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D:\Hetvi Adani Practice\Excel Work\"/>
    </mc:Choice>
  </mc:AlternateContent>
  <xr:revisionPtr revIDLastSave="0" documentId="13_ncr:1_{85A0B690-1907-49F3-97F7-43464E62DF43}" xr6:coauthVersionLast="47" xr6:coauthVersionMax="47" xr10:uidLastSave="{00000000-0000-0000-0000-000000000000}"/>
  <bookViews>
    <workbookView xWindow="-120" yWindow="-120" windowWidth="24240" windowHeight="13140" activeTab="4" xr2:uid="{0A952C8C-D0F4-4E80-BED2-98D8C36B7E21}"/>
  </bookViews>
  <sheets>
    <sheet name="Section 1 &amp; 2" sheetId="2" r:id="rId1"/>
    <sheet name="PIVOT TABLE 2" sheetId="17" r:id="rId2"/>
    <sheet name="CHARTS 2" sheetId="18" r:id="rId3"/>
    <sheet name="Sheet9" sheetId="14" r:id="rId4"/>
    <sheet name="DASHBOARD" sheetId="16" r:id="rId5"/>
    <sheet name="Detail1" sheetId="9" r:id="rId6"/>
    <sheet name="Section 3 " sheetId="4" r:id="rId7"/>
  </sheets>
  <definedNames>
    <definedName name="_xlcn.WorksheetConnection_Section1AdvancedDatasetHetvi22.02.26.xlsxTable31" hidden="1">Table3[]</definedName>
    <definedName name="ExternalData_1" localSheetId="0" hidden="1">'Section 1 &amp; 2'!$A$1:$P$2001</definedName>
    <definedName name="ExternalData_1" localSheetId="6" hidden="1">'Section 3 '!$A$1:$R$2001</definedName>
    <definedName name="Slicer_Category">#N/A</definedName>
    <definedName name="Slicer_Region">#N/A</definedName>
    <definedName name="Slicer_Sales_Date">#N/A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3" name="Table3" connection="WorksheetConnection_Section 1 Advanced Dataset Hetvi 22.02.26.xlsx!Table3"/>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 i="4" l="1"/>
  <c r="S3" i="4"/>
  <c r="S4" i="4"/>
  <c r="S5" i="4"/>
  <c r="S6" i="4"/>
  <c r="S7" i="4"/>
  <c r="S8" i="4"/>
  <c r="S9" i="4"/>
  <c r="S10" i="4"/>
  <c r="S11" i="4"/>
  <c r="S12" i="4"/>
  <c r="S13" i="4"/>
  <c r="S14"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S43" i="4"/>
  <c r="S44" i="4"/>
  <c r="S45" i="4"/>
  <c r="S46" i="4"/>
  <c r="S47" i="4"/>
  <c r="S48" i="4"/>
  <c r="S49" i="4"/>
  <c r="S50" i="4"/>
  <c r="S51" i="4"/>
  <c r="S52" i="4"/>
  <c r="S53" i="4"/>
  <c r="S54" i="4"/>
  <c r="S55" i="4"/>
  <c r="S56" i="4"/>
  <c r="S57" i="4"/>
  <c r="S58" i="4"/>
  <c r="S59" i="4"/>
  <c r="S60" i="4"/>
  <c r="S61" i="4"/>
  <c r="S62" i="4"/>
  <c r="S63" i="4"/>
  <c r="S64" i="4"/>
  <c r="S65" i="4"/>
  <c r="S66" i="4"/>
  <c r="S67" i="4"/>
  <c r="S68" i="4"/>
  <c r="S69" i="4"/>
  <c r="S70" i="4"/>
  <c r="S71" i="4"/>
  <c r="S72" i="4"/>
  <c r="S73" i="4"/>
  <c r="S74" i="4"/>
  <c r="S75" i="4"/>
  <c r="S76" i="4"/>
  <c r="S77" i="4"/>
  <c r="S78" i="4"/>
  <c r="S79" i="4"/>
  <c r="S80" i="4"/>
  <c r="S81" i="4"/>
  <c r="S82" i="4"/>
  <c r="S83" i="4"/>
  <c r="S84" i="4"/>
  <c r="S85" i="4"/>
  <c r="S86" i="4"/>
  <c r="S87" i="4"/>
  <c r="S88" i="4"/>
  <c r="S89" i="4"/>
  <c r="S90" i="4"/>
  <c r="S91" i="4"/>
  <c r="S92" i="4"/>
  <c r="S93" i="4"/>
  <c r="S94" i="4"/>
  <c r="S95" i="4"/>
  <c r="S96" i="4"/>
  <c r="S97" i="4"/>
  <c r="S98" i="4"/>
  <c r="S99" i="4"/>
  <c r="S100" i="4"/>
  <c r="S101" i="4"/>
  <c r="S102" i="4"/>
  <c r="S103" i="4"/>
  <c r="S104" i="4"/>
  <c r="S105" i="4"/>
  <c r="S106" i="4"/>
  <c r="S107" i="4"/>
  <c r="S108" i="4"/>
  <c r="S109" i="4"/>
  <c r="S110" i="4"/>
  <c r="S111" i="4"/>
  <c r="S112" i="4"/>
  <c r="S113" i="4"/>
  <c r="S114" i="4"/>
  <c r="S115" i="4"/>
  <c r="S116" i="4"/>
  <c r="S117" i="4"/>
  <c r="S118" i="4"/>
  <c r="S119" i="4"/>
  <c r="S120" i="4"/>
  <c r="S121" i="4"/>
  <c r="S122" i="4"/>
  <c r="S123" i="4"/>
  <c r="S124" i="4"/>
  <c r="S125" i="4"/>
  <c r="S126" i="4"/>
  <c r="S127" i="4"/>
  <c r="S128" i="4"/>
  <c r="S129" i="4"/>
  <c r="S130" i="4"/>
  <c r="S131" i="4"/>
  <c r="S132" i="4"/>
  <c r="S133" i="4"/>
  <c r="S134" i="4"/>
  <c r="S135" i="4"/>
  <c r="S136" i="4"/>
  <c r="S137" i="4"/>
  <c r="S138" i="4"/>
  <c r="S139" i="4"/>
  <c r="S140" i="4"/>
  <c r="S141" i="4"/>
  <c r="S142" i="4"/>
  <c r="S143" i="4"/>
  <c r="S144" i="4"/>
  <c r="S145" i="4"/>
  <c r="S146" i="4"/>
  <c r="S147" i="4"/>
  <c r="S148" i="4"/>
  <c r="S149" i="4"/>
  <c r="S150" i="4"/>
  <c r="S151" i="4"/>
  <c r="S152" i="4"/>
  <c r="S153" i="4"/>
  <c r="S154" i="4"/>
  <c r="S155" i="4"/>
  <c r="S156" i="4"/>
  <c r="S157" i="4"/>
  <c r="S158" i="4"/>
  <c r="S159" i="4"/>
  <c r="S160" i="4"/>
  <c r="S161" i="4"/>
  <c r="S162" i="4"/>
  <c r="S163" i="4"/>
  <c r="S164" i="4"/>
  <c r="S165" i="4"/>
  <c r="S166" i="4"/>
  <c r="S167" i="4"/>
  <c r="S168" i="4"/>
  <c r="S169" i="4"/>
  <c r="S170" i="4"/>
  <c r="S171" i="4"/>
  <c r="S172" i="4"/>
  <c r="S173" i="4"/>
  <c r="S174" i="4"/>
  <c r="S175" i="4"/>
  <c r="S176" i="4"/>
  <c r="S177" i="4"/>
  <c r="S178" i="4"/>
  <c r="S179" i="4"/>
  <c r="S180" i="4"/>
  <c r="S181" i="4"/>
  <c r="S182" i="4"/>
  <c r="S183" i="4"/>
  <c r="S184" i="4"/>
  <c r="S185" i="4"/>
  <c r="S186" i="4"/>
  <c r="S187" i="4"/>
  <c r="S188" i="4"/>
  <c r="S189" i="4"/>
  <c r="S190" i="4"/>
  <c r="S191" i="4"/>
  <c r="S192" i="4"/>
  <c r="S193" i="4"/>
  <c r="S194" i="4"/>
  <c r="S195" i="4"/>
  <c r="S196" i="4"/>
  <c r="S197" i="4"/>
  <c r="S198" i="4"/>
  <c r="S199" i="4"/>
  <c r="S200" i="4"/>
  <c r="S201" i="4"/>
  <c r="S202" i="4"/>
  <c r="S203" i="4"/>
  <c r="S204" i="4"/>
  <c r="S205" i="4"/>
  <c r="S206" i="4"/>
  <c r="S207" i="4"/>
  <c r="S208" i="4"/>
  <c r="S209" i="4"/>
  <c r="S210" i="4"/>
  <c r="S211" i="4"/>
  <c r="S212" i="4"/>
  <c r="S213" i="4"/>
  <c r="S214" i="4"/>
  <c r="S215" i="4"/>
  <c r="S216" i="4"/>
  <c r="S217" i="4"/>
  <c r="S218" i="4"/>
  <c r="S219" i="4"/>
  <c r="S220" i="4"/>
  <c r="S221" i="4"/>
  <c r="S222" i="4"/>
  <c r="S223" i="4"/>
  <c r="S224" i="4"/>
  <c r="S225" i="4"/>
  <c r="S226" i="4"/>
  <c r="S227" i="4"/>
  <c r="S228" i="4"/>
  <c r="S229" i="4"/>
  <c r="S230" i="4"/>
  <c r="S231" i="4"/>
  <c r="S232" i="4"/>
  <c r="S233" i="4"/>
  <c r="S234" i="4"/>
  <c r="S235" i="4"/>
  <c r="S236" i="4"/>
  <c r="S237" i="4"/>
  <c r="S238" i="4"/>
  <c r="S239" i="4"/>
  <c r="S240" i="4"/>
  <c r="S241" i="4"/>
  <c r="S242" i="4"/>
  <c r="S243" i="4"/>
  <c r="S244" i="4"/>
  <c r="S245" i="4"/>
  <c r="S246" i="4"/>
  <c r="S247" i="4"/>
  <c r="S248" i="4"/>
  <c r="S249" i="4"/>
  <c r="S250" i="4"/>
  <c r="S251" i="4"/>
  <c r="S252" i="4"/>
  <c r="S253" i="4"/>
  <c r="S254" i="4"/>
  <c r="S255" i="4"/>
  <c r="S256" i="4"/>
  <c r="S257" i="4"/>
  <c r="S258" i="4"/>
  <c r="S259" i="4"/>
  <c r="S260" i="4"/>
  <c r="S261" i="4"/>
  <c r="S262" i="4"/>
  <c r="S263" i="4"/>
  <c r="S264" i="4"/>
  <c r="S265" i="4"/>
  <c r="S266" i="4"/>
  <c r="S267" i="4"/>
  <c r="S268" i="4"/>
  <c r="S269" i="4"/>
  <c r="S270" i="4"/>
  <c r="S271" i="4"/>
  <c r="S272" i="4"/>
  <c r="S273" i="4"/>
  <c r="S274" i="4"/>
  <c r="S275" i="4"/>
  <c r="S276" i="4"/>
  <c r="S277" i="4"/>
  <c r="S278" i="4"/>
  <c r="S279" i="4"/>
  <c r="S280" i="4"/>
  <c r="S281" i="4"/>
  <c r="S282" i="4"/>
  <c r="S283" i="4"/>
  <c r="S284" i="4"/>
  <c r="S285" i="4"/>
  <c r="S286" i="4"/>
  <c r="S287" i="4"/>
  <c r="S288" i="4"/>
  <c r="S289" i="4"/>
  <c r="S290" i="4"/>
  <c r="S291" i="4"/>
  <c r="S292" i="4"/>
  <c r="S293" i="4"/>
  <c r="S294" i="4"/>
  <c r="S295" i="4"/>
  <c r="S296" i="4"/>
  <c r="S297" i="4"/>
  <c r="S298" i="4"/>
  <c r="S299" i="4"/>
  <c r="S300" i="4"/>
  <c r="S301" i="4"/>
  <c r="S302" i="4"/>
  <c r="S303" i="4"/>
  <c r="S304" i="4"/>
  <c r="S305" i="4"/>
  <c r="S306" i="4"/>
  <c r="S307" i="4"/>
  <c r="S308" i="4"/>
  <c r="S309" i="4"/>
  <c r="S310" i="4"/>
  <c r="S311" i="4"/>
  <c r="S312" i="4"/>
  <c r="S313" i="4"/>
  <c r="S314" i="4"/>
  <c r="S315" i="4"/>
  <c r="S316" i="4"/>
  <c r="S317" i="4"/>
  <c r="S318" i="4"/>
  <c r="S319" i="4"/>
  <c r="S320" i="4"/>
  <c r="S321" i="4"/>
  <c r="S322" i="4"/>
  <c r="S323" i="4"/>
  <c r="S324" i="4"/>
  <c r="S325" i="4"/>
  <c r="S326" i="4"/>
  <c r="S327" i="4"/>
  <c r="S328" i="4"/>
  <c r="S329" i="4"/>
  <c r="S330" i="4"/>
  <c r="S331" i="4"/>
  <c r="S332" i="4"/>
  <c r="S333" i="4"/>
  <c r="S334" i="4"/>
  <c r="S335" i="4"/>
  <c r="S336" i="4"/>
  <c r="S337" i="4"/>
  <c r="S338" i="4"/>
  <c r="S339" i="4"/>
  <c r="S340" i="4"/>
  <c r="S341" i="4"/>
  <c r="S342" i="4"/>
  <c r="S343" i="4"/>
  <c r="S344" i="4"/>
  <c r="S345" i="4"/>
  <c r="S346" i="4"/>
  <c r="S347" i="4"/>
  <c r="S348" i="4"/>
  <c r="S349" i="4"/>
  <c r="S350" i="4"/>
  <c r="S351" i="4"/>
  <c r="S352" i="4"/>
  <c r="S353" i="4"/>
  <c r="S354" i="4"/>
  <c r="S355" i="4"/>
  <c r="S356" i="4"/>
  <c r="S357" i="4"/>
  <c r="S358" i="4"/>
  <c r="S359" i="4"/>
  <c r="S360" i="4"/>
  <c r="S361" i="4"/>
  <c r="S362" i="4"/>
  <c r="S363" i="4"/>
  <c r="S364" i="4"/>
  <c r="S365" i="4"/>
  <c r="S366" i="4"/>
  <c r="S367" i="4"/>
  <c r="S368" i="4"/>
  <c r="S369" i="4"/>
  <c r="S370" i="4"/>
  <c r="S371" i="4"/>
  <c r="S372" i="4"/>
  <c r="S373" i="4"/>
  <c r="S374" i="4"/>
  <c r="S375" i="4"/>
  <c r="S376" i="4"/>
  <c r="S377" i="4"/>
  <c r="S378" i="4"/>
  <c r="S379" i="4"/>
  <c r="S380" i="4"/>
  <c r="S381" i="4"/>
  <c r="S382" i="4"/>
  <c r="S383" i="4"/>
  <c r="S384" i="4"/>
  <c r="S385" i="4"/>
  <c r="S386" i="4"/>
  <c r="S387" i="4"/>
  <c r="S388" i="4"/>
  <c r="S389" i="4"/>
  <c r="S390" i="4"/>
  <c r="S391" i="4"/>
  <c r="S392" i="4"/>
  <c r="S393" i="4"/>
  <c r="S394" i="4"/>
  <c r="S395" i="4"/>
  <c r="S396" i="4"/>
  <c r="S397" i="4"/>
  <c r="S398" i="4"/>
  <c r="S399" i="4"/>
  <c r="S400" i="4"/>
  <c r="S401" i="4"/>
  <c r="S402" i="4"/>
  <c r="S403" i="4"/>
  <c r="S404" i="4"/>
  <c r="S405" i="4"/>
  <c r="S406" i="4"/>
  <c r="S407" i="4"/>
  <c r="S408" i="4"/>
  <c r="S409" i="4"/>
  <c r="S410" i="4"/>
  <c r="S411" i="4"/>
  <c r="S412" i="4"/>
  <c r="S413" i="4"/>
  <c r="S414" i="4"/>
  <c r="S415" i="4"/>
  <c r="S416" i="4"/>
  <c r="S417" i="4"/>
  <c r="S418" i="4"/>
  <c r="S419" i="4"/>
  <c r="S420" i="4"/>
  <c r="S421" i="4"/>
  <c r="S422" i="4"/>
  <c r="S423" i="4"/>
  <c r="S424" i="4"/>
  <c r="S425" i="4"/>
  <c r="S426" i="4"/>
  <c r="S427" i="4"/>
  <c r="S428" i="4"/>
  <c r="S429" i="4"/>
  <c r="S430" i="4"/>
  <c r="S431" i="4"/>
  <c r="S432" i="4"/>
  <c r="S433" i="4"/>
  <c r="S434" i="4"/>
  <c r="S435" i="4"/>
  <c r="S436" i="4"/>
  <c r="S437" i="4"/>
  <c r="S438" i="4"/>
  <c r="S439" i="4"/>
  <c r="S440" i="4"/>
  <c r="S441" i="4"/>
  <c r="S442" i="4"/>
  <c r="S443" i="4"/>
  <c r="S444" i="4"/>
  <c r="S445" i="4"/>
  <c r="S446" i="4"/>
  <c r="S447" i="4"/>
  <c r="S448" i="4"/>
  <c r="S449" i="4"/>
  <c r="S450" i="4"/>
  <c r="S451" i="4"/>
  <c r="S452" i="4"/>
  <c r="S453" i="4"/>
  <c r="S454" i="4"/>
  <c r="S455" i="4"/>
  <c r="S456" i="4"/>
  <c r="S457" i="4"/>
  <c r="S458" i="4"/>
  <c r="S459" i="4"/>
  <c r="S460" i="4"/>
  <c r="S461" i="4"/>
  <c r="S462" i="4"/>
  <c r="S463" i="4"/>
  <c r="S464" i="4"/>
  <c r="S465" i="4"/>
  <c r="S466" i="4"/>
  <c r="S467" i="4"/>
  <c r="S468" i="4"/>
  <c r="S469" i="4"/>
  <c r="S470" i="4"/>
  <c r="S471" i="4"/>
  <c r="S472" i="4"/>
  <c r="S473" i="4"/>
  <c r="S474" i="4"/>
  <c r="S475" i="4"/>
  <c r="S476" i="4"/>
  <c r="S477" i="4"/>
  <c r="S478" i="4"/>
  <c r="S479" i="4"/>
  <c r="S480" i="4"/>
  <c r="S481" i="4"/>
  <c r="S482" i="4"/>
  <c r="S483" i="4"/>
  <c r="S484" i="4"/>
  <c r="S485" i="4"/>
  <c r="S486" i="4"/>
  <c r="S487" i="4"/>
  <c r="S488" i="4"/>
  <c r="S489" i="4"/>
  <c r="S490" i="4"/>
  <c r="S491" i="4"/>
  <c r="S492" i="4"/>
  <c r="S493" i="4"/>
  <c r="S494" i="4"/>
  <c r="S495" i="4"/>
  <c r="S496" i="4"/>
  <c r="S497" i="4"/>
  <c r="S498" i="4"/>
  <c r="S499" i="4"/>
  <c r="S500" i="4"/>
  <c r="S501" i="4"/>
  <c r="S502" i="4"/>
  <c r="S503" i="4"/>
  <c r="S504" i="4"/>
  <c r="S505" i="4"/>
  <c r="S506" i="4"/>
  <c r="S507" i="4"/>
  <c r="S508" i="4"/>
  <c r="S509" i="4"/>
  <c r="S510" i="4"/>
  <c r="S511" i="4"/>
  <c r="S512" i="4"/>
  <c r="S513" i="4"/>
  <c r="S514" i="4"/>
  <c r="S515" i="4"/>
  <c r="S516" i="4"/>
  <c r="S517" i="4"/>
  <c r="S518" i="4"/>
  <c r="S519" i="4"/>
  <c r="S520" i="4"/>
  <c r="S521" i="4"/>
  <c r="S522" i="4"/>
  <c r="S523" i="4"/>
  <c r="S524" i="4"/>
  <c r="S525" i="4"/>
  <c r="S526" i="4"/>
  <c r="S527" i="4"/>
  <c r="S528" i="4"/>
  <c r="S529" i="4"/>
  <c r="S530" i="4"/>
  <c r="S531" i="4"/>
  <c r="S532" i="4"/>
  <c r="S533" i="4"/>
  <c r="S534" i="4"/>
  <c r="S535" i="4"/>
  <c r="S536" i="4"/>
  <c r="S537" i="4"/>
  <c r="S538" i="4"/>
  <c r="S539" i="4"/>
  <c r="S540" i="4"/>
  <c r="S541" i="4"/>
  <c r="S542" i="4"/>
  <c r="S543" i="4"/>
  <c r="S544" i="4"/>
  <c r="S545" i="4"/>
  <c r="S546" i="4"/>
  <c r="S547" i="4"/>
  <c r="S548" i="4"/>
  <c r="S549" i="4"/>
  <c r="S550" i="4"/>
  <c r="S551" i="4"/>
  <c r="S552" i="4"/>
  <c r="S553" i="4"/>
  <c r="S554" i="4"/>
  <c r="S555" i="4"/>
  <c r="S556" i="4"/>
  <c r="S557" i="4"/>
  <c r="S558" i="4"/>
  <c r="S559" i="4"/>
  <c r="S560" i="4"/>
  <c r="S561" i="4"/>
  <c r="S562" i="4"/>
  <c r="S563" i="4"/>
  <c r="S564" i="4"/>
  <c r="S565" i="4"/>
  <c r="S566" i="4"/>
  <c r="S567" i="4"/>
  <c r="S568" i="4"/>
  <c r="S569" i="4"/>
  <c r="S570" i="4"/>
  <c r="S571" i="4"/>
  <c r="S572" i="4"/>
  <c r="S573" i="4"/>
  <c r="S574" i="4"/>
  <c r="S575" i="4"/>
  <c r="S576" i="4"/>
  <c r="S577" i="4"/>
  <c r="S578" i="4"/>
  <c r="S579" i="4"/>
  <c r="S580" i="4"/>
  <c r="S581" i="4"/>
  <c r="S582" i="4"/>
  <c r="S583" i="4"/>
  <c r="S584" i="4"/>
  <c r="S585" i="4"/>
  <c r="S586" i="4"/>
  <c r="S587" i="4"/>
  <c r="S588" i="4"/>
  <c r="S589" i="4"/>
  <c r="S590" i="4"/>
  <c r="S591" i="4"/>
  <c r="S592" i="4"/>
  <c r="S593" i="4"/>
  <c r="S594" i="4"/>
  <c r="S595" i="4"/>
  <c r="S596" i="4"/>
  <c r="S597" i="4"/>
  <c r="S598" i="4"/>
  <c r="S599" i="4"/>
  <c r="S600" i="4"/>
  <c r="S601" i="4"/>
  <c r="S602" i="4"/>
  <c r="S603" i="4"/>
  <c r="S604" i="4"/>
  <c r="S605" i="4"/>
  <c r="S606" i="4"/>
  <c r="S607" i="4"/>
  <c r="S608" i="4"/>
  <c r="S609" i="4"/>
  <c r="S610" i="4"/>
  <c r="S611" i="4"/>
  <c r="S612" i="4"/>
  <c r="S613" i="4"/>
  <c r="S614" i="4"/>
  <c r="S615" i="4"/>
  <c r="S616" i="4"/>
  <c r="S617" i="4"/>
  <c r="S618" i="4"/>
  <c r="S619" i="4"/>
  <c r="S620" i="4"/>
  <c r="S621" i="4"/>
  <c r="S622" i="4"/>
  <c r="S623" i="4"/>
  <c r="S624" i="4"/>
  <c r="S625" i="4"/>
  <c r="S626" i="4"/>
  <c r="S627" i="4"/>
  <c r="S628" i="4"/>
  <c r="S629" i="4"/>
  <c r="S630" i="4"/>
  <c r="S631" i="4"/>
  <c r="S632" i="4"/>
  <c r="S633" i="4"/>
  <c r="S634" i="4"/>
  <c r="S635" i="4"/>
  <c r="S636" i="4"/>
  <c r="S637" i="4"/>
  <c r="S638" i="4"/>
  <c r="S639" i="4"/>
  <c r="S640" i="4"/>
  <c r="S641" i="4"/>
  <c r="S642" i="4"/>
  <c r="S643" i="4"/>
  <c r="S644" i="4"/>
  <c r="S645" i="4"/>
  <c r="S646" i="4"/>
  <c r="S647" i="4"/>
  <c r="S648" i="4"/>
  <c r="S649" i="4"/>
  <c r="S650" i="4"/>
  <c r="S651" i="4"/>
  <c r="S652" i="4"/>
  <c r="S653" i="4"/>
  <c r="S654" i="4"/>
  <c r="S655" i="4"/>
  <c r="S656" i="4"/>
  <c r="S657" i="4"/>
  <c r="S658" i="4"/>
  <c r="S659" i="4"/>
  <c r="S660" i="4"/>
  <c r="S661" i="4"/>
  <c r="S662" i="4"/>
  <c r="S663" i="4"/>
  <c r="S664" i="4"/>
  <c r="S665" i="4"/>
  <c r="S666" i="4"/>
  <c r="S667" i="4"/>
  <c r="S668" i="4"/>
  <c r="S669" i="4"/>
  <c r="S670" i="4"/>
  <c r="S671" i="4"/>
  <c r="S672" i="4"/>
  <c r="S673" i="4"/>
  <c r="S674" i="4"/>
  <c r="S675" i="4"/>
  <c r="S676" i="4"/>
  <c r="S677" i="4"/>
  <c r="S678" i="4"/>
  <c r="S679" i="4"/>
  <c r="S680" i="4"/>
  <c r="S681" i="4"/>
  <c r="S682" i="4"/>
  <c r="S683" i="4"/>
  <c r="S684" i="4"/>
  <c r="S685" i="4"/>
  <c r="S686" i="4"/>
  <c r="S687" i="4"/>
  <c r="S688" i="4"/>
  <c r="S689" i="4"/>
  <c r="S690" i="4"/>
  <c r="S691" i="4"/>
  <c r="S692" i="4"/>
  <c r="S693" i="4"/>
  <c r="S694" i="4"/>
  <c r="S695" i="4"/>
  <c r="S696" i="4"/>
  <c r="S697" i="4"/>
  <c r="S698" i="4"/>
  <c r="S699" i="4"/>
  <c r="S700" i="4"/>
  <c r="S701" i="4"/>
  <c r="S702" i="4"/>
  <c r="S703" i="4"/>
  <c r="S704" i="4"/>
  <c r="S705" i="4"/>
  <c r="S706" i="4"/>
  <c r="S707" i="4"/>
  <c r="S708" i="4"/>
  <c r="S709" i="4"/>
  <c r="S710" i="4"/>
  <c r="S711" i="4"/>
  <c r="S712" i="4"/>
  <c r="S713" i="4"/>
  <c r="S714" i="4"/>
  <c r="S715" i="4"/>
  <c r="S716" i="4"/>
  <c r="S717" i="4"/>
  <c r="S718" i="4"/>
  <c r="S719" i="4"/>
  <c r="S720" i="4"/>
  <c r="S721" i="4"/>
  <c r="S722" i="4"/>
  <c r="S723" i="4"/>
  <c r="S724" i="4"/>
  <c r="S725" i="4"/>
  <c r="S726" i="4"/>
  <c r="S727" i="4"/>
  <c r="S728" i="4"/>
  <c r="S729" i="4"/>
  <c r="S730" i="4"/>
  <c r="S731" i="4"/>
  <c r="S732" i="4"/>
  <c r="S733" i="4"/>
  <c r="S734" i="4"/>
  <c r="S735" i="4"/>
  <c r="S736" i="4"/>
  <c r="S737" i="4"/>
  <c r="S738" i="4"/>
  <c r="S739" i="4"/>
  <c r="S740" i="4"/>
  <c r="S741" i="4"/>
  <c r="S742" i="4"/>
  <c r="S743" i="4"/>
  <c r="S744" i="4"/>
  <c r="S745" i="4"/>
  <c r="S746" i="4"/>
  <c r="S747" i="4"/>
  <c r="S748" i="4"/>
  <c r="S749" i="4"/>
  <c r="S750" i="4"/>
  <c r="S751" i="4"/>
  <c r="S752" i="4"/>
  <c r="S753" i="4"/>
  <c r="S754" i="4"/>
  <c r="S755" i="4"/>
  <c r="S756" i="4"/>
  <c r="S757" i="4"/>
  <c r="S758" i="4"/>
  <c r="S759" i="4"/>
  <c r="S760" i="4"/>
  <c r="S761" i="4"/>
  <c r="S762" i="4"/>
  <c r="S763" i="4"/>
  <c r="S764" i="4"/>
  <c r="S765" i="4"/>
  <c r="S766" i="4"/>
  <c r="S767" i="4"/>
  <c r="S768" i="4"/>
  <c r="S769" i="4"/>
  <c r="S770" i="4"/>
  <c r="S771" i="4"/>
  <c r="S772" i="4"/>
  <c r="S773" i="4"/>
  <c r="S774" i="4"/>
  <c r="S775" i="4"/>
  <c r="S776" i="4"/>
  <c r="S777" i="4"/>
  <c r="S778" i="4"/>
  <c r="S779" i="4"/>
  <c r="S780" i="4"/>
  <c r="S781" i="4"/>
  <c r="S782" i="4"/>
  <c r="S783" i="4"/>
  <c r="S784" i="4"/>
  <c r="S785" i="4"/>
  <c r="S786" i="4"/>
  <c r="S787" i="4"/>
  <c r="S788" i="4"/>
  <c r="S789" i="4"/>
  <c r="S790" i="4"/>
  <c r="S791" i="4"/>
  <c r="S792" i="4"/>
  <c r="S793" i="4"/>
  <c r="S794" i="4"/>
  <c r="S795" i="4"/>
  <c r="S796" i="4"/>
  <c r="S797" i="4"/>
  <c r="S798" i="4"/>
  <c r="S799" i="4"/>
  <c r="S800" i="4"/>
  <c r="S801" i="4"/>
  <c r="S802" i="4"/>
  <c r="S803" i="4"/>
  <c r="S804" i="4"/>
  <c r="S805" i="4"/>
  <c r="S806" i="4"/>
  <c r="S807" i="4"/>
  <c r="S808" i="4"/>
  <c r="S809" i="4"/>
  <c r="S810" i="4"/>
  <c r="S811" i="4"/>
  <c r="S812" i="4"/>
  <c r="S813" i="4"/>
  <c r="S814" i="4"/>
  <c r="S815" i="4"/>
  <c r="S816" i="4"/>
  <c r="S817" i="4"/>
  <c r="S818" i="4"/>
  <c r="S819" i="4"/>
  <c r="S820" i="4"/>
  <c r="S821" i="4"/>
  <c r="S822" i="4"/>
  <c r="S823" i="4"/>
  <c r="S824" i="4"/>
  <c r="S825" i="4"/>
  <c r="S826" i="4"/>
  <c r="S827" i="4"/>
  <c r="S828" i="4"/>
  <c r="S829" i="4"/>
  <c r="S830" i="4"/>
  <c r="S831" i="4"/>
  <c r="S832" i="4"/>
  <c r="S833" i="4"/>
  <c r="S834" i="4"/>
  <c r="S835" i="4"/>
  <c r="S836" i="4"/>
  <c r="S837" i="4"/>
  <c r="S838" i="4"/>
  <c r="S839" i="4"/>
  <c r="S840" i="4"/>
  <c r="S841" i="4"/>
  <c r="S842" i="4"/>
  <c r="S843" i="4"/>
  <c r="S844" i="4"/>
  <c r="S845" i="4"/>
  <c r="S846" i="4"/>
  <c r="S847" i="4"/>
  <c r="S848" i="4"/>
  <c r="S849" i="4"/>
  <c r="S850" i="4"/>
  <c r="S851" i="4"/>
  <c r="S852" i="4"/>
  <c r="S853" i="4"/>
  <c r="S854" i="4"/>
  <c r="S855" i="4"/>
  <c r="S856" i="4"/>
  <c r="S857" i="4"/>
  <c r="S858" i="4"/>
  <c r="S859" i="4"/>
  <c r="S860" i="4"/>
  <c r="S861" i="4"/>
  <c r="S862" i="4"/>
  <c r="S863" i="4"/>
  <c r="S864" i="4"/>
  <c r="S865" i="4"/>
  <c r="S866" i="4"/>
  <c r="S867" i="4"/>
  <c r="S868" i="4"/>
  <c r="S869" i="4"/>
  <c r="S870" i="4"/>
  <c r="S871" i="4"/>
  <c r="S872" i="4"/>
  <c r="S873" i="4"/>
  <c r="S874" i="4"/>
  <c r="S875" i="4"/>
  <c r="S876" i="4"/>
  <c r="S877" i="4"/>
  <c r="S878" i="4"/>
  <c r="S879" i="4"/>
  <c r="S880" i="4"/>
  <c r="S881" i="4"/>
  <c r="S882" i="4"/>
  <c r="S883" i="4"/>
  <c r="S884" i="4"/>
  <c r="S885" i="4"/>
  <c r="S886" i="4"/>
  <c r="S887" i="4"/>
  <c r="S888" i="4"/>
  <c r="S889" i="4"/>
  <c r="S890" i="4"/>
  <c r="S891" i="4"/>
  <c r="S892" i="4"/>
  <c r="S893" i="4"/>
  <c r="S894" i="4"/>
  <c r="S895" i="4"/>
  <c r="S896" i="4"/>
  <c r="S897" i="4"/>
  <c r="S898" i="4"/>
  <c r="S899" i="4"/>
  <c r="S900" i="4"/>
  <c r="S901" i="4"/>
  <c r="S902" i="4"/>
  <c r="S903" i="4"/>
  <c r="S904" i="4"/>
  <c r="S905" i="4"/>
  <c r="S906" i="4"/>
  <c r="S907" i="4"/>
  <c r="S908" i="4"/>
  <c r="S909" i="4"/>
  <c r="S910" i="4"/>
  <c r="S911" i="4"/>
  <c r="S912" i="4"/>
  <c r="S913" i="4"/>
  <c r="S914" i="4"/>
  <c r="S915" i="4"/>
  <c r="S916" i="4"/>
  <c r="S917" i="4"/>
  <c r="S918" i="4"/>
  <c r="S919" i="4"/>
  <c r="S920" i="4"/>
  <c r="S921" i="4"/>
  <c r="S922" i="4"/>
  <c r="S923" i="4"/>
  <c r="S924" i="4"/>
  <c r="S925" i="4"/>
  <c r="S926" i="4"/>
  <c r="S927" i="4"/>
  <c r="S928" i="4"/>
  <c r="S929" i="4"/>
  <c r="S930" i="4"/>
  <c r="S931" i="4"/>
  <c r="S932" i="4"/>
  <c r="S933" i="4"/>
  <c r="S934" i="4"/>
  <c r="S935" i="4"/>
  <c r="S936" i="4"/>
  <c r="S937" i="4"/>
  <c r="S938" i="4"/>
  <c r="S939" i="4"/>
  <c r="S940" i="4"/>
  <c r="S941" i="4"/>
  <c r="S942" i="4"/>
  <c r="S943" i="4"/>
  <c r="S944" i="4"/>
  <c r="S945" i="4"/>
  <c r="S946" i="4"/>
  <c r="S947" i="4"/>
  <c r="S948" i="4"/>
  <c r="S949" i="4"/>
  <c r="S950" i="4"/>
  <c r="S951" i="4"/>
  <c r="S952" i="4"/>
  <c r="S953" i="4"/>
  <c r="S954" i="4"/>
  <c r="S955" i="4"/>
  <c r="S956" i="4"/>
  <c r="S957" i="4"/>
  <c r="S958" i="4"/>
  <c r="S959" i="4"/>
  <c r="S960" i="4"/>
  <c r="S961" i="4"/>
  <c r="S962" i="4"/>
  <c r="S963" i="4"/>
  <c r="S964" i="4"/>
  <c r="S965" i="4"/>
  <c r="S966" i="4"/>
  <c r="S967" i="4"/>
  <c r="S968" i="4"/>
  <c r="S969" i="4"/>
  <c r="S970" i="4"/>
  <c r="S971" i="4"/>
  <c r="S972" i="4"/>
  <c r="S973" i="4"/>
  <c r="S974" i="4"/>
  <c r="S975" i="4"/>
  <c r="S976" i="4"/>
  <c r="S977" i="4"/>
  <c r="S978" i="4"/>
  <c r="S979" i="4"/>
  <c r="S980" i="4"/>
  <c r="S981" i="4"/>
  <c r="S982" i="4"/>
  <c r="S983" i="4"/>
  <c r="S984" i="4"/>
  <c r="S985" i="4"/>
  <c r="S986" i="4"/>
  <c r="S987" i="4"/>
  <c r="S988" i="4"/>
  <c r="S989" i="4"/>
  <c r="S990" i="4"/>
  <c r="S991" i="4"/>
  <c r="S992" i="4"/>
  <c r="S993" i="4"/>
  <c r="S994" i="4"/>
  <c r="S995" i="4"/>
  <c r="S996" i="4"/>
  <c r="S997" i="4"/>
  <c r="S998" i="4"/>
  <c r="S999" i="4"/>
  <c r="S1000" i="4"/>
  <c r="S1001" i="4"/>
  <c r="S1002" i="4"/>
  <c r="S1003" i="4"/>
  <c r="S1004" i="4"/>
  <c r="S1005" i="4"/>
  <c r="S1006" i="4"/>
  <c r="S1007" i="4"/>
  <c r="S1008" i="4"/>
  <c r="S1009" i="4"/>
  <c r="S1010" i="4"/>
  <c r="S1011" i="4"/>
  <c r="S1012" i="4"/>
  <c r="S1013" i="4"/>
  <c r="S1014" i="4"/>
  <c r="S1015" i="4"/>
  <c r="S1016" i="4"/>
  <c r="S1017" i="4"/>
  <c r="S1018" i="4"/>
  <c r="S1019" i="4"/>
  <c r="S1020" i="4"/>
  <c r="S1021" i="4"/>
  <c r="S1022" i="4"/>
  <c r="S1023" i="4"/>
  <c r="S1024" i="4"/>
  <c r="S1025" i="4"/>
  <c r="S1026" i="4"/>
  <c r="S1027" i="4"/>
  <c r="S1028" i="4"/>
  <c r="S1029" i="4"/>
  <c r="S1030" i="4"/>
  <c r="S1031" i="4"/>
  <c r="S1032" i="4"/>
  <c r="S1033" i="4"/>
  <c r="S1034" i="4"/>
  <c r="S1035" i="4"/>
  <c r="S1036" i="4"/>
  <c r="S1037" i="4"/>
  <c r="S1038" i="4"/>
  <c r="S1039" i="4"/>
  <c r="S1040" i="4"/>
  <c r="S1041" i="4"/>
  <c r="S1042" i="4"/>
  <c r="S1043" i="4"/>
  <c r="S1044" i="4"/>
  <c r="S1045" i="4"/>
  <c r="S1046" i="4"/>
  <c r="S1047" i="4"/>
  <c r="S1048" i="4"/>
  <c r="S1049" i="4"/>
  <c r="S1050" i="4"/>
  <c r="S1051" i="4"/>
  <c r="S1052" i="4"/>
  <c r="S1053" i="4"/>
  <c r="S1054" i="4"/>
  <c r="S1055" i="4"/>
  <c r="S1056" i="4"/>
  <c r="S1057" i="4"/>
  <c r="S1058" i="4"/>
  <c r="S1059" i="4"/>
  <c r="S1060" i="4"/>
  <c r="S1061" i="4"/>
  <c r="S1062" i="4"/>
  <c r="S1063" i="4"/>
  <c r="S1064" i="4"/>
  <c r="S1065" i="4"/>
  <c r="S1066" i="4"/>
  <c r="S1067" i="4"/>
  <c r="S1068" i="4"/>
  <c r="S1069" i="4"/>
  <c r="S1070" i="4"/>
  <c r="S1071" i="4"/>
  <c r="S1072" i="4"/>
  <c r="S1073" i="4"/>
  <c r="S1074" i="4"/>
  <c r="S1075" i="4"/>
  <c r="S1076" i="4"/>
  <c r="S1077" i="4"/>
  <c r="S1078" i="4"/>
  <c r="S1079" i="4"/>
  <c r="S1080" i="4"/>
  <c r="S1081" i="4"/>
  <c r="S1082" i="4"/>
  <c r="S1083" i="4"/>
  <c r="S1084" i="4"/>
  <c r="S1085" i="4"/>
  <c r="S1086" i="4"/>
  <c r="S1087" i="4"/>
  <c r="S1088" i="4"/>
  <c r="S1089" i="4"/>
  <c r="S1090" i="4"/>
  <c r="S1091" i="4"/>
  <c r="S1092" i="4"/>
  <c r="S1093" i="4"/>
  <c r="S1094" i="4"/>
  <c r="S1095" i="4"/>
  <c r="S1096" i="4"/>
  <c r="S1097" i="4"/>
  <c r="S1098" i="4"/>
  <c r="S1099" i="4"/>
  <c r="S1100" i="4"/>
  <c r="S1101" i="4"/>
  <c r="S1102" i="4"/>
  <c r="S1103" i="4"/>
  <c r="S1104" i="4"/>
  <c r="S1105" i="4"/>
  <c r="S1106" i="4"/>
  <c r="S1107" i="4"/>
  <c r="S1108" i="4"/>
  <c r="S1109" i="4"/>
  <c r="S1110" i="4"/>
  <c r="S1111" i="4"/>
  <c r="S1112" i="4"/>
  <c r="S1113" i="4"/>
  <c r="S1114" i="4"/>
  <c r="S1115" i="4"/>
  <c r="S1116" i="4"/>
  <c r="S1117" i="4"/>
  <c r="S1118" i="4"/>
  <c r="S1119" i="4"/>
  <c r="S1120" i="4"/>
  <c r="S1121" i="4"/>
  <c r="S1122" i="4"/>
  <c r="S1123" i="4"/>
  <c r="S1124" i="4"/>
  <c r="S1125" i="4"/>
  <c r="S1126" i="4"/>
  <c r="S1127" i="4"/>
  <c r="S1128" i="4"/>
  <c r="S1129" i="4"/>
  <c r="S1130" i="4"/>
  <c r="S1131" i="4"/>
  <c r="S1132" i="4"/>
  <c r="S1133" i="4"/>
  <c r="S1134" i="4"/>
  <c r="S1135" i="4"/>
  <c r="S1136" i="4"/>
  <c r="S1137" i="4"/>
  <c r="S1138" i="4"/>
  <c r="S1139" i="4"/>
  <c r="S1140" i="4"/>
  <c r="S1141" i="4"/>
  <c r="S1142" i="4"/>
  <c r="S1143" i="4"/>
  <c r="S1144" i="4"/>
  <c r="S1145" i="4"/>
  <c r="S1146" i="4"/>
  <c r="S1147" i="4"/>
  <c r="S1148" i="4"/>
  <c r="S1149" i="4"/>
  <c r="S1150" i="4"/>
  <c r="S1151" i="4"/>
  <c r="S1152" i="4"/>
  <c r="S1153" i="4"/>
  <c r="S1154" i="4"/>
  <c r="S1155" i="4"/>
  <c r="S1156" i="4"/>
  <c r="S1157" i="4"/>
  <c r="S1158" i="4"/>
  <c r="S1159" i="4"/>
  <c r="S1160" i="4"/>
  <c r="S1161" i="4"/>
  <c r="S1162" i="4"/>
  <c r="S1163" i="4"/>
  <c r="S1164" i="4"/>
  <c r="S1165" i="4"/>
  <c r="S1166" i="4"/>
  <c r="S1167" i="4"/>
  <c r="S1168" i="4"/>
  <c r="S1169" i="4"/>
  <c r="S1170" i="4"/>
  <c r="S1171" i="4"/>
  <c r="S1172" i="4"/>
  <c r="S1173" i="4"/>
  <c r="S1174" i="4"/>
  <c r="S1175" i="4"/>
  <c r="S1176" i="4"/>
  <c r="S1177" i="4"/>
  <c r="S1178" i="4"/>
  <c r="S1179" i="4"/>
  <c r="S1180" i="4"/>
  <c r="S1181" i="4"/>
  <c r="S1182" i="4"/>
  <c r="S1183" i="4"/>
  <c r="S1184" i="4"/>
  <c r="S1185" i="4"/>
  <c r="S1186" i="4"/>
  <c r="S1187" i="4"/>
  <c r="S1188" i="4"/>
  <c r="S1189" i="4"/>
  <c r="S1190" i="4"/>
  <c r="S1191" i="4"/>
  <c r="S1192" i="4"/>
  <c r="S1193" i="4"/>
  <c r="S1194" i="4"/>
  <c r="S1195" i="4"/>
  <c r="S1196" i="4"/>
  <c r="S1197" i="4"/>
  <c r="S1198" i="4"/>
  <c r="S1199" i="4"/>
  <c r="S1200" i="4"/>
  <c r="S1201" i="4"/>
  <c r="S1202" i="4"/>
  <c r="S1203" i="4"/>
  <c r="S1204" i="4"/>
  <c r="S1205" i="4"/>
  <c r="S1206" i="4"/>
  <c r="S1207" i="4"/>
  <c r="S1208" i="4"/>
  <c r="S1209" i="4"/>
  <c r="S1210" i="4"/>
  <c r="S1211" i="4"/>
  <c r="S1212" i="4"/>
  <c r="S1213" i="4"/>
  <c r="S1214" i="4"/>
  <c r="S1215" i="4"/>
  <c r="S1216" i="4"/>
  <c r="S1217" i="4"/>
  <c r="S1218" i="4"/>
  <c r="S1219" i="4"/>
  <c r="S1220" i="4"/>
  <c r="S1221" i="4"/>
  <c r="S1222" i="4"/>
  <c r="S1223" i="4"/>
  <c r="S1224" i="4"/>
  <c r="S1225" i="4"/>
  <c r="S1226" i="4"/>
  <c r="S1227" i="4"/>
  <c r="S1228" i="4"/>
  <c r="S1229" i="4"/>
  <c r="S1230" i="4"/>
  <c r="S1231" i="4"/>
  <c r="S1232" i="4"/>
  <c r="S1233" i="4"/>
  <c r="S1234" i="4"/>
  <c r="S1235" i="4"/>
  <c r="S1236" i="4"/>
  <c r="S1237" i="4"/>
  <c r="S1238" i="4"/>
  <c r="S1239" i="4"/>
  <c r="S1240" i="4"/>
  <c r="S1241" i="4"/>
  <c r="S1242" i="4"/>
  <c r="S1243" i="4"/>
  <c r="S1244" i="4"/>
  <c r="S1245" i="4"/>
  <c r="S1246" i="4"/>
  <c r="S1247" i="4"/>
  <c r="S1248" i="4"/>
  <c r="S1249" i="4"/>
  <c r="S1250" i="4"/>
  <c r="S1251" i="4"/>
  <c r="S1252" i="4"/>
  <c r="S1253" i="4"/>
  <c r="S1254" i="4"/>
  <c r="S1255" i="4"/>
  <c r="S1256" i="4"/>
  <c r="S1257" i="4"/>
  <c r="S1258" i="4"/>
  <c r="S1259" i="4"/>
  <c r="S1260" i="4"/>
  <c r="S1261" i="4"/>
  <c r="S1262" i="4"/>
  <c r="S1263" i="4"/>
  <c r="S1264" i="4"/>
  <c r="S1265" i="4"/>
  <c r="S1266" i="4"/>
  <c r="S1267" i="4"/>
  <c r="S1268" i="4"/>
  <c r="S1269" i="4"/>
  <c r="S1270" i="4"/>
  <c r="S1271" i="4"/>
  <c r="S1272" i="4"/>
  <c r="S1273" i="4"/>
  <c r="S1274" i="4"/>
  <c r="S1275" i="4"/>
  <c r="S1276" i="4"/>
  <c r="S1277" i="4"/>
  <c r="S1278" i="4"/>
  <c r="S1279" i="4"/>
  <c r="S1280" i="4"/>
  <c r="S1281" i="4"/>
  <c r="S1282" i="4"/>
  <c r="S1283" i="4"/>
  <c r="S1284" i="4"/>
  <c r="S1285" i="4"/>
  <c r="S1286" i="4"/>
  <c r="S1287" i="4"/>
  <c r="S1288" i="4"/>
  <c r="S1289" i="4"/>
  <c r="S1290" i="4"/>
  <c r="S1291" i="4"/>
  <c r="S1292" i="4"/>
  <c r="S1293" i="4"/>
  <c r="S1294" i="4"/>
  <c r="S1295" i="4"/>
  <c r="S1296" i="4"/>
  <c r="S1297" i="4"/>
  <c r="S1298" i="4"/>
  <c r="S1299" i="4"/>
  <c r="S1300" i="4"/>
  <c r="S1301" i="4"/>
  <c r="S1302" i="4"/>
  <c r="S1303" i="4"/>
  <c r="S1304" i="4"/>
  <c r="S1305" i="4"/>
  <c r="S1306" i="4"/>
  <c r="S1307" i="4"/>
  <c r="S1308" i="4"/>
  <c r="S1309" i="4"/>
  <c r="S1310" i="4"/>
  <c r="S1311" i="4"/>
  <c r="S1312" i="4"/>
  <c r="S1313" i="4"/>
  <c r="S1314" i="4"/>
  <c r="S1315" i="4"/>
  <c r="S1316" i="4"/>
  <c r="S1317" i="4"/>
  <c r="S1318" i="4"/>
  <c r="S1319" i="4"/>
  <c r="S1320" i="4"/>
  <c r="S1321" i="4"/>
  <c r="S1322" i="4"/>
  <c r="S1323" i="4"/>
  <c r="S1324" i="4"/>
  <c r="S1325" i="4"/>
  <c r="S1326" i="4"/>
  <c r="S1327" i="4"/>
  <c r="S1328" i="4"/>
  <c r="S1329" i="4"/>
  <c r="S1330" i="4"/>
  <c r="S1331" i="4"/>
  <c r="S1332" i="4"/>
  <c r="S1333" i="4"/>
  <c r="S1334" i="4"/>
  <c r="S1335" i="4"/>
  <c r="S1336" i="4"/>
  <c r="S1337" i="4"/>
  <c r="S1338" i="4"/>
  <c r="S1339" i="4"/>
  <c r="S1340" i="4"/>
  <c r="S1341" i="4"/>
  <c r="S1342" i="4"/>
  <c r="S1343" i="4"/>
  <c r="S1344" i="4"/>
  <c r="S1345" i="4"/>
  <c r="S1346" i="4"/>
  <c r="S1347" i="4"/>
  <c r="S1348" i="4"/>
  <c r="S1349" i="4"/>
  <c r="S1350" i="4"/>
  <c r="S1351" i="4"/>
  <c r="S1352" i="4"/>
  <c r="S1353" i="4"/>
  <c r="S1354" i="4"/>
  <c r="S1355" i="4"/>
  <c r="S1356" i="4"/>
  <c r="S1357" i="4"/>
  <c r="S1358" i="4"/>
  <c r="S1359" i="4"/>
  <c r="S1360" i="4"/>
  <c r="S1361" i="4"/>
  <c r="S1362" i="4"/>
  <c r="S1363" i="4"/>
  <c r="S1364" i="4"/>
  <c r="S1365" i="4"/>
  <c r="S1366" i="4"/>
  <c r="S1367" i="4"/>
  <c r="S1368" i="4"/>
  <c r="S1369" i="4"/>
  <c r="S1370" i="4"/>
  <c r="S1371" i="4"/>
  <c r="S1372" i="4"/>
  <c r="S1373" i="4"/>
  <c r="S1374" i="4"/>
  <c r="S1375" i="4"/>
  <c r="S1376" i="4"/>
  <c r="S1377" i="4"/>
  <c r="S1378" i="4"/>
  <c r="S1379" i="4"/>
  <c r="S1380" i="4"/>
  <c r="S1381" i="4"/>
  <c r="S1382" i="4"/>
  <c r="S1383" i="4"/>
  <c r="S1384" i="4"/>
  <c r="S1385" i="4"/>
  <c r="S1386" i="4"/>
  <c r="S1387" i="4"/>
  <c r="S1388" i="4"/>
  <c r="S1389" i="4"/>
  <c r="S1390" i="4"/>
  <c r="S1391" i="4"/>
  <c r="S1392" i="4"/>
  <c r="S1393" i="4"/>
  <c r="S1394" i="4"/>
  <c r="S1395" i="4"/>
  <c r="S1396" i="4"/>
  <c r="S1397" i="4"/>
  <c r="S1398" i="4"/>
  <c r="S1399" i="4"/>
  <c r="S1400" i="4"/>
  <c r="S1401" i="4"/>
  <c r="S1402" i="4"/>
  <c r="S1403" i="4"/>
  <c r="S1404" i="4"/>
  <c r="S1405" i="4"/>
  <c r="S1406" i="4"/>
  <c r="S1407" i="4"/>
  <c r="S1408" i="4"/>
  <c r="S1409" i="4"/>
  <c r="S1410" i="4"/>
  <c r="S1411" i="4"/>
  <c r="S1412" i="4"/>
  <c r="S1413" i="4"/>
  <c r="S1414" i="4"/>
  <c r="S1415" i="4"/>
  <c r="S1416" i="4"/>
  <c r="S1417" i="4"/>
  <c r="S1418" i="4"/>
  <c r="S1419" i="4"/>
  <c r="S1420" i="4"/>
  <c r="S1421" i="4"/>
  <c r="S1422" i="4"/>
  <c r="S1423" i="4"/>
  <c r="S1424" i="4"/>
  <c r="S1425" i="4"/>
  <c r="S1426" i="4"/>
  <c r="S1427" i="4"/>
  <c r="S1428" i="4"/>
  <c r="S1429" i="4"/>
  <c r="S1430" i="4"/>
  <c r="S1431" i="4"/>
  <c r="S1432" i="4"/>
  <c r="S1433" i="4"/>
  <c r="S1434" i="4"/>
  <c r="S1435" i="4"/>
  <c r="S1436" i="4"/>
  <c r="S1437" i="4"/>
  <c r="S1438" i="4"/>
  <c r="S1439" i="4"/>
  <c r="S1440" i="4"/>
  <c r="S1441" i="4"/>
  <c r="S1442" i="4"/>
  <c r="S1443" i="4"/>
  <c r="S1444" i="4"/>
  <c r="S1445" i="4"/>
  <c r="S1446" i="4"/>
  <c r="S1447" i="4"/>
  <c r="S1448" i="4"/>
  <c r="S1449" i="4"/>
  <c r="S1450" i="4"/>
  <c r="S1451" i="4"/>
  <c r="S1452" i="4"/>
  <c r="S1453" i="4"/>
  <c r="S1454" i="4"/>
  <c r="S1455" i="4"/>
  <c r="S1456" i="4"/>
  <c r="S1457" i="4"/>
  <c r="S1458" i="4"/>
  <c r="S1459" i="4"/>
  <c r="S1460" i="4"/>
  <c r="S1461" i="4"/>
  <c r="S1462" i="4"/>
  <c r="S1463" i="4"/>
  <c r="S1464" i="4"/>
  <c r="S1465" i="4"/>
  <c r="S1466" i="4"/>
  <c r="S1467" i="4"/>
  <c r="S1468" i="4"/>
  <c r="S1469" i="4"/>
  <c r="S1470" i="4"/>
  <c r="S1471" i="4"/>
  <c r="S1472" i="4"/>
  <c r="S1473" i="4"/>
  <c r="S1474" i="4"/>
  <c r="S1475" i="4"/>
  <c r="S1476" i="4"/>
  <c r="S1477" i="4"/>
  <c r="S1478" i="4"/>
  <c r="S1479" i="4"/>
  <c r="S1480" i="4"/>
  <c r="S1481" i="4"/>
  <c r="S1482" i="4"/>
  <c r="S1483" i="4"/>
  <c r="S1484" i="4"/>
  <c r="S1485" i="4"/>
  <c r="S1486" i="4"/>
  <c r="S1487" i="4"/>
  <c r="S1488" i="4"/>
  <c r="S1489" i="4"/>
  <c r="S1490" i="4"/>
  <c r="S1491" i="4"/>
  <c r="S1492" i="4"/>
  <c r="S1493" i="4"/>
  <c r="S1494" i="4"/>
  <c r="S1495" i="4"/>
  <c r="S1496" i="4"/>
  <c r="S1497" i="4"/>
  <c r="S1498" i="4"/>
  <c r="S1499" i="4"/>
  <c r="S1500" i="4"/>
  <c r="S1501" i="4"/>
  <c r="S1502" i="4"/>
  <c r="S1503" i="4"/>
  <c r="S1504" i="4"/>
  <c r="S1505" i="4"/>
  <c r="S1506" i="4"/>
  <c r="S1507" i="4"/>
  <c r="S1508" i="4"/>
  <c r="S1509" i="4"/>
  <c r="S1510" i="4"/>
  <c r="S1511" i="4"/>
  <c r="S1512" i="4"/>
  <c r="S1513" i="4"/>
  <c r="S1514" i="4"/>
  <c r="S1515" i="4"/>
  <c r="S1516" i="4"/>
  <c r="S1517" i="4"/>
  <c r="S1518" i="4"/>
  <c r="S1519" i="4"/>
  <c r="S1520" i="4"/>
  <c r="S1521" i="4"/>
  <c r="S1522" i="4"/>
  <c r="S1523" i="4"/>
  <c r="S1524" i="4"/>
  <c r="S1525" i="4"/>
  <c r="S1526" i="4"/>
  <c r="S1527" i="4"/>
  <c r="S1528" i="4"/>
  <c r="S1529" i="4"/>
  <c r="S1530" i="4"/>
  <c r="S1531" i="4"/>
  <c r="S1532" i="4"/>
  <c r="S1533" i="4"/>
  <c r="S1534" i="4"/>
  <c r="S1535" i="4"/>
  <c r="S1536" i="4"/>
  <c r="S1537" i="4"/>
  <c r="S1538" i="4"/>
  <c r="S1539" i="4"/>
  <c r="S1540" i="4"/>
  <c r="S1541" i="4"/>
  <c r="S1542" i="4"/>
  <c r="S1543" i="4"/>
  <c r="S1544" i="4"/>
  <c r="S1545" i="4"/>
  <c r="S1546" i="4"/>
  <c r="S1547" i="4"/>
  <c r="S1548" i="4"/>
  <c r="S1549" i="4"/>
  <c r="S1550" i="4"/>
  <c r="S1551" i="4"/>
  <c r="S1552" i="4"/>
  <c r="S1553" i="4"/>
  <c r="S1554" i="4"/>
  <c r="S1555" i="4"/>
  <c r="S1556" i="4"/>
  <c r="S1557" i="4"/>
  <c r="S1558" i="4"/>
  <c r="S1559" i="4"/>
  <c r="S1560" i="4"/>
  <c r="S1561" i="4"/>
  <c r="S1562" i="4"/>
  <c r="S1563" i="4"/>
  <c r="S1564" i="4"/>
  <c r="S1565" i="4"/>
  <c r="S1566" i="4"/>
  <c r="S1567" i="4"/>
  <c r="S1568" i="4"/>
  <c r="S1569" i="4"/>
  <c r="S1570" i="4"/>
  <c r="S1571" i="4"/>
  <c r="S1572" i="4"/>
  <c r="S1573" i="4"/>
  <c r="S1574" i="4"/>
  <c r="S1575" i="4"/>
  <c r="S1576" i="4"/>
  <c r="S1577" i="4"/>
  <c r="S1578" i="4"/>
  <c r="S1579" i="4"/>
  <c r="S1580" i="4"/>
  <c r="S1581" i="4"/>
  <c r="S1582" i="4"/>
  <c r="S1583" i="4"/>
  <c r="S1584" i="4"/>
  <c r="S1585" i="4"/>
  <c r="S1586" i="4"/>
  <c r="S1587" i="4"/>
  <c r="S1588" i="4"/>
  <c r="S1589" i="4"/>
  <c r="S1590" i="4"/>
  <c r="S1591" i="4"/>
  <c r="S1592" i="4"/>
  <c r="S1593" i="4"/>
  <c r="S1594" i="4"/>
  <c r="S1595" i="4"/>
  <c r="S1596" i="4"/>
  <c r="S1597" i="4"/>
  <c r="S1598" i="4"/>
  <c r="S1599" i="4"/>
  <c r="S1600" i="4"/>
  <c r="S1601" i="4"/>
  <c r="S1602" i="4"/>
  <c r="S1603" i="4"/>
  <c r="S1604" i="4"/>
  <c r="S1605" i="4"/>
  <c r="S1606" i="4"/>
  <c r="S1607" i="4"/>
  <c r="S1608" i="4"/>
  <c r="S1609" i="4"/>
  <c r="S1610" i="4"/>
  <c r="S1611" i="4"/>
  <c r="S1612" i="4"/>
  <c r="S1613" i="4"/>
  <c r="S1614" i="4"/>
  <c r="S1615" i="4"/>
  <c r="S1616" i="4"/>
  <c r="S1617" i="4"/>
  <c r="S1618" i="4"/>
  <c r="S1619" i="4"/>
  <c r="S1620" i="4"/>
  <c r="S1621" i="4"/>
  <c r="S1622" i="4"/>
  <c r="S1623" i="4"/>
  <c r="S1624" i="4"/>
  <c r="S1625" i="4"/>
  <c r="S1626" i="4"/>
  <c r="S1627" i="4"/>
  <c r="S1628" i="4"/>
  <c r="S1629" i="4"/>
  <c r="S1630" i="4"/>
  <c r="S1631" i="4"/>
  <c r="S1632" i="4"/>
  <c r="S1633" i="4"/>
  <c r="S1634" i="4"/>
  <c r="S1635" i="4"/>
  <c r="S1636" i="4"/>
  <c r="S1637" i="4"/>
  <c r="S1638" i="4"/>
  <c r="S1639" i="4"/>
  <c r="S1640" i="4"/>
  <c r="S1641" i="4"/>
  <c r="S1642" i="4"/>
  <c r="S1643" i="4"/>
  <c r="S1644" i="4"/>
  <c r="S1645" i="4"/>
  <c r="S1646" i="4"/>
  <c r="S1647" i="4"/>
  <c r="S1648" i="4"/>
  <c r="S1649" i="4"/>
  <c r="S1650" i="4"/>
  <c r="S1651" i="4"/>
  <c r="S1652" i="4"/>
  <c r="S1653" i="4"/>
  <c r="S1654" i="4"/>
  <c r="S1655" i="4"/>
  <c r="S1656" i="4"/>
  <c r="S1657" i="4"/>
  <c r="S1658" i="4"/>
  <c r="S1659" i="4"/>
  <c r="S1660" i="4"/>
  <c r="S1661" i="4"/>
  <c r="S1662" i="4"/>
  <c r="S1663" i="4"/>
  <c r="S1664" i="4"/>
  <c r="S1665" i="4"/>
  <c r="S1666" i="4"/>
  <c r="S1667" i="4"/>
  <c r="S1668" i="4"/>
  <c r="S1669" i="4"/>
  <c r="S1670" i="4"/>
  <c r="S1671" i="4"/>
  <c r="S1672" i="4"/>
  <c r="S1673" i="4"/>
  <c r="S1674" i="4"/>
  <c r="S1675" i="4"/>
  <c r="S1676" i="4"/>
  <c r="S1677" i="4"/>
  <c r="S1678" i="4"/>
  <c r="S1679" i="4"/>
  <c r="S1680" i="4"/>
  <c r="S1681" i="4"/>
  <c r="S1682" i="4"/>
  <c r="S1683" i="4"/>
  <c r="S1684" i="4"/>
  <c r="S1685" i="4"/>
  <c r="S1686" i="4"/>
  <c r="S1687" i="4"/>
  <c r="S1688" i="4"/>
  <c r="S1689" i="4"/>
  <c r="S1690" i="4"/>
  <c r="S1691" i="4"/>
  <c r="S1692" i="4"/>
  <c r="S1693" i="4"/>
  <c r="S1694" i="4"/>
  <c r="S1695" i="4"/>
  <c r="S1696" i="4"/>
  <c r="S1697" i="4"/>
  <c r="S1698" i="4"/>
  <c r="S1699" i="4"/>
  <c r="S1700" i="4"/>
  <c r="S1701" i="4"/>
  <c r="S1702" i="4"/>
  <c r="S1703" i="4"/>
  <c r="S1704" i="4"/>
  <c r="S1705" i="4"/>
  <c r="S1706" i="4"/>
  <c r="S1707" i="4"/>
  <c r="S1708" i="4"/>
  <c r="S1709" i="4"/>
  <c r="S1710" i="4"/>
  <c r="S1711" i="4"/>
  <c r="S1712" i="4"/>
  <c r="S1713" i="4"/>
  <c r="S1714" i="4"/>
  <c r="S1715" i="4"/>
  <c r="S1716" i="4"/>
  <c r="S1717" i="4"/>
  <c r="S1718" i="4"/>
  <c r="S1719" i="4"/>
  <c r="S1720" i="4"/>
  <c r="S1721" i="4"/>
  <c r="S1722" i="4"/>
  <c r="S1723" i="4"/>
  <c r="S1724" i="4"/>
  <c r="S1725" i="4"/>
  <c r="S1726" i="4"/>
  <c r="S1727" i="4"/>
  <c r="S1728" i="4"/>
  <c r="S1729" i="4"/>
  <c r="S1730" i="4"/>
  <c r="S1731" i="4"/>
  <c r="S1732" i="4"/>
  <c r="S1733" i="4"/>
  <c r="S1734" i="4"/>
  <c r="S1735" i="4"/>
  <c r="S1736" i="4"/>
  <c r="S1737" i="4"/>
  <c r="S1738" i="4"/>
  <c r="S1739" i="4"/>
  <c r="S1740" i="4"/>
  <c r="S1741" i="4"/>
  <c r="S1742" i="4"/>
  <c r="S1743" i="4"/>
  <c r="S1744" i="4"/>
  <c r="S1745" i="4"/>
  <c r="S1746" i="4"/>
  <c r="S1747" i="4"/>
  <c r="S1748" i="4"/>
  <c r="S1749" i="4"/>
  <c r="S1750" i="4"/>
  <c r="S1751" i="4"/>
  <c r="S1752" i="4"/>
  <c r="S1753" i="4"/>
  <c r="S1754" i="4"/>
  <c r="S1755" i="4"/>
  <c r="S1756" i="4"/>
  <c r="S1757" i="4"/>
  <c r="S1758" i="4"/>
  <c r="S1759" i="4"/>
  <c r="S1760" i="4"/>
  <c r="S1761" i="4"/>
  <c r="S1762" i="4"/>
  <c r="S1763" i="4"/>
  <c r="S1764" i="4"/>
  <c r="S1765" i="4"/>
  <c r="S1766" i="4"/>
  <c r="S1767" i="4"/>
  <c r="S1768" i="4"/>
  <c r="S1769" i="4"/>
  <c r="S1770" i="4"/>
  <c r="S1771" i="4"/>
  <c r="S1772" i="4"/>
  <c r="S1773" i="4"/>
  <c r="S1774" i="4"/>
  <c r="S1775" i="4"/>
  <c r="S1776" i="4"/>
  <c r="S1777" i="4"/>
  <c r="S1778" i="4"/>
  <c r="S1779" i="4"/>
  <c r="S1780" i="4"/>
  <c r="S1781" i="4"/>
  <c r="S1782" i="4"/>
  <c r="S1783" i="4"/>
  <c r="S1784" i="4"/>
  <c r="S1785" i="4"/>
  <c r="S1786" i="4"/>
  <c r="S1787" i="4"/>
  <c r="S1788" i="4"/>
  <c r="S1789" i="4"/>
  <c r="S1790" i="4"/>
  <c r="S1791" i="4"/>
  <c r="S1792" i="4"/>
  <c r="S1793" i="4"/>
  <c r="S1794" i="4"/>
  <c r="S1795" i="4"/>
  <c r="S1796" i="4"/>
  <c r="S1797" i="4"/>
  <c r="S1798" i="4"/>
  <c r="S1799" i="4"/>
  <c r="S1800" i="4"/>
  <c r="S1801" i="4"/>
  <c r="S1802" i="4"/>
  <c r="S1803" i="4"/>
  <c r="S1804" i="4"/>
  <c r="S1805" i="4"/>
  <c r="S1806" i="4"/>
  <c r="S1807" i="4"/>
  <c r="S1808" i="4"/>
  <c r="S1809" i="4"/>
  <c r="S1810" i="4"/>
  <c r="S1811" i="4"/>
  <c r="S1812" i="4"/>
  <c r="S1813" i="4"/>
  <c r="S1814" i="4"/>
  <c r="S1815" i="4"/>
  <c r="S1816" i="4"/>
  <c r="S1817" i="4"/>
  <c r="S1818" i="4"/>
  <c r="S1819" i="4"/>
  <c r="S1820" i="4"/>
  <c r="S1821" i="4"/>
  <c r="S1822" i="4"/>
  <c r="S1823" i="4"/>
  <c r="S1824" i="4"/>
  <c r="S1825" i="4"/>
  <c r="S1826" i="4"/>
  <c r="S1827" i="4"/>
  <c r="S1828" i="4"/>
  <c r="S1829" i="4"/>
  <c r="S1830" i="4"/>
  <c r="S1831" i="4"/>
  <c r="S1832" i="4"/>
  <c r="S1833" i="4"/>
  <c r="S1834" i="4"/>
  <c r="S1835" i="4"/>
  <c r="S1836" i="4"/>
  <c r="S1837" i="4"/>
  <c r="S1838" i="4"/>
  <c r="S1839" i="4"/>
  <c r="S1840" i="4"/>
  <c r="S1841" i="4"/>
  <c r="S1842" i="4"/>
  <c r="S1843" i="4"/>
  <c r="S1844" i="4"/>
  <c r="S1845" i="4"/>
  <c r="S1846" i="4"/>
  <c r="S1847" i="4"/>
  <c r="S1848" i="4"/>
  <c r="S1849" i="4"/>
  <c r="S1850" i="4"/>
  <c r="S1851" i="4"/>
  <c r="S1852" i="4"/>
  <c r="S1853" i="4"/>
  <c r="S1854" i="4"/>
  <c r="S1855" i="4"/>
  <c r="S1856" i="4"/>
  <c r="S1857" i="4"/>
  <c r="S1858" i="4"/>
  <c r="S1859" i="4"/>
  <c r="S1860" i="4"/>
  <c r="S1861" i="4"/>
  <c r="S1862" i="4"/>
  <c r="S1863" i="4"/>
  <c r="S1864" i="4"/>
  <c r="S1865" i="4"/>
  <c r="S1866" i="4"/>
  <c r="S1867" i="4"/>
  <c r="S1868" i="4"/>
  <c r="S1869" i="4"/>
  <c r="S1870" i="4"/>
  <c r="S1871" i="4"/>
  <c r="S1872" i="4"/>
  <c r="S1873" i="4"/>
  <c r="S1874" i="4"/>
  <c r="S1875" i="4"/>
  <c r="S1876" i="4"/>
  <c r="S1877" i="4"/>
  <c r="S1878" i="4"/>
  <c r="S1879" i="4"/>
  <c r="S1880" i="4"/>
  <c r="S1881" i="4"/>
  <c r="S1882" i="4"/>
  <c r="S1883" i="4"/>
  <c r="S1884" i="4"/>
  <c r="S1885" i="4"/>
  <c r="S1886" i="4"/>
  <c r="S1887" i="4"/>
  <c r="S1888" i="4"/>
  <c r="S1889" i="4"/>
  <c r="S1890" i="4"/>
  <c r="S1891" i="4"/>
  <c r="S1892" i="4"/>
  <c r="S1893" i="4"/>
  <c r="S1894" i="4"/>
  <c r="S1895" i="4"/>
  <c r="S1896" i="4"/>
  <c r="S1897" i="4"/>
  <c r="S1898" i="4"/>
  <c r="S1899" i="4"/>
  <c r="S1900" i="4"/>
  <c r="S1901" i="4"/>
  <c r="S1902" i="4"/>
  <c r="S1903" i="4"/>
  <c r="S1904" i="4"/>
  <c r="S1905" i="4"/>
  <c r="S1906" i="4"/>
  <c r="S1907" i="4"/>
  <c r="S1908" i="4"/>
  <c r="S1909" i="4"/>
  <c r="S1910" i="4"/>
  <c r="S1911" i="4"/>
  <c r="S1912" i="4"/>
  <c r="S1913" i="4"/>
  <c r="S1914" i="4"/>
  <c r="S1915" i="4"/>
  <c r="S1916" i="4"/>
  <c r="S1917" i="4"/>
  <c r="S1918" i="4"/>
  <c r="S1919" i="4"/>
  <c r="S1920" i="4"/>
  <c r="S1921" i="4"/>
  <c r="S1922" i="4"/>
  <c r="S1923" i="4"/>
  <c r="S1924" i="4"/>
  <c r="S1925" i="4"/>
  <c r="S1926" i="4"/>
  <c r="S1927" i="4"/>
  <c r="S1928" i="4"/>
  <c r="S1929" i="4"/>
  <c r="S1930" i="4"/>
  <c r="S1931" i="4"/>
  <c r="S1932" i="4"/>
  <c r="S1933" i="4"/>
  <c r="S1934" i="4"/>
  <c r="S1935" i="4"/>
  <c r="S1936" i="4"/>
  <c r="S1937" i="4"/>
  <c r="S1938" i="4"/>
  <c r="S1939" i="4"/>
  <c r="S1940" i="4"/>
  <c r="S1941" i="4"/>
  <c r="S1942" i="4"/>
  <c r="S1943" i="4"/>
  <c r="S1944" i="4"/>
  <c r="S1945" i="4"/>
  <c r="S1946" i="4"/>
  <c r="S1947" i="4"/>
  <c r="S1948" i="4"/>
  <c r="S1949" i="4"/>
  <c r="S1950" i="4"/>
  <c r="S1951" i="4"/>
  <c r="S1952" i="4"/>
  <c r="S1953" i="4"/>
  <c r="S1954" i="4"/>
  <c r="S1955" i="4"/>
  <c r="S1956" i="4"/>
  <c r="S1957" i="4"/>
  <c r="S1958" i="4"/>
  <c r="S1959" i="4"/>
  <c r="S1960" i="4"/>
  <c r="S1961" i="4"/>
  <c r="S1962" i="4"/>
  <c r="S1963" i="4"/>
  <c r="S1964" i="4"/>
  <c r="S1965" i="4"/>
  <c r="S1966" i="4"/>
  <c r="S1967" i="4"/>
  <c r="S1968" i="4"/>
  <c r="S1969" i="4"/>
  <c r="S1970" i="4"/>
  <c r="S1971" i="4"/>
  <c r="S1972" i="4"/>
  <c r="S1973" i="4"/>
  <c r="S1974" i="4"/>
  <c r="S1975" i="4"/>
  <c r="S1976" i="4"/>
  <c r="S1977" i="4"/>
  <c r="S1978" i="4"/>
  <c r="S1979" i="4"/>
  <c r="S1980" i="4"/>
  <c r="S1981" i="4"/>
  <c r="S1982" i="4"/>
  <c r="S1983" i="4"/>
  <c r="S1984" i="4"/>
  <c r="S1985" i="4"/>
  <c r="S1986" i="4"/>
  <c r="S1987" i="4"/>
  <c r="S1988" i="4"/>
  <c r="S1989" i="4"/>
  <c r="S1990" i="4"/>
  <c r="S1991" i="4"/>
  <c r="S1992" i="4"/>
  <c r="S1993" i="4"/>
  <c r="S1994" i="4"/>
  <c r="S1995" i="4"/>
  <c r="S1996" i="4"/>
  <c r="S1997" i="4"/>
  <c r="S1998" i="4"/>
  <c r="S1999" i="4"/>
  <c r="S2000" i="4"/>
  <c r="S2001" i="4"/>
  <c r="T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7" i="2"/>
  <c r="T1028" i="2"/>
  <c r="T1029" i="2"/>
  <c r="T1030" i="2"/>
  <c r="T1031" i="2"/>
  <c r="T1032" i="2"/>
  <c r="T1033" i="2"/>
  <c r="T1034" i="2"/>
  <c r="T1035" i="2"/>
  <c r="T1036" i="2"/>
  <c r="T1037" i="2"/>
  <c r="T1038" i="2"/>
  <c r="T1039" i="2"/>
  <c r="T1040" i="2"/>
  <c r="T1041" i="2"/>
  <c r="T1042" i="2"/>
  <c r="T1043" i="2"/>
  <c r="T1044" i="2"/>
  <c r="T1045" i="2"/>
  <c r="T1046" i="2"/>
  <c r="T1047" i="2"/>
  <c r="T1048" i="2"/>
  <c r="T1049" i="2"/>
  <c r="T1050" i="2"/>
  <c r="T1051" i="2"/>
  <c r="T1052" i="2"/>
  <c r="T1053" i="2"/>
  <c r="T1054" i="2"/>
  <c r="T1055" i="2"/>
  <c r="T1056" i="2"/>
  <c r="T1057" i="2"/>
  <c r="T1058" i="2"/>
  <c r="T1059" i="2"/>
  <c r="T1060" i="2"/>
  <c r="T1061" i="2"/>
  <c r="T1062" i="2"/>
  <c r="T1063" i="2"/>
  <c r="T1064" i="2"/>
  <c r="T1065" i="2"/>
  <c r="T1066" i="2"/>
  <c r="T1067" i="2"/>
  <c r="T1068" i="2"/>
  <c r="T1069" i="2"/>
  <c r="T1070" i="2"/>
  <c r="T1071" i="2"/>
  <c r="T1072" i="2"/>
  <c r="T1073" i="2"/>
  <c r="T1074" i="2"/>
  <c r="T1075" i="2"/>
  <c r="T1076" i="2"/>
  <c r="T1077" i="2"/>
  <c r="T1078" i="2"/>
  <c r="T1079" i="2"/>
  <c r="T1080" i="2"/>
  <c r="T1081" i="2"/>
  <c r="T1082" i="2"/>
  <c r="T1083" i="2"/>
  <c r="T1084" i="2"/>
  <c r="T1085" i="2"/>
  <c r="T1086" i="2"/>
  <c r="T1087" i="2"/>
  <c r="T1088" i="2"/>
  <c r="T1089" i="2"/>
  <c r="T1090" i="2"/>
  <c r="T1091" i="2"/>
  <c r="T1092" i="2"/>
  <c r="T1093" i="2"/>
  <c r="T1094" i="2"/>
  <c r="T1095" i="2"/>
  <c r="T1096" i="2"/>
  <c r="T1097" i="2"/>
  <c r="T1098" i="2"/>
  <c r="T1099" i="2"/>
  <c r="T1100" i="2"/>
  <c r="T1101" i="2"/>
  <c r="T1102" i="2"/>
  <c r="T1103" i="2"/>
  <c r="T1104" i="2"/>
  <c r="T1105" i="2"/>
  <c r="T1106" i="2"/>
  <c r="T1107" i="2"/>
  <c r="T1108" i="2"/>
  <c r="T1109" i="2"/>
  <c r="T1110" i="2"/>
  <c r="T1111" i="2"/>
  <c r="T1112" i="2"/>
  <c r="T1113" i="2"/>
  <c r="T1114" i="2"/>
  <c r="T1115" i="2"/>
  <c r="T1116" i="2"/>
  <c r="T1117" i="2"/>
  <c r="T1118" i="2"/>
  <c r="T1119" i="2"/>
  <c r="T1120" i="2"/>
  <c r="T1121" i="2"/>
  <c r="T1122" i="2"/>
  <c r="T1123" i="2"/>
  <c r="T1124" i="2"/>
  <c r="T1125" i="2"/>
  <c r="T1126" i="2"/>
  <c r="T1127" i="2"/>
  <c r="T1128" i="2"/>
  <c r="T1129" i="2"/>
  <c r="T1130" i="2"/>
  <c r="T1131" i="2"/>
  <c r="T1132" i="2"/>
  <c r="T1133" i="2"/>
  <c r="T1134" i="2"/>
  <c r="T1135" i="2"/>
  <c r="T1136" i="2"/>
  <c r="T1137" i="2"/>
  <c r="T1138" i="2"/>
  <c r="T1139" i="2"/>
  <c r="T1140" i="2"/>
  <c r="T1141" i="2"/>
  <c r="T1142" i="2"/>
  <c r="T1143" i="2"/>
  <c r="T1144" i="2"/>
  <c r="T1145" i="2"/>
  <c r="T1146" i="2"/>
  <c r="T1147" i="2"/>
  <c r="T1148" i="2"/>
  <c r="T1149" i="2"/>
  <c r="T1150" i="2"/>
  <c r="T1151" i="2"/>
  <c r="T1152" i="2"/>
  <c r="T1153" i="2"/>
  <c r="T1154" i="2"/>
  <c r="T1155" i="2"/>
  <c r="T1156" i="2"/>
  <c r="T1157" i="2"/>
  <c r="T1158" i="2"/>
  <c r="T1159" i="2"/>
  <c r="T1160" i="2"/>
  <c r="T1161" i="2"/>
  <c r="T1162" i="2"/>
  <c r="T1163" i="2"/>
  <c r="T1164" i="2"/>
  <c r="T1165" i="2"/>
  <c r="T1166" i="2"/>
  <c r="T1167" i="2"/>
  <c r="T1168" i="2"/>
  <c r="T1169" i="2"/>
  <c r="T1170" i="2"/>
  <c r="T1171" i="2"/>
  <c r="T1172" i="2"/>
  <c r="T1173" i="2"/>
  <c r="T1174" i="2"/>
  <c r="T1175" i="2"/>
  <c r="T1176" i="2"/>
  <c r="T1177" i="2"/>
  <c r="T1178" i="2"/>
  <c r="T1179" i="2"/>
  <c r="T1180" i="2"/>
  <c r="T1181" i="2"/>
  <c r="T1182" i="2"/>
  <c r="T1183" i="2"/>
  <c r="T1184" i="2"/>
  <c r="T1185" i="2"/>
  <c r="T1186" i="2"/>
  <c r="T1187" i="2"/>
  <c r="T1188" i="2"/>
  <c r="T1189" i="2"/>
  <c r="T1190" i="2"/>
  <c r="T1191" i="2"/>
  <c r="T1192" i="2"/>
  <c r="T1193" i="2"/>
  <c r="T1194" i="2"/>
  <c r="T1195" i="2"/>
  <c r="T1196" i="2"/>
  <c r="T1197" i="2"/>
  <c r="T1198" i="2"/>
  <c r="T1199" i="2"/>
  <c r="T1200" i="2"/>
  <c r="T1201" i="2"/>
  <c r="T1202" i="2"/>
  <c r="T1203" i="2"/>
  <c r="T1204" i="2"/>
  <c r="T1205" i="2"/>
  <c r="T1206" i="2"/>
  <c r="T1207" i="2"/>
  <c r="T1208" i="2"/>
  <c r="T1209" i="2"/>
  <c r="T1210" i="2"/>
  <c r="T1211" i="2"/>
  <c r="T1212" i="2"/>
  <c r="T1213" i="2"/>
  <c r="T1214" i="2"/>
  <c r="T1215" i="2"/>
  <c r="T1216" i="2"/>
  <c r="T1217" i="2"/>
  <c r="T1218" i="2"/>
  <c r="T1219" i="2"/>
  <c r="T1220" i="2"/>
  <c r="T1221" i="2"/>
  <c r="T1222" i="2"/>
  <c r="T1223" i="2"/>
  <c r="T1224" i="2"/>
  <c r="T1225" i="2"/>
  <c r="T1226" i="2"/>
  <c r="T1227" i="2"/>
  <c r="T1228" i="2"/>
  <c r="T1229" i="2"/>
  <c r="T1230" i="2"/>
  <c r="T1231" i="2"/>
  <c r="T1232" i="2"/>
  <c r="T1233" i="2"/>
  <c r="T1234" i="2"/>
  <c r="T1235" i="2"/>
  <c r="T1236" i="2"/>
  <c r="T1237" i="2"/>
  <c r="T1238" i="2"/>
  <c r="T1239" i="2"/>
  <c r="T1240" i="2"/>
  <c r="T1241" i="2"/>
  <c r="T1242" i="2"/>
  <c r="T1243" i="2"/>
  <c r="T1244" i="2"/>
  <c r="T1245" i="2"/>
  <c r="T1246" i="2"/>
  <c r="T1247" i="2"/>
  <c r="T1248" i="2"/>
  <c r="T1249" i="2"/>
  <c r="T1250" i="2"/>
  <c r="T1251" i="2"/>
  <c r="T1252" i="2"/>
  <c r="T1253" i="2"/>
  <c r="T1254" i="2"/>
  <c r="T1255" i="2"/>
  <c r="T1256" i="2"/>
  <c r="T1257" i="2"/>
  <c r="T1258" i="2"/>
  <c r="T1259" i="2"/>
  <c r="T1260" i="2"/>
  <c r="T1261" i="2"/>
  <c r="T1262" i="2"/>
  <c r="T1263" i="2"/>
  <c r="T1264" i="2"/>
  <c r="T1265" i="2"/>
  <c r="T1266" i="2"/>
  <c r="T1267" i="2"/>
  <c r="T1268" i="2"/>
  <c r="T1269" i="2"/>
  <c r="T1270" i="2"/>
  <c r="T1271" i="2"/>
  <c r="T1272" i="2"/>
  <c r="T1273" i="2"/>
  <c r="T1274" i="2"/>
  <c r="T1275" i="2"/>
  <c r="T1276" i="2"/>
  <c r="T1277" i="2"/>
  <c r="T1278" i="2"/>
  <c r="T1279" i="2"/>
  <c r="T1280" i="2"/>
  <c r="T1281" i="2"/>
  <c r="T1282" i="2"/>
  <c r="T1283" i="2"/>
  <c r="T1284" i="2"/>
  <c r="T1285" i="2"/>
  <c r="T1286" i="2"/>
  <c r="T1287" i="2"/>
  <c r="T1288" i="2"/>
  <c r="T1289" i="2"/>
  <c r="T1290" i="2"/>
  <c r="T1291" i="2"/>
  <c r="T1292" i="2"/>
  <c r="T1293" i="2"/>
  <c r="T1294" i="2"/>
  <c r="T1295" i="2"/>
  <c r="T1296" i="2"/>
  <c r="T1297" i="2"/>
  <c r="T1298" i="2"/>
  <c r="T1299" i="2"/>
  <c r="T1300" i="2"/>
  <c r="T1301" i="2"/>
  <c r="T1302" i="2"/>
  <c r="T1303" i="2"/>
  <c r="T1304" i="2"/>
  <c r="T1305" i="2"/>
  <c r="T1306" i="2"/>
  <c r="T1307" i="2"/>
  <c r="T1308" i="2"/>
  <c r="T1309" i="2"/>
  <c r="T1310" i="2"/>
  <c r="T1311" i="2"/>
  <c r="T1312" i="2"/>
  <c r="T1313" i="2"/>
  <c r="T1314" i="2"/>
  <c r="T1315" i="2"/>
  <c r="T1316" i="2"/>
  <c r="T1317" i="2"/>
  <c r="T1318" i="2"/>
  <c r="T1319" i="2"/>
  <c r="T1320" i="2"/>
  <c r="T1321" i="2"/>
  <c r="T1322" i="2"/>
  <c r="T1323" i="2"/>
  <c r="T1324" i="2"/>
  <c r="T1325" i="2"/>
  <c r="T1326" i="2"/>
  <c r="T1327" i="2"/>
  <c r="T1328" i="2"/>
  <c r="T1329" i="2"/>
  <c r="T1330" i="2"/>
  <c r="T1331" i="2"/>
  <c r="T1332" i="2"/>
  <c r="T1333" i="2"/>
  <c r="T1334" i="2"/>
  <c r="T1335" i="2"/>
  <c r="T1336" i="2"/>
  <c r="T1337" i="2"/>
  <c r="T1338" i="2"/>
  <c r="T1339" i="2"/>
  <c r="T1340" i="2"/>
  <c r="T1341" i="2"/>
  <c r="T1342" i="2"/>
  <c r="T1343" i="2"/>
  <c r="T1344" i="2"/>
  <c r="T1345" i="2"/>
  <c r="T1346" i="2"/>
  <c r="T1347" i="2"/>
  <c r="T1348" i="2"/>
  <c r="T1349" i="2"/>
  <c r="T1350" i="2"/>
  <c r="T1351" i="2"/>
  <c r="T1352" i="2"/>
  <c r="T1353" i="2"/>
  <c r="T1354" i="2"/>
  <c r="T1355" i="2"/>
  <c r="T1356" i="2"/>
  <c r="T1357" i="2"/>
  <c r="T1358" i="2"/>
  <c r="T1359" i="2"/>
  <c r="T1360" i="2"/>
  <c r="T1361" i="2"/>
  <c r="T1362" i="2"/>
  <c r="T1363" i="2"/>
  <c r="T1364" i="2"/>
  <c r="T1365" i="2"/>
  <c r="T1366" i="2"/>
  <c r="T1367" i="2"/>
  <c r="T1368" i="2"/>
  <c r="T1369" i="2"/>
  <c r="T1370" i="2"/>
  <c r="T1371" i="2"/>
  <c r="T1372" i="2"/>
  <c r="T1373" i="2"/>
  <c r="T1374" i="2"/>
  <c r="T1375" i="2"/>
  <c r="T1376" i="2"/>
  <c r="T1377" i="2"/>
  <c r="T1378" i="2"/>
  <c r="T1379" i="2"/>
  <c r="T1380" i="2"/>
  <c r="T1381" i="2"/>
  <c r="T1382" i="2"/>
  <c r="T1383" i="2"/>
  <c r="T1384" i="2"/>
  <c r="T1385" i="2"/>
  <c r="T1386" i="2"/>
  <c r="T1387" i="2"/>
  <c r="T1388" i="2"/>
  <c r="T1389" i="2"/>
  <c r="T1390" i="2"/>
  <c r="T1391" i="2"/>
  <c r="T1392" i="2"/>
  <c r="T1393" i="2"/>
  <c r="T1394" i="2"/>
  <c r="T1395" i="2"/>
  <c r="T1396" i="2"/>
  <c r="T1397" i="2"/>
  <c r="T1398" i="2"/>
  <c r="T1399" i="2"/>
  <c r="T1400" i="2"/>
  <c r="T1401" i="2"/>
  <c r="T1402" i="2"/>
  <c r="T1403" i="2"/>
  <c r="T1404" i="2"/>
  <c r="T1405" i="2"/>
  <c r="T1406" i="2"/>
  <c r="T1407" i="2"/>
  <c r="T1408" i="2"/>
  <c r="T1409" i="2"/>
  <c r="T1410" i="2"/>
  <c r="T1411" i="2"/>
  <c r="T1412" i="2"/>
  <c r="T1413" i="2"/>
  <c r="T1414" i="2"/>
  <c r="T1415" i="2"/>
  <c r="T1416" i="2"/>
  <c r="T1417" i="2"/>
  <c r="T1418" i="2"/>
  <c r="T1419" i="2"/>
  <c r="T1420" i="2"/>
  <c r="T1421" i="2"/>
  <c r="T1422" i="2"/>
  <c r="T1423" i="2"/>
  <c r="T1424" i="2"/>
  <c r="T1425" i="2"/>
  <c r="T1426" i="2"/>
  <c r="T1427" i="2"/>
  <c r="T1428" i="2"/>
  <c r="T1429" i="2"/>
  <c r="T1430" i="2"/>
  <c r="T1431" i="2"/>
  <c r="T1432" i="2"/>
  <c r="T1433" i="2"/>
  <c r="T1434" i="2"/>
  <c r="T1435" i="2"/>
  <c r="T1436" i="2"/>
  <c r="T1437" i="2"/>
  <c r="T1438" i="2"/>
  <c r="T1439" i="2"/>
  <c r="T1440" i="2"/>
  <c r="T1441" i="2"/>
  <c r="T1442" i="2"/>
  <c r="T1443" i="2"/>
  <c r="T1444" i="2"/>
  <c r="T1445" i="2"/>
  <c r="T1446" i="2"/>
  <c r="T1447" i="2"/>
  <c r="T1448" i="2"/>
  <c r="T1449" i="2"/>
  <c r="T1450" i="2"/>
  <c r="T1451" i="2"/>
  <c r="T1452" i="2"/>
  <c r="T1453" i="2"/>
  <c r="T1454" i="2"/>
  <c r="T1455" i="2"/>
  <c r="T1456" i="2"/>
  <c r="T1457" i="2"/>
  <c r="T1458" i="2"/>
  <c r="T1459" i="2"/>
  <c r="T1460" i="2"/>
  <c r="T1461" i="2"/>
  <c r="T1462" i="2"/>
  <c r="T1463" i="2"/>
  <c r="T1464" i="2"/>
  <c r="T1465" i="2"/>
  <c r="T1466" i="2"/>
  <c r="T1467" i="2"/>
  <c r="T1468" i="2"/>
  <c r="T1469" i="2"/>
  <c r="T1470" i="2"/>
  <c r="T1471" i="2"/>
  <c r="T1472" i="2"/>
  <c r="T1473" i="2"/>
  <c r="T1474" i="2"/>
  <c r="T1475" i="2"/>
  <c r="T1476" i="2"/>
  <c r="T1477" i="2"/>
  <c r="T1478" i="2"/>
  <c r="T1479" i="2"/>
  <c r="T1480" i="2"/>
  <c r="T1481" i="2"/>
  <c r="T1482" i="2"/>
  <c r="T1483" i="2"/>
  <c r="T1484" i="2"/>
  <c r="T1485" i="2"/>
  <c r="T1486" i="2"/>
  <c r="T1487" i="2"/>
  <c r="T1488" i="2"/>
  <c r="T1489" i="2"/>
  <c r="T1490" i="2"/>
  <c r="T1491" i="2"/>
  <c r="T1492" i="2"/>
  <c r="T1493" i="2"/>
  <c r="T1494" i="2"/>
  <c r="T1495" i="2"/>
  <c r="T1496" i="2"/>
  <c r="T1497" i="2"/>
  <c r="T1498" i="2"/>
  <c r="T1499" i="2"/>
  <c r="T1500" i="2"/>
  <c r="T1501" i="2"/>
  <c r="T1502" i="2"/>
  <c r="T1503" i="2"/>
  <c r="T1504" i="2"/>
  <c r="T1505" i="2"/>
  <c r="T1506" i="2"/>
  <c r="T1507" i="2"/>
  <c r="T1508" i="2"/>
  <c r="T1509" i="2"/>
  <c r="T1510" i="2"/>
  <c r="T1511" i="2"/>
  <c r="T1512" i="2"/>
  <c r="T1513" i="2"/>
  <c r="T1514" i="2"/>
  <c r="T1515" i="2"/>
  <c r="T1516" i="2"/>
  <c r="T1517" i="2"/>
  <c r="T1518" i="2"/>
  <c r="T1519" i="2"/>
  <c r="T1520" i="2"/>
  <c r="T1521" i="2"/>
  <c r="T1522" i="2"/>
  <c r="T1523" i="2"/>
  <c r="T1524" i="2"/>
  <c r="T1525" i="2"/>
  <c r="T1526" i="2"/>
  <c r="T1527" i="2"/>
  <c r="T1528" i="2"/>
  <c r="T1529" i="2"/>
  <c r="T1530" i="2"/>
  <c r="T1531" i="2"/>
  <c r="T1532" i="2"/>
  <c r="T1533" i="2"/>
  <c r="T1534" i="2"/>
  <c r="T1535" i="2"/>
  <c r="T1536" i="2"/>
  <c r="T1537" i="2"/>
  <c r="T1538" i="2"/>
  <c r="T1539" i="2"/>
  <c r="T1540" i="2"/>
  <c r="T1541" i="2"/>
  <c r="T1542" i="2"/>
  <c r="T1543" i="2"/>
  <c r="T1544" i="2"/>
  <c r="T1545" i="2"/>
  <c r="T1546" i="2"/>
  <c r="T1547" i="2"/>
  <c r="T1548" i="2"/>
  <c r="T1549" i="2"/>
  <c r="T1550" i="2"/>
  <c r="T1551" i="2"/>
  <c r="T1552" i="2"/>
  <c r="T1553" i="2"/>
  <c r="T1554" i="2"/>
  <c r="T1555" i="2"/>
  <c r="T1556" i="2"/>
  <c r="T1557" i="2"/>
  <c r="T1558" i="2"/>
  <c r="T1559" i="2"/>
  <c r="T1560" i="2"/>
  <c r="T1561" i="2"/>
  <c r="T1562" i="2"/>
  <c r="T1563" i="2"/>
  <c r="T1564" i="2"/>
  <c r="T1565" i="2"/>
  <c r="T1566" i="2"/>
  <c r="T1567" i="2"/>
  <c r="T1568" i="2"/>
  <c r="T1569" i="2"/>
  <c r="T1570" i="2"/>
  <c r="T1571" i="2"/>
  <c r="T1572" i="2"/>
  <c r="T1573" i="2"/>
  <c r="T1574" i="2"/>
  <c r="T1575" i="2"/>
  <c r="T1576" i="2"/>
  <c r="T1577" i="2"/>
  <c r="T1578" i="2"/>
  <c r="T1579" i="2"/>
  <c r="T1580" i="2"/>
  <c r="T1581" i="2"/>
  <c r="T1582" i="2"/>
  <c r="T1583" i="2"/>
  <c r="T1584" i="2"/>
  <c r="T1585" i="2"/>
  <c r="T1586" i="2"/>
  <c r="T1587" i="2"/>
  <c r="T1588" i="2"/>
  <c r="T1589" i="2"/>
  <c r="T1590" i="2"/>
  <c r="T1591" i="2"/>
  <c r="T1592" i="2"/>
  <c r="T1593" i="2"/>
  <c r="T1594" i="2"/>
  <c r="T1595" i="2"/>
  <c r="T1596" i="2"/>
  <c r="T1597" i="2"/>
  <c r="T1598" i="2"/>
  <c r="T1599" i="2"/>
  <c r="T1600" i="2"/>
  <c r="T1601" i="2"/>
  <c r="T1602" i="2"/>
  <c r="T1603" i="2"/>
  <c r="T1604" i="2"/>
  <c r="T1605" i="2"/>
  <c r="T1606" i="2"/>
  <c r="T1607" i="2"/>
  <c r="T1608" i="2"/>
  <c r="T1609" i="2"/>
  <c r="T1610" i="2"/>
  <c r="T1611" i="2"/>
  <c r="T1612" i="2"/>
  <c r="T1613" i="2"/>
  <c r="T1614" i="2"/>
  <c r="T1615" i="2"/>
  <c r="T1616" i="2"/>
  <c r="T1617" i="2"/>
  <c r="T1618" i="2"/>
  <c r="T1619" i="2"/>
  <c r="T1620" i="2"/>
  <c r="T1621" i="2"/>
  <c r="T1622" i="2"/>
  <c r="T1623" i="2"/>
  <c r="T1624" i="2"/>
  <c r="T1625" i="2"/>
  <c r="T1626" i="2"/>
  <c r="T1627" i="2"/>
  <c r="T1628" i="2"/>
  <c r="T1629" i="2"/>
  <c r="T1630" i="2"/>
  <c r="T1631" i="2"/>
  <c r="T1632" i="2"/>
  <c r="T1633" i="2"/>
  <c r="T1634" i="2"/>
  <c r="T1635" i="2"/>
  <c r="T1636" i="2"/>
  <c r="T1637" i="2"/>
  <c r="T1638" i="2"/>
  <c r="T1639" i="2"/>
  <c r="T1640" i="2"/>
  <c r="T1641" i="2"/>
  <c r="T1642" i="2"/>
  <c r="T1643" i="2"/>
  <c r="T1644" i="2"/>
  <c r="T1645" i="2"/>
  <c r="T1646" i="2"/>
  <c r="T1647" i="2"/>
  <c r="T1648" i="2"/>
  <c r="T1649" i="2"/>
  <c r="T1650" i="2"/>
  <c r="T1651" i="2"/>
  <c r="T1652" i="2"/>
  <c r="T1653" i="2"/>
  <c r="T1654" i="2"/>
  <c r="T1655" i="2"/>
  <c r="T1656" i="2"/>
  <c r="T1657" i="2"/>
  <c r="T1658" i="2"/>
  <c r="T1659" i="2"/>
  <c r="T1660" i="2"/>
  <c r="T1661" i="2"/>
  <c r="T1662" i="2"/>
  <c r="T1663" i="2"/>
  <c r="T1664" i="2"/>
  <c r="T1665" i="2"/>
  <c r="T1666" i="2"/>
  <c r="T1667" i="2"/>
  <c r="T1668" i="2"/>
  <c r="T1669" i="2"/>
  <c r="T1670" i="2"/>
  <c r="T1671" i="2"/>
  <c r="T1672" i="2"/>
  <c r="T1673" i="2"/>
  <c r="T1674" i="2"/>
  <c r="T1675" i="2"/>
  <c r="T1676" i="2"/>
  <c r="T1677" i="2"/>
  <c r="T1678" i="2"/>
  <c r="T1679" i="2"/>
  <c r="T1680" i="2"/>
  <c r="T1681" i="2"/>
  <c r="T1682" i="2"/>
  <c r="T1683" i="2"/>
  <c r="T1684" i="2"/>
  <c r="T1685" i="2"/>
  <c r="T1686" i="2"/>
  <c r="T1687" i="2"/>
  <c r="T1688" i="2"/>
  <c r="T1689" i="2"/>
  <c r="T1690" i="2"/>
  <c r="T1691" i="2"/>
  <c r="T1692" i="2"/>
  <c r="T1693" i="2"/>
  <c r="T1694" i="2"/>
  <c r="T1695" i="2"/>
  <c r="T1696" i="2"/>
  <c r="T1697" i="2"/>
  <c r="T1698" i="2"/>
  <c r="T1699" i="2"/>
  <c r="T1700" i="2"/>
  <c r="T1701" i="2"/>
  <c r="T1702" i="2"/>
  <c r="T1703" i="2"/>
  <c r="T1704" i="2"/>
  <c r="T1705" i="2"/>
  <c r="T1706" i="2"/>
  <c r="T1707" i="2"/>
  <c r="T1708" i="2"/>
  <c r="T1709" i="2"/>
  <c r="T1710" i="2"/>
  <c r="T1711" i="2"/>
  <c r="T1712" i="2"/>
  <c r="T1713" i="2"/>
  <c r="T1714" i="2"/>
  <c r="T1715" i="2"/>
  <c r="T1716" i="2"/>
  <c r="T1717" i="2"/>
  <c r="T1718" i="2"/>
  <c r="T1719" i="2"/>
  <c r="T1720" i="2"/>
  <c r="T1721" i="2"/>
  <c r="T1722" i="2"/>
  <c r="T1723" i="2"/>
  <c r="T1724" i="2"/>
  <c r="T1725" i="2"/>
  <c r="T1726" i="2"/>
  <c r="T1727" i="2"/>
  <c r="T1728" i="2"/>
  <c r="T1729" i="2"/>
  <c r="T1730" i="2"/>
  <c r="T1731" i="2"/>
  <c r="T1732" i="2"/>
  <c r="T1733" i="2"/>
  <c r="T1734" i="2"/>
  <c r="T1735" i="2"/>
  <c r="T1736" i="2"/>
  <c r="T1737" i="2"/>
  <c r="T1738" i="2"/>
  <c r="T1739" i="2"/>
  <c r="T1740" i="2"/>
  <c r="T1741" i="2"/>
  <c r="T1742" i="2"/>
  <c r="T1743" i="2"/>
  <c r="T1744" i="2"/>
  <c r="T1745" i="2"/>
  <c r="T1746" i="2"/>
  <c r="T1747" i="2"/>
  <c r="T1748" i="2"/>
  <c r="T1749" i="2"/>
  <c r="T1750" i="2"/>
  <c r="T1751" i="2"/>
  <c r="T1752" i="2"/>
  <c r="T1753" i="2"/>
  <c r="T1754" i="2"/>
  <c r="T1755" i="2"/>
  <c r="T1756" i="2"/>
  <c r="T1757" i="2"/>
  <c r="T1758" i="2"/>
  <c r="T1759" i="2"/>
  <c r="T1760" i="2"/>
  <c r="T1761" i="2"/>
  <c r="T1762" i="2"/>
  <c r="T1763" i="2"/>
  <c r="T1764" i="2"/>
  <c r="T1765" i="2"/>
  <c r="T1766" i="2"/>
  <c r="T1767" i="2"/>
  <c r="T1768" i="2"/>
  <c r="T1769" i="2"/>
  <c r="T1770" i="2"/>
  <c r="T1771" i="2"/>
  <c r="T1772" i="2"/>
  <c r="T1773" i="2"/>
  <c r="T1774" i="2"/>
  <c r="T1775" i="2"/>
  <c r="T1776" i="2"/>
  <c r="T1777" i="2"/>
  <c r="T1778" i="2"/>
  <c r="T1779" i="2"/>
  <c r="T1780" i="2"/>
  <c r="T1781" i="2"/>
  <c r="T1782" i="2"/>
  <c r="T1783" i="2"/>
  <c r="T1784" i="2"/>
  <c r="T1785" i="2"/>
  <c r="T1786" i="2"/>
  <c r="T1787" i="2"/>
  <c r="T1788" i="2"/>
  <c r="T1789" i="2"/>
  <c r="T1790" i="2"/>
  <c r="T1791" i="2"/>
  <c r="T1792" i="2"/>
  <c r="T1793" i="2"/>
  <c r="T1794" i="2"/>
  <c r="T1795" i="2"/>
  <c r="T1796" i="2"/>
  <c r="T1797" i="2"/>
  <c r="T1798" i="2"/>
  <c r="T1799" i="2"/>
  <c r="T1800" i="2"/>
  <c r="T1801" i="2"/>
  <c r="T1802" i="2"/>
  <c r="T1803" i="2"/>
  <c r="T1804" i="2"/>
  <c r="T1805" i="2"/>
  <c r="T1806" i="2"/>
  <c r="T1807" i="2"/>
  <c r="T1808" i="2"/>
  <c r="T1809" i="2"/>
  <c r="T1810" i="2"/>
  <c r="T1811" i="2"/>
  <c r="T1812" i="2"/>
  <c r="T1813" i="2"/>
  <c r="T1814" i="2"/>
  <c r="T1815" i="2"/>
  <c r="T1816" i="2"/>
  <c r="T1817" i="2"/>
  <c r="T1818" i="2"/>
  <c r="T1819" i="2"/>
  <c r="T1820" i="2"/>
  <c r="T1821" i="2"/>
  <c r="T1822" i="2"/>
  <c r="T1823" i="2"/>
  <c r="T1824" i="2"/>
  <c r="T1825" i="2"/>
  <c r="T1826" i="2"/>
  <c r="T1827" i="2"/>
  <c r="T1828" i="2"/>
  <c r="T1829" i="2"/>
  <c r="T1830" i="2"/>
  <c r="T1831" i="2"/>
  <c r="T1832" i="2"/>
  <c r="T1833" i="2"/>
  <c r="T1834" i="2"/>
  <c r="T1835" i="2"/>
  <c r="T1836" i="2"/>
  <c r="T1837" i="2"/>
  <c r="T1838" i="2"/>
  <c r="T1839" i="2"/>
  <c r="T1840" i="2"/>
  <c r="T1841" i="2"/>
  <c r="T1842" i="2"/>
  <c r="T1843" i="2"/>
  <c r="T1844" i="2"/>
  <c r="T1845" i="2"/>
  <c r="T1846" i="2"/>
  <c r="T1847" i="2"/>
  <c r="T1848" i="2"/>
  <c r="T1849" i="2"/>
  <c r="T1850" i="2"/>
  <c r="T1851" i="2"/>
  <c r="T1852" i="2"/>
  <c r="T1853" i="2"/>
  <c r="T1854" i="2"/>
  <c r="T1855" i="2"/>
  <c r="T1856" i="2"/>
  <c r="T1857" i="2"/>
  <c r="T1858" i="2"/>
  <c r="T1859" i="2"/>
  <c r="T1860" i="2"/>
  <c r="T1861" i="2"/>
  <c r="T1862" i="2"/>
  <c r="T1863" i="2"/>
  <c r="T1864" i="2"/>
  <c r="T1865" i="2"/>
  <c r="T1866" i="2"/>
  <c r="T1867" i="2"/>
  <c r="T1868" i="2"/>
  <c r="T1869" i="2"/>
  <c r="T1870" i="2"/>
  <c r="T1871" i="2"/>
  <c r="T1872" i="2"/>
  <c r="T1873" i="2"/>
  <c r="T1874" i="2"/>
  <c r="T1875" i="2"/>
  <c r="T1876" i="2"/>
  <c r="T1877" i="2"/>
  <c r="T1878" i="2"/>
  <c r="T1879" i="2"/>
  <c r="T1880" i="2"/>
  <c r="T1881" i="2"/>
  <c r="T1882" i="2"/>
  <c r="T1883" i="2"/>
  <c r="T1884" i="2"/>
  <c r="T1885" i="2"/>
  <c r="T1886" i="2"/>
  <c r="T1887" i="2"/>
  <c r="T1888" i="2"/>
  <c r="T1889" i="2"/>
  <c r="T1890" i="2"/>
  <c r="T1891" i="2"/>
  <c r="T1892" i="2"/>
  <c r="T1893" i="2"/>
  <c r="T1894" i="2"/>
  <c r="T1895" i="2"/>
  <c r="T1896" i="2"/>
  <c r="T1897" i="2"/>
  <c r="T1898" i="2"/>
  <c r="T1899" i="2"/>
  <c r="T1900" i="2"/>
  <c r="T1901" i="2"/>
  <c r="T1902" i="2"/>
  <c r="T1903" i="2"/>
  <c r="T1904" i="2"/>
  <c r="T1905" i="2"/>
  <c r="T1906" i="2"/>
  <c r="T1907" i="2"/>
  <c r="T1908" i="2"/>
  <c r="T1909" i="2"/>
  <c r="T1910" i="2"/>
  <c r="T1911" i="2"/>
  <c r="T1912" i="2"/>
  <c r="T1913" i="2"/>
  <c r="T1914" i="2"/>
  <c r="T1915" i="2"/>
  <c r="T1916" i="2"/>
  <c r="T1917" i="2"/>
  <c r="T1918" i="2"/>
  <c r="T1919" i="2"/>
  <c r="T1920" i="2"/>
  <c r="T1921" i="2"/>
  <c r="T1922" i="2"/>
  <c r="T1923" i="2"/>
  <c r="T1924" i="2"/>
  <c r="T1925" i="2"/>
  <c r="T1926" i="2"/>
  <c r="T1927" i="2"/>
  <c r="T1928" i="2"/>
  <c r="T1929" i="2"/>
  <c r="T1930" i="2"/>
  <c r="T1931" i="2"/>
  <c r="T1932" i="2"/>
  <c r="T1933" i="2"/>
  <c r="T1934" i="2"/>
  <c r="T1935" i="2"/>
  <c r="T1936" i="2"/>
  <c r="T1937" i="2"/>
  <c r="T1938" i="2"/>
  <c r="T1939" i="2"/>
  <c r="T1940" i="2"/>
  <c r="T1941" i="2"/>
  <c r="T1942" i="2"/>
  <c r="T1943" i="2"/>
  <c r="T1944" i="2"/>
  <c r="T1945" i="2"/>
  <c r="T1946" i="2"/>
  <c r="T1947" i="2"/>
  <c r="T1948" i="2"/>
  <c r="T1949" i="2"/>
  <c r="T1950" i="2"/>
  <c r="T1951" i="2"/>
  <c r="T1952" i="2"/>
  <c r="T1953" i="2"/>
  <c r="T1954" i="2"/>
  <c r="T1955" i="2"/>
  <c r="T1956" i="2"/>
  <c r="T1957" i="2"/>
  <c r="T1958" i="2"/>
  <c r="T1959" i="2"/>
  <c r="T1960" i="2"/>
  <c r="T1961" i="2"/>
  <c r="T1962" i="2"/>
  <c r="T1963" i="2"/>
  <c r="T1964" i="2"/>
  <c r="T1965" i="2"/>
  <c r="T1966" i="2"/>
  <c r="T1967" i="2"/>
  <c r="T1968" i="2"/>
  <c r="T1969" i="2"/>
  <c r="T1970" i="2"/>
  <c r="T1971" i="2"/>
  <c r="T1972" i="2"/>
  <c r="T1973" i="2"/>
  <c r="T1974" i="2"/>
  <c r="T1975" i="2"/>
  <c r="T1976" i="2"/>
  <c r="T1977" i="2"/>
  <c r="T1978" i="2"/>
  <c r="T1979" i="2"/>
  <c r="T1980" i="2"/>
  <c r="T1981" i="2"/>
  <c r="T1982" i="2"/>
  <c r="T1983" i="2"/>
  <c r="T1984" i="2"/>
  <c r="T1985" i="2"/>
  <c r="T1986" i="2"/>
  <c r="T1987" i="2"/>
  <c r="T1988" i="2"/>
  <c r="T1989" i="2"/>
  <c r="T1990" i="2"/>
  <c r="T1991" i="2"/>
  <c r="T1992" i="2"/>
  <c r="T1993" i="2"/>
  <c r="T1994" i="2"/>
  <c r="T1995" i="2"/>
  <c r="T1996" i="2"/>
  <c r="T1997" i="2"/>
  <c r="T1998" i="2"/>
  <c r="T1999" i="2"/>
  <c r="T2000" i="2"/>
  <c r="T2001"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U1502" i="2"/>
  <c r="U1503" i="2"/>
  <c r="U1504" i="2"/>
  <c r="U1505" i="2"/>
  <c r="U1506" i="2"/>
  <c r="U1507" i="2"/>
  <c r="U1508" i="2"/>
  <c r="U1509" i="2"/>
  <c r="U1510" i="2"/>
  <c r="U1511" i="2"/>
  <c r="U1512" i="2"/>
  <c r="U1513" i="2"/>
  <c r="U1514" i="2"/>
  <c r="U1515" i="2"/>
  <c r="U1516" i="2"/>
  <c r="U1517" i="2"/>
  <c r="U1518" i="2"/>
  <c r="U1519" i="2"/>
  <c r="U1520" i="2"/>
  <c r="U1521" i="2"/>
  <c r="U1522" i="2"/>
  <c r="U1523" i="2"/>
  <c r="U1524" i="2"/>
  <c r="U1525" i="2"/>
  <c r="U1526" i="2"/>
  <c r="U1527" i="2"/>
  <c r="U1528" i="2"/>
  <c r="U1529" i="2"/>
  <c r="U1530" i="2"/>
  <c r="U1531" i="2"/>
  <c r="U1532" i="2"/>
  <c r="U1533" i="2"/>
  <c r="U1534" i="2"/>
  <c r="U1535" i="2"/>
  <c r="U1536" i="2"/>
  <c r="U1537" i="2"/>
  <c r="U1538" i="2"/>
  <c r="U1539" i="2"/>
  <c r="U1540" i="2"/>
  <c r="U1541" i="2"/>
  <c r="U1542" i="2"/>
  <c r="U1543" i="2"/>
  <c r="U1544" i="2"/>
  <c r="U1545" i="2"/>
  <c r="U1546" i="2"/>
  <c r="U1547" i="2"/>
  <c r="U1548" i="2"/>
  <c r="U1549" i="2"/>
  <c r="U1550" i="2"/>
  <c r="U1551" i="2"/>
  <c r="U1552" i="2"/>
  <c r="U1553" i="2"/>
  <c r="U1554" i="2"/>
  <c r="U1555" i="2"/>
  <c r="U1556" i="2"/>
  <c r="U1557" i="2"/>
  <c r="U1558" i="2"/>
  <c r="U1559" i="2"/>
  <c r="U1560" i="2"/>
  <c r="U1561" i="2"/>
  <c r="U1562" i="2"/>
  <c r="U1563" i="2"/>
  <c r="U1564" i="2"/>
  <c r="U1565" i="2"/>
  <c r="U1566" i="2"/>
  <c r="U1567" i="2"/>
  <c r="U1568" i="2"/>
  <c r="U1569" i="2"/>
  <c r="U1570" i="2"/>
  <c r="U1571" i="2"/>
  <c r="U1572" i="2"/>
  <c r="U1573" i="2"/>
  <c r="U1574" i="2"/>
  <c r="U1575" i="2"/>
  <c r="U1576" i="2"/>
  <c r="U1577" i="2"/>
  <c r="U1578" i="2"/>
  <c r="U1579" i="2"/>
  <c r="U1580" i="2"/>
  <c r="U1581" i="2"/>
  <c r="U1582" i="2"/>
  <c r="U1583" i="2"/>
  <c r="U1584" i="2"/>
  <c r="U1585" i="2"/>
  <c r="U1586" i="2"/>
  <c r="U1587" i="2"/>
  <c r="U1588" i="2"/>
  <c r="U1589" i="2"/>
  <c r="U1590" i="2"/>
  <c r="U1591" i="2"/>
  <c r="U1592" i="2"/>
  <c r="U1593" i="2"/>
  <c r="U1594" i="2"/>
  <c r="U1595" i="2"/>
  <c r="U1596" i="2"/>
  <c r="U1597" i="2"/>
  <c r="U1598" i="2"/>
  <c r="U1599" i="2"/>
  <c r="U1600" i="2"/>
  <c r="U1601" i="2"/>
  <c r="U1602" i="2"/>
  <c r="U1603" i="2"/>
  <c r="U1604" i="2"/>
  <c r="U1605" i="2"/>
  <c r="U1606" i="2"/>
  <c r="U1607" i="2"/>
  <c r="U1608" i="2"/>
  <c r="U1609" i="2"/>
  <c r="U1610" i="2"/>
  <c r="U1611" i="2"/>
  <c r="U1612" i="2"/>
  <c r="U1613" i="2"/>
  <c r="U1614" i="2"/>
  <c r="U1615" i="2"/>
  <c r="U1616" i="2"/>
  <c r="U1617" i="2"/>
  <c r="U1618" i="2"/>
  <c r="U1619" i="2"/>
  <c r="U1620" i="2"/>
  <c r="U1621" i="2"/>
  <c r="U1622" i="2"/>
  <c r="U1623" i="2"/>
  <c r="U1624" i="2"/>
  <c r="U1625" i="2"/>
  <c r="U1626" i="2"/>
  <c r="U1627" i="2"/>
  <c r="U1628" i="2"/>
  <c r="U1629" i="2"/>
  <c r="U1630" i="2"/>
  <c r="U1631" i="2"/>
  <c r="U1632" i="2"/>
  <c r="U1633" i="2"/>
  <c r="U1634" i="2"/>
  <c r="U1635" i="2"/>
  <c r="U1636" i="2"/>
  <c r="U1637" i="2"/>
  <c r="U1638" i="2"/>
  <c r="U1639" i="2"/>
  <c r="U1640" i="2"/>
  <c r="U1641" i="2"/>
  <c r="U1642" i="2"/>
  <c r="U1643" i="2"/>
  <c r="U1644" i="2"/>
  <c r="U1645" i="2"/>
  <c r="U1646" i="2"/>
  <c r="U1647" i="2"/>
  <c r="U1648" i="2"/>
  <c r="U1649" i="2"/>
  <c r="U1650" i="2"/>
  <c r="U1651" i="2"/>
  <c r="U1652" i="2"/>
  <c r="U1653" i="2"/>
  <c r="U1654" i="2"/>
  <c r="U1655" i="2"/>
  <c r="U1656" i="2"/>
  <c r="U1657" i="2"/>
  <c r="U1658" i="2"/>
  <c r="U1659" i="2"/>
  <c r="U1660" i="2"/>
  <c r="U1661" i="2"/>
  <c r="U1662" i="2"/>
  <c r="U1663" i="2"/>
  <c r="U1664" i="2"/>
  <c r="U1665" i="2"/>
  <c r="U1666" i="2"/>
  <c r="U1667" i="2"/>
  <c r="U1668" i="2"/>
  <c r="U1669" i="2"/>
  <c r="U1670" i="2"/>
  <c r="U1671" i="2"/>
  <c r="U1672" i="2"/>
  <c r="U1673" i="2"/>
  <c r="U1674" i="2"/>
  <c r="U1675" i="2"/>
  <c r="U1676" i="2"/>
  <c r="U1677" i="2"/>
  <c r="U1678" i="2"/>
  <c r="U1679" i="2"/>
  <c r="U1680" i="2"/>
  <c r="U1681" i="2"/>
  <c r="U1682" i="2"/>
  <c r="U1683" i="2"/>
  <c r="U1684" i="2"/>
  <c r="U1685" i="2"/>
  <c r="U1686" i="2"/>
  <c r="U1687" i="2"/>
  <c r="U1688" i="2"/>
  <c r="U1689" i="2"/>
  <c r="U1690" i="2"/>
  <c r="U1691" i="2"/>
  <c r="U1692" i="2"/>
  <c r="U1693" i="2"/>
  <c r="U1694" i="2"/>
  <c r="U1695" i="2"/>
  <c r="U1696" i="2"/>
  <c r="U1697" i="2"/>
  <c r="U1698" i="2"/>
  <c r="U1699" i="2"/>
  <c r="U1700" i="2"/>
  <c r="U1701" i="2"/>
  <c r="U1702" i="2"/>
  <c r="U1703" i="2"/>
  <c r="U1704" i="2"/>
  <c r="U1705" i="2"/>
  <c r="U1706" i="2"/>
  <c r="U1707" i="2"/>
  <c r="U1708" i="2"/>
  <c r="U1709" i="2"/>
  <c r="U1710" i="2"/>
  <c r="U1711" i="2"/>
  <c r="U1712" i="2"/>
  <c r="U1713" i="2"/>
  <c r="U1714" i="2"/>
  <c r="U1715" i="2"/>
  <c r="U1716" i="2"/>
  <c r="U1717" i="2"/>
  <c r="U1718" i="2"/>
  <c r="U1719" i="2"/>
  <c r="U1720" i="2"/>
  <c r="U1721" i="2"/>
  <c r="U1722" i="2"/>
  <c r="U1723" i="2"/>
  <c r="U1724" i="2"/>
  <c r="U1725" i="2"/>
  <c r="U1726" i="2"/>
  <c r="U1727" i="2"/>
  <c r="U1728" i="2"/>
  <c r="U1729" i="2"/>
  <c r="U1730" i="2"/>
  <c r="U1731" i="2"/>
  <c r="U1732" i="2"/>
  <c r="U1733" i="2"/>
  <c r="U1734" i="2"/>
  <c r="U1735" i="2"/>
  <c r="U1736" i="2"/>
  <c r="U1737" i="2"/>
  <c r="U1738" i="2"/>
  <c r="U1739" i="2"/>
  <c r="U1740" i="2"/>
  <c r="U1741" i="2"/>
  <c r="U1742" i="2"/>
  <c r="U1743" i="2"/>
  <c r="U1744" i="2"/>
  <c r="U1745" i="2"/>
  <c r="U1746" i="2"/>
  <c r="U1747" i="2"/>
  <c r="U1748" i="2"/>
  <c r="U1749" i="2"/>
  <c r="U1750" i="2"/>
  <c r="U1751" i="2"/>
  <c r="U1752" i="2"/>
  <c r="U1753" i="2"/>
  <c r="U1754" i="2"/>
  <c r="U1755" i="2"/>
  <c r="U1756" i="2"/>
  <c r="U1757" i="2"/>
  <c r="U1758" i="2"/>
  <c r="U1759" i="2"/>
  <c r="U1760" i="2"/>
  <c r="U1761" i="2"/>
  <c r="U1762" i="2"/>
  <c r="U1763" i="2"/>
  <c r="U1764" i="2"/>
  <c r="U1765" i="2"/>
  <c r="U1766" i="2"/>
  <c r="U1767" i="2"/>
  <c r="U1768" i="2"/>
  <c r="U1769" i="2"/>
  <c r="U1770" i="2"/>
  <c r="U1771" i="2"/>
  <c r="U1772" i="2"/>
  <c r="U1773" i="2"/>
  <c r="U1774" i="2"/>
  <c r="U1775" i="2"/>
  <c r="U1776" i="2"/>
  <c r="U1777" i="2"/>
  <c r="U1778" i="2"/>
  <c r="U1779" i="2"/>
  <c r="U1780" i="2"/>
  <c r="U1781" i="2"/>
  <c r="U1782" i="2"/>
  <c r="U1783" i="2"/>
  <c r="U1784" i="2"/>
  <c r="U1785" i="2"/>
  <c r="U1786" i="2"/>
  <c r="U1787" i="2"/>
  <c r="U1788" i="2"/>
  <c r="U1789" i="2"/>
  <c r="U1790" i="2"/>
  <c r="U1791" i="2"/>
  <c r="U1792" i="2"/>
  <c r="U1793" i="2"/>
  <c r="U1794" i="2"/>
  <c r="U1795" i="2"/>
  <c r="U1796" i="2"/>
  <c r="U1797" i="2"/>
  <c r="U1798" i="2"/>
  <c r="U1799" i="2"/>
  <c r="U1800" i="2"/>
  <c r="U1801" i="2"/>
  <c r="U1802" i="2"/>
  <c r="U1803" i="2"/>
  <c r="U1804" i="2"/>
  <c r="U1805" i="2"/>
  <c r="U1806" i="2"/>
  <c r="U1807" i="2"/>
  <c r="U1808" i="2"/>
  <c r="U1809" i="2"/>
  <c r="U1810" i="2"/>
  <c r="U1811" i="2"/>
  <c r="U1812" i="2"/>
  <c r="U1813" i="2"/>
  <c r="U1814" i="2"/>
  <c r="U1815" i="2"/>
  <c r="U1816" i="2"/>
  <c r="U1817" i="2"/>
  <c r="U1818" i="2"/>
  <c r="U1819" i="2"/>
  <c r="U1820" i="2"/>
  <c r="U1821" i="2"/>
  <c r="U1822" i="2"/>
  <c r="U1823" i="2"/>
  <c r="U1824" i="2"/>
  <c r="U1825" i="2"/>
  <c r="U1826" i="2"/>
  <c r="U1827" i="2"/>
  <c r="U1828" i="2"/>
  <c r="U1829" i="2"/>
  <c r="U1830" i="2"/>
  <c r="U1831" i="2"/>
  <c r="U1832" i="2"/>
  <c r="U1833" i="2"/>
  <c r="U1834" i="2"/>
  <c r="U1835" i="2"/>
  <c r="U1836" i="2"/>
  <c r="U1837" i="2"/>
  <c r="U1838" i="2"/>
  <c r="U1839" i="2"/>
  <c r="U1840" i="2"/>
  <c r="U1841" i="2"/>
  <c r="U1842" i="2"/>
  <c r="U1843" i="2"/>
  <c r="U1844" i="2"/>
  <c r="U1845" i="2"/>
  <c r="U1846" i="2"/>
  <c r="U1847" i="2"/>
  <c r="U1848" i="2"/>
  <c r="U1849" i="2"/>
  <c r="U1850" i="2"/>
  <c r="U1851" i="2"/>
  <c r="U1852" i="2"/>
  <c r="U1853" i="2"/>
  <c r="U1854" i="2"/>
  <c r="U1855" i="2"/>
  <c r="U1856" i="2"/>
  <c r="U1857" i="2"/>
  <c r="U1858" i="2"/>
  <c r="U1859" i="2"/>
  <c r="U1860" i="2"/>
  <c r="U1861" i="2"/>
  <c r="U1862" i="2"/>
  <c r="U1863" i="2"/>
  <c r="U1864" i="2"/>
  <c r="U1865" i="2"/>
  <c r="U1866" i="2"/>
  <c r="U1867" i="2"/>
  <c r="U1868" i="2"/>
  <c r="U1869" i="2"/>
  <c r="U1870" i="2"/>
  <c r="U1871" i="2"/>
  <c r="U1872" i="2"/>
  <c r="U1873" i="2"/>
  <c r="U1874" i="2"/>
  <c r="U1875" i="2"/>
  <c r="U1876" i="2"/>
  <c r="U1877" i="2"/>
  <c r="U1878" i="2"/>
  <c r="U1879" i="2"/>
  <c r="U1880" i="2"/>
  <c r="U1881" i="2"/>
  <c r="U1882" i="2"/>
  <c r="U1883" i="2"/>
  <c r="U1884" i="2"/>
  <c r="U1885" i="2"/>
  <c r="U1886" i="2"/>
  <c r="U1887" i="2"/>
  <c r="U1888" i="2"/>
  <c r="U1889" i="2"/>
  <c r="U1890" i="2"/>
  <c r="U1891" i="2"/>
  <c r="U1892" i="2"/>
  <c r="U1893" i="2"/>
  <c r="U1894" i="2"/>
  <c r="U1895" i="2"/>
  <c r="U1896" i="2"/>
  <c r="U1897" i="2"/>
  <c r="U1898" i="2"/>
  <c r="U1899" i="2"/>
  <c r="U1900" i="2"/>
  <c r="U1901" i="2"/>
  <c r="U1902" i="2"/>
  <c r="U1903" i="2"/>
  <c r="U1904" i="2"/>
  <c r="U1905" i="2"/>
  <c r="U1906" i="2"/>
  <c r="U1907" i="2"/>
  <c r="U1908" i="2"/>
  <c r="U1909" i="2"/>
  <c r="U1910" i="2"/>
  <c r="U1911" i="2"/>
  <c r="U1912" i="2"/>
  <c r="U1913" i="2"/>
  <c r="U1914" i="2"/>
  <c r="U1915" i="2"/>
  <c r="U1916" i="2"/>
  <c r="U1917" i="2"/>
  <c r="U1918" i="2"/>
  <c r="U1919" i="2"/>
  <c r="U1920" i="2"/>
  <c r="U1921" i="2"/>
  <c r="U1922" i="2"/>
  <c r="U1923" i="2"/>
  <c r="U1924" i="2"/>
  <c r="U1925" i="2"/>
  <c r="U1926" i="2"/>
  <c r="U1927" i="2"/>
  <c r="U1928" i="2"/>
  <c r="U1929" i="2"/>
  <c r="U1930" i="2"/>
  <c r="U1931" i="2"/>
  <c r="U1932" i="2"/>
  <c r="U1933" i="2"/>
  <c r="U1934" i="2"/>
  <c r="U1935" i="2"/>
  <c r="U1936" i="2"/>
  <c r="U1937" i="2"/>
  <c r="U1938" i="2"/>
  <c r="U1939" i="2"/>
  <c r="U1940" i="2"/>
  <c r="U1941" i="2"/>
  <c r="U1942" i="2"/>
  <c r="U1943" i="2"/>
  <c r="U1944" i="2"/>
  <c r="U1945" i="2"/>
  <c r="U1946" i="2"/>
  <c r="U1947" i="2"/>
  <c r="U1948" i="2"/>
  <c r="U1949" i="2"/>
  <c r="U1950" i="2"/>
  <c r="U1951" i="2"/>
  <c r="U1952" i="2"/>
  <c r="U1953" i="2"/>
  <c r="U1954" i="2"/>
  <c r="U1955" i="2"/>
  <c r="U1956" i="2"/>
  <c r="U1957" i="2"/>
  <c r="U1958" i="2"/>
  <c r="U1959" i="2"/>
  <c r="U1960" i="2"/>
  <c r="U1961" i="2"/>
  <c r="U1962" i="2"/>
  <c r="U1963" i="2"/>
  <c r="U1964" i="2"/>
  <c r="U1965" i="2"/>
  <c r="U1966" i="2"/>
  <c r="U1967" i="2"/>
  <c r="U1968" i="2"/>
  <c r="U1969" i="2"/>
  <c r="U1970" i="2"/>
  <c r="U1971" i="2"/>
  <c r="U1972" i="2"/>
  <c r="U1973" i="2"/>
  <c r="U1974" i="2"/>
  <c r="U1975" i="2"/>
  <c r="U1976" i="2"/>
  <c r="U1977" i="2"/>
  <c r="U1978" i="2"/>
  <c r="U1979" i="2"/>
  <c r="U1980" i="2"/>
  <c r="U1981" i="2"/>
  <c r="U1982" i="2"/>
  <c r="U1983" i="2"/>
  <c r="U1984" i="2"/>
  <c r="U1985" i="2"/>
  <c r="U1986" i="2"/>
  <c r="U1987" i="2"/>
  <c r="U1988" i="2"/>
  <c r="U1989" i="2"/>
  <c r="U1990" i="2"/>
  <c r="U1991" i="2"/>
  <c r="U1992" i="2"/>
  <c r="U1993" i="2"/>
  <c r="U1994" i="2"/>
  <c r="U1995" i="2"/>
  <c r="U1996" i="2"/>
  <c r="U1997" i="2"/>
  <c r="U1998" i="2"/>
  <c r="U1999" i="2"/>
  <c r="U2000" i="2"/>
  <c r="U2001" i="2"/>
  <c r="U2" i="2"/>
  <c r="Q2" i="2"/>
  <c r="R2" i="2" s="1"/>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Q3" i="2"/>
  <c r="R3" i="2" s="1"/>
  <c r="Q4" i="2"/>
  <c r="R4" i="2" s="1"/>
  <c r="Q5" i="2"/>
  <c r="R5" i="2" s="1"/>
  <c r="Q6" i="2"/>
  <c r="R6" i="2" s="1"/>
  <c r="Q7" i="2"/>
  <c r="R7" i="2" s="1"/>
  <c r="Q8" i="2"/>
  <c r="R8" i="2" s="1"/>
  <c r="Q9" i="2"/>
  <c r="R9" i="2" s="1"/>
  <c r="Q10" i="2"/>
  <c r="R10" i="2" s="1"/>
  <c r="Q11" i="2"/>
  <c r="R11" i="2" s="1"/>
  <c r="Q12" i="2"/>
  <c r="R12" i="2" s="1"/>
  <c r="Q13" i="2"/>
  <c r="R13" i="2" s="1"/>
  <c r="Q14" i="2"/>
  <c r="R14" i="2" s="1"/>
  <c r="Q15" i="2"/>
  <c r="R15" i="2" s="1"/>
  <c r="Q16" i="2"/>
  <c r="R16" i="2" s="1"/>
  <c r="Q17" i="2"/>
  <c r="R17" i="2" s="1"/>
  <c r="Q18" i="2"/>
  <c r="R18" i="2" s="1"/>
  <c r="Q19" i="2"/>
  <c r="R19" i="2" s="1"/>
  <c r="Q20" i="2"/>
  <c r="R20" i="2" s="1"/>
  <c r="Q21" i="2"/>
  <c r="R21" i="2" s="1"/>
  <c r="Q22" i="2"/>
  <c r="R22" i="2" s="1"/>
  <c r="Q23" i="2"/>
  <c r="R23" i="2" s="1"/>
  <c r="Q24" i="2"/>
  <c r="R24" i="2" s="1"/>
  <c r="Q25" i="2"/>
  <c r="R25" i="2" s="1"/>
  <c r="Q26" i="2"/>
  <c r="R26" i="2" s="1"/>
  <c r="Q27" i="2"/>
  <c r="R27" i="2" s="1"/>
  <c r="Q28" i="2"/>
  <c r="R28" i="2" s="1"/>
  <c r="Q29" i="2"/>
  <c r="R29" i="2" s="1"/>
  <c r="Q30" i="2"/>
  <c r="R30" i="2" s="1"/>
  <c r="Q31" i="2"/>
  <c r="R31" i="2" s="1"/>
  <c r="Q32" i="2"/>
  <c r="R32" i="2" s="1"/>
  <c r="Q33" i="2"/>
  <c r="R33" i="2" s="1"/>
  <c r="Q34" i="2"/>
  <c r="R34" i="2" s="1"/>
  <c r="Q35" i="2"/>
  <c r="R35" i="2" s="1"/>
  <c r="Q36" i="2"/>
  <c r="R36" i="2" s="1"/>
  <c r="Q37" i="2"/>
  <c r="R37" i="2" s="1"/>
  <c r="Q38" i="2"/>
  <c r="R38" i="2" s="1"/>
  <c r="Q39" i="2"/>
  <c r="R39" i="2" s="1"/>
  <c r="Q40" i="2"/>
  <c r="R40" i="2" s="1"/>
  <c r="Q41" i="2"/>
  <c r="R41" i="2" s="1"/>
  <c r="Q42" i="2"/>
  <c r="R42" i="2" s="1"/>
  <c r="Q43" i="2"/>
  <c r="R43" i="2" s="1"/>
  <c r="Q44" i="2"/>
  <c r="R44" i="2" s="1"/>
  <c r="Q45" i="2"/>
  <c r="R45" i="2" s="1"/>
  <c r="Q46" i="2"/>
  <c r="R46" i="2" s="1"/>
  <c r="Q47" i="2"/>
  <c r="R47" i="2" s="1"/>
  <c r="Q48" i="2"/>
  <c r="R48" i="2" s="1"/>
  <c r="Q49" i="2"/>
  <c r="R49" i="2" s="1"/>
  <c r="Q50" i="2"/>
  <c r="R50" i="2" s="1"/>
  <c r="Q51" i="2"/>
  <c r="R51" i="2" s="1"/>
  <c r="Q52" i="2"/>
  <c r="R52" i="2" s="1"/>
  <c r="Q53" i="2"/>
  <c r="R53" i="2" s="1"/>
  <c r="Q54" i="2"/>
  <c r="R54" i="2" s="1"/>
  <c r="Q55" i="2"/>
  <c r="R55" i="2" s="1"/>
  <c r="Q56" i="2"/>
  <c r="R56" i="2" s="1"/>
  <c r="Q57" i="2"/>
  <c r="R57" i="2" s="1"/>
  <c r="Q58" i="2"/>
  <c r="R58" i="2" s="1"/>
  <c r="Q59" i="2"/>
  <c r="R59" i="2" s="1"/>
  <c r="Q60" i="2"/>
  <c r="R60" i="2" s="1"/>
  <c r="Q61" i="2"/>
  <c r="R61" i="2" s="1"/>
  <c r="Q62" i="2"/>
  <c r="R62" i="2" s="1"/>
  <c r="Q63" i="2"/>
  <c r="R63" i="2" s="1"/>
  <c r="Q64" i="2"/>
  <c r="R64" i="2" s="1"/>
  <c r="Q65" i="2"/>
  <c r="R65" i="2" s="1"/>
  <c r="Q66" i="2"/>
  <c r="R66" i="2" s="1"/>
  <c r="Q67" i="2"/>
  <c r="R67" i="2" s="1"/>
  <c r="Q68" i="2"/>
  <c r="R68" i="2" s="1"/>
  <c r="Q69" i="2"/>
  <c r="R69" i="2" s="1"/>
  <c r="Q70" i="2"/>
  <c r="R70" i="2" s="1"/>
  <c r="Q71" i="2"/>
  <c r="R71" i="2" s="1"/>
  <c r="Q72" i="2"/>
  <c r="R72" i="2" s="1"/>
  <c r="Q73" i="2"/>
  <c r="R73" i="2" s="1"/>
  <c r="Q74" i="2"/>
  <c r="R74" i="2" s="1"/>
  <c r="Q75" i="2"/>
  <c r="R75" i="2" s="1"/>
  <c r="Q76" i="2"/>
  <c r="R76" i="2" s="1"/>
  <c r="Q77" i="2"/>
  <c r="R77" i="2" s="1"/>
  <c r="Q78" i="2"/>
  <c r="R78" i="2" s="1"/>
  <c r="Q79" i="2"/>
  <c r="R79" i="2" s="1"/>
  <c r="Q80" i="2"/>
  <c r="R80" i="2" s="1"/>
  <c r="Q81" i="2"/>
  <c r="R81" i="2" s="1"/>
  <c r="Q82" i="2"/>
  <c r="R82" i="2" s="1"/>
  <c r="Q83" i="2"/>
  <c r="R83" i="2" s="1"/>
  <c r="Q84" i="2"/>
  <c r="R84" i="2" s="1"/>
  <c r="Q85" i="2"/>
  <c r="R85" i="2" s="1"/>
  <c r="Q86" i="2"/>
  <c r="R86" i="2" s="1"/>
  <c r="Q87" i="2"/>
  <c r="R87" i="2" s="1"/>
  <c r="Q88" i="2"/>
  <c r="R88" i="2" s="1"/>
  <c r="Q89" i="2"/>
  <c r="R89" i="2" s="1"/>
  <c r="Q90" i="2"/>
  <c r="R90" i="2" s="1"/>
  <c r="Q91" i="2"/>
  <c r="R91" i="2" s="1"/>
  <c r="Q92" i="2"/>
  <c r="R92" i="2" s="1"/>
  <c r="Q93" i="2"/>
  <c r="R93" i="2" s="1"/>
  <c r="Q94" i="2"/>
  <c r="R94" i="2" s="1"/>
  <c r="Q95" i="2"/>
  <c r="R95" i="2" s="1"/>
  <c r="Q96" i="2"/>
  <c r="R96" i="2" s="1"/>
  <c r="Q97" i="2"/>
  <c r="R97" i="2" s="1"/>
  <c r="Q98" i="2"/>
  <c r="R98" i="2" s="1"/>
  <c r="Q99" i="2"/>
  <c r="R99" i="2" s="1"/>
  <c r="Q100" i="2"/>
  <c r="R100" i="2" s="1"/>
  <c r="Q101" i="2"/>
  <c r="R101" i="2" s="1"/>
  <c r="Q102" i="2"/>
  <c r="R102" i="2" s="1"/>
  <c r="Q103" i="2"/>
  <c r="R103" i="2" s="1"/>
  <c r="Q104" i="2"/>
  <c r="R104" i="2" s="1"/>
  <c r="Q105" i="2"/>
  <c r="R105" i="2" s="1"/>
  <c r="Q106" i="2"/>
  <c r="R106" i="2" s="1"/>
  <c r="Q107" i="2"/>
  <c r="R107" i="2" s="1"/>
  <c r="Q108" i="2"/>
  <c r="R108" i="2" s="1"/>
  <c r="Q109" i="2"/>
  <c r="R109" i="2" s="1"/>
  <c r="Q110" i="2"/>
  <c r="R110" i="2" s="1"/>
  <c r="Q111" i="2"/>
  <c r="R111" i="2" s="1"/>
  <c r="Q112" i="2"/>
  <c r="R112" i="2" s="1"/>
  <c r="Q113" i="2"/>
  <c r="R113" i="2" s="1"/>
  <c r="Q114" i="2"/>
  <c r="R114" i="2" s="1"/>
  <c r="Q115" i="2"/>
  <c r="R115" i="2" s="1"/>
  <c r="Q116" i="2"/>
  <c r="R116" i="2" s="1"/>
  <c r="Q117" i="2"/>
  <c r="R117" i="2" s="1"/>
  <c r="Q118" i="2"/>
  <c r="R118" i="2" s="1"/>
  <c r="Q119" i="2"/>
  <c r="R119" i="2" s="1"/>
  <c r="Q120" i="2"/>
  <c r="R120" i="2" s="1"/>
  <c r="Q121" i="2"/>
  <c r="R121" i="2" s="1"/>
  <c r="Q122" i="2"/>
  <c r="R122" i="2" s="1"/>
  <c r="Q123" i="2"/>
  <c r="R123" i="2" s="1"/>
  <c r="Q124" i="2"/>
  <c r="R124" i="2" s="1"/>
  <c r="Q125" i="2"/>
  <c r="R125" i="2" s="1"/>
  <c r="Q126" i="2"/>
  <c r="R126" i="2" s="1"/>
  <c r="Q127" i="2"/>
  <c r="R127" i="2" s="1"/>
  <c r="Q128" i="2"/>
  <c r="R128" i="2" s="1"/>
  <c r="Q129" i="2"/>
  <c r="R129" i="2" s="1"/>
  <c r="Q130" i="2"/>
  <c r="R130" i="2" s="1"/>
  <c r="Q131" i="2"/>
  <c r="R131" i="2" s="1"/>
  <c r="Q132" i="2"/>
  <c r="R132" i="2" s="1"/>
  <c r="Q133" i="2"/>
  <c r="R133" i="2" s="1"/>
  <c r="Q134" i="2"/>
  <c r="R134" i="2" s="1"/>
  <c r="Q135" i="2"/>
  <c r="R135" i="2" s="1"/>
  <c r="Q136" i="2"/>
  <c r="R136" i="2" s="1"/>
  <c r="Q137" i="2"/>
  <c r="R137" i="2" s="1"/>
  <c r="Q138" i="2"/>
  <c r="R138" i="2" s="1"/>
  <c r="Q139" i="2"/>
  <c r="R139" i="2" s="1"/>
  <c r="Q140" i="2"/>
  <c r="R140" i="2" s="1"/>
  <c r="Q141" i="2"/>
  <c r="R141" i="2" s="1"/>
  <c r="Q142" i="2"/>
  <c r="R142" i="2" s="1"/>
  <c r="Q143" i="2"/>
  <c r="R143" i="2" s="1"/>
  <c r="Q144" i="2"/>
  <c r="R144" i="2" s="1"/>
  <c r="Q145" i="2"/>
  <c r="R145" i="2" s="1"/>
  <c r="Q146" i="2"/>
  <c r="R146" i="2" s="1"/>
  <c r="Q147" i="2"/>
  <c r="R147" i="2" s="1"/>
  <c r="Q148" i="2"/>
  <c r="R148" i="2" s="1"/>
  <c r="Q149" i="2"/>
  <c r="R149" i="2" s="1"/>
  <c r="Q150" i="2"/>
  <c r="R150" i="2" s="1"/>
  <c r="Q151" i="2"/>
  <c r="R151" i="2" s="1"/>
  <c r="Q152" i="2"/>
  <c r="R152" i="2" s="1"/>
  <c r="Q153" i="2"/>
  <c r="R153" i="2" s="1"/>
  <c r="Q154" i="2"/>
  <c r="R154" i="2" s="1"/>
  <c r="Q155" i="2"/>
  <c r="R155" i="2" s="1"/>
  <c r="Q156" i="2"/>
  <c r="R156" i="2" s="1"/>
  <c r="Q157" i="2"/>
  <c r="R157" i="2" s="1"/>
  <c r="Q158" i="2"/>
  <c r="R158" i="2" s="1"/>
  <c r="Q159" i="2"/>
  <c r="R159" i="2" s="1"/>
  <c r="Q160" i="2"/>
  <c r="R160" i="2" s="1"/>
  <c r="Q161" i="2"/>
  <c r="R161" i="2" s="1"/>
  <c r="Q162" i="2"/>
  <c r="R162" i="2" s="1"/>
  <c r="Q163" i="2"/>
  <c r="R163" i="2" s="1"/>
  <c r="Q164" i="2"/>
  <c r="R164" i="2" s="1"/>
  <c r="Q165" i="2"/>
  <c r="R165" i="2" s="1"/>
  <c r="Q166" i="2"/>
  <c r="R166" i="2" s="1"/>
  <c r="Q167" i="2"/>
  <c r="R167" i="2" s="1"/>
  <c r="Q168" i="2"/>
  <c r="R168" i="2" s="1"/>
  <c r="Q169" i="2"/>
  <c r="R169" i="2" s="1"/>
  <c r="Q170" i="2"/>
  <c r="R170" i="2" s="1"/>
  <c r="Q171" i="2"/>
  <c r="R171" i="2" s="1"/>
  <c r="Q172" i="2"/>
  <c r="R172" i="2" s="1"/>
  <c r="Q173" i="2"/>
  <c r="R173" i="2" s="1"/>
  <c r="Q174" i="2"/>
  <c r="R174" i="2" s="1"/>
  <c r="Q175" i="2"/>
  <c r="R175" i="2" s="1"/>
  <c r="Q176" i="2"/>
  <c r="R176" i="2" s="1"/>
  <c r="Q177" i="2"/>
  <c r="R177" i="2" s="1"/>
  <c r="Q178" i="2"/>
  <c r="R178" i="2" s="1"/>
  <c r="Q179" i="2"/>
  <c r="R179" i="2" s="1"/>
  <c r="Q180" i="2"/>
  <c r="R180" i="2" s="1"/>
  <c r="Q181" i="2"/>
  <c r="R181" i="2" s="1"/>
  <c r="Q182" i="2"/>
  <c r="R182" i="2" s="1"/>
  <c r="Q183" i="2"/>
  <c r="R183" i="2" s="1"/>
  <c r="Q184" i="2"/>
  <c r="R184" i="2" s="1"/>
  <c r="Q185" i="2"/>
  <c r="R185" i="2" s="1"/>
  <c r="Q186" i="2"/>
  <c r="R186" i="2" s="1"/>
  <c r="Q187" i="2"/>
  <c r="R187" i="2" s="1"/>
  <c r="Q188" i="2"/>
  <c r="R188" i="2" s="1"/>
  <c r="Q189" i="2"/>
  <c r="R189" i="2" s="1"/>
  <c r="Q190" i="2"/>
  <c r="R190" i="2" s="1"/>
  <c r="Q191" i="2"/>
  <c r="R191" i="2" s="1"/>
  <c r="Q192" i="2"/>
  <c r="R192" i="2" s="1"/>
  <c r="Q193" i="2"/>
  <c r="R193" i="2" s="1"/>
  <c r="Q194" i="2"/>
  <c r="R194" i="2" s="1"/>
  <c r="Q195" i="2"/>
  <c r="R195" i="2" s="1"/>
  <c r="Q196" i="2"/>
  <c r="R196" i="2" s="1"/>
  <c r="Q197" i="2"/>
  <c r="R197" i="2" s="1"/>
  <c r="Q198" i="2"/>
  <c r="R198" i="2" s="1"/>
  <c r="Q199" i="2"/>
  <c r="R199" i="2" s="1"/>
  <c r="Q200" i="2"/>
  <c r="R200" i="2" s="1"/>
  <c r="Q201" i="2"/>
  <c r="R201" i="2" s="1"/>
  <c r="Q202" i="2"/>
  <c r="R202" i="2" s="1"/>
  <c r="Q203" i="2"/>
  <c r="R203" i="2" s="1"/>
  <c r="Q204" i="2"/>
  <c r="R204" i="2" s="1"/>
  <c r="Q205" i="2"/>
  <c r="R205" i="2" s="1"/>
  <c r="Q206" i="2"/>
  <c r="R206" i="2" s="1"/>
  <c r="Q207" i="2"/>
  <c r="R207" i="2" s="1"/>
  <c r="Q208" i="2"/>
  <c r="R208" i="2" s="1"/>
  <c r="Q209" i="2"/>
  <c r="R209" i="2" s="1"/>
  <c r="Q210" i="2"/>
  <c r="R210" i="2" s="1"/>
  <c r="Q211" i="2"/>
  <c r="R211" i="2" s="1"/>
  <c r="Q212" i="2"/>
  <c r="R212" i="2" s="1"/>
  <c r="Q213" i="2"/>
  <c r="R213" i="2" s="1"/>
  <c r="Q214" i="2"/>
  <c r="R214" i="2" s="1"/>
  <c r="Q215" i="2"/>
  <c r="R215" i="2" s="1"/>
  <c r="Q216" i="2"/>
  <c r="R216" i="2" s="1"/>
  <c r="Q217" i="2"/>
  <c r="R217" i="2" s="1"/>
  <c r="Q218" i="2"/>
  <c r="R218" i="2" s="1"/>
  <c r="Q219" i="2"/>
  <c r="R219" i="2" s="1"/>
  <c r="Q220" i="2"/>
  <c r="R220" i="2" s="1"/>
  <c r="Q221" i="2"/>
  <c r="R221" i="2" s="1"/>
  <c r="Q222" i="2"/>
  <c r="R222" i="2" s="1"/>
  <c r="Q223" i="2"/>
  <c r="R223" i="2" s="1"/>
  <c r="Q224" i="2"/>
  <c r="R224" i="2" s="1"/>
  <c r="Q225" i="2"/>
  <c r="R225" i="2" s="1"/>
  <c r="Q226" i="2"/>
  <c r="R226" i="2" s="1"/>
  <c r="Q227" i="2"/>
  <c r="R227" i="2" s="1"/>
  <c r="Q228" i="2"/>
  <c r="R228" i="2" s="1"/>
  <c r="Q229" i="2"/>
  <c r="R229" i="2" s="1"/>
  <c r="Q230" i="2"/>
  <c r="R230" i="2" s="1"/>
  <c r="Q231" i="2"/>
  <c r="R231" i="2" s="1"/>
  <c r="Q232" i="2"/>
  <c r="R232" i="2" s="1"/>
  <c r="Q233" i="2"/>
  <c r="R233" i="2" s="1"/>
  <c r="Q234" i="2"/>
  <c r="R234" i="2" s="1"/>
  <c r="Q235" i="2"/>
  <c r="R235" i="2" s="1"/>
  <c r="Q236" i="2"/>
  <c r="R236" i="2" s="1"/>
  <c r="Q237" i="2"/>
  <c r="R237" i="2" s="1"/>
  <c r="Q238" i="2"/>
  <c r="R238" i="2" s="1"/>
  <c r="Q239" i="2"/>
  <c r="R239" i="2" s="1"/>
  <c r="Q240" i="2"/>
  <c r="R240" i="2" s="1"/>
  <c r="Q241" i="2"/>
  <c r="R241" i="2" s="1"/>
  <c r="Q242" i="2"/>
  <c r="R242" i="2" s="1"/>
  <c r="Q243" i="2"/>
  <c r="R243" i="2" s="1"/>
  <c r="Q244" i="2"/>
  <c r="R244" i="2" s="1"/>
  <c r="Q245" i="2"/>
  <c r="R245" i="2" s="1"/>
  <c r="Q246" i="2"/>
  <c r="R246" i="2" s="1"/>
  <c r="Q247" i="2"/>
  <c r="R247" i="2" s="1"/>
  <c r="Q248" i="2"/>
  <c r="R248" i="2" s="1"/>
  <c r="Q249" i="2"/>
  <c r="R249" i="2" s="1"/>
  <c r="Q250" i="2"/>
  <c r="R250" i="2" s="1"/>
  <c r="Q251" i="2"/>
  <c r="R251" i="2" s="1"/>
  <c r="Q252" i="2"/>
  <c r="R252" i="2" s="1"/>
  <c r="Q253" i="2"/>
  <c r="R253" i="2" s="1"/>
  <c r="Q254" i="2"/>
  <c r="R254" i="2" s="1"/>
  <c r="Q255" i="2"/>
  <c r="R255" i="2" s="1"/>
  <c r="Q256" i="2"/>
  <c r="R256" i="2" s="1"/>
  <c r="Q257" i="2"/>
  <c r="R257" i="2" s="1"/>
  <c r="Q258" i="2"/>
  <c r="R258" i="2" s="1"/>
  <c r="Q259" i="2"/>
  <c r="R259" i="2" s="1"/>
  <c r="Q260" i="2"/>
  <c r="R260" i="2" s="1"/>
  <c r="Q261" i="2"/>
  <c r="R261" i="2" s="1"/>
  <c r="Q262" i="2"/>
  <c r="R262" i="2" s="1"/>
  <c r="Q263" i="2"/>
  <c r="R263" i="2" s="1"/>
  <c r="Q264" i="2"/>
  <c r="R264" i="2" s="1"/>
  <c r="Q265" i="2"/>
  <c r="R265" i="2" s="1"/>
  <c r="Q266" i="2"/>
  <c r="R266" i="2" s="1"/>
  <c r="Q267" i="2"/>
  <c r="R267" i="2" s="1"/>
  <c r="Q268" i="2"/>
  <c r="R268" i="2" s="1"/>
  <c r="Q269" i="2"/>
  <c r="R269" i="2" s="1"/>
  <c r="Q270" i="2"/>
  <c r="R270" i="2" s="1"/>
  <c r="Q271" i="2"/>
  <c r="R271" i="2" s="1"/>
  <c r="Q272" i="2"/>
  <c r="R272" i="2" s="1"/>
  <c r="Q273" i="2"/>
  <c r="R273" i="2" s="1"/>
  <c r="Q274" i="2"/>
  <c r="R274" i="2" s="1"/>
  <c r="Q275" i="2"/>
  <c r="R275" i="2" s="1"/>
  <c r="Q276" i="2"/>
  <c r="R276" i="2" s="1"/>
  <c r="Q277" i="2"/>
  <c r="R277" i="2" s="1"/>
  <c r="Q278" i="2"/>
  <c r="R278" i="2" s="1"/>
  <c r="Q279" i="2"/>
  <c r="R279" i="2" s="1"/>
  <c r="Q280" i="2"/>
  <c r="R280" i="2" s="1"/>
  <c r="Q281" i="2"/>
  <c r="R281" i="2" s="1"/>
  <c r="Q282" i="2"/>
  <c r="R282" i="2" s="1"/>
  <c r="Q283" i="2"/>
  <c r="R283" i="2" s="1"/>
  <c r="Q284" i="2"/>
  <c r="R284" i="2" s="1"/>
  <c r="Q285" i="2"/>
  <c r="R285" i="2" s="1"/>
  <c r="Q286" i="2"/>
  <c r="R286" i="2" s="1"/>
  <c r="Q287" i="2"/>
  <c r="R287" i="2" s="1"/>
  <c r="Q288" i="2"/>
  <c r="R288" i="2" s="1"/>
  <c r="Q289" i="2"/>
  <c r="R289" i="2" s="1"/>
  <c r="Q290" i="2"/>
  <c r="R290" i="2" s="1"/>
  <c r="Q291" i="2"/>
  <c r="R291" i="2" s="1"/>
  <c r="Q292" i="2"/>
  <c r="R292" i="2" s="1"/>
  <c r="Q293" i="2"/>
  <c r="R293" i="2" s="1"/>
  <c r="Q294" i="2"/>
  <c r="R294" i="2" s="1"/>
  <c r="Q295" i="2"/>
  <c r="R295" i="2" s="1"/>
  <c r="Q296" i="2"/>
  <c r="R296" i="2" s="1"/>
  <c r="Q297" i="2"/>
  <c r="R297" i="2" s="1"/>
  <c r="Q298" i="2"/>
  <c r="R298" i="2" s="1"/>
  <c r="Q299" i="2"/>
  <c r="R299" i="2" s="1"/>
  <c r="Q300" i="2"/>
  <c r="R300" i="2" s="1"/>
  <c r="Q301" i="2"/>
  <c r="R301" i="2" s="1"/>
  <c r="Q302" i="2"/>
  <c r="R302" i="2" s="1"/>
  <c r="Q303" i="2"/>
  <c r="R303" i="2" s="1"/>
  <c r="Q304" i="2"/>
  <c r="R304" i="2" s="1"/>
  <c r="Q305" i="2"/>
  <c r="R305" i="2" s="1"/>
  <c r="Q306" i="2"/>
  <c r="R306" i="2" s="1"/>
  <c r="Q307" i="2"/>
  <c r="R307" i="2" s="1"/>
  <c r="Q308" i="2"/>
  <c r="R308" i="2" s="1"/>
  <c r="Q309" i="2"/>
  <c r="R309" i="2" s="1"/>
  <c r="Q310" i="2"/>
  <c r="R310" i="2" s="1"/>
  <c r="Q311" i="2"/>
  <c r="R311" i="2" s="1"/>
  <c r="Q312" i="2"/>
  <c r="R312" i="2" s="1"/>
  <c r="Q313" i="2"/>
  <c r="R313" i="2" s="1"/>
  <c r="Q314" i="2"/>
  <c r="R314" i="2" s="1"/>
  <c r="Q315" i="2"/>
  <c r="R315" i="2" s="1"/>
  <c r="Q316" i="2"/>
  <c r="R316" i="2" s="1"/>
  <c r="Q317" i="2"/>
  <c r="R317" i="2" s="1"/>
  <c r="Q318" i="2"/>
  <c r="R318" i="2" s="1"/>
  <c r="Q319" i="2"/>
  <c r="R319" i="2" s="1"/>
  <c r="Q320" i="2"/>
  <c r="R320" i="2" s="1"/>
  <c r="Q321" i="2"/>
  <c r="R321" i="2" s="1"/>
  <c r="Q322" i="2"/>
  <c r="R322" i="2" s="1"/>
  <c r="Q323" i="2"/>
  <c r="R323" i="2" s="1"/>
  <c r="Q324" i="2"/>
  <c r="R324" i="2" s="1"/>
  <c r="Q325" i="2"/>
  <c r="R325" i="2" s="1"/>
  <c r="Q326" i="2"/>
  <c r="R326" i="2" s="1"/>
  <c r="Q327" i="2"/>
  <c r="R327" i="2" s="1"/>
  <c r="Q328" i="2"/>
  <c r="R328" i="2" s="1"/>
  <c r="Q329" i="2"/>
  <c r="R329" i="2" s="1"/>
  <c r="Q330" i="2"/>
  <c r="R330" i="2" s="1"/>
  <c r="Q331" i="2"/>
  <c r="R331" i="2" s="1"/>
  <c r="Q332" i="2"/>
  <c r="R332" i="2" s="1"/>
  <c r="Q333" i="2"/>
  <c r="R333" i="2" s="1"/>
  <c r="Q334" i="2"/>
  <c r="R334" i="2" s="1"/>
  <c r="Q335" i="2"/>
  <c r="R335" i="2" s="1"/>
  <c r="Q336" i="2"/>
  <c r="R336" i="2" s="1"/>
  <c r="Q337" i="2"/>
  <c r="R337" i="2" s="1"/>
  <c r="Q338" i="2"/>
  <c r="R338" i="2" s="1"/>
  <c r="Q339" i="2"/>
  <c r="R339" i="2" s="1"/>
  <c r="Q340" i="2"/>
  <c r="R340" i="2" s="1"/>
  <c r="Q341" i="2"/>
  <c r="R341" i="2" s="1"/>
  <c r="Q342" i="2"/>
  <c r="R342" i="2" s="1"/>
  <c r="Q343" i="2"/>
  <c r="R343" i="2" s="1"/>
  <c r="Q344" i="2"/>
  <c r="R344" i="2" s="1"/>
  <c r="Q345" i="2"/>
  <c r="R345" i="2" s="1"/>
  <c r="Q346" i="2"/>
  <c r="R346" i="2" s="1"/>
  <c r="Q347" i="2"/>
  <c r="R347" i="2" s="1"/>
  <c r="Q348" i="2"/>
  <c r="R348" i="2" s="1"/>
  <c r="Q349" i="2"/>
  <c r="R349" i="2" s="1"/>
  <c r="Q350" i="2"/>
  <c r="R350" i="2" s="1"/>
  <c r="Q351" i="2"/>
  <c r="R351" i="2" s="1"/>
  <c r="Q352" i="2"/>
  <c r="R352" i="2" s="1"/>
  <c r="Q353" i="2"/>
  <c r="R353" i="2" s="1"/>
  <c r="Q354" i="2"/>
  <c r="R354" i="2" s="1"/>
  <c r="Q355" i="2"/>
  <c r="R355" i="2" s="1"/>
  <c r="Q356" i="2"/>
  <c r="R356" i="2" s="1"/>
  <c r="Q357" i="2"/>
  <c r="R357" i="2" s="1"/>
  <c r="Q358" i="2"/>
  <c r="R358" i="2" s="1"/>
  <c r="Q359" i="2"/>
  <c r="R359" i="2" s="1"/>
  <c r="Q360" i="2"/>
  <c r="R360" i="2" s="1"/>
  <c r="Q361" i="2"/>
  <c r="R361" i="2" s="1"/>
  <c r="Q362" i="2"/>
  <c r="R362" i="2" s="1"/>
  <c r="Q363" i="2"/>
  <c r="R363" i="2" s="1"/>
  <c r="Q364" i="2"/>
  <c r="R364" i="2" s="1"/>
  <c r="Q365" i="2"/>
  <c r="R365" i="2" s="1"/>
  <c r="Q366" i="2"/>
  <c r="R366" i="2" s="1"/>
  <c r="Q367" i="2"/>
  <c r="R367" i="2" s="1"/>
  <c r="Q368" i="2"/>
  <c r="R368" i="2" s="1"/>
  <c r="Q369" i="2"/>
  <c r="R369" i="2" s="1"/>
  <c r="Q370" i="2"/>
  <c r="R370" i="2" s="1"/>
  <c r="Q371" i="2"/>
  <c r="R371" i="2" s="1"/>
  <c r="Q372" i="2"/>
  <c r="R372" i="2" s="1"/>
  <c r="Q373" i="2"/>
  <c r="R373" i="2" s="1"/>
  <c r="Q374" i="2"/>
  <c r="R374" i="2" s="1"/>
  <c r="Q375" i="2"/>
  <c r="R375" i="2" s="1"/>
  <c r="Q376" i="2"/>
  <c r="R376" i="2" s="1"/>
  <c r="Q377" i="2"/>
  <c r="R377" i="2" s="1"/>
  <c r="Q378" i="2"/>
  <c r="R378" i="2" s="1"/>
  <c r="Q379" i="2"/>
  <c r="R379" i="2" s="1"/>
  <c r="Q380" i="2"/>
  <c r="R380" i="2" s="1"/>
  <c r="Q381" i="2"/>
  <c r="R381" i="2" s="1"/>
  <c r="Q382" i="2"/>
  <c r="R382" i="2" s="1"/>
  <c r="Q383" i="2"/>
  <c r="R383" i="2" s="1"/>
  <c r="Q384" i="2"/>
  <c r="R384" i="2" s="1"/>
  <c r="Q385" i="2"/>
  <c r="R385" i="2" s="1"/>
  <c r="Q386" i="2"/>
  <c r="R386" i="2" s="1"/>
  <c r="Q387" i="2"/>
  <c r="R387" i="2" s="1"/>
  <c r="Q388" i="2"/>
  <c r="R388" i="2" s="1"/>
  <c r="Q389" i="2"/>
  <c r="R389" i="2" s="1"/>
  <c r="Q390" i="2"/>
  <c r="R390" i="2" s="1"/>
  <c r="Q391" i="2"/>
  <c r="R391" i="2" s="1"/>
  <c r="Q392" i="2"/>
  <c r="R392" i="2" s="1"/>
  <c r="Q393" i="2"/>
  <c r="R393" i="2" s="1"/>
  <c r="Q394" i="2"/>
  <c r="R394" i="2" s="1"/>
  <c r="Q395" i="2"/>
  <c r="R395" i="2" s="1"/>
  <c r="Q396" i="2"/>
  <c r="R396" i="2" s="1"/>
  <c r="Q397" i="2"/>
  <c r="R397" i="2" s="1"/>
  <c r="Q398" i="2"/>
  <c r="R398" i="2" s="1"/>
  <c r="Q399" i="2"/>
  <c r="R399" i="2" s="1"/>
  <c r="Q400" i="2"/>
  <c r="R400" i="2" s="1"/>
  <c r="Q401" i="2"/>
  <c r="R401" i="2" s="1"/>
  <c r="Q402" i="2"/>
  <c r="R402" i="2" s="1"/>
  <c r="Q403" i="2"/>
  <c r="R403" i="2" s="1"/>
  <c r="Q404" i="2"/>
  <c r="R404" i="2" s="1"/>
  <c r="Q405" i="2"/>
  <c r="R405" i="2" s="1"/>
  <c r="Q406" i="2"/>
  <c r="R406" i="2" s="1"/>
  <c r="Q407" i="2"/>
  <c r="R407" i="2" s="1"/>
  <c r="Q408" i="2"/>
  <c r="R408" i="2" s="1"/>
  <c r="Q409" i="2"/>
  <c r="R409" i="2" s="1"/>
  <c r="Q410" i="2"/>
  <c r="R410" i="2" s="1"/>
  <c r="Q411" i="2"/>
  <c r="R411" i="2" s="1"/>
  <c r="Q412" i="2"/>
  <c r="R412" i="2" s="1"/>
  <c r="Q413" i="2"/>
  <c r="R413" i="2" s="1"/>
  <c r="Q414" i="2"/>
  <c r="R414" i="2" s="1"/>
  <c r="Q415" i="2"/>
  <c r="R415" i="2" s="1"/>
  <c r="Q416" i="2"/>
  <c r="R416" i="2" s="1"/>
  <c r="Q417" i="2"/>
  <c r="R417" i="2" s="1"/>
  <c r="Q418" i="2"/>
  <c r="R418" i="2" s="1"/>
  <c r="Q419" i="2"/>
  <c r="R419" i="2" s="1"/>
  <c r="Q420" i="2"/>
  <c r="R420" i="2" s="1"/>
  <c r="Q421" i="2"/>
  <c r="R421" i="2" s="1"/>
  <c r="Q422" i="2"/>
  <c r="R422" i="2" s="1"/>
  <c r="Q423" i="2"/>
  <c r="R423" i="2" s="1"/>
  <c r="Q424" i="2"/>
  <c r="R424" i="2" s="1"/>
  <c r="Q425" i="2"/>
  <c r="R425" i="2" s="1"/>
  <c r="Q426" i="2"/>
  <c r="R426" i="2" s="1"/>
  <c r="Q427" i="2"/>
  <c r="R427" i="2" s="1"/>
  <c r="Q428" i="2"/>
  <c r="R428" i="2" s="1"/>
  <c r="Q429" i="2"/>
  <c r="R429" i="2" s="1"/>
  <c r="Q430" i="2"/>
  <c r="R430" i="2" s="1"/>
  <c r="Q431" i="2"/>
  <c r="R431" i="2" s="1"/>
  <c r="Q432" i="2"/>
  <c r="R432" i="2" s="1"/>
  <c r="Q433" i="2"/>
  <c r="R433" i="2" s="1"/>
  <c r="Q434" i="2"/>
  <c r="R434" i="2" s="1"/>
  <c r="Q435" i="2"/>
  <c r="R435" i="2" s="1"/>
  <c r="Q436" i="2"/>
  <c r="R436" i="2" s="1"/>
  <c r="Q437" i="2"/>
  <c r="R437" i="2" s="1"/>
  <c r="Q438" i="2"/>
  <c r="R438" i="2" s="1"/>
  <c r="Q439" i="2"/>
  <c r="R439" i="2" s="1"/>
  <c r="Q440" i="2"/>
  <c r="R440" i="2" s="1"/>
  <c r="Q441" i="2"/>
  <c r="R441" i="2" s="1"/>
  <c r="Q442" i="2"/>
  <c r="R442" i="2" s="1"/>
  <c r="Q443" i="2"/>
  <c r="R443" i="2" s="1"/>
  <c r="Q444" i="2"/>
  <c r="R444" i="2" s="1"/>
  <c r="Q445" i="2"/>
  <c r="R445" i="2" s="1"/>
  <c r="Q446" i="2"/>
  <c r="R446" i="2" s="1"/>
  <c r="Q447" i="2"/>
  <c r="R447" i="2" s="1"/>
  <c r="Q448" i="2"/>
  <c r="R448" i="2" s="1"/>
  <c r="Q449" i="2"/>
  <c r="R449" i="2" s="1"/>
  <c r="Q450" i="2"/>
  <c r="R450" i="2" s="1"/>
  <c r="Q451" i="2"/>
  <c r="R451" i="2" s="1"/>
  <c r="Q452" i="2"/>
  <c r="R452" i="2" s="1"/>
  <c r="Q453" i="2"/>
  <c r="R453" i="2" s="1"/>
  <c r="Q454" i="2"/>
  <c r="R454" i="2" s="1"/>
  <c r="Q455" i="2"/>
  <c r="R455" i="2" s="1"/>
  <c r="Q456" i="2"/>
  <c r="R456" i="2" s="1"/>
  <c r="Q457" i="2"/>
  <c r="R457" i="2" s="1"/>
  <c r="Q458" i="2"/>
  <c r="R458" i="2" s="1"/>
  <c r="Q459" i="2"/>
  <c r="R459" i="2" s="1"/>
  <c r="Q460" i="2"/>
  <c r="R460" i="2" s="1"/>
  <c r="Q461" i="2"/>
  <c r="R461" i="2" s="1"/>
  <c r="Q462" i="2"/>
  <c r="R462" i="2" s="1"/>
  <c r="Q463" i="2"/>
  <c r="R463" i="2" s="1"/>
  <c r="Q464" i="2"/>
  <c r="R464" i="2" s="1"/>
  <c r="Q465" i="2"/>
  <c r="R465" i="2" s="1"/>
  <c r="Q466" i="2"/>
  <c r="R466" i="2" s="1"/>
  <c r="Q467" i="2"/>
  <c r="R467" i="2" s="1"/>
  <c r="Q468" i="2"/>
  <c r="R468" i="2" s="1"/>
  <c r="Q469" i="2"/>
  <c r="R469" i="2" s="1"/>
  <c r="Q470" i="2"/>
  <c r="R470" i="2" s="1"/>
  <c r="Q471" i="2"/>
  <c r="R471" i="2" s="1"/>
  <c r="Q472" i="2"/>
  <c r="R472" i="2" s="1"/>
  <c r="Q473" i="2"/>
  <c r="R473" i="2" s="1"/>
  <c r="Q474" i="2"/>
  <c r="R474" i="2" s="1"/>
  <c r="Q475" i="2"/>
  <c r="R475" i="2" s="1"/>
  <c r="Q476" i="2"/>
  <c r="R476" i="2" s="1"/>
  <c r="Q477" i="2"/>
  <c r="R477" i="2" s="1"/>
  <c r="Q478" i="2"/>
  <c r="R478" i="2" s="1"/>
  <c r="Q479" i="2"/>
  <c r="R479" i="2" s="1"/>
  <c r="Q480" i="2"/>
  <c r="R480" i="2" s="1"/>
  <c r="Q481" i="2"/>
  <c r="R481" i="2" s="1"/>
  <c r="Q482" i="2"/>
  <c r="R482" i="2" s="1"/>
  <c r="Q483" i="2"/>
  <c r="R483" i="2" s="1"/>
  <c r="Q484" i="2"/>
  <c r="R484" i="2" s="1"/>
  <c r="Q485" i="2"/>
  <c r="R485" i="2" s="1"/>
  <c r="Q486" i="2"/>
  <c r="R486" i="2" s="1"/>
  <c r="Q487" i="2"/>
  <c r="R487" i="2" s="1"/>
  <c r="Q488" i="2"/>
  <c r="R488" i="2" s="1"/>
  <c r="Q489" i="2"/>
  <c r="R489" i="2" s="1"/>
  <c r="Q490" i="2"/>
  <c r="R490" i="2" s="1"/>
  <c r="Q491" i="2"/>
  <c r="R491" i="2" s="1"/>
  <c r="Q492" i="2"/>
  <c r="R492" i="2" s="1"/>
  <c r="Q493" i="2"/>
  <c r="R493" i="2" s="1"/>
  <c r="Q494" i="2"/>
  <c r="R494" i="2" s="1"/>
  <c r="Q495" i="2"/>
  <c r="R495" i="2" s="1"/>
  <c r="Q496" i="2"/>
  <c r="R496" i="2" s="1"/>
  <c r="Q497" i="2"/>
  <c r="R497" i="2" s="1"/>
  <c r="Q498" i="2"/>
  <c r="R498" i="2" s="1"/>
  <c r="Q499" i="2"/>
  <c r="R499" i="2" s="1"/>
  <c r="Q500" i="2"/>
  <c r="R500" i="2" s="1"/>
  <c r="Q501" i="2"/>
  <c r="R501" i="2" s="1"/>
  <c r="Q502" i="2"/>
  <c r="R502" i="2" s="1"/>
  <c r="Q503" i="2"/>
  <c r="R503" i="2" s="1"/>
  <c r="Q504" i="2"/>
  <c r="R504" i="2" s="1"/>
  <c r="Q505" i="2"/>
  <c r="R505" i="2" s="1"/>
  <c r="Q506" i="2"/>
  <c r="R506" i="2" s="1"/>
  <c r="Q507" i="2"/>
  <c r="R507" i="2" s="1"/>
  <c r="Q508" i="2"/>
  <c r="R508" i="2" s="1"/>
  <c r="Q509" i="2"/>
  <c r="R509" i="2" s="1"/>
  <c r="Q510" i="2"/>
  <c r="R510" i="2" s="1"/>
  <c r="Q511" i="2"/>
  <c r="R511" i="2" s="1"/>
  <c r="Q512" i="2"/>
  <c r="R512" i="2" s="1"/>
  <c r="Q513" i="2"/>
  <c r="R513" i="2" s="1"/>
  <c r="Q514" i="2"/>
  <c r="R514" i="2" s="1"/>
  <c r="Q515" i="2"/>
  <c r="R515" i="2" s="1"/>
  <c r="Q516" i="2"/>
  <c r="R516" i="2" s="1"/>
  <c r="Q517" i="2"/>
  <c r="R517" i="2" s="1"/>
  <c r="Q518" i="2"/>
  <c r="R518" i="2" s="1"/>
  <c r="Q519" i="2"/>
  <c r="R519" i="2" s="1"/>
  <c r="Q520" i="2"/>
  <c r="R520" i="2" s="1"/>
  <c r="Q521" i="2"/>
  <c r="R521" i="2" s="1"/>
  <c r="Q522" i="2"/>
  <c r="R522" i="2" s="1"/>
  <c r="Q523" i="2"/>
  <c r="R523" i="2" s="1"/>
  <c r="Q524" i="2"/>
  <c r="R524" i="2" s="1"/>
  <c r="Q525" i="2"/>
  <c r="R525" i="2" s="1"/>
  <c r="Q526" i="2"/>
  <c r="R526" i="2" s="1"/>
  <c r="Q527" i="2"/>
  <c r="R527" i="2" s="1"/>
  <c r="Q528" i="2"/>
  <c r="R528" i="2" s="1"/>
  <c r="Q529" i="2"/>
  <c r="R529" i="2" s="1"/>
  <c r="Q530" i="2"/>
  <c r="R530" i="2" s="1"/>
  <c r="Q531" i="2"/>
  <c r="R531" i="2" s="1"/>
  <c r="Q532" i="2"/>
  <c r="R532" i="2" s="1"/>
  <c r="Q533" i="2"/>
  <c r="R533" i="2" s="1"/>
  <c r="Q534" i="2"/>
  <c r="R534" i="2" s="1"/>
  <c r="Q535" i="2"/>
  <c r="R535" i="2" s="1"/>
  <c r="Q536" i="2"/>
  <c r="R536" i="2" s="1"/>
  <c r="Q537" i="2"/>
  <c r="R537" i="2" s="1"/>
  <c r="Q538" i="2"/>
  <c r="R538" i="2" s="1"/>
  <c r="Q539" i="2"/>
  <c r="R539" i="2" s="1"/>
  <c r="Q540" i="2"/>
  <c r="R540" i="2" s="1"/>
  <c r="Q541" i="2"/>
  <c r="R541" i="2" s="1"/>
  <c r="Q542" i="2"/>
  <c r="R542" i="2" s="1"/>
  <c r="Q543" i="2"/>
  <c r="R543" i="2" s="1"/>
  <c r="Q544" i="2"/>
  <c r="R544" i="2" s="1"/>
  <c r="Q545" i="2"/>
  <c r="R545" i="2" s="1"/>
  <c r="Q546" i="2"/>
  <c r="R546" i="2" s="1"/>
  <c r="Q547" i="2"/>
  <c r="R547" i="2" s="1"/>
  <c r="Q548" i="2"/>
  <c r="R548" i="2" s="1"/>
  <c r="Q549" i="2"/>
  <c r="R549" i="2" s="1"/>
  <c r="Q550" i="2"/>
  <c r="R550" i="2" s="1"/>
  <c r="Q551" i="2"/>
  <c r="R551" i="2" s="1"/>
  <c r="Q552" i="2"/>
  <c r="R552" i="2" s="1"/>
  <c r="Q553" i="2"/>
  <c r="R553" i="2" s="1"/>
  <c r="Q554" i="2"/>
  <c r="R554" i="2" s="1"/>
  <c r="Q555" i="2"/>
  <c r="R555" i="2" s="1"/>
  <c r="Q556" i="2"/>
  <c r="R556" i="2" s="1"/>
  <c r="Q557" i="2"/>
  <c r="R557" i="2" s="1"/>
  <c r="Q558" i="2"/>
  <c r="R558" i="2" s="1"/>
  <c r="Q559" i="2"/>
  <c r="R559" i="2" s="1"/>
  <c r="Q560" i="2"/>
  <c r="R560" i="2" s="1"/>
  <c r="Q561" i="2"/>
  <c r="R561" i="2" s="1"/>
  <c r="Q562" i="2"/>
  <c r="R562" i="2" s="1"/>
  <c r="Q563" i="2"/>
  <c r="R563" i="2" s="1"/>
  <c r="Q564" i="2"/>
  <c r="R564" i="2" s="1"/>
  <c r="Q565" i="2"/>
  <c r="R565" i="2" s="1"/>
  <c r="Q566" i="2"/>
  <c r="R566" i="2" s="1"/>
  <c r="Q567" i="2"/>
  <c r="R567" i="2" s="1"/>
  <c r="Q568" i="2"/>
  <c r="R568" i="2" s="1"/>
  <c r="Q569" i="2"/>
  <c r="R569" i="2" s="1"/>
  <c r="Q570" i="2"/>
  <c r="R570" i="2" s="1"/>
  <c r="Q571" i="2"/>
  <c r="R571" i="2" s="1"/>
  <c r="Q572" i="2"/>
  <c r="R572" i="2" s="1"/>
  <c r="Q573" i="2"/>
  <c r="R573" i="2" s="1"/>
  <c r="Q574" i="2"/>
  <c r="R574" i="2" s="1"/>
  <c r="Q575" i="2"/>
  <c r="R575" i="2" s="1"/>
  <c r="Q576" i="2"/>
  <c r="R576" i="2" s="1"/>
  <c r="Q577" i="2"/>
  <c r="R577" i="2" s="1"/>
  <c r="Q578" i="2"/>
  <c r="R578" i="2" s="1"/>
  <c r="Q579" i="2"/>
  <c r="R579" i="2" s="1"/>
  <c r="Q580" i="2"/>
  <c r="R580" i="2" s="1"/>
  <c r="Q581" i="2"/>
  <c r="R581" i="2" s="1"/>
  <c r="Q582" i="2"/>
  <c r="R582" i="2" s="1"/>
  <c r="Q583" i="2"/>
  <c r="R583" i="2" s="1"/>
  <c r="Q584" i="2"/>
  <c r="R584" i="2" s="1"/>
  <c r="Q585" i="2"/>
  <c r="R585" i="2" s="1"/>
  <c r="Q586" i="2"/>
  <c r="R586" i="2" s="1"/>
  <c r="Q587" i="2"/>
  <c r="R587" i="2" s="1"/>
  <c r="Q588" i="2"/>
  <c r="R588" i="2" s="1"/>
  <c r="Q589" i="2"/>
  <c r="R589" i="2" s="1"/>
  <c r="Q590" i="2"/>
  <c r="R590" i="2" s="1"/>
  <c r="Q591" i="2"/>
  <c r="R591" i="2" s="1"/>
  <c r="Q592" i="2"/>
  <c r="R592" i="2" s="1"/>
  <c r="Q593" i="2"/>
  <c r="R593" i="2" s="1"/>
  <c r="Q594" i="2"/>
  <c r="R594" i="2" s="1"/>
  <c r="Q595" i="2"/>
  <c r="R595" i="2" s="1"/>
  <c r="Q596" i="2"/>
  <c r="R596" i="2" s="1"/>
  <c r="Q597" i="2"/>
  <c r="R597" i="2" s="1"/>
  <c r="Q598" i="2"/>
  <c r="R598" i="2" s="1"/>
  <c r="Q599" i="2"/>
  <c r="R599" i="2" s="1"/>
  <c r="Q600" i="2"/>
  <c r="R600" i="2" s="1"/>
  <c r="Q601" i="2"/>
  <c r="R601" i="2" s="1"/>
  <c r="Q602" i="2"/>
  <c r="R602" i="2" s="1"/>
  <c r="Q603" i="2"/>
  <c r="R603" i="2" s="1"/>
  <c r="Q604" i="2"/>
  <c r="R604" i="2" s="1"/>
  <c r="Q605" i="2"/>
  <c r="R605" i="2" s="1"/>
  <c r="Q606" i="2"/>
  <c r="R606" i="2" s="1"/>
  <c r="Q607" i="2"/>
  <c r="R607" i="2" s="1"/>
  <c r="Q608" i="2"/>
  <c r="R608" i="2" s="1"/>
  <c r="Q609" i="2"/>
  <c r="R609" i="2" s="1"/>
  <c r="Q610" i="2"/>
  <c r="R610" i="2" s="1"/>
  <c r="Q611" i="2"/>
  <c r="R611" i="2" s="1"/>
  <c r="Q612" i="2"/>
  <c r="R612" i="2" s="1"/>
  <c r="Q613" i="2"/>
  <c r="R613" i="2" s="1"/>
  <c r="Q614" i="2"/>
  <c r="R614" i="2" s="1"/>
  <c r="Q615" i="2"/>
  <c r="R615" i="2" s="1"/>
  <c r="Q616" i="2"/>
  <c r="R616" i="2" s="1"/>
  <c r="Q617" i="2"/>
  <c r="R617" i="2" s="1"/>
  <c r="Q618" i="2"/>
  <c r="R618" i="2" s="1"/>
  <c r="Q619" i="2"/>
  <c r="R619" i="2" s="1"/>
  <c r="Q620" i="2"/>
  <c r="R620" i="2" s="1"/>
  <c r="Q621" i="2"/>
  <c r="R621" i="2" s="1"/>
  <c r="Q622" i="2"/>
  <c r="R622" i="2" s="1"/>
  <c r="Q623" i="2"/>
  <c r="R623" i="2" s="1"/>
  <c r="Q624" i="2"/>
  <c r="R624" i="2" s="1"/>
  <c r="Q625" i="2"/>
  <c r="R625" i="2" s="1"/>
  <c r="Q626" i="2"/>
  <c r="R626" i="2" s="1"/>
  <c r="Q627" i="2"/>
  <c r="R627" i="2" s="1"/>
  <c r="Q628" i="2"/>
  <c r="R628" i="2" s="1"/>
  <c r="Q629" i="2"/>
  <c r="R629" i="2" s="1"/>
  <c r="Q630" i="2"/>
  <c r="R630" i="2" s="1"/>
  <c r="Q631" i="2"/>
  <c r="R631" i="2" s="1"/>
  <c r="Q632" i="2"/>
  <c r="R632" i="2" s="1"/>
  <c r="Q633" i="2"/>
  <c r="R633" i="2" s="1"/>
  <c r="Q634" i="2"/>
  <c r="R634" i="2" s="1"/>
  <c r="Q635" i="2"/>
  <c r="R635" i="2" s="1"/>
  <c r="Q636" i="2"/>
  <c r="R636" i="2" s="1"/>
  <c r="Q637" i="2"/>
  <c r="R637" i="2" s="1"/>
  <c r="Q638" i="2"/>
  <c r="R638" i="2" s="1"/>
  <c r="Q639" i="2"/>
  <c r="R639" i="2" s="1"/>
  <c r="Q640" i="2"/>
  <c r="R640" i="2" s="1"/>
  <c r="Q641" i="2"/>
  <c r="R641" i="2" s="1"/>
  <c r="Q642" i="2"/>
  <c r="R642" i="2" s="1"/>
  <c r="Q643" i="2"/>
  <c r="R643" i="2" s="1"/>
  <c r="Q644" i="2"/>
  <c r="R644" i="2" s="1"/>
  <c r="Q645" i="2"/>
  <c r="R645" i="2" s="1"/>
  <c r="Q646" i="2"/>
  <c r="R646" i="2" s="1"/>
  <c r="Q647" i="2"/>
  <c r="R647" i="2" s="1"/>
  <c r="Q648" i="2"/>
  <c r="R648" i="2" s="1"/>
  <c r="Q649" i="2"/>
  <c r="R649" i="2" s="1"/>
  <c r="Q650" i="2"/>
  <c r="R650" i="2" s="1"/>
  <c r="Q651" i="2"/>
  <c r="R651" i="2" s="1"/>
  <c r="Q652" i="2"/>
  <c r="R652" i="2" s="1"/>
  <c r="Q653" i="2"/>
  <c r="R653" i="2" s="1"/>
  <c r="Q654" i="2"/>
  <c r="R654" i="2" s="1"/>
  <c r="Q655" i="2"/>
  <c r="R655" i="2" s="1"/>
  <c r="Q656" i="2"/>
  <c r="R656" i="2" s="1"/>
  <c r="Q657" i="2"/>
  <c r="R657" i="2" s="1"/>
  <c r="Q658" i="2"/>
  <c r="R658" i="2" s="1"/>
  <c r="Q659" i="2"/>
  <c r="R659" i="2" s="1"/>
  <c r="Q660" i="2"/>
  <c r="R660" i="2" s="1"/>
  <c r="Q661" i="2"/>
  <c r="R661" i="2" s="1"/>
  <c r="Q662" i="2"/>
  <c r="R662" i="2" s="1"/>
  <c r="Q663" i="2"/>
  <c r="R663" i="2" s="1"/>
  <c r="Q664" i="2"/>
  <c r="R664" i="2" s="1"/>
  <c r="Q665" i="2"/>
  <c r="R665" i="2" s="1"/>
  <c r="Q666" i="2"/>
  <c r="R666" i="2" s="1"/>
  <c r="Q667" i="2"/>
  <c r="R667" i="2" s="1"/>
  <c r="Q668" i="2"/>
  <c r="R668" i="2" s="1"/>
  <c r="Q669" i="2"/>
  <c r="R669" i="2" s="1"/>
  <c r="Q670" i="2"/>
  <c r="R670" i="2" s="1"/>
  <c r="Q671" i="2"/>
  <c r="R671" i="2" s="1"/>
  <c r="Q672" i="2"/>
  <c r="R672" i="2" s="1"/>
  <c r="Q673" i="2"/>
  <c r="R673" i="2" s="1"/>
  <c r="Q674" i="2"/>
  <c r="R674" i="2" s="1"/>
  <c r="Q675" i="2"/>
  <c r="R675" i="2" s="1"/>
  <c r="Q676" i="2"/>
  <c r="R676" i="2" s="1"/>
  <c r="Q677" i="2"/>
  <c r="R677" i="2" s="1"/>
  <c r="Q678" i="2"/>
  <c r="R678" i="2" s="1"/>
  <c r="Q679" i="2"/>
  <c r="R679" i="2" s="1"/>
  <c r="Q680" i="2"/>
  <c r="R680" i="2" s="1"/>
  <c r="Q681" i="2"/>
  <c r="R681" i="2" s="1"/>
  <c r="Q682" i="2"/>
  <c r="R682" i="2" s="1"/>
  <c r="Q683" i="2"/>
  <c r="R683" i="2" s="1"/>
  <c r="Q684" i="2"/>
  <c r="R684" i="2" s="1"/>
  <c r="Q685" i="2"/>
  <c r="R685" i="2" s="1"/>
  <c r="Q686" i="2"/>
  <c r="R686" i="2" s="1"/>
  <c r="Q687" i="2"/>
  <c r="R687" i="2" s="1"/>
  <c r="Q688" i="2"/>
  <c r="R688" i="2" s="1"/>
  <c r="Q689" i="2"/>
  <c r="R689" i="2" s="1"/>
  <c r="Q690" i="2"/>
  <c r="R690" i="2" s="1"/>
  <c r="Q691" i="2"/>
  <c r="R691" i="2" s="1"/>
  <c r="Q692" i="2"/>
  <c r="R692" i="2" s="1"/>
  <c r="Q693" i="2"/>
  <c r="R693" i="2" s="1"/>
  <c r="Q694" i="2"/>
  <c r="R694" i="2" s="1"/>
  <c r="Q695" i="2"/>
  <c r="R695" i="2" s="1"/>
  <c r="Q696" i="2"/>
  <c r="R696" i="2" s="1"/>
  <c r="Q697" i="2"/>
  <c r="R697" i="2" s="1"/>
  <c r="Q698" i="2"/>
  <c r="R698" i="2" s="1"/>
  <c r="Q699" i="2"/>
  <c r="R699" i="2" s="1"/>
  <c r="Q700" i="2"/>
  <c r="R700" i="2" s="1"/>
  <c r="Q701" i="2"/>
  <c r="R701" i="2" s="1"/>
  <c r="Q702" i="2"/>
  <c r="R702" i="2" s="1"/>
  <c r="Q703" i="2"/>
  <c r="R703" i="2" s="1"/>
  <c r="Q704" i="2"/>
  <c r="R704" i="2" s="1"/>
  <c r="Q705" i="2"/>
  <c r="R705" i="2" s="1"/>
  <c r="Q706" i="2"/>
  <c r="R706" i="2" s="1"/>
  <c r="Q707" i="2"/>
  <c r="R707" i="2" s="1"/>
  <c r="Q708" i="2"/>
  <c r="R708" i="2" s="1"/>
  <c r="Q709" i="2"/>
  <c r="R709" i="2" s="1"/>
  <c r="Q710" i="2"/>
  <c r="R710" i="2" s="1"/>
  <c r="Q711" i="2"/>
  <c r="R711" i="2" s="1"/>
  <c r="Q712" i="2"/>
  <c r="R712" i="2" s="1"/>
  <c r="Q713" i="2"/>
  <c r="R713" i="2" s="1"/>
  <c r="Q714" i="2"/>
  <c r="R714" i="2" s="1"/>
  <c r="Q715" i="2"/>
  <c r="R715" i="2" s="1"/>
  <c r="Q716" i="2"/>
  <c r="R716" i="2" s="1"/>
  <c r="Q717" i="2"/>
  <c r="R717" i="2" s="1"/>
  <c r="Q718" i="2"/>
  <c r="R718" i="2" s="1"/>
  <c r="Q719" i="2"/>
  <c r="R719" i="2" s="1"/>
  <c r="Q720" i="2"/>
  <c r="R720" i="2" s="1"/>
  <c r="Q721" i="2"/>
  <c r="R721" i="2" s="1"/>
  <c r="Q722" i="2"/>
  <c r="R722" i="2" s="1"/>
  <c r="Q723" i="2"/>
  <c r="R723" i="2" s="1"/>
  <c r="Q724" i="2"/>
  <c r="R724" i="2" s="1"/>
  <c r="Q725" i="2"/>
  <c r="R725" i="2" s="1"/>
  <c r="Q726" i="2"/>
  <c r="R726" i="2" s="1"/>
  <c r="Q727" i="2"/>
  <c r="R727" i="2" s="1"/>
  <c r="Q728" i="2"/>
  <c r="R728" i="2" s="1"/>
  <c r="Q729" i="2"/>
  <c r="R729" i="2" s="1"/>
  <c r="Q730" i="2"/>
  <c r="R730" i="2" s="1"/>
  <c r="Q731" i="2"/>
  <c r="R731" i="2" s="1"/>
  <c r="Q732" i="2"/>
  <c r="R732" i="2" s="1"/>
  <c r="Q733" i="2"/>
  <c r="R733" i="2" s="1"/>
  <c r="Q734" i="2"/>
  <c r="R734" i="2" s="1"/>
  <c r="Q735" i="2"/>
  <c r="R735" i="2" s="1"/>
  <c r="Q736" i="2"/>
  <c r="R736" i="2" s="1"/>
  <c r="Q737" i="2"/>
  <c r="R737" i="2" s="1"/>
  <c r="Q738" i="2"/>
  <c r="R738" i="2" s="1"/>
  <c r="Q739" i="2"/>
  <c r="R739" i="2" s="1"/>
  <c r="Q740" i="2"/>
  <c r="R740" i="2" s="1"/>
  <c r="Q741" i="2"/>
  <c r="R741" i="2" s="1"/>
  <c r="Q742" i="2"/>
  <c r="R742" i="2" s="1"/>
  <c r="Q743" i="2"/>
  <c r="R743" i="2" s="1"/>
  <c r="Q744" i="2"/>
  <c r="R744" i="2" s="1"/>
  <c r="Q745" i="2"/>
  <c r="R745" i="2" s="1"/>
  <c r="Q746" i="2"/>
  <c r="R746" i="2" s="1"/>
  <c r="Q747" i="2"/>
  <c r="R747" i="2" s="1"/>
  <c r="Q748" i="2"/>
  <c r="R748" i="2" s="1"/>
  <c r="Q749" i="2"/>
  <c r="R749" i="2" s="1"/>
  <c r="Q750" i="2"/>
  <c r="R750" i="2" s="1"/>
  <c r="Q751" i="2"/>
  <c r="R751" i="2" s="1"/>
  <c r="Q752" i="2"/>
  <c r="R752" i="2" s="1"/>
  <c r="Q753" i="2"/>
  <c r="R753" i="2" s="1"/>
  <c r="Q754" i="2"/>
  <c r="R754" i="2" s="1"/>
  <c r="Q755" i="2"/>
  <c r="R755" i="2" s="1"/>
  <c r="Q756" i="2"/>
  <c r="R756" i="2" s="1"/>
  <c r="Q757" i="2"/>
  <c r="R757" i="2" s="1"/>
  <c r="Q758" i="2"/>
  <c r="R758" i="2" s="1"/>
  <c r="Q759" i="2"/>
  <c r="R759" i="2" s="1"/>
  <c r="Q760" i="2"/>
  <c r="R760" i="2" s="1"/>
  <c r="Q761" i="2"/>
  <c r="R761" i="2" s="1"/>
  <c r="Q762" i="2"/>
  <c r="R762" i="2" s="1"/>
  <c r="Q763" i="2"/>
  <c r="R763" i="2" s="1"/>
  <c r="Q764" i="2"/>
  <c r="R764" i="2" s="1"/>
  <c r="Q765" i="2"/>
  <c r="R765" i="2" s="1"/>
  <c r="Q766" i="2"/>
  <c r="R766" i="2" s="1"/>
  <c r="Q767" i="2"/>
  <c r="R767" i="2" s="1"/>
  <c r="Q768" i="2"/>
  <c r="R768" i="2" s="1"/>
  <c r="Q769" i="2"/>
  <c r="R769" i="2" s="1"/>
  <c r="Q770" i="2"/>
  <c r="R770" i="2" s="1"/>
  <c r="Q771" i="2"/>
  <c r="R771" i="2" s="1"/>
  <c r="Q772" i="2"/>
  <c r="R772" i="2" s="1"/>
  <c r="Q773" i="2"/>
  <c r="R773" i="2" s="1"/>
  <c r="Q774" i="2"/>
  <c r="R774" i="2" s="1"/>
  <c r="Q775" i="2"/>
  <c r="R775" i="2" s="1"/>
  <c r="Q776" i="2"/>
  <c r="R776" i="2" s="1"/>
  <c r="Q777" i="2"/>
  <c r="R777" i="2" s="1"/>
  <c r="Q778" i="2"/>
  <c r="R778" i="2" s="1"/>
  <c r="Q779" i="2"/>
  <c r="R779" i="2" s="1"/>
  <c r="Q780" i="2"/>
  <c r="R780" i="2" s="1"/>
  <c r="Q781" i="2"/>
  <c r="R781" i="2" s="1"/>
  <c r="Q782" i="2"/>
  <c r="R782" i="2" s="1"/>
  <c r="Q783" i="2"/>
  <c r="R783" i="2" s="1"/>
  <c r="Q784" i="2"/>
  <c r="R784" i="2" s="1"/>
  <c r="Q785" i="2"/>
  <c r="R785" i="2" s="1"/>
  <c r="Q786" i="2"/>
  <c r="R786" i="2" s="1"/>
  <c r="Q787" i="2"/>
  <c r="R787" i="2" s="1"/>
  <c r="Q788" i="2"/>
  <c r="R788" i="2" s="1"/>
  <c r="Q789" i="2"/>
  <c r="R789" i="2" s="1"/>
  <c r="Q790" i="2"/>
  <c r="R790" i="2" s="1"/>
  <c r="Q791" i="2"/>
  <c r="R791" i="2" s="1"/>
  <c r="Q792" i="2"/>
  <c r="R792" i="2" s="1"/>
  <c r="Q793" i="2"/>
  <c r="R793" i="2" s="1"/>
  <c r="Q794" i="2"/>
  <c r="R794" i="2" s="1"/>
  <c r="Q795" i="2"/>
  <c r="R795" i="2" s="1"/>
  <c r="Q796" i="2"/>
  <c r="R796" i="2" s="1"/>
  <c r="Q797" i="2"/>
  <c r="R797" i="2" s="1"/>
  <c r="Q798" i="2"/>
  <c r="R798" i="2" s="1"/>
  <c r="Q799" i="2"/>
  <c r="R799" i="2" s="1"/>
  <c r="Q800" i="2"/>
  <c r="R800" i="2" s="1"/>
  <c r="Q801" i="2"/>
  <c r="R801" i="2" s="1"/>
  <c r="Q802" i="2"/>
  <c r="R802" i="2" s="1"/>
  <c r="Q803" i="2"/>
  <c r="R803" i="2" s="1"/>
  <c r="Q804" i="2"/>
  <c r="R804" i="2" s="1"/>
  <c r="Q805" i="2"/>
  <c r="R805" i="2" s="1"/>
  <c r="Q806" i="2"/>
  <c r="R806" i="2" s="1"/>
  <c r="Q807" i="2"/>
  <c r="R807" i="2" s="1"/>
  <c r="Q808" i="2"/>
  <c r="R808" i="2" s="1"/>
  <c r="Q809" i="2"/>
  <c r="R809" i="2" s="1"/>
  <c r="Q810" i="2"/>
  <c r="R810" i="2" s="1"/>
  <c r="Q811" i="2"/>
  <c r="R811" i="2" s="1"/>
  <c r="Q812" i="2"/>
  <c r="R812" i="2" s="1"/>
  <c r="Q813" i="2"/>
  <c r="R813" i="2" s="1"/>
  <c r="Q814" i="2"/>
  <c r="R814" i="2" s="1"/>
  <c r="Q815" i="2"/>
  <c r="R815" i="2" s="1"/>
  <c r="Q816" i="2"/>
  <c r="R816" i="2" s="1"/>
  <c r="Q817" i="2"/>
  <c r="R817" i="2" s="1"/>
  <c r="Q818" i="2"/>
  <c r="R818" i="2" s="1"/>
  <c r="Q819" i="2"/>
  <c r="R819" i="2" s="1"/>
  <c r="Q820" i="2"/>
  <c r="R820" i="2" s="1"/>
  <c r="Q821" i="2"/>
  <c r="R821" i="2" s="1"/>
  <c r="Q822" i="2"/>
  <c r="R822" i="2" s="1"/>
  <c r="Q823" i="2"/>
  <c r="R823" i="2" s="1"/>
  <c r="Q824" i="2"/>
  <c r="R824" i="2" s="1"/>
  <c r="Q825" i="2"/>
  <c r="R825" i="2" s="1"/>
  <c r="Q826" i="2"/>
  <c r="R826" i="2" s="1"/>
  <c r="Q827" i="2"/>
  <c r="R827" i="2" s="1"/>
  <c r="Q828" i="2"/>
  <c r="R828" i="2" s="1"/>
  <c r="Q829" i="2"/>
  <c r="R829" i="2" s="1"/>
  <c r="Q830" i="2"/>
  <c r="R830" i="2" s="1"/>
  <c r="Q831" i="2"/>
  <c r="R831" i="2" s="1"/>
  <c r="Q832" i="2"/>
  <c r="R832" i="2" s="1"/>
  <c r="Q833" i="2"/>
  <c r="R833" i="2" s="1"/>
  <c r="Q834" i="2"/>
  <c r="R834" i="2" s="1"/>
  <c r="Q835" i="2"/>
  <c r="R835" i="2" s="1"/>
  <c r="Q836" i="2"/>
  <c r="R836" i="2" s="1"/>
  <c r="Q837" i="2"/>
  <c r="R837" i="2" s="1"/>
  <c r="Q838" i="2"/>
  <c r="R838" i="2" s="1"/>
  <c r="Q839" i="2"/>
  <c r="R839" i="2" s="1"/>
  <c r="Q840" i="2"/>
  <c r="R840" i="2" s="1"/>
  <c r="Q841" i="2"/>
  <c r="R841" i="2" s="1"/>
  <c r="Q842" i="2"/>
  <c r="R842" i="2" s="1"/>
  <c r="Q843" i="2"/>
  <c r="R843" i="2" s="1"/>
  <c r="Q844" i="2"/>
  <c r="R844" i="2" s="1"/>
  <c r="Q845" i="2"/>
  <c r="R845" i="2" s="1"/>
  <c r="Q846" i="2"/>
  <c r="R846" i="2" s="1"/>
  <c r="Q847" i="2"/>
  <c r="R847" i="2" s="1"/>
  <c r="Q848" i="2"/>
  <c r="R848" i="2" s="1"/>
  <c r="Q849" i="2"/>
  <c r="R849" i="2" s="1"/>
  <c r="Q850" i="2"/>
  <c r="R850" i="2" s="1"/>
  <c r="Q851" i="2"/>
  <c r="R851" i="2" s="1"/>
  <c r="Q852" i="2"/>
  <c r="R852" i="2" s="1"/>
  <c r="Q853" i="2"/>
  <c r="R853" i="2" s="1"/>
  <c r="Q854" i="2"/>
  <c r="R854" i="2" s="1"/>
  <c r="Q855" i="2"/>
  <c r="R855" i="2" s="1"/>
  <c r="Q856" i="2"/>
  <c r="R856" i="2" s="1"/>
  <c r="Q857" i="2"/>
  <c r="R857" i="2" s="1"/>
  <c r="Q858" i="2"/>
  <c r="R858" i="2" s="1"/>
  <c r="Q859" i="2"/>
  <c r="R859" i="2" s="1"/>
  <c r="Q860" i="2"/>
  <c r="R860" i="2" s="1"/>
  <c r="Q861" i="2"/>
  <c r="R861" i="2" s="1"/>
  <c r="Q862" i="2"/>
  <c r="R862" i="2" s="1"/>
  <c r="Q863" i="2"/>
  <c r="R863" i="2" s="1"/>
  <c r="Q864" i="2"/>
  <c r="R864" i="2" s="1"/>
  <c r="Q865" i="2"/>
  <c r="R865" i="2" s="1"/>
  <c r="Q866" i="2"/>
  <c r="R866" i="2" s="1"/>
  <c r="Q867" i="2"/>
  <c r="R867" i="2" s="1"/>
  <c r="Q868" i="2"/>
  <c r="R868" i="2" s="1"/>
  <c r="Q869" i="2"/>
  <c r="R869" i="2" s="1"/>
  <c r="Q870" i="2"/>
  <c r="R870" i="2" s="1"/>
  <c r="Q871" i="2"/>
  <c r="R871" i="2" s="1"/>
  <c r="Q872" i="2"/>
  <c r="R872" i="2" s="1"/>
  <c r="Q873" i="2"/>
  <c r="R873" i="2" s="1"/>
  <c r="Q874" i="2"/>
  <c r="R874" i="2" s="1"/>
  <c r="Q875" i="2"/>
  <c r="R875" i="2" s="1"/>
  <c r="Q876" i="2"/>
  <c r="R876" i="2" s="1"/>
  <c r="Q877" i="2"/>
  <c r="R877" i="2" s="1"/>
  <c r="Q878" i="2"/>
  <c r="R878" i="2" s="1"/>
  <c r="Q879" i="2"/>
  <c r="R879" i="2" s="1"/>
  <c r="Q880" i="2"/>
  <c r="R880" i="2" s="1"/>
  <c r="Q881" i="2"/>
  <c r="R881" i="2" s="1"/>
  <c r="Q882" i="2"/>
  <c r="R882" i="2" s="1"/>
  <c r="Q883" i="2"/>
  <c r="R883" i="2" s="1"/>
  <c r="Q884" i="2"/>
  <c r="R884" i="2" s="1"/>
  <c r="Q885" i="2"/>
  <c r="R885" i="2" s="1"/>
  <c r="Q886" i="2"/>
  <c r="R886" i="2" s="1"/>
  <c r="Q887" i="2"/>
  <c r="R887" i="2" s="1"/>
  <c r="Q888" i="2"/>
  <c r="R888" i="2" s="1"/>
  <c r="Q889" i="2"/>
  <c r="R889" i="2" s="1"/>
  <c r="Q890" i="2"/>
  <c r="R890" i="2" s="1"/>
  <c r="Q891" i="2"/>
  <c r="R891" i="2" s="1"/>
  <c r="Q892" i="2"/>
  <c r="R892" i="2" s="1"/>
  <c r="Q893" i="2"/>
  <c r="R893" i="2" s="1"/>
  <c r="Q894" i="2"/>
  <c r="R894" i="2" s="1"/>
  <c r="Q895" i="2"/>
  <c r="R895" i="2" s="1"/>
  <c r="Q896" i="2"/>
  <c r="R896" i="2" s="1"/>
  <c r="Q897" i="2"/>
  <c r="R897" i="2" s="1"/>
  <c r="Q898" i="2"/>
  <c r="R898" i="2" s="1"/>
  <c r="Q899" i="2"/>
  <c r="R899" i="2" s="1"/>
  <c r="Q900" i="2"/>
  <c r="R900" i="2" s="1"/>
  <c r="Q901" i="2"/>
  <c r="R901" i="2" s="1"/>
  <c r="Q902" i="2"/>
  <c r="R902" i="2" s="1"/>
  <c r="Q903" i="2"/>
  <c r="R903" i="2" s="1"/>
  <c r="Q904" i="2"/>
  <c r="R904" i="2" s="1"/>
  <c r="Q905" i="2"/>
  <c r="R905" i="2" s="1"/>
  <c r="Q906" i="2"/>
  <c r="R906" i="2" s="1"/>
  <c r="Q907" i="2"/>
  <c r="R907" i="2" s="1"/>
  <c r="Q908" i="2"/>
  <c r="R908" i="2" s="1"/>
  <c r="Q909" i="2"/>
  <c r="R909" i="2" s="1"/>
  <c r="Q910" i="2"/>
  <c r="R910" i="2" s="1"/>
  <c r="Q911" i="2"/>
  <c r="R911" i="2" s="1"/>
  <c r="Q912" i="2"/>
  <c r="R912" i="2" s="1"/>
  <c r="Q913" i="2"/>
  <c r="R913" i="2" s="1"/>
  <c r="Q914" i="2"/>
  <c r="R914" i="2" s="1"/>
  <c r="Q915" i="2"/>
  <c r="R915" i="2" s="1"/>
  <c r="Q916" i="2"/>
  <c r="R916" i="2" s="1"/>
  <c r="Q917" i="2"/>
  <c r="R917" i="2" s="1"/>
  <c r="Q918" i="2"/>
  <c r="R918" i="2" s="1"/>
  <c r="Q919" i="2"/>
  <c r="R919" i="2" s="1"/>
  <c r="Q920" i="2"/>
  <c r="R920" i="2" s="1"/>
  <c r="Q921" i="2"/>
  <c r="R921" i="2" s="1"/>
  <c r="Q922" i="2"/>
  <c r="R922" i="2" s="1"/>
  <c r="Q923" i="2"/>
  <c r="R923" i="2" s="1"/>
  <c r="Q924" i="2"/>
  <c r="R924" i="2" s="1"/>
  <c r="Q925" i="2"/>
  <c r="R925" i="2" s="1"/>
  <c r="Q926" i="2"/>
  <c r="R926" i="2" s="1"/>
  <c r="Q927" i="2"/>
  <c r="R927" i="2" s="1"/>
  <c r="Q928" i="2"/>
  <c r="R928" i="2" s="1"/>
  <c r="Q929" i="2"/>
  <c r="R929" i="2" s="1"/>
  <c r="Q930" i="2"/>
  <c r="R930" i="2" s="1"/>
  <c r="Q931" i="2"/>
  <c r="R931" i="2" s="1"/>
  <c r="Q932" i="2"/>
  <c r="R932" i="2" s="1"/>
  <c r="Q933" i="2"/>
  <c r="R933" i="2" s="1"/>
  <c r="Q934" i="2"/>
  <c r="R934" i="2" s="1"/>
  <c r="Q935" i="2"/>
  <c r="R935" i="2" s="1"/>
  <c r="Q936" i="2"/>
  <c r="R936" i="2" s="1"/>
  <c r="Q937" i="2"/>
  <c r="R937" i="2" s="1"/>
  <c r="Q938" i="2"/>
  <c r="R938" i="2" s="1"/>
  <c r="Q939" i="2"/>
  <c r="R939" i="2" s="1"/>
  <c r="Q940" i="2"/>
  <c r="R940" i="2" s="1"/>
  <c r="Q941" i="2"/>
  <c r="R941" i="2" s="1"/>
  <c r="Q942" i="2"/>
  <c r="R942" i="2" s="1"/>
  <c r="Q943" i="2"/>
  <c r="R943" i="2" s="1"/>
  <c r="Q944" i="2"/>
  <c r="R944" i="2" s="1"/>
  <c r="Q945" i="2"/>
  <c r="R945" i="2" s="1"/>
  <c r="Q946" i="2"/>
  <c r="R946" i="2" s="1"/>
  <c r="Q947" i="2"/>
  <c r="R947" i="2" s="1"/>
  <c r="Q948" i="2"/>
  <c r="R948" i="2" s="1"/>
  <c r="Q949" i="2"/>
  <c r="R949" i="2" s="1"/>
  <c r="Q950" i="2"/>
  <c r="R950" i="2" s="1"/>
  <c r="Q951" i="2"/>
  <c r="R951" i="2" s="1"/>
  <c r="Q952" i="2"/>
  <c r="R952" i="2" s="1"/>
  <c r="Q953" i="2"/>
  <c r="R953" i="2" s="1"/>
  <c r="Q954" i="2"/>
  <c r="R954" i="2" s="1"/>
  <c r="Q955" i="2"/>
  <c r="R955" i="2" s="1"/>
  <c r="Q956" i="2"/>
  <c r="R956" i="2" s="1"/>
  <c r="Q957" i="2"/>
  <c r="R957" i="2" s="1"/>
  <c r="Q958" i="2"/>
  <c r="R958" i="2" s="1"/>
  <c r="Q959" i="2"/>
  <c r="R959" i="2" s="1"/>
  <c r="Q960" i="2"/>
  <c r="R960" i="2" s="1"/>
  <c r="Q961" i="2"/>
  <c r="R961" i="2" s="1"/>
  <c r="Q962" i="2"/>
  <c r="R962" i="2" s="1"/>
  <c r="Q963" i="2"/>
  <c r="R963" i="2" s="1"/>
  <c r="Q964" i="2"/>
  <c r="R964" i="2" s="1"/>
  <c r="Q965" i="2"/>
  <c r="R965" i="2" s="1"/>
  <c r="Q966" i="2"/>
  <c r="R966" i="2" s="1"/>
  <c r="Q967" i="2"/>
  <c r="R967" i="2" s="1"/>
  <c r="Q968" i="2"/>
  <c r="R968" i="2" s="1"/>
  <c r="Q969" i="2"/>
  <c r="R969" i="2" s="1"/>
  <c r="Q970" i="2"/>
  <c r="R970" i="2" s="1"/>
  <c r="Q971" i="2"/>
  <c r="R971" i="2" s="1"/>
  <c r="Q972" i="2"/>
  <c r="R972" i="2" s="1"/>
  <c r="Q973" i="2"/>
  <c r="R973" i="2" s="1"/>
  <c r="Q974" i="2"/>
  <c r="R974" i="2" s="1"/>
  <c r="Q975" i="2"/>
  <c r="R975" i="2" s="1"/>
  <c r="Q976" i="2"/>
  <c r="R976" i="2" s="1"/>
  <c r="Q977" i="2"/>
  <c r="R977" i="2" s="1"/>
  <c r="Q978" i="2"/>
  <c r="R978" i="2" s="1"/>
  <c r="Q979" i="2"/>
  <c r="R979" i="2" s="1"/>
  <c r="Q980" i="2"/>
  <c r="R980" i="2" s="1"/>
  <c r="Q981" i="2"/>
  <c r="R981" i="2" s="1"/>
  <c r="Q982" i="2"/>
  <c r="R982" i="2" s="1"/>
  <c r="Q983" i="2"/>
  <c r="R983" i="2" s="1"/>
  <c r="Q984" i="2"/>
  <c r="R984" i="2" s="1"/>
  <c r="Q985" i="2"/>
  <c r="R985" i="2" s="1"/>
  <c r="Q986" i="2"/>
  <c r="R986" i="2" s="1"/>
  <c r="Q987" i="2"/>
  <c r="R987" i="2" s="1"/>
  <c r="Q988" i="2"/>
  <c r="R988" i="2" s="1"/>
  <c r="Q989" i="2"/>
  <c r="R989" i="2" s="1"/>
  <c r="Q990" i="2"/>
  <c r="R990" i="2" s="1"/>
  <c r="Q991" i="2"/>
  <c r="R991" i="2" s="1"/>
  <c r="Q992" i="2"/>
  <c r="R992" i="2" s="1"/>
  <c r="Q993" i="2"/>
  <c r="R993" i="2" s="1"/>
  <c r="Q994" i="2"/>
  <c r="R994" i="2" s="1"/>
  <c r="Q995" i="2"/>
  <c r="R995" i="2" s="1"/>
  <c r="Q996" i="2"/>
  <c r="R996" i="2" s="1"/>
  <c r="Q997" i="2"/>
  <c r="R997" i="2" s="1"/>
  <c r="Q998" i="2"/>
  <c r="R998" i="2" s="1"/>
  <c r="Q999" i="2"/>
  <c r="R999" i="2" s="1"/>
  <c r="Q1000" i="2"/>
  <c r="R1000" i="2" s="1"/>
  <c r="Q1001" i="2"/>
  <c r="R1001" i="2" s="1"/>
  <c r="Q1002" i="2"/>
  <c r="R1002" i="2" s="1"/>
  <c r="Q1003" i="2"/>
  <c r="R1003" i="2" s="1"/>
  <c r="Q1004" i="2"/>
  <c r="R1004" i="2" s="1"/>
  <c r="Q1005" i="2"/>
  <c r="R1005" i="2" s="1"/>
  <c r="Q1006" i="2"/>
  <c r="R1006" i="2" s="1"/>
  <c r="Q1007" i="2"/>
  <c r="R1007" i="2" s="1"/>
  <c r="Q1008" i="2"/>
  <c r="R1008" i="2" s="1"/>
  <c r="Q1009" i="2"/>
  <c r="R1009" i="2" s="1"/>
  <c r="Q1010" i="2"/>
  <c r="R1010" i="2" s="1"/>
  <c r="Q1011" i="2"/>
  <c r="R1011" i="2" s="1"/>
  <c r="Q1012" i="2"/>
  <c r="R1012" i="2" s="1"/>
  <c r="Q1013" i="2"/>
  <c r="R1013" i="2" s="1"/>
  <c r="Q1014" i="2"/>
  <c r="R1014" i="2" s="1"/>
  <c r="Q1015" i="2"/>
  <c r="R1015" i="2" s="1"/>
  <c r="Q1016" i="2"/>
  <c r="R1016" i="2" s="1"/>
  <c r="Q1017" i="2"/>
  <c r="R1017" i="2" s="1"/>
  <c r="Q1018" i="2"/>
  <c r="R1018" i="2" s="1"/>
  <c r="Q1019" i="2"/>
  <c r="R1019" i="2" s="1"/>
  <c r="Q1020" i="2"/>
  <c r="R1020" i="2" s="1"/>
  <c r="Q1021" i="2"/>
  <c r="R1021" i="2" s="1"/>
  <c r="Q1022" i="2"/>
  <c r="R1022" i="2" s="1"/>
  <c r="Q1023" i="2"/>
  <c r="R1023" i="2" s="1"/>
  <c r="Q1024" i="2"/>
  <c r="R1024" i="2" s="1"/>
  <c r="Q1025" i="2"/>
  <c r="R1025" i="2" s="1"/>
  <c r="Q1026" i="2"/>
  <c r="R1026" i="2" s="1"/>
  <c r="Q1027" i="2"/>
  <c r="R1027" i="2" s="1"/>
  <c r="Q1028" i="2"/>
  <c r="R1028" i="2" s="1"/>
  <c r="Q1029" i="2"/>
  <c r="R1029" i="2" s="1"/>
  <c r="Q1030" i="2"/>
  <c r="R1030" i="2" s="1"/>
  <c r="Q1031" i="2"/>
  <c r="R1031" i="2" s="1"/>
  <c r="Q1032" i="2"/>
  <c r="R1032" i="2" s="1"/>
  <c r="Q1033" i="2"/>
  <c r="R1033" i="2" s="1"/>
  <c r="Q1034" i="2"/>
  <c r="R1034" i="2" s="1"/>
  <c r="Q1035" i="2"/>
  <c r="R1035" i="2" s="1"/>
  <c r="Q1036" i="2"/>
  <c r="R1036" i="2" s="1"/>
  <c r="Q1037" i="2"/>
  <c r="R1037" i="2" s="1"/>
  <c r="Q1038" i="2"/>
  <c r="R1038" i="2" s="1"/>
  <c r="Q1039" i="2"/>
  <c r="R1039" i="2" s="1"/>
  <c r="Q1040" i="2"/>
  <c r="R1040" i="2" s="1"/>
  <c r="Q1041" i="2"/>
  <c r="R1041" i="2" s="1"/>
  <c r="Q1042" i="2"/>
  <c r="R1042" i="2" s="1"/>
  <c r="Q1043" i="2"/>
  <c r="R1043" i="2" s="1"/>
  <c r="Q1044" i="2"/>
  <c r="R1044" i="2" s="1"/>
  <c r="Q1045" i="2"/>
  <c r="R1045" i="2" s="1"/>
  <c r="Q1046" i="2"/>
  <c r="R1046" i="2" s="1"/>
  <c r="Q1047" i="2"/>
  <c r="R1047" i="2" s="1"/>
  <c r="Q1048" i="2"/>
  <c r="R1048" i="2" s="1"/>
  <c r="Q1049" i="2"/>
  <c r="R1049" i="2" s="1"/>
  <c r="Q1050" i="2"/>
  <c r="R1050" i="2" s="1"/>
  <c r="Q1051" i="2"/>
  <c r="R1051" i="2" s="1"/>
  <c r="Q1052" i="2"/>
  <c r="R1052" i="2" s="1"/>
  <c r="Q1053" i="2"/>
  <c r="R1053" i="2" s="1"/>
  <c r="Q1054" i="2"/>
  <c r="R1054" i="2" s="1"/>
  <c r="Q1055" i="2"/>
  <c r="R1055" i="2" s="1"/>
  <c r="Q1056" i="2"/>
  <c r="R1056" i="2" s="1"/>
  <c r="Q1057" i="2"/>
  <c r="R1057" i="2" s="1"/>
  <c r="Q1058" i="2"/>
  <c r="R1058" i="2" s="1"/>
  <c r="Q1059" i="2"/>
  <c r="R1059" i="2" s="1"/>
  <c r="Q1060" i="2"/>
  <c r="R1060" i="2" s="1"/>
  <c r="Q1061" i="2"/>
  <c r="R1061" i="2" s="1"/>
  <c r="Q1062" i="2"/>
  <c r="R1062" i="2" s="1"/>
  <c r="Q1063" i="2"/>
  <c r="R1063" i="2" s="1"/>
  <c r="Q1064" i="2"/>
  <c r="R1064" i="2" s="1"/>
  <c r="Q1065" i="2"/>
  <c r="R1065" i="2" s="1"/>
  <c r="Q1066" i="2"/>
  <c r="R1066" i="2" s="1"/>
  <c r="Q1067" i="2"/>
  <c r="R1067" i="2" s="1"/>
  <c r="Q1068" i="2"/>
  <c r="R1068" i="2" s="1"/>
  <c r="Q1069" i="2"/>
  <c r="R1069" i="2" s="1"/>
  <c r="Q1070" i="2"/>
  <c r="R1070" i="2" s="1"/>
  <c r="Q1071" i="2"/>
  <c r="R1071" i="2" s="1"/>
  <c r="Q1072" i="2"/>
  <c r="R1072" i="2" s="1"/>
  <c r="Q1073" i="2"/>
  <c r="R1073" i="2" s="1"/>
  <c r="Q1074" i="2"/>
  <c r="R1074" i="2" s="1"/>
  <c r="Q1075" i="2"/>
  <c r="R1075" i="2" s="1"/>
  <c r="Q1076" i="2"/>
  <c r="R1076" i="2" s="1"/>
  <c r="Q1077" i="2"/>
  <c r="R1077" i="2" s="1"/>
  <c r="Q1078" i="2"/>
  <c r="R1078" i="2" s="1"/>
  <c r="Q1079" i="2"/>
  <c r="R1079" i="2" s="1"/>
  <c r="Q1080" i="2"/>
  <c r="R1080" i="2" s="1"/>
  <c r="Q1081" i="2"/>
  <c r="R1081" i="2" s="1"/>
  <c r="Q1082" i="2"/>
  <c r="R1082" i="2" s="1"/>
  <c r="Q1083" i="2"/>
  <c r="R1083" i="2" s="1"/>
  <c r="Q1084" i="2"/>
  <c r="R1084" i="2" s="1"/>
  <c r="Q1085" i="2"/>
  <c r="R1085" i="2" s="1"/>
  <c r="Q1086" i="2"/>
  <c r="R1086" i="2" s="1"/>
  <c r="Q1087" i="2"/>
  <c r="R1087" i="2" s="1"/>
  <c r="Q1088" i="2"/>
  <c r="R1088" i="2" s="1"/>
  <c r="Q1089" i="2"/>
  <c r="R1089" i="2" s="1"/>
  <c r="Q1090" i="2"/>
  <c r="R1090" i="2" s="1"/>
  <c r="Q1091" i="2"/>
  <c r="R1091" i="2" s="1"/>
  <c r="Q1092" i="2"/>
  <c r="R1092" i="2" s="1"/>
  <c r="Q1093" i="2"/>
  <c r="R1093" i="2" s="1"/>
  <c r="Q1094" i="2"/>
  <c r="R1094" i="2" s="1"/>
  <c r="Q1095" i="2"/>
  <c r="R1095" i="2" s="1"/>
  <c r="Q1096" i="2"/>
  <c r="R1096" i="2" s="1"/>
  <c r="Q1097" i="2"/>
  <c r="R1097" i="2" s="1"/>
  <c r="Q1098" i="2"/>
  <c r="R1098" i="2" s="1"/>
  <c r="Q1099" i="2"/>
  <c r="R1099" i="2" s="1"/>
  <c r="Q1100" i="2"/>
  <c r="R1100" i="2" s="1"/>
  <c r="Q1101" i="2"/>
  <c r="R1101" i="2" s="1"/>
  <c r="Q1102" i="2"/>
  <c r="R1102" i="2" s="1"/>
  <c r="Q1103" i="2"/>
  <c r="R1103" i="2" s="1"/>
  <c r="Q1104" i="2"/>
  <c r="R1104" i="2" s="1"/>
  <c r="Q1105" i="2"/>
  <c r="R1105" i="2" s="1"/>
  <c r="Q1106" i="2"/>
  <c r="R1106" i="2" s="1"/>
  <c r="Q1107" i="2"/>
  <c r="R1107" i="2" s="1"/>
  <c r="Q1108" i="2"/>
  <c r="R1108" i="2" s="1"/>
  <c r="Q1109" i="2"/>
  <c r="R1109" i="2" s="1"/>
  <c r="Q1110" i="2"/>
  <c r="R1110" i="2" s="1"/>
  <c r="Q1111" i="2"/>
  <c r="R1111" i="2" s="1"/>
  <c r="Q1112" i="2"/>
  <c r="R1112" i="2" s="1"/>
  <c r="Q1113" i="2"/>
  <c r="R1113" i="2" s="1"/>
  <c r="Q1114" i="2"/>
  <c r="R1114" i="2" s="1"/>
  <c r="Q1115" i="2"/>
  <c r="R1115" i="2" s="1"/>
  <c r="Q1116" i="2"/>
  <c r="R1116" i="2" s="1"/>
  <c r="Q1117" i="2"/>
  <c r="R1117" i="2" s="1"/>
  <c r="Q1118" i="2"/>
  <c r="R1118" i="2" s="1"/>
  <c r="Q1119" i="2"/>
  <c r="R1119" i="2" s="1"/>
  <c r="Q1120" i="2"/>
  <c r="R1120" i="2" s="1"/>
  <c r="Q1121" i="2"/>
  <c r="R1121" i="2" s="1"/>
  <c r="Q1122" i="2"/>
  <c r="R1122" i="2" s="1"/>
  <c r="Q1123" i="2"/>
  <c r="R1123" i="2" s="1"/>
  <c r="Q1124" i="2"/>
  <c r="R1124" i="2" s="1"/>
  <c r="Q1125" i="2"/>
  <c r="R1125" i="2" s="1"/>
  <c r="Q1126" i="2"/>
  <c r="R1126" i="2" s="1"/>
  <c r="Q1127" i="2"/>
  <c r="R1127" i="2" s="1"/>
  <c r="Q1128" i="2"/>
  <c r="R1128" i="2" s="1"/>
  <c r="Q1129" i="2"/>
  <c r="R1129" i="2" s="1"/>
  <c r="Q1130" i="2"/>
  <c r="R1130" i="2" s="1"/>
  <c r="Q1131" i="2"/>
  <c r="R1131" i="2" s="1"/>
  <c r="Q1132" i="2"/>
  <c r="R1132" i="2" s="1"/>
  <c r="Q1133" i="2"/>
  <c r="R1133" i="2" s="1"/>
  <c r="Q1134" i="2"/>
  <c r="R1134" i="2" s="1"/>
  <c r="Q1135" i="2"/>
  <c r="R1135" i="2" s="1"/>
  <c r="Q1136" i="2"/>
  <c r="R1136" i="2" s="1"/>
  <c r="Q1137" i="2"/>
  <c r="R1137" i="2" s="1"/>
  <c r="Q1138" i="2"/>
  <c r="R1138" i="2" s="1"/>
  <c r="Q1139" i="2"/>
  <c r="R1139" i="2" s="1"/>
  <c r="Q1140" i="2"/>
  <c r="R1140" i="2" s="1"/>
  <c r="Q1141" i="2"/>
  <c r="R1141" i="2" s="1"/>
  <c r="Q1142" i="2"/>
  <c r="R1142" i="2" s="1"/>
  <c r="Q1143" i="2"/>
  <c r="R1143" i="2" s="1"/>
  <c r="Q1144" i="2"/>
  <c r="R1144" i="2" s="1"/>
  <c r="Q1145" i="2"/>
  <c r="R1145" i="2" s="1"/>
  <c r="Q1146" i="2"/>
  <c r="R1146" i="2" s="1"/>
  <c r="Q1147" i="2"/>
  <c r="R1147" i="2" s="1"/>
  <c r="Q1148" i="2"/>
  <c r="R1148" i="2" s="1"/>
  <c r="Q1149" i="2"/>
  <c r="R1149" i="2" s="1"/>
  <c r="Q1150" i="2"/>
  <c r="R1150" i="2" s="1"/>
  <c r="Q1151" i="2"/>
  <c r="R1151" i="2" s="1"/>
  <c r="Q1152" i="2"/>
  <c r="R1152" i="2" s="1"/>
  <c r="Q1153" i="2"/>
  <c r="R1153" i="2" s="1"/>
  <c r="Q1154" i="2"/>
  <c r="R1154" i="2" s="1"/>
  <c r="Q1155" i="2"/>
  <c r="R1155" i="2" s="1"/>
  <c r="Q1156" i="2"/>
  <c r="R1156" i="2" s="1"/>
  <c r="Q1157" i="2"/>
  <c r="R1157" i="2" s="1"/>
  <c r="Q1158" i="2"/>
  <c r="R1158" i="2" s="1"/>
  <c r="Q1159" i="2"/>
  <c r="R1159" i="2" s="1"/>
  <c r="Q1160" i="2"/>
  <c r="R1160" i="2" s="1"/>
  <c r="Q1161" i="2"/>
  <c r="R1161" i="2" s="1"/>
  <c r="Q1162" i="2"/>
  <c r="R1162" i="2" s="1"/>
  <c r="Q1163" i="2"/>
  <c r="R1163" i="2" s="1"/>
  <c r="Q1164" i="2"/>
  <c r="R1164" i="2" s="1"/>
  <c r="Q1165" i="2"/>
  <c r="R1165" i="2" s="1"/>
  <c r="Q1166" i="2"/>
  <c r="R1166" i="2" s="1"/>
  <c r="Q1167" i="2"/>
  <c r="R1167" i="2" s="1"/>
  <c r="Q1168" i="2"/>
  <c r="R1168" i="2" s="1"/>
  <c r="Q1169" i="2"/>
  <c r="R1169" i="2" s="1"/>
  <c r="Q1170" i="2"/>
  <c r="R1170" i="2" s="1"/>
  <c r="Q1171" i="2"/>
  <c r="R1171" i="2" s="1"/>
  <c r="Q1172" i="2"/>
  <c r="R1172" i="2" s="1"/>
  <c r="Q1173" i="2"/>
  <c r="R1173" i="2" s="1"/>
  <c r="Q1174" i="2"/>
  <c r="R1174" i="2" s="1"/>
  <c r="Q1175" i="2"/>
  <c r="R1175" i="2" s="1"/>
  <c r="Q1176" i="2"/>
  <c r="R1176" i="2" s="1"/>
  <c r="Q1177" i="2"/>
  <c r="R1177" i="2" s="1"/>
  <c r="Q1178" i="2"/>
  <c r="R1178" i="2" s="1"/>
  <c r="Q1179" i="2"/>
  <c r="R1179" i="2" s="1"/>
  <c r="Q1180" i="2"/>
  <c r="R1180" i="2" s="1"/>
  <c r="Q1181" i="2"/>
  <c r="R1181" i="2" s="1"/>
  <c r="Q1182" i="2"/>
  <c r="R1182" i="2" s="1"/>
  <c r="Q1183" i="2"/>
  <c r="R1183" i="2" s="1"/>
  <c r="Q1184" i="2"/>
  <c r="R1184" i="2" s="1"/>
  <c r="Q1185" i="2"/>
  <c r="R1185" i="2" s="1"/>
  <c r="Q1186" i="2"/>
  <c r="R1186" i="2" s="1"/>
  <c r="Q1187" i="2"/>
  <c r="R1187" i="2" s="1"/>
  <c r="Q1188" i="2"/>
  <c r="R1188" i="2" s="1"/>
  <c r="Q1189" i="2"/>
  <c r="R1189" i="2" s="1"/>
  <c r="Q1190" i="2"/>
  <c r="R1190" i="2" s="1"/>
  <c r="Q1191" i="2"/>
  <c r="R1191" i="2" s="1"/>
  <c r="Q1192" i="2"/>
  <c r="R1192" i="2" s="1"/>
  <c r="Q1193" i="2"/>
  <c r="R1193" i="2" s="1"/>
  <c r="Q1194" i="2"/>
  <c r="R1194" i="2" s="1"/>
  <c r="Q1195" i="2"/>
  <c r="R1195" i="2" s="1"/>
  <c r="Q1196" i="2"/>
  <c r="R1196" i="2" s="1"/>
  <c r="Q1197" i="2"/>
  <c r="R1197" i="2" s="1"/>
  <c r="Q1198" i="2"/>
  <c r="R1198" i="2" s="1"/>
  <c r="Q1199" i="2"/>
  <c r="R1199" i="2" s="1"/>
  <c r="Q1200" i="2"/>
  <c r="R1200" i="2" s="1"/>
  <c r="Q1201" i="2"/>
  <c r="R1201" i="2" s="1"/>
  <c r="Q1202" i="2"/>
  <c r="R1202" i="2" s="1"/>
  <c r="Q1203" i="2"/>
  <c r="R1203" i="2" s="1"/>
  <c r="Q1204" i="2"/>
  <c r="R1204" i="2" s="1"/>
  <c r="Q1205" i="2"/>
  <c r="R1205" i="2" s="1"/>
  <c r="Q1206" i="2"/>
  <c r="R1206" i="2" s="1"/>
  <c r="Q1207" i="2"/>
  <c r="R1207" i="2" s="1"/>
  <c r="Q1208" i="2"/>
  <c r="R1208" i="2" s="1"/>
  <c r="Q1209" i="2"/>
  <c r="R1209" i="2" s="1"/>
  <c r="Q1210" i="2"/>
  <c r="R1210" i="2" s="1"/>
  <c r="Q1211" i="2"/>
  <c r="R1211" i="2" s="1"/>
  <c r="Q1212" i="2"/>
  <c r="R1212" i="2" s="1"/>
  <c r="Q1213" i="2"/>
  <c r="R1213" i="2" s="1"/>
  <c r="Q1214" i="2"/>
  <c r="R1214" i="2" s="1"/>
  <c r="Q1215" i="2"/>
  <c r="R1215" i="2" s="1"/>
  <c r="Q1216" i="2"/>
  <c r="R1216" i="2" s="1"/>
  <c r="Q1217" i="2"/>
  <c r="R1217" i="2" s="1"/>
  <c r="Q1218" i="2"/>
  <c r="R1218" i="2" s="1"/>
  <c r="Q1219" i="2"/>
  <c r="R1219" i="2" s="1"/>
  <c r="Q1220" i="2"/>
  <c r="R1220" i="2" s="1"/>
  <c r="Q1221" i="2"/>
  <c r="R1221" i="2" s="1"/>
  <c r="Q1222" i="2"/>
  <c r="R1222" i="2" s="1"/>
  <c r="Q1223" i="2"/>
  <c r="R1223" i="2" s="1"/>
  <c r="Q1224" i="2"/>
  <c r="R1224" i="2" s="1"/>
  <c r="Q1225" i="2"/>
  <c r="R1225" i="2" s="1"/>
  <c r="Q1226" i="2"/>
  <c r="R1226" i="2" s="1"/>
  <c r="Q1227" i="2"/>
  <c r="R1227" i="2" s="1"/>
  <c r="Q1228" i="2"/>
  <c r="R1228" i="2" s="1"/>
  <c r="Q1229" i="2"/>
  <c r="R1229" i="2" s="1"/>
  <c r="Q1230" i="2"/>
  <c r="R1230" i="2" s="1"/>
  <c r="Q1231" i="2"/>
  <c r="R1231" i="2" s="1"/>
  <c r="Q1232" i="2"/>
  <c r="R1232" i="2" s="1"/>
  <c r="Q1233" i="2"/>
  <c r="R1233" i="2" s="1"/>
  <c r="Q1234" i="2"/>
  <c r="R1234" i="2" s="1"/>
  <c r="Q1235" i="2"/>
  <c r="R1235" i="2" s="1"/>
  <c r="Q1236" i="2"/>
  <c r="R1236" i="2" s="1"/>
  <c r="Q1237" i="2"/>
  <c r="R1237" i="2" s="1"/>
  <c r="Q1238" i="2"/>
  <c r="R1238" i="2" s="1"/>
  <c r="Q1239" i="2"/>
  <c r="R1239" i="2" s="1"/>
  <c r="Q1240" i="2"/>
  <c r="R1240" i="2" s="1"/>
  <c r="Q1241" i="2"/>
  <c r="R1241" i="2" s="1"/>
  <c r="Q1242" i="2"/>
  <c r="R1242" i="2" s="1"/>
  <c r="Q1243" i="2"/>
  <c r="R1243" i="2" s="1"/>
  <c r="Q1244" i="2"/>
  <c r="R1244" i="2" s="1"/>
  <c r="Q1245" i="2"/>
  <c r="R1245" i="2" s="1"/>
  <c r="Q1246" i="2"/>
  <c r="R1246" i="2" s="1"/>
  <c r="Q1247" i="2"/>
  <c r="R1247" i="2" s="1"/>
  <c r="Q1248" i="2"/>
  <c r="R1248" i="2" s="1"/>
  <c r="Q1249" i="2"/>
  <c r="R1249" i="2" s="1"/>
  <c r="Q1250" i="2"/>
  <c r="R1250" i="2" s="1"/>
  <c r="Q1251" i="2"/>
  <c r="R1251" i="2" s="1"/>
  <c r="Q1252" i="2"/>
  <c r="R1252" i="2" s="1"/>
  <c r="Q1253" i="2"/>
  <c r="R1253" i="2" s="1"/>
  <c r="Q1254" i="2"/>
  <c r="R1254" i="2" s="1"/>
  <c r="Q1255" i="2"/>
  <c r="R1255" i="2" s="1"/>
  <c r="Q1256" i="2"/>
  <c r="R1256" i="2" s="1"/>
  <c r="Q1257" i="2"/>
  <c r="R1257" i="2" s="1"/>
  <c r="Q1258" i="2"/>
  <c r="R1258" i="2" s="1"/>
  <c r="Q1259" i="2"/>
  <c r="R1259" i="2" s="1"/>
  <c r="Q1260" i="2"/>
  <c r="R1260" i="2" s="1"/>
  <c r="Q1261" i="2"/>
  <c r="R1261" i="2" s="1"/>
  <c r="Q1262" i="2"/>
  <c r="R1262" i="2" s="1"/>
  <c r="Q1263" i="2"/>
  <c r="R1263" i="2" s="1"/>
  <c r="Q1264" i="2"/>
  <c r="R1264" i="2" s="1"/>
  <c r="Q1265" i="2"/>
  <c r="R1265" i="2" s="1"/>
  <c r="Q1266" i="2"/>
  <c r="R1266" i="2" s="1"/>
  <c r="Q1267" i="2"/>
  <c r="R1267" i="2" s="1"/>
  <c r="Q1268" i="2"/>
  <c r="R1268" i="2" s="1"/>
  <c r="Q1269" i="2"/>
  <c r="R1269" i="2" s="1"/>
  <c r="Q1270" i="2"/>
  <c r="R1270" i="2" s="1"/>
  <c r="Q1271" i="2"/>
  <c r="R1271" i="2" s="1"/>
  <c r="Q1272" i="2"/>
  <c r="R1272" i="2" s="1"/>
  <c r="Q1273" i="2"/>
  <c r="R1273" i="2" s="1"/>
  <c r="Q1274" i="2"/>
  <c r="R1274" i="2" s="1"/>
  <c r="Q1275" i="2"/>
  <c r="R1275" i="2" s="1"/>
  <c r="Q1276" i="2"/>
  <c r="R1276" i="2" s="1"/>
  <c r="Q1277" i="2"/>
  <c r="R1277" i="2" s="1"/>
  <c r="Q1278" i="2"/>
  <c r="R1278" i="2" s="1"/>
  <c r="Q1279" i="2"/>
  <c r="R1279" i="2" s="1"/>
  <c r="Q1280" i="2"/>
  <c r="R1280" i="2" s="1"/>
  <c r="Q1281" i="2"/>
  <c r="R1281" i="2" s="1"/>
  <c r="Q1282" i="2"/>
  <c r="R1282" i="2" s="1"/>
  <c r="Q1283" i="2"/>
  <c r="R1283" i="2" s="1"/>
  <c r="Q1284" i="2"/>
  <c r="R1284" i="2" s="1"/>
  <c r="Q1285" i="2"/>
  <c r="R1285" i="2" s="1"/>
  <c r="Q1286" i="2"/>
  <c r="R1286" i="2" s="1"/>
  <c r="Q1287" i="2"/>
  <c r="R1287" i="2" s="1"/>
  <c r="Q1288" i="2"/>
  <c r="R1288" i="2" s="1"/>
  <c r="Q1289" i="2"/>
  <c r="R1289" i="2" s="1"/>
  <c r="Q1290" i="2"/>
  <c r="R1290" i="2" s="1"/>
  <c r="Q1291" i="2"/>
  <c r="R1291" i="2" s="1"/>
  <c r="Q1292" i="2"/>
  <c r="R1292" i="2" s="1"/>
  <c r="Q1293" i="2"/>
  <c r="R1293" i="2" s="1"/>
  <c r="Q1294" i="2"/>
  <c r="R1294" i="2" s="1"/>
  <c r="Q1295" i="2"/>
  <c r="R1295" i="2" s="1"/>
  <c r="Q1296" i="2"/>
  <c r="R1296" i="2" s="1"/>
  <c r="Q1297" i="2"/>
  <c r="R1297" i="2" s="1"/>
  <c r="Q1298" i="2"/>
  <c r="R1298" i="2" s="1"/>
  <c r="Q1299" i="2"/>
  <c r="R1299" i="2" s="1"/>
  <c r="Q1300" i="2"/>
  <c r="R1300" i="2" s="1"/>
  <c r="Q1301" i="2"/>
  <c r="R1301" i="2" s="1"/>
  <c r="Q1302" i="2"/>
  <c r="R1302" i="2" s="1"/>
  <c r="Q1303" i="2"/>
  <c r="R1303" i="2" s="1"/>
  <c r="Q1304" i="2"/>
  <c r="R1304" i="2" s="1"/>
  <c r="Q1305" i="2"/>
  <c r="R1305" i="2" s="1"/>
  <c r="Q1306" i="2"/>
  <c r="R1306" i="2" s="1"/>
  <c r="Q1307" i="2"/>
  <c r="R1307" i="2" s="1"/>
  <c r="Q1308" i="2"/>
  <c r="R1308" i="2" s="1"/>
  <c r="Q1309" i="2"/>
  <c r="R1309" i="2" s="1"/>
  <c r="Q1310" i="2"/>
  <c r="R1310" i="2" s="1"/>
  <c r="Q1311" i="2"/>
  <c r="R1311" i="2" s="1"/>
  <c r="Q1312" i="2"/>
  <c r="R1312" i="2" s="1"/>
  <c r="Q1313" i="2"/>
  <c r="R1313" i="2" s="1"/>
  <c r="Q1314" i="2"/>
  <c r="R1314" i="2" s="1"/>
  <c r="Q1315" i="2"/>
  <c r="R1315" i="2" s="1"/>
  <c r="Q1316" i="2"/>
  <c r="R1316" i="2" s="1"/>
  <c r="Q1317" i="2"/>
  <c r="R1317" i="2" s="1"/>
  <c r="Q1318" i="2"/>
  <c r="R1318" i="2" s="1"/>
  <c r="Q1319" i="2"/>
  <c r="R1319" i="2" s="1"/>
  <c r="Q1320" i="2"/>
  <c r="R1320" i="2" s="1"/>
  <c r="Q1321" i="2"/>
  <c r="R1321" i="2" s="1"/>
  <c r="Q1322" i="2"/>
  <c r="R1322" i="2" s="1"/>
  <c r="Q1323" i="2"/>
  <c r="R1323" i="2" s="1"/>
  <c r="Q1324" i="2"/>
  <c r="R1324" i="2" s="1"/>
  <c r="Q1325" i="2"/>
  <c r="R1325" i="2" s="1"/>
  <c r="Q1326" i="2"/>
  <c r="R1326" i="2" s="1"/>
  <c r="Q1327" i="2"/>
  <c r="R1327" i="2" s="1"/>
  <c r="Q1328" i="2"/>
  <c r="R1328" i="2" s="1"/>
  <c r="Q1329" i="2"/>
  <c r="R1329" i="2" s="1"/>
  <c r="Q1330" i="2"/>
  <c r="R1330" i="2" s="1"/>
  <c r="Q1331" i="2"/>
  <c r="R1331" i="2" s="1"/>
  <c r="Q1332" i="2"/>
  <c r="R1332" i="2" s="1"/>
  <c r="Q1333" i="2"/>
  <c r="R1333" i="2" s="1"/>
  <c r="Q1334" i="2"/>
  <c r="R1334" i="2" s="1"/>
  <c r="Q1335" i="2"/>
  <c r="R1335" i="2" s="1"/>
  <c r="Q1336" i="2"/>
  <c r="R1336" i="2" s="1"/>
  <c r="Q1337" i="2"/>
  <c r="R1337" i="2" s="1"/>
  <c r="Q1338" i="2"/>
  <c r="R1338" i="2" s="1"/>
  <c r="Q1339" i="2"/>
  <c r="R1339" i="2" s="1"/>
  <c r="Q1340" i="2"/>
  <c r="R1340" i="2" s="1"/>
  <c r="Q1341" i="2"/>
  <c r="R1341" i="2" s="1"/>
  <c r="Q1342" i="2"/>
  <c r="R1342" i="2" s="1"/>
  <c r="Q1343" i="2"/>
  <c r="R1343" i="2" s="1"/>
  <c r="Q1344" i="2"/>
  <c r="R1344" i="2" s="1"/>
  <c r="Q1345" i="2"/>
  <c r="R1345" i="2" s="1"/>
  <c r="Q1346" i="2"/>
  <c r="R1346" i="2" s="1"/>
  <c r="Q1347" i="2"/>
  <c r="R1347" i="2" s="1"/>
  <c r="Q1348" i="2"/>
  <c r="R1348" i="2" s="1"/>
  <c r="Q1349" i="2"/>
  <c r="R1349" i="2" s="1"/>
  <c r="Q1350" i="2"/>
  <c r="R1350" i="2" s="1"/>
  <c r="Q1351" i="2"/>
  <c r="R1351" i="2" s="1"/>
  <c r="Q1352" i="2"/>
  <c r="R1352" i="2" s="1"/>
  <c r="Q1353" i="2"/>
  <c r="R1353" i="2" s="1"/>
  <c r="Q1354" i="2"/>
  <c r="R1354" i="2" s="1"/>
  <c r="Q1355" i="2"/>
  <c r="R1355" i="2" s="1"/>
  <c r="Q1356" i="2"/>
  <c r="R1356" i="2" s="1"/>
  <c r="Q1357" i="2"/>
  <c r="R1357" i="2" s="1"/>
  <c r="Q1358" i="2"/>
  <c r="R1358" i="2" s="1"/>
  <c r="Q1359" i="2"/>
  <c r="R1359" i="2" s="1"/>
  <c r="Q1360" i="2"/>
  <c r="R1360" i="2" s="1"/>
  <c r="Q1361" i="2"/>
  <c r="R1361" i="2" s="1"/>
  <c r="Q1362" i="2"/>
  <c r="R1362" i="2" s="1"/>
  <c r="Q1363" i="2"/>
  <c r="R1363" i="2" s="1"/>
  <c r="Q1364" i="2"/>
  <c r="R1364" i="2" s="1"/>
  <c r="Q1365" i="2"/>
  <c r="R1365" i="2" s="1"/>
  <c r="Q1366" i="2"/>
  <c r="R1366" i="2" s="1"/>
  <c r="Q1367" i="2"/>
  <c r="R1367" i="2" s="1"/>
  <c r="Q1368" i="2"/>
  <c r="R1368" i="2" s="1"/>
  <c r="Q1369" i="2"/>
  <c r="R1369" i="2" s="1"/>
  <c r="Q1370" i="2"/>
  <c r="R1370" i="2" s="1"/>
  <c r="Q1371" i="2"/>
  <c r="R1371" i="2" s="1"/>
  <c r="Q1372" i="2"/>
  <c r="R1372" i="2" s="1"/>
  <c r="Q1373" i="2"/>
  <c r="R1373" i="2" s="1"/>
  <c r="Q1374" i="2"/>
  <c r="R1374" i="2" s="1"/>
  <c r="Q1375" i="2"/>
  <c r="R1375" i="2" s="1"/>
  <c r="Q1376" i="2"/>
  <c r="R1376" i="2" s="1"/>
  <c r="Q1377" i="2"/>
  <c r="R1377" i="2" s="1"/>
  <c r="Q1378" i="2"/>
  <c r="R1378" i="2" s="1"/>
  <c r="Q1379" i="2"/>
  <c r="R1379" i="2" s="1"/>
  <c r="Q1380" i="2"/>
  <c r="R1380" i="2" s="1"/>
  <c r="Q1381" i="2"/>
  <c r="R1381" i="2" s="1"/>
  <c r="Q1382" i="2"/>
  <c r="R1382" i="2" s="1"/>
  <c r="Q1383" i="2"/>
  <c r="R1383" i="2" s="1"/>
  <c r="Q1384" i="2"/>
  <c r="R1384" i="2" s="1"/>
  <c r="Q1385" i="2"/>
  <c r="R1385" i="2" s="1"/>
  <c r="Q1386" i="2"/>
  <c r="R1386" i="2" s="1"/>
  <c r="Q1387" i="2"/>
  <c r="R1387" i="2" s="1"/>
  <c r="Q1388" i="2"/>
  <c r="R1388" i="2" s="1"/>
  <c r="Q1389" i="2"/>
  <c r="R1389" i="2" s="1"/>
  <c r="Q1390" i="2"/>
  <c r="R1390" i="2" s="1"/>
  <c r="Q1391" i="2"/>
  <c r="R1391" i="2" s="1"/>
  <c r="Q1392" i="2"/>
  <c r="R1392" i="2" s="1"/>
  <c r="Q1393" i="2"/>
  <c r="R1393" i="2" s="1"/>
  <c r="Q1394" i="2"/>
  <c r="R1394" i="2" s="1"/>
  <c r="Q1395" i="2"/>
  <c r="R1395" i="2" s="1"/>
  <c r="Q1396" i="2"/>
  <c r="R1396" i="2" s="1"/>
  <c r="Q1397" i="2"/>
  <c r="R1397" i="2" s="1"/>
  <c r="Q1398" i="2"/>
  <c r="R1398" i="2" s="1"/>
  <c r="Q1399" i="2"/>
  <c r="R1399" i="2" s="1"/>
  <c r="Q1400" i="2"/>
  <c r="R1400" i="2" s="1"/>
  <c r="Q1401" i="2"/>
  <c r="R1401" i="2" s="1"/>
  <c r="Q1402" i="2"/>
  <c r="R1402" i="2" s="1"/>
  <c r="Q1403" i="2"/>
  <c r="R1403" i="2" s="1"/>
  <c r="Q1404" i="2"/>
  <c r="R1404" i="2" s="1"/>
  <c r="Q1405" i="2"/>
  <c r="R1405" i="2" s="1"/>
  <c r="Q1406" i="2"/>
  <c r="R1406" i="2" s="1"/>
  <c r="Q1407" i="2"/>
  <c r="R1407" i="2" s="1"/>
  <c r="Q1408" i="2"/>
  <c r="R1408" i="2" s="1"/>
  <c r="Q1409" i="2"/>
  <c r="R1409" i="2" s="1"/>
  <c r="Q1410" i="2"/>
  <c r="R1410" i="2" s="1"/>
  <c r="Q1411" i="2"/>
  <c r="R1411" i="2" s="1"/>
  <c r="Q1412" i="2"/>
  <c r="R1412" i="2" s="1"/>
  <c r="Q1413" i="2"/>
  <c r="R1413" i="2" s="1"/>
  <c r="Q1414" i="2"/>
  <c r="R1414" i="2" s="1"/>
  <c r="Q1415" i="2"/>
  <c r="R1415" i="2" s="1"/>
  <c r="Q1416" i="2"/>
  <c r="R1416" i="2" s="1"/>
  <c r="Q1417" i="2"/>
  <c r="R1417" i="2" s="1"/>
  <c r="Q1418" i="2"/>
  <c r="R1418" i="2" s="1"/>
  <c r="Q1419" i="2"/>
  <c r="R1419" i="2" s="1"/>
  <c r="Q1420" i="2"/>
  <c r="R1420" i="2" s="1"/>
  <c r="Q1421" i="2"/>
  <c r="R1421" i="2" s="1"/>
  <c r="Q1422" i="2"/>
  <c r="R1422" i="2" s="1"/>
  <c r="Q1423" i="2"/>
  <c r="R1423" i="2" s="1"/>
  <c r="Q1424" i="2"/>
  <c r="R1424" i="2" s="1"/>
  <c r="Q1425" i="2"/>
  <c r="R1425" i="2" s="1"/>
  <c r="Q1426" i="2"/>
  <c r="R1426" i="2" s="1"/>
  <c r="Q1427" i="2"/>
  <c r="R1427" i="2" s="1"/>
  <c r="Q1428" i="2"/>
  <c r="R1428" i="2" s="1"/>
  <c r="Q1429" i="2"/>
  <c r="R1429" i="2" s="1"/>
  <c r="Q1430" i="2"/>
  <c r="R1430" i="2" s="1"/>
  <c r="Q1431" i="2"/>
  <c r="R1431" i="2" s="1"/>
  <c r="Q1432" i="2"/>
  <c r="R1432" i="2" s="1"/>
  <c r="Q1433" i="2"/>
  <c r="R1433" i="2" s="1"/>
  <c r="Q1434" i="2"/>
  <c r="R1434" i="2" s="1"/>
  <c r="Q1435" i="2"/>
  <c r="R1435" i="2" s="1"/>
  <c r="Q1436" i="2"/>
  <c r="R1436" i="2" s="1"/>
  <c r="Q1437" i="2"/>
  <c r="R1437" i="2" s="1"/>
  <c r="Q1438" i="2"/>
  <c r="R1438" i="2" s="1"/>
  <c r="Q1439" i="2"/>
  <c r="R1439" i="2" s="1"/>
  <c r="Q1440" i="2"/>
  <c r="R1440" i="2" s="1"/>
  <c r="Q1441" i="2"/>
  <c r="R1441" i="2" s="1"/>
  <c r="Q1442" i="2"/>
  <c r="R1442" i="2" s="1"/>
  <c r="Q1443" i="2"/>
  <c r="R1443" i="2" s="1"/>
  <c r="Q1444" i="2"/>
  <c r="R1444" i="2" s="1"/>
  <c r="Q1445" i="2"/>
  <c r="R1445" i="2" s="1"/>
  <c r="Q1446" i="2"/>
  <c r="R1446" i="2" s="1"/>
  <c r="Q1447" i="2"/>
  <c r="R1447" i="2" s="1"/>
  <c r="Q1448" i="2"/>
  <c r="R1448" i="2" s="1"/>
  <c r="Q1449" i="2"/>
  <c r="R1449" i="2" s="1"/>
  <c r="Q1450" i="2"/>
  <c r="R1450" i="2" s="1"/>
  <c r="Q1451" i="2"/>
  <c r="R1451" i="2" s="1"/>
  <c r="Q1452" i="2"/>
  <c r="R1452" i="2" s="1"/>
  <c r="Q1453" i="2"/>
  <c r="R1453" i="2" s="1"/>
  <c r="Q1454" i="2"/>
  <c r="R1454" i="2" s="1"/>
  <c r="Q1455" i="2"/>
  <c r="R1455" i="2" s="1"/>
  <c r="Q1456" i="2"/>
  <c r="R1456" i="2" s="1"/>
  <c r="Q1457" i="2"/>
  <c r="R1457" i="2" s="1"/>
  <c r="Q1458" i="2"/>
  <c r="R1458" i="2" s="1"/>
  <c r="Q1459" i="2"/>
  <c r="R1459" i="2" s="1"/>
  <c r="Q1460" i="2"/>
  <c r="R1460" i="2" s="1"/>
  <c r="Q1461" i="2"/>
  <c r="R1461" i="2" s="1"/>
  <c r="Q1462" i="2"/>
  <c r="R1462" i="2" s="1"/>
  <c r="Q1463" i="2"/>
  <c r="R1463" i="2" s="1"/>
  <c r="Q1464" i="2"/>
  <c r="R1464" i="2" s="1"/>
  <c r="Q1465" i="2"/>
  <c r="R1465" i="2" s="1"/>
  <c r="Q1466" i="2"/>
  <c r="R1466" i="2" s="1"/>
  <c r="Q1467" i="2"/>
  <c r="R1467" i="2" s="1"/>
  <c r="Q1468" i="2"/>
  <c r="R1468" i="2" s="1"/>
  <c r="Q1469" i="2"/>
  <c r="R1469" i="2" s="1"/>
  <c r="Q1470" i="2"/>
  <c r="R1470" i="2" s="1"/>
  <c r="Q1471" i="2"/>
  <c r="R1471" i="2" s="1"/>
  <c r="Q1472" i="2"/>
  <c r="R1472" i="2" s="1"/>
  <c r="Q1473" i="2"/>
  <c r="R1473" i="2" s="1"/>
  <c r="Q1474" i="2"/>
  <c r="R1474" i="2" s="1"/>
  <c r="Q1475" i="2"/>
  <c r="R1475" i="2" s="1"/>
  <c r="Q1476" i="2"/>
  <c r="R1476" i="2" s="1"/>
  <c r="Q1477" i="2"/>
  <c r="R1477" i="2" s="1"/>
  <c r="Q1478" i="2"/>
  <c r="R1478" i="2" s="1"/>
  <c r="Q1479" i="2"/>
  <c r="R1479" i="2" s="1"/>
  <c r="Q1480" i="2"/>
  <c r="R1480" i="2" s="1"/>
  <c r="Q1481" i="2"/>
  <c r="R1481" i="2" s="1"/>
  <c r="Q1482" i="2"/>
  <c r="R1482" i="2" s="1"/>
  <c r="Q1483" i="2"/>
  <c r="R1483" i="2" s="1"/>
  <c r="Q1484" i="2"/>
  <c r="R1484" i="2" s="1"/>
  <c r="Q1485" i="2"/>
  <c r="R1485" i="2" s="1"/>
  <c r="Q1486" i="2"/>
  <c r="R1486" i="2" s="1"/>
  <c r="Q1487" i="2"/>
  <c r="R1487" i="2" s="1"/>
  <c r="Q1488" i="2"/>
  <c r="R1488" i="2" s="1"/>
  <c r="Q1489" i="2"/>
  <c r="R1489" i="2" s="1"/>
  <c r="Q1490" i="2"/>
  <c r="R1490" i="2" s="1"/>
  <c r="Q1491" i="2"/>
  <c r="R1491" i="2" s="1"/>
  <c r="Q1492" i="2"/>
  <c r="R1492" i="2" s="1"/>
  <c r="Q1493" i="2"/>
  <c r="R1493" i="2" s="1"/>
  <c r="Q1494" i="2"/>
  <c r="R1494" i="2" s="1"/>
  <c r="Q1495" i="2"/>
  <c r="R1495" i="2" s="1"/>
  <c r="Q1496" i="2"/>
  <c r="R1496" i="2" s="1"/>
  <c r="Q1497" i="2"/>
  <c r="R1497" i="2" s="1"/>
  <c r="Q1498" i="2"/>
  <c r="R1498" i="2" s="1"/>
  <c r="Q1499" i="2"/>
  <c r="R1499" i="2" s="1"/>
  <c r="Q1500" i="2"/>
  <c r="R1500" i="2" s="1"/>
  <c r="Q1501" i="2"/>
  <c r="R1501" i="2" s="1"/>
  <c r="Q1502" i="2"/>
  <c r="R1502" i="2" s="1"/>
  <c r="Q1503" i="2"/>
  <c r="R1503" i="2" s="1"/>
  <c r="Q1504" i="2"/>
  <c r="R1504" i="2" s="1"/>
  <c r="Q1505" i="2"/>
  <c r="R1505" i="2" s="1"/>
  <c r="Q1506" i="2"/>
  <c r="R1506" i="2" s="1"/>
  <c r="Q1507" i="2"/>
  <c r="R1507" i="2" s="1"/>
  <c r="Q1508" i="2"/>
  <c r="R1508" i="2" s="1"/>
  <c r="Q1509" i="2"/>
  <c r="R1509" i="2" s="1"/>
  <c r="Q1510" i="2"/>
  <c r="R1510" i="2" s="1"/>
  <c r="Q1511" i="2"/>
  <c r="R1511" i="2" s="1"/>
  <c r="Q1512" i="2"/>
  <c r="R1512" i="2" s="1"/>
  <c r="Q1513" i="2"/>
  <c r="R1513" i="2" s="1"/>
  <c r="Q1514" i="2"/>
  <c r="R1514" i="2" s="1"/>
  <c r="Q1515" i="2"/>
  <c r="R1515" i="2" s="1"/>
  <c r="Q1516" i="2"/>
  <c r="R1516" i="2" s="1"/>
  <c r="Q1517" i="2"/>
  <c r="R1517" i="2" s="1"/>
  <c r="Q1518" i="2"/>
  <c r="R1518" i="2" s="1"/>
  <c r="Q1519" i="2"/>
  <c r="R1519" i="2" s="1"/>
  <c r="Q1520" i="2"/>
  <c r="R1520" i="2" s="1"/>
  <c r="Q1521" i="2"/>
  <c r="R1521" i="2" s="1"/>
  <c r="Q1522" i="2"/>
  <c r="R1522" i="2" s="1"/>
  <c r="Q1523" i="2"/>
  <c r="R1523" i="2" s="1"/>
  <c r="Q1524" i="2"/>
  <c r="R1524" i="2" s="1"/>
  <c r="Q1525" i="2"/>
  <c r="R1525" i="2" s="1"/>
  <c r="Q1526" i="2"/>
  <c r="R1526" i="2" s="1"/>
  <c r="Q1527" i="2"/>
  <c r="R1527" i="2" s="1"/>
  <c r="Q1528" i="2"/>
  <c r="R1528" i="2" s="1"/>
  <c r="Q1529" i="2"/>
  <c r="R1529" i="2" s="1"/>
  <c r="Q1530" i="2"/>
  <c r="R1530" i="2" s="1"/>
  <c r="Q1531" i="2"/>
  <c r="R1531" i="2" s="1"/>
  <c r="Q1532" i="2"/>
  <c r="R1532" i="2" s="1"/>
  <c r="Q1533" i="2"/>
  <c r="R1533" i="2" s="1"/>
  <c r="Q1534" i="2"/>
  <c r="R1534" i="2" s="1"/>
  <c r="Q1535" i="2"/>
  <c r="R1535" i="2" s="1"/>
  <c r="Q1536" i="2"/>
  <c r="R1536" i="2" s="1"/>
  <c r="Q1537" i="2"/>
  <c r="R1537" i="2" s="1"/>
  <c r="Q1538" i="2"/>
  <c r="R1538" i="2" s="1"/>
  <c r="Q1539" i="2"/>
  <c r="R1539" i="2" s="1"/>
  <c r="Q1540" i="2"/>
  <c r="R1540" i="2" s="1"/>
  <c r="Q1541" i="2"/>
  <c r="R1541" i="2" s="1"/>
  <c r="Q1542" i="2"/>
  <c r="R1542" i="2" s="1"/>
  <c r="Q1543" i="2"/>
  <c r="R1543" i="2" s="1"/>
  <c r="Q1544" i="2"/>
  <c r="R1544" i="2" s="1"/>
  <c r="Q1545" i="2"/>
  <c r="R1545" i="2" s="1"/>
  <c r="Q1546" i="2"/>
  <c r="R1546" i="2" s="1"/>
  <c r="Q1547" i="2"/>
  <c r="R1547" i="2" s="1"/>
  <c r="Q1548" i="2"/>
  <c r="R1548" i="2" s="1"/>
  <c r="Q1549" i="2"/>
  <c r="R1549" i="2" s="1"/>
  <c r="Q1550" i="2"/>
  <c r="R1550" i="2" s="1"/>
  <c r="Q1551" i="2"/>
  <c r="R1551" i="2" s="1"/>
  <c r="Q1552" i="2"/>
  <c r="R1552" i="2" s="1"/>
  <c r="Q1553" i="2"/>
  <c r="R1553" i="2" s="1"/>
  <c r="Q1554" i="2"/>
  <c r="R1554" i="2" s="1"/>
  <c r="Q1555" i="2"/>
  <c r="R1555" i="2" s="1"/>
  <c r="Q1556" i="2"/>
  <c r="R1556" i="2" s="1"/>
  <c r="Q1557" i="2"/>
  <c r="R1557" i="2" s="1"/>
  <c r="Q1558" i="2"/>
  <c r="R1558" i="2" s="1"/>
  <c r="Q1559" i="2"/>
  <c r="R1559" i="2" s="1"/>
  <c r="Q1560" i="2"/>
  <c r="R1560" i="2" s="1"/>
  <c r="Q1561" i="2"/>
  <c r="R1561" i="2" s="1"/>
  <c r="Q1562" i="2"/>
  <c r="R1562" i="2" s="1"/>
  <c r="Q1563" i="2"/>
  <c r="R1563" i="2" s="1"/>
  <c r="Q1564" i="2"/>
  <c r="R1564" i="2" s="1"/>
  <c r="Q1565" i="2"/>
  <c r="R1565" i="2" s="1"/>
  <c r="Q1566" i="2"/>
  <c r="R1566" i="2" s="1"/>
  <c r="Q1567" i="2"/>
  <c r="R1567" i="2" s="1"/>
  <c r="Q1568" i="2"/>
  <c r="R1568" i="2" s="1"/>
  <c r="Q1569" i="2"/>
  <c r="R1569" i="2" s="1"/>
  <c r="Q1570" i="2"/>
  <c r="R1570" i="2" s="1"/>
  <c r="Q1571" i="2"/>
  <c r="R1571" i="2" s="1"/>
  <c r="Q1572" i="2"/>
  <c r="R1572" i="2" s="1"/>
  <c r="Q1573" i="2"/>
  <c r="R1573" i="2" s="1"/>
  <c r="Q1574" i="2"/>
  <c r="R1574" i="2" s="1"/>
  <c r="Q1575" i="2"/>
  <c r="R1575" i="2" s="1"/>
  <c r="Q1576" i="2"/>
  <c r="R1576" i="2" s="1"/>
  <c r="Q1577" i="2"/>
  <c r="R1577" i="2" s="1"/>
  <c r="Q1578" i="2"/>
  <c r="R1578" i="2" s="1"/>
  <c r="Q1579" i="2"/>
  <c r="R1579" i="2" s="1"/>
  <c r="Q1580" i="2"/>
  <c r="R1580" i="2" s="1"/>
  <c r="Q1581" i="2"/>
  <c r="R1581" i="2" s="1"/>
  <c r="Q1582" i="2"/>
  <c r="R1582" i="2" s="1"/>
  <c r="Q1583" i="2"/>
  <c r="R1583" i="2" s="1"/>
  <c r="Q1584" i="2"/>
  <c r="R1584" i="2" s="1"/>
  <c r="Q1585" i="2"/>
  <c r="R1585" i="2" s="1"/>
  <c r="Q1586" i="2"/>
  <c r="R1586" i="2" s="1"/>
  <c r="Q1587" i="2"/>
  <c r="R1587" i="2" s="1"/>
  <c r="Q1588" i="2"/>
  <c r="R1588" i="2" s="1"/>
  <c r="Q1589" i="2"/>
  <c r="R1589" i="2" s="1"/>
  <c r="Q1590" i="2"/>
  <c r="R1590" i="2" s="1"/>
  <c r="Q1591" i="2"/>
  <c r="R1591" i="2" s="1"/>
  <c r="Q1592" i="2"/>
  <c r="R1592" i="2" s="1"/>
  <c r="Q1593" i="2"/>
  <c r="R1593" i="2" s="1"/>
  <c r="Q1594" i="2"/>
  <c r="R1594" i="2" s="1"/>
  <c r="Q1595" i="2"/>
  <c r="R1595" i="2" s="1"/>
  <c r="Q1596" i="2"/>
  <c r="R1596" i="2" s="1"/>
  <c r="Q1597" i="2"/>
  <c r="R1597" i="2" s="1"/>
  <c r="Q1598" i="2"/>
  <c r="R1598" i="2" s="1"/>
  <c r="Q1599" i="2"/>
  <c r="R1599" i="2" s="1"/>
  <c r="Q1600" i="2"/>
  <c r="R1600" i="2" s="1"/>
  <c r="Q1601" i="2"/>
  <c r="R1601" i="2" s="1"/>
  <c r="Q1602" i="2"/>
  <c r="R1602" i="2" s="1"/>
  <c r="Q1603" i="2"/>
  <c r="R1603" i="2" s="1"/>
  <c r="Q1604" i="2"/>
  <c r="R1604" i="2" s="1"/>
  <c r="Q1605" i="2"/>
  <c r="R1605" i="2" s="1"/>
  <c r="Q1606" i="2"/>
  <c r="R1606" i="2" s="1"/>
  <c r="Q1607" i="2"/>
  <c r="R1607" i="2" s="1"/>
  <c r="Q1608" i="2"/>
  <c r="R1608" i="2" s="1"/>
  <c r="Q1609" i="2"/>
  <c r="R1609" i="2" s="1"/>
  <c r="Q1610" i="2"/>
  <c r="R1610" i="2" s="1"/>
  <c r="Q1611" i="2"/>
  <c r="R1611" i="2" s="1"/>
  <c r="Q1612" i="2"/>
  <c r="R1612" i="2" s="1"/>
  <c r="Q1613" i="2"/>
  <c r="R1613" i="2" s="1"/>
  <c r="Q1614" i="2"/>
  <c r="R1614" i="2" s="1"/>
  <c r="Q1615" i="2"/>
  <c r="R1615" i="2" s="1"/>
  <c r="Q1616" i="2"/>
  <c r="R1616" i="2" s="1"/>
  <c r="Q1617" i="2"/>
  <c r="R1617" i="2" s="1"/>
  <c r="Q1618" i="2"/>
  <c r="R1618" i="2" s="1"/>
  <c r="Q1619" i="2"/>
  <c r="R1619" i="2" s="1"/>
  <c r="Q1620" i="2"/>
  <c r="R1620" i="2" s="1"/>
  <c r="Q1621" i="2"/>
  <c r="R1621" i="2" s="1"/>
  <c r="Q1622" i="2"/>
  <c r="R1622" i="2" s="1"/>
  <c r="Q1623" i="2"/>
  <c r="R1623" i="2" s="1"/>
  <c r="Q1624" i="2"/>
  <c r="R1624" i="2" s="1"/>
  <c r="Q1625" i="2"/>
  <c r="R1625" i="2" s="1"/>
  <c r="Q1626" i="2"/>
  <c r="R1626" i="2" s="1"/>
  <c r="Q1627" i="2"/>
  <c r="R1627" i="2" s="1"/>
  <c r="Q1628" i="2"/>
  <c r="R1628" i="2" s="1"/>
  <c r="Q1629" i="2"/>
  <c r="R1629" i="2" s="1"/>
  <c r="Q1630" i="2"/>
  <c r="R1630" i="2" s="1"/>
  <c r="Q1631" i="2"/>
  <c r="R1631" i="2" s="1"/>
  <c r="Q1632" i="2"/>
  <c r="R1632" i="2" s="1"/>
  <c r="Q1633" i="2"/>
  <c r="R1633" i="2" s="1"/>
  <c r="Q1634" i="2"/>
  <c r="R1634" i="2" s="1"/>
  <c r="Q1635" i="2"/>
  <c r="R1635" i="2" s="1"/>
  <c r="Q1636" i="2"/>
  <c r="R1636" i="2" s="1"/>
  <c r="Q1637" i="2"/>
  <c r="R1637" i="2" s="1"/>
  <c r="Q1638" i="2"/>
  <c r="R1638" i="2" s="1"/>
  <c r="Q1639" i="2"/>
  <c r="R1639" i="2" s="1"/>
  <c r="Q1640" i="2"/>
  <c r="R1640" i="2" s="1"/>
  <c r="Q1641" i="2"/>
  <c r="R1641" i="2" s="1"/>
  <c r="Q1642" i="2"/>
  <c r="R1642" i="2" s="1"/>
  <c r="Q1643" i="2"/>
  <c r="R1643" i="2" s="1"/>
  <c r="Q1644" i="2"/>
  <c r="R1644" i="2" s="1"/>
  <c r="Q1645" i="2"/>
  <c r="R1645" i="2" s="1"/>
  <c r="Q1646" i="2"/>
  <c r="R1646" i="2" s="1"/>
  <c r="Q1647" i="2"/>
  <c r="R1647" i="2" s="1"/>
  <c r="Q1648" i="2"/>
  <c r="R1648" i="2" s="1"/>
  <c r="Q1649" i="2"/>
  <c r="R1649" i="2" s="1"/>
  <c r="Q1650" i="2"/>
  <c r="R1650" i="2" s="1"/>
  <c r="Q1651" i="2"/>
  <c r="R1651" i="2" s="1"/>
  <c r="Q1652" i="2"/>
  <c r="R1652" i="2" s="1"/>
  <c r="Q1653" i="2"/>
  <c r="R1653" i="2" s="1"/>
  <c r="Q1654" i="2"/>
  <c r="R1654" i="2" s="1"/>
  <c r="Q1655" i="2"/>
  <c r="R1655" i="2" s="1"/>
  <c r="Q1656" i="2"/>
  <c r="R1656" i="2" s="1"/>
  <c r="Q1657" i="2"/>
  <c r="R1657" i="2" s="1"/>
  <c r="Q1658" i="2"/>
  <c r="R1658" i="2" s="1"/>
  <c r="Q1659" i="2"/>
  <c r="R1659" i="2" s="1"/>
  <c r="Q1660" i="2"/>
  <c r="R1660" i="2" s="1"/>
  <c r="Q1661" i="2"/>
  <c r="R1661" i="2" s="1"/>
  <c r="Q1662" i="2"/>
  <c r="R1662" i="2" s="1"/>
  <c r="Q1663" i="2"/>
  <c r="R1663" i="2" s="1"/>
  <c r="Q1664" i="2"/>
  <c r="R1664" i="2" s="1"/>
  <c r="Q1665" i="2"/>
  <c r="R1665" i="2" s="1"/>
  <c r="Q1666" i="2"/>
  <c r="R1666" i="2" s="1"/>
  <c r="Q1667" i="2"/>
  <c r="R1667" i="2" s="1"/>
  <c r="Q1668" i="2"/>
  <c r="R1668" i="2" s="1"/>
  <c r="Q1669" i="2"/>
  <c r="R1669" i="2" s="1"/>
  <c r="Q1670" i="2"/>
  <c r="R1670" i="2" s="1"/>
  <c r="Q1671" i="2"/>
  <c r="R1671" i="2" s="1"/>
  <c r="Q1672" i="2"/>
  <c r="R1672" i="2" s="1"/>
  <c r="Q1673" i="2"/>
  <c r="R1673" i="2" s="1"/>
  <c r="Q1674" i="2"/>
  <c r="R1674" i="2" s="1"/>
  <c r="Q1675" i="2"/>
  <c r="R1675" i="2" s="1"/>
  <c r="Q1676" i="2"/>
  <c r="R1676" i="2" s="1"/>
  <c r="Q1677" i="2"/>
  <c r="R1677" i="2" s="1"/>
  <c r="Q1678" i="2"/>
  <c r="R1678" i="2" s="1"/>
  <c r="Q1679" i="2"/>
  <c r="R1679" i="2" s="1"/>
  <c r="Q1680" i="2"/>
  <c r="R1680" i="2" s="1"/>
  <c r="Q1681" i="2"/>
  <c r="R1681" i="2" s="1"/>
  <c r="Q1682" i="2"/>
  <c r="R1682" i="2" s="1"/>
  <c r="Q1683" i="2"/>
  <c r="R1683" i="2" s="1"/>
  <c r="Q1684" i="2"/>
  <c r="R1684" i="2" s="1"/>
  <c r="Q1685" i="2"/>
  <c r="R1685" i="2" s="1"/>
  <c r="Q1686" i="2"/>
  <c r="R1686" i="2" s="1"/>
  <c r="Q1687" i="2"/>
  <c r="R1687" i="2" s="1"/>
  <c r="Q1688" i="2"/>
  <c r="R1688" i="2" s="1"/>
  <c r="Q1689" i="2"/>
  <c r="R1689" i="2" s="1"/>
  <c r="Q1690" i="2"/>
  <c r="R1690" i="2" s="1"/>
  <c r="Q1691" i="2"/>
  <c r="R1691" i="2" s="1"/>
  <c r="Q1692" i="2"/>
  <c r="R1692" i="2" s="1"/>
  <c r="Q1693" i="2"/>
  <c r="R1693" i="2" s="1"/>
  <c r="Q1694" i="2"/>
  <c r="R1694" i="2" s="1"/>
  <c r="Q1695" i="2"/>
  <c r="R1695" i="2" s="1"/>
  <c r="Q1696" i="2"/>
  <c r="R1696" i="2" s="1"/>
  <c r="Q1697" i="2"/>
  <c r="R1697" i="2" s="1"/>
  <c r="Q1698" i="2"/>
  <c r="R1698" i="2" s="1"/>
  <c r="Q1699" i="2"/>
  <c r="R1699" i="2" s="1"/>
  <c r="Q1700" i="2"/>
  <c r="R1700" i="2" s="1"/>
  <c r="Q1701" i="2"/>
  <c r="R1701" i="2" s="1"/>
  <c r="Q1702" i="2"/>
  <c r="R1702" i="2" s="1"/>
  <c r="Q1703" i="2"/>
  <c r="R1703" i="2" s="1"/>
  <c r="Q1704" i="2"/>
  <c r="R1704" i="2" s="1"/>
  <c r="Q1705" i="2"/>
  <c r="R1705" i="2" s="1"/>
  <c r="Q1706" i="2"/>
  <c r="R1706" i="2" s="1"/>
  <c r="Q1707" i="2"/>
  <c r="R1707" i="2" s="1"/>
  <c r="Q1708" i="2"/>
  <c r="R1708" i="2" s="1"/>
  <c r="Q1709" i="2"/>
  <c r="R1709" i="2" s="1"/>
  <c r="Q1710" i="2"/>
  <c r="R1710" i="2" s="1"/>
  <c r="Q1711" i="2"/>
  <c r="R1711" i="2" s="1"/>
  <c r="Q1712" i="2"/>
  <c r="R1712" i="2" s="1"/>
  <c r="Q1713" i="2"/>
  <c r="R1713" i="2" s="1"/>
  <c r="Q1714" i="2"/>
  <c r="R1714" i="2" s="1"/>
  <c r="Q1715" i="2"/>
  <c r="R1715" i="2" s="1"/>
  <c r="Q1716" i="2"/>
  <c r="R1716" i="2" s="1"/>
  <c r="Q1717" i="2"/>
  <c r="R1717" i="2" s="1"/>
  <c r="Q1718" i="2"/>
  <c r="R1718" i="2" s="1"/>
  <c r="Q1719" i="2"/>
  <c r="R1719" i="2" s="1"/>
  <c r="Q1720" i="2"/>
  <c r="R1720" i="2" s="1"/>
  <c r="Q1721" i="2"/>
  <c r="R1721" i="2" s="1"/>
  <c r="Q1722" i="2"/>
  <c r="R1722" i="2" s="1"/>
  <c r="Q1723" i="2"/>
  <c r="R1723" i="2" s="1"/>
  <c r="Q1724" i="2"/>
  <c r="R1724" i="2" s="1"/>
  <c r="Q1725" i="2"/>
  <c r="R1725" i="2" s="1"/>
  <c r="Q1726" i="2"/>
  <c r="R1726" i="2" s="1"/>
  <c r="Q1727" i="2"/>
  <c r="R1727" i="2" s="1"/>
  <c r="Q1728" i="2"/>
  <c r="R1728" i="2" s="1"/>
  <c r="Q1729" i="2"/>
  <c r="R1729" i="2" s="1"/>
  <c r="Q1730" i="2"/>
  <c r="R1730" i="2" s="1"/>
  <c r="Q1731" i="2"/>
  <c r="R1731" i="2" s="1"/>
  <c r="Q1732" i="2"/>
  <c r="R1732" i="2" s="1"/>
  <c r="Q1733" i="2"/>
  <c r="R1733" i="2" s="1"/>
  <c r="Q1734" i="2"/>
  <c r="R1734" i="2" s="1"/>
  <c r="Q1735" i="2"/>
  <c r="R1735" i="2" s="1"/>
  <c r="Q1736" i="2"/>
  <c r="R1736" i="2" s="1"/>
  <c r="Q1737" i="2"/>
  <c r="R1737" i="2" s="1"/>
  <c r="Q1738" i="2"/>
  <c r="R1738" i="2" s="1"/>
  <c r="Q1739" i="2"/>
  <c r="R1739" i="2" s="1"/>
  <c r="Q1740" i="2"/>
  <c r="R1740" i="2" s="1"/>
  <c r="Q1741" i="2"/>
  <c r="R1741" i="2" s="1"/>
  <c r="Q1742" i="2"/>
  <c r="R1742" i="2" s="1"/>
  <c r="Q1743" i="2"/>
  <c r="R1743" i="2" s="1"/>
  <c r="Q1744" i="2"/>
  <c r="R1744" i="2" s="1"/>
  <c r="Q1745" i="2"/>
  <c r="R1745" i="2" s="1"/>
  <c r="Q1746" i="2"/>
  <c r="R1746" i="2" s="1"/>
  <c r="Q1747" i="2"/>
  <c r="R1747" i="2" s="1"/>
  <c r="Q1748" i="2"/>
  <c r="R1748" i="2" s="1"/>
  <c r="Q1749" i="2"/>
  <c r="R1749" i="2" s="1"/>
  <c r="Q1750" i="2"/>
  <c r="R1750" i="2" s="1"/>
  <c r="Q1751" i="2"/>
  <c r="R1751" i="2" s="1"/>
  <c r="Q1752" i="2"/>
  <c r="R1752" i="2" s="1"/>
  <c r="Q1753" i="2"/>
  <c r="R1753" i="2" s="1"/>
  <c r="Q1754" i="2"/>
  <c r="R1754" i="2" s="1"/>
  <c r="Q1755" i="2"/>
  <c r="R1755" i="2" s="1"/>
  <c r="Q1756" i="2"/>
  <c r="R1756" i="2" s="1"/>
  <c r="Q1757" i="2"/>
  <c r="R1757" i="2" s="1"/>
  <c r="Q1758" i="2"/>
  <c r="R1758" i="2" s="1"/>
  <c r="Q1759" i="2"/>
  <c r="R1759" i="2" s="1"/>
  <c r="Q1760" i="2"/>
  <c r="R1760" i="2" s="1"/>
  <c r="Q1761" i="2"/>
  <c r="R1761" i="2" s="1"/>
  <c r="Q1762" i="2"/>
  <c r="R1762" i="2" s="1"/>
  <c r="Q1763" i="2"/>
  <c r="R1763" i="2" s="1"/>
  <c r="Q1764" i="2"/>
  <c r="R1764" i="2" s="1"/>
  <c r="Q1765" i="2"/>
  <c r="R1765" i="2" s="1"/>
  <c r="Q1766" i="2"/>
  <c r="R1766" i="2" s="1"/>
  <c r="Q1767" i="2"/>
  <c r="R1767" i="2" s="1"/>
  <c r="Q1768" i="2"/>
  <c r="R1768" i="2" s="1"/>
  <c r="Q1769" i="2"/>
  <c r="R1769" i="2" s="1"/>
  <c r="Q1770" i="2"/>
  <c r="R1770" i="2" s="1"/>
  <c r="Q1771" i="2"/>
  <c r="R1771" i="2" s="1"/>
  <c r="Q1772" i="2"/>
  <c r="R1772" i="2" s="1"/>
  <c r="Q1773" i="2"/>
  <c r="R1773" i="2" s="1"/>
  <c r="Q1774" i="2"/>
  <c r="R1774" i="2" s="1"/>
  <c r="Q1775" i="2"/>
  <c r="R1775" i="2" s="1"/>
  <c r="Q1776" i="2"/>
  <c r="R1776" i="2" s="1"/>
  <c r="Q1777" i="2"/>
  <c r="R1777" i="2" s="1"/>
  <c r="Q1778" i="2"/>
  <c r="R1778" i="2" s="1"/>
  <c r="Q1779" i="2"/>
  <c r="R1779" i="2" s="1"/>
  <c r="Q1780" i="2"/>
  <c r="R1780" i="2" s="1"/>
  <c r="Q1781" i="2"/>
  <c r="R1781" i="2" s="1"/>
  <c r="Q1782" i="2"/>
  <c r="R1782" i="2" s="1"/>
  <c r="Q1783" i="2"/>
  <c r="R1783" i="2" s="1"/>
  <c r="Q1784" i="2"/>
  <c r="R1784" i="2" s="1"/>
  <c r="Q1785" i="2"/>
  <c r="R1785" i="2" s="1"/>
  <c r="Q1786" i="2"/>
  <c r="R1786" i="2" s="1"/>
  <c r="Q1787" i="2"/>
  <c r="R1787" i="2" s="1"/>
  <c r="Q1788" i="2"/>
  <c r="R1788" i="2" s="1"/>
  <c r="Q1789" i="2"/>
  <c r="R1789" i="2" s="1"/>
  <c r="Q1790" i="2"/>
  <c r="R1790" i="2" s="1"/>
  <c r="Q1791" i="2"/>
  <c r="R1791" i="2" s="1"/>
  <c r="Q1792" i="2"/>
  <c r="R1792" i="2" s="1"/>
  <c r="Q1793" i="2"/>
  <c r="R1793" i="2" s="1"/>
  <c r="Q1794" i="2"/>
  <c r="R1794" i="2" s="1"/>
  <c r="Q1795" i="2"/>
  <c r="R1795" i="2" s="1"/>
  <c r="Q1796" i="2"/>
  <c r="R1796" i="2" s="1"/>
  <c r="Q1797" i="2"/>
  <c r="R1797" i="2" s="1"/>
  <c r="Q1798" i="2"/>
  <c r="R1798" i="2" s="1"/>
  <c r="Q1799" i="2"/>
  <c r="R1799" i="2" s="1"/>
  <c r="Q1800" i="2"/>
  <c r="R1800" i="2" s="1"/>
  <c r="Q1801" i="2"/>
  <c r="R1801" i="2" s="1"/>
  <c r="Q1802" i="2"/>
  <c r="R1802" i="2" s="1"/>
  <c r="Q1803" i="2"/>
  <c r="R1803" i="2" s="1"/>
  <c r="Q1804" i="2"/>
  <c r="R1804" i="2" s="1"/>
  <c r="Q1805" i="2"/>
  <c r="R1805" i="2" s="1"/>
  <c r="Q1806" i="2"/>
  <c r="R1806" i="2" s="1"/>
  <c r="Q1807" i="2"/>
  <c r="R1807" i="2" s="1"/>
  <c r="Q1808" i="2"/>
  <c r="R1808" i="2" s="1"/>
  <c r="Q1809" i="2"/>
  <c r="R1809" i="2" s="1"/>
  <c r="Q1810" i="2"/>
  <c r="R1810" i="2" s="1"/>
  <c r="Q1811" i="2"/>
  <c r="R1811" i="2" s="1"/>
  <c r="Q1812" i="2"/>
  <c r="R1812" i="2" s="1"/>
  <c r="Q1813" i="2"/>
  <c r="R1813" i="2" s="1"/>
  <c r="Q1814" i="2"/>
  <c r="R1814" i="2" s="1"/>
  <c r="Q1815" i="2"/>
  <c r="R1815" i="2" s="1"/>
  <c r="Q1816" i="2"/>
  <c r="R1816" i="2" s="1"/>
  <c r="Q1817" i="2"/>
  <c r="R1817" i="2" s="1"/>
  <c r="Q1818" i="2"/>
  <c r="R1818" i="2" s="1"/>
  <c r="Q1819" i="2"/>
  <c r="R1819" i="2" s="1"/>
  <c r="Q1820" i="2"/>
  <c r="R1820" i="2" s="1"/>
  <c r="Q1821" i="2"/>
  <c r="R1821" i="2" s="1"/>
  <c r="Q1822" i="2"/>
  <c r="R1822" i="2" s="1"/>
  <c r="Q1823" i="2"/>
  <c r="R1823" i="2" s="1"/>
  <c r="Q1824" i="2"/>
  <c r="R1824" i="2" s="1"/>
  <c r="Q1825" i="2"/>
  <c r="R1825" i="2" s="1"/>
  <c r="Q1826" i="2"/>
  <c r="R1826" i="2" s="1"/>
  <c r="Q1827" i="2"/>
  <c r="R1827" i="2" s="1"/>
  <c r="Q1828" i="2"/>
  <c r="R1828" i="2" s="1"/>
  <c r="Q1829" i="2"/>
  <c r="R1829" i="2" s="1"/>
  <c r="Q1830" i="2"/>
  <c r="R1830" i="2" s="1"/>
  <c r="Q1831" i="2"/>
  <c r="R1831" i="2" s="1"/>
  <c r="Q1832" i="2"/>
  <c r="R1832" i="2" s="1"/>
  <c r="Q1833" i="2"/>
  <c r="R1833" i="2" s="1"/>
  <c r="Q1834" i="2"/>
  <c r="R1834" i="2" s="1"/>
  <c r="Q1835" i="2"/>
  <c r="R1835" i="2" s="1"/>
  <c r="Q1836" i="2"/>
  <c r="R1836" i="2" s="1"/>
  <c r="Q1837" i="2"/>
  <c r="R1837" i="2" s="1"/>
  <c r="Q1838" i="2"/>
  <c r="R1838" i="2" s="1"/>
  <c r="Q1839" i="2"/>
  <c r="R1839" i="2" s="1"/>
  <c r="Q1840" i="2"/>
  <c r="R1840" i="2" s="1"/>
  <c r="Q1841" i="2"/>
  <c r="R1841" i="2" s="1"/>
  <c r="Q1842" i="2"/>
  <c r="R1842" i="2" s="1"/>
  <c r="Q1843" i="2"/>
  <c r="R1843" i="2" s="1"/>
  <c r="Q1844" i="2"/>
  <c r="R1844" i="2" s="1"/>
  <c r="Q1845" i="2"/>
  <c r="R1845" i="2" s="1"/>
  <c r="Q1846" i="2"/>
  <c r="R1846" i="2" s="1"/>
  <c r="Q1847" i="2"/>
  <c r="R1847" i="2" s="1"/>
  <c r="Q1848" i="2"/>
  <c r="R1848" i="2" s="1"/>
  <c r="Q1849" i="2"/>
  <c r="R1849" i="2" s="1"/>
  <c r="Q1850" i="2"/>
  <c r="R1850" i="2" s="1"/>
  <c r="Q1851" i="2"/>
  <c r="R1851" i="2" s="1"/>
  <c r="Q1852" i="2"/>
  <c r="R1852" i="2" s="1"/>
  <c r="Q1853" i="2"/>
  <c r="R1853" i="2" s="1"/>
  <c r="Q1854" i="2"/>
  <c r="R1854" i="2" s="1"/>
  <c r="Q1855" i="2"/>
  <c r="R1855" i="2" s="1"/>
  <c r="Q1856" i="2"/>
  <c r="R1856" i="2" s="1"/>
  <c r="Q1857" i="2"/>
  <c r="R1857" i="2" s="1"/>
  <c r="Q1858" i="2"/>
  <c r="R1858" i="2" s="1"/>
  <c r="Q1859" i="2"/>
  <c r="R1859" i="2" s="1"/>
  <c r="Q1860" i="2"/>
  <c r="R1860" i="2" s="1"/>
  <c r="Q1861" i="2"/>
  <c r="R1861" i="2" s="1"/>
  <c r="Q1862" i="2"/>
  <c r="R1862" i="2" s="1"/>
  <c r="Q1863" i="2"/>
  <c r="R1863" i="2" s="1"/>
  <c r="Q1864" i="2"/>
  <c r="R1864" i="2" s="1"/>
  <c r="Q1865" i="2"/>
  <c r="R1865" i="2" s="1"/>
  <c r="Q1866" i="2"/>
  <c r="R1866" i="2" s="1"/>
  <c r="Q1867" i="2"/>
  <c r="R1867" i="2" s="1"/>
  <c r="Q1868" i="2"/>
  <c r="R1868" i="2" s="1"/>
  <c r="Q1869" i="2"/>
  <c r="R1869" i="2" s="1"/>
  <c r="Q1870" i="2"/>
  <c r="R1870" i="2" s="1"/>
  <c r="Q1871" i="2"/>
  <c r="R1871" i="2" s="1"/>
  <c r="Q1872" i="2"/>
  <c r="R1872" i="2" s="1"/>
  <c r="Q1873" i="2"/>
  <c r="R1873" i="2" s="1"/>
  <c r="Q1874" i="2"/>
  <c r="R1874" i="2" s="1"/>
  <c r="Q1875" i="2"/>
  <c r="R1875" i="2" s="1"/>
  <c r="Q1876" i="2"/>
  <c r="R1876" i="2" s="1"/>
  <c r="Q1877" i="2"/>
  <c r="R1877" i="2" s="1"/>
  <c r="Q1878" i="2"/>
  <c r="R1878" i="2" s="1"/>
  <c r="Q1879" i="2"/>
  <c r="R1879" i="2" s="1"/>
  <c r="Q1880" i="2"/>
  <c r="R1880" i="2" s="1"/>
  <c r="Q1881" i="2"/>
  <c r="R1881" i="2" s="1"/>
  <c r="Q1882" i="2"/>
  <c r="R1882" i="2" s="1"/>
  <c r="Q1883" i="2"/>
  <c r="R1883" i="2" s="1"/>
  <c r="Q1884" i="2"/>
  <c r="R1884" i="2" s="1"/>
  <c r="Q1885" i="2"/>
  <c r="R1885" i="2" s="1"/>
  <c r="Q1886" i="2"/>
  <c r="R1886" i="2" s="1"/>
  <c r="Q1887" i="2"/>
  <c r="R1887" i="2" s="1"/>
  <c r="Q1888" i="2"/>
  <c r="R1888" i="2" s="1"/>
  <c r="Q1889" i="2"/>
  <c r="R1889" i="2" s="1"/>
  <c r="Q1890" i="2"/>
  <c r="R1890" i="2" s="1"/>
  <c r="Q1891" i="2"/>
  <c r="R1891" i="2" s="1"/>
  <c r="Q1892" i="2"/>
  <c r="R1892" i="2" s="1"/>
  <c r="Q1893" i="2"/>
  <c r="R1893" i="2" s="1"/>
  <c r="Q1894" i="2"/>
  <c r="R1894" i="2" s="1"/>
  <c r="Q1895" i="2"/>
  <c r="R1895" i="2" s="1"/>
  <c r="Q1896" i="2"/>
  <c r="R1896" i="2" s="1"/>
  <c r="Q1897" i="2"/>
  <c r="R1897" i="2" s="1"/>
  <c r="Q1898" i="2"/>
  <c r="R1898" i="2" s="1"/>
  <c r="Q1899" i="2"/>
  <c r="R1899" i="2" s="1"/>
  <c r="Q1900" i="2"/>
  <c r="R1900" i="2" s="1"/>
  <c r="Q1901" i="2"/>
  <c r="R1901" i="2" s="1"/>
  <c r="Q1902" i="2"/>
  <c r="R1902" i="2" s="1"/>
  <c r="Q1903" i="2"/>
  <c r="R1903" i="2" s="1"/>
  <c r="Q1904" i="2"/>
  <c r="R1904" i="2" s="1"/>
  <c r="Q1905" i="2"/>
  <c r="R1905" i="2" s="1"/>
  <c r="Q1906" i="2"/>
  <c r="R1906" i="2" s="1"/>
  <c r="Q1907" i="2"/>
  <c r="R1907" i="2" s="1"/>
  <c r="Q1908" i="2"/>
  <c r="R1908" i="2" s="1"/>
  <c r="Q1909" i="2"/>
  <c r="R1909" i="2" s="1"/>
  <c r="Q1910" i="2"/>
  <c r="R1910" i="2" s="1"/>
  <c r="Q1911" i="2"/>
  <c r="R1911" i="2" s="1"/>
  <c r="Q1912" i="2"/>
  <c r="R1912" i="2" s="1"/>
  <c r="Q1913" i="2"/>
  <c r="R1913" i="2" s="1"/>
  <c r="Q1914" i="2"/>
  <c r="R1914" i="2" s="1"/>
  <c r="Q1915" i="2"/>
  <c r="R1915" i="2" s="1"/>
  <c r="Q1916" i="2"/>
  <c r="R1916" i="2" s="1"/>
  <c r="Q1917" i="2"/>
  <c r="R1917" i="2" s="1"/>
  <c r="Q1918" i="2"/>
  <c r="R1918" i="2" s="1"/>
  <c r="Q1919" i="2"/>
  <c r="R1919" i="2" s="1"/>
  <c r="Q1920" i="2"/>
  <c r="R1920" i="2" s="1"/>
  <c r="Q1921" i="2"/>
  <c r="R1921" i="2" s="1"/>
  <c r="Q1922" i="2"/>
  <c r="R1922" i="2" s="1"/>
  <c r="Q1923" i="2"/>
  <c r="R1923" i="2" s="1"/>
  <c r="Q1924" i="2"/>
  <c r="R1924" i="2" s="1"/>
  <c r="Q1925" i="2"/>
  <c r="R1925" i="2" s="1"/>
  <c r="Q1926" i="2"/>
  <c r="R1926" i="2" s="1"/>
  <c r="Q1927" i="2"/>
  <c r="R1927" i="2" s="1"/>
  <c r="Q1928" i="2"/>
  <c r="R1928" i="2" s="1"/>
  <c r="Q1929" i="2"/>
  <c r="R1929" i="2" s="1"/>
  <c r="Q1930" i="2"/>
  <c r="R1930" i="2" s="1"/>
  <c r="Q1931" i="2"/>
  <c r="R1931" i="2" s="1"/>
  <c r="Q1932" i="2"/>
  <c r="R1932" i="2" s="1"/>
  <c r="Q1933" i="2"/>
  <c r="R1933" i="2" s="1"/>
  <c r="Q1934" i="2"/>
  <c r="R1934" i="2" s="1"/>
  <c r="Q1935" i="2"/>
  <c r="R1935" i="2" s="1"/>
  <c r="Q1936" i="2"/>
  <c r="R1936" i="2" s="1"/>
  <c r="Q1937" i="2"/>
  <c r="R1937" i="2" s="1"/>
  <c r="Q1938" i="2"/>
  <c r="R1938" i="2" s="1"/>
  <c r="Q1939" i="2"/>
  <c r="R1939" i="2" s="1"/>
  <c r="Q1940" i="2"/>
  <c r="R1940" i="2" s="1"/>
  <c r="Q1941" i="2"/>
  <c r="R1941" i="2" s="1"/>
  <c r="Q1942" i="2"/>
  <c r="R1942" i="2" s="1"/>
  <c r="Q1943" i="2"/>
  <c r="R1943" i="2" s="1"/>
  <c r="Q1944" i="2"/>
  <c r="R1944" i="2" s="1"/>
  <c r="Q1945" i="2"/>
  <c r="R1945" i="2" s="1"/>
  <c r="Q1946" i="2"/>
  <c r="R1946" i="2" s="1"/>
  <c r="Q1947" i="2"/>
  <c r="R1947" i="2" s="1"/>
  <c r="Q1948" i="2"/>
  <c r="R1948" i="2" s="1"/>
  <c r="Q1949" i="2"/>
  <c r="R1949" i="2" s="1"/>
  <c r="Q1950" i="2"/>
  <c r="R1950" i="2" s="1"/>
  <c r="Q1951" i="2"/>
  <c r="R1951" i="2" s="1"/>
  <c r="Q1952" i="2"/>
  <c r="R1952" i="2" s="1"/>
  <c r="Q1953" i="2"/>
  <c r="R1953" i="2" s="1"/>
  <c r="Q1954" i="2"/>
  <c r="R1954" i="2" s="1"/>
  <c r="Q1955" i="2"/>
  <c r="R1955" i="2" s="1"/>
  <c r="Q1956" i="2"/>
  <c r="R1956" i="2" s="1"/>
  <c r="Q1957" i="2"/>
  <c r="R1957" i="2" s="1"/>
  <c r="Q1958" i="2"/>
  <c r="R1958" i="2" s="1"/>
  <c r="Q1959" i="2"/>
  <c r="R1959" i="2" s="1"/>
  <c r="Q1960" i="2"/>
  <c r="R1960" i="2" s="1"/>
  <c r="Q1961" i="2"/>
  <c r="R1961" i="2" s="1"/>
  <c r="Q1962" i="2"/>
  <c r="R1962" i="2" s="1"/>
  <c r="Q1963" i="2"/>
  <c r="R1963" i="2" s="1"/>
  <c r="Q1964" i="2"/>
  <c r="R1964" i="2" s="1"/>
  <c r="Q1965" i="2"/>
  <c r="R1965" i="2" s="1"/>
  <c r="Q1966" i="2"/>
  <c r="R1966" i="2" s="1"/>
  <c r="Q1967" i="2"/>
  <c r="R1967" i="2" s="1"/>
  <c r="Q1968" i="2"/>
  <c r="R1968" i="2" s="1"/>
  <c r="Q1969" i="2"/>
  <c r="R1969" i="2" s="1"/>
  <c r="Q1970" i="2"/>
  <c r="R1970" i="2" s="1"/>
  <c r="Q1971" i="2"/>
  <c r="R1971" i="2" s="1"/>
  <c r="Q1972" i="2"/>
  <c r="R1972" i="2" s="1"/>
  <c r="Q1973" i="2"/>
  <c r="R1973" i="2" s="1"/>
  <c r="Q1974" i="2"/>
  <c r="R1974" i="2" s="1"/>
  <c r="Q1975" i="2"/>
  <c r="R1975" i="2" s="1"/>
  <c r="Q1976" i="2"/>
  <c r="R1976" i="2" s="1"/>
  <c r="Q1977" i="2"/>
  <c r="R1977" i="2" s="1"/>
  <c r="Q1978" i="2"/>
  <c r="R1978" i="2" s="1"/>
  <c r="Q1979" i="2"/>
  <c r="R1979" i="2" s="1"/>
  <c r="Q1980" i="2"/>
  <c r="R1980" i="2" s="1"/>
  <c r="Q1981" i="2"/>
  <c r="R1981" i="2" s="1"/>
  <c r="Q1982" i="2"/>
  <c r="R1982" i="2" s="1"/>
  <c r="Q1983" i="2"/>
  <c r="R1983" i="2" s="1"/>
  <c r="Q1984" i="2"/>
  <c r="R1984" i="2" s="1"/>
  <c r="Q1985" i="2"/>
  <c r="R1985" i="2" s="1"/>
  <c r="Q1986" i="2"/>
  <c r="R1986" i="2" s="1"/>
  <c r="Q1987" i="2"/>
  <c r="R1987" i="2" s="1"/>
  <c r="Q1988" i="2"/>
  <c r="R1988" i="2" s="1"/>
  <c r="Q1989" i="2"/>
  <c r="R1989" i="2" s="1"/>
  <c r="Q1990" i="2"/>
  <c r="R1990" i="2" s="1"/>
  <c r="Q1991" i="2"/>
  <c r="R1991" i="2" s="1"/>
  <c r="Q1992" i="2"/>
  <c r="R1992" i="2" s="1"/>
  <c r="Q1993" i="2"/>
  <c r="R1993" i="2" s="1"/>
  <c r="Q1994" i="2"/>
  <c r="R1994" i="2" s="1"/>
  <c r="Q1995" i="2"/>
  <c r="R1995" i="2" s="1"/>
  <c r="Q1996" i="2"/>
  <c r="R1996" i="2" s="1"/>
  <c r="Q1997" i="2"/>
  <c r="R1997" i="2" s="1"/>
  <c r="Q1998" i="2"/>
  <c r="R1998" i="2" s="1"/>
  <c r="Q1999" i="2"/>
  <c r="R1999" i="2" s="1"/>
  <c r="Q2000" i="2"/>
  <c r="R2000" i="2" s="1"/>
  <c r="Q2001" i="2"/>
  <c r="R2001" i="2" s="1"/>
  <c r="B34" i="17"/>
  <c r="B50" i="1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E3115D7-07F5-47FC-9D71-1D4F69D50141}" keepAlive="1" name="Query - Excel_Advanced_Sales_Dataset_2000  hetvi" description="Connection to the 'Excel_Advanced_Sales_Dataset_2000  hetvi' query in the workbook." type="5" refreshedVersion="8" background="1" saveData="1">
    <dbPr connection="Provider=Microsoft.Mashup.OleDb.1;Data Source=$Workbook$;Location=&quot;Excel_Advanced_Sales_Dataset_2000  hetvi&quot;;Extended Properties=&quot;&quot;" command="SELECT * FROM [Excel_Advanced_Sales_Dataset_2000  hetvi]"/>
  </connection>
  <connection id="2" xr16:uid="{1973DC46-BDEC-4AF1-BEE6-AFE89BAD86EA}" keepAlive="1" name="Query - Excel_Advanced_Sales_Dataset_2000  hetvi (2)" description="Connection to the 'Excel_Advanced_Sales_Dataset_2000  hetvi (2)' query in the workbook." type="5" refreshedVersion="8" background="1" saveData="1">
    <dbPr connection="Provider=Microsoft.Mashup.OleDb.1;Data Source=$Workbook$;Location=&quot;Excel_Advanced_Sales_Dataset_2000  hetvi (2)&quot;;Extended Properties=&quot;&quot;" command="SELECT * FROM [Excel_Advanced_Sales_Dataset_2000  hetvi (2)]"/>
  </connection>
  <connection id="3" xr16:uid="{EA6F350A-0D53-49FD-8894-14A5B0227FA3}"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4" xr16:uid="{98FF3902-DC14-432E-ADCA-3CAE76D427D8}" name="WorksheetConnection_Section 1 Advanced Dataset Hetvi 22.02.26.xlsx!Table3" type="102" refreshedVersion="8" minRefreshableVersion="5">
    <extLst>
      <ext xmlns:x15="http://schemas.microsoft.com/office/spreadsheetml/2010/11/main" uri="{DE250136-89BD-433C-8126-D09CA5730AF9}">
        <x15:connection id="Table3">
          <x15:rangePr sourceName="_xlcn.WorksheetConnection_Section1AdvancedDatasetHetvi22.02.26.xlsxTable31"/>
        </x15:connection>
      </ext>
    </extLst>
  </connection>
</connections>
</file>

<file path=xl/sharedStrings.xml><?xml version="1.0" encoding="utf-8"?>
<sst xmlns="http://schemas.openxmlformats.org/spreadsheetml/2006/main" count="84569" uniqueCount="8260">
  <si>
    <t>Order ID</t>
  </si>
  <si>
    <t>Customer ID</t>
  </si>
  <si>
    <t>Customer Name</t>
  </si>
  <si>
    <t>Region</t>
  </si>
  <si>
    <t>State</t>
  </si>
  <si>
    <t>City</t>
  </si>
  <si>
    <t>Category</t>
  </si>
  <si>
    <t>Product Name</t>
  </si>
  <si>
    <t>Quantity</t>
  </si>
  <si>
    <t>Unit Price</t>
  </si>
  <si>
    <t>Discount %</t>
  </si>
  <si>
    <t>Total Sales</t>
  </si>
  <si>
    <t>Sales Date</t>
  </si>
  <si>
    <t>Payment Method</t>
  </si>
  <si>
    <t>Delivery Status</t>
  </si>
  <si>
    <t>Customer Segment</t>
  </si>
  <si>
    <t>O10001</t>
  </si>
  <si>
    <t>C275</t>
  </si>
  <si>
    <t>Tim Cook</t>
  </si>
  <si>
    <t>East</t>
  </si>
  <si>
    <t>Jharkhand</t>
  </si>
  <si>
    <t>Jamshedpur</t>
  </si>
  <si>
    <t>Accessories</t>
  </si>
  <si>
    <t>Headset</t>
  </si>
  <si>
    <t>Debit Card</t>
  </si>
  <si>
    <t>Pending</t>
  </si>
  <si>
    <t>Home Office</t>
  </si>
  <si>
    <t>O10002</t>
  </si>
  <si>
    <t>C328</t>
  </si>
  <si>
    <t>Anna Jones</t>
  </si>
  <si>
    <t>North</t>
  </si>
  <si>
    <t>Uttar Pradesh</t>
  </si>
  <si>
    <t>Noida</t>
  </si>
  <si>
    <t>Electronics</t>
  </si>
  <si>
    <t>Mouse</t>
  </si>
  <si>
    <t>Delivered</t>
  </si>
  <si>
    <t>Corporate</t>
  </si>
  <si>
    <t>O10003</t>
  </si>
  <si>
    <t>C345</t>
  </si>
  <si>
    <t>Michelle Snyder</t>
  </si>
  <si>
    <t>West</t>
  </si>
  <si>
    <t>Rajasthan</t>
  </si>
  <si>
    <t>Jaipur</t>
  </si>
  <si>
    <t>Sports</t>
  </si>
  <si>
    <t>Cricket Bat</t>
  </si>
  <si>
    <t>UPI</t>
  </si>
  <si>
    <t>O10004</t>
  </si>
  <si>
    <t>C014</t>
  </si>
  <si>
    <t>Christopher Crawford</t>
  </si>
  <si>
    <t>Gujarat</t>
  </si>
  <si>
    <t>Vadodara</t>
  </si>
  <si>
    <t>Furniture</t>
  </si>
  <si>
    <t>Cabinet</t>
  </si>
  <si>
    <t>Consumer</t>
  </si>
  <si>
    <t>O10005</t>
  </si>
  <si>
    <t>C268</t>
  </si>
  <si>
    <t>Sherri Bishop</t>
  </si>
  <si>
    <t>Laptop</t>
  </si>
  <si>
    <t>Cash</t>
  </si>
  <si>
    <t>Cancelled</t>
  </si>
  <si>
    <t>O10006</t>
  </si>
  <si>
    <t>C188</t>
  </si>
  <si>
    <t>Lisa Burton</t>
  </si>
  <si>
    <t>South</t>
  </si>
  <si>
    <t>Andhra Pradesh</t>
  </si>
  <si>
    <t>Visakhapatnam</t>
  </si>
  <si>
    <t>Clothing</t>
  </si>
  <si>
    <t>Jacket</t>
  </si>
  <si>
    <t>Net Banking</t>
  </si>
  <si>
    <t>O10007</t>
  </si>
  <si>
    <t>C305</t>
  </si>
  <si>
    <t>Robert Harper</t>
  </si>
  <si>
    <t>Odisha</t>
  </si>
  <si>
    <t>Cuttack</t>
  </si>
  <si>
    <t>Tennis Racket</t>
  </si>
  <si>
    <t>O10008</t>
  </si>
  <si>
    <t>C398</t>
  </si>
  <si>
    <t>Grace Wells</t>
  </si>
  <si>
    <t>Karnataka</t>
  </si>
  <si>
    <t>Mangalore</t>
  </si>
  <si>
    <t>Printer</t>
  </si>
  <si>
    <t>O10009</t>
  </si>
  <si>
    <t>C125</t>
  </si>
  <si>
    <t>Lisa Martin</t>
  </si>
  <si>
    <t>Bihar</t>
  </si>
  <si>
    <t>Gaya</t>
  </si>
  <si>
    <t>O10010</t>
  </si>
  <si>
    <t>C010</t>
  </si>
  <si>
    <t>Glenn Ward</t>
  </si>
  <si>
    <t>Maharashtra</t>
  </si>
  <si>
    <t>Nagpur</t>
  </si>
  <si>
    <t>O10011</t>
  </si>
  <si>
    <t>C146</t>
  </si>
  <si>
    <t>Alex Campbell</t>
  </si>
  <si>
    <t>Lucknow</t>
  </si>
  <si>
    <t>O10012</t>
  </si>
  <si>
    <t>C068</t>
  </si>
  <si>
    <t>Jill Patel</t>
  </si>
  <si>
    <t>Smartwatch</t>
  </si>
  <si>
    <t>O10013</t>
  </si>
  <si>
    <t>C349</t>
  </si>
  <si>
    <t>Shelly Jones</t>
  </si>
  <si>
    <t>Jodhpur</t>
  </si>
  <si>
    <t>O10014</t>
  </si>
  <si>
    <t>Patricia Benson</t>
  </si>
  <si>
    <t>Chair</t>
  </si>
  <si>
    <t>O10015</t>
  </si>
  <si>
    <t>C153</t>
  </si>
  <si>
    <t>Brandon Henderson</t>
  </si>
  <si>
    <t>Goa</t>
  </si>
  <si>
    <t>Margao</t>
  </si>
  <si>
    <t>Appliances</t>
  </si>
  <si>
    <t>Microwave</t>
  </si>
  <si>
    <t>Credit Card</t>
  </si>
  <si>
    <t>O10016</t>
  </si>
  <si>
    <t>C387</t>
  </si>
  <si>
    <t>Micheal Haynes</t>
  </si>
  <si>
    <t>Haryana</t>
  </si>
  <si>
    <t>Faridabad</t>
  </si>
  <si>
    <t>Monitor</t>
  </si>
  <si>
    <t>O10017</t>
  </si>
  <si>
    <t>C166</t>
  </si>
  <si>
    <t>Madeline Herrera</t>
  </si>
  <si>
    <t>O10018</t>
  </si>
  <si>
    <t>C209</t>
  </si>
  <si>
    <t>James White</t>
  </si>
  <si>
    <t>Udaipur</t>
  </si>
  <si>
    <t>Keyboard</t>
  </si>
  <si>
    <t>O10019</t>
  </si>
  <si>
    <t>C451</t>
  </si>
  <si>
    <t>William Lopez</t>
  </si>
  <si>
    <t>Punjab</t>
  </si>
  <si>
    <t>Ludhiana</t>
  </si>
  <si>
    <t>T-Shirt</t>
  </si>
  <si>
    <t>O10020</t>
  </si>
  <si>
    <t>C074</t>
  </si>
  <si>
    <t>Adam Roth</t>
  </si>
  <si>
    <t>O10021</t>
  </si>
  <si>
    <t>C119</t>
  </si>
  <si>
    <t>Anthony Wilson</t>
  </si>
  <si>
    <t>Yoga Mat</t>
  </si>
  <si>
    <t>O10022</t>
  </si>
  <si>
    <t>C370</t>
  </si>
  <si>
    <t>Kelly Collins</t>
  </si>
  <si>
    <t>Tamil Nadu</t>
  </si>
  <si>
    <t>Chennai</t>
  </si>
  <si>
    <t>Table</t>
  </si>
  <si>
    <t>O10023</t>
  </si>
  <si>
    <t>C017</t>
  </si>
  <si>
    <t>Mr. Casey Parker PhD</t>
  </si>
  <si>
    <t>O10024</t>
  </si>
  <si>
    <t>C202</t>
  </si>
  <si>
    <t>Mary Bond</t>
  </si>
  <si>
    <t>West Bengal</t>
  </si>
  <si>
    <t>Kolkata</t>
  </si>
  <si>
    <t>Jeans</t>
  </si>
  <si>
    <t>O10025</t>
  </si>
  <si>
    <t>C034</t>
  </si>
  <si>
    <t>Todd Torres</t>
  </si>
  <si>
    <t>Bhagalpur</t>
  </si>
  <si>
    <t>O10026</t>
  </si>
  <si>
    <t>C295</t>
  </si>
  <si>
    <t>Samuel Macdonald</t>
  </si>
  <si>
    <t>Patiala</t>
  </si>
  <si>
    <t>O10027</t>
  </si>
  <si>
    <t>C228</t>
  </si>
  <si>
    <t>Christopher Morse</t>
  </si>
  <si>
    <t>Bookshelf</t>
  </si>
  <si>
    <t>O10028</t>
  </si>
  <si>
    <t>C117</t>
  </si>
  <si>
    <t>Donna Coleman</t>
  </si>
  <si>
    <t>Bhubaneswar</t>
  </si>
  <si>
    <t>Power Bank</t>
  </si>
  <si>
    <t>O10029</t>
  </si>
  <si>
    <t>C350</t>
  </si>
  <si>
    <t>Katie Kelly</t>
  </si>
  <si>
    <t>Dhanbad</t>
  </si>
  <si>
    <t>O10030</t>
  </si>
  <si>
    <t>C302</t>
  </si>
  <si>
    <t>Leslie Garcia</t>
  </si>
  <si>
    <t>USB Cable</t>
  </si>
  <si>
    <t>O10031</t>
  </si>
  <si>
    <t>C327</t>
  </si>
  <si>
    <t>Mrs. Claudia Nelson</t>
  </si>
  <si>
    <t>Guntur</t>
  </si>
  <si>
    <t>Washing Machine</t>
  </si>
  <si>
    <t>O10032</t>
  </si>
  <si>
    <t>C382</t>
  </si>
  <si>
    <t>Justin Bowen</t>
  </si>
  <si>
    <t>Coimbatore</t>
  </si>
  <si>
    <t>Sofa</t>
  </si>
  <si>
    <t>O10033</t>
  </si>
  <si>
    <t>C075</t>
  </si>
  <si>
    <t>Wendy Gonzalez</t>
  </si>
  <si>
    <t>Amritsar</t>
  </si>
  <si>
    <t>O10034</t>
  </si>
  <si>
    <t>C142</t>
  </si>
  <si>
    <t>Mr. Mark Pearson</t>
  </si>
  <si>
    <t>Delhi</t>
  </si>
  <si>
    <t>New Delhi</t>
  </si>
  <si>
    <t>Dress</t>
  </si>
  <si>
    <t>O10035</t>
  </si>
  <si>
    <t>C463</t>
  </si>
  <si>
    <t>Susan Diaz</t>
  </si>
  <si>
    <t>O10036</t>
  </si>
  <si>
    <t>C353</t>
  </si>
  <si>
    <t>Tracy Thomas</t>
  </si>
  <si>
    <t>O10037</t>
  </si>
  <si>
    <t>C368</t>
  </si>
  <si>
    <t>Alan Young</t>
  </si>
  <si>
    <t>O10038</t>
  </si>
  <si>
    <t>C402</t>
  </si>
  <si>
    <t>Dana Smith</t>
  </si>
  <si>
    <t>O10039</t>
  </si>
  <si>
    <t>C140</t>
  </si>
  <si>
    <t>Monica Mitchell</t>
  </si>
  <si>
    <t>Madurai</t>
  </si>
  <si>
    <t>Charger</t>
  </si>
  <si>
    <t>O10040</t>
  </si>
  <si>
    <t>C354</t>
  </si>
  <si>
    <t>Donald Keith</t>
  </si>
  <si>
    <t>O10041</t>
  </si>
  <si>
    <t>C106</t>
  </si>
  <si>
    <t>Michael Curry</t>
  </si>
  <si>
    <t>Rourkela</t>
  </si>
  <si>
    <t>O10042</t>
  </si>
  <si>
    <t>C455</t>
  </si>
  <si>
    <t>Lisa Parsons</t>
  </si>
  <si>
    <t>O10043</t>
  </si>
  <si>
    <t>C127</t>
  </si>
  <si>
    <t>David Alexander</t>
  </si>
  <si>
    <t>O10044</t>
  </si>
  <si>
    <t>C221</t>
  </si>
  <si>
    <t>Drew Bell</t>
  </si>
  <si>
    <t>Kerala</t>
  </si>
  <si>
    <t>Trivandrum</t>
  </si>
  <si>
    <t>O10045</t>
  </si>
  <si>
    <t>C323</t>
  </si>
  <si>
    <t>David Kennedy</t>
  </si>
  <si>
    <t>Gurgaon</t>
  </si>
  <si>
    <t>Mixer</t>
  </si>
  <si>
    <t>O10046</t>
  </si>
  <si>
    <t>C013</t>
  </si>
  <si>
    <t>Mrs. Nicole Perry</t>
  </si>
  <si>
    <t>O10047</t>
  </si>
  <si>
    <t>C395</t>
  </si>
  <si>
    <t>Joel Young</t>
  </si>
  <si>
    <t>O10048</t>
  </si>
  <si>
    <t>C491</t>
  </si>
  <si>
    <t>Megan Mitchell</t>
  </si>
  <si>
    <t>O10049</t>
  </si>
  <si>
    <t>C427</t>
  </si>
  <si>
    <t>Brian Smith</t>
  </si>
  <si>
    <t>O10050</t>
  </si>
  <si>
    <t>Joshua Turner</t>
  </si>
  <si>
    <t>Bangalore</t>
  </si>
  <si>
    <t>O10051</t>
  </si>
  <si>
    <t>C352</t>
  </si>
  <si>
    <t>Michael Rivera</t>
  </si>
  <si>
    <t>Panaji</t>
  </si>
  <si>
    <t>Air Conditioner</t>
  </si>
  <si>
    <t>O10052</t>
  </si>
  <si>
    <t>C493</t>
  </si>
  <si>
    <t>Kevin Grant</t>
  </si>
  <si>
    <t>O10053</t>
  </si>
  <si>
    <t>Sean Cook</t>
  </si>
  <si>
    <t>O10054</t>
  </si>
  <si>
    <t>C124</t>
  </si>
  <si>
    <t>Julie Hernandez</t>
  </si>
  <si>
    <t>O10055</t>
  </si>
  <si>
    <t>C077</t>
  </si>
  <si>
    <t>Autumn Drake</t>
  </si>
  <si>
    <t>O10056</t>
  </si>
  <si>
    <t>C015</t>
  </si>
  <si>
    <t>Bailey Harper</t>
  </si>
  <si>
    <t>Durgapur</t>
  </si>
  <si>
    <t>Shirt</t>
  </si>
  <si>
    <t>O10057</t>
  </si>
  <si>
    <t>C109</t>
  </si>
  <si>
    <t>Michael Walls</t>
  </si>
  <si>
    <t>O10058</t>
  </si>
  <si>
    <t>Logan Mclaughlin</t>
  </si>
  <si>
    <t>O10059</t>
  </si>
  <si>
    <t>C094</t>
  </si>
  <si>
    <t>Richard Rogers</t>
  </si>
  <si>
    <t>Ranchi</t>
  </si>
  <si>
    <t>O10060</t>
  </si>
  <si>
    <t>Mark Ball</t>
  </si>
  <si>
    <t>O10061</t>
  </si>
  <si>
    <t>C133</t>
  </si>
  <si>
    <t>Jonathan Green</t>
  </si>
  <si>
    <t>O10062</t>
  </si>
  <si>
    <t>Sabrina Reed</t>
  </si>
  <si>
    <t>O10063</t>
  </si>
  <si>
    <t>Eric Mendez</t>
  </si>
  <si>
    <t>O10064</t>
  </si>
  <si>
    <t>C366</t>
  </si>
  <si>
    <t>Sandra Klein</t>
  </si>
  <si>
    <t>O10065</t>
  </si>
  <si>
    <t>Michael Coleman</t>
  </si>
  <si>
    <t>O10066</t>
  </si>
  <si>
    <t>C400</t>
  </si>
  <si>
    <t>Daniel Sharp</t>
  </si>
  <si>
    <t>O10067</t>
  </si>
  <si>
    <t>C390</t>
  </si>
  <si>
    <t>Taylor Cardenas</t>
  </si>
  <si>
    <t>Ahmedabad</t>
  </si>
  <si>
    <t>O10068</t>
  </si>
  <si>
    <t>C090</t>
  </si>
  <si>
    <t>Danielle Jones</t>
  </si>
  <si>
    <t>O10069</t>
  </si>
  <si>
    <t>C223</t>
  </si>
  <si>
    <t>Robert Ortega</t>
  </si>
  <si>
    <t>O10070</t>
  </si>
  <si>
    <t>C169</t>
  </si>
  <si>
    <t>James Walls</t>
  </si>
  <si>
    <t>O10071</t>
  </si>
  <si>
    <t>C174</t>
  </si>
  <si>
    <t>Christine Gallagher</t>
  </si>
  <si>
    <t>Mumbai</t>
  </si>
  <si>
    <t>O10072</t>
  </si>
  <si>
    <t>C332</t>
  </si>
  <si>
    <t>Robert Peterson</t>
  </si>
  <si>
    <t>O10073</t>
  </si>
  <si>
    <t>C399</t>
  </si>
  <si>
    <t>Justin Parker</t>
  </si>
  <si>
    <t>O10074</t>
  </si>
  <si>
    <t>C203</t>
  </si>
  <si>
    <t>Joann Patterson</t>
  </si>
  <si>
    <t>O10075</t>
  </si>
  <si>
    <t>Anna Brown</t>
  </si>
  <si>
    <t>O10076</t>
  </si>
  <si>
    <t>C304</t>
  </si>
  <si>
    <t>Leonard Williams</t>
  </si>
  <si>
    <t>Pune</t>
  </si>
  <si>
    <t>O10077</t>
  </si>
  <si>
    <t>C097</t>
  </si>
  <si>
    <t>Amanda Figueroa</t>
  </si>
  <si>
    <t>Patna</t>
  </si>
  <si>
    <t>O10078</t>
  </si>
  <si>
    <t>C280</t>
  </si>
  <si>
    <t>Marie Davis</t>
  </si>
  <si>
    <t>O10079</t>
  </si>
  <si>
    <t>C155</t>
  </si>
  <si>
    <t>Joseph Long</t>
  </si>
  <si>
    <t>O10080</t>
  </si>
  <si>
    <t>C313</t>
  </si>
  <si>
    <t>Emily Burns</t>
  </si>
  <si>
    <t>O10081</t>
  </si>
  <si>
    <t>C362</t>
  </si>
  <si>
    <t>Brittany Edwards</t>
  </si>
  <si>
    <t>O10082</t>
  </si>
  <si>
    <t>C211</t>
  </si>
  <si>
    <t>Elizabeth Wilson</t>
  </si>
  <si>
    <t>O10083</t>
  </si>
  <si>
    <t>C213</t>
  </si>
  <si>
    <t>Angela Buckley PhD</t>
  </si>
  <si>
    <t>O10084</t>
  </si>
  <si>
    <t>C258</t>
  </si>
  <si>
    <t>Lori Tran</t>
  </si>
  <si>
    <t>O10085</t>
  </si>
  <si>
    <t>C429</t>
  </si>
  <si>
    <t>Dale Gomez</t>
  </si>
  <si>
    <t>O10086</t>
  </si>
  <si>
    <t>C361</t>
  </si>
  <si>
    <t>Daniel Petty</t>
  </si>
  <si>
    <t>O10087</t>
  </si>
  <si>
    <t>C394</t>
  </si>
  <si>
    <t>Anna Jackson</t>
  </si>
  <si>
    <t>O10088</t>
  </si>
  <si>
    <t>C100</t>
  </si>
  <si>
    <t>Laura Marshall</t>
  </si>
  <si>
    <t>O10089</t>
  </si>
  <si>
    <t>Howard Ramirez</t>
  </si>
  <si>
    <t>O10090</t>
  </si>
  <si>
    <t>C256</t>
  </si>
  <si>
    <t>Julie Small</t>
  </si>
  <si>
    <t>O10091</t>
  </si>
  <si>
    <t>C020</t>
  </si>
  <si>
    <t>Maria Walsh</t>
  </si>
  <si>
    <t>Football</t>
  </si>
  <si>
    <t>O10092</t>
  </si>
  <si>
    <t>C492</t>
  </si>
  <si>
    <t>Amy Brown</t>
  </si>
  <si>
    <t>O10093</t>
  </si>
  <si>
    <t>C054</t>
  </si>
  <si>
    <t>Robert Taylor</t>
  </si>
  <si>
    <t>Panipat</t>
  </si>
  <si>
    <t>O10094</t>
  </si>
  <si>
    <t>C113</t>
  </si>
  <si>
    <t>Victor Bruce</t>
  </si>
  <si>
    <t>Basketball</t>
  </si>
  <si>
    <t>O10095</t>
  </si>
  <si>
    <t>Michael Green</t>
  </si>
  <si>
    <t>O10096</t>
  </si>
  <si>
    <t>C454</t>
  </si>
  <si>
    <t>Lauren Anderson</t>
  </si>
  <si>
    <t>Surat</t>
  </si>
  <si>
    <t>O10097</t>
  </si>
  <si>
    <t>Beth Myers</t>
  </si>
  <si>
    <t>O10098</t>
  </si>
  <si>
    <t>C132</t>
  </si>
  <si>
    <t>Christine Dougherty</t>
  </si>
  <si>
    <t>O10099</t>
  </si>
  <si>
    <t>C234</t>
  </si>
  <si>
    <t>Zachary Booker</t>
  </si>
  <si>
    <t>O10100</t>
  </si>
  <si>
    <t>C134</t>
  </si>
  <si>
    <t>Terri Lutz</t>
  </si>
  <si>
    <t>O10101</t>
  </si>
  <si>
    <t>Robert Bates</t>
  </si>
  <si>
    <t>O10102</t>
  </si>
  <si>
    <t>C039</t>
  </si>
  <si>
    <t>Brooke Griffith</t>
  </si>
  <si>
    <t>O10103</t>
  </si>
  <si>
    <t>C424</t>
  </si>
  <si>
    <t>Tyler Crawford</t>
  </si>
  <si>
    <t>O10104</t>
  </si>
  <si>
    <t>C259</t>
  </si>
  <si>
    <t>Richard Perez</t>
  </si>
  <si>
    <t>O10105</t>
  </si>
  <si>
    <t>C196</t>
  </si>
  <si>
    <t>Samuel Hall</t>
  </si>
  <si>
    <t>O10106</t>
  </si>
  <si>
    <t>Dawn Beck</t>
  </si>
  <si>
    <t>Mysore</t>
  </si>
  <si>
    <t>O10107</t>
  </si>
  <si>
    <t>C065</t>
  </si>
  <si>
    <t>Cynthia Diaz</t>
  </si>
  <si>
    <t>O10108</t>
  </si>
  <si>
    <t>C148</t>
  </si>
  <si>
    <t>Dr. Jasmine Jones</t>
  </si>
  <si>
    <t>O10109</t>
  </si>
  <si>
    <t>C410</t>
  </si>
  <si>
    <t>Gina Briggs DVM</t>
  </si>
  <si>
    <t>Kochi</t>
  </si>
  <si>
    <t>O10110</t>
  </si>
  <si>
    <t>Shawna Gates</t>
  </si>
  <si>
    <t>O10111</t>
  </si>
  <si>
    <t>C273</t>
  </si>
  <si>
    <t>Erica Walters</t>
  </si>
  <si>
    <t>Vijayawada</t>
  </si>
  <si>
    <t>O10112</t>
  </si>
  <si>
    <t>C114</t>
  </si>
  <si>
    <t>Jamie Gomez DVM</t>
  </si>
  <si>
    <t>O10113</t>
  </si>
  <si>
    <t>C438</t>
  </si>
  <si>
    <t>David Howe</t>
  </si>
  <si>
    <t>Siliguri</t>
  </si>
  <si>
    <t>O10114</t>
  </si>
  <si>
    <t>C112</t>
  </si>
  <si>
    <t>Richard Barber</t>
  </si>
  <si>
    <t>O10115</t>
  </si>
  <si>
    <t>C411</t>
  </si>
  <si>
    <t>Mitchell Bradley</t>
  </si>
  <si>
    <t>O10116</t>
  </si>
  <si>
    <t>C461</t>
  </si>
  <si>
    <t>Ashley Gibson</t>
  </si>
  <si>
    <t>O10117</t>
  </si>
  <si>
    <t>C232</t>
  </si>
  <si>
    <t>Bobby Gilbert</t>
  </si>
  <si>
    <t>O10118</t>
  </si>
  <si>
    <t>C421</t>
  </si>
  <si>
    <t>Pamela Simmons</t>
  </si>
  <si>
    <t>O10119</t>
  </si>
  <si>
    <t>C432</t>
  </si>
  <si>
    <t>Kimberly Haynes</t>
  </si>
  <si>
    <t>O10120</t>
  </si>
  <si>
    <t>C051</t>
  </si>
  <si>
    <t>Michael Bolton</t>
  </si>
  <si>
    <t>O10121</t>
  </si>
  <si>
    <t>C025</t>
  </si>
  <si>
    <t>Steven Thomas</t>
  </si>
  <si>
    <t>Kozhikode</t>
  </si>
  <si>
    <t>O10122</t>
  </si>
  <si>
    <t>C189</t>
  </si>
  <si>
    <t>Krista Allen</t>
  </si>
  <si>
    <t>O10123</t>
  </si>
  <si>
    <t>Nicholas Johnson</t>
  </si>
  <si>
    <t>O10124</t>
  </si>
  <si>
    <t>Kristina Jones</t>
  </si>
  <si>
    <t>O10125</t>
  </si>
  <si>
    <t>C490</t>
  </si>
  <si>
    <t>Steven Gomez</t>
  </si>
  <si>
    <t>O10126</t>
  </si>
  <si>
    <t>C298</t>
  </si>
  <si>
    <t>Thomas Silva</t>
  </si>
  <si>
    <t>O10127</t>
  </si>
  <si>
    <t>C162</t>
  </si>
  <si>
    <t>Deborah Marsh</t>
  </si>
  <si>
    <t>O10128</t>
  </si>
  <si>
    <t>C384</t>
  </si>
  <si>
    <t>Christine Rodriguez</t>
  </si>
  <si>
    <t>O10129</t>
  </si>
  <si>
    <t>C417</t>
  </si>
  <si>
    <t>Jose Cox</t>
  </si>
  <si>
    <t>O10130</t>
  </si>
  <si>
    <t>C172</t>
  </si>
  <si>
    <t>Heather Miller</t>
  </si>
  <si>
    <t>O10131</t>
  </si>
  <si>
    <t>C318</t>
  </si>
  <si>
    <t>Gary Gutierrez</t>
  </si>
  <si>
    <t>O10132</t>
  </si>
  <si>
    <t>C407</t>
  </si>
  <si>
    <t>Stephen Diaz</t>
  </si>
  <si>
    <t>O10133</t>
  </si>
  <si>
    <t>Daniel Henry</t>
  </si>
  <si>
    <t>O10134</t>
  </si>
  <si>
    <t>C269</t>
  </si>
  <si>
    <t>Joann White</t>
  </si>
  <si>
    <t>O10135</t>
  </si>
  <si>
    <t>C306</t>
  </si>
  <si>
    <t>Amy Hill</t>
  </si>
  <si>
    <t>O10136</t>
  </si>
  <si>
    <t>C409</t>
  </si>
  <si>
    <t>Felicia Carter</t>
  </si>
  <si>
    <t>O10137</t>
  </si>
  <si>
    <t>C102</t>
  </si>
  <si>
    <t>Cindy Reilly</t>
  </si>
  <si>
    <t>O10138</t>
  </si>
  <si>
    <t>C180</t>
  </si>
  <si>
    <t>Paige Garcia</t>
  </si>
  <si>
    <t>O10139</t>
  </si>
  <si>
    <t>Randy Hunt</t>
  </si>
  <si>
    <t>O10140</t>
  </si>
  <si>
    <t>Victoria Pace</t>
  </si>
  <si>
    <t>Refrigerator</t>
  </si>
  <si>
    <t>O10141</t>
  </si>
  <si>
    <t>C046</t>
  </si>
  <si>
    <t>Richard Paul</t>
  </si>
  <si>
    <t>O10142</t>
  </si>
  <si>
    <t>C274</t>
  </si>
  <si>
    <t>Cynthia Vasquez</t>
  </si>
  <si>
    <t>O10143</t>
  </si>
  <si>
    <t>Darren Jenkins</t>
  </si>
  <si>
    <t>O10144</t>
  </si>
  <si>
    <t>C466</t>
  </si>
  <si>
    <t>Kevin Ramos</t>
  </si>
  <si>
    <t>O10145</t>
  </si>
  <si>
    <t>Benjamin Davis</t>
  </si>
  <si>
    <t>O10146</t>
  </si>
  <si>
    <t>Madeline Perez</t>
  </si>
  <si>
    <t>O10147</t>
  </si>
  <si>
    <t>C245</t>
  </si>
  <si>
    <t>William Johnson PhD</t>
  </si>
  <si>
    <t>O10148</t>
  </si>
  <si>
    <t>Dakota Ellison</t>
  </si>
  <si>
    <t>O10149</t>
  </si>
  <si>
    <t>Curtis Moore MD</t>
  </si>
  <si>
    <t>O10150</t>
  </si>
  <si>
    <t>C168</t>
  </si>
  <si>
    <t>Christine Lloyd</t>
  </si>
  <si>
    <t>O10151</t>
  </si>
  <si>
    <t>C107</t>
  </si>
  <si>
    <t>Mrs. Wendy Knight DDS</t>
  </si>
  <si>
    <t>Kanpur</t>
  </si>
  <si>
    <t>O10152</t>
  </si>
  <si>
    <t>C456</t>
  </si>
  <si>
    <t>Brandon Benton</t>
  </si>
  <si>
    <t>O10153</t>
  </si>
  <si>
    <t>C381</t>
  </si>
  <si>
    <t>Charles Diaz</t>
  </si>
  <si>
    <t>O10154</t>
  </si>
  <si>
    <t>C285</t>
  </si>
  <si>
    <t>Bethany Harris</t>
  </si>
  <si>
    <t>O10155</t>
  </si>
  <si>
    <t>C231</t>
  </si>
  <si>
    <t>Christopher Campos</t>
  </si>
  <si>
    <t>O10156</t>
  </si>
  <si>
    <t>Christopher White</t>
  </si>
  <si>
    <t>O10157</t>
  </si>
  <si>
    <t>C251</t>
  </si>
  <si>
    <t>Brenda Caldwell</t>
  </si>
  <si>
    <t>O10158</t>
  </si>
  <si>
    <t>Edwin Ryan</t>
  </si>
  <si>
    <t>O10159</t>
  </si>
  <si>
    <t>C145</t>
  </si>
  <si>
    <t>Karen Davis</t>
  </si>
  <si>
    <t>O10160</t>
  </si>
  <si>
    <t>C365</t>
  </si>
  <si>
    <t>Katie Aguilar</t>
  </si>
  <si>
    <t>O10161</t>
  </si>
  <si>
    <t>Cheryl Hodges</t>
  </si>
  <si>
    <t>O10162</t>
  </si>
  <si>
    <t>Arthur Jones</t>
  </si>
  <si>
    <t>O10163</t>
  </si>
  <si>
    <t>C098</t>
  </si>
  <si>
    <t>Hannah Wilcox</t>
  </si>
  <si>
    <t>O10164</t>
  </si>
  <si>
    <t>C194</t>
  </si>
  <si>
    <t>Dawn Bowers</t>
  </si>
  <si>
    <t>O10165</t>
  </si>
  <si>
    <t>C206</t>
  </si>
  <si>
    <t>Jeremy Joyce</t>
  </si>
  <si>
    <t>O10166</t>
  </si>
  <si>
    <t>C371</t>
  </si>
  <si>
    <t>Holly Vazquez</t>
  </si>
  <si>
    <t>O10167</t>
  </si>
  <si>
    <t>C031</t>
  </si>
  <si>
    <t>William Pruitt</t>
  </si>
  <si>
    <t>O10168</t>
  </si>
  <si>
    <t>Lucas Phillips</t>
  </si>
  <si>
    <t>O10169</t>
  </si>
  <si>
    <t>C028</t>
  </si>
  <si>
    <t>Lori Riley</t>
  </si>
  <si>
    <t>O10170</t>
  </si>
  <si>
    <t>C279</t>
  </si>
  <si>
    <t>Nancy Johnson</t>
  </si>
  <si>
    <t>O10171</t>
  </si>
  <si>
    <t>C376</t>
  </si>
  <si>
    <t>Erica Watson</t>
  </si>
  <si>
    <t>O10172</t>
  </si>
  <si>
    <t>Erin Riddle</t>
  </si>
  <si>
    <t>O10173</t>
  </si>
  <si>
    <t>C355</t>
  </si>
  <si>
    <t>Paul Hill</t>
  </si>
  <si>
    <t>O10174</t>
  </si>
  <si>
    <t>C111</t>
  </si>
  <si>
    <t>Andrew Anderson</t>
  </si>
  <si>
    <t>O10175</t>
  </si>
  <si>
    <t>C080</t>
  </si>
  <si>
    <t>Stephen Miranda</t>
  </si>
  <si>
    <t>O10176</t>
  </si>
  <si>
    <t>C383</t>
  </si>
  <si>
    <t>Richard Smith</t>
  </si>
  <si>
    <t>O10177</t>
  </si>
  <si>
    <t>Brian Taylor</t>
  </si>
  <si>
    <t>O10178</t>
  </si>
  <si>
    <t>C299</t>
  </si>
  <si>
    <t>Brian Cox</t>
  </si>
  <si>
    <t>O10179</t>
  </si>
  <si>
    <t>Christopher Jones</t>
  </si>
  <si>
    <t>O10180</t>
  </si>
  <si>
    <t>C430</t>
  </si>
  <si>
    <t>Christopher Humphrey</t>
  </si>
  <si>
    <t>O10181</t>
  </si>
  <si>
    <t>C240</t>
  </si>
  <si>
    <t>Steven Allen</t>
  </si>
  <si>
    <t>O10182</t>
  </si>
  <si>
    <t>C441</t>
  </si>
  <si>
    <t>Veronica Pugh</t>
  </si>
  <si>
    <t>O10183</t>
  </si>
  <si>
    <t>C380</t>
  </si>
  <si>
    <t>Larry Mack</t>
  </si>
  <si>
    <t>O10184</t>
  </si>
  <si>
    <t>C038</t>
  </si>
  <si>
    <t>Stephen Wood</t>
  </si>
  <si>
    <t>O10185</t>
  </si>
  <si>
    <t>Jill Davis</t>
  </si>
  <si>
    <t>O10186</t>
  </si>
  <si>
    <t>Molly Johnson</t>
  </si>
  <si>
    <t>O10187</t>
  </si>
  <si>
    <t>C468</t>
  </si>
  <si>
    <t>Ruth Peters</t>
  </si>
  <si>
    <t>O10188</t>
  </si>
  <si>
    <t>C500</t>
  </si>
  <si>
    <t>Luis Smith</t>
  </si>
  <si>
    <t>O10189</t>
  </si>
  <si>
    <t>C048</t>
  </si>
  <si>
    <t>Justin Hall</t>
  </si>
  <si>
    <t>O10190</t>
  </si>
  <si>
    <t>C072</t>
  </si>
  <si>
    <t>Amber Williams</t>
  </si>
  <si>
    <t>O10191</t>
  </si>
  <si>
    <t>C484</t>
  </si>
  <si>
    <t>Daniel Montes</t>
  </si>
  <si>
    <t>O10192</t>
  </si>
  <si>
    <t>C110</t>
  </si>
  <si>
    <t>Maurice Miles</t>
  </si>
  <si>
    <t>O10193</t>
  </si>
  <si>
    <t>C487</t>
  </si>
  <si>
    <t>Bryan Stewart</t>
  </si>
  <si>
    <t>O10194</t>
  </si>
  <si>
    <t>C496</t>
  </si>
  <si>
    <t>Donna Barnes</t>
  </si>
  <si>
    <t>O10195</t>
  </si>
  <si>
    <t>C122</t>
  </si>
  <si>
    <t>Tina Wright</t>
  </si>
  <si>
    <t>O10196</t>
  </si>
  <si>
    <t>C346</t>
  </si>
  <si>
    <t>Christopher Anderson</t>
  </si>
  <si>
    <t>O10197</t>
  </si>
  <si>
    <t>Claire Braun</t>
  </si>
  <si>
    <t>O10198</t>
  </si>
  <si>
    <t>C288</t>
  </si>
  <si>
    <t>Christopher Harmon</t>
  </si>
  <si>
    <t>O10199</t>
  </si>
  <si>
    <t>C445</t>
  </si>
  <si>
    <t>Dr. Cameron Villanueva</t>
  </si>
  <si>
    <t>O10200</t>
  </si>
  <si>
    <t>C264</t>
  </si>
  <si>
    <t>Karen Lucero</t>
  </si>
  <si>
    <t>O10201</t>
  </si>
  <si>
    <t>C415</t>
  </si>
  <si>
    <t>Matthew Rush</t>
  </si>
  <si>
    <t>O10202</t>
  </si>
  <si>
    <t>C377</t>
  </si>
  <si>
    <t>Bridget Bishop</t>
  </si>
  <si>
    <t>O10203</t>
  </si>
  <si>
    <t>Miranda Soto</t>
  </si>
  <si>
    <t>O10204</t>
  </si>
  <si>
    <t>C192</t>
  </si>
  <si>
    <t>Joshua Clark</t>
  </si>
  <si>
    <t>O10205</t>
  </si>
  <si>
    <t>Kayla Jensen</t>
  </si>
  <si>
    <t>O10206</t>
  </si>
  <si>
    <t>Thomas Richardson</t>
  </si>
  <si>
    <t>O10207</t>
  </si>
  <si>
    <t>C419</t>
  </si>
  <si>
    <t>Bridget Smith</t>
  </si>
  <si>
    <t>O10208</t>
  </si>
  <si>
    <t>C187</t>
  </si>
  <si>
    <t>Joshua Cox</t>
  </si>
  <si>
    <t>O10209</t>
  </si>
  <si>
    <t>C029</t>
  </si>
  <si>
    <t>Jerry Morgan</t>
  </si>
  <si>
    <t>O10210</t>
  </si>
  <si>
    <t>C289</t>
  </si>
  <si>
    <t>Tony Martinez</t>
  </si>
  <si>
    <t>O10211</t>
  </si>
  <si>
    <t>C021</t>
  </si>
  <si>
    <t>Mary Li</t>
  </si>
  <si>
    <t>O10212</t>
  </si>
  <si>
    <t>C262</t>
  </si>
  <si>
    <t>Tonya Lowe</t>
  </si>
  <si>
    <t>O10213</t>
  </si>
  <si>
    <t>C442</t>
  </si>
  <si>
    <t>Julia Madden</t>
  </si>
  <si>
    <t>O10214</t>
  </si>
  <si>
    <t>C408</t>
  </si>
  <si>
    <t>Brianna Harris</t>
  </si>
  <si>
    <t>O10215</t>
  </si>
  <si>
    <t>C001</t>
  </si>
  <si>
    <t>Alexis Jones</t>
  </si>
  <si>
    <t>O10216</t>
  </si>
  <si>
    <t>C266</t>
  </si>
  <si>
    <t>Tommy Burns</t>
  </si>
  <si>
    <t>O10217</t>
  </si>
  <si>
    <t>Daniel Valenzuela</t>
  </si>
  <si>
    <t>O10218</t>
  </si>
  <si>
    <t>Todd Dixon</t>
  </si>
  <si>
    <t>O10219</t>
  </si>
  <si>
    <t>Dale Morris</t>
  </si>
  <si>
    <t>O10220</t>
  </si>
  <si>
    <t>Deanna Fernandez</t>
  </si>
  <si>
    <t>O10221</t>
  </si>
  <si>
    <t>C093</t>
  </si>
  <si>
    <t>Brandi Rhodes</t>
  </si>
  <si>
    <t>O10222</t>
  </si>
  <si>
    <t>C255</t>
  </si>
  <si>
    <t>Linda Ortiz</t>
  </si>
  <si>
    <t>O10223</t>
  </si>
  <si>
    <t>C218</t>
  </si>
  <si>
    <t>Charles Gilbert</t>
  </si>
  <si>
    <t>O10224</t>
  </si>
  <si>
    <t>Joshua Higgins</t>
  </si>
  <si>
    <t>O10225</t>
  </si>
  <si>
    <t>C136</t>
  </si>
  <si>
    <t>Gabriela Coleman</t>
  </si>
  <si>
    <t>O10226</t>
  </si>
  <si>
    <t>Samantha Myers</t>
  </si>
  <si>
    <t>O10227</t>
  </si>
  <si>
    <t>C056</t>
  </si>
  <si>
    <t>John Carter</t>
  </si>
  <si>
    <t>O10228</t>
  </si>
  <si>
    <t>Kristen Williams</t>
  </si>
  <si>
    <t>O10229</t>
  </si>
  <si>
    <t>C219</t>
  </si>
  <si>
    <t>James Carter</t>
  </si>
  <si>
    <t>O10230</t>
  </si>
  <si>
    <t>C343</t>
  </si>
  <si>
    <t>Scott Martin</t>
  </si>
  <si>
    <t>O10231</t>
  </si>
  <si>
    <t>James King MD</t>
  </si>
  <si>
    <t>O10232</t>
  </si>
  <si>
    <t>Timothy Hernandez</t>
  </si>
  <si>
    <t>O10233</t>
  </si>
  <si>
    <t>Lonnie Clark</t>
  </si>
  <si>
    <t>O10234</t>
  </si>
  <si>
    <t>C154</t>
  </si>
  <si>
    <t>Cynthia Brady</t>
  </si>
  <si>
    <t>O10235</t>
  </si>
  <si>
    <t>C308</t>
  </si>
  <si>
    <t>Veronica Clark</t>
  </si>
  <si>
    <t>O10236</t>
  </si>
  <si>
    <t>C233</t>
  </si>
  <si>
    <t>Dr. Tammy Gutierrez DVM</t>
  </si>
  <si>
    <t>O10237</t>
  </si>
  <si>
    <t>C329</t>
  </si>
  <si>
    <t>Amanda Wall</t>
  </si>
  <si>
    <t>O10238</t>
  </si>
  <si>
    <t>C378</t>
  </si>
  <si>
    <t>Walter Miller</t>
  </si>
  <si>
    <t>O10239</t>
  </si>
  <si>
    <t>Nicolas Wilson</t>
  </si>
  <si>
    <t>O10240</t>
  </si>
  <si>
    <t>C040</t>
  </si>
  <si>
    <t>Deborah Espinoza</t>
  </si>
  <si>
    <t>O10241</t>
  </si>
  <si>
    <t>C481</t>
  </si>
  <si>
    <t>Amy Wilkerson</t>
  </si>
  <si>
    <t>O10242</t>
  </si>
  <si>
    <t>C216</t>
  </si>
  <si>
    <t>Kevin Keller</t>
  </si>
  <si>
    <t>O10243</t>
  </si>
  <si>
    <t>C483</t>
  </si>
  <si>
    <t>Brenda Castillo</t>
  </si>
  <si>
    <t>O10244</t>
  </si>
  <si>
    <t>Darren Brown</t>
  </si>
  <si>
    <t>O10245</t>
  </si>
  <si>
    <t>C201</t>
  </si>
  <si>
    <t>Douglas Hawkins</t>
  </si>
  <si>
    <t>O10246</t>
  </si>
  <si>
    <t>Rebecca Moore</t>
  </si>
  <si>
    <t>O10247</t>
  </si>
  <si>
    <t>C359</t>
  </si>
  <si>
    <t>Elizabeth Fletcher</t>
  </si>
  <si>
    <t>O10248</t>
  </si>
  <si>
    <t>C300</t>
  </si>
  <si>
    <t>Brenda Williams</t>
  </si>
  <si>
    <t>O10249</t>
  </si>
  <si>
    <t>William Garrett</t>
  </si>
  <si>
    <t>O10250</t>
  </si>
  <si>
    <t>C055</t>
  </si>
  <si>
    <t>Johnathan Gonzalez</t>
  </si>
  <si>
    <t>O10251</t>
  </si>
  <si>
    <t>Jamie Hamilton</t>
  </si>
  <si>
    <t>O10252</t>
  </si>
  <si>
    <t>Darren Robertson</t>
  </si>
  <si>
    <t>O10253</t>
  </si>
  <si>
    <t>C458</t>
  </si>
  <si>
    <t>Mr. Randall Romero MD</t>
  </si>
  <si>
    <t>O10254</t>
  </si>
  <si>
    <t>C311</t>
  </si>
  <si>
    <t>Joan Livingston</t>
  </si>
  <si>
    <t>O10255</t>
  </si>
  <si>
    <t>Lee Owen</t>
  </si>
  <si>
    <t>O10256</t>
  </si>
  <si>
    <t>Adam Peck</t>
  </si>
  <si>
    <t>O10257</t>
  </si>
  <si>
    <t>C089</t>
  </si>
  <si>
    <t>Rachael Martinez</t>
  </si>
  <si>
    <t>O10258</t>
  </si>
  <si>
    <t>Judy Long</t>
  </si>
  <si>
    <t>O10259</t>
  </si>
  <si>
    <t>Matthew Lindsey</t>
  </si>
  <si>
    <t>O10260</t>
  </si>
  <si>
    <t>C310</t>
  </si>
  <si>
    <t>Juan Hernandez</t>
  </si>
  <si>
    <t>O10261</t>
  </si>
  <si>
    <t>C177</t>
  </si>
  <si>
    <t>Karen Key</t>
  </si>
  <si>
    <t>O10262</t>
  </si>
  <si>
    <t>C121</t>
  </si>
  <si>
    <t>Travis Leonard</t>
  </si>
  <si>
    <t>O10263</t>
  </si>
  <si>
    <t>Christopher Cantrell</t>
  </si>
  <si>
    <t>O10264</t>
  </si>
  <si>
    <t>C082</t>
  </si>
  <si>
    <t>Theodore Sharp</t>
  </si>
  <si>
    <t>O10265</t>
  </si>
  <si>
    <t>C239</t>
  </si>
  <si>
    <t>Bradley Weiss</t>
  </si>
  <si>
    <t>O10266</t>
  </si>
  <si>
    <t>C108</t>
  </si>
  <si>
    <t>Victoria Harrison</t>
  </si>
  <si>
    <t>O10267</t>
  </si>
  <si>
    <t>Michelle Armstrong</t>
  </si>
  <si>
    <t>O10268</t>
  </si>
  <si>
    <t>C050</t>
  </si>
  <si>
    <t>Jeremy Smith</t>
  </si>
  <si>
    <t>O10269</t>
  </si>
  <si>
    <t>C294</t>
  </si>
  <si>
    <t>Brandon Payne</t>
  </si>
  <si>
    <t>O10270</t>
  </si>
  <si>
    <t>C024</t>
  </si>
  <si>
    <t>Timothy Robinson</t>
  </si>
  <si>
    <t>O10271</t>
  </si>
  <si>
    <t>C335</t>
  </si>
  <si>
    <t>Ricky Gray</t>
  </si>
  <si>
    <t>O10272</t>
  </si>
  <si>
    <t>George Wu</t>
  </si>
  <si>
    <t>O10273</t>
  </si>
  <si>
    <t>Stephen Gardner</t>
  </si>
  <si>
    <t>O10274</t>
  </si>
  <si>
    <t>C007</t>
  </si>
  <si>
    <t>Lindsay Potter</t>
  </si>
  <si>
    <t>O10275</t>
  </si>
  <si>
    <t>C053</t>
  </si>
  <si>
    <t>Nicole Miller</t>
  </si>
  <si>
    <t>O10276</t>
  </si>
  <si>
    <t>C319</t>
  </si>
  <si>
    <t>Larry Baker</t>
  </si>
  <si>
    <t>O10277</t>
  </si>
  <si>
    <t>Eric Liu</t>
  </si>
  <si>
    <t>O10278</t>
  </si>
  <si>
    <t>Christina Carter</t>
  </si>
  <si>
    <t>O10279</t>
  </si>
  <si>
    <t>C263</t>
  </si>
  <si>
    <t>Brandy Smith</t>
  </si>
  <si>
    <t>O10280</t>
  </si>
  <si>
    <t>Patty Myers</t>
  </si>
  <si>
    <t>O10281</t>
  </si>
  <si>
    <t>Samantha Hampton</t>
  </si>
  <si>
    <t>O10282</t>
  </si>
  <si>
    <t>Yesenia Roach</t>
  </si>
  <si>
    <t>O10283</t>
  </si>
  <si>
    <t>Brandon Quinn</t>
  </si>
  <si>
    <t>O10284</t>
  </si>
  <si>
    <t>C296</t>
  </si>
  <si>
    <t>Paul Moore</t>
  </si>
  <si>
    <t>O10285</t>
  </si>
  <si>
    <t>C271</t>
  </si>
  <si>
    <t>Ashley Hamilton</t>
  </si>
  <si>
    <t>O10286</t>
  </si>
  <si>
    <t>C091</t>
  </si>
  <si>
    <t>James Mcclure</t>
  </si>
  <si>
    <t>O10287</t>
  </si>
  <si>
    <t>Mark Meyer</t>
  </si>
  <si>
    <t>O10288</t>
  </si>
  <si>
    <t>C222</t>
  </si>
  <si>
    <t>Kimberly Jones</t>
  </si>
  <si>
    <t>O10289</t>
  </si>
  <si>
    <t>C369</t>
  </si>
  <si>
    <t>Jonathan Morgan</t>
  </si>
  <si>
    <t>O10290</t>
  </si>
  <si>
    <t>C249</t>
  </si>
  <si>
    <t>Heather Martinez</t>
  </si>
  <si>
    <t>O10291</t>
  </si>
  <si>
    <t>Karen Wilson</t>
  </si>
  <si>
    <t>O10292</t>
  </si>
  <si>
    <t>C301</t>
  </si>
  <si>
    <t>Susan Warren</t>
  </si>
  <si>
    <t>O10293</t>
  </si>
  <si>
    <t>Dr. Elizabeth Jimenez MD</t>
  </si>
  <si>
    <t>O10294</t>
  </si>
  <si>
    <t>Carolyn Washington</t>
  </si>
  <si>
    <t>O10295</t>
  </si>
  <si>
    <t>C157</t>
  </si>
  <si>
    <t>Antonio Barajas</t>
  </si>
  <si>
    <t>O10296</t>
  </si>
  <si>
    <t>Jeffrey George</t>
  </si>
  <si>
    <t>O10297</t>
  </si>
  <si>
    <t>C214</t>
  </si>
  <si>
    <t>Brandon Hernandez</t>
  </si>
  <si>
    <t>O10298</t>
  </si>
  <si>
    <t>Heather Reed</t>
  </si>
  <si>
    <t>O10299</t>
  </si>
  <si>
    <t>C450</t>
  </si>
  <si>
    <t>Michael Anderson</t>
  </si>
  <si>
    <t>O10300</t>
  </si>
  <si>
    <t>Kelli Crawford</t>
  </si>
  <si>
    <t>O10301</t>
  </si>
  <si>
    <t>Mariah Solis</t>
  </si>
  <si>
    <t>O10302</t>
  </si>
  <si>
    <t>C290</t>
  </si>
  <si>
    <t>Joshua Mitchell</t>
  </si>
  <si>
    <t>O10303</t>
  </si>
  <si>
    <t>Wanda Wilson</t>
  </si>
  <si>
    <t>O10304</t>
  </si>
  <si>
    <t>C161</t>
  </si>
  <si>
    <t>Patrick Hernandez</t>
  </si>
  <si>
    <t>O10305</t>
  </si>
  <si>
    <t>Maurice Johnson</t>
  </si>
  <si>
    <t>O10306</t>
  </si>
  <si>
    <t>C435</t>
  </si>
  <si>
    <t>Nicholas Russell</t>
  </si>
  <si>
    <t>O10307</t>
  </si>
  <si>
    <t>Michelle Thompson</t>
  </si>
  <si>
    <t>O10308</t>
  </si>
  <si>
    <t>Sarah Hill</t>
  </si>
  <si>
    <t>O10309</t>
  </si>
  <si>
    <t>Brian Perez</t>
  </si>
  <si>
    <t>O10310</t>
  </si>
  <si>
    <t>C088</t>
  </si>
  <si>
    <t>Mitchell Williams</t>
  </si>
  <si>
    <t>O10311</t>
  </si>
  <si>
    <t>C337</t>
  </si>
  <si>
    <t>Cindy Mata</t>
  </si>
  <si>
    <t>O10312</t>
  </si>
  <si>
    <t>C375</t>
  </si>
  <si>
    <t>Jessica Harris</t>
  </si>
  <si>
    <t>O10313</t>
  </si>
  <si>
    <t>C178</t>
  </si>
  <si>
    <t>Jamie Salazar</t>
  </si>
  <si>
    <t>O10314</t>
  </si>
  <si>
    <t>Melissa Preston</t>
  </si>
  <si>
    <t>O10315</t>
  </si>
  <si>
    <t>Robin Turner</t>
  </si>
  <si>
    <t>O10316</t>
  </si>
  <si>
    <t>C248</t>
  </si>
  <si>
    <t>Eric Bradley</t>
  </si>
  <si>
    <t>O10317</t>
  </si>
  <si>
    <t>C175</t>
  </si>
  <si>
    <t>Jennifer Williams</t>
  </si>
  <si>
    <t>O10318</t>
  </si>
  <si>
    <t>Thomas Quinn</t>
  </si>
  <si>
    <t>O10319</t>
  </si>
  <si>
    <t>C489</t>
  </si>
  <si>
    <t>Kristy Keller</t>
  </si>
  <si>
    <t>O10320</t>
  </si>
  <si>
    <t>Donald Griffin</t>
  </si>
  <si>
    <t>O10321</t>
  </si>
  <si>
    <t>C374</t>
  </si>
  <si>
    <t>Kimberly Wagner</t>
  </si>
  <si>
    <t>O10322</t>
  </si>
  <si>
    <t>Justin Lee</t>
  </si>
  <si>
    <t>O10323</t>
  </si>
  <si>
    <t>Jesse Kent</t>
  </si>
  <si>
    <t>O10324</t>
  </si>
  <si>
    <t>C379</t>
  </si>
  <si>
    <t>Timothy Ramsey</t>
  </si>
  <si>
    <t>O10325</t>
  </si>
  <si>
    <t>Beverly Dominguez</t>
  </si>
  <si>
    <t>O10326</t>
  </si>
  <si>
    <t>Diana Powell</t>
  </si>
  <si>
    <t>O10327</t>
  </si>
  <si>
    <t>Jennifer Harrison</t>
  </si>
  <si>
    <t>O10328</t>
  </si>
  <si>
    <t>Anthony Myers</t>
  </si>
  <si>
    <t>O10329</t>
  </si>
  <si>
    <t>C207</t>
  </si>
  <si>
    <t>John Gutierrez</t>
  </si>
  <si>
    <t>O10330</t>
  </si>
  <si>
    <t>Ashley Wilson</t>
  </si>
  <si>
    <t>O10331</t>
  </si>
  <si>
    <t>Gabriel Mendoza</t>
  </si>
  <si>
    <t>O10332</t>
  </si>
  <si>
    <t>Eric Lowe</t>
  </si>
  <si>
    <t>O10333</t>
  </si>
  <si>
    <t>C070</t>
  </si>
  <si>
    <t>Kelsey Thomas</t>
  </si>
  <si>
    <t>O10334</t>
  </si>
  <si>
    <t>C035</t>
  </si>
  <si>
    <t>Sandra Raymond</t>
  </si>
  <si>
    <t>O10335</t>
  </si>
  <si>
    <t>C420</t>
  </si>
  <si>
    <t>Amanda Gomez</t>
  </si>
  <si>
    <t>O10336</t>
  </si>
  <si>
    <t>Jeffrey Graves</t>
  </si>
  <si>
    <t>O10337</t>
  </si>
  <si>
    <t>C139</t>
  </si>
  <si>
    <t>Jill Hansen MD</t>
  </si>
  <si>
    <t>O10338</t>
  </si>
  <si>
    <t>Rebecca Mcbride</t>
  </si>
  <si>
    <t>O10339</t>
  </si>
  <si>
    <t>Maria Taylor</t>
  </si>
  <si>
    <t>O10340</t>
  </si>
  <si>
    <t>Travis Mills</t>
  </si>
  <si>
    <t>O10341</t>
  </si>
  <si>
    <t>Rebecca Larson MD</t>
  </si>
  <si>
    <t>O10342</t>
  </si>
  <si>
    <t>Ashley Mitchell</t>
  </si>
  <si>
    <t>O10343</t>
  </si>
  <si>
    <t>David Olson</t>
  </si>
  <si>
    <t>O10344</t>
  </si>
  <si>
    <t>C494</t>
  </si>
  <si>
    <t>Christopher Walker</t>
  </si>
  <si>
    <t>O10345</t>
  </si>
  <si>
    <t>C291</t>
  </si>
  <si>
    <t>Gary Dennis</t>
  </si>
  <si>
    <t>O10346</t>
  </si>
  <si>
    <t>C012</t>
  </si>
  <si>
    <t>Alicia Harris</t>
  </si>
  <si>
    <t>O10347</t>
  </si>
  <si>
    <t>C151</t>
  </si>
  <si>
    <t>Kevin Baldwin</t>
  </si>
  <si>
    <t>O10348</t>
  </si>
  <si>
    <t>C120</t>
  </si>
  <si>
    <t>Tara Thompson</t>
  </si>
  <si>
    <t>O10349</t>
  </si>
  <si>
    <t>Ashley Montgomery</t>
  </si>
  <si>
    <t>O10350</t>
  </si>
  <si>
    <t>C446</t>
  </si>
  <si>
    <t>Mary Cooper</t>
  </si>
  <si>
    <t>O10351</t>
  </si>
  <si>
    <t>C092</t>
  </si>
  <si>
    <t>Becky Rodriguez MD</t>
  </si>
  <si>
    <t>O10352</t>
  </si>
  <si>
    <t>Brian Thompson</t>
  </si>
  <si>
    <t>O10353</t>
  </si>
  <si>
    <t>C022</t>
  </si>
  <si>
    <t>Renee Myers</t>
  </si>
  <si>
    <t>O10354</t>
  </si>
  <si>
    <t>Kyle Henry</t>
  </si>
  <si>
    <t>O10355</t>
  </si>
  <si>
    <t>Thomas Morrison</t>
  </si>
  <si>
    <t>O10356</t>
  </si>
  <si>
    <t>C147</t>
  </si>
  <si>
    <t>Cindy Benjamin</t>
  </si>
  <si>
    <t>O10357</t>
  </si>
  <si>
    <t>C062</t>
  </si>
  <si>
    <t>Rose Harris</t>
  </si>
  <si>
    <t>O10358</t>
  </si>
  <si>
    <t>Timothy Williamson</t>
  </si>
  <si>
    <t>O10359</t>
  </si>
  <si>
    <t>Kelsey Sexton</t>
  </si>
  <si>
    <t>O10360</t>
  </si>
  <si>
    <t>Phillip Howard</t>
  </si>
  <si>
    <t>O10361</t>
  </si>
  <si>
    <t>Linda Brown</t>
  </si>
  <si>
    <t>O10362</t>
  </si>
  <si>
    <t>Yvonne Gray</t>
  </si>
  <si>
    <t>O10363</t>
  </si>
  <si>
    <t>Donald Roberts</t>
  </si>
  <si>
    <t>O10364</t>
  </si>
  <si>
    <t>C052</t>
  </si>
  <si>
    <t>Deborah Kent</t>
  </si>
  <si>
    <t>O10365</t>
  </si>
  <si>
    <t>Regina Miller</t>
  </si>
  <si>
    <t>O10366</t>
  </si>
  <si>
    <t>C227</t>
  </si>
  <si>
    <t>Tiffany Olson</t>
  </si>
  <si>
    <t>O10367</t>
  </si>
  <si>
    <t>Cynthia Holloway</t>
  </si>
  <si>
    <t>O10368</t>
  </si>
  <si>
    <t>C330</t>
  </si>
  <si>
    <t>Tamara Cordova</t>
  </si>
  <si>
    <t>O10369</t>
  </si>
  <si>
    <t>C309</t>
  </si>
  <si>
    <t>Erik Middleton</t>
  </si>
  <si>
    <t>O10370</t>
  </si>
  <si>
    <t>James Roberts</t>
  </si>
  <si>
    <t>O10371</t>
  </si>
  <si>
    <t>Cassandra Cuevas</t>
  </si>
  <si>
    <t>O10372</t>
  </si>
  <si>
    <t>C396</t>
  </si>
  <si>
    <t>Melissa Harper</t>
  </si>
  <si>
    <t>O10373</t>
  </si>
  <si>
    <t>Paul Powell</t>
  </si>
  <si>
    <t>O10374</t>
  </si>
  <si>
    <t>Tyler Stanton</t>
  </si>
  <si>
    <t>O10375</t>
  </si>
  <si>
    <t>C499</t>
  </si>
  <si>
    <t>Kimberly Duarte</t>
  </si>
  <si>
    <t>O10376</t>
  </si>
  <si>
    <t>Michael Aguirre</t>
  </si>
  <si>
    <t>O10377</t>
  </si>
  <si>
    <t>Luke Gardner</t>
  </si>
  <si>
    <t>O10378</t>
  </si>
  <si>
    <t>Tina Williams</t>
  </si>
  <si>
    <t>O10379</t>
  </si>
  <si>
    <t>C252</t>
  </si>
  <si>
    <t>Toni Vargas</t>
  </si>
  <si>
    <t>O10380</t>
  </si>
  <si>
    <t>Carolyn Gaines</t>
  </si>
  <si>
    <t>O10381</t>
  </si>
  <si>
    <t>Kim Watson</t>
  </si>
  <si>
    <t>O10382</t>
  </si>
  <si>
    <t>C150</t>
  </si>
  <si>
    <t>Sara West</t>
  </si>
  <si>
    <t>O10383</t>
  </si>
  <si>
    <t>Debra Gomez</t>
  </si>
  <si>
    <t>O10384</t>
  </si>
  <si>
    <t>Kelly Higgins</t>
  </si>
  <si>
    <t>O10385</t>
  </si>
  <si>
    <t>C385</t>
  </si>
  <si>
    <t>Melissa West</t>
  </si>
  <si>
    <t>O10386</t>
  </si>
  <si>
    <t>Melissa Church</t>
  </si>
  <si>
    <t>O10387</t>
  </si>
  <si>
    <t>Christopher Powers</t>
  </si>
  <si>
    <t>O10388</t>
  </si>
  <si>
    <t>Tonya Rodriguez</t>
  </si>
  <si>
    <t>O10389</t>
  </si>
  <si>
    <t>C079</t>
  </si>
  <si>
    <t>Stephanie Green</t>
  </si>
  <si>
    <t>O10390</t>
  </si>
  <si>
    <t>C338</t>
  </si>
  <si>
    <t>Wendy Anderson</t>
  </si>
  <si>
    <t>O10391</t>
  </si>
  <si>
    <t>C129</t>
  </si>
  <si>
    <t>Christopher Pena</t>
  </si>
  <si>
    <t>O10392</t>
  </si>
  <si>
    <t>C081</t>
  </si>
  <si>
    <t>Jason Coleman</t>
  </si>
  <si>
    <t>O10393</t>
  </si>
  <si>
    <t>Chad Jennings</t>
  </si>
  <si>
    <t>O10394</t>
  </si>
  <si>
    <t>C474</t>
  </si>
  <si>
    <t>Justin Camacho</t>
  </si>
  <si>
    <t>O10395</t>
  </si>
  <si>
    <t>Aaron Woods</t>
  </si>
  <si>
    <t>O10396</t>
  </si>
  <si>
    <t>Andrea Ayers</t>
  </si>
  <si>
    <t>O10397</t>
  </si>
  <si>
    <t>Reginald Smith</t>
  </si>
  <si>
    <t>O10398</t>
  </si>
  <si>
    <t>Sara Thomas MD</t>
  </si>
  <si>
    <t>O10399</t>
  </si>
  <si>
    <t>Paul Carroll</t>
  </si>
  <si>
    <t>O10400</t>
  </si>
  <si>
    <t>C406</t>
  </si>
  <si>
    <t>William Ward</t>
  </si>
  <si>
    <t>O10401</t>
  </si>
  <si>
    <t>Alyssa Hernandez</t>
  </si>
  <si>
    <t>O10402</t>
  </si>
  <si>
    <t>Peter Hatfield</t>
  </si>
  <si>
    <t>O10403</t>
  </si>
  <si>
    <t>Amanda Cook</t>
  </si>
  <si>
    <t>O10404</t>
  </si>
  <si>
    <t>Martin Coffey</t>
  </si>
  <si>
    <t>O10405</t>
  </si>
  <si>
    <t>C265</t>
  </si>
  <si>
    <t>Amy Camacho</t>
  </si>
  <si>
    <t>O10406</t>
  </si>
  <si>
    <t>Michael Todd</t>
  </si>
  <si>
    <t>O10407</t>
  </si>
  <si>
    <t>David Garcia</t>
  </si>
  <si>
    <t>O10408</t>
  </si>
  <si>
    <t>C135</t>
  </si>
  <si>
    <t>Kathleen Friedman</t>
  </si>
  <si>
    <t>O10409</t>
  </si>
  <si>
    <t>C485</t>
  </si>
  <si>
    <t>Timothy Simmons</t>
  </si>
  <si>
    <t>O10410</t>
  </si>
  <si>
    <t>C495</t>
  </si>
  <si>
    <t>Lindsey Miller</t>
  </si>
  <si>
    <t>O10411</t>
  </si>
  <si>
    <t>George Lopez</t>
  </si>
  <si>
    <t>O10412</t>
  </si>
  <si>
    <t>April Strickland</t>
  </si>
  <si>
    <t>O10413</t>
  </si>
  <si>
    <t>Julie Moore</t>
  </si>
  <si>
    <t>O10414</t>
  </si>
  <si>
    <t>Erica Freeman</t>
  </si>
  <si>
    <t>O10415</t>
  </si>
  <si>
    <t>Noah Allison</t>
  </si>
  <si>
    <t>O10416</t>
  </si>
  <si>
    <t>Stephanie Donaldson</t>
  </si>
  <si>
    <t>O10417</t>
  </si>
  <si>
    <t>C205</t>
  </si>
  <si>
    <t>Christine Smith</t>
  </si>
  <si>
    <t>O10418</t>
  </si>
  <si>
    <t>Pamela Williams</t>
  </si>
  <si>
    <t>O10419</t>
  </si>
  <si>
    <t>Rita Cooper</t>
  </si>
  <si>
    <t>O10420</t>
  </si>
  <si>
    <t>Gabriel Brown</t>
  </si>
  <si>
    <t>O10421</t>
  </si>
  <si>
    <t>Katherine Kirk</t>
  </si>
  <si>
    <t>O10422</t>
  </si>
  <si>
    <t>C303</t>
  </si>
  <si>
    <t>Vanessa Harris</t>
  </si>
  <si>
    <t>O10423</t>
  </si>
  <si>
    <t>Timothy Smith</t>
  </si>
  <si>
    <t>O10424</t>
  </si>
  <si>
    <t>Travis Harris</t>
  </si>
  <si>
    <t>O10425</t>
  </si>
  <si>
    <t>C123</t>
  </si>
  <si>
    <t>Carolyn Clark</t>
  </si>
  <si>
    <t>O10426</t>
  </si>
  <si>
    <t>Trevor Galvan</t>
  </si>
  <si>
    <t>O10427</t>
  </si>
  <si>
    <t>C347</t>
  </si>
  <si>
    <t>Joseph Andersen</t>
  </si>
  <si>
    <t>O10428</t>
  </si>
  <si>
    <t>Jason Smith</t>
  </si>
  <si>
    <t>O10429</t>
  </si>
  <si>
    <t>Adrian Pittman</t>
  </si>
  <si>
    <t>O10430</t>
  </si>
  <si>
    <t>C478</t>
  </si>
  <si>
    <t>Lauren Williams</t>
  </si>
  <si>
    <t>O10431</t>
  </si>
  <si>
    <t>C344</t>
  </si>
  <si>
    <t>Jessica Martinez</t>
  </si>
  <si>
    <t>O10432</t>
  </si>
  <si>
    <t>Shelly Riley</t>
  </si>
  <si>
    <t>O10433</t>
  </si>
  <si>
    <t>C437</t>
  </si>
  <si>
    <t>John Lucero</t>
  </si>
  <si>
    <t>O10434</t>
  </si>
  <si>
    <t>C165</t>
  </si>
  <si>
    <t>Lauren Young</t>
  </si>
  <si>
    <t>O10435</t>
  </si>
  <si>
    <t>C027</t>
  </si>
  <si>
    <t>Karen Kline</t>
  </si>
  <si>
    <t>O10436</t>
  </si>
  <si>
    <t>Daniel Walker</t>
  </si>
  <si>
    <t>O10437</t>
  </si>
  <si>
    <t>Erica Frazier</t>
  </si>
  <si>
    <t>O10438</t>
  </si>
  <si>
    <t>Christopher Nicholson</t>
  </si>
  <si>
    <t>O10439</t>
  </si>
  <si>
    <t>C267</t>
  </si>
  <si>
    <t>Jennifer Becker</t>
  </si>
  <si>
    <t>O10440</t>
  </si>
  <si>
    <t>C036</t>
  </si>
  <si>
    <t>Anna Austin</t>
  </si>
  <si>
    <t>O10441</t>
  </si>
  <si>
    <t>C447</t>
  </si>
  <si>
    <t>Luis Carpenter</t>
  </si>
  <si>
    <t>O10442</t>
  </si>
  <si>
    <t>C060</t>
  </si>
  <si>
    <t>Tasha Steele</t>
  </si>
  <si>
    <t>O10443</t>
  </si>
  <si>
    <t>Sarah Jordan</t>
  </si>
  <si>
    <t>O10444</t>
  </si>
  <si>
    <t>C397</t>
  </si>
  <si>
    <t>Mark Garza</t>
  </si>
  <si>
    <t>O10445</t>
  </si>
  <si>
    <t>Rachel Bean</t>
  </si>
  <si>
    <t>O10446</t>
  </si>
  <si>
    <t>April Stevens</t>
  </si>
  <si>
    <t>O10447</t>
  </si>
  <si>
    <t>Alicia Evans</t>
  </si>
  <si>
    <t>O10448</t>
  </si>
  <si>
    <t>Ryan Vega</t>
  </si>
  <si>
    <t>O10449</t>
  </si>
  <si>
    <t>C220</t>
  </si>
  <si>
    <t>Kenneth Smith</t>
  </si>
  <si>
    <t>O10450</t>
  </si>
  <si>
    <t>Tami Wagner</t>
  </si>
  <si>
    <t>O10451</t>
  </si>
  <si>
    <t>Jose Roberson</t>
  </si>
  <si>
    <t>O10452</t>
  </si>
  <si>
    <t>Warren Arnold</t>
  </si>
  <si>
    <t>O10453</t>
  </si>
  <si>
    <t>Dustin Williams</t>
  </si>
  <si>
    <t>O10454</t>
  </si>
  <si>
    <t>Hunter Frazier</t>
  </si>
  <si>
    <t>O10455</t>
  </si>
  <si>
    <t>C057</t>
  </si>
  <si>
    <t>Sandra Mcdaniel</t>
  </si>
  <si>
    <t>O10456</t>
  </si>
  <si>
    <t>C326</t>
  </si>
  <si>
    <t>Zachary Hess</t>
  </si>
  <si>
    <t>O10457</t>
  </si>
  <si>
    <t>Patricia Perez</t>
  </si>
  <si>
    <t>O10458</t>
  </si>
  <si>
    <t>Shirley Smith</t>
  </si>
  <si>
    <t>O10459</t>
  </si>
  <si>
    <t>Chad Richardson</t>
  </si>
  <si>
    <t>O10460</t>
  </si>
  <si>
    <t>O10461</t>
  </si>
  <si>
    <t>C043</t>
  </si>
  <si>
    <t>Sarah Peterson</t>
  </si>
  <si>
    <t>O10462</t>
  </si>
  <si>
    <t>C253</t>
  </si>
  <si>
    <t>Joshua Torres</t>
  </si>
  <si>
    <t>O10463</t>
  </si>
  <si>
    <t>Veronica Lucas</t>
  </si>
  <si>
    <t>O10464</t>
  </si>
  <si>
    <t>Andrew Smith</t>
  </si>
  <si>
    <t>O10465</t>
  </si>
  <si>
    <t>Kristie Ferrell</t>
  </si>
  <si>
    <t>O10466</t>
  </si>
  <si>
    <t>C019</t>
  </si>
  <si>
    <t>Brian Lewis</t>
  </si>
  <si>
    <t>O10467</t>
  </si>
  <si>
    <t>Karen Johnson</t>
  </si>
  <si>
    <t>O10468</t>
  </si>
  <si>
    <t>C325</t>
  </si>
  <si>
    <t>Edward Bennett</t>
  </si>
  <si>
    <t>O10469</t>
  </si>
  <si>
    <t>Ashley Sims</t>
  </si>
  <si>
    <t>O10470</t>
  </si>
  <si>
    <t>Diane Guerrero</t>
  </si>
  <si>
    <t>O10471</t>
  </si>
  <si>
    <t>William Barnes</t>
  </si>
  <si>
    <t>O10472</t>
  </si>
  <si>
    <t>Phillip Lopez</t>
  </si>
  <si>
    <t>O10473</t>
  </si>
  <si>
    <t>Teresa Howard</t>
  </si>
  <si>
    <t>O10474</t>
  </si>
  <si>
    <t>C023</t>
  </si>
  <si>
    <t>Teresa Hodge</t>
  </si>
  <si>
    <t>O10475</t>
  </si>
  <si>
    <t>C470</t>
  </si>
  <si>
    <t>Jason Sullivan</t>
  </si>
  <si>
    <t>O10476</t>
  </si>
  <si>
    <t>C149</t>
  </si>
  <si>
    <t>Daniel Miller</t>
  </si>
  <si>
    <t>O10477</t>
  </si>
  <si>
    <t>Susan Warner</t>
  </si>
  <si>
    <t>O10478</t>
  </si>
  <si>
    <t>C476</t>
  </si>
  <si>
    <t>Erika Yates</t>
  </si>
  <si>
    <t>O10479</t>
  </si>
  <si>
    <t>C243</t>
  </si>
  <si>
    <t>Lauren Howard</t>
  </si>
  <si>
    <t>O10480</t>
  </si>
  <si>
    <t>Lisa Brooks</t>
  </si>
  <si>
    <t>O10481</t>
  </si>
  <si>
    <t>C242</t>
  </si>
  <si>
    <t>Katie Stewart</t>
  </si>
  <si>
    <t>O10482</t>
  </si>
  <si>
    <t>John Jones</t>
  </si>
  <si>
    <t>O10483</t>
  </si>
  <si>
    <t>Jonathan Smith</t>
  </si>
  <si>
    <t>O10484</t>
  </si>
  <si>
    <t>Melissa Steele</t>
  </si>
  <si>
    <t>O10485</t>
  </si>
  <si>
    <t>C118</t>
  </si>
  <si>
    <t>Scott Turner</t>
  </si>
  <si>
    <t>O10486</t>
  </si>
  <si>
    <t>Kristin Peters</t>
  </si>
  <si>
    <t>O10487</t>
  </si>
  <si>
    <t>C144</t>
  </si>
  <si>
    <t>Christine Clark</t>
  </si>
  <si>
    <t>O10488</t>
  </si>
  <si>
    <t>Daniel Thomas</t>
  </si>
  <si>
    <t>O10489</t>
  </si>
  <si>
    <t>C159</t>
  </si>
  <si>
    <t>Jessica Smith DDS</t>
  </si>
  <si>
    <t>O10490</t>
  </si>
  <si>
    <t>C004</t>
  </si>
  <si>
    <t>Madison Perez</t>
  </si>
  <si>
    <t>O10491</t>
  </si>
  <si>
    <t>Stephanie Stephens</t>
  </si>
  <si>
    <t>O10492</t>
  </si>
  <si>
    <t>C235</t>
  </si>
  <si>
    <t>Bryan Miller</t>
  </si>
  <si>
    <t>O10493</t>
  </si>
  <si>
    <t>C431</t>
  </si>
  <si>
    <t>Laura Herrera</t>
  </si>
  <si>
    <t>O10494</t>
  </si>
  <si>
    <t>Anthony Lambert</t>
  </si>
  <si>
    <t>O10495</t>
  </si>
  <si>
    <t>C181</t>
  </si>
  <si>
    <t>Alice Terrell</t>
  </si>
  <si>
    <t>O10496</t>
  </si>
  <si>
    <t>Nichole Graham</t>
  </si>
  <si>
    <t>O10497</t>
  </si>
  <si>
    <t>C317</t>
  </si>
  <si>
    <t>Mary Jenkins</t>
  </si>
  <si>
    <t>O10498</t>
  </si>
  <si>
    <t>Diana Cohen</t>
  </si>
  <si>
    <t>O10499</t>
  </si>
  <si>
    <t>Kelly Carrillo</t>
  </si>
  <si>
    <t>O10500</t>
  </si>
  <si>
    <t>Jeffrey Ashley</t>
  </si>
  <si>
    <t>O10501</t>
  </si>
  <si>
    <t>Jesse Berry DDS</t>
  </si>
  <si>
    <t>O10502</t>
  </si>
  <si>
    <t>C393</t>
  </si>
  <si>
    <t>Dylan Howard</t>
  </si>
  <si>
    <t>O10503</t>
  </si>
  <si>
    <t>Grace Pugh</t>
  </si>
  <si>
    <t>O10504</t>
  </si>
  <si>
    <t>Stephanie Perez</t>
  </si>
  <si>
    <t>O10505</t>
  </si>
  <si>
    <t>C392</t>
  </si>
  <si>
    <t>Jordan Baird</t>
  </si>
  <si>
    <t>O10506</t>
  </si>
  <si>
    <t>C389</t>
  </si>
  <si>
    <t>Brooke Duncan</t>
  </si>
  <si>
    <t>O10507</t>
  </si>
  <si>
    <t>C404</t>
  </si>
  <si>
    <t>Terri York</t>
  </si>
  <si>
    <t>O10508</t>
  </si>
  <si>
    <t>C414</t>
  </si>
  <si>
    <t>Angela Anderson</t>
  </si>
  <si>
    <t>O10509</t>
  </si>
  <si>
    <t>Michelle Lyons</t>
  </si>
  <si>
    <t>O10510</t>
  </si>
  <si>
    <t>Dennis Smith</t>
  </si>
  <si>
    <t>O10511</t>
  </si>
  <si>
    <t>Mr. John Prince</t>
  </si>
  <si>
    <t>O10512</t>
  </si>
  <si>
    <t>C250</t>
  </si>
  <si>
    <t>Michael Leon</t>
  </si>
  <si>
    <t>O10513</t>
  </si>
  <si>
    <t>Sara Jones</t>
  </si>
  <si>
    <t>O10514</t>
  </si>
  <si>
    <t>Jake Mathis</t>
  </si>
  <si>
    <t>O10515</t>
  </si>
  <si>
    <t>Cassandra Thornton</t>
  </si>
  <si>
    <t>O10516</t>
  </si>
  <si>
    <t>C103</t>
  </si>
  <si>
    <t>Judith Jackson</t>
  </si>
  <si>
    <t>O10517</t>
  </si>
  <si>
    <t>C101</t>
  </si>
  <si>
    <t>Rita Miller</t>
  </si>
  <si>
    <t>O10518</t>
  </si>
  <si>
    <t>C190</t>
  </si>
  <si>
    <t>Jill Howe</t>
  </si>
  <si>
    <t>O10519</t>
  </si>
  <si>
    <t>Vanessa Ramirez</t>
  </si>
  <si>
    <t>O10520</t>
  </si>
  <si>
    <t>C193</t>
  </si>
  <si>
    <t>Heather Ferguson</t>
  </si>
  <si>
    <t>O10521</t>
  </si>
  <si>
    <t>William Cox</t>
  </si>
  <si>
    <t>O10522</t>
  </si>
  <si>
    <t>Jasmine Holden</t>
  </si>
  <si>
    <t>O10523</t>
  </si>
  <si>
    <t>Ryan Stewart</t>
  </si>
  <si>
    <t>O10524</t>
  </si>
  <si>
    <t>William Rogers</t>
  </si>
  <si>
    <t>O10525</t>
  </si>
  <si>
    <t>Matthew May</t>
  </si>
  <si>
    <t>O10526</t>
  </si>
  <si>
    <t>Deanna Hughes</t>
  </si>
  <si>
    <t>O10527</t>
  </si>
  <si>
    <t>Danny Becker</t>
  </si>
  <si>
    <t>O10528</t>
  </si>
  <si>
    <t>C278</t>
  </si>
  <si>
    <t>Ethan Howard II</t>
  </si>
  <si>
    <t>O10529</t>
  </si>
  <si>
    <t>C426</t>
  </si>
  <si>
    <t>Keith King</t>
  </si>
  <si>
    <t>O10530</t>
  </si>
  <si>
    <t>C467</t>
  </si>
  <si>
    <t>Derek Williamson</t>
  </si>
  <si>
    <t>O10531</t>
  </si>
  <si>
    <t>Jennifer Jackson</t>
  </si>
  <si>
    <t>O10532</t>
  </si>
  <si>
    <t>C428</t>
  </si>
  <si>
    <t>Emily Cooper</t>
  </si>
  <si>
    <t>O10533</t>
  </si>
  <si>
    <t>David Barr</t>
  </si>
  <si>
    <t>O10534</t>
  </si>
  <si>
    <t>Thomas Campbell</t>
  </si>
  <si>
    <t>O10535</t>
  </si>
  <si>
    <t>C156</t>
  </si>
  <si>
    <t>Kristen Keith</t>
  </si>
  <si>
    <t>O10536</t>
  </si>
  <si>
    <t>Ashley Young</t>
  </si>
  <si>
    <t>O10537</t>
  </si>
  <si>
    <t>Steven Dunn</t>
  </si>
  <si>
    <t>O10538</t>
  </si>
  <si>
    <t>C322</t>
  </si>
  <si>
    <t>Jeremy Wolfe</t>
  </si>
  <si>
    <t>O10539</t>
  </si>
  <si>
    <t>Wayne Cole</t>
  </si>
  <si>
    <t>O10540</t>
  </si>
  <si>
    <t>Christopher Maldonado</t>
  </si>
  <si>
    <t>O10541</t>
  </si>
  <si>
    <t>C130</t>
  </si>
  <si>
    <t>Dawn Sanders</t>
  </si>
  <si>
    <t>O10542</t>
  </si>
  <si>
    <t>C486</t>
  </si>
  <si>
    <t>Cynthia Johnson</t>
  </si>
  <si>
    <t>O10543</t>
  </si>
  <si>
    <t>Zachary Ford</t>
  </si>
  <si>
    <t>O10544</t>
  </si>
  <si>
    <t>C003</t>
  </si>
  <si>
    <t>Amanda Lee</t>
  </si>
  <si>
    <t>O10545</t>
  </si>
  <si>
    <t>C063</t>
  </si>
  <si>
    <t>Michael Cooper Jr.</t>
  </si>
  <si>
    <t>O10546</t>
  </si>
  <si>
    <t>C095</t>
  </si>
  <si>
    <t>Bethany Kaiser</t>
  </si>
  <si>
    <t>O10547</t>
  </si>
  <si>
    <t>Christopher Wells</t>
  </si>
  <si>
    <t>O10548</t>
  </si>
  <si>
    <t>Robert Jenkins</t>
  </si>
  <si>
    <t>O10549</t>
  </si>
  <si>
    <t>Anna Snow</t>
  </si>
  <si>
    <t>O10550</t>
  </si>
  <si>
    <t>David Reyes</t>
  </si>
  <si>
    <t>O10551</t>
  </si>
  <si>
    <t>Sarah Alvarado</t>
  </si>
  <si>
    <t>O10552</t>
  </si>
  <si>
    <t>Sarah Williams</t>
  </si>
  <si>
    <t>O10553</t>
  </si>
  <si>
    <t>Douglas Black</t>
  </si>
  <si>
    <t>O10554</t>
  </si>
  <si>
    <t>C225</t>
  </si>
  <si>
    <t>Richard Freeman</t>
  </si>
  <si>
    <t>O10555</t>
  </si>
  <si>
    <t>Kevin Rodriguez</t>
  </si>
  <si>
    <t>O10556</t>
  </si>
  <si>
    <t>C462</t>
  </si>
  <si>
    <t>Gregory Jones</t>
  </si>
  <si>
    <t>O10557</t>
  </si>
  <si>
    <t>C270</t>
  </si>
  <si>
    <t>Sarah Moore</t>
  </si>
  <si>
    <t>O10558</t>
  </si>
  <si>
    <t>C247</t>
  </si>
  <si>
    <t>Richard Delgado</t>
  </si>
  <si>
    <t>O10559</t>
  </si>
  <si>
    <t>Adrian Johnson</t>
  </si>
  <si>
    <t>O10560</t>
  </si>
  <si>
    <t>Alisha Patterson</t>
  </si>
  <si>
    <t>O10561</t>
  </si>
  <si>
    <t>Kimberly Parker</t>
  </si>
  <si>
    <t>O10562</t>
  </si>
  <si>
    <t>Christopher Harrell</t>
  </si>
  <si>
    <t>O10563</t>
  </si>
  <si>
    <t>Nicholas Sanchez</t>
  </si>
  <si>
    <t>O10564</t>
  </si>
  <si>
    <t>C212</t>
  </si>
  <si>
    <t>Keith Gomez</t>
  </si>
  <si>
    <t>O10565</t>
  </si>
  <si>
    <t>Juan Cuevas</t>
  </si>
  <si>
    <t>O10566</t>
  </si>
  <si>
    <t>C008</t>
  </si>
  <si>
    <t>Mary Martin</t>
  </si>
  <si>
    <t>O10567</t>
  </si>
  <si>
    <t>Krystal Nelson</t>
  </si>
  <si>
    <t>O10568</t>
  </si>
  <si>
    <t>C358</t>
  </si>
  <si>
    <t>Brian Perry</t>
  </si>
  <si>
    <t>O10569</t>
  </si>
  <si>
    <t>Karen Phelps</t>
  </si>
  <si>
    <t>O10570</t>
  </si>
  <si>
    <t>Whitney Edwards</t>
  </si>
  <si>
    <t>O10571</t>
  </si>
  <si>
    <t>C261</t>
  </si>
  <si>
    <t>Kelly Sawyer</t>
  </si>
  <si>
    <t>O10572</t>
  </si>
  <si>
    <t>Sean Hall</t>
  </si>
  <si>
    <t>O10573</t>
  </si>
  <si>
    <t>Kristy Hernandez</t>
  </si>
  <si>
    <t>O10574</t>
  </si>
  <si>
    <t>David Taylor</t>
  </si>
  <si>
    <t>O10575</t>
  </si>
  <si>
    <t>C497</t>
  </si>
  <si>
    <t>Larry Mclaughlin</t>
  </si>
  <si>
    <t>O10576</t>
  </si>
  <si>
    <t>Alexis Parsons</t>
  </si>
  <si>
    <t>O10577</t>
  </si>
  <si>
    <t>Nathan Peterson</t>
  </si>
  <si>
    <t>O10578</t>
  </si>
  <si>
    <t>C480</t>
  </si>
  <si>
    <t>Mrs. Sheila Parker</t>
  </si>
  <si>
    <t>O10579</t>
  </si>
  <si>
    <t>Angela Moore</t>
  </si>
  <si>
    <t>O10580</t>
  </si>
  <si>
    <t>C170</t>
  </si>
  <si>
    <t>John Fernandez</t>
  </si>
  <si>
    <t>O10581</t>
  </si>
  <si>
    <t>Jonathan Brown</t>
  </si>
  <si>
    <t>O10582</t>
  </si>
  <si>
    <t>Timothy Curtis</t>
  </si>
  <si>
    <t>O10583</t>
  </si>
  <si>
    <t>C373</t>
  </si>
  <si>
    <t>Christopher Sanders</t>
  </si>
  <si>
    <t>O10584</t>
  </si>
  <si>
    <t>C087</t>
  </si>
  <si>
    <t>Lauren Harrison</t>
  </si>
  <si>
    <t>O10585</t>
  </si>
  <si>
    <t>C412</t>
  </si>
  <si>
    <t>Megan Blankenship</t>
  </si>
  <si>
    <t>O10586</t>
  </si>
  <si>
    <t>Courtney Young</t>
  </si>
  <si>
    <t>O10587</t>
  </si>
  <si>
    <t>C236</t>
  </si>
  <si>
    <t>Beth Robertson</t>
  </si>
  <si>
    <t>O10588</t>
  </si>
  <si>
    <t>Robin Stokes</t>
  </si>
  <si>
    <t>O10589</t>
  </si>
  <si>
    <t>C439</t>
  </si>
  <si>
    <t>Tiffany Garza</t>
  </si>
  <si>
    <t>O10590</t>
  </si>
  <si>
    <t>C331</t>
  </si>
  <si>
    <t>Elizabeth Johnson</t>
  </si>
  <si>
    <t>O10591</t>
  </si>
  <si>
    <t>Luis Edwards</t>
  </si>
  <si>
    <t>O10592</t>
  </si>
  <si>
    <t>C281</t>
  </si>
  <si>
    <t>Shane Ochoa</t>
  </si>
  <si>
    <t>O10593</t>
  </si>
  <si>
    <t>Sarah Lee</t>
  </si>
  <si>
    <t>O10594</t>
  </si>
  <si>
    <t>C152</t>
  </si>
  <si>
    <t>Madison Klein</t>
  </si>
  <si>
    <t>O10595</t>
  </si>
  <si>
    <t>David Miles</t>
  </si>
  <si>
    <t>O10596</t>
  </si>
  <si>
    <t>C160</t>
  </si>
  <si>
    <t>Jason Booker</t>
  </si>
  <si>
    <t>O10597</t>
  </si>
  <si>
    <t>C066</t>
  </si>
  <si>
    <t>Patricia Clark</t>
  </si>
  <si>
    <t>O10598</t>
  </si>
  <si>
    <t>C348</t>
  </si>
  <si>
    <t>Rebekah Schaefer</t>
  </si>
  <si>
    <t>O10599</t>
  </si>
  <si>
    <t>Sandra Horton</t>
  </si>
  <si>
    <t>O10600</t>
  </si>
  <si>
    <t>Michael Benson</t>
  </si>
  <si>
    <t>O10601</t>
  </si>
  <si>
    <t>Corey Johnson</t>
  </si>
  <si>
    <t>O10602</t>
  </si>
  <si>
    <t>C324</t>
  </si>
  <si>
    <t>Regina Collins</t>
  </si>
  <si>
    <t>O10603</t>
  </si>
  <si>
    <t>Jenny Nelson</t>
  </si>
  <si>
    <t>O10604</t>
  </si>
  <si>
    <t>C440</t>
  </si>
  <si>
    <t>Nicholas Mcdowell</t>
  </si>
  <si>
    <t>O10605</t>
  </si>
  <si>
    <t>Pamela Smith</t>
  </si>
  <si>
    <t>O10606</t>
  </si>
  <si>
    <t>Jason Harper</t>
  </si>
  <si>
    <t>O10607</t>
  </si>
  <si>
    <t>C197</t>
  </si>
  <si>
    <t>Phillip Potter</t>
  </si>
  <si>
    <t>O10608</t>
  </si>
  <si>
    <t>Elizabeth Bradley</t>
  </si>
  <si>
    <t>O10609</t>
  </si>
  <si>
    <t>Meghan Lee</t>
  </si>
  <si>
    <t>O10610</t>
  </si>
  <si>
    <t>Brian Savage</t>
  </si>
  <si>
    <t>O10611</t>
  </si>
  <si>
    <t>Amber Randolph</t>
  </si>
  <si>
    <t>O10612</t>
  </si>
  <si>
    <t>Sharon Montoya</t>
  </si>
  <si>
    <t>O10613</t>
  </si>
  <si>
    <t>George Lawson</t>
  </si>
  <si>
    <t>O10614</t>
  </si>
  <si>
    <t>Larry Carlson</t>
  </si>
  <si>
    <t>O10615</t>
  </si>
  <si>
    <t>C044</t>
  </si>
  <si>
    <t>Tyrone Park</t>
  </si>
  <si>
    <t>O10616</t>
  </si>
  <si>
    <t>Michael Glover</t>
  </si>
  <si>
    <t>O10617</t>
  </si>
  <si>
    <t>Sierra Lewis</t>
  </si>
  <si>
    <t>O10618</t>
  </si>
  <si>
    <t>Nicole Orozco</t>
  </si>
  <si>
    <t>O10619</t>
  </si>
  <si>
    <t>C425</t>
  </si>
  <si>
    <t>John Stafford</t>
  </si>
  <si>
    <t>O10620</t>
  </si>
  <si>
    <t>Alexis Kelley</t>
  </si>
  <si>
    <t>O10621</t>
  </si>
  <si>
    <t>Stephen Rios</t>
  </si>
  <si>
    <t>O10622</t>
  </si>
  <si>
    <t>Leon Harris</t>
  </si>
  <si>
    <t>O10623</t>
  </si>
  <si>
    <t>C131</t>
  </si>
  <si>
    <t>Justin Walsh</t>
  </si>
  <si>
    <t>O10624</t>
  </si>
  <si>
    <t>C084</t>
  </si>
  <si>
    <t>Amanda Flores</t>
  </si>
  <si>
    <t>O10625</t>
  </si>
  <si>
    <t>Philip May</t>
  </si>
  <si>
    <t>O10626</t>
  </si>
  <si>
    <t>C391</t>
  </si>
  <si>
    <t>Clarence Estes</t>
  </si>
  <si>
    <t>O10627</t>
  </si>
  <si>
    <t>Earl Morrow</t>
  </si>
  <si>
    <t>O10628</t>
  </si>
  <si>
    <t>Tiffany Clark</t>
  </si>
  <si>
    <t>O10629</t>
  </si>
  <si>
    <t>C204</t>
  </si>
  <si>
    <t>Megan Wright</t>
  </si>
  <si>
    <t>O10630</t>
  </si>
  <si>
    <t>Jordan Pennington</t>
  </si>
  <si>
    <t>O10631</t>
  </si>
  <si>
    <t>C167</t>
  </si>
  <si>
    <t>Jennifer Johnston</t>
  </si>
  <si>
    <t>O10632</t>
  </si>
  <si>
    <t>Brittany Smith</t>
  </si>
  <si>
    <t>O10633</t>
  </si>
  <si>
    <t>David Chavez MD</t>
  </si>
  <si>
    <t>O10634</t>
  </si>
  <si>
    <t>C176</t>
  </si>
  <si>
    <t>Sergio Weaver</t>
  </si>
  <si>
    <t>O10635</t>
  </si>
  <si>
    <t>C449</t>
  </si>
  <si>
    <t>Mathew Buckley</t>
  </si>
  <si>
    <t>O10636</t>
  </si>
  <si>
    <t>Matthew Johnson</t>
  </si>
  <si>
    <t>O10637</t>
  </si>
  <si>
    <t>Jill Green</t>
  </si>
  <si>
    <t>O10638</t>
  </si>
  <si>
    <t>Carrie Stevens</t>
  </si>
  <si>
    <t>O10639</t>
  </si>
  <si>
    <t>C061</t>
  </si>
  <si>
    <t>O10640</t>
  </si>
  <si>
    <t>C314</t>
  </si>
  <si>
    <t>Michele Bailey</t>
  </si>
  <si>
    <t>O10641</t>
  </si>
  <si>
    <t>Jeremy Hart</t>
  </si>
  <si>
    <t>O10642</t>
  </si>
  <si>
    <t>Shawn Chapman</t>
  </si>
  <si>
    <t>O10643</t>
  </si>
  <si>
    <t>C229</t>
  </si>
  <si>
    <t>Steven Maldonado</t>
  </si>
  <si>
    <t>O10644</t>
  </si>
  <si>
    <t>Matthew Macias</t>
  </si>
  <si>
    <t>O10645</t>
  </si>
  <si>
    <t>Timothy Jones</t>
  </si>
  <si>
    <t>O10646</t>
  </si>
  <si>
    <t>Jason Perez</t>
  </si>
  <si>
    <t>O10647</t>
  </si>
  <si>
    <t>Jesus King</t>
  </si>
  <si>
    <t>O10648</t>
  </si>
  <si>
    <t>Michael Owens</t>
  </si>
  <si>
    <t>O10649</t>
  </si>
  <si>
    <t>Dylan Wise</t>
  </si>
  <si>
    <t>O10650</t>
  </si>
  <si>
    <t>C498</t>
  </si>
  <si>
    <t>Mark Morrison</t>
  </si>
  <si>
    <t>O10651</t>
  </si>
  <si>
    <t>Gerald Adams</t>
  </si>
  <si>
    <t>O10652</t>
  </si>
  <si>
    <t>O10653</t>
  </si>
  <si>
    <t>Jordan Wilson</t>
  </si>
  <si>
    <t>O10654</t>
  </si>
  <si>
    <t>C086</t>
  </si>
  <si>
    <t>Pamela House</t>
  </si>
  <si>
    <t>O10655</t>
  </si>
  <si>
    <t>C238</t>
  </si>
  <si>
    <t>David Barajas</t>
  </si>
  <si>
    <t>O10656</t>
  </si>
  <si>
    <t>Melanie Lee</t>
  </si>
  <si>
    <t>O10657</t>
  </si>
  <si>
    <t>Jose Cruz</t>
  </si>
  <si>
    <t>O10658</t>
  </si>
  <si>
    <t>C230</t>
  </si>
  <si>
    <t>Alexandra Johnson</t>
  </si>
  <si>
    <t>O10659</t>
  </si>
  <si>
    <t>Amber Terrell</t>
  </si>
  <si>
    <t>O10660</t>
  </si>
  <si>
    <t>Emily Farmer</t>
  </si>
  <si>
    <t>O10661</t>
  </si>
  <si>
    <t>C401</t>
  </si>
  <si>
    <t>Sarah Cole</t>
  </si>
  <si>
    <t>O10662</t>
  </si>
  <si>
    <t>Timothy Mathis</t>
  </si>
  <si>
    <t>O10663</t>
  </si>
  <si>
    <t>John Brown</t>
  </si>
  <si>
    <t>O10664</t>
  </si>
  <si>
    <t>Joanna Holland</t>
  </si>
  <si>
    <t>O10665</t>
  </si>
  <si>
    <t>Marcia Thornton</t>
  </si>
  <si>
    <t>O10666</t>
  </si>
  <si>
    <t>Hunter Olson</t>
  </si>
  <si>
    <t>O10667</t>
  </si>
  <si>
    <t>Matthew Blankenship</t>
  </si>
  <si>
    <t>O10668</t>
  </si>
  <si>
    <t>C195</t>
  </si>
  <si>
    <t>Sean Jones</t>
  </si>
  <si>
    <t>O10669</t>
  </si>
  <si>
    <t>Jamie Rivera</t>
  </si>
  <si>
    <t>O10670</t>
  </si>
  <si>
    <t>Laura Webster</t>
  </si>
  <si>
    <t>O10671</t>
  </si>
  <si>
    <t>Zachary Flynn</t>
  </si>
  <si>
    <t>O10672</t>
  </si>
  <si>
    <t>Rachel Keith</t>
  </si>
  <si>
    <t>O10673</t>
  </si>
  <si>
    <t>Andrew Hill</t>
  </si>
  <si>
    <t>O10674</t>
  </si>
  <si>
    <t>Gabriella White</t>
  </si>
  <si>
    <t>O10675</t>
  </si>
  <si>
    <t>Ashley Hernandez</t>
  </si>
  <si>
    <t>O10676</t>
  </si>
  <si>
    <t>C283</t>
  </si>
  <si>
    <t>Andrew Allen</t>
  </si>
  <si>
    <t>O10677</t>
  </si>
  <si>
    <t>Benjamin Shepard</t>
  </si>
  <si>
    <t>O10678</t>
  </si>
  <si>
    <t>Tasha Evans</t>
  </si>
  <si>
    <t>O10679</t>
  </si>
  <si>
    <t>Mrs. Ashley Holmes</t>
  </si>
  <si>
    <t>O10680</t>
  </si>
  <si>
    <t>C016</t>
  </si>
  <si>
    <t>Andrew Martinez</t>
  </si>
  <si>
    <t>O10681</t>
  </si>
  <si>
    <t>Larry Johnson</t>
  </si>
  <si>
    <t>O10682</t>
  </si>
  <si>
    <t>Steven Wright</t>
  </si>
  <si>
    <t>O10683</t>
  </si>
  <si>
    <t>John Solis</t>
  </si>
  <si>
    <t>O10684</t>
  </si>
  <si>
    <t>Meghan Bailey</t>
  </si>
  <si>
    <t>O10685</t>
  </si>
  <si>
    <t>C316</t>
  </si>
  <si>
    <t>Jacob Medina</t>
  </si>
  <si>
    <t>O10686</t>
  </si>
  <si>
    <t>C459</t>
  </si>
  <si>
    <t>Jamie Singleton</t>
  </si>
  <si>
    <t>O10687</t>
  </si>
  <si>
    <t>Philip Stewart</t>
  </si>
  <si>
    <t>O10688</t>
  </si>
  <si>
    <t>Jason Molina</t>
  </si>
  <si>
    <t>O10689</t>
  </si>
  <si>
    <t>Julie Phillips</t>
  </si>
  <si>
    <t>O10690</t>
  </si>
  <si>
    <t>Raymond Adams</t>
  </si>
  <si>
    <t>O10691</t>
  </si>
  <si>
    <t>Victoria Vega</t>
  </si>
  <si>
    <t>O10692</t>
  </si>
  <si>
    <t>Casey Bell</t>
  </si>
  <si>
    <t>O10693</t>
  </si>
  <si>
    <t>Tamara Nichols</t>
  </si>
  <si>
    <t>O10694</t>
  </si>
  <si>
    <t>Jared Little</t>
  </si>
  <si>
    <t>O10695</t>
  </si>
  <si>
    <t>Ryan Phelps</t>
  </si>
  <si>
    <t>O10696</t>
  </si>
  <si>
    <t>Angelica Barker</t>
  </si>
  <si>
    <t>O10697</t>
  </si>
  <si>
    <t>Sarah Hodges</t>
  </si>
  <si>
    <t>O10698</t>
  </si>
  <si>
    <t>Ronald Doyle</t>
  </si>
  <si>
    <t>O10699</t>
  </si>
  <si>
    <t>Dana Hernandez</t>
  </si>
  <si>
    <t>O10700</t>
  </si>
  <si>
    <t>Jane Johnson</t>
  </si>
  <si>
    <t>O10701</t>
  </si>
  <si>
    <t>C182</t>
  </si>
  <si>
    <t>Randy Prince</t>
  </si>
  <si>
    <t>O10702</t>
  </si>
  <si>
    <t>Colleen Lane</t>
  </si>
  <si>
    <t>O10703</t>
  </si>
  <si>
    <t>Cheryl Ashley</t>
  </si>
  <si>
    <t>O10704</t>
  </si>
  <si>
    <t>C297</t>
  </si>
  <si>
    <t>Tyler Black</t>
  </si>
  <si>
    <t>O10705</t>
  </si>
  <si>
    <t>Mike Atkinson</t>
  </si>
  <si>
    <t>O10706</t>
  </si>
  <si>
    <t>Heather James</t>
  </si>
  <si>
    <t>O10707</t>
  </si>
  <si>
    <t>Melissa Moss</t>
  </si>
  <si>
    <t>O10708</t>
  </si>
  <si>
    <t>Kevin Carr</t>
  </si>
  <si>
    <t>O10709</t>
  </si>
  <si>
    <t>C286</t>
  </si>
  <si>
    <t>William Phelps</t>
  </si>
  <si>
    <t>O10710</t>
  </si>
  <si>
    <t>C006</t>
  </si>
  <si>
    <t>Leslie Rosales</t>
  </si>
  <si>
    <t>O10711</t>
  </si>
  <si>
    <t>Terri Anderson</t>
  </si>
  <si>
    <t>O10712</t>
  </si>
  <si>
    <t>Melissa Massey</t>
  </si>
  <si>
    <t>O10713</t>
  </si>
  <si>
    <t>Tyler Perez</t>
  </si>
  <si>
    <t>O10714</t>
  </si>
  <si>
    <t>C465</t>
  </si>
  <si>
    <t>Shannon Rivera</t>
  </si>
  <si>
    <t>O10715</t>
  </si>
  <si>
    <t>David Thomas</t>
  </si>
  <si>
    <t>O10716</t>
  </si>
  <si>
    <t>C482</t>
  </si>
  <si>
    <t>Jessica Parker</t>
  </si>
  <si>
    <t>O10717</t>
  </si>
  <si>
    <t>Megan Rice</t>
  </si>
  <si>
    <t>O10718</t>
  </si>
  <si>
    <t>Patricia Hunt</t>
  </si>
  <si>
    <t>O10719</t>
  </si>
  <si>
    <t>Barbara Davis</t>
  </si>
  <si>
    <t>O10720</t>
  </si>
  <si>
    <t>Vanessa Ballard MD</t>
  </si>
  <si>
    <t>O10721</t>
  </si>
  <si>
    <t>Amanda Roman</t>
  </si>
  <si>
    <t>O10722</t>
  </si>
  <si>
    <t>C342</t>
  </si>
  <si>
    <t>Michelle Randolph</t>
  </si>
  <si>
    <t>O10723</t>
  </si>
  <si>
    <t>Victoria Serrano</t>
  </si>
  <si>
    <t>O10724</t>
  </si>
  <si>
    <t>Sandra Santos</t>
  </si>
  <si>
    <t>O10725</t>
  </si>
  <si>
    <t>O10726</t>
  </si>
  <si>
    <t>C199</t>
  </si>
  <si>
    <t>Austin Barnett</t>
  </si>
  <si>
    <t>O10727</t>
  </si>
  <si>
    <t>Brandon Wilcox</t>
  </si>
  <si>
    <t>O10728</t>
  </si>
  <si>
    <t>William Fields</t>
  </si>
  <si>
    <t>O10729</t>
  </si>
  <si>
    <t>Kelly Barber</t>
  </si>
  <si>
    <t>O10730</t>
  </si>
  <si>
    <t>Tammy Montes</t>
  </si>
  <si>
    <t>O10731</t>
  </si>
  <si>
    <t>Nancy Bryan</t>
  </si>
  <si>
    <t>O10732</t>
  </si>
  <si>
    <t>Michael Love</t>
  </si>
  <si>
    <t>O10733</t>
  </si>
  <si>
    <t>Melissa Martin</t>
  </si>
  <si>
    <t>O10734</t>
  </si>
  <si>
    <t>Kristi Evans</t>
  </si>
  <si>
    <t>O10735</t>
  </si>
  <si>
    <t>Stephen Khan</t>
  </si>
  <si>
    <t>O10736</t>
  </si>
  <si>
    <t>C041</t>
  </si>
  <si>
    <t>Michael Andrews</t>
  </si>
  <si>
    <t>O10737</t>
  </si>
  <si>
    <t>Christopher Rodriguez</t>
  </si>
  <si>
    <t>O10738</t>
  </si>
  <si>
    <t>Eric Howard</t>
  </si>
  <si>
    <t>O10739</t>
  </si>
  <si>
    <t>O10740</t>
  </si>
  <si>
    <t>Matthew Bryan</t>
  </si>
  <si>
    <t>O10741</t>
  </si>
  <si>
    <t>Ryan York</t>
  </si>
  <si>
    <t>O10742</t>
  </si>
  <si>
    <t>Anthony Stewart</t>
  </si>
  <si>
    <t>O10743</t>
  </si>
  <si>
    <t>C030</t>
  </si>
  <si>
    <t>Ashley Thomas</t>
  </si>
  <si>
    <t>O10744</t>
  </si>
  <si>
    <t>C336</t>
  </si>
  <si>
    <t>Michael Woodard</t>
  </si>
  <si>
    <t>O10745</t>
  </si>
  <si>
    <t>Monica Carroll</t>
  </si>
  <si>
    <t>O10746</t>
  </si>
  <si>
    <t>Nichole Anderson</t>
  </si>
  <si>
    <t>O10747</t>
  </si>
  <si>
    <t>C215</t>
  </si>
  <si>
    <t>Maurice Velasquez</t>
  </si>
  <si>
    <t>O10748</t>
  </si>
  <si>
    <t>Jennifer Solomon</t>
  </si>
  <si>
    <t>O10749</t>
  </si>
  <si>
    <t>Mrs. Elizabeth Simon</t>
  </si>
  <si>
    <t>O10750</t>
  </si>
  <si>
    <t>C287</t>
  </si>
  <si>
    <t>Katie Barrera</t>
  </si>
  <si>
    <t>O10751</t>
  </si>
  <si>
    <t>Janet Davis</t>
  </si>
  <si>
    <t>O10752</t>
  </si>
  <si>
    <t>Ashley Peterson</t>
  </si>
  <si>
    <t>O10753</t>
  </si>
  <si>
    <t>Joshua Watson</t>
  </si>
  <si>
    <t>O10754</t>
  </si>
  <si>
    <t>C185</t>
  </si>
  <si>
    <t>Tasha Mendoza</t>
  </si>
  <si>
    <t>O10755</t>
  </si>
  <si>
    <t>Teresa Norris</t>
  </si>
  <si>
    <t>O10756</t>
  </si>
  <si>
    <t>Jeffrey Olson</t>
  </si>
  <si>
    <t>O10757</t>
  </si>
  <si>
    <t>Robert Flores</t>
  </si>
  <si>
    <t>O10758</t>
  </si>
  <si>
    <t>C033</t>
  </si>
  <si>
    <t>Luis Garcia</t>
  </si>
  <si>
    <t>O10759</t>
  </si>
  <si>
    <t>Maurice Perez</t>
  </si>
  <si>
    <t>O10760</t>
  </si>
  <si>
    <t>C078</t>
  </si>
  <si>
    <t>Brandi Martin</t>
  </si>
  <si>
    <t>O10761</t>
  </si>
  <si>
    <t>C237</t>
  </si>
  <si>
    <t>Jose Key</t>
  </si>
  <si>
    <t>O10762</t>
  </si>
  <si>
    <t>Alyssa Perez</t>
  </si>
  <si>
    <t>O10763</t>
  </si>
  <si>
    <t>Danielle Bradshaw</t>
  </si>
  <si>
    <t>O10764</t>
  </si>
  <si>
    <t>Bryan Tanner</t>
  </si>
  <si>
    <t>O10765</t>
  </si>
  <si>
    <t>Victoria Carpenter</t>
  </si>
  <si>
    <t>O10766</t>
  </si>
  <si>
    <t>C475</t>
  </si>
  <si>
    <t>Heidi Russell</t>
  </si>
  <si>
    <t>O10767</t>
  </si>
  <si>
    <t>C200</t>
  </si>
  <si>
    <t>Linda Reese</t>
  </si>
  <si>
    <t>O10768</t>
  </si>
  <si>
    <t>Shelby Lyons</t>
  </si>
  <si>
    <t>O10769</t>
  </si>
  <si>
    <t>Amanda Bray</t>
  </si>
  <si>
    <t>O10770</t>
  </si>
  <si>
    <t>Christine Russell</t>
  </si>
  <si>
    <t>O10771</t>
  </si>
  <si>
    <t>Amanda Anderson</t>
  </si>
  <si>
    <t>O10772</t>
  </si>
  <si>
    <t>Christine Drake</t>
  </si>
  <si>
    <t>O10773</t>
  </si>
  <si>
    <t>C011</t>
  </si>
  <si>
    <t>Mark Fitzgerald</t>
  </si>
  <si>
    <t>O10774</t>
  </si>
  <si>
    <t>Charlotte Williams</t>
  </si>
  <si>
    <t>O10775</t>
  </si>
  <si>
    <t>John Drake</t>
  </si>
  <si>
    <t>O10776</t>
  </si>
  <si>
    <t>Justin Guzman</t>
  </si>
  <si>
    <t>O10777</t>
  </si>
  <si>
    <t>O10778</t>
  </si>
  <si>
    <t>Kaitlyn Davis</t>
  </si>
  <si>
    <t>O10779</t>
  </si>
  <si>
    <t>Bonnie Graham</t>
  </si>
  <si>
    <t>O10780</t>
  </si>
  <si>
    <t>Margaret Fields</t>
  </si>
  <si>
    <t>O10781</t>
  </si>
  <si>
    <t>Ronald Williamson</t>
  </si>
  <si>
    <t>O10782</t>
  </si>
  <si>
    <t>Katelyn Barry</t>
  </si>
  <si>
    <t>O10783</t>
  </si>
  <si>
    <t>Marissa Carroll</t>
  </si>
  <si>
    <t>O10784</t>
  </si>
  <si>
    <t>Laura Henson</t>
  </si>
  <si>
    <t>O10785</t>
  </si>
  <si>
    <t>Dr. Chelsea Miller MD</t>
  </si>
  <si>
    <t>O10786</t>
  </si>
  <si>
    <t>Cynthia Williams</t>
  </si>
  <si>
    <t>O10787</t>
  </si>
  <si>
    <t>Joshua Lee</t>
  </si>
  <si>
    <t>O10788</t>
  </si>
  <si>
    <t>Daniel Mckee</t>
  </si>
  <si>
    <t>O10789</t>
  </si>
  <si>
    <t>Mrs. Sheryl Anderson PhD</t>
  </si>
  <si>
    <t>O10790</t>
  </si>
  <si>
    <t>C067</t>
  </si>
  <si>
    <t>Douglas Valenzuela</t>
  </si>
  <si>
    <t>O10791</t>
  </si>
  <si>
    <t>C179</t>
  </si>
  <si>
    <t>Emily Hoffman</t>
  </si>
  <si>
    <t>O10792</t>
  </si>
  <si>
    <t>Katelyn Skinner</t>
  </si>
  <si>
    <t>O10793</t>
  </si>
  <si>
    <t>C191</t>
  </si>
  <si>
    <t>Mikayla Callahan</t>
  </si>
  <si>
    <t>O10794</t>
  </si>
  <si>
    <t>C452</t>
  </si>
  <si>
    <t>Alex Escobar</t>
  </si>
  <si>
    <t>O10795</t>
  </si>
  <si>
    <t>Donna Nelson</t>
  </si>
  <si>
    <t>O10796</t>
  </si>
  <si>
    <t>C158</t>
  </si>
  <si>
    <t>Jessica Scott</t>
  </si>
  <si>
    <t>O10797</t>
  </si>
  <si>
    <t>Heather Woods</t>
  </si>
  <si>
    <t>O10798</t>
  </si>
  <si>
    <t>Ricardo Mcdonald</t>
  </si>
  <si>
    <t>O10799</t>
  </si>
  <si>
    <t>C339</t>
  </si>
  <si>
    <t>Frederick Lane</t>
  </si>
  <si>
    <t>O10800</t>
  </si>
  <si>
    <t>Jordan Smith</t>
  </si>
  <si>
    <t>O10801</t>
  </si>
  <si>
    <t>Phyllis Keller</t>
  </si>
  <si>
    <t>O10802</t>
  </si>
  <si>
    <t>C005</t>
  </si>
  <si>
    <t>Alejandro Burch</t>
  </si>
  <si>
    <t>O10803</t>
  </si>
  <si>
    <t>Allison Burton</t>
  </si>
  <si>
    <t>O10804</t>
  </si>
  <si>
    <t>Samuel Townsend</t>
  </si>
  <si>
    <t>O10805</t>
  </si>
  <si>
    <t>Zachary Moore</t>
  </si>
  <si>
    <t>O10806</t>
  </si>
  <si>
    <t>Matthew Hawkins</t>
  </si>
  <si>
    <t>O10807</t>
  </si>
  <si>
    <t>Shelly Ballard</t>
  </si>
  <si>
    <t>O10808</t>
  </si>
  <si>
    <t>Dylan Carrillo</t>
  </si>
  <si>
    <t>O10809</t>
  </si>
  <si>
    <t>Nicholas Cook DDS</t>
  </si>
  <si>
    <t>O10810</t>
  </si>
  <si>
    <t>Jacob Elliott</t>
  </si>
  <si>
    <t>O10811</t>
  </si>
  <si>
    <t>C341</t>
  </si>
  <si>
    <t>Tyrone Jackson</t>
  </si>
  <si>
    <t>O10812</t>
  </si>
  <si>
    <t>Kimberly Fischer</t>
  </si>
  <si>
    <t>O10813</t>
  </si>
  <si>
    <t>Kimberly Cook</t>
  </si>
  <si>
    <t>O10814</t>
  </si>
  <si>
    <t>Jeffrey Taylor</t>
  </si>
  <si>
    <t>O10815</t>
  </si>
  <si>
    <t>C246</t>
  </si>
  <si>
    <t>Joshua Mckay</t>
  </si>
  <si>
    <t>O10816</t>
  </si>
  <si>
    <t>Howard Hall</t>
  </si>
  <si>
    <t>O10817</t>
  </si>
  <si>
    <t>Kristin Crawford</t>
  </si>
  <si>
    <t>O10818</t>
  </si>
  <si>
    <t>C320</t>
  </si>
  <si>
    <t>Tara Rocha</t>
  </si>
  <si>
    <t>O10819</t>
  </si>
  <si>
    <t>Anne Lawson</t>
  </si>
  <si>
    <t>O10820</t>
  </si>
  <si>
    <t>Mary Powell</t>
  </si>
  <si>
    <t>O10821</t>
  </si>
  <si>
    <t>Patricia Ball</t>
  </si>
  <si>
    <t>O10822</t>
  </si>
  <si>
    <t>David Castro</t>
  </si>
  <si>
    <t>O10823</t>
  </si>
  <si>
    <t>Calvin Barron</t>
  </si>
  <si>
    <t>O10824</t>
  </si>
  <si>
    <t>Phillip Herrera</t>
  </si>
  <si>
    <t>O10825</t>
  </si>
  <si>
    <t>Debra Rodriguez</t>
  </si>
  <si>
    <t>O10826</t>
  </si>
  <si>
    <t>Amanda Guerra</t>
  </si>
  <si>
    <t>O10827</t>
  </si>
  <si>
    <t>Walter Murphy</t>
  </si>
  <si>
    <t>O10828</t>
  </si>
  <si>
    <t>Philip Jefferson</t>
  </si>
  <si>
    <t>O10829</t>
  </si>
  <si>
    <t>Melanie Walker</t>
  </si>
  <si>
    <t>O10830</t>
  </si>
  <si>
    <t>C032</t>
  </si>
  <si>
    <t>Darius Martin</t>
  </si>
  <si>
    <t>O10831</t>
  </si>
  <si>
    <t>Patricia Moran</t>
  </si>
  <si>
    <t>O10832</t>
  </si>
  <si>
    <t>C312</t>
  </si>
  <si>
    <t>Christopher Hubbard</t>
  </si>
  <si>
    <t>O10833</t>
  </si>
  <si>
    <t>Thomas Long</t>
  </si>
  <si>
    <t>O10834</t>
  </si>
  <si>
    <t>Amy Buchanan</t>
  </si>
  <si>
    <t>O10835</t>
  </si>
  <si>
    <t>O10836</t>
  </si>
  <si>
    <t>C171</t>
  </si>
  <si>
    <t>Jeanette Thompson</t>
  </si>
  <si>
    <t>O10837</t>
  </si>
  <si>
    <t>Roberto Smith</t>
  </si>
  <si>
    <t>O10838</t>
  </si>
  <si>
    <t>C357</t>
  </si>
  <si>
    <t>Richard Choi</t>
  </si>
  <si>
    <t>O10839</t>
  </si>
  <si>
    <t>C418</t>
  </si>
  <si>
    <t>Charles Carter</t>
  </si>
  <si>
    <t>O10840</t>
  </si>
  <si>
    <t>Kimberly Mccarthy</t>
  </si>
  <si>
    <t>O10841</t>
  </si>
  <si>
    <t>Barbara Andrade</t>
  </si>
  <si>
    <t>O10842</t>
  </si>
  <si>
    <t>Alyssa Simpson</t>
  </si>
  <si>
    <t>O10843</t>
  </si>
  <si>
    <t>Vickie Skinner</t>
  </si>
  <si>
    <t>O10844</t>
  </si>
  <si>
    <t>Brittany Compton</t>
  </si>
  <si>
    <t>O10845</t>
  </si>
  <si>
    <t>Nicholas Hawkins</t>
  </si>
  <si>
    <t>O10846</t>
  </si>
  <si>
    <t>C284</t>
  </si>
  <si>
    <t>Randall Ballard</t>
  </si>
  <si>
    <t>O10847</t>
  </si>
  <si>
    <t>Kirk Cooley</t>
  </si>
  <si>
    <t>O10848</t>
  </si>
  <si>
    <t>C443</t>
  </si>
  <si>
    <t>Kirk Wilkins</t>
  </si>
  <si>
    <t>O10849</t>
  </si>
  <si>
    <t>Lisa Bonilla</t>
  </si>
  <si>
    <t>O10850</t>
  </si>
  <si>
    <t>Charles Smith</t>
  </si>
  <si>
    <t>O10851</t>
  </si>
  <si>
    <t>James Mcgee</t>
  </si>
  <si>
    <t>O10852</t>
  </si>
  <si>
    <t>Yolanda Ward</t>
  </si>
  <si>
    <t>O10853</t>
  </si>
  <si>
    <t>Karen Brown</t>
  </si>
  <si>
    <t>O10854</t>
  </si>
  <si>
    <t>Monica Morales</t>
  </si>
  <si>
    <t>O10855</t>
  </si>
  <si>
    <t>C183</t>
  </si>
  <si>
    <t>Meagan Adams</t>
  </si>
  <si>
    <t>O10856</t>
  </si>
  <si>
    <t>Rachel Singleton</t>
  </si>
  <si>
    <t>O10857</t>
  </si>
  <si>
    <t>C184</t>
  </si>
  <si>
    <t>John Anderson</t>
  </si>
  <si>
    <t>O10858</t>
  </si>
  <si>
    <t>Amanda Barber</t>
  </si>
  <si>
    <t>O10859</t>
  </si>
  <si>
    <t>O10860</t>
  </si>
  <si>
    <t>C351</t>
  </si>
  <si>
    <t>Alfred Shaw</t>
  </si>
  <si>
    <t>O10861</t>
  </si>
  <si>
    <t>Richard Ball</t>
  </si>
  <si>
    <t>O10862</t>
  </si>
  <si>
    <t>Brenda King</t>
  </si>
  <si>
    <t>O10863</t>
  </si>
  <si>
    <t>Janet Mueller</t>
  </si>
  <si>
    <t>O10864</t>
  </si>
  <si>
    <t>Audrey White</t>
  </si>
  <si>
    <t>O10865</t>
  </si>
  <si>
    <t>Elizabeth Miller</t>
  </si>
  <si>
    <t>O10866</t>
  </si>
  <si>
    <t>Fernando Wise</t>
  </si>
  <si>
    <t>O10867</t>
  </si>
  <si>
    <t>Annette Gonzalez</t>
  </si>
  <si>
    <t>O10868</t>
  </si>
  <si>
    <t>Christopher Baird</t>
  </si>
  <si>
    <t>O10869</t>
  </si>
  <si>
    <t>Jeanne Lewis</t>
  </si>
  <si>
    <t>O10870</t>
  </si>
  <si>
    <t>Juan Duncan</t>
  </si>
  <si>
    <t>O10871</t>
  </si>
  <si>
    <t>Kristen Scott</t>
  </si>
  <si>
    <t>O10872</t>
  </si>
  <si>
    <t>Helen Harris</t>
  </si>
  <si>
    <t>O10873</t>
  </si>
  <si>
    <t>Jesse Odonnell</t>
  </si>
  <si>
    <t>O10874</t>
  </si>
  <si>
    <t>Richard West</t>
  </si>
  <si>
    <t>O10875</t>
  </si>
  <si>
    <t>Kristine Valentine</t>
  </si>
  <si>
    <t>O10876</t>
  </si>
  <si>
    <t>Kenneth Taylor</t>
  </si>
  <si>
    <t>O10877</t>
  </si>
  <si>
    <t>Kimberly Nichols</t>
  </si>
  <si>
    <t>O10878</t>
  </si>
  <si>
    <t>Emily Kim</t>
  </si>
  <si>
    <t>O10879</t>
  </si>
  <si>
    <t>Mr. Christopher Solis DDS</t>
  </si>
  <si>
    <t>O10880</t>
  </si>
  <si>
    <t>Gary Mccarthy</t>
  </si>
  <si>
    <t>O10881</t>
  </si>
  <si>
    <t>Paula Figueroa</t>
  </si>
  <si>
    <t>O10882</t>
  </si>
  <si>
    <t>John Davis</t>
  </si>
  <si>
    <t>O10883</t>
  </si>
  <si>
    <t>Susan Wilkinson</t>
  </si>
  <si>
    <t>O10884</t>
  </si>
  <si>
    <t>Linda Hughes</t>
  </si>
  <si>
    <t>O10885</t>
  </si>
  <si>
    <t>Dennis Pham</t>
  </si>
  <si>
    <t>O10886</t>
  </si>
  <si>
    <t>Wendy Blackburn</t>
  </si>
  <si>
    <t>O10887</t>
  </si>
  <si>
    <t>C037</t>
  </si>
  <si>
    <t>James Carlson</t>
  </si>
  <si>
    <t>O10888</t>
  </si>
  <si>
    <t>Jennifer Jenkins</t>
  </si>
  <si>
    <t>O10889</t>
  </si>
  <si>
    <t>C104</t>
  </si>
  <si>
    <t>Mary Griffith</t>
  </si>
  <si>
    <t>O10890</t>
  </si>
  <si>
    <t>Kelly Mayer</t>
  </si>
  <si>
    <t>O10891</t>
  </si>
  <si>
    <t>Emily Mcfarland</t>
  </si>
  <si>
    <t>O10892</t>
  </si>
  <si>
    <t>John Thomas</t>
  </si>
  <si>
    <t>O10893</t>
  </si>
  <si>
    <t>Erica Prince</t>
  </si>
  <si>
    <t>O10894</t>
  </si>
  <si>
    <t>Evelyn Hill</t>
  </si>
  <si>
    <t>O10895</t>
  </si>
  <si>
    <t>Jasmine Edwards</t>
  </si>
  <si>
    <t>O10896</t>
  </si>
  <si>
    <t>Juan Moore</t>
  </si>
  <si>
    <t>O10897</t>
  </si>
  <si>
    <t>Donald Gonzalez</t>
  </si>
  <si>
    <t>O10898</t>
  </si>
  <si>
    <t>Linda Wong</t>
  </si>
  <si>
    <t>O10899</t>
  </si>
  <si>
    <t>Mark Thomas</t>
  </si>
  <si>
    <t>O10900</t>
  </si>
  <si>
    <t>James Bowman</t>
  </si>
  <si>
    <t>O10901</t>
  </si>
  <si>
    <t>Courtney Bruce</t>
  </si>
  <si>
    <t>O10902</t>
  </si>
  <si>
    <t>C473</t>
  </si>
  <si>
    <t>Valerie Brown</t>
  </si>
  <si>
    <t>O10903</t>
  </si>
  <si>
    <t>Jennifer Lee</t>
  </si>
  <si>
    <t>O10904</t>
  </si>
  <si>
    <t>Scott Nguyen</t>
  </si>
  <si>
    <t>O10905</t>
  </si>
  <si>
    <t>Lisa Ortega</t>
  </si>
  <si>
    <t>O10906</t>
  </si>
  <si>
    <t>Casey Mueller</t>
  </si>
  <si>
    <t>O10907</t>
  </si>
  <si>
    <t>Dr. Margaret Bennett DDS</t>
  </si>
  <si>
    <t>O10908</t>
  </si>
  <si>
    <t>Emily Hernandez</t>
  </si>
  <si>
    <t>O10909</t>
  </si>
  <si>
    <t>C403</t>
  </si>
  <si>
    <t>Matthew Carter</t>
  </si>
  <si>
    <t>O10910</t>
  </si>
  <si>
    <t>Lisa Ward</t>
  </si>
  <si>
    <t>O10911</t>
  </si>
  <si>
    <t>Edward Smith</t>
  </si>
  <si>
    <t>O10912</t>
  </si>
  <si>
    <t>Ann Ramirez</t>
  </si>
  <si>
    <t>O10913</t>
  </si>
  <si>
    <t>C372</t>
  </si>
  <si>
    <t>Jordan Turner</t>
  </si>
  <si>
    <t>O10914</t>
  </si>
  <si>
    <t>Ashley Kelly</t>
  </si>
  <si>
    <t>O10915</t>
  </si>
  <si>
    <t>Heather Chang</t>
  </si>
  <si>
    <t>O10916</t>
  </si>
  <si>
    <t>C453</t>
  </si>
  <si>
    <t>Michael Brown</t>
  </si>
  <si>
    <t>O10917</t>
  </si>
  <si>
    <t>Dawn Cummings PhD</t>
  </si>
  <si>
    <t>O10918</t>
  </si>
  <si>
    <t>C045</t>
  </si>
  <si>
    <t>Shannon Palmer</t>
  </si>
  <si>
    <t>O10919</t>
  </si>
  <si>
    <t>Debra Welch</t>
  </si>
  <si>
    <t>O10920</t>
  </si>
  <si>
    <t>Christopher Wilson</t>
  </si>
  <si>
    <t>O10921</t>
  </si>
  <si>
    <t>C069</t>
  </si>
  <si>
    <t>Brenda Gibson</t>
  </si>
  <si>
    <t>O10922</t>
  </si>
  <si>
    <t>Jennifer Jefferson</t>
  </si>
  <si>
    <t>O10923</t>
  </si>
  <si>
    <t>Monica Watts</t>
  </si>
  <si>
    <t>O10924</t>
  </si>
  <si>
    <t>Katherine Nichols</t>
  </si>
  <si>
    <t>O10925</t>
  </si>
  <si>
    <t>Daniel Curry</t>
  </si>
  <si>
    <t>O10926</t>
  </si>
  <si>
    <t>Ryan Harvey</t>
  </si>
  <si>
    <t>O10927</t>
  </si>
  <si>
    <t>C058</t>
  </si>
  <si>
    <t>Haley Stewart</t>
  </si>
  <si>
    <t>O10928</t>
  </si>
  <si>
    <t>C434</t>
  </si>
  <si>
    <t>Autumn Hernandez</t>
  </si>
  <si>
    <t>O10929</t>
  </si>
  <si>
    <t>Jon Baker</t>
  </si>
  <si>
    <t>O10930</t>
  </si>
  <si>
    <t>Vanessa Manning</t>
  </si>
  <si>
    <t>O10931</t>
  </si>
  <si>
    <t>Christopher Berg</t>
  </si>
  <si>
    <t>O10932</t>
  </si>
  <si>
    <t>Mackenzie Jackson</t>
  </si>
  <si>
    <t>O10933</t>
  </si>
  <si>
    <t>Michelle Brown</t>
  </si>
  <si>
    <t>O10934</t>
  </si>
  <si>
    <t>Kristina Deleon</t>
  </si>
  <si>
    <t>O10935</t>
  </si>
  <si>
    <t>Jordan Macias</t>
  </si>
  <si>
    <t>O10936</t>
  </si>
  <si>
    <t>Linda Johnson</t>
  </si>
  <si>
    <t>O10937</t>
  </si>
  <si>
    <t>Richard Myers</t>
  </si>
  <si>
    <t>O10938</t>
  </si>
  <si>
    <t>Nicole Maddox</t>
  </si>
  <si>
    <t>O10939</t>
  </si>
  <si>
    <t>Renee Nash</t>
  </si>
  <si>
    <t>O10940</t>
  </si>
  <si>
    <t>Paul Thompson</t>
  </si>
  <si>
    <t>O10941</t>
  </si>
  <si>
    <t>Phillip Morrison</t>
  </si>
  <si>
    <t>O10942</t>
  </si>
  <si>
    <t>Thomas Wright</t>
  </si>
  <si>
    <t>O10943</t>
  </si>
  <si>
    <t>Teresa Morales</t>
  </si>
  <si>
    <t>O10944</t>
  </si>
  <si>
    <t>Brandon Smith</t>
  </si>
  <si>
    <t>O10945</t>
  </si>
  <si>
    <t>C433</t>
  </si>
  <si>
    <t>Tiffany Sloan</t>
  </si>
  <si>
    <t>O10946</t>
  </si>
  <si>
    <t>Stefanie Bolton MD</t>
  </si>
  <si>
    <t>O10947</t>
  </si>
  <si>
    <t>Ryan Patton</t>
  </si>
  <si>
    <t>O10948</t>
  </si>
  <si>
    <t>Paul Jones</t>
  </si>
  <si>
    <t>O10949</t>
  </si>
  <si>
    <t>Morgan Smith</t>
  </si>
  <si>
    <t>O10950</t>
  </si>
  <si>
    <t>Lisa Oneal</t>
  </si>
  <si>
    <t>O10951</t>
  </si>
  <si>
    <t>Beth Farley</t>
  </si>
  <si>
    <t>O10952</t>
  </si>
  <si>
    <t>Donna Knight</t>
  </si>
  <si>
    <t>O10953</t>
  </si>
  <si>
    <t>Michael Adams</t>
  </si>
  <si>
    <t>O10954</t>
  </si>
  <si>
    <t>Roy Hernandez</t>
  </si>
  <si>
    <t>O10955</t>
  </si>
  <si>
    <t>Amanda Short</t>
  </si>
  <si>
    <t>O10956</t>
  </si>
  <si>
    <t>C164</t>
  </si>
  <si>
    <t>Elizabeth Campbell</t>
  </si>
  <si>
    <t>O10957</t>
  </si>
  <si>
    <t>Jessica Taylor</t>
  </si>
  <si>
    <t>O10958</t>
  </si>
  <si>
    <t>Sharon Lane</t>
  </si>
  <si>
    <t>O10959</t>
  </si>
  <si>
    <t>Sarah Ingram</t>
  </si>
  <si>
    <t>O10960</t>
  </si>
  <si>
    <t>Jennifer Sandoval</t>
  </si>
  <si>
    <t>O10961</t>
  </si>
  <si>
    <t>Charlotte Sloan</t>
  </si>
  <si>
    <t>O10962</t>
  </si>
  <si>
    <t>Michael Obrien</t>
  </si>
  <si>
    <t>O10963</t>
  </si>
  <si>
    <t>Carl Johnson</t>
  </si>
  <si>
    <t>O10964</t>
  </si>
  <si>
    <t>Karen Hardy</t>
  </si>
  <si>
    <t>O10965</t>
  </si>
  <si>
    <t>Vanessa Williams</t>
  </si>
  <si>
    <t>O10966</t>
  </si>
  <si>
    <t>Jennifer Walter</t>
  </si>
  <si>
    <t>O10967</t>
  </si>
  <si>
    <t>C477</t>
  </si>
  <si>
    <t>Nathan Lang</t>
  </si>
  <si>
    <t>O10968</t>
  </si>
  <si>
    <t>Michael Vasquez</t>
  </si>
  <si>
    <t>O10969</t>
  </si>
  <si>
    <t>Timothy Burton</t>
  </si>
  <si>
    <t>O10970</t>
  </si>
  <si>
    <t>Samuel Kennedy</t>
  </si>
  <si>
    <t>O10971</t>
  </si>
  <si>
    <t>Edwin Scott</t>
  </si>
  <si>
    <t>O10972</t>
  </si>
  <si>
    <t>Rebecca Weiss</t>
  </si>
  <si>
    <t>O10973</t>
  </si>
  <si>
    <t>Ernest Bernard</t>
  </si>
  <si>
    <t>O10974</t>
  </si>
  <si>
    <t>Matthew Lawson</t>
  </si>
  <si>
    <t>O10975</t>
  </si>
  <si>
    <t>Jennifer Riddle DDS</t>
  </si>
  <si>
    <t>O10976</t>
  </si>
  <si>
    <t>Ronnie Henry</t>
  </si>
  <si>
    <t>O10977</t>
  </si>
  <si>
    <t>C224</t>
  </si>
  <si>
    <t>Kathleen Dickerson</t>
  </si>
  <si>
    <t>O10978</t>
  </si>
  <si>
    <t>Danny Moore</t>
  </si>
  <si>
    <t>O10979</t>
  </si>
  <si>
    <t>C163</t>
  </si>
  <si>
    <t>Keith Scott</t>
  </si>
  <si>
    <t>O10980</t>
  </si>
  <si>
    <t>C276</t>
  </si>
  <si>
    <t>Michelle Ray</t>
  </si>
  <si>
    <t>O10981</t>
  </si>
  <si>
    <t>Heidi Rodriguez</t>
  </si>
  <si>
    <t>O10982</t>
  </si>
  <si>
    <t>C173</t>
  </si>
  <si>
    <t>Matthew Davis</t>
  </si>
  <si>
    <t>O10983</t>
  </si>
  <si>
    <t>Brianna Hurst</t>
  </si>
  <si>
    <t>O10984</t>
  </si>
  <si>
    <t>Victor Clark</t>
  </si>
  <si>
    <t>O10985</t>
  </si>
  <si>
    <t>Mark Ferguson</t>
  </si>
  <si>
    <t>O10986</t>
  </si>
  <si>
    <t>Christine Bradley</t>
  </si>
  <si>
    <t>O10987</t>
  </si>
  <si>
    <t>C360</t>
  </si>
  <si>
    <t>David Torres</t>
  </si>
  <si>
    <t>O10988</t>
  </si>
  <si>
    <t>Thomas Powell</t>
  </si>
  <si>
    <t>O10989</t>
  </si>
  <si>
    <t>Caleb Riley</t>
  </si>
  <si>
    <t>O10990</t>
  </si>
  <si>
    <t>Walter Hammond</t>
  </si>
  <si>
    <t>O10991</t>
  </si>
  <si>
    <t>C009</t>
  </si>
  <si>
    <t>Amanda Clayton</t>
  </si>
  <si>
    <t>O10992</t>
  </si>
  <si>
    <t>Anna Yu</t>
  </si>
  <si>
    <t>O10993</t>
  </si>
  <si>
    <t>Keith Brown</t>
  </si>
  <si>
    <t>O10994</t>
  </si>
  <si>
    <t>Natasha West</t>
  </si>
  <si>
    <t>O10995</t>
  </si>
  <si>
    <t>Teresa Patton</t>
  </si>
  <si>
    <t>O10996</t>
  </si>
  <si>
    <t>Dean Hutchinson</t>
  </si>
  <si>
    <t>O10997</t>
  </si>
  <si>
    <t>Sherri Pollard</t>
  </si>
  <si>
    <t>O10998</t>
  </si>
  <si>
    <t>Robert Thompson</t>
  </si>
  <si>
    <t>O10999</t>
  </si>
  <si>
    <t>Laura Wilson</t>
  </si>
  <si>
    <t>O11000</t>
  </si>
  <si>
    <t>Martin Rodriguez</t>
  </si>
  <si>
    <t>O11001</t>
  </si>
  <si>
    <t>Joseph Avery</t>
  </si>
  <si>
    <t>O11002</t>
  </si>
  <si>
    <t>Nichole Ruiz</t>
  </si>
  <si>
    <t>O11003</t>
  </si>
  <si>
    <t>Lisa Jones</t>
  </si>
  <si>
    <t>O11004</t>
  </si>
  <si>
    <t>Mr. Christopher Rivera</t>
  </si>
  <si>
    <t>O11005</t>
  </si>
  <si>
    <t>Scott Hernandez</t>
  </si>
  <si>
    <t>O11006</t>
  </si>
  <si>
    <t>Rachel Sims</t>
  </si>
  <si>
    <t>O11007</t>
  </si>
  <si>
    <t>Samantha Taylor</t>
  </si>
  <si>
    <t>O11008</t>
  </si>
  <si>
    <t>Stephen Green</t>
  </si>
  <si>
    <t>O11009</t>
  </si>
  <si>
    <t>Mrs. Darlene Richards MD</t>
  </si>
  <si>
    <t>O11010</t>
  </si>
  <si>
    <t>Laura Singh</t>
  </si>
  <si>
    <t>O11011</t>
  </si>
  <si>
    <t>Veronica Lopez</t>
  </si>
  <si>
    <t>O11012</t>
  </si>
  <si>
    <t>Mark Waters</t>
  </si>
  <si>
    <t>O11013</t>
  </si>
  <si>
    <t>C464</t>
  </si>
  <si>
    <t>Heather Franklin</t>
  </si>
  <si>
    <t>O11014</t>
  </si>
  <si>
    <t>Ariel Sanchez</t>
  </si>
  <si>
    <t>O11015</t>
  </si>
  <si>
    <t>Joshua Gray</t>
  </si>
  <si>
    <t>O11016</t>
  </si>
  <si>
    <t>Emily Warren</t>
  </si>
  <si>
    <t>O11017</t>
  </si>
  <si>
    <t>Kayla Baker</t>
  </si>
  <si>
    <t>O11018</t>
  </si>
  <si>
    <t>Colleen Bell</t>
  </si>
  <si>
    <t>O11019</t>
  </si>
  <si>
    <t>Robert Kelly</t>
  </si>
  <si>
    <t>O11020</t>
  </si>
  <si>
    <t>Carl Gibson</t>
  </si>
  <si>
    <t>O11021</t>
  </si>
  <si>
    <t>Bonnie Mcneil</t>
  </si>
  <si>
    <t>O11022</t>
  </si>
  <si>
    <t>Christopher Harris</t>
  </si>
  <si>
    <t>O11023</t>
  </si>
  <si>
    <t>Jennifer Miller</t>
  </si>
  <si>
    <t>O11024</t>
  </si>
  <si>
    <t>Natalie Garrett</t>
  </si>
  <si>
    <t>O11025</t>
  </si>
  <si>
    <t>Mark Lewis</t>
  </si>
  <si>
    <t>O11026</t>
  </si>
  <si>
    <t>John Hall</t>
  </si>
  <si>
    <t>O11027</t>
  </si>
  <si>
    <t>Seth Jacobson</t>
  </si>
  <si>
    <t>O11028</t>
  </si>
  <si>
    <t>Brian Bryant</t>
  </si>
  <si>
    <t>O11029</t>
  </si>
  <si>
    <t>Joy Rivera</t>
  </si>
  <si>
    <t>O11030</t>
  </si>
  <si>
    <t>Douglas Hurley</t>
  </si>
  <si>
    <t>O11031</t>
  </si>
  <si>
    <t>Sherry Torres</t>
  </si>
  <si>
    <t>O11032</t>
  </si>
  <si>
    <t>Christina Johnson</t>
  </si>
  <si>
    <t>O11033</t>
  </si>
  <si>
    <t>C479</t>
  </si>
  <si>
    <t>Leah Little</t>
  </si>
  <si>
    <t>O11034</t>
  </si>
  <si>
    <t>Lorraine Robinson</t>
  </si>
  <si>
    <t>O11035</t>
  </si>
  <si>
    <t>Angela Cole</t>
  </si>
  <si>
    <t>O11036</t>
  </si>
  <si>
    <t>C469</t>
  </si>
  <si>
    <t>Kaitlyn Howard</t>
  </si>
  <si>
    <t>O11037</t>
  </si>
  <si>
    <t>Brandon Turner</t>
  </si>
  <si>
    <t>O11038</t>
  </si>
  <si>
    <t>Dennis Francis</t>
  </si>
  <si>
    <t>O11039</t>
  </si>
  <si>
    <t>Amber Collins</t>
  </si>
  <si>
    <t>O11040</t>
  </si>
  <si>
    <t>Carol Briggs</t>
  </si>
  <si>
    <t>O11041</t>
  </si>
  <si>
    <t>C422</t>
  </si>
  <si>
    <t>Nicholas Carroll</t>
  </si>
  <si>
    <t>O11042</t>
  </si>
  <si>
    <t>David Hamilton</t>
  </si>
  <si>
    <t>O11043</t>
  </si>
  <si>
    <t>C244</t>
  </si>
  <si>
    <t>Stephen Jackson</t>
  </si>
  <si>
    <t>O11044</t>
  </si>
  <si>
    <t>John Smith</t>
  </si>
  <si>
    <t>O11045</t>
  </si>
  <si>
    <t>Victoria Elliott</t>
  </si>
  <si>
    <t>O11046</t>
  </si>
  <si>
    <t>Nicole Ray</t>
  </si>
  <si>
    <t>O11047</t>
  </si>
  <si>
    <t>Gregory Williams</t>
  </si>
  <si>
    <t>O11048</t>
  </si>
  <si>
    <t>O11049</t>
  </si>
  <si>
    <t>Amy Nguyen</t>
  </si>
  <si>
    <t>O11050</t>
  </si>
  <si>
    <t>Brittany Parker</t>
  </si>
  <si>
    <t>O11051</t>
  </si>
  <si>
    <t>Brenda Williamson</t>
  </si>
  <si>
    <t>O11052</t>
  </si>
  <si>
    <t>Douglas Allen</t>
  </si>
  <si>
    <t>O11053</t>
  </si>
  <si>
    <t>C457</t>
  </si>
  <si>
    <t>Angela Elliott</t>
  </si>
  <si>
    <t>O11054</t>
  </si>
  <si>
    <t>Stephanie Stafford</t>
  </si>
  <si>
    <t>O11055</t>
  </si>
  <si>
    <t>Christopher Smith</t>
  </si>
  <si>
    <t>O11056</t>
  </si>
  <si>
    <t>Jacob Hernandez</t>
  </si>
  <si>
    <t>O11057</t>
  </si>
  <si>
    <t>Leslie Martin</t>
  </si>
  <si>
    <t>O11058</t>
  </si>
  <si>
    <t>O11059</t>
  </si>
  <si>
    <t>Barbara Jefferson</t>
  </si>
  <si>
    <t>O11060</t>
  </si>
  <si>
    <t>Connor Moody</t>
  </si>
  <si>
    <t>O11061</t>
  </si>
  <si>
    <t>Daniel Carroll</t>
  </si>
  <si>
    <t>O11062</t>
  </si>
  <si>
    <t>Adam Moreno</t>
  </si>
  <si>
    <t>O11063</t>
  </si>
  <si>
    <t>Jason Rocha</t>
  </si>
  <si>
    <t>O11064</t>
  </si>
  <si>
    <t>Ellen Fowler MD</t>
  </si>
  <si>
    <t>O11065</t>
  </si>
  <si>
    <t>Taylor Patton</t>
  </si>
  <si>
    <t>O11066</t>
  </si>
  <si>
    <t>Anthony Burton</t>
  </si>
  <si>
    <t>O11067</t>
  </si>
  <si>
    <t>C241</t>
  </si>
  <si>
    <t>Dustin Taylor</t>
  </si>
  <si>
    <t>O11068</t>
  </si>
  <si>
    <t>Julia Jordan</t>
  </si>
  <si>
    <t>O11069</t>
  </si>
  <si>
    <t>Laura Henry</t>
  </si>
  <si>
    <t>O11070</t>
  </si>
  <si>
    <t>C333</t>
  </si>
  <si>
    <t>Joseph Williamson</t>
  </si>
  <si>
    <t>O11071</t>
  </si>
  <si>
    <t>Phillip Chan</t>
  </si>
  <si>
    <t>O11072</t>
  </si>
  <si>
    <t>Kimberly Hodges</t>
  </si>
  <si>
    <t>O11073</t>
  </si>
  <si>
    <t>Nathan Perez</t>
  </si>
  <si>
    <t>O11074</t>
  </si>
  <si>
    <t>Ashley Tucker</t>
  </si>
  <si>
    <t>O11075</t>
  </si>
  <si>
    <t>Debbie Reeves</t>
  </si>
  <si>
    <t>O11076</t>
  </si>
  <si>
    <t>Mark Munoz</t>
  </si>
  <si>
    <t>O11077</t>
  </si>
  <si>
    <t>Colleen Hale</t>
  </si>
  <si>
    <t>O11078</t>
  </si>
  <si>
    <t>Mrs. Julie Alvarado</t>
  </si>
  <si>
    <t>O11079</t>
  </si>
  <si>
    <t>Marcia Howell</t>
  </si>
  <si>
    <t>O11080</t>
  </si>
  <si>
    <t>Sarah Smith MD</t>
  </si>
  <si>
    <t>O11081</t>
  </si>
  <si>
    <t>Jose Elliott</t>
  </si>
  <si>
    <t>O11082</t>
  </si>
  <si>
    <t>Molly Nash</t>
  </si>
  <si>
    <t>O11083</t>
  </si>
  <si>
    <t>Sandy Maxwell</t>
  </si>
  <si>
    <t>O11084</t>
  </si>
  <si>
    <t>Sharon Branch</t>
  </si>
  <si>
    <t>O11085</t>
  </si>
  <si>
    <t>Monica Shea</t>
  </si>
  <si>
    <t>O11086</t>
  </si>
  <si>
    <t>Jonathan Payne</t>
  </si>
  <si>
    <t>O11087</t>
  </si>
  <si>
    <t>C367</t>
  </si>
  <si>
    <t>Dean Lewis</t>
  </si>
  <si>
    <t>O11088</t>
  </si>
  <si>
    <t>C105</t>
  </si>
  <si>
    <t>Carol Hernandez</t>
  </si>
  <si>
    <t>O11089</t>
  </si>
  <si>
    <t>Joanna Townsend</t>
  </si>
  <si>
    <t>O11090</t>
  </si>
  <si>
    <t>Jessica Benton</t>
  </si>
  <si>
    <t>O11091</t>
  </si>
  <si>
    <t>Melissa Sanchez</t>
  </si>
  <si>
    <t>O11092</t>
  </si>
  <si>
    <t>Paul Russell</t>
  </si>
  <si>
    <t>O11093</t>
  </si>
  <si>
    <t>Jessica Miller</t>
  </si>
  <si>
    <t>O11094</t>
  </si>
  <si>
    <t>Mary Gomez</t>
  </si>
  <si>
    <t>O11095</t>
  </si>
  <si>
    <t>William Rice</t>
  </si>
  <si>
    <t>O11096</t>
  </si>
  <si>
    <t>Yolanda Nguyen</t>
  </si>
  <si>
    <t>O11097</t>
  </si>
  <si>
    <t>Tyler Foster</t>
  </si>
  <si>
    <t>O11098</t>
  </si>
  <si>
    <t>C282</t>
  </si>
  <si>
    <t>Neil Hensley</t>
  </si>
  <si>
    <t>O11099</t>
  </si>
  <si>
    <t>Stephen Wong</t>
  </si>
  <si>
    <t>O11100</t>
  </si>
  <si>
    <t>Danielle Ray</t>
  </si>
  <si>
    <t>O11101</t>
  </si>
  <si>
    <t>Laura Harding</t>
  </si>
  <si>
    <t>O11102</t>
  </si>
  <si>
    <t>C099</t>
  </si>
  <si>
    <t>Elizabeth Garcia DDS</t>
  </si>
  <si>
    <t>O11103</t>
  </si>
  <si>
    <t>Timothy Day</t>
  </si>
  <si>
    <t>O11104</t>
  </si>
  <si>
    <t>Ryan Smith</t>
  </si>
  <si>
    <t>O11105</t>
  </si>
  <si>
    <t>Frank Gonzalez</t>
  </si>
  <si>
    <t>O11106</t>
  </si>
  <si>
    <t>Angela Stewart</t>
  </si>
  <si>
    <t>O11107</t>
  </si>
  <si>
    <t>Jenny Yang</t>
  </si>
  <si>
    <t>O11108</t>
  </si>
  <si>
    <t>Craig Lam</t>
  </si>
  <si>
    <t>O11109</t>
  </si>
  <si>
    <t>Rebecca Tate</t>
  </si>
  <si>
    <t>O11110</t>
  </si>
  <si>
    <t>Jeffrey Carroll</t>
  </si>
  <si>
    <t>O11111</t>
  </si>
  <si>
    <t>Ashley Dixon</t>
  </si>
  <si>
    <t>O11112</t>
  </si>
  <si>
    <t>James Stevenson</t>
  </si>
  <si>
    <t>O11113</t>
  </si>
  <si>
    <t>Tyler Good</t>
  </si>
  <si>
    <t>O11114</t>
  </si>
  <si>
    <t>C405</t>
  </si>
  <si>
    <t>Robin David</t>
  </si>
  <si>
    <t>O11115</t>
  </si>
  <si>
    <t>C386</t>
  </si>
  <si>
    <t>Paul Galvan</t>
  </si>
  <si>
    <t>O11116</t>
  </si>
  <si>
    <t>Samuel Robertson</t>
  </si>
  <si>
    <t>O11117</t>
  </si>
  <si>
    <t>Glenn Bishop</t>
  </si>
  <si>
    <t>O11118</t>
  </si>
  <si>
    <t>Julia Lowe</t>
  </si>
  <si>
    <t>O11119</t>
  </si>
  <si>
    <t>C260</t>
  </si>
  <si>
    <t>Alan Keller</t>
  </si>
  <si>
    <t>O11120</t>
  </si>
  <si>
    <t>Adam Thornton</t>
  </si>
  <si>
    <t>O11121</t>
  </si>
  <si>
    <t>Matthew White</t>
  </si>
  <si>
    <t>O11122</t>
  </si>
  <si>
    <t>Becky Phillips</t>
  </si>
  <si>
    <t>O11123</t>
  </si>
  <si>
    <t>Dylan Freeman</t>
  </si>
  <si>
    <t>O11124</t>
  </si>
  <si>
    <t>Sarah Buck</t>
  </si>
  <si>
    <t>O11125</t>
  </si>
  <si>
    <t>Matthew Lowery</t>
  </si>
  <si>
    <t>O11126</t>
  </si>
  <si>
    <t>David Maldonado</t>
  </si>
  <si>
    <t>O11127</t>
  </si>
  <si>
    <t>Jacob Sanchez</t>
  </si>
  <si>
    <t>O11128</t>
  </si>
  <si>
    <t>Lauren Hubbard MD</t>
  </si>
  <si>
    <t>O11129</t>
  </si>
  <si>
    <t>Jeffrey Nichols</t>
  </si>
  <si>
    <t>O11130</t>
  </si>
  <si>
    <t>Aaron Silva</t>
  </si>
  <si>
    <t>O11131</t>
  </si>
  <si>
    <t>Michelle Moran</t>
  </si>
  <si>
    <t>O11132</t>
  </si>
  <si>
    <t>Isabel Long</t>
  </si>
  <si>
    <t>O11133</t>
  </si>
  <si>
    <t>Joel Eaton</t>
  </si>
  <si>
    <t>O11134</t>
  </si>
  <si>
    <t>Ricardo Rivera</t>
  </si>
  <si>
    <t>O11135</t>
  </si>
  <si>
    <t>Ricky Newman</t>
  </si>
  <si>
    <t>O11136</t>
  </si>
  <si>
    <t>William Tyler</t>
  </si>
  <si>
    <t>O11137</t>
  </si>
  <si>
    <t>Jeremy Kidd Jr.</t>
  </si>
  <si>
    <t>O11138</t>
  </si>
  <si>
    <t>Kelly Pierce</t>
  </si>
  <si>
    <t>O11139</t>
  </si>
  <si>
    <t>Derek Phillips</t>
  </si>
  <si>
    <t>O11140</t>
  </si>
  <si>
    <t>Stephanie Flores</t>
  </si>
  <si>
    <t>O11141</t>
  </si>
  <si>
    <t>Nathan Baker</t>
  </si>
  <si>
    <t>O11142</t>
  </si>
  <si>
    <t>David White</t>
  </si>
  <si>
    <t>O11143</t>
  </si>
  <si>
    <t>Denise Nash</t>
  </si>
  <si>
    <t>O11144</t>
  </si>
  <si>
    <t>C210</t>
  </si>
  <si>
    <t>Earl Hayes</t>
  </si>
  <si>
    <t>O11145</t>
  </si>
  <si>
    <t>Shawn Wilson</t>
  </si>
  <si>
    <t>O11146</t>
  </si>
  <si>
    <t>Cynthia Hunt</t>
  </si>
  <si>
    <t>O11147</t>
  </si>
  <si>
    <t>C488</t>
  </si>
  <si>
    <t>Marcus Dominguez</t>
  </si>
  <si>
    <t>O11148</t>
  </si>
  <si>
    <t>Nathan Jackson</t>
  </si>
  <si>
    <t>O11149</t>
  </si>
  <si>
    <t>Noah Mann</t>
  </si>
  <si>
    <t>O11150</t>
  </si>
  <si>
    <t>Debbie Garcia</t>
  </si>
  <si>
    <t>O11151</t>
  </si>
  <si>
    <t>Rebecca Estrada</t>
  </si>
  <si>
    <t>O11152</t>
  </si>
  <si>
    <t>Matthew Sanford</t>
  </si>
  <si>
    <t>O11153</t>
  </si>
  <si>
    <t>Elizabeth Owen</t>
  </si>
  <si>
    <t>O11154</t>
  </si>
  <si>
    <t>Jordan Griffin</t>
  </si>
  <si>
    <t>O11155</t>
  </si>
  <si>
    <t>Lisa Adkins</t>
  </si>
  <si>
    <t>O11156</t>
  </si>
  <si>
    <t>Mark Bailey</t>
  </si>
  <si>
    <t>O11157</t>
  </si>
  <si>
    <t>Christopher Whitaker</t>
  </si>
  <si>
    <t>O11158</t>
  </si>
  <si>
    <t>Angela White</t>
  </si>
  <si>
    <t>O11159</t>
  </si>
  <si>
    <t>Sheri Little</t>
  </si>
  <si>
    <t>O11160</t>
  </si>
  <si>
    <t>Anthony Haynes</t>
  </si>
  <si>
    <t>O11161</t>
  </si>
  <si>
    <t>Samuel Bailey</t>
  </si>
  <si>
    <t>O11162</t>
  </si>
  <si>
    <t>Jennifer Middleton</t>
  </si>
  <si>
    <t>O11163</t>
  </si>
  <si>
    <t>Ann Moran</t>
  </si>
  <si>
    <t>O11164</t>
  </si>
  <si>
    <t>Kayla Bell</t>
  </si>
  <si>
    <t>O11165</t>
  </si>
  <si>
    <t>Tracy Vega MD</t>
  </si>
  <si>
    <t>O11166</t>
  </si>
  <si>
    <t>Jeffrey Ortiz</t>
  </si>
  <si>
    <t>O11167</t>
  </si>
  <si>
    <t>Samantha Gilbert</t>
  </si>
  <si>
    <t>O11168</t>
  </si>
  <si>
    <t>Kevin Williams</t>
  </si>
  <si>
    <t>O11169</t>
  </si>
  <si>
    <t>C472</t>
  </si>
  <si>
    <t>Crystal Thomas</t>
  </si>
  <si>
    <t>O11170</t>
  </si>
  <si>
    <t>Christina Delacruz</t>
  </si>
  <si>
    <t>O11171</t>
  </si>
  <si>
    <t>Christopher Kemp</t>
  </si>
  <si>
    <t>O11172</t>
  </si>
  <si>
    <t>Angela Green</t>
  </si>
  <si>
    <t>O11173</t>
  </si>
  <si>
    <t>Eric Stone</t>
  </si>
  <si>
    <t>O11174</t>
  </si>
  <si>
    <t>Tina Joseph</t>
  </si>
  <si>
    <t>O11175</t>
  </si>
  <si>
    <t>Wyatt Sanchez</t>
  </si>
  <si>
    <t>O11176</t>
  </si>
  <si>
    <t>Bradley Olson</t>
  </si>
  <si>
    <t>O11177</t>
  </si>
  <si>
    <t>Clinton Black</t>
  </si>
  <si>
    <t>O11178</t>
  </si>
  <si>
    <t>Tammy Christensen</t>
  </si>
  <si>
    <t>O11179</t>
  </si>
  <si>
    <t>Brandon Lewis</t>
  </si>
  <si>
    <t>O11180</t>
  </si>
  <si>
    <t>Jessica Collins</t>
  </si>
  <si>
    <t>O11181</t>
  </si>
  <si>
    <t>Joseph Meyer</t>
  </si>
  <si>
    <t>O11182</t>
  </si>
  <si>
    <t>Laura Hughes</t>
  </si>
  <si>
    <t>O11183</t>
  </si>
  <si>
    <t>Bruce Jimenez</t>
  </si>
  <si>
    <t>O11184</t>
  </si>
  <si>
    <t>Ryan Evans</t>
  </si>
  <si>
    <t>O11185</t>
  </si>
  <si>
    <t>Tricia Martin</t>
  </si>
  <si>
    <t>O11186</t>
  </si>
  <si>
    <t>Paige Colon</t>
  </si>
  <si>
    <t>O11187</t>
  </si>
  <si>
    <t>Donna Nielsen</t>
  </si>
  <si>
    <t>O11188</t>
  </si>
  <si>
    <t>Felicia Morris</t>
  </si>
  <si>
    <t>O11189</t>
  </si>
  <si>
    <t>Austin Hill</t>
  </si>
  <si>
    <t>O11190</t>
  </si>
  <si>
    <t>Jacob Watkins</t>
  </si>
  <si>
    <t>O11191</t>
  </si>
  <si>
    <t>Angela Davies</t>
  </si>
  <si>
    <t>O11192</t>
  </si>
  <si>
    <t>Katie Mitchell</t>
  </si>
  <si>
    <t>O11193</t>
  </si>
  <si>
    <t>Christopher Howard</t>
  </si>
  <si>
    <t>O11194</t>
  </si>
  <si>
    <t>Eric Griffin</t>
  </si>
  <si>
    <t>O11195</t>
  </si>
  <si>
    <t>Christopher Brown</t>
  </si>
  <si>
    <t>O11196</t>
  </si>
  <si>
    <t>Daniel Moore</t>
  </si>
  <si>
    <t>O11197</t>
  </si>
  <si>
    <t>David Oneill</t>
  </si>
  <si>
    <t>O11198</t>
  </si>
  <si>
    <t>Mary Brown</t>
  </si>
  <si>
    <t>O11199</t>
  </si>
  <si>
    <t>Natasha Smith</t>
  </si>
  <si>
    <t>O11200</t>
  </si>
  <si>
    <t>Charles Townsend</t>
  </si>
  <si>
    <t>O11201</t>
  </si>
  <si>
    <t>Brandon Gonzales</t>
  </si>
  <si>
    <t>O11202</t>
  </si>
  <si>
    <t>Michael Miller</t>
  </si>
  <si>
    <t>O11203</t>
  </si>
  <si>
    <t>Leslie Ramirez</t>
  </si>
  <si>
    <t>O11204</t>
  </si>
  <si>
    <t>Darren Oneill</t>
  </si>
  <si>
    <t>O11205</t>
  </si>
  <si>
    <t>Dr. Anna Hall</t>
  </si>
  <si>
    <t>O11206</t>
  </si>
  <si>
    <t>Christina Manning</t>
  </si>
  <si>
    <t>O11207</t>
  </si>
  <si>
    <t>Mr. Eric Cortez</t>
  </si>
  <si>
    <t>O11208</t>
  </si>
  <si>
    <t>Katelyn Brennan</t>
  </si>
  <si>
    <t>O11209</t>
  </si>
  <si>
    <t>O11210</t>
  </si>
  <si>
    <t>Molly Cohen</t>
  </si>
  <si>
    <t>O11211</t>
  </si>
  <si>
    <t>Michael Flores</t>
  </si>
  <si>
    <t>O11212</t>
  </si>
  <si>
    <t>C363</t>
  </si>
  <si>
    <t>Christopher Tran</t>
  </si>
  <si>
    <t>O11213</t>
  </si>
  <si>
    <t>Mrs. Kaitlyn Morgan</t>
  </si>
  <si>
    <t>O11214</t>
  </si>
  <si>
    <t>Joshua Melton</t>
  </si>
  <si>
    <t>O11215</t>
  </si>
  <si>
    <t>Donna Watts</t>
  </si>
  <si>
    <t>O11216</t>
  </si>
  <si>
    <t>C138</t>
  </si>
  <si>
    <t>Pamela Quinn</t>
  </si>
  <si>
    <t>O11217</t>
  </si>
  <si>
    <t>C116</t>
  </si>
  <si>
    <t>Travis Anderson</t>
  </si>
  <si>
    <t>O11218</t>
  </si>
  <si>
    <t>Vincent Estes</t>
  </si>
  <si>
    <t>O11219</t>
  </si>
  <si>
    <t>Michael Stanley</t>
  </si>
  <si>
    <t>O11220</t>
  </si>
  <si>
    <t>David George</t>
  </si>
  <si>
    <t>O11221</t>
  </si>
  <si>
    <t>Kaitlyn Holder</t>
  </si>
  <si>
    <t>O11222</t>
  </si>
  <si>
    <t>Sarah Fox</t>
  </si>
  <si>
    <t>O11223</t>
  </si>
  <si>
    <t>Keith Weber</t>
  </si>
  <si>
    <t>O11224</t>
  </si>
  <si>
    <t>C186</t>
  </si>
  <si>
    <t>Michelle Lopez</t>
  </si>
  <si>
    <t>O11225</t>
  </si>
  <si>
    <t>C026</t>
  </si>
  <si>
    <t>Chad Garcia</t>
  </si>
  <si>
    <t>O11226</t>
  </si>
  <si>
    <t>Heather Jackson</t>
  </si>
  <si>
    <t>O11227</t>
  </si>
  <si>
    <t>William Weaver</t>
  </si>
  <si>
    <t>O11228</t>
  </si>
  <si>
    <t>C254</t>
  </si>
  <si>
    <t>Pamela Taylor</t>
  </si>
  <si>
    <t>O11229</t>
  </si>
  <si>
    <t>Sheri Collins</t>
  </si>
  <si>
    <t>O11230</t>
  </si>
  <si>
    <t>Daniel Webster</t>
  </si>
  <si>
    <t>O11231</t>
  </si>
  <si>
    <t>Willie Joseph</t>
  </si>
  <si>
    <t>O11232</t>
  </si>
  <si>
    <t>Hannah Rogers</t>
  </si>
  <si>
    <t>O11233</t>
  </si>
  <si>
    <t>April Anderson</t>
  </si>
  <si>
    <t>O11234</t>
  </si>
  <si>
    <t>C115</t>
  </si>
  <si>
    <t>James Morrison</t>
  </si>
  <si>
    <t>O11235</t>
  </si>
  <si>
    <t>Samuel Pearson</t>
  </si>
  <si>
    <t>O11236</t>
  </si>
  <si>
    <t>Martin Murphy</t>
  </si>
  <si>
    <t>O11237</t>
  </si>
  <si>
    <t>Luke Doyle</t>
  </si>
  <si>
    <t>O11238</t>
  </si>
  <si>
    <t>Brian Campos</t>
  </si>
  <si>
    <t>O11239</t>
  </si>
  <si>
    <t>Nancy Harris</t>
  </si>
  <si>
    <t>O11240</t>
  </si>
  <si>
    <t>Zoe Gibbs</t>
  </si>
  <si>
    <t>O11241</t>
  </si>
  <si>
    <t>Ryan Wilson</t>
  </si>
  <si>
    <t>O11242</t>
  </si>
  <si>
    <t>Rebecca Brooks</t>
  </si>
  <si>
    <t>O11243</t>
  </si>
  <si>
    <t>Laurie Tran</t>
  </si>
  <si>
    <t>O11244</t>
  </si>
  <si>
    <t>C141</t>
  </si>
  <si>
    <t>Jordan Mason</t>
  </si>
  <si>
    <t>O11245</t>
  </si>
  <si>
    <t>Sarah Robinson</t>
  </si>
  <si>
    <t>O11246</t>
  </si>
  <si>
    <t>Alison Carpenter</t>
  </si>
  <si>
    <t>O11247</t>
  </si>
  <si>
    <t>C076</t>
  </si>
  <si>
    <t>Mary Smith MD</t>
  </si>
  <si>
    <t>O11248</t>
  </si>
  <si>
    <t>Shelley Allen</t>
  </si>
  <si>
    <t>O11249</t>
  </si>
  <si>
    <t>Meghan Smith</t>
  </si>
  <si>
    <t>O11250</t>
  </si>
  <si>
    <t>Kevin Nolan</t>
  </si>
  <si>
    <t>O11251</t>
  </si>
  <si>
    <t>Jason Garcia</t>
  </si>
  <si>
    <t>O11252</t>
  </si>
  <si>
    <t>John Marsh</t>
  </si>
  <si>
    <t>O11253</t>
  </si>
  <si>
    <t>Laura Rogers DVM</t>
  </si>
  <si>
    <t>O11254</t>
  </si>
  <si>
    <t>Nicole Cowan</t>
  </si>
  <si>
    <t>O11255</t>
  </si>
  <si>
    <t>Jose Green</t>
  </si>
  <si>
    <t>O11256</t>
  </si>
  <si>
    <t>C272</t>
  </si>
  <si>
    <t>Kathy George</t>
  </si>
  <si>
    <t>O11257</t>
  </si>
  <si>
    <t>C042</t>
  </si>
  <si>
    <t>Taylor Wagner</t>
  </si>
  <si>
    <t>O11258</t>
  </si>
  <si>
    <t>Robert Ingram</t>
  </si>
  <si>
    <t>O11259</t>
  </si>
  <si>
    <t>James Johnson</t>
  </si>
  <si>
    <t>O11260</t>
  </si>
  <si>
    <t>Brett Brown</t>
  </si>
  <si>
    <t>O11261</t>
  </si>
  <si>
    <t>O11262</t>
  </si>
  <si>
    <t>Anthony Cooper</t>
  </si>
  <si>
    <t>O11263</t>
  </si>
  <si>
    <t>Jessica Velez</t>
  </si>
  <si>
    <t>O11264</t>
  </si>
  <si>
    <t>Debra Fernandez</t>
  </si>
  <si>
    <t>O11265</t>
  </si>
  <si>
    <t>Jason King</t>
  </si>
  <si>
    <t>O11266</t>
  </si>
  <si>
    <t>Gerald Cole</t>
  </si>
  <si>
    <t>O11267</t>
  </si>
  <si>
    <t>Kimberly Ruiz</t>
  </si>
  <si>
    <t>O11268</t>
  </si>
  <si>
    <t>Jordan Murphy</t>
  </si>
  <si>
    <t>O11269</t>
  </si>
  <si>
    <t>Brandon Santiago</t>
  </si>
  <si>
    <t>O11270</t>
  </si>
  <si>
    <t>Joshua Sullivan</t>
  </si>
  <si>
    <t>O11271</t>
  </si>
  <si>
    <t>C423</t>
  </si>
  <si>
    <t>Mr. Thomas Barrett</t>
  </si>
  <si>
    <t>O11272</t>
  </si>
  <si>
    <t>Daniel Mercado</t>
  </si>
  <si>
    <t>O11273</t>
  </si>
  <si>
    <t>Natalie Foster</t>
  </si>
  <si>
    <t>O11274</t>
  </si>
  <si>
    <t>O11275</t>
  </si>
  <si>
    <t>Michelle Villarreal</t>
  </si>
  <si>
    <t>O11276</t>
  </si>
  <si>
    <t>C126</t>
  </si>
  <si>
    <t>Anthony Moyer</t>
  </si>
  <si>
    <t>O11277</t>
  </si>
  <si>
    <t>Steven Garza</t>
  </si>
  <si>
    <t>O11278</t>
  </si>
  <si>
    <t>Karen Donaldson</t>
  </si>
  <si>
    <t>O11279</t>
  </si>
  <si>
    <t>Paul Singleton</t>
  </si>
  <si>
    <t>O11280</t>
  </si>
  <si>
    <t>Jonathan Tucker</t>
  </si>
  <si>
    <t>O11281</t>
  </si>
  <si>
    <t>Johnny Stanley</t>
  </si>
  <si>
    <t>O11282</t>
  </si>
  <si>
    <t>Paula Myers</t>
  </si>
  <si>
    <t>O11283</t>
  </si>
  <si>
    <t>Heather Elliott</t>
  </si>
  <si>
    <t>O11284</t>
  </si>
  <si>
    <t>Mrs. Joanna Porter</t>
  </si>
  <si>
    <t>O11285</t>
  </si>
  <si>
    <t>Lisa Anderson</t>
  </si>
  <si>
    <t>O11286</t>
  </si>
  <si>
    <t>Robyn Jones</t>
  </si>
  <si>
    <t>O11287</t>
  </si>
  <si>
    <t>Stephanie Patel</t>
  </si>
  <si>
    <t>O11288</t>
  </si>
  <si>
    <t>Jennifer Frey</t>
  </si>
  <si>
    <t>O11289</t>
  </si>
  <si>
    <t>Marc Rice</t>
  </si>
  <si>
    <t>O11290</t>
  </si>
  <si>
    <t>Theresa Fernandez</t>
  </si>
  <si>
    <t>O11291</t>
  </si>
  <si>
    <t>C208</t>
  </si>
  <si>
    <t>Frank Gray</t>
  </si>
  <si>
    <t>O11292</t>
  </si>
  <si>
    <t>Nathan Duran</t>
  </si>
  <si>
    <t>O11293</t>
  </si>
  <si>
    <t>Jeffery Clark</t>
  </si>
  <si>
    <t>O11294</t>
  </si>
  <si>
    <t>Grant Parker</t>
  </si>
  <si>
    <t>O11295</t>
  </si>
  <si>
    <t>Melinda Stafford</t>
  </si>
  <si>
    <t>O11296</t>
  </si>
  <si>
    <t>Andrew Mitchell</t>
  </si>
  <si>
    <t>O11297</t>
  </si>
  <si>
    <t>John Wright</t>
  </si>
  <si>
    <t>O11298</t>
  </si>
  <si>
    <t>C018</t>
  </si>
  <si>
    <t>Christopher Beltran</t>
  </si>
  <si>
    <t>O11299</t>
  </si>
  <si>
    <t>C340</t>
  </si>
  <si>
    <t>Amanda King</t>
  </si>
  <si>
    <t>O11300</t>
  </si>
  <si>
    <t>Jessica Walker</t>
  </si>
  <si>
    <t>O11301</t>
  </si>
  <si>
    <t>Jody Edwards</t>
  </si>
  <si>
    <t>O11302</t>
  </si>
  <si>
    <t>Lori Owens</t>
  </si>
  <si>
    <t>O11303</t>
  </si>
  <si>
    <t>George Chang</t>
  </si>
  <si>
    <t>O11304</t>
  </si>
  <si>
    <t>Andrew Gray</t>
  </si>
  <si>
    <t>O11305</t>
  </si>
  <si>
    <t>Christopher Phillips</t>
  </si>
  <si>
    <t>O11306</t>
  </si>
  <si>
    <t>Jillian Johnston</t>
  </si>
  <si>
    <t>O11307</t>
  </si>
  <si>
    <t>Gina Contreras</t>
  </si>
  <si>
    <t>O11308</t>
  </si>
  <si>
    <t>Dr. Richard Wilson</t>
  </si>
  <si>
    <t>O11309</t>
  </si>
  <si>
    <t>Rachel Werner</t>
  </si>
  <si>
    <t>O11310</t>
  </si>
  <si>
    <t>April Arroyo</t>
  </si>
  <si>
    <t>O11311</t>
  </si>
  <si>
    <t>Shawn Edwards</t>
  </si>
  <si>
    <t>O11312</t>
  </si>
  <si>
    <t>Samantha Perez</t>
  </si>
  <si>
    <t>O11313</t>
  </si>
  <si>
    <t>Sandra Banks</t>
  </si>
  <si>
    <t>O11314</t>
  </si>
  <si>
    <t>Kendra Santos</t>
  </si>
  <si>
    <t>O11315</t>
  </si>
  <si>
    <t>Heather Maddox</t>
  </si>
  <si>
    <t>O11316</t>
  </si>
  <si>
    <t>Emily Clarke</t>
  </si>
  <si>
    <t>O11317</t>
  </si>
  <si>
    <t>C293</t>
  </si>
  <si>
    <t>Monica Hubbard</t>
  </si>
  <si>
    <t>O11318</t>
  </si>
  <si>
    <t>Ashley Carter</t>
  </si>
  <si>
    <t>O11319</t>
  </si>
  <si>
    <t>Bobby Carter</t>
  </si>
  <si>
    <t>O11320</t>
  </si>
  <si>
    <t>Douglas Harris</t>
  </si>
  <si>
    <t>O11321</t>
  </si>
  <si>
    <t>Jeffrey Rosales</t>
  </si>
  <si>
    <t>O11322</t>
  </si>
  <si>
    <t>Adam Fowler</t>
  </si>
  <si>
    <t>O11323</t>
  </si>
  <si>
    <t>Carol Smith</t>
  </si>
  <si>
    <t>O11324</t>
  </si>
  <si>
    <t>Richard Ross</t>
  </si>
  <si>
    <t>O11325</t>
  </si>
  <si>
    <t>Rebecca Walters</t>
  </si>
  <si>
    <t>O11326</t>
  </si>
  <si>
    <t>James Phillips</t>
  </si>
  <si>
    <t>O11327</t>
  </si>
  <si>
    <t>John Burns</t>
  </si>
  <si>
    <t>O11328</t>
  </si>
  <si>
    <t>Amy Ross</t>
  </si>
  <si>
    <t>O11329</t>
  </si>
  <si>
    <t>Pamela Nunez</t>
  </si>
  <si>
    <t>O11330</t>
  </si>
  <si>
    <t>Jamie Preston</t>
  </si>
  <si>
    <t>O11331</t>
  </si>
  <si>
    <t>Adrienne May</t>
  </si>
  <si>
    <t>O11332</t>
  </si>
  <si>
    <t>Gary Morales</t>
  </si>
  <si>
    <t>O11333</t>
  </si>
  <si>
    <t>Scott Lee</t>
  </si>
  <si>
    <t>O11334</t>
  </si>
  <si>
    <t>Kristin Gomez</t>
  </si>
  <si>
    <t>O11335</t>
  </si>
  <si>
    <t>Matthew Gonzalez</t>
  </si>
  <si>
    <t>O11336</t>
  </si>
  <si>
    <t>Jamie Cortez</t>
  </si>
  <si>
    <t>O11337</t>
  </si>
  <si>
    <t>Nicole Todd</t>
  </si>
  <si>
    <t>O11338</t>
  </si>
  <si>
    <t>Kyle Dean</t>
  </si>
  <si>
    <t>O11339</t>
  </si>
  <si>
    <t>Brian Wagner</t>
  </si>
  <si>
    <t>O11340</t>
  </si>
  <si>
    <t>John Whitaker</t>
  </si>
  <si>
    <t>O11341</t>
  </si>
  <si>
    <t>David Mcconnell</t>
  </si>
  <si>
    <t>O11342</t>
  </si>
  <si>
    <t>Marcus Bauer</t>
  </si>
  <si>
    <t>O11343</t>
  </si>
  <si>
    <t>David Jimenez</t>
  </si>
  <si>
    <t>O11344</t>
  </si>
  <si>
    <t>Kelly Hernandez</t>
  </si>
  <si>
    <t>O11345</t>
  </si>
  <si>
    <t>Erika Jackson MD</t>
  </si>
  <si>
    <t>O11346</t>
  </si>
  <si>
    <t>Rachel Henry</t>
  </si>
  <si>
    <t>O11347</t>
  </si>
  <si>
    <t>Sarah Dorsey</t>
  </si>
  <si>
    <t>O11348</t>
  </si>
  <si>
    <t>Adam Bailey</t>
  </si>
  <si>
    <t>O11349</t>
  </si>
  <si>
    <t>Leslie Reid</t>
  </si>
  <si>
    <t>O11350</t>
  </si>
  <si>
    <t>Jennifer Krause</t>
  </si>
  <si>
    <t>O11351</t>
  </si>
  <si>
    <t>Lisa Hernandez</t>
  </si>
  <si>
    <t>O11352</t>
  </si>
  <si>
    <t>Michelle Watkins</t>
  </si>
  <si>
    <t>O11353</t>
  </si>
  <si>
    <t>Anna Snyder</t>
  </si>
  <si>
    <t>O11354</t>
  </si>
  <si>
    <t>Joseph Holmes</t>
  </si>
  <si>
    <t>O11355</t>
  </si>
  <si>
    <t>Amanda Haynes</t>
  </si>
  <si>
    <t>O11356</t>
  </si>
  <si>
    <t>Lisa Guerra</t>
  </si>
  <si>
    <t>O11357</t>
  </si>
  <si>
    <t>Taylor Norman</t>
  </si>
  <si>
    <t>O11358</t>
  </si>
  <si>
    <t>Anthony Franco</t>
  </si>
  <si>
    <t>O11359</t>
  </si>
  <si>
    <t>C416</t>
  </si>
  <si>
    <t>Evelyn Dickerson</t>
  </si>
  <si>
    <t>O11360</t>
  </si>
  <si>
    <t>Chad Gordon</t>
  </si>
  <si>
    <t>O11361</t>
  </si>
  <si>
    <t>Justin Paul</t>
  </si>
  <si>
    <t>O11362</t>
  </si>
  <si>
    <t>Amber Nielsen</t>
  </si>
  <si>
    <t>O11363</t>
  </si>
  <si>
    <t>Michelle Floyd</t>
  </si>
  <si>
    <t>O11364</t>
  </si>
  <si>
    <t>Catherine Johnson</t>
  </si>
  <si>
    <t>O11365</t>
  </si>
  <si>
    <t>Julie Patterson</t>
  </si>
  <si>
    <t>O11366</t>
  </si>
  <si>
    <t>Melissa Nichols</t>
  </si>
  <si>
    <t>O11367</t>
  </si>
  <si>
    <t>Mr. William Simpson</t>
  </si>
  <si>
    <t>O11368</t>
  </si>
  <si>
    <t>O11369</t>
  </si>
  <si>
    <t>Thomas Brooks</t>
  </si>
  <si>
    <t>O11370</t>
  </si>
  <si>
    <t>Philip Smith</t>
  </si>
  <si>
    <t>O11371</t>
  </si>
  <si>
    <t>Christopher Ellis</t>
  </si>
  <si>
    <t>O11372</t>
  </si>
  <si>
    <t>Brian Larson MD</t>
  </si>
  <si>
    <t>O11373</t>
  </si>
  <si>
    <t>Linda Vance</t>
  </si>
  <si>
    <t>O11374</t>
  </si>
  <si>
    <t>Barbara Robinson</t>
  </si>
  <si>
    <t>O11375</t>
  </si>
  <si>
    <t>Kevin Miller</t>
  </si>
  <si>
    <t>O11376</t>
  </si>
  <si>
    <t>Michelle Watts</t>
  </si>
  <si>
    <t>O11377</t>
  </si>
  <si>
    <t>Dawn Charles</t>
  </si>
  <si>
    <t>O11378</t>
  </si>
  <si>
    <t>Jacob Mccarthy</t>
  </si>
  <si>
    <t>O11379</t>
  </si>
  <si>
    <t>Michael Sims</t>
  </si>
  <si>
    <t>O11380</t>
  </si>
  <si>
    <t>John Hunter</t>
  </si>
  <si>
    <t>O11381</t>
  </si>
  <si>
    <t>Walter Hernandez</t>
  </si>
  <si>
    <t>O11382</t>
  </si>
  <si>
    <t>Amber Garrett</t>
  </si>
  <si>
    <t>O11383</t>
  </si>
  <si>
    <t>Melanie Ortiz</t>
  </si>
  <si>
    <t>O11384</t>
  </si>
  <si>
    <t>Cody Manning</t>
  </si>
  <si>
    <t>O11385</t>
  </si>
  <si>
    <t>Alexis David</t>
  </si>
  <si>
    <t>O11386</t>
  </si>
  <si>
    <t>Olivia Lara</t>
  </si>
  <si>
    <t>O11387</t>
  </si>
  <si>
    <t>John Johnson MD</t>
  </si>
  <si>
    <t>O11388</t>
  </si>
  <si>
    <t>Christine Monroe</t>
  </si>
  <si>
    <t>O11389</t>
  </si>
  <si>
    <t>April Bailey</t>
  </si>
  <si>
    <t>O11390</t>
  </si>
  <si>
    <t>Dr. Robert Cox</t>
  </si>
  <si>
    <t>O11391</t>
  </si>
  <si>
    <t>Sarah Lopez</t>
  </si>
  <si>
    <t>O11392</t>
  </si>
  <si>
    <t>Tara Young</t>
  </si>
  <si>
    <t>O11393</t>
  </si>
  <si>
    <t>Benjamin Bennett</t>
  </si>
  <si>
    <t>O11394</t>
  </si>
  <si>
    <t>Richard Brown</t>
  </si>
  <si>
    <t>O11395</t>
  </si>
  <si>
    <t>C444</t>
  </si>
  <si>
    <t>Eric Neal</t>
  </si>
  <si>
    <t>O11396</t>
  </si>
  <si>
    <t>Mr. Bobby Taylor</t>
  </si>
  <si>
    <t>O11397</t>
  </si>
  <si>
    <t>Lori Watkins</t>
  </si>
  <si>
    <t>O11398</t>
  </si>
  <si>
    <t>Michael James</t>
  </si>
  <si>
    <t>O11399</t>
  </si>
  <si>
    <t>Kristin Roberts</t>
  </si>
  <si>
    <t>O11400</t>
  </si>
  <si>
    <t>Pamela George DVM</t>
  </si>
  <si>
    <t>O11401</t>
  </si>
  <si>
    <t>Mitchell Payne</t>
  </si>
  <si>
    <t>O11402</t>
  </si>
  <si>
    <t>Nathaniel Nichols</t>
  </si>
  <si>
    <t>O11403</t>
  </si>
  <si>
    <t>David Smith</t>
  </si>
  <si>
    <t>O11404</t>
  </si>
  <si>
    <t>Matthew Cook</t>
  </si>
  <si>
    <t>O11405</t>
  </si>
  <si>
    <t>Brian Nelson</t>
  </si>
  <si>
    <t>O11406</t>
  </si>
  <si>
    <t>Christopher Jacobs</t>
  </si>
  <si>
    <t>O11407</t>
  </si>
  <si>
    <t>Brittany Clark</t>
  </si>
  <si>
    <t>O11408</t>
  </si>
  <si>
    <t>Jonathan Santana</t>
  </si>
  <si>
    <t>O11409</t>
  </si>
  <si>
    <t>Cindy Knight</t>
  </si>
  <si>
    <t>O11410</t>
  </si>
  <si>
    <t>Roberto Rodgers</t>
  </si>
  <si>
    <t>O11411</t>
  </si>
  <si>
    <t>Valerie Trujillo</t>
  </si>
  <si>
    <t>O11412</t>
  </si>
  <si>
    <t>C315</t>
  </si>
  <si>
    <t>Gregory Garner</t>
  </si>
  <si>
    <t>O11413</t>
  </si>
  <si>
    <t>Holly Garcia</t>
  </si>
  <si>
    <t>O11414</t>
  </si>
  <si>
    <t>Raymond Weber</t>
  </si>
  <si>
    <t>O11415</t>
  </si>
  <si>
    <t>Sally Adams</t>
  </si>
  <si>
    <t>O11416</t>
  </si>
  <si>
    <t>Stephanie Lewis</t>
  </si>
  <si>
    <t>O11417</t>
  </si>
  <si>
    <t>Earl Moore</t>
  </si>
  <si>
    <t>O11418</t>
  </si>
  <si>
    <t>Todd Phillips</t>
  </si>
  <si>
    <t>O11419</t>
  </si>
  <si>
    <t>Benjamin Romero</t>
  </si>
  <si>
    <t>O11420</t>
  </si>
  <si>
    <t>Morgan Diaz</t>
  </si>
  <si>
    <t>O11421</t>
  </si>
  <si>
    <t>Caitlyn Richards MD</t>
  </si>
  <si>
    <t>O11422</t>
  </si>
  <si>
    <t>Erica Miller</t>
  </si>
  <si>
    <t>O11423</t>
  </si>
  <si>
    <t>Mary Clay</t>
  </si>
  <si>
    <t>O11424</t>
  </si>
  <si>
    <t>Elizabeth Mclaughlin</t>
  </si>
  <si>
    <t>O11425</t>
  </si>
  <si>
    <t>Hannah Hawkins</t>
  </si>
  <si>
    <t>O11426</t>
  </si>
  <si>
    <t>Nicole Baker</t>
  </si>
  <si>
    <t>O11427</t>
  </si>
  <si>
    <t>Raymond Walter</t>
  </si>
  <si>
    <t>O11428</t>
  </si>
  <si>
    <t>Brian Ward</t>
  </si>
  <si>
    <t>O11429</t>
  </si>
  <si>
    <t>Amy Cohen</t>
  </si>
  <si>
    <t>O11430</t>
  </si>
  <si>
    <t>Tiffany Robinson</t>
  </si>
  <si>
    <t>O11431</t>
  </si>
  <si>
    <t>Matthew Moore</t>
  </si>
  <si>
    <t>O11432</t>
  </si>
  <si>
    <t>Gary Knight</t>
  </si>
  <si>
    <t>O11433</t>
  </si>
  <si>
    <t>Mrs. Heather Smith</t>
  </si>
  <si>
    <t>O11434</t>
  </si>
  <si>
    <t>David Norton</t>
  </si>
  <si>
    <t>O11435</t>
  </si>
  <si>
    <t>Christine Hill</t>
  </si>
  <si>
    <t>O11436</t>
  </si>
  <si>
    <t>Alicia Gonzalez</t>
  </si>
  <si>
    <t>O11437</t>
  </si>
  <si>
    <t>Patrick Sullivan</t>
  </si>
  <si>
    <t>O11438</t>
  </si>
  <si>
    <t>Leslie Stone</t>
  </si>
  <si>
    <t>O11439</t>
  </si>
  <si>
    <t>Jon Miller</t>
  </si>
  <si>
    <t>O11440</t>
  </si>
  <si>
    <t>Joel Combs</t>
  </si>
  <si>
    <t>O11441</t>
  </si>
  <si>
    <t>Mr. Benjamin Torres</t>
  </si>
  <si>
    <t>O11442</t>
  </si>
  <si>
    <t>C085</t>
  </si>
  <si>
    <t>Amy Park</t>
  </si>
  <si>
    <t>O11443</t>
  </si>
  <si>
    <t>Susan Martinez</t>
  </si>
  <si>
    <t>O11444</t>
  </si>
  <si>
    <t>Lisa Young</t>
  </si>
  <si>
    <t>O11445</t>
  </si>
  <si>
    <t>April Wilson</t>
  </si>
  <si>
    <t>O11446</t>
  </si>
  <si>
    <t>C334</t>
  </si>
  <si>
    <t>Sharon Gonzalez</t>
  </si>
  <si>
    <t>O11447</t>
  </si>
  <si>
    <t>Amanda Hayes</t>
  </si>
  <si>
    <t>O11448</t>
  </si>
  <si>
    <t>Caitlin Cortez</t>
  </si>
  <si>
    <t>O11449</t>
  </si>
  <si>
    <t>Scott Hutchinson</t>
  </si>
  <si>
    <t>O11450</t>
  </si>
  <si>
    <t>William Davis</t>
  </si>
  <si>
    <t>O11451</t>
  </si>
  <si>
    <t>William Mcpherson</t>
  </si>
  <si>
    <t>O11452</t>
  </si>
  <si>
    <t>Ronald Moore</t>
  </si>
  <si>
    <t>O11453</t>
  </si>
  <si>
    <t>C321</t>
  </si>
  <si>
    <t>Michelle Porter</t>
  </si>
  <si>
    <t>O11454</t>
  </si>
  <si>
    <t>Shane Hudson Jr.</t>
  </si>
  <si>
    <t>O11455</t>
  </si>
  <si>
    <t>Robert Kaufman</t>
  </si>
  <si>
    <t>O11456</t>
  </si>
  <si>
    <t>Kelsey Coleman</t>
  </si>
  <si>
    <t>O11457</t>
  </si>
  <si>
    <t>Douglas Camacho</t>
  </si>
  <si>
    <t>O11458</t>
  </si>
  <si>
    <t>Jo Christensen</t>
  </si>
  <si>
    <t>O11459</t>
  </si>
  <si>
    <t>Kathy Anderson</t>
  </si>
  <si>
    <t>O11460</t>
  </si>
  <si>
    <t>Renee Greene MD</t>
  </si>
  <si>
    <t>O11461</t>
  </si>
  <si>
    <t>Robert Torres</t>
  </si>
  <si>
    <t>O11462</t>
  </si>
  <si>
    <t>C226</t>
  </si>
  <si>
    <t>Kimberly White</t>
  </si>
  <si>
    <t>O11463</t>
  </si>
  <si>
    <t>Kevin Marshall</t>
  </si>
  <si>
    <t>O11464</t>
  </si>
  <si>
    <t>Corey Freeman</t>
  </si>
  <si>
    <t>O11465</t>
  </si>
  <si>
    <t>Tamara Valdez</t>
  </si>
  <si>
    <t>O11466</t>
  </si>
  <si>
    <t>Rebecca Strickland</t>
  </si>
  <si>
    <t>O11467</t>
  </si>
  <si>
    <t>Stephen Clark</t>
  </si>
  <si>
    <t>O11468</t>
  </si>
  <si>
    <t>Ronnie Harris</t>
  </si>
  <si>
    <t>O11469</t>
  </si>
  <si>
    <t>Robert Spencer</t>
  </si>
  <si>
    <t>O11470</t>
  </si>
  <si>
    <t>Megan Odom</t>
  </si>
  <si>
    <t>O11471</t>
  </si>
  <si>
    <t>Scott Roth</t>
  </si>
  <si>
    <t>O11472</t>
  </si>
  <si>
    <t>Mrs. Amy Potter</t>
  </si>
  <si>
    <t>O11473</t>
  </si>
  <si>
    <t>Stephen Johnson</t>
  </si>
  <si>
    <t>O11474</t>
  </si>
  <si>
    <t>William Wang</t>
  </si>
  <si>
    <t>O11475</t>
  </si>
  <si>
    <t>Kyle Baker</t>
  </si>
  <si>
    <t>O11476</t>
  </si>
  <si>
    <t>Amber Simpson</t>
  </si>
  <si>
    <t>O11477</t>
  </si>
  <si>
    <t>O11478</t>
  </si>
  <si>
    <t>Carly Morrow</t>
  </si>
  <si>
    <t>O11479</t>
  </si>
  <si>
    <t>Ronald Guzman</t>
  </si>
  <si>
    <t>O11480</t>
  </si>
  <si>
    <t>C413</t>
  </si>
  <si>
    <t>Carlos Mckinney</t>
  </si>
  <si>
    <t>O11481</t>
  </si>
  <si>
    <t>Luis Fuller</t>
  </si>
  <si>
    <t>O11482</t>
  </si>
  <si>
    <t>Taylor Lara</t>
  </si>
  <si>
    <t>O11483</t>
  </si>
  <si>
    <t>Madison Sloan</t>
  </si>
  <si>
    <t>O11484</t>
  </si>
  <si>
    <t>O11485</t>
  </si>
  <si>
    <t>Edward Ruiz</t>
  </si>
  <si>
    <t>O11486</t>
  </si>
  <si>
    <t>Brian Martinez</t>
  </si>
  <si>
    <t>O11487</t>
  </si>
  <si>
    <t>Spencer Walters</t>
  </si>
  <si>
    <t>O11488</t>
  </si>
  <si>
    <t>Alison Hogan</t>
  </si>
  <si>
    <t>O11489</t>
  </si>
  <si>
    <t>Brenda Scott</t>
  </si>
  <si>
    <t>O11490</t>
  </si>
  <si>
    <t>Joshua Alvarado</t>
  </si>
  <si>
    <t>O11491</t>
  </si>
  <si>
    <t>C073</t>
  </si>
  <si>
    <t>Hannah Lowe</t>
  </si>
  <si>
    <t>O11492</t>
  </si>
  <si>
    <t>Steven Barton</t>
  </si>
  <si>
    <t>O11493</t>
  </si>
  <si>
    <t>Dr. Kayla Ray</t>
  </si>
  <si>
    <t>O11494</t>
  </si>
  <si>
    <t>Karen Carroll</t>
  </si>
  <si>
    <t>O11495</t>
  </si>
  <si>
    <t>Maurice Williams</t>
  </si>
  <si>
    <t>O11496</t>
  </si>
  <si>
    <t>David Mayo</t>
  </si>
  <si>
    <t>O11497</t>
  </si>
  <si>
    <t>Lori Wright</t>
  </si>
  <si>
    <t>O11498</t>
  </si>
  <si>
    <t>Katherine Barry</t>
  </si>
  <si>
    <t>O11499</t>
  </si>
  <si>
    <t>Mark Martinez</t>
  </si>
  <si>
    <t>O11500</t>
  </si>
  <si>
    <t>Brett Hoffman</t>
  </si>
  <si>
    <t>O11501</t>
  </si>
  <si>
    <t>Cynthia Mcclain</t>
  </si>
  <si>
    <t>O11502</t>
  </si>
  <si>
    <t>Andrea Jackson</t>
  </si>
  <si>
    <t>O11503</t>
  </si>
  <si>
    <t>O11504</t>
  </si>
  <si>
    <t>Carla Taylor</t>
  </si>
  <si>
    <t>O11505</t>
  </si>
  <si>
    <t>Gabriel Diaz</t>
  </si>
  <si>
    <t>O11506</t>
  </si>
  <si>
    <t>Jeffrey Flores</t>
  </si>
  <si>
    <t>O11507</t>
  </si>
  <si>
    <t>Andrew Vargas</t>
  </si>
  <si>
    <t>O11508</t>
  </si>
  <si>
    <t>Aaron Hartman</t>
  </si>
  <si>
    <t>O11509</t>
  </si>
  <si>
    <t>Yolanda Thompson</t>
  </si>
  <si>
    <t>O11510</t>
  </si>
  <si>
    <t>Kenneth Duncan</t>
  </si>
  <si>
    <t>O11511</t>
  </si>
  <si>
    <t>Maxwell Huff</t>
  </si>
  <si>
    <t>O11512</t>
  </si>
  <si>
    <t>Michael Lucas</t>
  </si>
  <si>
    <t>O11513</t>
  </si>
  <si>
    <t>Jasmine Scott</t>
  </si>
  <si>
    <t>O11514</t>
  </si>
  <si>
    <t>Helen Harrington</t>
  </si>
  <si>
    <t>O11515</t>
  </si>
  <si>
    <t>Amanda Phillips</t>
  </si>
  <si>
    <t>O11516</t>
  </si>
  <si>
    <t>C448</t>
  </si>
  <si>
    <t>Daniel Krause</t>
  </si>
  <si>
    <t>O11517</t>
  </si>
  <si>
    <t>Ryan Dickson</t>
  </si>
  <si>
    <t>O11518</t>
  </si>
  <si>
    <t>Randy Larsen</t>
  </si>
  <si>
    <t>O11519</t>
  </si>
  <si>
    <t>Alexander Reyes</t>
  </si>
  <si>
    <t>O11520</t>
  </si>
  <si>
    <t>Joseph Mcclain</t>
  </si>
  <si>
    <t>O11521</t>
  </si>
  <si>
    <t>C471</t>
  </si>
  <si>
    <t>Kimberly Walker</t>
  </si>
  <si>
    <t>O11522</t>
  </si>
  <si>
    <t>Amy Clark</t>
  </si>
  <si>
    <t>O11523</t>
  </si>
  <si>
    <t>Colin Thompson</t>
  </si>
  <si>
    <t>O11524</t>
  </si>
  <si>
    <t>Jacqueline Soto</t>
  </si>
  <si>
    <t>O11525</t>
  </si>
  <si>
    <t>Jessica Oneal</t>
  </si>
  <si>
    <t>O11526</t>
  </si>
  <si>
    <t>Ashley Hill</t>
  </si>
  <si>
    <t>O11527</t>
  </si>
  <si>
    <t>Ian Gonzalez</t>
  </si>
  <si>
    <t>O11528</t>
  </si>
  <si>
    <t>Michael Shaw</t>
  </si>
  <si>
    <t>O11529</t>
  </si>
  <si>
    <t>Anne Hensley</t>
  </si>
  <si>
    <t>O11530</t>
  </si>
  <si>
    <t>Jenna Castillo</t>
  </si>
  <si>
    <t>O11531</t>
  </si>
  <si>
    <t>Sandy Nelson</t>
  </si>
  <si>
    <t>O11532</t>
  </si>
  <si>
    <t>Pamela West</t>
  </si>
  <si>
    <t>O11533</t>
  </si>
  <si>
    <t>Julie Harper</t>
  </si>
  <si>
    <t>O11534</t>
  </si>
  <si>
    <t>Colton Sanchez</t>
  </si>
  <si>
    <t>O11535</t>
  </si>
  <si>
    <t>Amanda Kemp</t>
  </si>
  <si>
    <t>O11536</t>
  </si>
  <si>
    <t>Mark Mason</t>
  </si>
  <si>
    <t>O11537</t>
  </si>
  <si>
    <t>Stephen Campbell</t>
  </si>
  <si>
    <t>O11538</t>
  </si>
  <si>
    <t>Maurice Benson</t>
  </si>
  <si>
    <t>O11539</t>
  </si>
  <si>
    <t>William Ray</t>
  </si>
  <si>
    <t>O11540</t>
  </si>
  <si>
    <t>John Marshall</t>
  </si>
  <si>
    <t>O11541</t>
  </si>
  <si>
    <t>Timothy Burns</t>
  </si>
  <si>
    <t>O11542</t>
  </si>
  <si>
    <t>Tyler Simpson</t>
  </si>
  <si>
    <t>O11543</t>
  </si>
  <si>
    <t>Mrs. Kristina Spence</t>
  </si>
  <si>
    <t>O11544</t>
  </si>
  <si>
    <t>O11545</t>
  </si>
  <si>
    <t>Miguel Hall</t>
  </si>
  <si>
    <t>O11546</t>
  </si>
  <si>
    <t>Amber Ford</t>
  </si>
  <si>
    <t>O11547</t>
  </si>
  <si>
    <t>Karen Hall</t>
  </si>
  <si>
    <t>O11548</t>
  </si>
  <si>
    <t>Daniel Sims</t>
  </si>
  <si>
    <t>O11549</t>
  </si>
  <si>
    <t>Maria Robinson</t>
  </si>
  <si>
    <t>O11550</t>
  </si>
  <si>
    <t>Rebecca Rodriguez</t>
  </si>
  <si>
    <t>O11551</t>
  </si>
  <si>
    <t>Robert Henderson</t>
  </si>
  <si>
    <t>O11552</t>
  </si>
  <si>
    <t>Todd Anderson</t>
  </si>
  <si>
    <t>O11553</t>
  </si>
  <si>
    <t>Robin Pierce</t>
  </si>
  <si>
    <t>O11554</t>
  </si>
  <si>
    <t>Daniel Brown</t>
  </si>
  <si>
    <t>O11555</t>
  </si>
  <si>
    <t>Edward Ross DVM</t>
  </si>
  <si>
    <t>O11556</t>
  </si>
  <si>
    <t>Michael Freeman</t>
  </si>
  <si>
    <t>O11557</t>
  </si>
  <si>
    <t>Brandy Gates</t>
  </si>
  <si>
    <t>O11558</t>
  </si>
  <si>
    <t>Jacob Little</t>
  </si>
  <si>
    <t>O11559</t>
  </si>
  <si>
    <t>Rachel Farrell</t>
  </si>
  <si>
    <t>O11560</t>
  </si>
  <si>
    <t>O11561</t>
  </si>
  <si>
    <t>Rebecca Miller</t>
  </si>
  <si>
    <t>O11562</t>
  </si>
  <si>
    <t>C460</t>
  </si>
  <si>
    <t>Victoria Turner</t>
  </si>
  <si>
    <t>O11563</t>
  </si>
  <si>
    <t>Hannah Deleon</t>
  </si>
  <si>
    <t>O11564</t>
  </si>
  <si>
    <t>Samuel Gutierrez</t>
  </si>
  <si>
    <t>O11565</t>
  </si>
  <si>
    <t>Michael Burton</t>
  </si>
  <si>
    <t>O11566</t>
  </si>
  <si>
    <t>Kimberly Patrick</t>
  </si>
  <si>
    <t>O11567</t>
  </si>
  <si>
    <t>Terry Nelson</t>
  </si>
  <si>
    <t>O11568</t>
  </si>
  <si>
    <t>Natalie Moran</t>
  </si>
  <si>
    <t>O11569</t>
  </si>
  <si>
    <t>Cameron Sanchez</t>
  </si>
  <si>
    <t>O11570</t>
  </si>
  <si>
    <t>Jonathan Tran</t>
  </si>
  <si>
    <t>O11571</t>
  </si>
  <si>
    <t>Mark Walker</t>
  </si>
  <si>
    <t>O11572</t>
  </si>
  <si>
    <t>Tonya Hernandez</t>
  </si>
  <si>
    <t>O11573</t>
  </si>
  <si>
    <t>Brenda Reed</t>
  </si>
  <si>
    <t>O11574</t>
  </si>
  <si>
    <t>Joshua Taylor</t>
  </si>
  <si>
    <t>O11575</t>
  </si>
  <si>
    <t>Andrea Bartlett</t>
  </si>
  <si>
    <t>O11576</t>
  </si>
  <si>
    <t>Patricia Johnston</t>
  </si>
  <si>
    <t>O11577</t>
  </si>
  <si>
    <t>Jenny Henderson</t>
  </si>
  <si>
    <t>O11578</t>
  </si>
  <si>
    <t>Lindsey Harris</t>
  </si>
  <si>
    <t>O11579</t>
  </si>
  <si>
    <t>Sara Wright</t>
  </si>
  <si>
    <t>O11580</t>
  </si>
  <si>
    <t>Michael Smith</t>
  </si>
  <si>
    <t>O11581</t>
  </si>
  <si>
    <t>Shannon Gonzalez</t>
  </si>
  <si>
    <t>O11582</t>
  </si>
  <si>
    <t>John Cruz</t>
  </si>
  <si>
    <t>O11583</t>
  </si>
  <si>
    <t>Joanne Miller</t>
  </si>
  <si>
    <t>O11584</t>
  </si>
  <si>
    <t>Mary Bradley</t>
  </si>
  <si>
    <t>O11585</t>
  </si>
  <si>
    <t>Luke Wright</t>
  </si>
  <si>
    <t>O11586</t>
  </si>
  <si>
    <t>Lori Lewis MD</t>
  </si>
  <si>
    <t>O11587</t>
  </si>
  <si>
    <t>C364</t>
  </si>
  <si>
    <t>Ryan Green</t>
  </si>
  <si>
    <t>O11588</t>
  </si>
  <si>
    <t>Michael Jacobs</t>
  </si>
  <si>
    <t>O11589</t>
  </si>
  <si>
    <t>Nancy Wood</t>
  </si>
  <si>
    <t>O11590</t>
  </si>
  <si>
    <t>Suzanne Johnson</t>
  </si>
  <si>
    <t>O11591</t>
  </si>
  <si>
    <t>Whitney Wilkerson</t>
  </si>
  <si>
    <t>O11592</t>
  </si>
  <si>
    <t>Edward Ortiz</t>
  </si>
  <si>
    <t>O11593</t>
  </si>
  <si>
    <t>Joshua Johnson</t>
  </si>
  <si>
    <t>O11594</t>
  </si>
  <si>
    <t>Ashley Delgado</t>
  </si>
  <si>
    <t>O11595</t>
  </si>
  <si>
    <t>O11596</t>
  </si>
  <si>
    <t>Jimmy Smith</t>
  </si>
  <si>
    <t>O11597</t>
  </si>
  <si>
    <t>Carrie Good</t>
  </si>
  <si>
    <t>O11598</t>
  </si>
  <si>
    <t>Alexis Marshall</t>
  </si>
  <si>
    <t>O11599</t>
  </si>
  <si>
    <t>Gabriel Ramirez</t>
  </si>
  <si>
    <t>O11600</t>
  </si>
  <si>
    <t>David Robinson</t>
  </si>
  <si>
    <t>O11601</t>
  </si>
  <si>
    <t>James Moran</t>
  </si>
  <si>
    <t>O11602</t>
  </si>
  <si>
    <t>Claudia Wright</t>
  </si>
  <si>
    <t>O11603</t>
  </si>
  <si>
    <t>John Cole</t>
  </si>
  <si>
    <t>O11604</t>
  </si>
  <si>
    <t>Donald Kim</t>
  </si>
  <si>
    <t>O11605</t>
  </si>
  <si>
    <t>Melinda Luna</t>
  </si>
  <si>
    <t>O11606</t>
  </si>
  <si>
    <t>William Ross</t>
  </si>
  <si>
    <t>O11607</t>
  </si>
  <si>
    <t>Melissa Stone</t>
  </si>
  <si>
    <t>O11608</t>
  </si>
  <si>
    <t>Richard Warren</t>
  </si>
  <si>
    <t>O11609</t>
  </si>
  <si>
    <t>James Moore</t>
  </si>
  <si>
    <t>O11610</t>
  </si>
  <si>
    <t>Nicholas Manning</t>
  </si>
  <si>
    <t>O11611</t>
  </si>
  <si>
    <t>Benjamin Lopez</t>
  </si>
  <si>
    <t>O11612</t>
  </si>
  <si>
    <t>Patricia Ellis</t>
  </si>
  <si>
    <t>O11613</t>
  </si>
  <si>
    <t>Hannah Hull</t>
  </si>
  <si>
    <t>O11614</t>
  </si>
  <si>
    <t>Ryan Owens</t>
  </si>
  <si>
    <t>O11615</t>
  </si>
  <si>
    <t>Philip Floyd</t>
  </si>
  <si>
    <t>O11616</t>
  </si>
  <si>
    <t>Michael Williams</t>
  </si>
  <si>
    <t>O11617</t>
  </si>
  <si>
    <t>Justin Gillespie</t>
  </si>
  <si>
    <t>O11618</t>
  </si>
  <si>
    <t>Nathan Allen</t>
  </si>
  <si>
    <t>O11619</t>
  </si>
  <si>
    <t>Nicholas Flores</t>
  </si>
  <si>
    <t>O11620</t>
  </si>
  <si>
    <t>Nicole Gordon</t>
  </si>
  <si>
    <t>O11621</t>
  </si>
  <si>
    <t>Shelia Williams</t>
  </si>
  <si>
    <t>O11622</t>
  </si>
  <si>
    <t>Stephanie Gibson</t>
  </si>
  <si>
    <t>O11623</t>
  </si>
  <si>
    <t>Ashley Johnson</t>
  </si>
  <si>
    <t>O11624</t>
  </si>
  <si>
    <t>Samantha Perkins</t>
  </si>
  <si>
    <t>O11625</t>
  </si>
  <si>
    <t>Robert Woodard</t>
  </si>
  <si>
    <t>O11626</t>
  </si>
  <si>
    <t>Glenn Dean</t>
  </si>
  <si>
    <t>O11627</t>
  </si>
  <si>
    <t>Jennifer Anderson</t>
  </si>
  <si>
    <t>O11628</t>
  </si>
  <si>
    <t>Chad Nelson</t>
  </si>
  <si>
    <t>O11629</t>
  </si>
  <si>
    <t>Kirsten Griffin</t>
  </si>
  <si>
    <t>O11630</t>
  </si>
  <si>
    <t>Jose Williams</t>
  </si>
  <si>
    <t>O11631</t>
  </si>
  <si>
    <t>Christopher Moore</t>
  </si>
  <si>
    <t>O11632</t>
  </si>
  <si>
    <t>Leah Gonzales</t>
  </si>
  <si>
    <t>O11633</t>
  </si>
  <si>
    <t>Laura Shelton</t>
  </si>
  <si>
    <t>O11634</t>
  </si>
  <si>
    <t>Shelley Robinson</t>
  </si>
  <si>
    <t>O11635</t>
  </si>
  <si>
    <t>Susan Wheeler</t>
  </si>
  <si>
    <t>O11636</t>
  </si>
  <si>
    <t>Mark Cook</t>
  </si>
  <si>
    <t>O11637</t>
  </si>
  <si>
    <t>Terry Cortez Jr.</t>
  </si>
  <si>
    <t>O11638</t>
  </si>
  <si>
    <t>Ashley Martin</t>
  </si>
  <si>
    <t>O11639</t>
  </si>
  <si>
    <t>Chelsea Hernandez</t>
  </si>
  <si>
    <t>O11640</t>
  </si>
  <si>
    <t>Sarah Price</t>
  </si>
  <si>
    <t>O11641</t>
  </si>
  <si>
    <t>Barbara Alvarez</t>
  </si>
  <si>
    <t>O11642</t>
  </si>
  <si>
    <t>Danielle Taylor</t>
  </si>
  <si>
    <t>O11643</t>
  </si>
  <si>
    <t>Amy Velez</t>
  </si>
  <si>
    <t>O11644</t>
  </si>
  <si>
    <t>Robert Stephenson</t>
  </si>
  <si>
    <t>O11645</t>
  </si>
  <si>
    <t>Shawn Jackson</t>
  </si>
  <si>
    <t>O11646</t>
  </si>
  <si>
    <t>Brittney Hodge</t>
  </si>
  <si>
    <t>O11647</t>
  </si>
  <si>
    <t>Todd Christian</t>
  </si>
  <si>
    <t>O11648</t>
  </si>
  <si>
    <t>Caroline Griffin</t>
  </si>
  <si>
    <t>O11649</t>
  </si>
  <si>
    <t>Ashley Scott</t>
  </si>
  <si>
    <t>O11650</t>
  </si>
  <si>
    <t>Sydney Sampson</t>
  </si>
  <si>
    <t>O11651</t>
  </si>
  <si>
    <t>James Bowen</t>
  </si>
  <si>
    <t>O11652</t>
  </si>
  <si>
    <t>Diana Raymond</t>
  </si>
  <si>
    <t>O11653</t>
  </si>
  <si>
    <t>Dean Roberson</t>
  </si>
  <si>
    <t>O11654</t>
  </si>
  <si>
    <t>Kelly Bell</t>
  </si>
  <si>
    <t>O11655</t>
  </si>
  <si>
    <t>Kimberly Romero</t>
  </si>
  <si>
    <t>O11656</t>
  </si>
  <si>
    <t>Trevor Zimmerman</t>
  </si>
  <si>
    <t>O11657</t>
  </si>
  <si>
    <t>Kathleen West</t>
  </si>
  <si>
    <t>O11658</t>
  </si>
  <si>
    <t>Nicholas Mann</t>
  </si>
  <si>
    <t>O11659</t>
  </si>
  <si>
    <t>Cassidy Mcdonald</t>
  </si>
  <si>
    <t>O11660</t>
  </si>
  <si>
    <t>Suzanne Scott</t>
  </si>
  <si>
    <t>O11661</t>
  </si>
  <si>
    <t>Daniel Oconnor</t>
  </si>
  <si>
    <t>O11662</t>
  </si>
  <si>
    <t>Robert Smith</t>
  </si>
  <si>
    <t>O11663</t>
  </si>
  <si>
    <t>Frederick Foster</t>
  </si>
  <si>
    <t>O11664</t>
  </si>
  <si>
    <t>Elaine Norris</t>
  </si>
  <si>
    <t>O11665</t>
  </si>
  <si>
    <t>Brad Logan</t>
  </si>
  <si>
    <t>O11666</t>
  </si>
  <si>
    <t>Johnathan Santiago</t>
  </si>
  <si>
    <t>O11667</t>
  </si>
  <si>
    <t>Natalie Livingston</t>
  </si>
  <si>
    <t>O11668</t>
  </si>
  <si>
    <t>Angela Boyd</t>
  </si>
  <si>
    <t>O11669</t>
  </si>
  <si>
    <t>Tara Smith</t>
  </si>
  <si>
    <t>O11670</t>
  </si>
  <si>
    <t>Danielle Salazar</t>
  </si>
  <si>
    <t>O11671</t>
  </si>
  <si>
    <t>Brandon Shaw</t>
  </si>
  <si>
    <t>O11672</t>
  </si>
  <si>
    <t>Joseph Frederick</t>
  </si>
  <si>
    <t>O11673</t>
  </si>
  <si>
    <t>Emily Shaffer</t>
  </si>
  <si>
    <t>O11674</t>
  </si>
  <si>
    <t>Nicholas Murray</t>
  </si>
  <si>
    <t>O11675</t>
  </si>
  <si>
    <t>Thomas White</t>
  </si>
  <si>
    <t>O11676</t>
  </si>
  <si>
    <t>Thomas Owens</t>
  </si>
  <si>
    <t>O11677</t>
  </si>
  <si>
    <t>Travis Kelley</t>
  </si>
  <si>
    <t>O11678</t>
  </si>
  <si>
    <t>Pamela Roach</t>
  </si>
  <si>
    <t>O11679</t>
  </si>
  <si>
    <t>Cynthia King</t>
  </si>
  <si>
    <t>O11680</t>
  </si>
  <si>
    <t>Mary Patel</t>
  </si>
  <si>
    <t>O11681</t>
  </si>
  <si>
    <t>Brittany Boyd</t>
  </si>
  <si>
    <t>O11682</t>
  </si>
  <si>
    <t>Cody Thomas</t>
  </si>
  <si>
    <t>O11683</t>
  </si>
  <si>
    <t>Carolyn Robertson</t>
  </si>
  <si>
    <t>O11684</t>
  </si>
  <si>
    <t>Larry Rogers</t>
  </si>
  <si>
    <t>O11685</t>
  </si>
  <si>
    <t>Angela Logan</t>
  </si>
  <si>
    <t>O11686</t>
  </si>
  <si>
    <t>Glenn Church</t>
  </si>
  <si>
    <t>O11687</t>
  </si>
  <si>
    <t>Brandon Matthews</t>
  </si>
  <si>
    <t>O11688</t>
  </si>
  <si>
    <t>Grace Hendricks</t>
  </si>
  <si>
    <t>O11689</t>
  </si>
  <si>
    <t>Tony Bishop</t>
  </si>
  <si>
    <t>O11690</t>
  </si>
  <si>
    <t>Jeffery Khan</t>
  </si>
  <si>
    <t>O11691</t>
  </si>
  <si>
    <t>Jennifer Shepard</t>
  </si>
  <si>
    <t>O11692</t>
  </si>
  <si>
    <t>Robert Wallace</t>
  </si>
  <si>
    <t>O11693</t>
  </si>
  <si>
    <t>Madison Molina</t>
  </si>
  <si>
    <t>O11694</t>
  </si>
  <si>
    <t>Yvonne Ward</t>
  </si>
  <si>
    <t>O11695</t>
  </si>
  <si>
    <t>Ryan Barnett</t>
  </si>
  <si>
    <t>O11696</t>
  </si>
  <si>
    <t>Michael Hamilton</t>
  </si>
  <si>
    <t>O11697</t>
  </si>
  <si>
    <t>Jessica Tran</t>
  </si>
  <si>
    <t>O11698</t>
  </si>
  <si>
    <t>C356</t>
  </si>
  <si>
    <t>Gary Sutton</t>
  </si>
  <si>
    <t>O11699</t>
  </si>
  <si>
    <t>Robert Wong</t>
  </si>
  <si>
    <t>O11700</t>
  </si>
  <si>
    <t>Michael Perez</t>
  </si>
  <si>
    <t>O11701</t>
  </si>
  <si>
    <t>Alexander Gibson</t>
  </si>
  <si>
    <t>O11702</t>
  </si>
  <si>
    <t>Terry Alexander</t>
  </si>
  <si>
    <t>O11703</t>
  </si>
  <si>
    <t>Carol Duncan</t>
  </si>
  <si>
    <t>O11704</t>
  </si>
  <si>
    <t>Amber Price</t>
  </si>
  <si>
    <t>O11705</t>
  </si>
  <si>
    <t>O11706</t>
  </si>
  <si>
    <t>C388</t>
  </si>
  <si>
    <t>David Harris</t>
  </si>
  <si>
    <t>O11707</t>
  </si>
  <si>
    <t>Stephen Rodriguez</t>
  </si>
  <si>
    <t>O11708</t>
  </si>
  <si>
    <t>Latoya Adams</t>
  </si>
  <si>
    <t>O11709</t>
  </si>
  <si>
    <t>Cynthia Jenkins</t>
  </si>
  <si>
    <t>O11710</t>
  </si>
  <si>
    <t>Melanie Johns</t>
  </si>
  <si>
    <t>O11711</t>
  </si>
  <si>
    <t>Micheal Keith</t>
  </si>
  <si>
    <t>O11712</t>
  </si>
  <si>
    <t>Lindsay Martin</t>
  </si>
  <si>
    <t>O11713</t>
  </si>
  <si>
    <t>Roger Austin</t>
  </si>
  <si>
    <t>O11714</t>
  </si>
  <si>
    <t>Stephen Garcia</t>
  </si>
  <si>
    <t>O11715</t>
  </si>
  <si>
    <t>Andrea Brown</t>
  </si>
  <si>
    <t>O11716</t>
  </si>
  <si>
    <t>Joseph Thomas</t>
  </si>
  <si>
    <t>O11717</t>
  </si>
  <si>
    <t>Ralph Kirby</t>
  </si>
  <si>
    <t>O11718</t>
  </si>
  <si>
    <t>Steven Vargas</t>
  </si>
  <si>
    <t>O11719</t>
  </si>
  <si>
    <t>Michael Dean</t>
  </si>
  <si>
    <t>O11720</t>
  </si>
  <si>
    <t>Sarah King</t>
  </si>
  <si>
    <t>O11721</t>
  </si>
  <si>
    <t>Donald Jones</t>
  </si>
  <si>
    <t>O11722</t>
  </si>
  <si>
    <t>Ronald Sanchez</t>
  </si>
  <si>
    <t>O11723</t>
  </si>
  <si>
    <t>Angela Smith</t>
  </si>
  <si>
    <t>O11724</t>
  </si>
  <si>
    <t>Damon Williams</t>
  </si>
  <si>
    <t>O11725</t>
  </si>
  <si>
    <t>Stephen Thompson</t>
  </si>
  <si>
    <t>O11726</t>
  </si>
  <si>
    <t>Brian Johnson</t>
  </si>
  <si>
    <t>O11727</t>
  </si>
  <si>
    <t>Kristin Maldonado</t>
  </si>
  <si>
    <t>O11728</t>
  </si>
  <si>
    <t>Jeremy Wood</t>
  </si>
  <si>
    <t>O11729</t>
  </si>
  <si>
    <t>Ryan Snow</t>
  </si>
  <si>
    <t>O11730</t>
  </si>
  <si>
    <t>Philip Gonzalez</t>
  </si>
  <si>
    <t>O11731</t>
  </si>
  <si>
    <t>Cheryl Mann</t>
  </si>
  <si>
    <t>O11732</t>
  </si>
  <si>
    <t>Todd Wright</t>
  </si>
  <si>
    <t>O11733</t>
  </si>
  <si>
    <t>Annette Cox</t>
  </si>
  <si>
    <t>O11734</t>
  </si>
  <si>
    <t>Kathryn Rodriguez</t>
  </si>
  <si>
    <t>O11735</t>
  </si>
  <si>
    <t>George Nash</t>
  </si>
  <si>
    <t>O11736</t>
  </si>
  <si>
    <t>Kyle Rogers</t>
  </si>
  <si>
    <t>O11737</t>
  </si>
  <si>
    <t>Isaac Wagner</t>
  </si>
  <si>
    <t>O11738</t>
  </si>
  <si>
    <t>Sean James</t>
  </si>
  <si>
    <t>O11739</t>
  </si>
  <si>
    <t>Erica Hess</t>
  </si>
  <si>
    <t>O11740</t>
  </si>
  <si>
    <t>Angel Flowers</t>
  </si>
  <si>
    <t>O11741</t>
  </si>
  <si>
    <t>Amy Santiago</t>
  </si>
  <si>
    <t>O11742</t>
  </si>
  <si>
    <t>Deborah Rodriguez</t>
  </si>
  <si>
    <t>O11743</t>
  </si>
  <si>
    <t>Jacob Weber</t>
  </si>
  <si>
    <t>O11744</t>
  </si>
  <si>
    <t>Rodney Lee</t>
  </si>
  <si>
    <t>O11745</t>
  </si>
  <si>
    <t>Elizabeth Cruz</t>
  </si>
  <si>
    <t>O11746</t>
  </si>
  <si>
    <t>Amy Cabrera</t>
  </si>
  <si>
    <t>O11747</t>
  </si>
  <si>
    <t>Hunter Baker</t>
  </si>
  <si>
    <t>O11748</t>
  </si>
  <si>
    <t>C217</t>
  </si>
  <si>
    <t>Sally Gonzales</t>
  </si>
  <si>
    <t>O11749</t>
  </si>
  <si>
    <t>Pamela Duran</t>
  </si>
  <si>
    <t>O11750</t>
  </si>
  <si>
    <t>C137</t>
  </si>
  <si>
    <t>Elizabeth Nunez</t>
  </si>
  <si>
    <t>O11751</t>
  </si>
  <si>
    <t>Tricia Woods</t>
  </si>
  <si>
    <t>O11752</t>
  </si>
  <si>
    <t>C128</t>
  </si>
  <si>
    <t>Adrian Robinson</t>
  </si>
  <si>
    <t>O11753</t>
  </si>
  <si>
    <t>C277</t>
  </si>
  <si>
    <t>Valerie Nguyen</t>
  </si>
  <si>
    <t>O11754</t>
  </si>
  <si>
    <t>Aaron Long</t>
  </si>
  <si>
    <t>O11755</t>
  </si>
  <si>
    <t>Jillian Mullins</t>
  </si>
  <si>
    <t>O11756</t>
  </si>
  <si>
    <t>Colin Jones</t>
  </si>
  <si>
    <t>O11757</t>
  </si>
  <si>
    <t>Dana Edwards</t>
  </si>
  <si>
    <t>O11758</t>
  </si>
  <si>
    <t>Austin Johnson</t>
  </si>
  <si>
    <t>O11759</t>
  </si>
  <si>
    <t>Carrie Fuller</t>
  </si>
  <si>
    <t>O11760</t>
  </si>
  <si>
    <t>Andrew Cobb Jr.</t>
  </si>
  <si>
    <t>O11761</t>
  </si>
  <si>
    <t>James Anderson</t>
  </si>
  <si>
    <t>O11762</t>
  </si>
  <si>
    <t>Travis Potter</t>
  </si>
  <si>
    <t>O11763</t>
  </si>
  <si>
    <t>Elizabeth Walters</t>
  </si>
  <si>
    <t>O11764</t>
  </si>
  <si>
    <t>Samantha Grimes</t>
  </si>
  <si>
    <t>O11765</t>
  </si>
  <si>
    <t>Amy Williamson</t>
  </si>
  <si>
    <t>O11766</t>
  </si>
  <si>
    <t>April Davidson</t>
  </si>
  <si>
    <t>O11767</t>
  </si>
  <si>
    <t>Colleen Torres</t>
  </si>
  <si>
    <t>O11768</t>
  </si>
  <si>
    <t>Stephanie Stanley</t>
  </si>
  <si>
    <t>O11769</t>
  </si>
  <si>
    <t>Jeffrey Wells</t>
  </si>
  <si>
    <t>O11770</t>
  </si>
  <si>
    <t>Diana Griffith</t>
  </si>
  <si>
    <t>O11771</t>
  </si>
  <si>
    <t>Michelle Wolfe</t>
  </si>
  <si>
    <t>O11772</t>
  </si>
  <si>
    <t>Sherri Barton</t>
  </si>
  <si>
    <t>O11773</t>
  </si>
  <si>
    <t>Janet Gill</t>
  </si>
  <si>
    <t>O11774</t>
  </si>
  <si>
    <t>Dr. Sheila Jackson MD</t>
  </si>
  <si>
    <t>O11775</t>
  </si>
  <si>
    <t>James Mclean</t>
  </si>
  <si>
    <t>O11776</t>
  </si>
  <si>
    <t>Kylie Nelson</t>
  </si>
  <si>
    <t>O11777</t>
  </si>
  <si>
    <t>William Thomas</t>
  </si>
  <si>
    <t>O11778</t>
  </si>
  <si>
    <t>Dr. Michael Thompson</t>
  </si>
  <si>
    <t>O11779</t>
  </si>
  <si>
    <t>James Wu</t>
  </si>
  <si>
    <t>O11780</t>
  </si>
  <si>
    <t>Kelly Flores</t>
  </si>
  <si>
    <t>O11781</t>
  </si>
  <si>
    <t>Cassidy Klein</t>
  </si>
  <si>
    <t>O11782</t>
  </si>
  <si>
    <t>Peggy Trevino</t>
  </si>
  <si>
    <t>O11783</t>
  </si>
  <si>
    <t>Amanda Herrera</t>
  </si>
  <si>
    <t>O11784</t>
  </si>
  <si>
    <t>Brandon Stout</t>
  </si>
  <si>
    <t>O11785</t>
  </si>
  <si>
    <t>Melissa Walker</t>
  </si>
  <si>
    <t>O11786</t>
  </si>
  <si>
    <t>Robert Davis</t>
  </si>
  <si>
    <t>O11787</t>
  </si>
  <si>
    <t>John Hill</t>
  </si>
  <si>
    <t>O11788</t>
  </si>
  <si>
    <t>Mary Knight</t>
  </si>
  <si>
    <t>O11789</t>
  </si>
  <si>
    <t>Ashley Walsh</t>
  </si>
  <si>
    <t>O11790</t>
  </si>
  <si>
    <t>Katherine Valentine</t>
  </si>
  <si>
    <t>O11791</t>
  </si>
  <si>
    <t>Stephanie Butler</t>
  </si>
  <si>
    <t>O11792</t>
  </si>
  <si>
    <t>Lauren Serrano</t>
  </si>
  <si>
    <t>O11793</t>
  </si>
  <si>
    <t>Troy Castro</t>
  </si>
  <si>
    <t>O11794</t>
  </si>
  <si>
    <t>Amber Harris</t>
  </si>
  <si>
    <t>O11795</t>
  </si>
  <si>
    <t>Colleen Schmidt</t>
  </si>
  <si>
    <t>O11796</t>
  </si>
  <si>
    <t>Steven Gray</t>
  </si>
  <si>
    <t>O11797</t>
  </si>
  <si>
    <t>Karen Phillips</t>
  </si>
  <si>
    <t>O11798</t>
  </si>
  <si>
    <t>Joyce Williams</t>
  </si>
  <si>
    <t>O11799</t>
  </si>
  <si>
    <t>Darren Davis</t>
  </si>
  <si>
    <t>O11800</t>
  </si>
  <si>
    <t>Bethany Thompson</t>
  </si>
  <si>
    <t>O11801</t>
  </si>
  <si>
    <t>Sarah Edwards</t>
  </si>
  <si>
    <t>O11802</t>
  </si>
  <si>
    <t>Matthew Mendez</t>
  </si>
  <si>
    <t>O11803</t>
  </si>
  <si>
    <t>Christina Harris</t>
  </si>
  <si>
    <t>O11804</t>
  </si>
  <si>
    <t>Kathleen Gallagher</t>
  </si>
  <si>
    <t>O11805</t>
  </si>
  <si>
    <t>William Harrison</t>
  </si>
  <si>
    <t>O11806</t>
  </si>
  <si>
    <t>Brittany Taylor</t>
  </si>
  <si>
    <t>O11807</t>
  </si>
  <si>
    <t>Beth Parker</t>
  </si>
  <si>
    <t>O11808</t>
  </si>
  <si>
    <t>Heather Richmond</t>
  </si>
  <si>
    <t>O11809</t>
  </si>
  <si>
    <t>Antonio Bishop</t>
  </si>
  <si>
    <t>O11810</t>
  </si>
  <si>
    <t>Rebecca Luna</t>
  </si>
  <si>
    <t>O11811</t>
  </si>
  <si>
    <t>C436</t>
  </si>
  <si>
    <t>Jacqueline Bowen</t>
  </si>
  <si>
    <t>O11812</t>
  </si>
  <si>
    <t>Elizabeth Randolph</t>
  </si>
  <si>
    <t>O11813</t>
  </si>
  <si>
    <t>Christopher Gray</t>
  </si>
  <si>
    <t>O11814</t>
  </si>
  <si>
    <t>Brittany Fitzgerald</t>
  </si>
  <si>
    <t>O11815</t>
  </si>
  <si>
    <t>Kirk Harris</t>
  </si>
  <si>
    <t>O11816</t>
  </si>
  <si>
    <t>Margaret Watson</t>
  </si>
  <si>
    <t>O11817</t>
  </si>
  <si>
    <t>Anthony Mccarthy</t>
  </si>
  <si>
    <t>O11818</t>
  </si>
  <si>
    <t>Anthony Kelly</t>
  </si>
  <si>
    <t>O11819</t>
  </si>
  <si>
    <t>Alex Torres</t>
  </si>
  <si>
    <t>O11820</t>
  </si>
  <si>
    <t>Renee Martinez</t>
  </si>
  <si>
    <t>O11821</t>
  </si>
  <si>
    <t>Michael Soto</t>
  </si>
  <si>
    <t>O11822</t>
  </si>
  <si>
    <t>Kelli Townsend</t>
  </si>
  <si>
    <t>O11823</t>
  </si>
  <si>
    <t>Jeremy Duke</t>
  </si>
  <si>
    <t>O11824</t>
  </si>
  <si>
    <t>Lisa Boyle</t>
  </si>
  <si>
    <t>O11825</t>
  </si>
  <si>
    <t>Gabrielle James</t>
  </si>
  <si>
    <t>O11826</t>
  </si>
  <si>
    <t>Jessica Smith</t>
  </si>
  <si>
    <t>O11827</t>
  </si>
  <si>
    <t>Chase Watkins</t>
  </si>
  <si>
    <t>O11828</t>
  </si>
  <si>
    <t>Jason Terry</t>
  </si>
  <si>
    <t>O11829</t>
  </si>
  <si>
    <t>Andrew Jones</t>
  </si>
  <si>
    <t>O11830</t>
  </si>
  <si>
    <t>Amanda White</t>
  </si>
  <si>
    <t>O11831</t>
  </si>
  <si>
    <t>Dr. Amanda Kelly</t>
  </si>
  <si>
    <t>O11832</t>
  </si>
  <si>
    <t>John Holt</t>
  </si>
  <si>
    <t>O11833</t>
  </si>
  <si>
    <t>Christopher Rivas</t>
  </si>
  <si>
    <t>O11834</t>
  </si>
  <si>
    <t>Anthony Flores DDS</t>
  </si>
  <si>
    <t>O11835</t>
  </si>
  <si>
    <t>Tiffany Rush</t>
  </si>
  <si>
    <t>O11836</t>
  </si>
  <si>
    <t>Willie Jones</t>
  </si>
  <si>
    <t>O11837</t>
  </si>
  <si>
    <t>Jennifer Gutierrez</t>
  </si>
  <si>
    <t>O11838</t>
  </si>
  <si>
    <t>Wendy Stevens</t>
  </si>
  <si>
    <t>O11839</t>
  </si>
  <si>
    <t>Melissa Nguyen</t>
  </si>
  <si>
    <t>O11840</t>
  </si>
  <si>
    <t>Shelby Perez</t>
  </si>
  <si>
    <t>O11841</t>
  </si>
  <si>
    <t>Tina Davies</t>
  </si>
  <si>
    <t>O11842</t>
  </si>
  <si>
    <t>Rhonda Martin</t>
  </si>
  <si>
    <t>O11843</t>
  </si>
  <si>
    <t>Denise Greene</t>
  </si>
  <si>
    <t>O11844</t>
  </si>
  <si>
    <t>Sarah Vasquez</t>
  </si>
  <si>
    <t>O11845</t>
  </si>
  <si>
    <t>C096</t>
  </si>
  <si>
    <t>Madison Edwards</t>
  </si>
  <si>
    <t>O11846</t>
  </si>
  <si>
    <t>Joseph Gilbert</t>
  </si>
  <si>
    <t>O11847</t>
  </si>
  <si>
    <t>Stacy Dennis</t>
  </si>
  <si>
    <t>O11848</t>
  </si>
  <si>
    <t>April Hall</t>
  </si>
  <si>
    <t>O11849</t>
  </si>
  <si>
    <t>Joshua Arias</t>
  </si>
  <si>
    <t>O11850</t>
  </si>
  <si>
    <t>John Nguyen</t>
  </si>
  <si>
    <t>O11851</t>
  </si>
  <si>
    <t>Jacob Stanton</t>
  </si>
  <si>
    <t>O11852</t>
  </si>
  <si>
    <t>Ashley Stephenson</t>
  </si>
  <si>
    <t>O11853</t>
  </si>
  <si>
    <t>Kelly Garcia</t>
  </si>
  <si>
    <t>O11854</t>
  </si>
  <si>
    <t>James Foster</t>
  </si>
  <si>
    <t>O11855</t>
  </si>
  <si>
    <t>Michael Schneider</t>
  </si>
  <si>
    <t>O11856</t>
  </si>
  <si>
    <t>Jonathan Rice</t>
  </si>
  <si>
    <t>O11857</t>
  </si>
  <si>
    <t>Kendra Smith</t>
  </si>
  <si>
    <t>O11858</t>
  </si>
  <si>
    <t>Jordan Harris</t>
  </si>
  <si>
    <t>O11859</t>
  </si>
  <si>
    <t>Edward Shea</t>
  </si>
  <si>
    <t>O11860</t>
  </si>
  <si>
    <t>Kevin Carpenter</t>
  </si>
  <si>
    <t>O11861</t>
  </si>
  <si>
    <t>Margaret Cummings</t>
  </si>
  <si>
    <t>O11862</t>
  </si>
  <si>
    <t>Max Mercado</t>
  </si>
  <si>
    <t>O11863</t>
  </si>
  <si>
    <t>Nicholas Shannon</t>
  </si>
  <si>
    <t>O11864</t>
  </si>
  <si>
    <t>Shari Dorsey</t>
  </si>
  <si>
    <t>O11865</t>
  </si>
  <si>
    <t>Tony Daniels</t>
  </si>
  <si>
    <t>O11866</t>
  </si>
  <si>
    <t>Sarah Wang</t>
  </si>
  <si>
    <t>O11867</t>
  </si>
  <si>
    <t>Kristie Rush</t>
  </si>
  <si>
    <t>O11868</t>
  </si>
  <si>
    <t>Steven Waters</t>
  </si>
  <si>
    <t>O11869</t>
  </si>
  <si>
    <t>Sara Hudson</t>
  </si>
  <si>
    <t>O11870</t>
  </si>
  <si>
    <t>Kristina Adams</t>
  </si>
  <si>
    <t>O11871</t>
  </si>
  <si>
    <t>Steven Wells</t>
  </si>
  <si>
    <t>O11872</t>
  </si>
  <si>
    <t>Matthew Campbell</t>
  </si>
  <si>
    <t>O11873</t>
  </si>
  <si>
    <t>Kimberly Gutierrez</t>
  </si>
  <si>
    <t>O11874</t>
  </si>
  <si>
    <t>Joshua Williams</t>
  </si>
  <si>
    <t>O11875</t>
  </si>
  <si>
    <t>Jennifer Preston</t>
  </si>
  <si>
    <t>O11876</t>
  </si>
  <si>
    <t>C292</t>
  </si>
  <si>
    <t>Eric Tyler</t>
  </si>
  <si>
    <t>O11877</t>
  </si>
  <si>
    <t>Lisa Hayes</t>
  </si>
  <si>
    <t>O11878</t>
  </si>
  <si>
    <t>Taylor Gibson</t>
  </si>
  <si>
    <t>O11879</t>
  </si>
  <si>
    <t>Debra Cohen</t>
  </si>
  <si>
    <t>O11880</t>
  </si>
  <si>
    <t>Maurice Pruitt</t>
  </si>
  <si>
    <t>O11881</t>
  </si>
  <si>
    <t>Tyler Haas</t>
  </si>
  <si>
    <t>O11882</t>
  </si>
  <si>
    <t>Michael Shah</t>
  </si>
  <si>
    <t>O11883</t>
  </si>
  <si>
    <t>Thomas Hammond</t>
  </si>
  <si>
    <t>O11884</t>
  </si>
  <si>
    <t>Jamie Herring</t>
  </si>
  <si>
    <t>O11885</t>
  </si>
  <si>
    <t>Dr. Michelle Finley</t>
  </si>
  <si>
    <t>O11886</t>
  </si>
  <si>
    <t>Tina Baldwin</t>
  </si>
  <si>
    <t>O11887</t>
  </si>
  <si>
    <t>Carrie Walker</t>
  </si>
  <si>
    <t>O11888</t>
  </si>
  <si>
    <t>Jamie Smith</t>
  </si>
  <si>
    <t>O11889</t>
  </si>
  <si>
    <t>Helen Johnson</t>
  </si>
  <si>
    <t>O11890</t>
  </si>
  <si>
    <t>Kenneth Mccormick</t>
  </si>
  <si>
    <t>O11891</t>
  </si>
  <si>
    <t>Christopher Barber</t>
  </si>
  <si>
    <t>O11892</t>
  </si>
  <si>
    <t>Alexander Thomas</t>
  </si>
  <si>
    <t>O11893</t>
  </si>
  <si>
    <t>Haley Brown</t>
  </si>
  <si>
    <t>O11894</t>
  </si>
  <si>
    <t>Adam Lucero</t>
  </si>
  <si>
    <t>O11895</t>
  </si>
  <si>
    <t>Mr. Michael Steele DDS</t>
  </si>
  <si>
    <t>O11896</t>
  </si>
  <si>
    <t>C059</t>
  </si>
  <si>
    <t>Nicolas Smith</t>
  </si>
  <si>
    <t>O11897</t>
  </si>
  <si>
    <t>Johnny King</t>
  </si>
  <si>
    <t>O11898</t>
  </si>
  <si>
    <t>Theresa Neal</t>
  </si>
  <si>
    <t>O11899</t>
  </si>
  <si>
    <t>Erik Walker</t>
  </si>
  <si>
    <t>O11900</t>
  </si>
  <si>
    <t>Kristen Jones</t>
  </si>
  <si>
    <t>O11901</t>
  </si>
  <si>
    <t>Lee Smith</t>
  </si>
  <si>
    <t>O11902</t>
  </si>
  <si>
    <t>Sharon Jenkins</t>
  </si>
  <si>
    <t>O11903</t>
  </si>
  <si>
    <t>Eric Hampton</t>
  </si>
  <si>
    <t>O11904</t>
  </si>
  <si>
    <t>Brenda Benson</t>
  </si>
  <si>
    <t>O11905</t>
  </si>
  <si>
    <t>Lisa Davis</t>
  </si>
  <si>
    <t>O11906</t>
  </si>
  <si>
    <t>Christian Middleton</t>
  </si>
  <si>
    <t>O11907</t>
  </si>
  <si>
    <t>Tony Strickland</t>
  </si>
  <si>
    <t>O11908</t>
  </si>
  <si>
    <t>Cheryl Bridges</t>
  </si>
  <si>
    <t>O11909</t>
  </si>
  <si>
    <t>Megan Long</t>
  </si>
  <si>
    <t>O11910</t>
  </si>
  <si>
    <t>Monica Cruz</t>
  </si>
  <si>
    <t>O11911</t>
  </si>
  <si>
    <t>O11912</t>
  </si>
  <si>
    <t>Jessica Johnson</t>
  </si>
  <si>
    <t>O11913</t>
  </si>
  <si>
    <t>Amber Mathews</t>
  </si>
  <si>
    <t>O11914</t>
  </si>
  <si>
    <t>Edwin Barnes</t>
  </si>
  <si>
    <t>O11915</t>
  </si>
  <si>
    <t>Erin Arnold</t>
  </si>
  <si>
    <t>O11916</t>
  </si>
  <si>
    <t>David Washington</t>
  </si>
  <si>
    <t>O11917</t>
  </si>
  <si>
    <t>Jared Jordan</t>
  </si>
  <si>
    <t>O11918</t>
  </si>
  <si>
    <t>Victoria Martin</t>
  </si>
  <si>
    <t>O11919</t>
  </si>
  <si>
    <t>Larry Jimenez</t>
  </si>
  <si>
    <t>O11920</t>
  </si>
  <si>
    <t>Gabriel Rodriguez</t>
  </si>
  <si>
    <t>O11921</t>
  </si>
  <si>
    <t>Michael Gonzalez</t>
  </si>
  <si>
    <t>O11922</t>
  </si>
  <si>
    <t>Daniel Davis</t>
  </si>
  <si>
    <t>O11923</t>
  </si>
  <si>
    <t>Theresa Mcintosh</t>
  </si>
  <si>
    <t>O11924</t>
  </si>
  <si>
    <t>Charles Patel</t>
  </si>
  <si>
    <t>O11925</t>
  </si>
  <si>
    <t>Samuel White</t>
  </si>
  <si>
    <t>O11926</t>
  </si>
  <si>
    <t>Matthew Roberts</t>
  </si>
  <si>
    <t>O11927</t>
  </si>
  <si>
    <t>Michael Ochoa</t>
  </si>
  <si>
    <t>O11928</t>
  </si>
  <si>
    <t>Dana Trujillo</t>
  </si>
  <si>
    <t>O11929</t>
  </si>
  <si>
    <t>Kelsey Ellis</t>
  </si>
  <si>
    <t>O11930</t>
  </si>
  <si>
    <t>Calvin Moore</t>
  </si>
  <si>
    <t>O11931</t>
  </si>
  <si>
    <t>O11932</t>
  </si>
  <si>
    <t>Elizabeth Harper</t>
  </si>
  <si>
    <t>O11933</t>
  </si>
  <si>
    <t>Larry Burns</t>
  </si>
  <si>
    <t>O11934</t>
  </si>
  <si>
    <t>Kevin Perez</t>
  </si>
  <si>
    <t>O11935</t>
  </si>
  <si>
    <t>Jacob Thompson</t>
  </si>
  <si>
    <t>O11936</t>
  </si>
  <si>
    <t>Robert Santiago</t>
  </si>
  <si>
    <t>O11937</t>
  </si>
  <si>
    <t>James Rivera</t>
  </si>
  <si>
    <t>O11938</t>
  </si>
  <si>
    <t>Henry Williams</t>
  </si>
  <si>
    <t>O11939</t>
  </si>
  <si>
    <t>Kenneth Neal</t>
  </si>
  <si>
    <t>O11940</t>
  </si>
  <si>
    <t>Joshua Allen</t>
  </si>
  <si>
    <t>O11941</t>
  </si>
  <si>
    <t>Roberto Stone</t>
  </si>
  <si>
    <t>O11942</t>
  </si>
  <si>
    <t>Kelly Lindsey</t>
  </si>
  <si>
    <t>O11943</t>
  </si>
  <si>
    <t>William Francis</t>
  </si>
  <si>
    <t>O11944</t>
  </si>
  <si>
    <t>Carrie Martinez</t>
  </si>
  <si>
    <t>O11945</t>
  </si>
  <si>
    <t>Matthew Taylor</t>
  </si>
  <si>
    <t>O11946</t>
  </si>
  <si>
    <t>O11947</t>
  </si>
  <si>
    <t>Robert Ward</t>
  </si>
  <si>
    <t>O11948</t>
  </si>
  <si>
    <t>Cynthia Ramirez</t>
  </si>
  <si>
    <t>O11949</t>
  </si>
  <si>
    <t>Andrew Nash</t>
  </si>
  <si>
    <t>O11950</t>
  </si>
  <si>
    <t>Sierra Carter</t>
  </si>
  <si>
    <t>O11951</t>
  </si>
  <si>
    <t>Danielle Smith</t>
  </si>
  <si>
    <t>O11952</t>
  </si>
  <si>
    <t>Stacey Thomas</t>
  </si>
  <si>
    <t>O11953</t>
  </si>
  <si>
    <t>Matthew Brady</t>
  </si>
  <si>
    <t>O11954</t>
  </si>
  <si>
    <t>Jeffery Russell</t>
  </si>
  <si>
    <t>O11955</t>
  </si>
  <si>
    <t>Allen Gonzalez</t>
  </si>
  <si>
    <t>O11956</t>
  </si>
  <si>
    <t>Joseph Sanchez</t>
  </si>
  <si>
    <t>O11957</t>
  </si>
  <si>
    <t>C071</t>
  </si>
  <si>
    <t>Alicia Hunter</t>
  </si>
  <si>
    <t>O11958</t>
  </si>
  <si>
    <t>Nathan Garcia</t>
  </si>
  <si>
    <t>O11959</t>
  </si>
  <si>
    <t>David Sosa</t>
  </si>
  <si>
    <t>O11960</t>
  </si>
  <si>
    <t>Bryan Kelly</t>
  </si>
  <si>
    <t>O11961</t>
  </si>
  <si>
    <t>Terry Graves</t>
  </si>
  <si>
    <t>O11962</t>
  </si>
  <si>
    <t>Hailey Francis</t>
  </si>
  <si>
    <t>O11963</t>
  </si>
  <si>
    <t>Leslie Hall</t>
  </si>
  <si>
    <t>O11964</t>
  </si>
  <si>
    <t>Derrick Rivera</t>
  </si>
  <si>
    <t>O11965</t>
  </si>
  <si>
    <t>Mario Butler</t>
  </si>
  <si>
    <t>O11966</t>
  </si>
  <si>
    <t>Adam Hamilton</t>
  </si>
  <si>
    <t>O11967</t>
  </si>
  <si>
    <t>James Calderon</t>
  </si>
  <si>
    <t>O11968</t>
  </si>
  <si>
    <t>Jeffery Figueroa</t>
  </si>
  <si>
    <t>O11969</t>
  </si>
  <si>
    <t>Caleb Davies</t>
  </si>
  <si>
    <t>O11970</t>
  </si>
  <si>
    <t>Daniel Chandler</t>
  </si>
  <si>
    <t>O11971</t>
  </si>
  <si>
    <t>Kevin Jones</t>
  </si>
  <si>
    <t>O11972</t>
  </si>
  <si>
    <t>Thomas Novak</t>
  </si>
  <si>
    <t>O11973</t>
  </si>
  <si>
    <t>Ann Rasmussen</t>
  </si>
  <si>
    <t>O11974</t>
  </si>
  <si>
    <t>Tyler Carpenter</t>
  </si>
  <si>
    <t>O11975</t>
  </si>
  <si>
    <t>John Rodriguez</t>
  </si>
  <si>
    <t>O11976</t>
  </si>
  <si>
    <t>O11977</t>
  </si>
  <si>
    <t>David Gonzalez</t>
  </si>
  <si>
    <t>O11978</t>
  </si>
  <si>
    <t>Patricia Riley</t>
  </si>
  <si>
    <t>O11979</t>
  </si>
  <si>
    <t>Lisa Fleming</t>
  </si>
  <si>
    <t>O11980</t>
  </si>
  <si>
    <t>Virginia Jones</t>
  </si>
  <si>
    <t>O11981</t>
  </si>
  <si>
    <t>Dominique Tucker</t>
  </si>
  <si>
    <t>O11982</t>
  </si>
  <si>
    <t>Dillon Parker</t>
  </si>
  <si>
    <t>O11983</t>
  </si>
  <si>
    <t>Cynthia Rogers</t>
  </si>
  <si>
    <t>O11984</t>
  </si>
  <si>
    <t>Timothy Garcia</t>
  </si>
  <si>
    <t>O11985</t>
  </si>
  <si>
    <t>Susan Boyd</t>
  </si>
  <si>
    <t>O11986</t>
  </si>
  <si>
    <t>William Mcbride</t>
  </si>
  <si>
    <t>O11987</t>
  </si>
  <si>
    <t>Ronald Scott</t>
  </si>
  <si>
    <t>O11988</t>
  </si>
  <si>
    <t>O11989</t>
  </si>
  <si>
    <t>Ashley Burns</t>
  </si>
  <si>
    <t>O11990</t>
  </si>
  <si>
    <t>Cory Reeves</t>
  </si>
  <si>
    <t>O11991</t>
  </si>
  <si>
    <t>Crystal Reyes</t>
  </si>
  <si>
    <t>O11992</t>
  </si>
  <si>
    <t>Sonya Vega</t>
  </si>
  <si>
    <t>O11993</t>
  </si>
  <si>
    <t>Jesse Sanders</t>
  </si>
  <si>
    <t>O11994</t>
  </si>
  <si>
    <t>Alexandria Martinez</t>
  </si>
  <si>
    <t>O11995</t>
  </si>
  <si>
    <t>Sharon Lee</t>
  </si>
  <si>
    <t>O11996</t>
  </si>
  <si>
    <t>C143</t>
  </si>
  <si>
    <t>O11997</t>
  </si>
  <si>
    <t>Becky Lucero</t>
  </si>
  <si>
    <t>O11998</t>
  </si>
  <si>
    <t>Mindy Greene</t>
  </si>
  <si>
    <t>O11999</t>
  </si>
  <si>
    <t>Christina Navarro</t>
  </si>
  <si>
    <t>O12000</t>
  </si>
  <si>
    <t>Katherine Jones</t>
  </si>
  <si>
    <t>Discount Amount</t>
  </si>
  <si>
    <t>Total Sales2</t>
  </si>
  <si>
    <t>High Value Order</t>
  </si>
  <si>
    <t>Delivery Status Check</t>
  </si>
  <si>
    <t>Customer Name.1</t>
  </si>
  <si>
    <t>Customer Name.2</t>
  </si>
  <si>
    <t>Month Name</t>
  </si>
  <si>
    <t>TIM</t>
  </si>
  <si>
    <t>COOK</t>
  </si>
  <si>
    <t>EAST</t>
  </si>
  <si>
    <t>JHARKHAND</t>
  </si>
  <si>
    <t>JAMSHEDPUR</t>
  </si>
  <si>
    <t>ACCESSORIES</t>
  </si>
  <si>
    <t>HEADSET</t>
  </si>
  <si>
    <t>31</t>
  </si>
  <si>
    <t>10-09-2026</t>
  </si>
  <si>
    <t>DEBIT CARD</t>
  </si>
  <si>
    <t>PENDING</t>
  </si>
  <si>
    <t>HOME OFFICE</t>
  </si>
  <si>
    <t>SEPTEMBER</t>
  </si>
  <si>
    <t>ANNA</t>
  </si>
  <si>
    <t>JONES</t>
  </si>
  <si>
    <t>NORTH</t>
  </si>
  <si>
    <t>UTTAR PRADESH</t>
  </si>
  <si>
    <t>NOIDA</t>
  </si>
  <si>
    <t>ELECTRONICS</t>
  </si>
  <si>
    <t>MOUSE</t>
  </si>
  <si>
    <t>3</t>
  </si>
  <si>
    <t>30-12-2026</t>
  </si>
  <si>
    <t>DELIVERED</t>
  </si>
  <si>
    <t>CORPORATE</t>
  </si>
  <si>
    <t>DECEMBER</t>
  </si>
  <si>
    <t>MICHELLE</t>
  </si>
  <si>
    <t>SNYDER</t>
  </si>
  <si>
    <t>WEST</t>
  </si>
  <si>
    <t>RAJASTHAN</t>
  </si>
  <si>
    <t>JAIPUR</t>
  </si>
  <si>
    <t>SPORTS</t>
  </si>
  <si>
    <t>CRICKET BAT</t>
  </si>
  <si>
    <t>34</t>
  </si>
  <si>
    <t>23-09-2026</t>
  </si>
  <si>
    <t>CHRISTOPHER</t>
  </si>
  <si>
    <t>CRAWFORD</t>
  </si>
  <si>
    <t>GUJARAT</t>
  </si>
  <si>
    <t>VADODARA</t>
  </si>
  <si>
    <t>FURNITURE</t>
  </si>
  <si>
    <t>CABINET</t>
  </si>
  <si>
    <t>43</t>
  </si>
  <si>
    <t>855537.77</t>
  </si>
  <si>
    <t>02-07-2026</t>
  </si>
  <si>
    <t>CONSUMER</t>
  </si>
  <si>
    <t>JULY</t>
  </si>
  <si>
    <t>SHERRI</t>
  </si>
  <si>
    <t>BISHOP</t>
  </si>
  <si>
    <t>LAPTOP</t>
  </si>
  <si>
    <t>44</t>
  </si>
  <si>
    <t>886583.9</t>
  </si>
  <si>
    <t>14-01-2026</t>
  </si>
  <si>
    <t>CASH</t>
  </si>
  <si>
    <t>CANCELLED</t>
  </si>
  <si>
    <t>JANUARY</t>
  </si>
  <si>
    <t>LISA</t>
  </si>
  <si>
    <t>BURTON</t>
  </si>
  <si>
    <t>SOUTH</t>
  </si>
  <si>
    <t>ANDHRA PRADESH</t>
  </si>
  <si>
    <t>VISAKHAPATNAM</t>
  </si>
  <si>
    <t>CLOTHING</t>
  </si>
  <si>
    <t>JACKET</t>
  </si>
  <si>
    <t>46</t>
  </si>
  <si>
    <t>1836148</t>
  </si>
  <si>
    <t>01-10-2026</t>
  </si>
  <si>
    <t>NET BANKING</t>
  </si>
  <si>
    <t>OCTOBER</t>
  </si>
  <si>
    <t>ROBERT</t>
  </si>
  <si>
    <t>HARPER</t>
  </si>
  <si>
    <t>ODISHA</t>
  </si>
  <si>
    <t>CUTTACK</t>
  </si>
  <si>
    <t>TENNIS RACKET</t>
  </si>
  <si>
    <t>40</t>
  </si>
  <si>
    <t>125481.08</t>
  </si>
  <si>
    <t>25-10-2026</t>
  </si>
  <si>
    <t>GRACE</t>
  </si>
  <si>
    <t>WELLS</t>
  </si>
  <si>
    <t>KARNATAKA</t>
  </si>
  <si>
    <t>MANGALORE</t>
  </si>
  <si>
    <t>PRINTER</t>
  </si>
  <si>
    <t>1</t>
  </si>
  <si>
    <t>2703.16</t>
  </si>
  <si>
    <t>23-04-2026</t>
  </si>
  <si>
    <t>APRIL</t>
  </si>
  <si>
    <t>MARTIN</t>
  </si>
  <si>
    <t>BIHAR</t>
  </si>
  <si>
    <t>GAYA</t>
  </si>
  <si>
    <t>19</t>
  </si>
  <si>
    <t>853725.03</t>
  </si>
  <si>
    <t>11-01-2026</t>
  </si>
  <si>
    <t>GLENN</t>
  </si>
  <si>
    <t>WARD</t>
  </si>
  <si>
    <t>MAHARASHTRA</t>
  </si>
  <si>
    <t>NAGPUR</t>
  </si>
  <si>
    <t>30</t>
  </si>
  <si>
    <t>707979.39</t>
  </si>
  <si>
    <t>14-08-2026</t>
  </si>
  <si>
    <t>AUGUST</t>
  </si>
  <si>
    <t>ALEX</t>
  </si>
  <si>
    <t>CAMPBELL</t>
  </si>
  <si>
    <t>LUCKNOW</t>
  </si>
  <si>
    <t>29</t>
  </si>
  <si>
    <t>811478.71</t>
  </si>
  <si>
    <t>10-03-2026</t>
  </si>
  <si>
    <t>MARCH</t>
  </si>
  <si>
    <t>JILL</t>
  </si>
  <si>
    <t>PATEL</t>
  </si>
  <si>
    <t>SMARTWATCH</t>
  </si>
  <si>
    <t>25</t>
  </si>
  <si>
    <t>242950.52</t>
  </si>
  <si>
    <t>24-04-2026</t>
  </si>
  <si>
    <t>SHELLY</t>
  </si>
  <si>
    <t>JODHPUR</t>
  </si>
  <si>
    <t>1001170.72</t>
  </si>
  <si>
    <t>11-08-2026</t>
  </si>
  <si>
    <t>PATRICIA</t>
  </si>
  <si>
    <t>BENSON</t>
  </si>
  <si>
    <t>CHAIR</t>
  </si>
  <si>
    <t>37</t>
  </si>
  <si>
    <t>584663.67</t>
  </si>
  <si>
    <t>23-02-2026</t>
  </si>
  <si>
    <t>FEBRUARY</t>
  </si>
  <si>
    <t>BRANDON</t>
  </si>
  <si>
    <t>HENDERSON</t>
  </si>
  <si>
    <t>GOA</t>
  </si>
  <si>
    <t>MARGAO</t>
  </si>
  <si>
    <t>APPLIANCES</t>
  </si>
  <si>
    <t>MICROWAVE</t>
  </si>
  <si>
    <t>8</t>
  </si>
  <si>
    <t>221497.37</t>
  </si>
  <si>
    <t>12-09-2026</t>
  </si>
  <si>
    <t>CREDIT CARD</t>
  </si>
  <si>
    <t>MICHEAL</t>
  </si>
  <si>
    <t>HAYNES</t>
  </si>
  <si>
    <t>HARYANA</t>
  </si>
  <si>
    <t>FARIDABAD</t>
  </si>
  <si>
    <t>MONITOR</t>
  </si>
  <si>
    <t>6</t>
  </si>
  <si>
    <t>235098.25</t>
  </si>
  <si>
    <t>24-12-2026</t>
  </si>
  <si>
    <t>MADELINE</t>
  </si>
  <si>
    <t>HERRERA</t>
  </si>
  <si>
    <t>20</t>
  </si>
  <si>
    <t>621352.06</t>
  </si>
  <si>
    <t>28-06-2026</t>
  </si>
  <si>
    <t>JUNE</t>
  </si>
  <si>
    <t>JAMES</t>
  </si>
  <si>
    <t>WHITE</t>
  </si>
  <si>
    <t>UDAIPUR</t>
  </si>
  <si>
    <t>KEYBOARD</t>
  </si>
  <si>
    <t>36</t>
  </si>
  <si>
    <t>352738.47</t>
  </si>
  <si>
    <t>08-01-2026</t>
  </si>
  <si>
    <t>WILLIAM</t>
  </si>
  <si>
    <t>LOPEZ</t>
  </si>
  <si>
    <t>PUNJAB</t>
  </si>
  <si>
    <t>LUDHIANA</t>
  </si>
  <si>
    <t>T-SHIRT</t>
  </si>
  <si>
    <t>28</t>
  </si>
  <si>
    <t>1101267.25</t>
  </si>
  <si>
    <t>16-09-2026</t>
  </si>
  <si>
    <t>ADAM</t>
  </si>
  <si>
    <t>ROTH</t>
  </si>
  <si>
    <t>536307.56</t>
  </si>
  <si>
    <t>16-04-2026</t>
  </si>
  <si>
    <t>ANTHONY</t>
  </si>
  <si>
    <t>WILSON</t>
  </si>
  <si>
    <t>YOGA MAT</t>
  </si>
  <si>
    <t>45</t>
  </si>
  <si>
    <t>1413601.04</t>
  </si>
  <si>
    <t>04-07-2026</t>
  </si>
  <si>
    <t>KELLY</t>
  </si>
  <si>
    <t>COLLINS</t>
  </si>
  <si>
    <t>TAMIL NADU</t>
  </si>
  <si>
    <t>CHENNAI</t>
  </si>
  <si>
    <t>TABLE</t>
  </si>
  <si>
    <t>115026.21</t>
  </si>
  <si>
    <t>05-09-2026</t>
  </si>
  <si>
    <t>MR.</t>
  </si>
  <si>
    <t>CASEY</t>
  </si>
  <si>
    <t>9</t>
  </si>
  <si>
    <t>372146.77</t>
  </si>
  <si>
    <t>18-05-2026</t>
  </si>
  <si>
    <t>MAY</t>
  </si>
  <si>
    <t>MARY</t>
  </si>
  <si>
    <t>BOND</t>
  </si>
  <si>
    <t>WEST BENGAL</t>
  </si>
  <si>
    <t>KOLKATA</t>
  </si>
  <si>
    <t>JEANS</t>
  </si>
  <si>
    <t>798840.32</t>
  </si>
  <si>
    <t>13-04-2026</t>
  </si>
  <si>
    <t>TODD</t>
  </si>
  <si>
    <t>TORRES</t>
  </si>
  <si>
    <t>BHAGALPUR</t>
  </si>
  <si>
    <t>16</t>
  </si>
  <si>
    <t>576797.08</t>
  </si>
  <si>
    <t>07-07-2026</t>
  </si>
  <si>
    <t>SAMUEL</t>
  </si>
  <si>
    <t>MACDONALD</t>
  </si>
  <si>
    <t>PATIALA</t>
  </si>
  <si>
    <t>454830.43</t>
  </si>
  <si>
    <t>31-12-2026</t>
  </si>
  <si>
    <t>MORSE</t>
  </si>
  <si>
    <t>BOOKSHELF</t>
  </si>
  <si>
    <t>707503.59</t>
  </si>
  <si>
    <t>15-01-2026</t>
  </si>
  <si>
    <t>DONNA</t>
  </si>
  <si>
    <t>COLEMAN</t>
  </si>
  <si>
    <t>BHUBANESWAR</t>
  </si>
  <si>
    <t>POWER BANK</t>
  </si>
  <si>
    <t>7</t>
  </si>
  <si>
    <t>24637.95</t>
  </si>
  <si>
    <t>13-06-2026</t>
  </si>
  <si>
    <t>KATIE</t>
  </si>
  <si>
    <t>DHANBAD</t>
  </si>
  <si>
    <t>24</t>
  </si>
  <si>
    <t>968391.94</t>
  </si>
  <si>
    <t>27-05-2026</t>
  </si>
  <si>
    <t>LESLIE</t>
  </si>
  <si>
    <t>GARCIA</t>
  </si>
  <si>
    <t>USB CABLE</t>
  </si>
  <si>
    <t>22</t>
  </si>
  <si>
    <t>991142.93</t>
  </si>
  <si>
    <t>16-11-2026</t>
  </si>
  <si>
    <t>NOVEMBER</t>
  </si>
  <si>
    <t>MRS.</t>
  </si>
  <si>
    <t>CLAUDIA</t>
  </si>
  <si>
    <t>GUNTUR</t>
  </si>
  <si>
    <t>WASHING MACHINE</t>
  </si>
  <si>
    <t>13</t>
  </si>
  <si>
    <t>271964.21</t>
  </si>
  <si>
    <t>06-05-2026</t>
  </si>
  <si>
    <t>JUSTIN</t>
  </si>
  <si>
    <t>BOWEN</t>
  </si>
  <si>
    <t>COIMBATORE</t>
  </si>
  <si>
    <t>SOFA</t>
  </si>
  <si>
    <t>32</t>
  </si>
  <si>
    <t>397605.54</t>
  </si>
  <si>
    <t>WENDY</t>
  </si>
  <si>
    <t>GONZALEZ</t>
  </si>
  <si>
    <t>AMRITSAR</t>
  </si>
  <si>
    <t>260913.87</t>
  </si>
  <si>
    <t>07-01-2026</t>
  </si>
  <si>
    <t>MARK</t>
  </si>
  <si>
    <t>DELHI</t>
  </si>
  <si>
    <t>NEW DELHI</t>
  </si>
  <si>
    <t>DRESS</t>
  </si>
  <si>
    <t>15</t>
  </si>
  <si>
    <t>495402.14</t>
  </si>
  <si>
    <t>19-09-2026</t>
  </si>
  <si>
    <t>SUSAN</t>
  </si>
  <si>
    <t>DIAZ</t>
  </si>
  <si>
    <t>1417245.66</t>
  </si>
  <si>
    <t>28-08-2026</t>
  </si>
  <si>
    <t>TRACY</t>
  </si>
  <si>
    <t>THOMAS</t>
  </si>
  <si>
    <t>1307599.76</t>
  </si>
  <si>
    <t>30-05-2026</t>
  </si>
  <si>
    <t>ALAN</t>
  </si>
  <si>
    <t>YOUNG</t>
  </si>
  <si>
    <t>364478.98</t>
  </si>
  <si>
    <t>19-01-2026</t>
  </si>
  <si>
    <t>DANA</t>
  </si>
  <si>
    <t>SMITH</t>
  </si>
  <si>
    <t>39912.33</t>
  </si>
  <si>
    <t>02-04-2026</t>
  </si>
  <si>
    <t>MONICA</t>
  </si>
  <si>
    <t>MITCHELL</t>
  </si>
  <si>
    <t>MADURAI</t>
  </si>
  <si>
    <t>CHARGER</t>
  </si>
  <si>
    <t>27</t>
  </si>
  <si>
    <t>522793.11</t>
  </si>
  <si>
    <t>25-12-2026</t>
  </si>
  <si>
    <t>DONALD</t>
  </si>
  <si>
    <t>KEITH</t>
  </si>
  <si>
    <t>2</t>
  </si>
  <si>
    <t>7397.18</t>
  </si>
  <si>
    <t>25-04-2026</t>
  </si>
  <si>
    <t>MICHAEL</t>
  </si>
  <si>
    <t>CURRY</t>
  </si>
  <si>
    <t>ROURKELA</t>
  </si>
  <si>
    <t>235547.91</t>
  </si>
  <si>
    <t>10-08-2026</t>
  </si>
  <si>
    <t>PARSONS</t>
  </si>
  <si>
    <t>49</t>
  </si>
  <si>
    <t>1662632.99</t>
  </si>
  <si>
    <t>DAVID</t>
  </si>
  <si>
    <t>ALEXANDER</t>
  </si>
  <si>
    <t>668342.18</t>
  </si>
  <si>
    <t>24-02-2026</t>
  </si>
  <si>
    <t>DREW</t>
  </si>
  <si>
    <t>BELL</t>
  </si>
  <si>
    <t>KERALA</t>
  </si>
  <si>
    <t>TRIVANDRUM</t>
  </si>
  <si>
    <t>21</t>
  </si>
  <si>
    <t>276376.63</t>
  </si>
  <si>
    <t>09-03-2026</t>
  </si>
  <si>
    <t>KENNEDY</t>
  </si>
  <si>
    <t>GURGAON</t>
  </si>
  <si>
    <t>MIXER</t>
  </si>
  <si>
    <t>338231.74</t>
  </si>
  <si>
    <t>27-08-2026</t>
  </si>
  <si>
    <t>NICOLE</t>
  </si>
  <si>
    <t>48</t>
  </si>
  <si>
    <t>1681026.19</t>
  </si>
  <si>
    <t>18-01-2026</t>
  </si>
  <si>
    <t>JOEL</t>
  </si>
  <si>
    <t>77250.03</t>
  </si>
  <si>
    <t>13-03-2026</t>
  </si>
  <si>
    <t>MEGAN</t>
  </si>
  <si>
    <t>50</t>
  </si>
  <si>
    <t>1862914.49</t>
  </si>
  <si>
    <t>17-03-2026</t>
  </si>
  <si>
    <t>BRIAN</t>
  </si>
  <si>
    <t>64149.04</t>
  </si>
  <si>
    <t>08-08-2026</t>
  </si>
  <si>
    <t>JOSHUA</t>
  </si>
  <si>
    <t>TURNER</t>
  </si>
  <si>
    <t>BANGALORE</t>
  </si>
  <si>
    <t>26</t>
  </si>
  <si>
    <t>663477.14</t>
  </si>
  <si>
    <t>23-01-2026</t>
  </si>
  <si>
    <t>RIVERA</t>
  </si>
  <si>
    <t>PANAJI</t>
  </si>
  <si>
    <t>AIR CONDITIONER</t>
  </si>
  <si>
    <t>270616.34</t>
  </si>
  <si>
    <t>24-06-2026</t>
  </si>
  <si>
    <t>KEVIN</t>
  </si>
  <si>
    <t>GRANT</t>
  </si>
  <si>
    <t>25040.29</t>
  </si>
  <si>
    <t>05-10-2026</t>
  </si>
  <si>
    <t>SEAN</t>
  </si>
  <si>
    <t>763406.29</t>
  </si>
  <si>
    <t>JULIE</t>
  </si>
  <si>
    <t>HERNANDEZ</t>
  </si>
  <si>
    <t>732505.59</t>
  </si>
  <si>
    <t>15-04-2026</t>
  </si>
  <si>
    <t>AUTUMN</t>
  </si>
  <si>
    <t>DRAKE</t>
  </si>
  <si>
    <t>33</t>
  </si>
  <si>
    <t>1474972.12</t>
  </si>
  <si>
    <t>19-10-2026</t>
  </si>
  <si>
    <t>BAILEY</t>
  </si>
  <si>
    <t>DURGAPUR</t>
  </si>
  <si>
    <t>SHIRT</t>
  </si>
  <si>
    <t>1498852.05</t>
  </si>
  <si>
    <t>04-01-2026</t>
  </si>
  <si>
    <t>WALLS</t>
  </si>
  <si>
    <t>112164.12</t>
  </si>
  <si>
    <t>11-04-2026</t>
  </si>
  <si>
    <t>LOGAN</t>
  </si>
  <si>
    <t>MCLAUGHLIN</t>
  </si>
  <si>
    <t>77469.66</t>
  </si>
  <si>
    <t>22-10-2026</t>
  </si>
  <si>
    <t>RICHARD</t>
  </si>
  <si>
    <t>ROGERS</t>
  </si>
  <si>
    <t>RANCHI</t>
  </si>
  <si>
    <t>2077062.53</t>
  </si>
  <si>
    <t>12-07-2026</t>
  </si>
  <si>
    <t>BALL</t>
  </si>
  <si>
    <t>265201.62</t>
  </si>
  <si>
    <t>18-04-2026</t>
  </si>
  <si>
    <t>JONATHAN</t>
  </si>
  <si>
    <t>GREEN</t>
  </si>
  <si>
    <t>892890.82</t>
  </si>
  <si>
    <t>SABRINA</t>
  </si>
  <si>
    <t>REED</t>
  </si>
  <si>
    <t>17</t>
  </si>
  <si>
    <t>417890.45</t>
  </si>
  <si>
    <t>25-01-2026</t>
  </si>
  <si>
    <t>ERIC</t>
  </si>
  <si>
    <t>MENDEZ</t>
  </si>
  <si>
    <t>140368.33</t>
  </si>
  <si>
    <t>20-09-2026</t>
  </si>
  <si>
    <t>SANDRA</t>
  </si>
  <si>
    <t>KLEIN</t>
  </si>
  <si>
    <t>1427079.94</t>
  </si>
  <si>
    <t>30-07-2026</t>
  </si>
  <si>
    <t>64514.98</t>
  </si>
  <si>
    <t>03-04-2026</t>
  </si>
  <si>
    <t>DANIEL</t>
  </si>
  <si>
    <t>SHARP</t>
  </si>
  <si>
    <t>1625930.49</t>
  </si>
  <si>
    <t>22-04-2026</t>
  </si>
  <si>
    <t>TAYLOR</t>
  </si>
  <si>
    <t>CARDENAS</t>
  </si>
  <si>
    <t>AHMEDABAD</t>
  </si>
  <si>
    <t>23</t>
  </si>
  <si>
    <t>770331.19</t>
  </si>
  <si>
    <t>01-05-2026</t>
  </si>
  <si>
    <t>DANIELLE</t>
  </si>
  <si>
    <t>1567701.56</t>
  </si>
  <si>
    <t>26-10-2026</t>
  </si>
  <si>
    <t>ORTEGA</t>
  </si>
  <si>
    <t>41</t>
  </si>
  <si>
    <t>1528389.71</t>
  </si>
  <si>
    <t>28-07-2026</t>
  </si>
  <si>
    <t>153851.07</t>
  </si>
  <si>
    <t>15-05-2026</t>
  </si>
  <si>
    <t>CHRISTINE</t>
  </si>
  <si>
    <t>GALLAGHER</t>
  </si>
  <si>
    <t>MUMBAI</t>
  </si>
  <si>
    <t>334628.87</t>
  </si>
  <si>
    <t>18-06-2026</t>
  </si>
  <si>
    <t>PETERSON</t>
  </si>
  <si>
    <t>1283360.06</t>
  </si>
  <si>
    <t>21-07-2026</t>
  </si>
  <si>
    <t>PARKER</t>
  </si>
  <si>
    <t>227356.58</t>
  </si>
  <si>
    <t>JOANN</t>
  </si>
  <si>
    <t>PATTERSON</t>
  </si>
  <si>
    <t>1305067.09</t>
  </si>
  <si>
    <t>21-08-2026</t>
  </si>
  <si>
    <t>BROWN</t>
  </si>
  <si>
    <t>409547.19</t>
  </si>
  <si>
    <t>21-09-2026</t>
  </si>
  <si>
    <t>LEONARD</t>
  </si>
  <si>
    <t>WILLIAMS</t>
  </si>
  <si>
    <t>PUNE</t>
  </si>
  <si>
    <t>234402.88</t>
  </si>
  <si>
    <t>09-04-2026</t>
  </si>
  <si>
    <t>AMANDA</t>
  </si>
  <si>
    <t>FIGUEROA</t>
  </si>
  <si>
    <t>PATNA</t>
  </si>
  <si>
    <t>23487.44</t>
  </si>
  <si>
    <t>MARIE</t>
  </si>
  <si>
    <t>DAVIS</t>
  </si>
  <si>
    <t>12</t>
  </si>
  <si>
    <t>267912.38</t>
  </si>
  <si>
    <t>08-04-2026</t>
  </si>
  <si>
    <t>JOSEPH</t>
  </si>
  <si>
    <t>LONG</t>
  </si>
  <si>
    <t>321858.02</t>
  </si>
  <si>
    <t>02-11-2026</t>
  </si>
  <si>
    <t>EMILY</t>
  </si>
  <si>
    <t>BURNS</t>
  </si>
  <si>
    <t>390221.44</t>
  </si>
  <si>
    <t>14-07-2026</t>
  </si>
  <si>
    <t>BRITTANY</t>
  </si>
  <si>
    <t>EDWARDS</t>
  </si>
  <si>
    <t>4</t>
  </si>
  <si>
    <t>145111.34</t>
  </si>
  <si>
    <t>30-08-2026</t>
  </si>
  <si>
    <t>ELIZABETH</t>
  </si>
  <si>
    <t>65374.7</t>
  </si>
  <si>
    <t>30-10-2026</t>
  </si>
  <si>
    <t>ANGELA</t>
  </si>
  <si>
    <t>BUCKLEY</t>
  </si>
  <si>
    <t>1065516.24</t>
  </si>
  <si>
    <t>21-05-2026</t>
  </si>
  <si>
    <t>LORI</t>
  </si>
  <si>
    <t>TRAN</t>
  </si>
  <si>
    <t>1634665.02</t>
  </si>
  <si>
    <t>27-12-2026</t>
  </si>
  <si>
    <t>DALE</t>
  </si>
  <si>
    <t>GOMEZ</t>
  </si>
  <si>
    <t>211323.93</t>
  </si>
  <si>
    <t>29-07-2026</t>
  </si>
  <si>
    <t>PETTY</t>
  </si>
  <si>
    <t>18</t>
  </si>
  <si>
    <t>546392.86</t>
  </si>
  <si>
    <t>01-08-2026</t>
  </si>
  <si>
    <t>JACKSON</t>
  </si>
  <si>
    <t>259879.41</t>
  </si>
  <si>
    <t>29-08-2026</t>
  </si>
  <si>
    <t>LAURA</t>
  </si>
  <si>
    <t>MARSHALL</t>
  </si>
  <si>
    <t>570564.24</t>
  </si>
  <si>
    <t>08-06-2026</t>
  </si>
  <si>
    <t>HOWARD</t>
  </si>
  <si>
    <t>RAMIREZ</t>
  </si>
  <si>
    <t>416641.46</t>
  </si>
  <si>
    <t>19-11-2026</t>
  </si>
  <si>
    <t>SMALL</t>
  </si>
  <si>
    <t>1446354.29</t>
  </si>
  <si>
    <t>02-09-2026</t>
  </si>
  <si>
    <t>MARIA</t>
  </si>
  <si>
    <t>WALSH</t>
  </si>
  <si>
    <t>FOOTBALL</t>
  </si>
  <si>
    <t>39</t>
  </si>
  <si>
    <t>676214.63</t>
  </si>
  <si>
    <t>AMY</t>
  </si>
  <si>
    <t>128023.83</t>
  </si>
  <si>
    <t>16-07-2026</t>
  </si>
  <si>
    <t>PANIPAT</t>
  </si>
  <si>
    <t>1217499.96</t>
  </si>
  <si>
    <t>23-03-2026</t>
  </si>
  <si>
    <t>VICTOR</t>
  </si>
  <si>
    <t>BRUCE</t>
  </si>
  <si>
    <t>BASKETBALL</t>
  </si>
  <si>
    <t>68236.54</t>
  </si>
  <si>
    <t>27-02-2026</t>
  </si>
  <si>
    <t>246828.51</t>
  </si>
  <si>
    <t>23-12-2026</t>
  </si>
  <si>
    <t>LAUREN</t>
  </si>
  <si>
    <t>ANDERSON</t>
  </si>
  <si>
    <t>SURAT</t>
  </si>
  <si>
    <t>799638.74</t>
  </si>
  <si>
    <t>28-12-2026</t>
  </si>
  <si>
    <t>BETH</t>
  </si>
  <si>
    <t>MYERS</t>
  </si>
  <si>
    <t>47</t>
  </si>
  <si>
    <t>791479.04</t>
  </si>
  <si>
    <t>DOUGHERTY</t>
  </si>
  <si>
    <t>1064417.89</t>
  </si>
  <si>
    <t>16-10-2026</t>
  </si>
  <si>
    <t>ZACHARY</t>
  </si>
  <si>
    <t>BOOKER</t>
  </si>
  <si>
    <t>68750.04</t>
  </si>
  <si>
    <t>01-03-2026</t>
  </si>
  <si>
    <t>TERRI</t>
  </si>
  <si>
    <t>LUTZ</t>
  </si>
  <si>
    <t>30588.41</t>
  </si>
  <si>
    <t>27-01-2026</t>
  </si>
  <si>
    <t>BATES</t>
  </si>
  <si>
    <t>436360.7</t>
  </si>
  <si>
    <t>27-11-2026</t>
  </si>
  <si>
    <t>BROOKE</t>
  </si>
  <si>
    <t>GRIFFITH</t>
  </si>
  <si>
    <t>35</t>
  </si>
  <si>
    <t>256432.27</t>
  </si>
  <si>
    <t>13-05-2026</t>
  </si>
  <si>
    <t>TYLER</t>
  </si>
  <si>
    <t>86008.48</t>
  </si>
  <si>
    <t>01-06-2026</t>
  </si>
  <si>
    <t>PEREZ</t>
  </si>
  <si>
    <t>871961.57</t>
  </si>
  <si>
    <t>01-09-2026</t>
  </si>
  <si>
    <t>HALL</t>
  </si>
  <si>
    <t>38</t>
  </si>
  <si>
    <t>1591188.8</t>
  </si>
  <si>
    <t>DAWN</t>
  </si>
  <si>
    <t>BECK</t>
  </si>
  <si>
    <t>MYSORE</t>
  </si>
  <si>
    <t>83319.54</t>
  </si>
  <si>
    <t>CYNTHIA</t>
  </si>
  <si>
    <t>467181.53</t>
  </si>
  <si>
    <t>DR.</t>
  </si>
  <si>
    <t>JASMINE</t>
  </si>
  <si>
    <t>14</t>
  </si>
  <si>
    <t>122893.92</t>
  </si>
  <si>
    <t>31-08-2026</t>
  </si>
  <si>
    <t>GINA</t>
  </si>
  <si>
    <t>BRIGGS</t>
  </si>
  <si>
    <t>KOCHI</t>
  </si>
  <si>
    <t>269774.59</t>
  </si>
  <si>
    <t>13-02-2026</t>
  </si>
  <si>
    <t>SHAWNA</t>
  </si>
  <si>
    <t>GATES</t>
  </si>
  <si>
    <t>805795.66</t>
  </si>
  <si>
    <t>09-06-2026</t>
  </si>
  <si>
    <t>ERICA</t>
  </si>
  <si>
    <t>WALTERS</t>
  </si>
  <si>
    <t>VIJAYAWADA</t>
  </si>
  <si>
    <t>1033146.55</t>
  </si>
  <si>
    <t>20-10-2026</t>
  </si>
  <si>
    <t>JAMIE</t>
  </si>
  <si>
    <t>955712.56</t>
  </si>
  <si>
    <t>19-02-2026</t>
  </si>
  <si>
    <t>HOWE</t>
  </si>
  <si>
    <t>SILIGURI</t>
  </si>
  <si>
    <t>911101.95</t>
  </si>
  <si>
    <t>BARBER</t>
  </si>
  <si>
    <t>746302.35</t>
  </si>
  <si>
    <t>21-04-2026</t>
  </si>
  <si>
    <t>BRADLEY</t>
  </si>
  <si>
    <t>257060.08</t>
  </si>
  <si>
    <t>02-08-2026</t>
  </si>
  <si>
    <t>ASHLEY</t>
  </si>
  <si>
    <t>GIBSON</t>
  </si>
  <si>
    <t>24098.08</t>
  </si>
  <si>
    <t>06-07-2026</t>
  </si>
  <si>
    <t>BOBBY</t>
  </si>
  <si>
    <t>GILBERT</t>
  </si>
  <si>
    <t>93233.77</t>
  </si>
  <si>
    <t>PAMELA</t>
  </si>
  <si>
    <t>SIMMONS</t>
  </si>
  <si>
    <t>325955.81</t>
  </si>
  <si>
    <t>KIMBERLY</t>
  </si>
  <si>
    <t>109488.84</t>
  </si>
  <si>
    <t>BOLTON</t>
  </si>
  <si>
    <t>1939704.03</t>
  </si>
  <si>
    <t>16-12-2026</t>
  </si>
  <si>
    <t>STEVEN</t>
  </si>
  <si>
    <t>KOZHIKODE</t>
  </si>
  <si>
    <t>800509.72</t>
  </si>
  <si>
    <t>05-06-2026</t>
  </si>
  <si>
    <t>KRISTA</t>
  </si>
  <si>
    <t>ALLEN</t>
  </si>
  <si>
    <t>897279.11</t>
  </si>
  <si>
    <t>16-06-2026</t>
  </si>
  <si>
    <t>NICHOLAS</t>
  </si>
  <si>
    <t>JOHNSON</t>
  </si>
  <si>
    <t>177603.61</t>
  </si>
  <si>
    <t>24-11-2026</t>
  </si>
  <si>
    <t>KRISTINA</t>
  </si>
  <si>
    <t>87827.39</t>
  </si>
  <si>
    <t>13-07-2026</t>
  </si>
  <si>
    <t>650541.94</t>
  </si>
  <si>
    <t>20-02-2026</t>
  </si>
  <si>
    <t>SILVA</t>
  </si>
  <si>
    <t>247781.88</t>
  </si>
  <si>
    <t>19-12-2026</t>
  </si>
  <si>
    <t>DEBORAH</t>
  </si>
  <si>
    <t>MARSH</t>
  </si>
  <si>
    <t>180157.03</t>
  </si>
  <si>
    <t>04-11-2026</t>
  </si>
  <si>
    <t>RODRIGUEZ</t>
  </si>
  <si>
    <t>481061.67</t>
  </si>
  <si>
    <t>25-03-2026</t>
  </si>
  <si>
    <t>JOSE</t>
  </si>
  <si>
    <t>COX</t>
  </si>
  <si>
    <t>234860.4</t>
  </si>
  <si>
    <t>11-12-2026</t>
  </si>
  <si>
    <t>HEATHER</t>
  </si>
  <si>
    <t>MILLER</t>
  </si>
  <si>
    <t>700498.05</t>
  </si>
  <si>
    <t>29-04-2026</t>
  </si>
  <si>
    <t>GARY</t>
  </si>
  <si>
    <t>GUTIERREZ</t>
  </si>
  <si>
    <t>1750748.14</t>
  </si>
  <si>
    <t>21-06-2026</t>
  </si>
  <si>
    <t>STEPHEN</t>
  </si>
  <si>
    <t>65928.86</t>
  </si>
  <si>
    <t>26-06-2026</t>
  </si>
  <si>
    <t>HENRY</t>
  </si>
  <si>
    <t>747375.62</t>
  </si>
  <si>
    <t>04-05-2026</t>
  </si>
  <si>
    <t>663015.57</t>
  </si>
  <si>
    <t>30-01-2026</t>
  </si>
  <si>
    <t>HILL</t>
  </si>
  <si>
    <t>1124379.45</t>
  </si>
  <si>
    <t>FELICIA</t>
  </si>
  <si>
    <t>CARTER</t>
  </si>
  <si>
    <t>1537773.45</t>
  </si>
  <si>
    <t>12-05-2026</t>
  </si>
  <si>
    <t>CINDY</t>
  </si>
  <si>
    <t>REILLY</t>
  </si>
  <si>
    <t>58448.48</t>
  </si>
  <si>
    <t>PAIGE</t>
  </si>
  <si>
    <t>1226511.91</t>
  </si>
  <si>
    <t>12-03-2026</t>
  </si>
  <si>
    <t>RANDY</t>
  </si>
  <si>
    <t>HUNT</t>
  </si>
  <si>
    <t>273792.09</t>
  </si>
  <si>
    <t>30-04-2026</t>
  </si>
  <si>
    <t>VICTORIA</t>
  </si>
  <si>
    <t>PACE</t>
  </si>
  <si>
    <t>REFRIGERATOR</t>
  </si>
  <si>
    <t>11</t>
  </si>
  <si>
    <t>283735.86</t>
  </si>
  <si>
    <t>PAUL</t>
  </si>
  <si>
    <t>40326.06</t>
  </si>
  <si>
    <t>05-02-2026</t>
  </si>
  <si>
    <t>VASQUEZ</t>
  </si>
  <si>
    <t>369205.94</t>
  </si>
  <si>
    <t>14-11-2026</t>
  </si>
  <si>
    <t>DARREN</t>
  </si>
  <si>
    <t>JENKINS</t>
  </si>
  <si>
    <t>1330142.94</t>
  </si>
  <si>
    <t>11-02-2026</t>
  </si>
  <si>
    <t>RAMOS</t>
  </si>
  <si>
    <t>10</t>
  </si>
  <si>
    <t>303204.33</t>
  </si>
  <si>
    <t>BENJAMIN</t>
  </si>
  <si>
    <t>1489588.42</t>
  </si>
  <si>
    <t>10-12-2026</t>
  </si>
  <si>
    <t>224658.85</t>
  </si>
  <si>
    <t>970198.46</t>
  </si>
  <si>
    <t>24-09-2026</t>
  </si>
  <si>
    <t>DAKOTA</t>
  </si>
  <si>
    <t>ELLISON</t>
  </si>
  <si>
    <t>1986684.03</t>
  </si>
  <si>
    <t>13-09-2026</t>
  </si>
  <si>
    <t>CURTIS</t>
  </si>
  <si>
    <t>MOORE</t>
  </si>
  <si>
    <t>1821677.83</t>
  </si>
  <si>
    <t>17-06-2026</t>
  </si>
  <si>
    <t>LLOYD</t>
  </si>
  <si>
    <t>5</t>
  </si>
  <si>
    <t>141694.38</t>
  </si>
  <si>
    <t>KANPUR</t>
  </si>
  <si>
    <t>1087981.44</t>
  </si>
  <si>
    <t>03-01-2026</t>
  </si>
  <si>
    <t>BENTON</t>
  </si>
  <si>
    <t>231421.83</t>
  </si>
  <si>
    <t>22-11-2026</t>
  </si>
  <si>
    <t>CHARLES</t>
  </si>
  <si>
    <t>102588.45</t>
  </si>
  <si>
    <t>28-05-2026</t>
  </si>
  <si>
    <t>BETHANY</t>
  </si>
  <si>
    <t>HARRIS</t>
  </si>
  <si>
    <t>688703.39</t>
  </si>
  <si>
    <t>06-10-2026</t>
  </si>
  <si>
    <t>CAMPOS</t>
  </si>
  <si>
    <t>361247.8</t>
  </si>
  <si>
    <t>17-07-2026</t>
  </si>
  <si>
    <t>1368143.2</t>
  </si>
  <si>
    <t>BRENDA</t>
  </si>
  <si>
    <t>CALDWELL</t>
  </si>
  <si>
    <t>142461.58</t>
  </si>
  <si>
    <t>03-11-2026</t>
  </si>
  <si>
    <t>EDWIN</t>
  </si>
  <si>
    <t>RYAN</t>
  </si>
  <si>
    <t>184243.74</t>
  </si>
  <si>
    <t>KAREN</t>
  </si>
  <si>
    <t>25516.23</t>
  </si>
  <si>
    <t>AGUILAR</t>
  </si>
  <si>
    <t>1961625.68</t>
  </si>
  <si>
    <t>13-11-2026</t>
  </si>
  <si>
    <t>CHERYL</t>
  </si>
  <si>
    <t>HODGES</t>
  </si>
  <si>
    <t>1072408.42</t>
  </si>
  <si>
    <t>31-03-2026</t>
  </si>
  <si>
    <t>ARTHUR</t>
  </si>
  <si>
    <t>73408.88</t>
  </si>
  <si>
    <t>HANNAH</t>
  </si>
  <si>
    <t>WILCOX</t>
  </si>
  <si>
    <t>1194924.55</t>
  </si>
  <si>
    <t>28-02-2026</t>
  </si>
  <si>
    <t>BOWERS</t>
  </si>
  <si>
    <t>29473.63</t>
  </si>
  <si>
    <t>JEREMY</t>
  </si>
  <si>
    <t>JOYCE</t>
  </si>
  <si>
    <t>132048.64</t>
  </si>
  <si>
    <t>28-01-2026</t>
  </si>
  <si>
    <t>HOLLY</t>
  </si>
  <si>
    <t>VAZQUEZ</t>
  </si>
  <si>
    <t>1539526.23</t>
  </si>
  <si>
    <t>PRUITT</t>
  </si>
  <si>
    <t>54046.38</t>
  </si>
  <si>
    <t>08-02-2026</t>
  </si>
  <si>
    <t>LUCAS</t>
  </si>
  <si>
    <t>PHILLIPS</t>
  </si>
  <si>
    <t>488508.71</t>
  </si>
  <si>
    <t>26-03-2026</t>
  </si>
  <si>
    <t>RILEY</t>
  </si>
  <si>
    <t>910071.86</t>
  </si>
  <si>
    <t>06-08-2026</t>
  </si>
  <si>
    <t>NANCY</t>
  </si>
  <si>
    <t>1224801.16</t>
  </si>
  <si>
    <t>01-11-2026</t>
  </si>
  <si>
    <t>WATSON</t>
  </si>
  <si>
    <t>789726.69</t>
  </si>
  <si>
    <t>10-02-2026</t>
  </si>
  <si>
    <t>ERIN</t>
  </si>
  <si>
    <t>RIDDLE</t>
  </si>
  <si>
    <t>239696.26</t>
  </si>
  <si>
    <t>282445.53</t>
  </si>
  <si>
    <t>24-10-2026</t>
  </si>
  <si>
    <t>ANDREW</t>
  </si>
  <si>
    <t>149790.9</t>
  </si>
  <si>
    <t>MIRANDA</t>
  </si>
  <si>
    <t>569888.54</t>
  </si>
  <si>
    <t>2262721.49</t>
  </si>
  <si>
    <t>1422014.66</t>
  </si>
  <si>
    <t>09-01-2026</t>
  </si>
  <si>
    <t>997647.38</t>
  </si>
  <si>
    <t>1088087.95</t>
  </si>
  <si>
    <t>HUMPHREY</t>
  </si>
  <si>
    <t>3469.34</t>
  </si>
  <si>
    <t>6027.9</t>
  </si>
  <si>
    <t>VERONICA</t>
  </si>
  <si>
    <t>PUGH</t>
  </si>
  <si>
    <t>179608.31</t>
  </si>
  <si>
    <t>23-06-2026</t>
  </si>
  <si>
    <t>LARRY</t>
  </si>
  <si>
    <t>MACK</t>
  </si>
  <si>
    <t>596916.75</t>
  </si>
  <si>
    <t>12-10-2026</t>
  </si>
  <si>
    <t>WOOD</t>
  </si>
  <si>
    <t>42</t>
  </si>
  <si>
    <t>1180149.6</t>
  </si>
  <si>
    <t>254250.59</t>
  </si>
  <si>
    <t>MOLLY</t>
  </si>
  <si>
    <t>480096.7</t>
  </si>
  <si>
    <t>03-10-2026</t>
  </si>
  <si>
    <t>RUTH</t>
  </si>
  <si>
    <t>PETERS</t>
  </si>
  <si>
    <t>421007.53</t>
  </si>
  <si>
    <t>15-10-2026</t>
  </si>
  <si>
    <t>LUIS</t>
  </si>
  <si>
    <t>897566.32</t>
  </si>
  <si>
    <t>15-07-2026</t>
  </si>
  <si>
    <t>72693.75</t>
  </si>
  <si>
    <t>03-05-2026</t>
  </si>
  <si>
    <t>AMBER</t>
  </si>
  <si>
    <t>274557.68</t>
  </si>
  <si>
    <t>23-05-2026</t>
  </si>
  <si>
    <t>MONTES</t>
  </si>
  <si>
    <t>128958.78</t>
  </si>
  <si>
    <t>10-05-2026</t>
  </si>
  <si>
    <t>MAURICE</t>
  </si>
  <si>
    <t>MILES</t>
  </si>
  <si>
    <t>205470.07</t>
  </si>
  <si>
    <t>02-02-2026</t>
  </si>
  <si>
    <t>BRYAN</t>
  </si>
  <si>
    <t>STEWART</t>
  </si>
  <si>
    <t>1371.88</t>
  </si>
  <si>
    <t>06-02-2026</t>
  </si>
  <si>
    <t>BARNES</t>
  </si>
  <si>
    <t>5269.49</t>
  </si>
  <si>
    <t>TINA</t>
  </si>
  <si>
    <t>WRIGHT</t>
  </si>
  <si>
    <t>828326.39</t>
  </si>
  <si>
    <t>27-06-2026</t>
  </si>
  <si>
    <t>50617.21</t>
  </si>
  <si>
    <t>CLAIRE</t>
  </si>
  <si>
    <t>BRAUN</t>
  </si>
  <si>
    <t>655176.15</t>
  </si>
  <si>
    <t>HARMON</t>
  </si>
  <si>
    <t>329918.43</t>
  </si>
  <si>
    <t>CAMERON</t>
  </si>
  <si>
    <t>1252398.44</t>
  </si>
  <si>
    <t>06-04-2026</t>
  </si>
  <si>
    <t>LUCERO</t>
  </si>
  <si>
    <t>108521.01</t>
  </si>
  <si>
    <t>MATTHEW</t>
  </si>
  <si>
    <t>RUSH</t>
  </si>
  <si>
    <t>25256.94</t>
  </si>
  <si>
    <t>22-07-2026</t>
  </si>
  <si>
    <t>BRIDGET</t>
  </si>
  <si>
    <t>102472.17</t>
  </si>
  <si>
    <t>07-10-2026</t>
  </si>
  <si>
    <t>SOTO</t>
  </si>
  <si>
    <t>507924.04</t>
  </si>
  <si>
    <t>11-05-2026</t>
  </si>
  <si>
    <t>CLARK</t>
  </si>
  <si>
    <t>816268.23</t>
  </si>
  <si>
    <t>06-11-2026</t>
  </si>
  <si>
    <t>KAYLA</t>
  </si>
  <si>
    <t>JENSEN</t>
  </si>
  <si>
    <t>487220.18</t>
  </si>
  <si>
    <t>25-07-2026</t>
  </si>
  <si>
    <t>RICHARDSON</t>
  </si>
  <si>
    <t>80494.77</t>
  </si>
  <si>
    <t>294657.01</t>
  </si>
  <si>
    <t>247628.98</t>
  </si>
  <si>
    <t>JERRY</t>
  </si>
  <si>
    <t>MORGAN</t>
  </si>
  <si>
    <t>80364.05</t>
  </si>
  <si>
    <t>TONY</t>
  </si>
  <si>
    <t>MARTINEZ</t>
  </si>
  <si>
    <t>1840064.01</t>
  </si>
  <si>
    <t>LI</t>
  </si>
  <si>
    <t>406580.3</t>
  </si>
  <si>
    <t>TONYA</t>
  </si>
  <si>
    <t>LOWE</t>
  </si>
  <si>
    <t>92089.41</t>
  </si>
  <si>
    <t>20-05-2026</t>
  </si>
  <si>
    <t>JULIA</t>
  </si>
  <si>
    <t>MADDEN</t>
  </si>
  <si>
    <t>283020.25</t>
  </si>
  <si>
    <t>09-11-2026</t>
  </si>
  <si>
    <t>BRIANNA</t>
  </si>
  <si>
    <t>713394.84</t>
  </si>
  <si>
    <t>11-07-2026</t>
  </si>
  <si>
    <t>ALEXIS</t>
  </si>
  <si>
    <t>1695826.68</t>
  </si>
  <si>
    <t>02-12-2026</t>
  </si>
  <si>
    <t>TOMMY</t>
  </si>
  <si>
    <t>827720.53</t>
  </si>
  <si>
    <t>VALENZUELA</t>
  </si>
  <si>
    <t>718672.21</t>
  </si>
  <si>
    <t>23-08-2026</t>
  </si>
  <si>
    <t>DIXON</t>
  </si>
  <si>
    <t>142009.59</t>
  </si>
  <si>
    <t>MORRIS</t>
  </si>
  <si>
    <t>113410.17</t>
  </si>
  <si>
    <t>DEANNA</t>
  </si>
  <si>
    <t>FERNANDEZ</t>
  </si>
  <si>
    <t>1351393.39</t>
  </si>
  <si>
    <t>06-01-2026</t>
  </si>
  <si>
    <t>BRANDI</t>
  </si>
  <si>
    <t>RHODES</t>
  </si>
  <si>
    <t>416982.4</t>
  </si>
  <si>
    <t>LINDA</t>
  </si>
  <si>
    <t>ORTIZ</t>
  </si>
  <si>
    <t>5847.92</t>
  </si>
  <si>
    <t>26-04-2026</t>
  </si>
  <si>
    <t>1588449.66</t>
  </si>
  <si>
    <t>HIGGINS</t>
  </si>
  <si>
    <t>314400.68</t>
  </si>
  <si>
    <t>06-06-2026</t>
  </si>
  <si>
    <t>GABRIELA</t>
  </si>
  <si>
    <t>343688</t>
  </si>
  <si>
    <t>SAMANTHA</t>
  </si>
  <si>
    <t>118187.7</t>
  </si>
  <si>
    <t>JOHN</t>
  </si>
  <si>
    <t>466230.97</t>
  </si>
  <si>
    <t>KRISTEN</t>
  </si>
  <si>
    <t>382844.47</t>
  </si>
  <si>
    <t>77705.09</t>
  </si>
  <si>
    <t>16-03-2026</t>
  </si>
  <si>
    <t>SCOTT</t>
  </si>
  <si>
    <t>74988.39</t>
  </si>
  <si>
    <t>KING</t>
  </si>
  <si>
    <t>417248.14</t>
  </si>
  <si>
    <t>TIMOTHY</t>
  </si>
  <si>
    <t>683849.69</t>
  </si>
  <si>
    <t>15-06-2026</t>
  </si>
  <si>
    <t>LONNIE</t>
  </si>
  <si>
    <t>1085243</t>
  </si>
  <si>
    <t>07-12-2026</t>
  </si>
  <si>
    <t>BRADY</t>
  </si>
  <si>
    <t>245102.62</t>
  </si>
  <si>
    <t>02-06-2026</t>
  </si>
  <si>
    <t>553738.03</t>
  </si>
  <si>
    <t>TAMMY</t>
  </si>
  <si>
    <t>1333318.52</t>
  </si>
  <si>
    <t>18-08-2026</t>
  </si>
  <si>
    <t>WALL</t>
  </si>
  <si>
    <t>106983.32</t>
  </si>
  <si>
    <t>WALTER</t>
  </si>
  <si>
    <t>512580.2</t>
  </si>
  <si>
    <t>14-12-2026</t>
  </si>
  <si>
    <t>NICOLAS</t>
  </si>
  <si>
    <t>223317.81</t>
  </si>
  <si>
    <t>29-09-2026</t>
  </si>
  <si>
    <t>ESPINOZA</t>
  </si>
  <si>
    <t>860708.16</t>
  </si>
  <si>
    <t>WILKERSON</t>
  </si>
  <si>
    <t>25247.6</t>
  </si>
  <si>
    <t>KELLER</t>
  </si>
  <si>
    <t>359654.04</t>
  </si>
  <si>
    <t>CASTILLO</t>
  </si>
  <si>
    <t>328407.74</t>
  </si>
  <si>
    <t>15-09-2026</t>
  </si>
  <si>
    <t>33198.99</t>
  </si>
  <si>
    <t>DOUGLAS</t>
  </si>
  <si>
    <t>HAWKINS</t>
  </si>
  <si>
    <t>9527.86</t>
  </si>
  <si>
    <t>22-03-2026</t>
  </si>
  <si>
    <t>REBECCA</t>
  </si>
  <si>
    <t>138357.08</t>
  </si>
  <si>
    <t>20-08-2026</t>
  </si>
  <si>
    <t>FLETCHER</t>
  </si>
  <si>
    <t>1128160.07</t>
  </si>
  <si>
    <t>08-12-2026</t>
  </si>
  <si>
    <t>1126451</t>
  </si>
  <si>
    <t>GARRETT</t>
  </si>
  <si>
    <t>794999.43</t>
  </si>
  <si>
    <t>JOHNATHAN</t>
  </si>
  <si>
    <t>808641.56</t>
  </si>
  <si>
    <t>HAMILTON</t>
  </si>
  <si>
    <t>34758.2</t>
  </si>
  <si>
    <t>ROBERTSON</t>
  </si>
  <si>
    <t>599230.75</t>
  </si>
  <si>
    <t>07-09-2026</t>
  </si>
  <si>
    <t>RANDALL</t>
  </si>
  <si>
    <t>311102</t>
  </si>
  <si>
    <t>17-12-2026</t>
  </si>
  <si>
    <t>JOAN</t>
  </si>
  <si>
    <t>LIVINGSTON</t>
  </si>
  <si>
    <t>21018.39</t>
  </si>
  <si>
    <t>LEE</t>
  </si>
  <si>
    <t>OWEN</t>
  </si>
  <si>
    <t>1503946.07</t>
  </si>
  <si>
    <t>05-05-2026</t>
  </si>
  <si>
    <t>PECK</t>
  </si>
  <si>
    <t>685060.56</t>
  </si>
  <si>
    <t>RACHAEL</t>
  </si>
  <si>
    <t>1143640.42</t>
  </si>
  <si>
    <t>JUDY</t>
  </si>
  <si>
    <t>254983.04</t>
  </si>
  <si>
    <t>20-01-2026</t>
  </si>
  <si>
    <t>LINDSEY</t>
  </si>
  <si>
    <t>113597.19</t>
  </si>
  <si>
    <t>05-11-2026</t>
  </si>
  <si>
    <t>JUAN</t>
  </si>
  <si>
    <t>32480.25</t>
  </si>
  <si>
    <t>KEY</t>
  </si>
  <si>
    <t>558948.89</t>
  </si>
  <si>
    <t>TRAVIS</t>
  </si>
  <si>
    <t>137533.33</t>
  </si>
  <si>
    <t>31-07-2026</t>
  </si>
  <si>
    <t>CANTRELL</t>
  </si>
  <si>
    <t>152743.1</t>
  </si>
  <si>
    <t>13-01-2026</t>
  </si>
  <si>
    <t>THEODORE</t>
  </si>
  <si>
    <t>651882.93</t>
  </si>
  <si>
    <t>WEISS</t>
  </si>
  <si>
    <t>15219.64</t>
  </si>
  <si>
    <t>HARRISON</t>
  </si>
  <si>
    <t>236293.74</t>
  </si>
  <si>
    <t>25-02-2026</t>
  </si>
  <si>
    <t>ARMSTRONG</t>
  </si>
  <si>
    <t>455569.04</t>
  </si>
  <si>
    <t>89546.83</t>
  </si>
  <si>
    <t>08-03-2026</t>
  </si>
  <si>
    <t>PAYNE</t>
  </si>
  <si>
    <t>827065.1</t>
  </si>
  <si>
    <t>22-05-2026</t>
  </si>
  <si>
    <t>ROBINSON</t>
  </si>
  <si>
    <t>711824.52</t>
  </si>
  <si>
    <t>RICKY</t>
  </si>
  <si>
    <t>GRAY</t>
  </si>
  <si>
    <t>483903.71</t>
  </si>
  <si>
    <t>19-03-2026</t>
  </si>
  <si>
    <t>GEORGE</t>
  </si>
  <si>
    <t>WU</t>
  </si>
  <si>
    <t>875980.77</t>
  </si>
  <si>
    <t>01-07-2026</t>
  </si>
  <si>
    <t>GARDNER</t>
  </si>
  <si>
    <t>496939.51</t>
  </si>
  <si>
    <t>LINDSAY</t>
  </si>
  <si>
    <t>POTTER</t>
  </si>
  <si>
    <t>29378.86</t>
  </si>
  <si>
    <t>1550020.16</t>
  </si>
  <si>
    <t>28-10-2026</t>
  </si>
  <si>
    <t>BAKER</t>
  </si>
  <si>
    <t>867138.77</t>
  </si>
  <si>
    <t>28-09-2026</t>
  </si>
  <si>
    <t>LIU</t>
  </si>
  <si>
    <t>276752.79</t>
  </si>
  <si>
    <t>19-07-2026</t>
  </si>
  <si>
    <t>CHRISTINA</t>
  </si>
  <si>
    <t>694086.68</t>
  </si>
  <si>
    <t>28-11-2026</t>
  </si>
  <si>
    <t>BRANDY</t>
  </si>
  <si>
    <t>1192192.6</t>
  </si>
  <si>
    <t>09-08-2026</t>
  </si>
  <si>
    <t>PATTY</t>
  </si>
  <si>
    <t>501994.17</t>
  </si>
  <si>
    <t>HAMPTON</t>
  </si>
  <si>
    <t>10291.35</t>
  </si>
  <si>
    <t>13-10-2026</t>
  </si>
  <si>
    <t>YESENIA</t>
  </si>
  <si>
    <t>ROACH</t>
  </si>
  <si>
    <t>815759.54</t>
  </si>
  <si>
    <t>QUINN</t>
  </si>
  <si>
    <t>286507.19</t>
  </si>
  <si>
    <t>470535.99</t>
  </si>
  <si>
    <t>136845.28</t>
  </si>
  <si>
    <t>MCCLURE</t>
  </si>
  <si>
    <t>187481.84</t>
  </si>
  <si>
    <t>MEYER</t>
  </si>
  <si>
    <t>284681.56</t>
  </si>
  <si>
    <t>440788.49</t>
  </si>
  <si>
    <t>07-03-2026</t>
  </si>
  <si>
    <t>158105.38</t>
  </si>
  <si>
    <t>920558.89</t>
  </si>
  <si>
    <t>12-12-2026</t>
  </si>
  <si>
    <t>223935.76</t>
  </si>
  <si>
    <t>23-07-2026</t>
  </si>
  <si>
    <t>WARREN</t>
  </si>
  <si>
    <t>334586.42</t>
  </si>
  <si>
    <t>875323.54</t>
  </si>
  <si>
    <t>CAROLYN</t>
  </si>
  <si>
    <t>WASHINGTON</t>
  </si>
  <si>
    <t>1180614.47</t>
  </si>
  <si>
    <t>ANTONIO</t>
  </si>
  <si>
    <t>BARAJAS</t>
  </si>
  <si>
    <t>553634.19</t>
  </si>
  <si>
    <t>JEFFREY</t>
  </si>
  <si>
    <t>1042997.41</t>
  </si>
  <si>
    <t>17-01-2026</t>
  </si>
  <si>
    <t>496728.3</t>
  </si>
  <si>
    <t>05-03-2026</t>
  </si>
  <si>
    <t>554257.88</t>
  </si>
  <si>
    <t>1057693.99</t>
  </si>
  <si>
    <t>KELLI</t>
  </si>
  <si>
    <t>1488080.54</t>
  </si>
  <si>
    <t>31-05-2026</t>
  </si>
  <si>
    <t>MARIAH</t>
  </si>
  <si>
    <t>SOLIS</t>
  </si>
  <si>
    <t>381073.51</t>
  </si>
  <si>
    <t>07-11-2026</t>
  </si>
  <si>
    <t>37022.16</t>
  </si>
  <si>
    <t>WANDA</t>
  </si>
  <si>
    <t>673722.32</t>
  </si>
  <si>
    <t>PATRICK</t>
  </si>
  <si>
    <t>168665.52</t>
  </si>
  <si>
    <t>251307.26</t>
  </si>
  <si>
    <t>RUSSELL</t>
  </si>
  <si>
    <t>317367.3</t>
  </si>
  <si>
    <t>THOMPSON</t>
  </si>
  <si>
    <t>285091.79</t>
  </si>
  <si>
    <t>SARAH</t>
  </si>
  <si>
    <t>15131.4</t>
  </si>
  <si>
    <t>29-06-2026</t>
  </si>
  <si>
    <t>144542.29</t>
  </si>
  <si>
    <t>26-09-2026</t>
  </si>
  <si>
    <t>95157.63</t>
  </si>
  <si>
    <t>20-04-2026</t>
  </si>
  <si>
    <t>MATA</t>
  </si>
  <si>
    <t>1556955.56</t>
  </si>
  <si>
    <t>27-09-2026</t>
  </si>
  <si>
    <t>JESSICA</t>
  </si>
  <si>
    <t>108275.05</t>
  </si>
  <si>
    <t>16-02-2026</t>
  </si>
  <si>
    <t>SALAZAR</t>
  </si>
  <si>
    <t>165251.48</t>
  </si>
  <si>
    <t>MELISSA</t>
  </si>
  <si>
    <t>PRESTON</t>
  </si>
  <si>
    <t>273572.37</t>
  </si>
  <si>
    <t>ROBIN</t>
  </si>
  <si>
    <t>1606010.39</t>
  </si>
  <si>
    <t>24-05-2026</t>
  </si>
  <si>
    <t>1332455.78</t>
  </si>
  <si>
    <t>JENNIFER</t>
  </si>
  <si>
    <t>1232456.08</t>
  </si>
  <si>
    <t>29-10-2026</t>
  </si>
  <si>
    <t>848854.75</t>
  </si>
  <si>
    <t>03-02-2026</t>
  </si>
  <si>
    <t>KRISTY</t>
  </si>
  <si>
    <t>805723.48</t>
  </si>
  <si>
    <t>GRIFFIN</t>
  </si>
  <si>
    <t>698287.71</t>
  </si>
  <si>
    <t>04-10-2026</t>
  </si>
  <si>
    <t>WAGNER</t>
  </si>
  <si>
    <t>448167.33</t>
  </si>
  <si>
    <t>04-02-2026</t>
  </si>
  <si>
    <t>463701.92</t>
  </si>
  <si>
    <t>18-12-2026</t>
  </si>
  <si>
    <t>JESSE</t>
  </si>
  <si>
    <t>KENT</t>
  </si>
  <si>
    <t>1771186.3</t>
  </si>
  <si>
    <t>RAMSEY</t>
  </si>
  <si>
    <t>1566068.72</t>
  </si>
  <si>
    <t>BEVERLY</t>
  </si>
  <si>
    <t>DOMINGUEZ</t>
  </si>
  <si>
    <t>409120.91</t>
  </si>
  <si>
    <t>DIANA</t>
  </si>
  <si>
    <t>POWELL</t>
  </si>
  <si>
    <t>359212.17</t>
  </si>
  <si>
    <t>736267.82</t>
  </si>
  <si>
    <t>685202.86</t>
  </si>
  <si>
    <t>132348.27</t>
  </si>
  <si>
    <t>26-12-2026</t>
  </si>
  <si>
    <t>68055.23</t>
  </si>
  <si>
    <t>GABRIEL</t>
  </si>
  <si>
    <t>MENDOZA</t>
  </si>
  <si>
    <t>548509.3</t>
  </si>
  <si>
    <t>237119.14</t>
  </si>
  <si>
    <t>KELSEY</t>
  </si>
  <si>
    <t>366055.38</t>
  </si>
  <si>
    <t>RAYMOND</t>
  </si>
  <si>
    <t>410249.69</t>
  </si>
  <si>
    <t>37675.38</t>
  </si>
  <si>
    <t>14-03-2026</t>
  </si>
  <si>
    <t>GRAVES</t>
  </si>
  <si>
    <t>405377.21</t>
  </si>
  <si>
    <t>HANSEN</t>
  </si>
  <si>
    <t>436294.12</t>
  </si>
  <si>
    <t>14-06-2026</t>
  </si>
  <si>
    <t>MCBRIDE</t>
  </si>
  <si>
    <t>119590.29</t>
  </si>
  <si>
    <t>23-10-2026</t>
  </si>
  <si>
    <t>274504.08</t>
  </si>
  <si>
    <t>18-11-2026</t>
  </si>
  <si>
    <t>MILLS</t>
  </si>
  <si>
    <t>1258835.71</t>
  </si>
  <si>
    <t>10-10-2026</t>
  </si>
  <si>
    <t>LARSON</t>
  </si>
  <si>
    <t>334301.5</t>
  </si>
  <si>
    <t>22925.34</t>
  </si>
  <si>
    <t>OLSON</t>
  </si>
  <si>
    <t>256684.21</t>
  </si>
  <si>
    <t>WALKER</t>
  </si>
  <si>
    <t>173111.08</t>
  </si>
  <si>
    <t>29-01-2026</t>
  </si>
  <si>
    <t>DENNIS</t>
  </si>
  <si>
    <t>521355.58</t>
  </si>
  <si>
    <t>12-08-2026</t>
  </si>
  <si>
    <t>ALICIA</t>
  </si>
  <si>
    <t>263717.97</t>
  </si>
  <si>
    <t>06-12-2026</t>
  </si>
  <si>
    <t>BALDWIN</t>
  </si>
  <si>
    <t>943220.98</t>
  </si>
  <si>
    <t>TARA</t>
  </si>
  <si>
    <t>1003370.34</t>
  </si>
  <si>
    <t>MONTGOMERY</t>
  </si>
  <si>
    <t>718952.63</t>
  </si>
  <si>
    <t>COOPER</t>
  </si>
  <si>
    <t>980633.06</t>
  </si>
  <si>
    <t>BECKY</t>
  </si>
  <si>
    <t>1432175.94</t>
  </si>
  <si>
    <t>05-01-2026</t>
  </si>
  <si>
    <t>447804.8</t>
  </si>
  <si>
    <t>08-11-2026</t>
  </si>
  <si>
    <t>RENEE</t>
  </si>
  <si>
    <t>634226.73</t>
  </si>
  <si>
    <t>KYLE</t>
  </si>
  <si>
    <t>803698.69</t>
  </si>
  <si>
    <t>21-12-2026</t>
  </si>
  <si>
    <t>MORRISON</t>
  </si>
  <si>
    <t>843025.91</t>
  </si>
  <si>
    <t>285984.44</t>
  </si>
  <si>
    <t>12-01-2026</t>
  </si>
  <si>
    <t>ROSE</t>
  </si>
  <si>
    <t>871037.56</t>
  </si>
  <si>
    <t>WILLIAMSON</t>
  </si>
  <si>
    <t>876606.36</t>
  </si>
  <si>
    <t>22-02-2026</t>
  </si>
  <si>
    <t>SEXTON</t>
  </si>
  <si>
    <t>274831.62</t>
  </si>
  <si>
    <t>PHILLIP</t>
  </si>
  <si>
    <t>138073.06</t>
  </si>
  <si>
    <t>18-02-2026</t>
  </si>
  <si>
    <t>280183.54</t>
  </si>
  <si>
    <t>YVONNE</t>
  </si>
  <si>
    <t>99614.35</t>
  </si>
  <si>
    <t>14-10-2026</t>
  </si>
  <si>
    <t>ROBERTS</t>
  </si>
  <si>
    <t>1638613.46</t>
  </si>
  <si>
    <t>29-12-2026</t>
  </si>
  <si>
    <t>1638585.1</t>
  </si>
  <si>
    <t>REGINA</t>
  </si>
  <si>
    <t>27094.29</t>
  </si>
  <si>
    <t>TIFFANY</t>
  </si>
  <si>
    <t>1916471.44</t>
  </si>
  <si>
    <t>HOLLOWAY</t>
  </si>
  <si>
    <t>1621817.4</t>
  </si>
  <si>
    <t>TAMARA</t>
  </si>
  <si>
    <t>CORDOVA</t>
  </si>
  <si>
    <t>388622.72</t>
  </si>
  <si>
    <t>ERIK</t>
  </si>
  <si>
    <t>MIDDLETON</t>
  </si>
  <si>
    <t>74494.35</t>
  </si>
  <si>
    <t>460384.36</t>
  </si>
  <si>
    <t>CASSANDRA</t>
  </si>
  <si>
    <t>CUEVAS</t>
  </si>
  <si>
    <t>98248.25</t>
  </si>
  <si>
    <t>361481.8</t>
  </si>
  <si>
    <t>17438.67</t>
  </si>
  <si>
    <t>STANTON</t>
  </si>
  <si>
    <t>95345.9</t>
  </si>
  <si>
    <t>DUARTE</t>
  </si>
  <si>
    <t>834509.08</t>
  </si>
  <si>
    <t>AGUIRRE</t>
  </si>
  <si>
    <t>75648.44</t>
  </si>
  <si>
    <t>LUKE</t>
  </si>
  <si>
    <t>1049176.39</t>
  </si>
  <si>
    <t>97727.17</t>
  </si>
  <si>
    <t>TONI</t>
  </si>
  <si>
    <t>VARGAS</t>
  </si>
  <si>
    <t>799972.56</t>
  </si>
  <si>
    <t>05-12-2026</t>
  </si>
  <si>
    <t>GAINES</t>
  </si>
  <si>
    <t>333093.45</t>
  </si>
  <si>
    <t>KIM</t>
  </si>
  <si>
    <t>161638.95</t>
  </si>
  <si>
    <t>SARA</t>
  </si>
  <si>
    <t>484511.05</t>
  </si>
  <si>
    <t>DEBRA</t>
  </si>
  <si>
    <t>1144417.89</t>
  </si>
  <si>
    <t>1973851.32</t>
  </si>
  <si>
    <t>04-09-2026</t>
  </si>
  <si>
    <t>28690.2</t>
  </si>
  <si>
    <t>CHURCH</t>
  </si>
  <si>
    <t>1062279.23</t>
  </si>
  <si>
    <t>POWERS</t>
  </si>
  <si>
    <t>405079.77</t>
  </si>
  <si>
    <t>15-03-2026</t>
  </si>
  <si>
    <t>233101.81</t>
  </si>
  <si>
    <t>STEPHANIE</t>
  </si>
  <si>
    <t>815622.05</t>
  </si>
  <si>
    <t>665742.06</t>
  </si>
  <si>
    <t>08-07-2026</t>
  </si>
  <si>
    <t>PENA</t>
  </si>
  <si>
    <t>1125602.65</t>
  </si>
  <si>
    <t>JASON</t>
  </si>
  <si>
    <t>416517.74</t>
  </si>
  <si>
    <t>CHAD</t>
  </si>
  <si>
    <t>JENNINGS</t>
  </si>
  <si>
    <t>723252.72</t>
  </si>
  <si>
    <t>26-08-2026</t>
  </si>
  <si>
    <t>CAMACHO</t>
  </si>
  <si>
    <t>246361.93</t>
  </si>
  <si>
    <t>07-08-2026</t>
  </si>
  <si>
    <t>AARON</t>
  </si>
  <si>
    <t>WOODS</t>
  </si>
  <si>
    <t>183116.36</t>
  </si>
  <si>
    <t>15-02-2026</t>
  </si>
  <si>
    <t>ANDREA</t>
  </si>
  <si>
    <t>AYERS</t>
  </si>
  <si>
    <t>167464.66</t>
  </si>
  <si>
    <t>REGINALD</t>
  </si>
  <si>
    <t>1690759.26</t>
  </si>
  <si>
    <t>04-03-2026</t>
  </si>
  <si>
    <t>744466.46</t>
  </si>
  <si>
    <t>CARROLL</t>
  </si>
  <si>
    <t>708966.8</t>
  </si>
  <si>
    <t>17-09-2026</t>
  </si>
  <si>
    <t>316230.7</t>
  </si>
  <si>
    <t>19-04-2026</t>
  </si>
  <si>
    <t>ALYSSA</t>
  </si>
  <si>
    <t>29197.38</t>
  </si>
  <si>
    <t>17-08-2026</t>
  </si>
  <si>
    <t>PETER</t>
  </si>
  <si>
    <t>HATFIELD</t>
  </si>
  <si>
    <t>217951.26</t>
  </si>
  <si>
    <t>177133.04</t>
  </si>
  <si>
    <t>26-02-2026</t>
  </si>
  <si>
    <t>COFFEY</t>
  </si>
  <si>
    <t>1179894.33</t>
  </si>
  <si>
    <t>03-06-2026</t>
  </si>
  <si>
    <t>274688</t>
  </si>
  <si>
    <t>819382.44</t>
  </si>
  <si>
    <t>06-09-2026</t>
  </si>
  <si>
    <t>96772.49</t>
  </si>
  <si>
    <t>27-10-2026</t>
  </si>
  <si>
    <t>KATHLEEN</t>
  </si>
  <si>
    <t>FRIEDMAN</t>
  </si>
  <si>
    <t>1624264.44</t>
  </si>
  <si>
    <t>1026840.61</t>
  </si>
  <si>
    <t>37962.81</t>
  </si>
  <si>
    <t>22-09-2026</t>
  </si>
  <si>
    <t>1004211.85</t>
  </si>
  <si>
    <t>18-07-2026</t>
  </si>
  <si>
    <t>STRICKLAND</t>
  </si>
  <si>
    <t>591852.3</t>
  </si>
  <si>
    <t>02-10-2026</t>
  </si>
  <si>
    <t>875438.8</t>
  </si>
  <si>
    <t>FREEMAN</t>
  </si>
  <si>
    <t>260416.39</t>
  </si>
  <si>
    <t>25-05-2026</t>
  </si>
  <si>
    <t>NOAH</t>
  </si>
  <si>
    <t>ALLISON</t>
  </si>
  <si>
    <t>179063</t>
  </si>
  <si>
    <t>25-09-2026</t>
  </si>
  <si>
    <t>DONALDSON</t>
  </si>
  <si>
    <t>1160022.93</t>
  </si>
  <si>
    <t>68179.22</t>
  </si>
  <si>
    <t>1035547.5</t>
  </si>
  <si>
    <t>22-12-2026</t>
  </si>
  <si>
    <t>RITA</t>
  </si>
  <si>
    <t>162174.24</t>
  </si>
  <si>
    <t>305640.98</t>
  </si>
  <si>
    <t>19-06-2026</t>
  </si>
  <si>
    <t>KATHERINE</t>
  </si>
  <si>
    <t>KIRK</t>
  </si>
  <si>
    <t>140755.6</t>
  </si>
  <si>
    <t>14-04-2026</t>
  </si>
  <si>
    <t>VANESSA</t>
  </si>
  <si>
    <t>1373364.84</t>
  </si>
  <si>
    <t>147999.39</t>
  </si>
  <si>
    <t>920995.89</t>
  </si>
  <si>
    <t>505588.94</t>
  </si>
  <si>
    <t>TREVOR</t>
  </si>
  <si>
    <t>GALVAN</t>
  </si>
  <si>
    <t>122373.24</t>
  </si>
  <si>
    <t>ANDERSEN</t>
  </si>
  <si>
    <t>1806235.07</t>
  </si>
  <si>
    <t>635702.52</t>
  </si>
  <si>
    <t>ADRIAN</t>
  </si>
  <si>
    <t>PITTMAN</t>
  </si>
  <si>
    <t>442537.85</t>
  </si>
  <si>
    <t>126416.71</t>
  </si>
  <si>
    <t>443757.64</t>
  </si>
  <si>
    <t>1190077.46</t>
  </si>
  <si>
    <t>16-08-2026</t>
  </si>
  <si>
    <t>1333683.8</t>
  </si>
  <si>
    <t>343183.01</t>
  </si>
  <si>
    <t>KLINE</t>
  </si>
  <si>
    <t>488695.22</t>
  </si>
  <si>
    <t>831451.86</t>
  </si>
  <si>
    <t>FRAZIER</t>
  </si>
  <si>
    <t>1471840.57</t>
  </si>
  <si>
    <t>NICHOLSON</t>
  </si>
  <si>
    <t>975966.06</t>
  </si>
  <si>
    <t>01-02-2026</t>
  </si>
  <si>
    <t>BECKER</t>
  </si>
  <si>
    <t>302513.96</t>
  </si>
  <si>
    <t>28-03-2026</t>
  </si>
  <si>
    <t>AUSTIN</t>
  </si>
  <si>
    <t>981028.93</t>
  </si>
  <si>
    <t>CARPENTER</t>
  </si>
  <si>
    <t>367194.3</t>
  </si>
  <si>
    <t>25-11-2026</t>
  </si>
  <si>
    <t>TASHA</t>
  </si>
  <si>
    <t>STEELE</t>
  </si>
  <si>
    <t>777503.21</t>
  </si>
  <si>
    <t>JORDAN</t>
  </si>
  <si>
    <t>981686.84</t>
  </si>
  <si>
    <t>GARZA</t>
  </si>
  <si>
    <t>768886.6</t>
  </si>
  <si>
    <t>23-11-2026</t>
  </si>
  <si>
    <t>RACHEL</t>
  </si>
  <si>
    <t>BEAN</t>
  </si>
  <si>
    <t>1350843.59</t>
  </si>
  <si>
    <t>21-11-2026</t>
  </si>
  <si>
    <t>STEVENS</t>
  </si>
  <si>
    <t>811787.7</t>
  </si>
  <si>
    <t>EVANS</t>
  </si>
  <si>
    <t>1626112.18</t>
  </si>
  <si>
    <t>VEGA</t>
  </si>
  <si>
    <t>576124.42</t>
  </si>
  <si>
    <t>21-10-2026</t>
  </si>
  <si>
    <t>KENNETH</t>
  </si>
  <si>
    <t>231855.86</t>
  </si>
  <si>
    <t>TAMI</t>
  </si>
  <si>
    <t>767314.24</t>
  </si>
  <si>
    <t>ROBERSON</t>
  </si>
  <si>
    <t>103278.01</t>
  </si>
  <si>
    <t>ARNOLD</t>
  </si>
  <si>
    <t>270438.97</t>
  </si>
  <si>
    <t>05-08-2026</t>
  </si>
  <si>
    <t>DUSTIN</t>
  </si>
  <si>
    <t>1512496.6</t>
  </si>
  <si>
    <t>HUNTER</t>
  </si>
  <si>
    <t>413743.73</t>
  </si>
  <si>
    <t>22-08-2026</t>
  </si>
  <si>
    <t>MCDANIEL</t>
  </si>
  <si>
    <t>45980.05</t>
  </si>
  <si>
    <t>HESS</t>
  </si>
  <si>
    <t>1199757.68</t>
  </si>
  <si>
    <t>238209.52</t>
  </si>
  <si>
    <t>11-09-2026</t>
  </si>
  <si>
    <t>SHIRLEY</t>
  </si>
  <si>
    <t>935122.2</t>
  </si>
  <si>
    <t>31-10-2026</t>
  </si>
  <si>
    <t>551273.25</t>
  </si>
  <si>
    <t>267350.37</t>
  </si>
  <si>
    <t>872784.72</t>
  </si>
  <si>
    <t>495039.93</t>
  </si>
  <si>
    <t>12722.72</t>
  </si>
  <si>
    <t>15-12-2026</t>
  </si>
  <si>
    <t>846325.01</t>
  </si>
  <si>
    <t>20-07-2026</t>
  </si>
  <si>
    <t>KRISTIE</t>
  </si>
  <si>
    <t>FERRELL</t>
  </si>
  <si>
    <t>609859.83</t>
  </si>
  <si>
    <t>LEWIS</t>
  </si>
  <si>
    <t>235964.22</t>
  </si>
  <si>
    <t>129652.34</t>
  </si>
  <si>
    <t>EDWARD</t>
  </si>
  <si>
    <t>BENNETT</t>
  </si>
  <si>
    <t>604474.45</t>
  </si>
  <si>
    <t>SIMS</t>
  </si>
  <si>
    <t>1504836.22</t>
  </si>
  <si>
    <t>30-09-2026</t>
  </si>
  <si>
    <t>DIANE</t>
  </si>
  <si>
    <t>GUERRERO</t>
  </si>
  <si>
    <t>1105307.9</t>
  </si>
  <si>
    <t>58979.53</t>
  </si>
  <si>
    <t>83096.35</t>
  </si>
  <si>
    <t>TERESA</t>
  </si>
  <si>
    <t>194652.47</t>
  </si>
  <si>
    <t>15-08-2026</t>
  </si>
  <si>
    <t>HODGE</t>
  </si>
  <si>
    <t>36062.17</t>
  </si>
  <si>
    <t>02-03-2026</t>
  </si>
  <si>
    <t>SULLIVAN</t>
  </si>
  <si>
    <t>12492.01</t>
  </si>
  <si>
    <t>834062.52</t>
  </si>
  <si>
    <t>09-02-2026</t>
  </si>
  <si>
    <t>WARNER</t>
  </si>
  <si>
    <t>635301.17</t>
  </si>
  <si>
    <t>ERIKA</t>
  </si>
  <si>
    <t>YATES</t>
  </si>
  <si>
    <t>1714220.39</t>
  </si>
  <si>
    <t>154547.52</t>
  </si>
  <si>
    <t>BROOKS</t>
  </si>
  <si>
    <t>272904.8</t>
  </si>
  <si>
    <t>21-03-2026</t>
  </si>
  <si>
    <t>838998.6</t>
  </si>
  <si>
    <t>712244.12</t>
  </si>
  <si>
    <t>24-01-2026</t>
  </si>
  <si>
    <t>671473.92</t>
  </si>
  <si>
    <t>1130130.31</t>
  </si>
  <si>
    <t>02-01-2026</t>
  </si>
  <si>
    <t>9033.96</t>
  </si>
  <si>
    <t>KRISTIN</t>
  </si>
  <si>
    <t>439704.45</t>
  </si>
  <si>
    <t>29-05-2026</t>
  </si>
  <si>
    <t>814091.51</t>
  </si>
  <si>
    <t>336412.79</t>
  </si>
  <si>
    <t>840707.82</t>
  </si>
  <si>
    <t>MADISON</t>
  </si>
  <si>
    <t>178141.44</t>
  </si>
  <si>
    <t>STEPHENS</t>
  </si>
  <si>
    <t>347160.74</t>
  </si>
  <si>
    <t>568422.09</t>
  </si>
  <si>
    <t>174978.67</t>
  </si>
  <si>
    <t>LAMBERT</t>
  </si>
  <si>
    <t>1020566.51</t>
  </si>
  <si>
    <t>09-07-2026</t>
  </si>
  <si>
    <t>ALICE</t>
  </si>
  <si>
    <t>TERRELL</t>
  </si>
  <si>
    <t>170118.52</t>
  </si>
  <si>
    <t>NICHOLE</t>
  </si>
  <si>
    <t>GRAHAM</t>
  </si>
  <si>
    <t>1425240.33</t>
  </si>
  <si>
    <t>1478739.14</t>
  </si>
  <si>
    <t>COHEN</t>
  </si>
  <si>
    <t>9876.53</t>
  </si>
  <si>
    <t>CARRILLO</t>
  </si>
  <si>
    <t>734651.51</t>
  </si>
  <si>
    <t>18-10-2026</t>
  </si>
  <si>
    <t>174810.44</t>
  </si>
  <si>
    <t>BERRY</t>
  </si>
  <si>
    <t>1749774.95</t>
  </si>
  <si>
    <t>DYLAN</t>
  </si>
  <si>
    <t>1106492.47</t>
  </si>
  <si>
    <t>243004.92</t>
  </si>
  <si>
    <t>1123500.32</t>
  </si>
  <si>
    <t>09-12-2026</t>
  </si>
  <si>
    <t>BAIRD</t>
  </si>
  <si>
    <t>334473.38</t>
  </si>
  <si>
    <t>DUNCAN</t>
  </si>
  <si>
    <t>7411.27</t>
  </si>
  <si>
    <t>YORK</t>
  </si>
  <si>
    <t>827047.06</t>
  </si>
  <si>
    <t>1118.9</t>
  </si>
  <si>
    <t>09-10-2026</t>
  </si>
  <si>
    <t>LYONS</t>
  </si>
  <si>
    <t>341088.34</t>
  </si>
  <si>
    <t>62115.55</t>
  </si>
  <si>
    <t>149985.13</t>
  </si>
  <si>
    <t>LEON</t>
  </si>
  <si>
    <t>498121.72</t>
  </si>
  <si>
    <t>22-01-2026</t>
  </si>
  <si>
    <t>1191689.22</t>
  </si>
  <si>
    <t>JAKE</t>
  </si>
  <si>
    <t>MATHIS</t>
  </si>
  <si>
    <t>347356.87</t>
  </si>
  <si>
    <t>THORNTON</t>
  </si>
  <si>
    <t>1312506.96</t>
  </si>
  <si>
    <t>JUDITH</t>
  </si>
  <si>
    <t>726300.53</t>
  </si>
  <si>
    <t>96773.42</t>
  </si>
  <si>
    <t>1201370.73</t>
  </si>
  <si>
    <t>586399.94</t>
  </si>
  <si>
    <t>FERGUSON</t>
  </si>
  <si>
    <t>627871.42</t>
  </si>
  <si>
    <t>290389.3</t>
  </si>
  <si>
    <t>08-09-2026</t>
  </si>
  <si>
    <t>HOLDEN</t>
  </si>
  <si>
    <t>206631.9</t>
  </si>
  <si>
    <t>1213175.85</t>
  </si>
  <si>
    <t>1197781.02</t>
  </si>
  <si>
    <t>418364.69</t>
  </si>
  <si>
    <t>HUGHES</t>
  </si>
  <si>
    <t>627409.35</t>
  </si>
  <si>
    <t>DANNY</t>
  </si>
  <si>
    <t>987684.67</t>
  </si>
  <si>
    <t>ETHAN</t>
  </si>
  <si>
    <t>198333.76</t>
  </si>
  <si>
    <t>214444.78</t>
  </si>
  <si>
    <t>DEREK</t>
  </si>
  <si>
    <t>277559.73</t>
  </si>
  <si>
    <t>513136.06</t>
  </si>
  <si>
    <t>1643007.5</t>
  </si>
  <si>
    <t>BARR</t>
  </si>
  <si>
    <t>384887.12</t>
  </si>
  <si>
    <t>279664.59</t>
  </si>
  <si>
    <t>20-11-2026</t>
  </si>
  <si>
    <t>626400.38</t>
  </si>
  <si>
    <t>369831.5</t>
  </si>
  <si>
    <t>16-01-2026</t>
  </si>
  <si>
    <t>DUNN</t>
  </si>
  <si>
    <t>206518.86</t>
  </si>
  <si>
    <t>WOLFE</t>
  </si>
  <si>
    <t>1129923.26</t>
  </si>
  <si>
    <t>WAYNE</t>
  </si>
  <si>
    <t>COLE</t>
  </si>
  <si>
    <t>1304725.84</t>
  </si>
  <si>
    <t>MALDONADO</t>
  </si>
  <si>
    <t>97354.3</t>
  </si>
  <si>
    <t>10-06-2026</t>
  </si>
  <si>
    <t>SANDERS</t>
  </si>
  <si>
    <t>204181</t>
  </si>
  <si>
    <t>39513.15</t>
  </si>
  <si>
    <t>FORD</t>
  </si>
  <si>
    <t>312628.45</t>
  </si>
  <si>
    <t>300373.48</t>
  </si>
  <si>
    <t>28001.27</t>
  </si>
  <si>
    <t>30-06-2026</t>
  </si>
  <si>
    <t>KAISER</t>
  </si>
  <si>
    <t>216318.69</t>
  </si>
  <si>
    <t>07-02-2026</t>
  </si>
  <si>
    <t>1849734.3</t>
  </si>
  <si>
    <t>185816.53</t>
  </si>
  <si>
    <t>SNOW</t>
  </si>
  <si>
    <t>45318.03</t>
  </si>
  <si>
    <t>REYES</t>
  </si>
  <si>
    <t>1099703.84</t>
  </si>
  <si>
    <t>27-07-2026</t>
  </si>
  <si>
    <t>ALVARADO</t>
  </si>
  <si>
    <t>20099.67</t>
  </si>
  <si>
    <t>1846216.76</t>
  </si>
  <si>
    <t>18-03-2026</t>
  </si>
  <si>
    <t>BLACK</t>
  </si>
  <si>
    <t>235351.78</t>
  </si>
  <si>
    <t>1075884.32</t>
  </si>
  <si>
    <t>512047.94</t>
  </si>
  <si>
    <t>GREGORY</t>
  </si>
  <si>
    <t>365029.78</t>
  </si>
  <si>
    <t>773869.37</t>
  </si>
  <si>
    <t>DELGADO</t>
  </si>
  <si>
    <t>961446.68</t>
  </si>
  <si>
    <t>281832.87</t>
  </si>
  <si>
    <t>ALISHA</t>
  </si>
  <si>
    <t>271736.07</t>
  </si>
  <si>
    <t>574285.57</t>
  </si>
  <si>
    <t>HARRELL</t>
  </si>
  <si>
    <t>1929900.05</t>
  </si>
  <si>
    <t>SANCHEZ</t>
  </si>
  <si>
    <t>80980.53</t>
  </si>
  <si>
    <t>1004930.87</t>
  </si>
  <si>
    <t>20-12-2026</t>
  </si>
  <si>
    <t>26202.88</t>
  </si>
  <si>
    <t>1069973.5</t>
  </si>
  <si>
    <t>KRYSTAL</t>
  </si>
  <si>
    <t>NELSON</t>
  </si>
  <si>
    <t>354567.8</t>
  </si>
  <si>
    <t>PERRY</t>
  </si>
  <si>
    <t>503250.04</t>
  </si>
  <si>
    <t>PHELPS</t>
  </si>
  <si>
    <t>214271.71</t>
  </si>
  <si>
    <t>03-12-2026</t>
  </si>
  <si>
    <t>WHITNEY</t>
  </si>
  <si>
    <t>99143.27</t>
  </si>
  <si>
    <t>03-07-2026</t>
  </si>
  <si>
    <t>SAWYER</t>
  </si>
  <si>
    <t>601118.38</t>
  </si>
  <si>
    <t>17-05-2026</t>
  </si>
  <si>
    <t>1501935.01</t>
  </si>
  <si>
    <t>396561.22</t>
  </si>
  <si>
    <t>657266.79</t>
  </si>
  <si>
    <t>494943.73</t>
  </si>
  <si>
    <t>997941.74</t>
  </si>
  <si>
    <t>NATHAN</t>
  </si>
  <si>
    <t>311174.06</t>
  </si>
  <si>
    <t>SHEILA</t>
  </si>
  <si>
    <t>122682.06</t>
  </si>
  <si>
    <t>1011631.02</t>
  </si>
  <si>
    <t>1158960.39</t>
  </si>
  <si>
    <t>110868.8</t>
  </si>
  <si>
    <t>321236.17</t>
  </si>
  <si>
    <t>858900.71</t>
  </si>
  <si>
    <t>18-09-2026</t>
  </si>
  <si>
    <t>925865.86</t>
  </si>
  <si>
    <t>13-08-2026</t>
  </si>
  <si>
    <t>BLANKENSHIP</t>
  </si>
  <si>
    <t>763938.85</t>
  </si>
  <si>
    <t>COURTNEY</t>
  </si>
  <si>
    <t>1668011.33</t>
  </si>
  <si>
    <t>22098.17</t>
  </si>
  <si>
    <t>STOKES</t>
  </si>
  <si>
    <t>1410920.82</t>
  </si>
  <si>
    <t>725064.64</t>
  </si>
  <si>
    <t>1749536.46</t>
  </si>
  <si>
    <t>188129.56</t>
  </si>
  <si>
    <t>SHANE</t>
  </si>
  <si>
    <t>OCHOA</t>
  </si>
  <si>
    <t>230753.7</t>
  </si>
  <si>
    <t>9262.8</t>
  </si>
  <si>
    <t>27-04-2026</t>
  </si>
  <si>
    <t>231999.63</t>
  </si>
  <si>
    <t>211073.72</t>
  </si>
  <si>
    <t>07-05-2026</t>
  </si>
  <si>
    <t>423799.87</t>
  </si>
  <si>
    <t>467712</t>
  </si>
  <si>
    <t>REBEKAH</t>
  </si>
  <si>
    <t>SCHAEFER</t>
  </si>
  <si>
    <t>923481.34</t>
  </si>
  <si>
    <t>HORTON</t>
  </si>
  <si>
    <t>621025.33</t>
  </si>
  <si>
    <t>129312</t>
  </si>
  <si>
    <t>COREY</t>
  </si>
  <si>
    <t>547297.17</t>
  </si>
  <si>
    <t>97090.7</t>
  </si>
  <si>
    <t>JENNY</t>
  </si>
  <si>
    <t>410383.05</t>
  </si>
  <si>
    <t>17-02-2026</t>
  </si>
  <si>
    <t>MCDOWELL</t>
  </si>
  <si>
    <t>719314.12</t>
  </si>
  <si>
    <t>594508.59</t>
  </si>
  <si>
    <t>04-04-2026</t>
  </si>
  <si>
    <t>367898.1</t>
  </si>
  <si>
    <t>14251.09</t>
  </si>
  <si>
    <t>1902063.23</t>
  </si>
  <si>
    <t>MEGHAN</t>
  </si>
  <si>
    <t>464009.22</t>
  </si>
  <si>
    <t>SAVAGE</t>
  </si>
  <si>
    <t>146180.13</t>
  </si>
  <si>
    <t>RANDOLPH</t>
  </si>
  <si>
    <t>16783.43</t>
  </si>
  <si>
    <t>21-01-2026</t>
  </si>
  <si>
    <t>SHARON</t>
  </si>
  <si>
    <t>MONTOYA</t>
  </si>
  <si>
    <t>555378.57</t>
  </si>
  <si>
    <t>LAWSON</t>
  </si>
  <si>
    <t>386600.09</t>
  </si>
  <si>
    <t>CARLSON</t>
  </si>
  <si>
    <t>629412.12</t>
  </si>
  <si>
    <t>TYRONE</t>
  </si>
  <si>
    <t>PARK</t>
  </si>
  <si>
    <t>1350883.89</t>
  </si>
  <si>
    <t>GLOVER</t>
  </si>
  <si>
    <t>467226.31</t>
  </si>
  <si>
    <t>SIERRA</t>
  </si>
  <si>
    <t>755974.21</t>
  </si>
  <si>
    <t>OROZCO</t>
  </si>
  <si>
    <t>484798.72</t>
  </si>
  <si>
    <t>STAFFORD</t>
  </si>
  <si>
    <t>89551.63</t>
  </si>
  <si>
    <t>KELLEY</t>
  </si>
  <si>
    <t>63823.62</t>
  </si>
  <si>
    <t>RIOS</t>
  </si>
  <si>
    <t>128194.64</t>
  </si>
  <si>
    <t>198677.9</t>
  </si>
  <si>
    <t>1021582.41</t>
  </si>
  <si>
    <t>FLORES</t>
  </si>
  <si>
    <t>2080086.33</t>
  </si>
  <si>
    <t>PHILIP</t>
  </si>
  <si>
    <t>171290.72</t>
  </si>
  <si>
    <t>CLARENCE</t>
  </si>
  <si>
    <t>ESTES</t>
  </si>
  <si>
    <t>235364.7</t>
  </si>
  <si>
    <t>04-12-2026</t>
  </si>
  <si>
    <t>EARL</t>
  </si>
  <si>
    <t>MORROW</t>
  </si>
  <si>
    <t>885085.24</t>
  </si>
  <si>
    <t>15-11-2026</t>
  </si>
  <si>
    <t>130668.38</t>
  </si>
  <si>
    <t>05-04-2026</t>
  </si>
  <si>
    <t>850150.91</t>
  </si>
  <si>
    <t>PENNINGTON</t>
  </si>
  <si>
    <t>809567.7</t>
  </si>
  <si>
    <t>26-11-2026</t>
  </si>
  <si>
    <t>JOHNSTON</t>
  </si>
  <si>
    <t>593048.46</t>
  </si>
  <si>
    <t>314336.05</t>
  </si>
  <si>
    <t>CHAVEZ</t>
  </si>
  <si>
    <t>114953.99</t>
  </si>
  <si>
    <t>SERGIO</t>
  </si>
  <si>
    <t>WEAVER</t>
  </si>
  <si>
    <t>177186.6</t>
  </si>
  <si>
    <t>MATHEW</t>
  </si>
  <si>
    <t>470040.7</t>
  </si>
  <si>
    <t>1512042.58</t>
  </si>
  <si>
    <t>502989.23</t>
  </si>
  <si>
    <t>CARRIE</t>
  </si>
  <si>
    <t>798065.93</t>
  </si>
  <si>
    <t>295060.17</t>
  </si>
  <si>
    <t>MICHELE</t>
  </si>
  <si>
    <t>1624307.91</t>
  </si>
  <si>
    <t>HART</t>
  </si>
  <si>
    <t>109486.6</t>
  </si>
  <si>
    <t>SHAWN</t>
  </si>
  <si>
    <t>CHAPMAN</t>
  </si>
  <si>
    <t>873174.18</t>
  </si>
  <si>
    <t>91993.18</t>
  </si>
  <si>
    <t>MACIAS</t>
  </si>
  <si>
    <t>609539.99</t>
  </si>
  <si>
    <t>720519.39</t>
  </si>
  <si>
    <t>14866.42</t>
  </si>
  <si>
    <t>JESUS</t>
  </si>
  <si>
    <t>912979.62</t>
  </si>
  <si>
    <t>OWENS</t>
  </si>
  <si>
    <t>1772349.64</t>
  </si>
  <si>
    <t>WISE</t>
  </si>
  <si>
    <t>1081737.47</t>
  </si>
  <si>
    <t>68101.68</t>
  </si>
  <si>
    <t>GERALD</t>
  </si>
  <si>
    <t>ADAMS</t>
  </si>
  <si>
    <t>2076955.92</t>
  </si>
  <si>
    <t>650637.76</t>
  </si>
  <si>
    <t>455750.93</t>
  </si>
  <si>
    <t>HOUSE</t>
  </si>
  <si>
    <t>680389.61</t>
  </si>
  <si>
    <t>1082415.09</t>
  </si>
  <si>
    <t>MELANIE</t>
  </si>
  <si>
    <t>605674.04</t>
  </si>
  <si>
    <t>CRUZ</t>
  </si>
  <si>
    <t>656801.18</t>
  </si>
  <si>
    <t>ALEXANDRA</t>
  </si>
  <si>
    <t>64394.57</t>
  </si>
  <si>
    <t>1077449.94</t>
  </si>
  <si>
    <t>FARMER</t>
  </si>
  <si>
    <t>1011823.6</t>
  </si>
  <si>
    <t>45917.38</t>
  </si>
  <si>
    <t>608505.69</t>
  </si>
  <si>
    <t>1069501.33</t>
  </si>
  <si>
    <t>08-05-2026</t>
  </si>
  <si>
    <t>JOANNA</t>
  </si>
  <si>
    <t>HOLLAND</t>
  </si>
  <si>
    <t>150351.96</t>
  </si>
  <si>
    <t>MARCIA</t>
  </si>
  <si>
    <t>596239.72</t>
  </si>
  <si>
    <t>1308037.94</t>
  </si>
  <si>
    <t>127883.12</t>
  </si>
  <si>
    <t>11-10-2026</t>
  </si>
  <si>
    <t>974425.25</t>
  </si>
  <si>
    <t>553895</t>
  </si>
  <si>
    <t>WEBSTER</t>
  </si>
  <si>
    <t>1237520.93</t>
  </si>
  <si>
    <t>03-08-2026</t>
  </si>
  <si>
    <t>FLYNN</t>
  </si>
  <si>
    <t>76396.5</t>
  </si>
  <si>
    <t>99328.53</t>
  </si>
  <si>
    <t>136173.48</t>
  </si>
  <si>
    <t>GABRIELLA</t>
  </si>
  <si>
    <t>18736.61</t>
  </si>
  <si>
    <t>664940.26</t>
  </si>
  <si>
    <t>10-01-2026</t>
  </si>
  <si>
    <t>349825.71</t>
  </si>
  <si>
    <t>SHEPARD</t>
  </si>
  <si>
    <t>834036.66</t>
  </si>
  <si>
    <t>26-05-2026</t>
  </si>
  <si>
    <t>504022.08</t>
  </si>
  <si>
    <t>336760.14</t>
  </si>
  <si>
    <t>2234241.19</t>
  </si>
  <si>
    <t>28548.43</t>
  </si>
  <si>
    <t>216746.03</t>
  </si>
  <si>
    <t>636423.41</t>
  </si>
  <si>
    <t>1070388.44</t>
  </si>
  <si>
    <t>JACOB</t>
  </si>
  <si>
    <t>MEDINA</t>
  </si>
  <si>
    <t>1038875.99</t>
  </si>
  <si>
    <t>SINGLETON</t>
  </si>
  <si>
    <t>1345170.86</t>
  </si>
  <si>
    <t>45509.24</t>
  </si>
  <si>
    <t>MOLINA</t>
  </si>
  <si>
    <t>12997.09</t>
  </si>
  <si>
    <t>61975.2</t>
  </si>
  <si>
    <t>50158.4</t>
  </si>
  <si>
    <t>622268.88</t>
  </si>
  <si>
    <t>430124.6</t>
  </si>
  <si>
    <t>NICHOLS</t>
  </si>
  <si>
    <t>1615992.94</t>
  </si>
  <si>
    <t>JARED</t>
  </si>
  <si>
    <t>LITTLE</t>
  </si>
  <si>
    <t>1112583.01</t>
  </si>
  <si>
    <t>366752.88</t>
  </si>
  <si>
    <t>22-06-2026</t>
  </si>
  <si>
    <t>ANGELICA</t>
  </si>
  <si>
    <t>BARKER</t>
  </si>
  <si>
    <t>440137.78</t>
  </si>
  <si>
    <t>860730.2</t>
  </si>
  <si>
    <t>RONALD</t>
  </si>
  <si>
    <t>DOYLE</t>
  </si>
  <si>
    <t>1530146.37</t>
  </si>
  <si>
    <t>335151.66</t>
  </si>
  <si>
    <t>JANE</t>
  </si>
  <si>
    <t>55312.57</t>
  </si>
  <si>
    <t>PRINCE</t>
  </si>
  <si>
    <t>310917.21</t>
  </si>
  <si>
    <t>COLLEEN</t>
  </si>
  <si>
    <t>LANE</t>
  </si>
  <si>
    <t>721295.79</t>
  </si>
  <si>
    <t>469881.32</t>
  </si>
  <si>
    <t>329429.02</t>
  </si>
  <si>
    <t>MIKE</t>
  </si>
  <si>
    <t>ATKINSON</t>
  </si>
  <si>
    <t>517899.29</t>
  </si>
  <si>
    <t>27265.12</t>
  </si>
  <si>
    <t>MOSS</t>
  </si>
  <si>
    <t>767968.82</t>
  </si>
  <si>
    <t>CARR</t>
  </si>
  <si>
    <t>777596.03</t>
  </si>
  <si>
    <t>26689.07</t>
  </si>
  <si>
    <t>ROSALES</t>
  </si>
  <si>
    <t>452652.26</t>
  </si>
  <si>
    <t>581905.26</t>
  </si>
  <si>
    <t>MASSEY</t>
  </si>
  <si>
    <t>250830.27</t>
  </si>
  <si>
    <t>90289.8</t>
  </si>
  <si>
    <t>SHANNON</t>
  </si>
  <si>
    <t>196781.51</t>
  </si>
  <si>
    <t>1066587.49</t>
  </si>
  <si>
    <t>1497470.48</t>
  </si>
  <si>
    <t>14-09-2026</t>
  </si>
  <si>
    <t>RICE</t>
  </si>
  <si>
    <t>583971.32</t>
  </si>
  <si>
    <t>25-06-2026</t>
  </si>
  <si>
    <t>419356.37</t>
  </si>
  <si>
    <t>24-03-2026</t>
  </si>
  <si>
    <t>BARBARA</t>
  </si>
  <si>
    <t>359570.45</t>
  </si>
  <si>
    <t>BALLARD</t>
  </si>
  <si>
    <t>418733.53</t>
  </si>
  <si>
    <t>ROMAN</t>
  </si>
  <si>
    <t>306119.47</t>
  </si>
  <si>
    <t>337205.44</t>
  </si>
  <si>
    <t>SERRANO</t>
  </si>
  <si>
    <t>414901.11</t>
  </si>
  <si>
    <t>SANTOS</t>
  </si>
  <si>
    <t>60332.98</t>
  </si>
  <si>
    <t>204570.71</t>
  </si>
  <si>
    <t>BARNETT</t>
  </si>
  <si>
    <t>4055.08</t>
  </si>
  <si>
    <t>1295039.63</t>
  </si>
  <si>
    <t>FIELDS</t>
  </si>
  <si>
    <t>593767.8</t>
  </si>
  <si>
    <t>120254.31</t>
  </si>
  <si>
    <t>120970.61</t>
  </si>
  <si>
    <t>1442531.45</t>
  </si>
  <si>
    <t>LOVE</t>
  </si>
  <si>
    <t>154168.75</t>
  </si>
  <si>
    <t>17-10-2026</t>
  </si>
  <si>
    <t>748203.02</t>
  </si>
  <si>
    <t>KRISTI</t>
  </si>
  <si>
    <t>391537.96</t>
  </si>
  <si>
    <t>21-02-2026</t>
  </si>
  <si>
    <t>KHAN</t>
  </si>
  <si>
    <t>535748.64</t>
  </si>
  <si>
    <t>ANDREWS</t>
  </si>
  <si>
    <t>1144865.24</t>
  </si>
  <si>
    <t>1475452.64</t>
  </si>
  <si>
    <t>47151.75</t>
  </si>
  <si>
    <t>12800.15</t>
  </si>
  <si>
    <t>783269.21</t>
  </si>
  <si>
    <t>12-11-2026</t>
  </si>
  <si>
    <t>685836.7</t>
  </si>
  <si>
    <t>354245.78</t>
  </si>
  <si>
    <t>1480085.1</t>
  </si>
  <si>
    <t>WOODARD</t>
  </si>
  <si>
    <t>23902.32</t>
  </si>
  <si>
    <t>05-07-2026</t>
  </si>
  <si>
    <t>403410.34</t>
  </si>
  <si>
    <t>1016455.87</t>
  </si>
  <si>
    <t>VELASQUEZ</t>
  </si>
  <si>
    <t>146648.71</t>
  </si>
  <si>
    <t>SOLOMON</t>
  </si>
  <si>
    <t>228656.11</t>
  </si>
  <si>
    <t>156436.53</t>
  </si>
  <si>
    <t>26-01-2026</t>
  </si>
  <si>
    <t>BARRERA</t>
  </si>
  <si>
    <t>557444.36</t>
  </si>
  <si>
    <t>JANET</t>
  </si>
  <si>
    <t>25678.94</t>
  </si>
  <si>
    <t>55407.81</t>
  </si>
  <si>
    <t>145377.52</t>
  </si>
  <si>
    <t>464073.08</t>
  </si>
  <si>
    <t>NORRIS</t>
  </si>
  <si>
    <t>1534159.17</t>
  </si>
  <si>
    <t>774555.58</t>
  </si>
  <si>
    <t>1015084.22</t>
  </si>
  <si>
    <t>290463.92</t>
  </si>
  <si>
    <t>2188518.31</t>
  </si>
  <si>
    <t>148038.8</t>
  </si>
  <si>
    <t>246424.32</t>
  </si>
  <si>
    <t>12018.35</t>
  </si>
  <si>
    <t>BRADSHAW</t>
  </si>
  <si>
    <t>42887.38</t>
  </si>
  <si>
    <t>TANNER</t>
  </si>
  <si>
    <t>64909.72</t>
  </si>
  <si>
    <t>24-08-2026</t>
  </si>
  <si>
    <t>406081.67</t>
  </si>
  <si>
    <t>HEIDI</t>
  </si>
  <si>
    <t>1148634.55</t>
  </si>
  <si>
    <t>REESE</t>
  </si>
  <si>
    <t>115014.97</t>
  </si>
  <si>
    <t>SHELBY</t>
  </si>
  <si>
    <t>60052.84</t>
  </si>
  <si>
    <t>12-04-2026</t>
  </si>
  <si>
    <t>BRAY</t>
  </si>
  <si>
    <t>38108.07</t>
  </si>
  <si>
    <t>09-05-2026</t>
  </si>
  <si>
    <t>648286.15</t>
  </si>
  <si>
    <t>1146531.55</t>
  </si>
  <si>
    <t>749391.64</t>
  </si>
  <si>
    <t>FITZGERALD</t>
  </si>
  <si>
    <t>442976.91</t>
  </si>
  <si>
    <t>CHARLOTTE</t>
  </si>
  <si>
    <t>457175.57</t>
  </si>
  <si>
    <t>1106203.81</t>
  </si>
  <si>
    <t>GUZMAN</t>
  </si>
  <si>
    <t>483662.06</t>
  </si>
  <si>
    <t>301115.04</t>
  </si>
  <si>
    <t>KAITLYN</t>
  </si>
  <si>
    <t>61835.38</t>
  </si>
  <si>
    <t>BONNIE</t>
  </si>
  <si>
    <t>1713181.42</t>
  </si>
  <si>
    <t>MARGARET</t>
  </si>
  <si>
    <t>1242380.68</t>
  </si>
  <si>
    <t>1139516.1</t>
  </si>
  <si>
    <t>KATELYN</t>
  </si>
  <si>
    <t>BARRY</t>
  </si>
  <si>
    <t>11070.83</t>
  </si>
  <si>
    <t>MARISSA</t>
  </si>
  <si>
    <t>800987.79</t>
  </si>
  <si>
    <t>HENSON</t>
  </si>
  <si>
    <t>509566.94</t>
  </si>
  <si>
    <t>CHELSEA</t>
  </si>
  <si>
    <t>245697.79</t>
  </si>
  <si>
    <t>24-07-2026</t>
  </si>
  <si>
    <t>651357.28</t>
  </si>
  <si>
    <t>869723.08</t>
  </si>
  <si>
    <t>MCKEE</t>
  </si>
  <si>
    <t>1501597</t>
  </si>
  <si>
    <t>SHERYL</t>
  </si>
  <si>
    <t>312070.39</t>
  </si>
  <si>
    <t>01-12-2026</t>
  </si>
  <si>
    <t>585027.51</t>
  </si>
  <si>
    <t>11-03-2026</t>
  </si>
  <si>
    <t>HOFFMAN</t>
  </si>
  <si>
    <t>207614.7</t>
  </si>
  <si>
    <t>SKINNER</t>
  </si>
  <si>
    <t>860541.76</t>
  </si>
  <si>
    <t>MIKAYLA</t>
  </si>
  <si>
    <t>CALLAHAN</t>
  </si>
  <si>
    <t>533833.05</t>
  </si>
  <si>
    <t>ESCOBAR</t>
  </si>
  <si>
    <t>78392.19</t>
  </si>
  <si>
    <t>14-05-2026</t>
  </si>
  <si>
    <t>1798840.18</t>
  </si>
  <si>
    <t>19-08-2026</t>
  </si>
  <si>
    <t>20929.48</t>
  </si>
  <si>
    <t>677963.93</t>
  </si>
  <si>
    <t>26-07-2026</t>
  </si>
  <si>
    <t>RICARDO</t>
  </si>
  <si>
    <t>MCDONALD</t>
  </si>
  <si>
    <t>111290.75</t>
  </si>
  <si>
    <t>FREDERICK</t>
  </si>
  <si>
    <t>21427.63</t>
  </si>
  <si>
    <t>1017618.58</t>
  </si>
  <si>
    <t>PHYLLIS</t>
  </si>
  <si>
    <t>64597.5</t>
  </si>
  <si>
    <t>ALEJANDRO</t>
  </si>
  <si>
    <t>BURCH</t>
  </si>
  <si>
    <t>915829.57</t>
  </si>
  <si>
    <t>02-05-2026</t>
  </si>
  <si>
    <t>624664.85</t>
  </si>
  <si>
    <t>TOWNSEND</t>
  </si>
  <si>
    <t>903959.6</t>
  </si>
  <si>
    <t>20-03-2026</t>
  </si>
  <si>
    <t>767068.31</t>
  </si>
  <si>
    <t>491981.84</t>
  </si>
  <si>
    <t>110506.55</t>
  </si>
  <si>
    <t>103024.19</t>
  </si>
  <si>
    <t>478260.7</t>
  </si>
  <si>
    <t>ELLIOTT</t>
  </si>
  <si>
    <t>104363.64</t>
  </si>
  <si>
    <t>426607.3</t>
  </si>
  <si>
    <t>FISCHER</t>
  </si>
  <si>
    <t>142930.97</t>
  </si>
  <si>
    <t>97079.27</t>
  </si>
  <si>
    <t>300493.95</t>
  </si>
  <si>
    <t>10-11-2026</t>
  </si>
  <si>
    <t>MCKAY</t>
  </si>
  <si>
    <t>1634849.19</t>
  </si>
  <si>
    <t>2016973.01</t>
  </si>
  <si>
    <t>334806.92</t>
  </si>
  <si>
    <t>ROCHA</t>
  </si>
  <si>
    <t>344094.55</t>
  </si>
  <si>
    <t>ANNE</t>
  </si>
  <si>
    <t>806865.3</t>
  </si>
  <si>
    <t>229116.6</t>
  </si>
  <si>
    <t>871770.65</t>
  </si>
  <si>
    <t>CASTRO</t>
  </si>
  <si>
    <t>1176339.96</t>
  </si>
  <si>
    <t>CALVIN</t>
  </si>
  <si>
    <t>BARRON</t>
  </si>
  <si>
    <t>607872.71</t>
  </si>
  <si>
    <t>59162.09</t>
  </si>
  <si>
    <t>519597.11</t>
  </si>
  <si>
    <t>GUERRA</t>
  </si>
  <si>
    <t>1147579.86</t>
  </si>
  <si>
    <t>MURPHY</t>
  </si>
  <si>
    <t>914997.17</t>
  </si>
  <si>
    <t>JEFFERSON</t>
  </si>
  <si>
    <t>153346.95</t>
  </si>
  <si>
    <t>167302.55</t>
  </si>
  <si>
    <t>DARIUS</t>
  </si>
  <si>
    <t>14577.11</t>
  </si>
  <si>
    <t>MORAN</t>
  </si>
  <si>
    <t>125790.28</t>
  </si>
  <si>
    <t>HUBBARD</t>
  </si>
  <si>
    <t>26929.41</t>
  </si>
  <si>
    <t>1369920.5</t>
  </si>
  <si>
    <t>BUCHANAN</t>
  </si>
  <si>
    <t>115229.66</t>
  </si>
  <si>
    <t>2092515.81</t>
  </si>
  <si>
    <t>JEANETTE</t>
  </si>
  <si>
    <t>1296597.77</t>
  </si>
  <si>
    <t>ROBERTO</t>
  </si>
  <si>
    <t>804866.94</t>
  </si>
  <si>
    <t>CHOI</t>
  </si>
  <si>
    <t>1023977.51</t>
  </si>
  <si>
    <t>32126.56</t>
  </si>
  <si>
    <t>MCCARTHY</t>
  </si>
  <si>
    <t>449327.25</t>
  </si>
  <si>
    <t>ANDRADE</t>
  </si>
  <si>
    <t>1097005.69</t>
  </si>
  <si>
    <t>SIMPSON</t>
  </si>
  <si>
    <t>982704.64</t>
  </si>
  <si>
    <t>VICKIE</t>
  </si>
  <si>
    <t>702807.73</t>
  </si>
  <si>
    <t>COMPTON</t>
  </si>
  <si>
    <t>486395.12</t>
  </si>
  <si>
    <t>587021.21</t>
  </si>
  <si>
    <t>30-11-2026</t>
  </si>
  <si>
    <t>502429.62</t>
  </si>
  <si>
    <t>COOLEY</t>
  </si>
  <si>
    <t>335540.73</t>
  </si>
  <si>
    <t>WILKINS</t>
  </si>
  <si>
    <t>266878.55</t>
  </si>
  <si>
    <t>BONILLA</t>
  </si>
  <si>
    <t>63063.84</t>
  </si>
  <si>
    <t>1806883.05</t>
  </si>
  <si>
    <t>MCGEE</t>
  </si>
  <si>
    <t>1706021.99</t>
  </si>
  <si>
    <t>28-04-2026</t>
  </si>
  <si>
    <t>YOLANDA</t>
  </si>
  <si>
    <t>1352782.81</t>
  </si>
  <si>
    <t>1119226.12</t>
  </si>
  <si>
    <t>MORALES</t>
  </si>
  <si>
    <t>110232.42</t>
  </si>
  <si>
    <t>MEAGAN</t>
  </si>
  <si>
    <t>994331.98</t>
  </si>
  <si>
    <t>4645.76</t>
  </si>
  <si>
    <t>10185.52</t>
  </si>
  <si>
    <t>959221.46</t>
  </si>
  <si>
    <t>496796.45</t>
  </si>
  <si>
    <t>01-01-2026</t>
  </si>
  <si>
    <t>ALFRED</t>
  </si>
  <si>
    <t>SHAW</t>
  </si>
  <si>
    <t>1041516.31</t>
  </si>
  <si>
    <t>436641.41</t>
  </si>
  <si>
    <t>523091.6</t>
  </si>
  <si>
    <t>MUELLER</t>
  </si>
  <si>
    <t>426534.92</t>
  </si>
  <si>
    <t>AUDREY</t>
  </si>
  <si>
    <t>496213.5</t>
  </si>
  <si>
    <t>1071808.14</t>
  </si>
  <si>
    <t>FERNANDO</t>
  </si>
  <si>
    <t>1106266.48</t>
  </si>
  <si>
    <t>ANNETTE</t>
  </si>
  <si>
    <t>681834.49</t>
  </si>
  <si>
    <t>925830.3</t>
  </si>
  <si>
    <t>JEANNE</t>
  </si>
  <si>
    <t>1675655.97</t>
  </si>
  <si>
    <t>9477.9</t>
  </si>
  <si>
    <t>44893.56</t>
  </si>
  <si>
    <t>HELEN</t>
  </si>
  <si>
    <t>400594.15</t>
  </si>
  <si>
    <t>ODONNELL</t>
  </si>
  <si>
    <t>885248.22</t>
  </si>
  <si>
    <t>275117.41</t>
  </si>
  <si>
    <t>KRISTINE</t>
  </si>
  <si>
    <t>VALENTINE</t>
  </si>
  <si>
    <t>1742948.88</t>
  </si>
  <si>
    <t>1610290.64</t>
  </si>
  <si>
    <t>03-03-2026</t>
  </si>
  <si>
    <t>1664968.7</t>
  </si>
  <si>
    <t>1107497.78</t>
  </si>
  <si>
    <t>405332.49</t>
  </si>
  <si>
    <t>419249.72</t>
  </si>
  <si>
    <t>29-11-2026</t>
  </si>
  <si>
    <t>PAULA</t>
  </si>
  <si>
    <t>912815.8</t>
  </si>
  <si>
    <t>691974.9</t>
  </si>
  <si>
    <t>WILKINSON</t>
  </si>
  <si>
    <t>13790.67</t>
  </si>
  <si>
    <t>1604147.66</t>
  </si>
  <si>
    <t>PHAM</t>
  </si>
  <si>
    <t>133412.41</t>
  </si>
  <si>
    <t>BLACKBURN</t>
  </si>
  <si>
    <t>224456.43</t>
  </si>
  <si>
    <t>11718.81</t>
  </si>
  <si>
    <t>1211648.7</t>
  </si>
  <si>
    <t>1355665.32</t>
  </si>
  <si>
    <t>MAYER</t>
  </si>
  <si>
    <t>717578</t>
  </si>
  <si>
    <t>MCFARLAND</t>
  </si>
  <si>
    <t>446113.71</t>
  </si>
  <si>
    <t>2205346.01</t>
  </si>
  <si>
    <t>746233.93</t>
  </si>
  <si>
    <t>EVELYN</t>
  </si>
  <si>
    <t>1349266.45</t>
  </si>
  <si>
    <t>4298.45</t>
  </si>
  <si>
    <t>15577.29</t>
  </si>
  <si>
    <t>638425.72</t>
  </si>
  <si>
    <t>WONG</t>
  </si>
  <si>
    <t>439520.36</t>
  </si>
  <si>
    <t>2938.01</t>
  </si>
  <si>
    <t>BOWMAN</t>
  </si>
  <si>
    <t>91934.25</t>
  </si>
  <si>
    <t>271444.42</t>
  </si>
  <si>
    <t>VALERIE</t>
  </si>
  <si>
    <t>255066.15</t>
  </si>
  <si>
    <t>918001.4</t>
  </si>
  <si>
    <t>NGUYEN</t>
  </si>
  <si>
    <t>1311058.16</t>
  </si>
  <si>
    <t>76729.24</t>
  </si>
  <si>
    <t>871744.48</t>
  </si>
  <si>
    <t>17-11-2026</t>
  </si>
  <si>
    <t>1264141.07</t>
  </si>
  <si>
    <t>475603.14</t>
  </si>
  <si>
    <t>1587236.77</t>
  </si>
  <si>
    <t>79201.27</t>
  </si>
  <si>
    <t>32188.29</t>
  </si>
  <si>
    <t>ANN</t>
  </si>
  <si>
    <t>555577.48</t>
  </si>
  <si>
    <t>750722.83</t>
  </si>
  <si>
    <t>461902.84</t>
  </si>
  <si>
    <t>CHANG</t>
  </si>
  <si>
    <t>255047.32</t>
  </si>
  <si>
    <t>1083339.05</t>
  </si>
  <si>
    <t>CUMMINGS</t>
  </si>
  <si>
    <t>836768.38</t>
  </si>
  <si>
    <t>PALMER</t>
  </si>
  <si>
    <t>1543475.29</t>
  </si>
  <si>
    <t>WELCH</t>
  </si>
  <si>
    <t>479233.74</t>
  </si>
  <si>
    <t>2007750.88</t>
  </si>
  <si>
    <t>122029.39</t>
  </si>
  <si>
    <t>236578.12</t>
  </si>
  <si>
    <t>WATTS</t>
  </si>
  <si>
    <t>519486.03</t>
  </si>
  <si>
    <t>11-06-2026</t>
  </si>
  <si>
    <t>524474.83</t>
  </si>
  <si>
    <t>1664415</t>
  </si>
  <si>
    <t>HARVEY</t>
  </si>
  <si>
    <t>933516.57</t>
  </si>
  <si>
    <t>HALEY</t>
  </si>
  <si>
    <t>58919.08</t>
  </si>
  <si>
    <t>4556.34</t>
  </si>
  <si>
    <t>01-04-2026</t>
  </si>
  <si>
    <t>JON</t>
  </si>
  <si>
    <t>371423.75</t>
  </si>
  <si>
    <t>MANNING</t>
  </si>
  <si>
    <t>19003.87</t>
  </si>
  <si>
    <t>BERG</t>
  </si>
  <si>
    <t>39373.44</t>
  </si>
  <si>
    <t>MACKENZIE</t>
  </si>
  <si>
    <t>519376.68</t>
  </si>
  <si>
    <t>527349.8</t>
  </si>
  <si>
    <t>DELEON</t>
  </si>
  <si>
    <t>127203.19</t>
  </si>
  <si>
    <t>252725.79</t>
  </si>
  <si>
    <t>17-04-2026</t>
  </si>
  <si>
    <t>627284.44</t>
  </si>
  <si>
    <t>1157354.09</t>
  </si>
  <si>
    <t>MADDOX</t>
  </si>
  <si>
    <t>411557.3</t>
  </si>
  <si>
    <t>NASH</t>
  </si>
  <si>
    <t>124523.45</t>
  </si>
  <si>
    <t>145261.2</t>
  </si>
  <si>
    <t>156050.96</t>
  </si>
  <si>
    <t>455314.57</t>
  </si>
  <si>
    <t>823266.7</t>
  </si>
  <si>
    <t>11-11-2026</t>
  </si>
  <si>
    <t>1375333.68</t>
  </si>
  <si>
    <t>SLOAN</t>
  </si>
  <si>
    <t>2849.74</t>
  </si>
  <si>
    <t>STEFANIE</t>
  </si>
  <si>
    <t>15493.39</t>
  </si>
  <si>
    <t>PATTON</t>
  </si>
  <si>
    <t>8205.88</t>
  </si>
  <si>
    <t>1034468.7</t>
  </si>
  <si>
    <t>27-03-2026</t>
  </si>
  <si>
    <t>1822787.28</t>
  </si>
  <si>
    <t>ONEAL</t>
  </si>
  <si>
    <t>101569.3</t>
  </si>
  <si>
    <t>FARLEY</t>
  </si>
  <si>
    <t>121983.77</t>
  </si>
  <si>
    <t>KNIGHT</t>
  </si>
  <si>
    <t>287279.36</t>
  </si>
  <si>
    <t>207000.95</t>
  </si>
  <si>
    <t>ROY</t>
  </si>
  <si>
    <t>31559.62</t>
  </si>
  <si>
    <t>SHORT</t>
  </si>
  <si>
    <t>1595371.65</t>
  </si>
  <si>
    <t>1767411.79</t>
  </si>
  <si>
    <t>75793.24</t>
  </si>
  <si>
    <t>86631.06</t>
  </si>
  <si>
    <t>INGRAM</t>
  </si>
  <si>
    <t>736380.47</t>
  </si>
  <si>
    <t>SANDOVAL</t>
  </si>
  <si>
    <t>734927.37</t>
  </si>
  <si>
    <t>1087259.17</t>
  </si>
  <si>
    <t>OBRIEN</t>
  </si>
  <si>
    <t>331637.6</t>
  </si>
  <si>
    <t>CARL</t>
  </si>
  <si>
    <t>75430.05</t>
  </si>
  <si>
    <t>25-08-2026</t>
  </si>
  <si>
    <t>HARDY</t>
  </si>
  <si>
    <t>1027349.18</t>
  </si>
  <si>
    <t>621685.86</t>
  </si>
  <si>
    <t>175484.57</t>
  </si>
  <si>
    <t>LANG</t>
  </si>
  <si>
    <t>238071.42</t>
  </si>
  <si>
    <t>4355.04</t>
  </si>
  <si>
    <t>138472.13</t>
  </si>
  <si>
    <t>492519.37</t>
  </si>
  <si>
    <t>324524.11</t>
  </si>
  <si>
    <t>2051566.2</t>
  </si>
  <si>
    <t>ERNEST</t>
  </si>
  <si>
    <t>BERNARD</t>
  </si>
  <si>
    <t>803611.19</t>
  </si>
  <si>
    <t>263219.45</t>
  </si>
  <si>
    <t>422181.22</t>
  </si>
  <si>
    <t>RONNIE</t>
  </si>
  <si>
    <t>81111.2</t>
  </si>
  <si>
    <t>DICKERSON</t>
  </si>
  <si>
    <t>1102602.54</t>
  </si>
  <si>
    <t>19-05-2026</t>
  </si>
  <si>
    <t>2076915.38</t>
  </si>
  <si>
    <t>1680287.5</t>
  </si>
  <si>
    <t>RAY</t>
  </si>
  <si>
    <t>159953.22</t>
  </si>
  <si>
    <t>1542871.13</t>
  </si>
  <si>
    <t>155671.34</t>
  </si>
  <si>
    <t>HURST</t>
  </si>
  <si>
    <t>107144.54</t>
  </si>
  <si>
    <t>177211.83</t>
  </si>
  <si>
    <t>707882.39</t>
  </si>
  <si>
    <t>29263.42</t>
  </si>
  <si>
    <t>396914.51</t>
  </si>
  <si>
    <t>07-04-2026</t>
  </si>
  <si>
    <t>99706.7</t>
  </si>
  <si>
    <t>CALEB</t>
  </si>
  <si>
    <t>463752.72</t>
  </si>
  <si>
    <t>HAMMOND</t>
  </si>
  <si>
    <t>500050.74</t>
  </si>
  <si>
    <t>31-01-2026</t>
  </si>
  <si>
    <t>CLAYTON</t>
  </si>
  <si>
    <t>1794438.33</t>
  </si>
  <si>
    <t>YU</t>
  </si>
  <si>
    <t>6054.53</t>
  </si>
  <si>
    <t>60829.08</t>
  </si>
  <si>
    <t>NATASHA</t>
  </si>
  <si>
    <t>620533.25</t>
  </si>
  <si>
    <t>446151.29</t>
  </si>
  <si>
    <t>DEAN</t>
  </si>
  <si>
    <t>HUTCHINSON</t>
  </si>
  <si>
    <t>298987.58</t>
  </si>
  <si>
    <t>POLLARD</t>
  </si>
  <si>
    <t>1407619.13</t>
  </si>
  <si>
    <t>78628.93</t>
  </si>
  <si>
    <t>98072.45</t>
  </si>
  <si>
    <t>458190.47</t>
  </si>
  <si>
    <t>08-10-2026</t>
  </si>
  <si>
    <t>AVERY</t>
  </si>
  <si>
    <t>101244.21</t>
  </si>
  <si>
    <t>RUIZ</t>
  </si>
  <si>
    <t>430447.21</t>
  </si>
  <si>
    <t>1962073.83</t>
  </si>
  <si>
    <t>1170047.48</t>
  </si>
  <si>
    <t>15981.92</t>
  </si>
  <si>
    <t>156802.21</t>
  </si>
  <si>
    <t>2306044.4</t>
  </si>
  <si>
    <t>14460.14</t>
  </si>
  <si>
    <t>DARLENE</t>
  </si>
  <si>
    <t>506206.21</t>
  </si>
  <si>
    <t>SINGH</t>
  </si>
  <si>
    <t>16867.3</t>
  </si>
  <si>
    <t>384244.92</t>
  </si>
  <si>
    <t>WATERS</t>
  </si>
  <si>
    <t>1617583.11</t>
  </si>
  <si>
    <t>FRANKLIN</t>
  </si>
  <si>
    <t>19730.36</t>
  </si>
  <si>
    <t>ARIEL</t>
  </si>
  <si>
    <t>750506.86</t>
  </si>
  <si>
    <t>108975.92</t>
  </si>
  <si>
    <t>113575.86</t>
  </si>
  <si>
    <t>570138.28</t>
  </si>
  <si>
    <t>739869.06</t>
  </si>
  <si>
    <t>1385258.95</t>
  </si>
  <si>
    <t>266115.54</t>
  </si>
  <si>
    <t>MCNEIL</t>
  </si>
  <si>
    <t>592017.53</t>
  </si>
  <si>
    <t>859560.36</t>
  </si>
  <si>
    <t>1174601.04</t>
  </si>
  <si>
    <t>NATALIE</t>
  </si>
  <si>
    <t>901353.56</t>
  </si>
  <si>
    <t>1408264.96</t>
  </si>
  <si>
    <t>551921.49</t>
  </si>
  <si>
    <t>SETH</t>
  </si>
  <si>
    <t>JACOBSON</t>
  </si>
  <si>
    <t>609076.58</t>
  </si>
  <si>
    <t>BRYANT</t>
  </si>
  <si>
    <t>907230.13</t>
  </si>
  <si>
    <t>JOY</t>
  </si>
  <si>
    <t>982464.06</t>
  </si>
  <si>
    <t>HURLEY</t>
  </si>
  <si>
    <t>23299.02</t>
  </si>
  <si>
    <t>SHERRY</t>
  </si>
  <si>
    <t>706389.33</t>
  </si>
  <si>
    <t>878014.61</t>
  </si>
  <si>
    <t>LEAH</t>
  </si>
  <si>
    <t>13934.24</t>
  </si>
  <si>
    <t>LORRAINE</t>
  </si>
  <si>
    <t>510595.45</t>
  </si>
  <si>
    <t>88611.59</t>
  </si>
  <si>
    <t>729249.67</t>
  </si>
  <si>
    <t>1744637.99</t>
  </si>
  <si>
    <t>FRANCIS</t>
  </si>
  <si>
    <t>58775.19</t>
  </si>
  <si>
    <t>1307229.59</t>
  </si>
  <si>
    <t>CAROL</t>
  </si>
  <si>
    <t>117984.32</t>
  </si>
  <si>
    <t>13-12-2026</t>
  </si>
  <si>
    <t>901670.2</t>
  </si>
  <si>
    <t>91071.18</t>
  </si>
  <si>
    <t>1822245.88</t>
  </si>
  <si>
    <t>87778.73</t>
  </si>
  <si>
    <t>1471251.71</t>
  </si>
  <si>
    <t>128308.33</t>
  </si>
  <si>
    <t>1373900.54</t>
  </si>
  <si>
    <t>761519.87</t>
  </si>
  <si>
    <t>58636.31</t>
  </si>
  <si>
    <t>1807487.41</t>
  </si>
  <si>
    <t>673336.45</t>
  </si>
  <si>
    <t>252144.03</t>
  </si>
  <si>
    <t>474472.49</t>
  </si>
  <si>
    <t>222176.67</t>
  </si>
  <si>
    <t>625938.51</t>
  </si>
  <si>
    <t>839720.07</t>
  </si>
  <si>
    <t>30-03-2026</t>
  </si>
  <si>
    <t>20735.38</t>
  </si>
  <si>
    <t>692472.81</t>
  </si>
  <si>
    <t>775023.47</t>
  </si>
  <si>
    <t>CONNOR</t>
  </si>
  <si>
    <t>MOODY</t>
  </si>
  <si>
    <t>713198.04</t>
  </si>
  <si>
    <t>810883.41</t>
  </si>
  <si>
    <t>MORENO</t>
  </si>
  <si>
    <t>29598.15</t>
  </si>
  <si>
    <t>38211.81</t>
  </si>
  <si>
    <t>ELLEN</t>
  </si>
  <si>
    <t>FOWLER</t>
  </si>
  <si>
    <t>366563.27</t>
  </si>
  <si>
    <t>647988.9</t>
  </si>
  <si>
    <t>1580252.84</t>
  </si>
  <si>
    <t>456648.45</t>
  </si>
  <si>
    <t>1302623.58</t>
  </si>
  <si>
    <t>129633.03</t>
  </si>
  <si>
    <t>289947.14</t>
  </si>
  <si>
    <t>CHAN</t>
  </si>
  <si>
    <t>239166.7</t>
  </si>
  <si>
    <t>1180475.52</t>
  </si>
  <si>
    <t>525862.33</t>
  </si>
  <si>
    <t>TUCKER</t>
  </si>
  <si>
    <t>270355.34</t>
  </si>
  <si>
    <t>DEBBIE</t>
  </si>
  <si>
    <t>REEVES</t>
  </si>
  <si>
    <t>1758932.16</t>
  </si>
  <si>
    <t>MUNOZ</t>
  </si>
  <si>
    <t>541310.06</t>
  </si>
  <si>
    <t>HALE</t>
  </si>
  <si>
    <t>34622.71</t>
  </si>
  <si>
    <t>1025753.29</t>
  </si>
  <si>
    <t>HOWELL</t>
  </si>
  <si>
    <t>254324.63</t>
  </si>
  <si>
    <t>295159.59</t>
  </si>
  <si>
    <t>112308.75</t>
  </si>
  <si>
    <t>877017.95</t>
  </si>
  <si>
    <t>SANDY</t>
  </si>
  <si>
    <t>MAXWELL</t>
  </si>
  <si>
    <t>246172.83</t>
  </si>
  <si>
    <t>BRANCH</t>
  </si>
  <si>
    <t>1357423.73</t>
  </si>
  <si>
    <t>SHEA</t>
  </si>
  <si>
    <t>1051142.24</t>
  </si>
  <si>
    <t>332444.72</t>
  </si>
  <si>
    <t>2211161.08</t>
  </si>
  <si>
    <t>59231.96</t>
  </si>
  <si>
    <t>281015.01</t>
  </si>
  <si>
    <t>1796889.6</t>
  </si>
  <si>
    <t>307040.32</t>
  </si>
  <si>
    <t>826235.21</t>
  </si>
  <si>
    <t>1426652.51</t>
  </si>
  <si>
    <t>308100.66</t>
  </si>
  <si>
    <t>228192.06</t>
  </si>
  <si>
    <t>335905.73</t>
  </si>
  <si>
    <t>FOSTER</t>
  </si>
  <si>
    <t>45693.89</t>
  </si>
  <si>
    <t>NEIL</t>
  </si>
  <si>
    <t>HENSLEY</t>
  </si>
  <si>
    <t>34123.22</t>
  </si>
  <si>
    <t>35896.9</t>
  </si>
  <si>
    <t>134652.41</t>
  </si>
  <si>
    <t>HARDING</t>
  </si>
  <si>
    <t>106775.52</t>
  </si>
  <si>
    <t>159551.96</t>
  </si>
  <si>
    <t>DAY</t>
  </si>
  <si>
    <t>309632.44</t>
  </si>
  <si>
    <t>204363.81</t>
  </si>
  <si>
    <t>FRANK</t>
  </si>
  <si>
    <t>42524.88</t>
  </si>
  <si>
    <t>275083.9</t>
  </si>
  <si>
    <t>YANG</t>
  </si>
  <si>
    <t>247054.4</t>
  </si>
  <si>
    <t>CRAIG</t>
  </si>
  <si>
    <t>LAM</t>
  </si>
  <si>
    <t>197490.1</t>
  </si>
  <si>
    <t>TATE</t>
  </si>
  <si>
    <t>453585.88</t>
  </si>
  <si>
    <t>1403317.27</t>
  </si>
  <si>
    <t>673730.34</t>
  </si>
  <si>
    <t>STEVENSON</t>
  </si>
  <si>
    <t>772004.98</t>
  </si>
  <si>
    <t>GOOD</t>
  </si>
  <si>
    <t>1945139.02</t>
  </si>
  <si>
    <t>690234.13</t>
  </si>
  <si>
    <t>1593483.14</t>
  </si>
  <si>
    <t>69953.36</t>
  </si>
  <si>
    <t>1218042.86</t>
  </si>
  <si>
    <t>783804</t>
  </si>
  <si>
    <t>388887.28</t>
  </si>
  <si>
    <t>146207.64</t>
  </si>
  <si>
    <t>166594.59</t>
  </si>
  <si>
    <t>04-06-2026</t>
  </si>
  <si>
    <t>912631.11</t>
  </si>
  <si>
    <t>68654.17</t>
  </si>
  <si>
    <t>BUCK</t>
  </si>
  <si>
    <t>471391.74</t>
  </si>
  <si>
    <t>LOWERY</t>
  </si>
  <si>
    <t>289533.84</t>
  </si>
  <si>
    <t>734969.33</t>
  </si>
  <si>
    <t>931380.09</t>
  </si>
  <si>
    <t>484055.27</t>
  </si>
  <si>
    <t>524804.49</t>
  </si>
  <si>
    <t>362450.28</t>
  </si>
  <si>
    <t>1820980.33</t>
  </si>
  <si>
    <t>ISABEL</t>
  </si>
  <si>
    <t>533700.31</t>
  </si>
  <si>
    <t>EATON</t>
  </si>
  <si>
    <t>29471.74</t>
  </si>
  <si>
    <t>1213578.05</t>
  </si>
  <si>
    <t>NEWMAN</t>
  </si>
  <si>
    <t>191771.06</t>
  </si>
  <si>
    <t>364268.11</t>
  </si>
  <si>
    <t>KIDD</t>
  </si>
  <si>
    <t>737565.48</t>
  </si>
  <si>
    <t>PIERCE</t>
  </si>
  <si>
    <t>334778.08</t>
  </si>
  <si>
    <t>103174.43</t>
  </si>
  <si>
    <t>78476.61</t>
  </si>
  <si>
    <t>1156054.54</t>
  </si>
  <si>
    <t>14429.99</t>
  </si>
  <si>
    <t>DENISE</t>
  </si>
  <si>
    <t>32451.49</t>
  </si>
  <si>
    <t>HAYES</t>
  </si>
  <si>
    <t>100596.44</t>
  </si>
  <si>
    <t>612777.21</t>
  </si>
  <si>
    <t>1132404.76</t>
  </si>
  <si>
    <t>MARCUS</t>
  </si>
  <si>
    <t>11879.15</t>
  </si>
  <si>
    <t>551807.7</t>
  </si>
  <si>
    <t>MANN</t>
  </si>
  <si>
    <t>796674.25</t>
  </si>
  <si>
    <t>1088396.8</t>
  </si>
  <si>
    <t>ESTRADA</t>
  </si>
  <si>
    <t>53572.98</t>
  </si>
  <si>
    <t>SANFORD</t>
  </si>
  <si>
    <t>122017.26</t>
  </si>
  <si>
    <t>663273.79</t>
  </si>
  <si>
    <t>1235617</t>
  </si>
  <si>
    <t>ADKINS</t>
  </si>
  <si>
    <t>299161.14</t>
  </si>
  <si>
    <t>240002.57</t>
  </si>
  <si>
    <t>WHITAKER</t>
  </si>
  <si>
    <t>643865.2</t>
  </si>
  <si>
    <t>1314238</t>
  </si>
  <si>
    <t>SHERI</t>
  </si>
  <si>
    <t>247124.38</t>
  </si>
  <si>
    <t>900577.95</t>
  </si>
  <si>
    <t>35895.09</t>
  </si>
  <si>
    <t>1702968.42</t>
  </si>
  <si>
    <t>118697.29</t>
  </si>
  <si>
    <t>549075.16</t>
  </si>
  <si>
    <t>881056.56</t>
  </si>
  <si>
    <t>1665957.1</t>
  </si>
  <si>
    <t>2298334.43</t>
  </si>
  <si>
    <t>34772</t>
  </si>
  <si>
    <t>CRYSTAL</t>
  </si>
  <si>
    <t>26444.89</t>
  </si>
  <si>
    <t>DELACRUZ</t>
  </si>
  <si>
    <t>34618.91</t>
  </si>
  <si>
    <t>KEMP</t>
  </si>
  <si>
    <t>884759.22</t>
  </si>
  <si>
    <t>09-09-2026</t>
  </si>
  <si>
    <t>214921.53</t>
  </si>
  <si>
    <t>STONE</t>
  </si>
  <si>
    <t>481375.33</t>
  </si>
  <si>
    <t>89921.21</t>
  </si>
  <si>
    <t>WYATT</t>
  </si>
  <si>
    <t>1764571.06</t>
  </si>
  <si>
    <t>159880.48</t>
  </si>
  <si>
    <t>CLINTON</t>
  </si>
  <si>
    <t>133594.73</t>
  </si>
  <si>
    <t>CHRISTENSEN</t>
  </si>
  <si>
    <t>519857.29</t>
  </si>
  <si>
    <t>1438990.45</t>
  </si>
  <si>
    <t>25120.38</t>
  </si>
  <si>
    <t>1090143.81</t>
  </si>
  <si>
    <t>373679.8</t>
  </si>
  <si>
    <t>JIMENEZ</t>
  </si>
  <si>
    <t>1181178.01</t>
  </si>
  <si>
    <t>894735.01</t>
  </si>
  <si>
    <t>TRICIA</t>
  </si>
  <si>
    <t>12035.57</t>
  </si>
  <si>
    <t>COLON</t>
  </si>
  <si>
    <t>38200.25</t>
  </si>
  <si>
    <t>NIELSEN</t>
  </si>
  <si>
    <t>289020.18</t>
  </si>
  <si>
    <t>143974.02</t>
  </si>
  <si>
    <t>734140.01</t>
  </si>
  <si>
    <t>WATKINS</t>
  </si>
  <si>
    <t>215889.12</t>
  </si>
  <si>
    <t>DAVIES</t>
  </si>
  <si>
    <t>560751.91</t>
  </si>
  <si>
    <t>379060.15</t>
  </si>
  <si>
    <t>26420.67</t>
  </si>
  <si>
    <t>200804.93</t>
  </si>
  <si>
    <t>870432.97</t>
  </si>
  <si>
    <t>1664478.44</t>
  </si>
  <si>
    <t>ONEILL</t>
  </si>
  <si>
    <t>2268034.63</t>
  </si>
  <si>
    <t>1226468.1</t>
  </si>
  <si>
    <t>31114.61</t>
  </si>
  <si>
    <t>1345695.78</t>
  </si>
  <si>
    <t>GONZALES</t>
  </si>
  <si>
    <t>1036713.24</t>
  </si>
  <si>
    <t>212020.86</t>
  </si>
  <si>
    <t>225238.49</t>
  </si>
  <si>
    <t>12-02-2026</t>
  </si>
  <si>
    <t>291024.97</t>
  </si>
  <si>
    <t>481598.58</t>
  </si>
  <si>
    <t>771499.52</t>
  </si>
  <si>
    <t>358677.39</t>
  </si>
  <si>
    <t>BRENNAN</t>
  </si>
  <si>
    <t>15786.2</t>
  </si>
  <si>
    <t>1414978.84</t>
  </si>
  <si>
    <t>763553.9</t>
  </si>
  <si>
    <t>418949.48</t>
  </si>
  <si>
    <t>377405.48</t>
  </si>
  <si>
    <t>1688585.5</t>
  </si>
  <si>
    <t>MELTON</t>
  </si>
  <si>
    <t>134720.6</t>
  </si>
  <si>
    <t>150986.62</t>
  </si>
  <si>
    <t>144055.25</t>
  </si>
  <si>
    <t>339316.37</t>
  </si>
  <si>
    <t>VINCENT</t>
  </si>
  <si>
    <t>33781.16</t>
  </si>
  <si>
    <t>STANLEY</t>
  </si>
  <si>
    <t>1248192.76</t>
  </si>
  <si>
    <t>72806.9</t>
  </si>
  <si>
    <t>HOLDER</t>
  </si>
  <si>
    <t>1047083.23</t>
  </si>
  <si>
    <t>FOX</t>
  </si>
  <si>
    <t>1315947.66</t>
  </si>
  <si>
    <t>WEBER</t>
  </si>
  <si>
    <t>214251.45</t>
  </si>
  <si>
    <t>1702879.43</t>
  </si>
  <si>
    <t>1830079.57</t>
  </si>
  <si>
    <t>153479.67</t>
  </si>
  <si>
    <t>67364.97</t>
  </si>
  <si>
    <t>1009003.84</t>
  </si>
  <si>
    <t>188853.03</t>
  </si>
  <si>
    <t>375765.61</t>
  </si>
  <si>
    <t>WILLIE</t>
  </si>
  <si>
    <t>69098.14</t>
  </si>
  <si>
    <t>442023.59</t>
  </si>
  <si>
    <t>87665.7</t>
  </si>
  <si>
    <t>1158564.43</t>
  </si>
  <si>
    <t>PEARSON</t>
  </si>
  <si>
    <t>102902.63</t>
  </si>
  <si>
    <t>130675.18</t>
  </si>
  <si>
    <t>118495.5</t>
  </si>
  <si>
    <t>4047.67</t>
  </si>
  <si>
    <t>86359.98</t>
  </si>
  <si>
    <t>ZOE</t>
  </si>
  <si>
    <t>GIBBS</t>
  </si>
  <si>
    <t>380495.18</t>
  </si>
  <si>
    <t>112306.51</t>
  </si>
  <si>
    <t>634621.54</t>
  </si>
  <si>
    <t>LAURIE</t>
  </si>
  <si>
    <t>989861.72</t>
  </si>
  <si>
    <t>MASON</t>
  </si>
  <si>
    <t>736290.47</t>
  </si>
  <si>
    <t>1333736.76</t>
  </si>
  <si>
    <t>ALISON</t>
  </si>
  <si>
    <t>500398.99</t>
  </si>
  <si>
    <t>184348.55</t>
  </si>
  <si>
    <t>SHELLEY</t>
  </si>
  <si>
    <t>995887.19</t>
  </si>
  <si>
    <t>83685.77</t>
  </si>
  <si>
    <t>NOLAN</t>
  </si>
  <si>
    <t>31909</t>
  </si>
  <si>
    <t>330110.55</t>
  </si>
  <si>
    <t>280137.95</t>
  </si>
  <si>
    <t>484988.84</t>
  </si>
  <si>
    <t>COWAN</t>
  </si>
  <si>
    <t>380865.15</t>
  </si>
  <si>
    <t>650393.17</t>
  </si>
  <si>
    <t>KATHY</t>
  </si>
  <si>
    <t>534409.71</t>
  </si>
  <si>
    <t>578161.21</t>
  </si>
  <si>
    <t>39052.86</t>
  </si>
  <si>
    <t>832308.26</t>
  </si>
  <si>
    <t>BRETT</t>
  </si>
  <si>
    <t>95632.87</t>
  </si>
  <si>
    <t>475375.99</t>
  </si>
  <si>
    <t>559878.52</t>
  </si>
  <si>
    <t>VELEZ</t>
  </si>
  <si>
    <t>461208.62</t>
  </si>
  <si>
    <t>38573.54</t>
  </si>
  <si>
    <t>125885.46</t>
  </si>
  <si>
    <t>908198.48</t>
  </si>
  <si>
    <t>88348.38</t>
  </si>
  <si>
    <t>78792.51</t>
  </si>
  <si>
    <t>SANTIAGO</t>
  </si>
  <si>
    <t>1131574.86</t>
  </si>
  <si>
    <t>297468.84</t>
  </si>
  <si>
    <t>376641.86</t>
  </si>
  <si>
    <t>MERCADO</t>
  </si>
  <si>
    <t>555519.66</t>
  </si>
  <si>
    <t>100995.37</t>
  </si>
  <si>
    <t>411219.93</t>
  </si>
  <si>
    <t>VILLARREAL</t>
  </si>
  <si>
    <t>482039.02</t>
  </si>
  <si>
    <t>MOYER</t>
  </si>
  <si>
    <t>60105.86</t>
  </si>
  <si>
    <t>697111.14</t>
  </si>
  <si>
    <t>571604.62</t>
  </si>
  <si>
    <t>789570.55</t>
  </si>
  <si>
    <t>1233428.58</t>
  </si>
  <si>
    <t>JOHNNY</t>
  </si>
  <si>
    <t>319049</t>
  </si>
  <si>
    <t>445798.57</t>
  </si>
  <si>
    <t>63222.88</t>
  </si>
  <si>
    <t>999320.07</t>
  </si>
  <si>
    <t>494953.81</t>
  </si>
  <si>
    <t>ROBYN</t>
  </si>
  <si>
    <t>30984.59</t>
  </si>
  <si>
    <t>249275.92</t>
  </si>
  <si>
    <t>FREY</t>
  </si>
  <si>
    <t>1291144.18</t>
  </si>
  <si>
    <t>MARC</t>
  </si>
  <si>
    <t>535357.31</t>
  </si>
  <si>
    <t>THERESA</t>
  </si>
  <si>
    <t>25143.39</t>
  </si>
  <si>
    <t>822712.68</t>
  </si>
  <si>
    <t>DURAN</t>
  </si>
  <si>
    <t>617156.22</t>
  </si>
  <si>
    <t>JEFFERY</t>
  </si>
  <si>
    <t>977389.12</t>
  </si>
  <si>
    <t>723038.19</t>
  </si>
  <si>
    <t>MELINDA</t>
  </si>
  <si>
    <t>121662.85</t>
  </si>
  <si>
    <t>20-06-2026</t>
  </si>
  <si>
    <t>74038.76</t>
  </si>
  <si>
    <t>03-09-2026</t>
  </si>
  <si>
    <t>167377.34</t>
  </si>
  <si>
    <t>BELTRAN</t>
  </si>
  <si>
    <t>203682.78</t>
  </si>
  <si>
    <t>86469.89</t>
  </si>
  <si>
    <t>883840.82</t>
  </si>
  <si>
    <t>JODY</t>
  </si>
  <si>
    <t>389198.21</t>
  </si>
  <si>
    <t>301965.85</t>
  </si>
  <si>
    <t>1012109.5</t>
  </si>
  <si>
    <t>385555.43</t>
  </si>
  <si>
    <t>445585.44</t>
  </si>
  <si>
    <t>JILLIAN</t>
  </si>
  <si>
    <t>805818.91</t>
  </si>
  <si>
    <t>CONTRERAS</t>
  </si>
  <si>
    <t>155998.28</t>
  </si>
  <si>
    <t>180881.28</t>
  </si>
  <si>
    <t>WERNER</t>
  </si>
  <si>
    <t>1367428.37</t>
  </si>
  <si>
    <t>ARROYO</t>
  </si>
  <si>
    <t>27155.66</t>
  </si>
  <si>
    <t>574470.46</t>
  </si>
  <si>
    <t>12-06-2026</t>
  </si>
  <si>
    <t>45733.76</t>
  </si>
  <si>
    <t>BANKS</t>
  </si>
  <si>
    <t>135702.71</t>
  </si>
  <si>
    <t>KENDRA</t>
  </si>
  <si>
    <t>140158.54</t>
  </si>
  <si>
    <t>74973.9</t>
  </si>
  <si>
    <t>CLARKE</t>
  </si>
  <si>
    <t>688587.72</t>
  </si>
  <si>
    <t>45184.64</t>
  </si>
  <si>
    <t>188766.19</t>
  </si>
  <si>
    <t>690970.92</t>
  </si>
  <si>
    <t>341162.14</t>
  </si>
  <si>
    <t>142250.84</t>
  </si>
  <si>
    <t>87904.94</t>
  </si>
  <si>
    <t>396186.3</t>
  </si>
  <si>
    <t>ROSS</t>
  </si>
  <si>
    <t>1687324.16</t>
  </si>
  <si>
    <t>969944.4</t>
  </si>
  <si>
    <t>1105950.09</t>
  </si>
  <si>
    <t>122825.82</t>
  </si>
  <si>
    <t>1202296.5</t>
  </si>
  <si>
    <t>NUNEZ</t>
  </si>
  <si>
    <t>665153.86</t>
  </si>
  <si>
    <t>296084.05</t>
  </si>
  <si>
    <t>ADRIENNE</t>
  </si>
  <si>
    <t>415381.24</t>
  </si>
  <si>
    <t>118009.77</t>
  </si>
  <si>
    <t>320223.57</t>
  </si>
  <si>
    <t>276612.49</t>
  </si>
  <si>
    <t>1269364.57</t>
  </si>
  <si>
    <t>CORTEZ</t>
  </si>
  <si>
    <t>177456.36</t>
  </si>
  <si>
    <t>30830.54</t>
  </si>
  <si>
    <t>254694.52</t>
  </si>
  <si>
    <t>528812.52</t>
  </si>
  <si>
    <t>13211.75</t>
  </si>
  <si>
    <t>MCCONNELL</t>
  </si>
  <si>
    <t>457383.51</t>
  </si>
  <si>
    <t>BAUER</t>
  </si>
  <si>
    <t>1198285.46</t>
  </si>
  <si>
    <t>1725823.84</t>
  </si>
  <si>
    <t>234637.42</t>
  </si>
  <si>
    <t>125795.4</t>
  </si>
  <si>
    <t>835315.75</t>
  </si>
  <si>
    <t>DORSEY</t>
  </si>
  <si>
    <t>211902.57</t>
  </si>
  <si>
    <t>1093036.54</t>
  </si>
  <si>
    <t>REID</t>
  </si>
  <si>
    <t>1367891.03</t>
  </si>
  <si>
    <t>KRAUSE</t>
  </si>
  <si>
    <t>74809.29</t>
  </si>
  <si>
    <t>479064.7</t>
  </si>
  <si>
    <t>156696.23</t>
  </si>
  <si>
    <t>135038.95</t>
  </si>
  <si>
    <t>HOLMES</t>
  </si>
  <si>
    <t>303651.63</t>
  </si>
  <si>
    <t>90519.02</t>
  </si>
  <si>
    <t>31382.03</t>
  </si>
  <si>
    <t>NORMAN</t>
  </si>
  <si>
    <t>69363.18</t>
  </si>
  <si>
    <t>FRANCO</t>
  </si>
  <si>
    <t>297902.87</t>
  </si>
  <si>
    <t>217770.54</t>
  </si>
  <si>
    <t>GORDON</t>
  </si>
  <si>
    <t>532071.71</t>
  </si>
  <si>
    <t>45782.17</t>
  </si>
  <si>
    <t>119235.66</t>
  </si>
  <si>
    <t>FLOYD</t>
  </si>
  <si>
    <t>35093.05</t>
  </si>
  <si>
    <t>CATHERINE</t>
  </si>
  <si>
    <t>265563.24</t>
  </si>
  <si>
    <t>445606.64</t>
  </si>
  <si>
    <t>151811.98</t>
  </si>
  <si>
    <t>559366.37</t>
  </si>
  <si>
    <t>116240.68</t>
  </si>
  <si>
    <t>258497.33</t>
  </si>
  <si>
    <t>287077.07</t>
  </si>
  <si>
    <t>ELLIS</t>
  </si>
  <si>
    <t>218236.04</t>
  </si>
  <si>
    <t>100967.11</t>
  </si>
  <si>
    <t>VANCE</t>
  </si>
  <si>
    <t>930450.75</t>
  </si>
  <si>
    <t>639724.66</t>
  </si>
  <si>
    <t>49526.65</t>
  </si>
  <si>
    <t>628465.51</t>
  </si>
  <si>
    <t>136410.68</t>
  </si>
  <si>
    <t>333459.25</t>
  </si>
  <si>
    <t>382404.9</t>
  </si>
  <si>
    <t>715373.8</t>
  </si>
  <si>
    <t>16-05-2026</t>
  </si>
  <si>
    <t>28757.86</t>
  </si>
  <si>
    <t>642619.32</t>
  </si>
  <si>
    <t>1085312.41</t>
  </si>
  <si>
    <t>CODY</t>
  </si>
  <si>
    <t>1518450.65</t>
  </si>
  <si>
    <t>1572630.85</t>
  </si>
  <si>
    <t>OLIVIA</t>
  </si>
  <si>
    <t>LARA</t>
  </si>
  <si>
    <t>1559424.7</t>
  </si>
  <si>
    <t>422277.04</t>
  </si>
  <si>
    <t>MONROE</t>
  </si>
  <si>
    <t>1762732.13</t>
  </si>
  <si>
    <t>167482.19</t>
  </si>
  <si>
    <t>767821.75</t>
  </si>
  <si>
    <t>64678.05</t>
  </si>
  <si>
    <t>609144.34</t>
  </si>
  <si>
    <t>695912.45</t>
  </si>
  <si>
    <t>332530.63</t>
  </si>
  <si>
    <t>NEAL</t>
  </si>
  <si>
    <t>1345264.6</t>
  </si>
  <si>
    <t>125653.91</t>
  </si>
  <si>
    <t>712544.44</t>
  </si>
  <si>
    <t>196797.54</t>
  </si>
  <si>
    <t>1451283.71</t>
  </si>
  <si>
    <t>659942.02</t>
  </si>
  <si>
    <t>161050.68</t>
  </si>
  <si>
    <t>NATHANIEL</t>
  </si>
  <si>
    <t>465358.6</t>
  </si>
  <si>
    <t>514077.77</t>
  </si>
  <si>
    <t>918966.33</t>
  </si>
  <si>
    <t>297990.88</t>
  </si>
  <si>
    <t>JACOBS</t>
  </si>
  <si>
    <t>637621.4</t>
  </si>
  <si>
    <t>561906.52</t>
  </si>
  <si>
    <t>SANTANA</t>
  </si>
  <si>
    <t>904834.39</t>
  </si>
  <si>
    <t>422151.12</t>
  </si>
  <si>
    <t>RODGERS</t>
  </si>
  <si>
    <t>493511.04</t>
  </si>
  <si>
    <t>TRUJILLO</t>
  </si>
  <si>
    <t>144578.82</t>
  </si>
  <si>
    <t>GARNER</t>
  </si>
  <si>
    <t>486955.92</t>
  </si>
  <si>
    <t>1127244.59</t>
  </si>
  <si>
    <t>530701.31</t>
  </si>
  <si>
    <t>SALLY</t>
  </si>
  <si>
    <t>204599.53</t>
  </si>
  <si>
    <t>413626.63</t>
  </si>
  <si>
    <t>486802.56</t>
  </si>
  <si>
    <t>129633.81</t>
  </si>
  <si>
    <t>ROMERO</t>
  </si>
  <si>
    <t>523031.6</t>
  </si>
  <si>
    <t>1075073.75</t>
  </si>
  <si>
    <t>CAITLYN</t>
  </si>
  <si>
    <t>RICHARDS</t>
  </si>
  <si>
    <t>709280.26</t>
  </si>
  <si>
    <t>18112.29</t>
  </si>
  <si>
    <t>CLAY</t>
  </si>
  <si>
    <t>750934.68</t>
  </si>
  <si>
    <t>621396.97</t>
  </si>
  <si>
    <t>795394.99</t>
  </si>
  <si>
    <t>224816.66</t>
  </si>
  <si>
    <t>46585.76</t>
  </si>
  <si>
    <t>326431.46</t>
  </si>
  <si>
    <t>42362.79</t>
  </si>
  <si>
    <t>154997.19</t>
  </si>
  <si>
    <t>1492593.21</t>
  </si>
  <si>
    <t>679283.65</t>
  </si>
  <si>
    <t>590043.55</t>
  </si>
  <si>
    <t>NORTON</t>
  </si>
  <si>
    <t>1990450.65</t>
  </si>
  <si>
    <t>1375022.11</t>
  </si>
  <si>
    <t>292064.36</t>
  </si>
  <si>
    <t>178378.79</t>
  </si>
  <si>
    <t>164668.3</t>
  </si>
  <si>
    <t>451349.32</t>
  </si>
  <si>
    <t>COMBS</t>
  </si>
  <si>
    <t>46024.3</t>
  </si>
  <si>
    <t>192123.16</t>
  </si>
  <si>
    <t>1735727.41</t>
  </si>
  <si>
    <t>1239635.19</t>
  </si>
  <si>
    <t>643298.78</t>
  </si>
  <si>
    <t>313561.1</t>
  </si>
  <si>
    <t>1724555.48</t>
  </si>
  <si>
    <t>368461.7</t>
  </si>
  <si>
    <t>CAITLIN</t>
  </si>
  <si>
    <t>494301.21</t>
  </si>
  <si>
    <t>166466.14</t>
  </si>
  <si>
    <t>431201.31</t>
  </si>
  <si>
    <t>MCPHERSON</t>
  </si>
  <si>
    <t>1118373.1</t>
  </si>
  <si>
    <t>1300352.81</t>
  </si>
  <si>
    <t>29-03-2026</t>
  </si>
  <si>
    <t>PORTER</t>
  </si>
  <si>
    <t>214968.34</t>
  </si>
  <si>
    <t>HUDSON</t>
  </si>
  <si>
    <t>653236.73</t>
  </si>
  <si>
    <t>KAUFMAN</t>
  </si>
  <si>
    <t>679631.02</t>
  </si>
  <si>
    <t>41943.61</t>
  </si>
  <si>
    <t>10-07-2026</t>
  </si>
  <si>
    <t>350912.05</t>
  </si>
  <si>
    <t>JO</t>
  </si>
  <si>
    <t>1432322.5</t>
  </si>
  <si>
    <t>198923.46</t>
  </si>
  <si>
    <t>GREENE</t>
  </si>
  <si>
    <t>1038404.13</t>
  </si>
  <si>
    <t>222401.04</t>
  </si>
  <si>
    <t>324367.72</t>
  </si>
  <si>
    <t>339724.41</t>
  </si>
  <si>
    <t>1708451.24</t>
  </si>
  <si>
    <t>VALDEZ</t>
  </si>
  <si>
    <t>54709.62</t>
  </si>
  <si>
    <t>146034.53</t>
  </si>
  <si>
    <t>865962.9</t>
  </si>
  <si>
    <t>150351.46</t>
  </si>
  <si>
    <t>SPENCER</t>
  </si>
  <si>
    <t>305473.58</t>
  </si>
  <si>
    <t>ODOM</t>
  </si>
  <si>
    <t>386552.63</t>
  </si>
  <si>
    <t>796312.77</t>
  </si>
  <si>
    <t>1280797.61</t>
  </si>
  <si>
    <t>1878715</t>
  </si>
  <si>
    <t>WANG</t>
  </si>
  <si>
    <t>713970.77</t>
  </si>
  <si>
    <t>6266.92</t>
  </si>
  <si>
    <t>1785.9</t>
  </si>
  <si>
    <t>498574.44</t>
  </si>
  <si>
    <t>CARLY</t>
  </si>
  <si>
    <t>673722.44</t>
  </si>
  <si>
    <t>857943.41</t>
  </si>
  <si>
    <t>CARLOS</t>
  </si>
  <si>
    <t>MCKINNEY</t>
  </si>
  <si>
    <t>568610.24</t>
  </si>
  <si>
    <t>FULLER</t>
  </si>
  <si>
    <t>764952.35</t>
  </si>
  <si>
    <t>79631.34</t>
  </si>
  <si>
    <t>1427795.16</t>
  </si>
  <si>
    <t>198620.9</t>
  </si>
  <si>
    <t>385718.93</t>
  </si>
  <si>
    <t>1547757.98</t>
  </si>
  <si>
    <t>1885107.61</t>
  </si>
  <si>
    <t>HOGAN</t>
  </si>
  <si>
    <t>547495.41</t>
  </si>
  <si>
    <t>370490.94</t>
  </si>
  <si>
    <t>29316.94</t>
  </si>
  <si>
    <t>620279.27</t>
  </si>
  <si>
    <t>BARTON</t>
  </si>
  <si>
    <t>217241.83</t>
  </si>
  <si>
    <t>323411.18</t>
  </si>
  <si>
    <t>316170.71</t>
  </si>
  <si>
    <t>761744.91</t>
  </si>
  <si>
    <t>MAYO</t>
  </si>
  <si>
    <t>975139.68</t>
  </si>
  <si>
    <t>195707.05</t>
  </si>
  <si>
    <t>145139.83</t>
  </si>
  <si>
    <t>282416.1</t>
  </si>
  <si>
    <t>1045309.79</t>
  </si>
  <si>
    <t>MCCLAIN</t>
  </si>
  <si>
    <t>626678.39</t>
  </si>
  <si>
    <t>481848.36</t>
  </si>
  <si>
    <t>1875883.7</t>
  </si>
  <si>
    <t>CARLA</t>
  </si>
  <si>
    <t>312451.05</t>
  </si>
  <si>
    <t>793641.09</t>
  </si>
  <si>
    <t>195026.77</t>
  </si>
  <si>
    <t>412157.57</t>
  </si>
  <si>
    <t>HARTMAN</t>
  </si>
  <si>
    <t>1060494.24</t>
  </si>
  <si>
    <t>393037.9</t>
  </si>
  <si>
    <t>1229716.2</t>
  </si>
  <si>
    <t>HUFF</t>
  </si>
  <si>
    <t>317249.26</t>
  </si>
  <si>
    <t>223685.81</t>
  </si>
  <si>
    <t>542004.39</t>
  </si>
  <si>
    <t>HARRINGTON</t>
  </si>
  <si>
    <t>372492.31</t>
  </si>
  <si>
    <t>152134.67</t>
  </si>
  <si>
    <t>422967.5</t>
  </si>
  <si>
    <t>DICKSON</t>
  </si>
  <si>
    <t>70648.04</t>
  </si>
  <si>
    <t>LARSEN</t>
  </si>
  <si>
    <t>770705.42</t>
  </si>
  <si>
    <t>16812.92</t>
  </si>
  <si>
    <t>106565.35</t>
  </si>
  <si>
    <t>84367.07</t>
  </si>
  <si>
    <t>1287685.26</t>
  </si>
  <si>
    <t>COLIN</t>
  </si>
  <si>
    <t>248095.58</t>
  </si>
  <si>
    <t>JACQUELINE</t>
  </si>
  <si>
    <t>104068.35</t>
  </si>
  <si>
    <t>142031.73</t>
  </si>
  <si>
    <t>154978.19</t>
  </si>
  <si>
    <t>IAN</t>
  </si>
  <si>
    <t>35288.32</t>
  </si>
  <si>
    <t>107134.56</t>
  </si>
  <si>
    <t>1392500.36</t>
  </si>
  <si>
    <t>JENNA</t>
  </si>
  <si>
    <t>211663.67</t>
  </si>
  <si>
    <t>509937.64</t>
  </si>
  <si>
    <t>346236.69</t>
  </si>
  <si>
    <t>1236879.53</t>
  </si>
  <si>
    <t>COLTON</t>
  </si>
  <si>
    <t>1057443.83</t>
  </si>
  <si>
    <t>2429.7</t>
  </si>
  <si>
    <t>93112.23</t>
  </si>
  <si>
    <t>77875.13</t>
  </si>
  <si>
    <t>1940156.48</t>
  </si>
  <si>
    <t>327753.07</t>
  </si>
  <si>
    <t>854730.96</t>
  </si>
  <si>
    <t>315335.31</t>
  </si>
  <si>
    <t>283708.33</t>
  </si>
  <si>
    <t>754516.37</t>
  </si>
  <si>
    <t>14-02-2026</t>
  </si>
  <si>
    <t>17313.33</t>
  </si>
  <si>
    <t>MIGUEL</t>
  </si>
  <si>
    <t>915309.64</t>
  </si>
  <si>
    <t>684396.63</t>
  </si>
  <si>
    <t>118176.27</t>
  </si>
  <si>
    <t>649539.85</t>
  </si>
  <si>
    <t>109945.08</t>
  </si>
  <si>
    <t>125519.31</t>
  </si>
  <si>
    <t>1022069.56</t>
  </si>
  <si>
    <t>1615776.16</t>
  </si>
  <si>
    <t>110781.93</t>
  </si>
  <si>
    <t>59654.03</t>
  </si>
  <si>
    <t>260967.7</t>
  </si>
  <si>
    <t>289965.26</t>
  </si>
  <si>
    <t>93584.83</t>
  </si>
  <si>
    <t>434800.24</t>
  </si>
  <si>
    <t>FARRELL</t>
  </si>
  <si>
    <t>247457.75</t>
  </si>
  <si>
    <t>2076462.18</t>
  </si>
  <si>
    <t>148494.73</t>
  </si>
  <si>
    <t>243348.31</t>
  </si>
  <si>
    <t>194623.23</t>
  </si>
  <si>
    <t>1004840.93</t>
  </si>
  <si>
    <t>688999.79</t>
  </si>
  <si>
    <t>2271539.19</t>
  </si>
  <si>
    <t>TERRY</t>
  </si>
  <si>
    <t>396064.72</t>
  </si>
  <si>
    <t>64495.56</t>
  </si>
  <si>
    <t>697050.39</t>
  </si>
  <si>
    <t>45212.4</t>
  </si>
  <si>
    <t>729223.93</t>
  </si>
  <si>
    <t>134948.46</t>
  </si>
  <si>
    <t>613718.73</t>
  </si>
  <si>
    <t>145666.31</t>
  </si>
  <si>
    <t>BARTLETT</t>
  </si>
  <si>
    <t>301539.12</t>
  </si>
  <si>
    <t>707172.24</t>
  </si>
  <si>
    <t>860624.67</t>
  </si>
  <si>
    <t>222119.87</t>
  </si>
  <si>
    <t>461579.46</t>
  </si>
  <si>
    <t>1036688.25</t>
  </si>
  <si>
    <t>8905.63</t>
  </si>
  <si>
    <t>965962.35</t>
  </si>
  <si>
    <t>JOANNE</t>
  </si>
  <si>
    <t>1024776.76</t>
  </si>
  <si>
    <t>66161.72</t>
  </si>
  <si>
    <t>21249.42</t>
  </si>
  <si>
    <t>1216860.08</t>
  </si>
  <si>
    <t>7467.5</t>
  </si>
  <si>
    <t>2278076.68</t>
  </si>
  <si>
    <t>148219.65</t>
  </si>
  <si>
    <t>SUZANNE</t>
  </si>
  <si>
    <t>216490.24</t>
  </si>
  <si>
    <t>1083993.1</t>
  </si>
  <si>
    <t>70537.4</t>
  </si>
  <si>
    <t>1920.29</t>
  </si>
  <si>
    <t>26920.45</t>
  </si>
  <si>
    <t>1081499.02</t>
  </si>
  <si>
    <t>JIMMY</t>
  </si>
  <si>
    <t>163714.21</t>
  </si>
  <si>
    <t>1324185.44</t>
  </si>
  <si>
    <t>115642.29</t>
  </si>
  <si>
    <t>152621.71</t>
  </si>
  <si>
    <t>236744.65</t>
  </si>
  <si>
    <t>49572.73</t>
  </si>
  <si>
    <t>698948.32</t>
  </si>
  <si>
    <t>391550.36</t>
  </si>
  <si>
    <t>369013.87</t>
  </si>
  <si>
    <t>LUNA</t>
  </si>
  <si>
    <t>1720354.32</t>
  </si>
  <si>
    <t>543616.75</t>
  </si>
  <si>
    <t>114887.5</t>
  </si>
  <si>
    <t>498394.93</t>
  </si>
  <si>
    <t>486831.68</t>
  </si>
  <si>
    <t>223046.15</t>
  </si>
  <si>
    <t>933397.83</t>
  </si>
  <si>
    <t>637184.24</t>
  </si>
  <si>
    <t>HULL</t>
  </si>
  <si>
    <t>167209.33</t>
  </si>
  <si>
    <t>586946.51</t>
  </si>
  <si>
    <t>20637.59</t>
  </si>
  <si>
    <t>365450.57</t>
  </si>
  <si>
    <t>GILLESPIE</t>
  </si>
  <si>
    <t>962875.15</t>
  </si>
  <si>
    <t>238967.78</t>
  </si>
  <si>
    <t>101862.22</t>
  </si>
  <si>
    <t>26798.63</t>
  </si>
  <si>
    <t>SHELIA</t>
  </si>
  <si>
    <t>753882.28</t>
  </si>
  <si>
    <t>1149068.57</t>
  </si>
  <si>
    <t>129306.07</t>
  </si>
  <si>
    <t>PERKINS</t>
  </si>
  <si>
    <t>348152.14</t>
  </si>
  <si>
    <t>895027.67</t>
  </si>
  <si>
    <t>969903.1</t>
  </si>
  <si>
    <t>1603583.81</t>
  </si>
  <si>
    <t>72700.41</t>
  </si>
  <si>
    <t>KIRSTEN</t>
  </si>
  <si>
    <t>1332653.96</t>
  </si>
  <si>
    <t>843186.75</t>
  </si>
  <si>
    <t>34426.82</t>
  </si>
  <si>
    <t>993654.38</t>
  </si>
  <si>
    <t>SHELTON</t>
  </si>
  <si>
    <t>1213391.2</t>
  </si>
  <si>
    <t>122884.03</t>
  </si>
  <si>
    <t>WHEELER</t>
  </si>
  <si>
    <t>1522614.66</t>
  </si>
  <si>
    <t>413354.68</t>
  </si>
  <si>
    <t>10958.8</t>
  </si>
  <si>
    <t>1173004.05</t>
  </si>
  <si>
    <t>1179478.01</t>
  </si>
  <si>
    <t>PRICE</t>
  </si>
  <si>
    <t>513136.21</t>
  </si>
  <si>
    <t>ALVAREZ</t>
  </si>
  <si>
    <t>240064.84</t>
  </si>
  <si>
    <t>397795.98</t>
  </si>
  <si>
    <t>508737.69</t>
  </si>
  <si>
    <t>STEPHENSON</t>
  </si>
  <si>
    <t>232317.47</t>
  </si>
  <si>
    <t>1710315.54</t>
  </si>
  <si>
    <t>BRITTNEY</t>
  </si>
  <si>
    <t>1001109.07</t>
  </si>
  <si>
    <t>CHRISTIAN</t>
  </si>
  <si>
    <t>183115.31</t>
  </si>
  <si>
    <t>CAROLINE</t>
  </si>
  <si>
    <t>479175.04</t>
  </si>
  <si>
    <t>262877.1</t>
  </si>
  <si>
    <t>10-04-2026</t>
  </si>
  <si>
    <t>SYDNEY</t>
  </si>
  <si>
    <t>SAMPSON</t>
  </si>
  <si>
    <t>193127.93</t>
  </si>
  <si>
    <t>205559.41</t>
  </si>
  <si>
    <t>1587006.34</t>
  </si>
  <si>
    <t>780483.44</t>
  </si>
  <si>
    <t>229879.12</t>
  </si>
  <si>
    <t>791394.43</t>
  </si>
  <si>
    <t>ZIMMERMAN</t>
  </si>
  <si>
    <t>744693.67</t>
  </si>
  <si>
    <t>1685129.96</t>
  </si>
  <si>
    <t>156960.92</t>
  </si>
  <si>
    <t>CASSIDY</t>
  </si>
  <si>
    <t>419532.28</t>
  </si>
  <si>
    <t>513500.03</t>
  </si>
  <si>
    <t>OCONNOR</t>
  </si>
  <si>
    <t>374726.08</t>
  </si>
  <si>
    <t>817930.79</t>
  </si>
  <si>
    <t>770685.21</t>
  </si>
  <si>
    <t>ELAINE</t>
  </si>
  <si>
    <t>1375405.54</t>
  </si>
  <si>
    <t>BRAD</t>
  </si>
  <si>
    <t>300983.4</t>
  </si>
  <si>
    <t>174970.94</t>
  </si>
  <si>
    <t>79664.31</t>
  </si>
  <si>
    <t>BOYD</t>
  </si>
  <si>
    <t>902488.74</t>
  </si>
  <si>
    <t>459802.02</t>
  </si>
  <si>
    <t>135621.98</t>
  </si>
  <si>
    <t>922021.15</t>
  </si>
  <si>
    <t>522493.3</t>
  </si>
  <si>
    <t>SHAFFER</t>
  </si>
  <si>
    <t>39167.72</t>
  </si>
  <si>
    <t>MURRAY</t>
  </si>
  <si>
    <t>1125978.14</t>
  </si>
  <si>
    <t>290755.62</t>
  </si>
  <si>
    <t>4815.21</t>
  </si>
  <si>
    <t>429326.04</t>
  </si>
  <si>
    <t>469556.82</t>
  </si>
  <si>
    <t>1144189.13</t>
  </si>
  <si>
    <t>87470.31</t>
  </si>
  <si>
    <t>205666.67</t>
  </si>
  <si>
    <t>358760.74</t>
  </si>
  <si>
    <t>41223.55</t>
  </si>
  <si>
    <t>126317.53</t>
  </si>
  <si>
    <t>951970.84</t>
  </si>
  <si>
    <t>605476.13</t>
  </si>
  <si>
    <t>MATTHEWS</t>
  </si>
  <si>
    <t>306037.41</t>
  </si>
  <si>
    <t>HENDRICKS</t>
  </si>
  <si>
    <t>872441.16</t>
  </si>
  <si>
    <t>567508.38</t>
  </si>
  <si>
    <t>418665.88</t>
  </si>
  <si>
    <t>176071.59</t>
  </si>
  <si>
    <t>WALLACE</t>
  </si>
  <si>
    <t>224393.92</t>
  </si>
  <si>
    <t>861195.18</t>
  </si>
  <si>
    <t>1342979.27</t>
  </si>
  <si>
    <t>1200848.23</t>
  </si>
  <si>
    <t>674599.58</t>
  </si>
  <si>
    <t>1193238.14</t>
  </si>
  <si>
    <t>SUTTON</t>
  </si>
  <si>
    <t>62112.63</t>
  </si>
  <si>
    <t>1734340.37</t>
  </si>
  <si>
    <t>1721971.49</t>
  </si>
  <si>
    <t>550513.53</t>
  </si>
  <si>
    <t>335905.12</t>
  </si>
  <si>
    <t>961812.31</t>
  </si>
  <si>
    <t>1589223.63</t>
  </si>
  <si>
    <t>420117.31</t>
  </si>
  <si>
    <t>176011.28</t>
  </si>
  <si>
    <t>478960.53</t>
  </si>
  <si>
    <t>LATOYA</t>
  </si>
  <si>
    <t>22042.45</t>
  </si>
  <si>
    <t>824959.68</t>
  </si>
  <si>
    <t>JOHNS</t>
  </si>
  <si>
    <t>867010.43</t>
  </si>
  <si>
    <t>217597.66</t>
  </si>
  <si>
    <t>385673.88</t>
  </si>
  <si>
    <t>ROGER</t>
  </si>
  <si>
    <t>468813.14</t>
  </si>
  <si>
    <t>318428.24</t>
  </si>
  <si>
    <t>1256191.34</t>
  </si>
  <si>
    <t>886402.52</t>
  </si>
  <si>
    <t>RALPH</t>
  </si>
  <si>
    <t>KIRBY</t>
  </si>
  <si>
    <t>243597.77</t>
  </si>
  <si>
    <t>485209.54</t>
  </si>
  <si>
    <t>693814.12</t>
  </si>
  <si>
    <t>44518.48</t>
  </si>
  <si>
    <t>1221889.18</t>
  </si>
  <si>
    <t>104269.34</t>
  </si>
  <si>
    <t>1609838.46</t>
  </si>
  <si>
    <t>DAMON</t>
  </si>
  <si>
    <t>172690.16</t>
  </si>
  <si>
    <t>133680.14</t>
  </si>
  <si>
    <t>174486.88</t>
  </si>
  <si>
    <t>729311.46</t>
  </si>
  <si>
    <t>2057011.69</t>
  </si>
  <si>
    <t>356587.36</t>
  </si>
  <si>
    <t>285304.38</t>
  </si>
  <si>
    <t>384096.08</t>
  </si>
  <si>
    <t>163279.17</t>
  </si>
  <si>
    <t>139859.94</t>
  </si>
  <si>
    <t>KATHRYN</t>
  </si>
  <si>
    <t>1030547.06</t>
  </si>
  <si>
    <t>261654.07</t>
  </si>
  <si>
    <t>876471.34</t>
  </si>
  <si>
    <t>ISAAC</t>
  </si>
  <si>
    <t>706168.57</t>
  </si>
  <si>
    <t>426986.84</t>
  </si>
  <si>
    <t>1324906.69</t>
  </si>
  <si>
    <t>ANGEL</t>
  </si>
  <si>
    <t>FLOWERS</t>
  </si>
  <si>
    <t>185080.96</t>
  </si>
  <si>
    <t>450259.6</t>
  </si>
  <si>
    <t>783625.53</t>
  </si>
  <si>
    <t>758690.92</t>
  </si>
  <si>
    <t>RODNEY</t>
  </si>
  <si>
    <t>786280.05</t>
  </si>
  <si>
    <t>1058107.75</t>
  </si>
  <si>
    <t>CABRERA</t>
  </si>
  <si>
    <t>1207605.6</t>
  </si>
  <si>
    <t>196548.86</t>
  </si>
  <si>
    <t>1574994.06</t>
  </si>
  <si>
    <t>630364.19</t>
  </si>
  <si>
    <t>928113.14</t>
  </si>
  <si>
    <t>177869.05</t>
  </si>
  <si>
    <t>21645.19</t>
  </si>
  <si>
    <t>306365.42</t>
  </si>
  <si>
    <t>1634516.52</t>
  </si>
  <si>
    <t>MULLINS</t>
  </si>
  <si>
    <t>5177.33</t>
  </si>
  <si>
    <t>19082.56</t>
  </si>
  <si>
    <t>1082997.78</t>
  </si>
  <si>
    <t>1015352.91</t>
  </si>
  <si>
    <t>597588.07</t>
  </si>
  <si>
    <t>COBB</t>
  </si>
  <si>
    <t>438006.92</t>
  </si>
  <si>
    <t>282773.26</t>
  </si>
  <si>
    <t>1854936.54</t>
  </si>
  <si>
    <t>6228.59</t>
  </si>
  <si>
    <t>GRIMES</t>
  </si>
  <si>
    <t>185168.16</t>
  </si>
  <si>
    <t>505050.81</t>
  </si>
  <si>
    <t>DAVIDSON</t>
  </si>
  <si>
    <t>459177.21</t>
  </si>
  <si>
    <t>63172.57</t>
  </si>
  <si>
    <t>241599.1</t>
  </si>
  <si>
    <t>343908.98</t>
  </si>
  <si>
    <t>1136089.97</t>
  </si>
  <si>
    <t>1076110.73</t>
  </si>
  <si>
    <t>999373.13</t>
  </si>
  <si>
    <t>GILL</t>
  </si>
  <si>
    <t>539361.53</t>
  </si>
  <si>
    <t>884462.66</t>
  </si>
  <si>
    <t>MCLEAN</t>
  </si>
  <si>
    <t>674330.91</t>
  </si>
  <si>
    <t>KYLIE</t>
  </si>
  <si>
    <t>157324.37</t>
  </si>
  <si>
    <t>763509.71</t>
  </si>
  <si>
    <t>8483.33</t>
  </si>
  <si>
    <t>612268.09</t>
  </si>
  <si>
    <t>786005.01</t>
  </si>
  <si>
    <t>444337.63</t>
  </si>
  <si>
    <t>PEGGY</t>
  </si>
  <si>
    <t>TREVINO</t>
  </si>
  <si>
    <t>671568.04</t>
  </si>
  <si>
    <t>389414.85</t>
  </si>
  <si>
    <t>STOUT</t>
  </si>
  <si>
    <t>89040.99</t>
  </si>
  <si>
    <t>499487.25</t>
  </si>
  <si>
    <t>126504.42</t>
  </si>
  <si>
    <t>124844.12</t>
  </si>
  <si>
    <t>419405.27</t>
  </si>
  <si>
    <t>1248297.14</t>
  </si>
  <si>
    <t>516758.6</t>
  </si>
  <si>
    <t>BUTLER</t>
  </si>
  <si>
    <t>53161.59</t>
  </si>
  <si>
    <t>206667.01</t>
  </si>
  <si>
    <t>TROY</t>
  </si>
  <si>
    <t>210427.17</t>
  </si>
  <si>
    <t>33367.59</t>
  </si>
  <si>
    <t>SCHMIDT</t>
  </si>
  <si>
    <t>24494.43</t>
  </si>
  <si>
    <t>1116312.3</t>
  </si>
  <si>
    <t>208137.43</t>
  </si>
  <si>
    <t>298313.43</t>
  </si>
  <si>
    <t>1029263.87</t>
  </si>
  <si>
    <t>409596.33</t>
  </si>
  <si>
    <t>950779.77</t>
  </si>
  <si>
    <t>1258407.84</t>
  </si>
  <si>
    <t>175447.91</t>
  </si>
  <si>
    <t>247423.75</t>
  </si>
  <si>
    <t>24131.91</t>
  </si>
  <si>
    <t>599587.28</t>
  </si>
  <si>
    <t>126570.22</t>
  </si>
  <si>
    <t>RICHMOND</t>
  </si>
  <si>
    <t>439153.56</t>
  </si>
  <si>
    <t>1249280.27</t>
  </si>
  <si>
    <t>1317271.13</t>
  </si>
  <si>
    <t>1140798.25</t>
  </si>
  <si>
    <t>43235.58</t>
  </si>
  <si>
    <t>235663.4</t>
  </si>
  <si>
    <t>223543.78</t>
  </si>
  <si>
    <t>1482822.69</t>
  </si>
  <si>
    <t>808622.06</t>
  </si>
  <si>
    <t>35335.47</t>
  </si>
  <si>
    <t>923311.56</t>
  </si>
  <si>
    <t>52219.34</t>
  </si>
  <si>
    <t>690324.51</t>
  </si>
  <si>
    <t>142121.42</t>
  </si>
  <si>
    <t>236684.59</t>
  </si>
  <si>
    <t>DUKE</t>
  </si>
  <si>
    <t>368609.44</t>
  </si>
  <si>
    <t>BOYLE</t>
  </si>
  <si>
    <t>337653.7</t>
  </si>
  <si>
    <t>GABRIELLE</t>
  </si>
  <si>
    <t>41408.44</t>
  </si>
  <si>
    <t>941170.22</t>
  </si>
  <si>
    <t>CHASE</t>
  </si>
  <si>
    <t>1297752.42</t>
  </si>
  <si>
    <t>04-08-2026</t>
  </si>
  <si>
    <t>646636.9</t>
  </si>
  <si>
    <t>536306.84</t>
  </si>
  <si>
    <t>785133.77</t>
  </si>
  <si>
    <t>64034.37</t>
  </si>
  <si>
    <t>HOLT</t>
  </si>
  <si>
    <t>5843.73</t>
  </si>
  <si>
    <t>RIVAS</t>
  </si>
  <si>
    <t>207302.71</t>
  </si>
  <si>
    <t>400661.27</t>
  </si>
  <si>
    <t>334071.29</t>
  </si>
  <si>
    <t>239078.24</t>
  </si>
  <si>
    <t>602897.72</t>
  </si>
  <si>
    <t>523499.35</t>
  </si>
  <si>
    <t>220442.19</t>
  </si>
  <si>
    <t>943388.64</t>
  </si>
  <si>
    <t>444004.09</t>
  </si>
  <si>
    <t>RHONDA</t>
  </si>
  <si>
    <t>74018.3</t>
  </si>
  <si>
    <t>138108.62</t>
  </si>
  <si>
    <t>59753.65</t>
  </si>
  <si>
    <t>427725.66</t>
  </si>
  <si>
    <t>1266703.57</t>
  </si>
  <si>
    <t>STACY</t>
  </si>
  <si>
    <t>429352.59</t>
  </si>
  <si>
    <t>16369.25</t>
  </si>
  <si>
    <t>ARIAS</t>
  </si>
  <si>
    <t>575636.85</t>
  </si>
  <si>
    <t>667328.72</t>
  </si>
  <si>
    <t>1618059.03</t>
  </si>
  <si>
    <t>541373.82</t>
  </si>
  <si>
    <t>218933.73</t>
  </si>
  <si>
    <t>335745.73</t>
  </si>
  <si>
    <t>SCHNEIDER</t>
  </si>
  <si>
    <t>1313866.51</t>
  </si>
  <si>
    <t>318112.01</t>
  </si>
  <si>
    <t>181686.72</t>
  </si>
  <si>
    <t>84629.93</t>
  </si>
  <si>
    <t>14508.77</t>
  </si>
  <si>
    <t>520005.58</t>
  </si>
  <si>
    <t>257527.28</t>
  </si>
  <si>
    <t>MAX</t>
  </si>
  <si>
    <t>1002628</t>
  </si>
  <si>
    <t>109080.81</t>
  </si>
  <si>
    <t>SHARI</t>
  </si>
  <si>
    <t>55621.78</t>
  </si>
  <si>
    <t>DANIELS</t>
  </si>
  <si>
    <t>1117170.57</t>
  </si>
  <si>
    <t>249926.71</t>
  </si>
  <si>
    <t>526181.45</t>
  </si>
  <si>
    <t>48934.58</t>
  </si>
  <si>
    <t>882917.55</t>
  </si>
  <si>
    <t>137314.31</t>
  </si>
  <si>
    <t>253911.47</t>
  </si>
  <si>
    <t>1249976.51</t>
  </si>
  <si>
    <t>47930.74</t>
  </si>
  <si>
    <t>1851566.55</t>
  </si>
  <si>
    <t>963045.18</t>
  </si>
  <si>
    <t>611931.9</t>
  </si>
  <si>
    <t>1727479.52</t>
  </si>
  <si>
    <t>888009.39</t>
  </si>
  <si>
    <t>258016.61</t>
  </si>
  <si>
    <t>70663.62</t>
  </si>
  <si>
    <t>HAAS</t>
  </si>
  <si>
    <t>186304.17</t>
  </si>
  <si>
    <t>SHAH</t>
  </si>
  <si>
    <t>642934.97</t>
  </si>
  <si>
    <t>420954.81</t>
  </si>
  <si>
    <t>HERRING</t>
  </si>
  <si>
    <t>768526.16</t>
  </si>
  <si>
    <t>471329.89</t>
  </si>
  <si>
    <t>743912.9</t>
  </si>
  <si>
    <t>1243670.18</t>
  </si>
  <si>
    <t>745417.47</t>
  </si>
  <si>
    <t>56345.94</t>
  </si>
  <si>
    <t>MCCORMICK</t>
  </si>
  <si>
    <t>35526.48</t>
  </si>
  <si>
    <t>136908.59</t>
  </si>
  <si>
    <t>744302.47</t>
  </si>
  <si>
    <t>363206.62</t>
  </si>
  <si>
    <t>31504.92</t>
  </si>
  <si>
    <t>652086.02</t>
  </si>
  <si>
    <t>252938.34</t>
  </si>
  <si>
    <t>266952.28</t>
  </si>
  <si>
    <t>456665.31</t>
  </si>
  <si>
    <t>430456.47</t>
  </si>
  <si>
    <t>870162.48</t>
  </si>
  <si>
    <t>1547291.41</t>
  </si>
  <si>
    <t>1490069.52</t>
  </si>
  <si>
    <t>564088.8</t>
  </si>
  <si>
    <t>695279.2</t>
  </si>
  <si>
    <t>61958.78</t>
  </si>
  <si>
    <t>1123539.51</t>
  </si>
  <si>
    <t>1891373.24</t>
  </si>
  <si>
    <t>BRIDGES</t>
  </si>
  <si>
    <t>620443.23</t>
  </si>
  <si>
    <t>2175453.97</t>
  </si>
  <si>
    <t>1351620.17</t>
  </si>
  <si>
    <t>162680.82</t>
  </si>
  <si>
    <t>297925.6</t>
  </si>
  <si>
    <t>MATHEWS</t>
  </si>
  <si>
    <t>102632.45</t>
  </si>
  <si>
    <t>1333938.66</t>
  </si>
  <si>
    <t>818449.73</t>
  </si>
  <si>
    <t>226087.15</t>
  </si>
  <si>
    <t>91034.92</t>
  </si>
  <si>
    <t>2190613.81</t>
  </si>
  <si>
    <t>220052.06</t>
  </si>
  <si>
    <t>231072.52</t>
  </si>
  <si>
    <t>221146.88</t>
  </si>
  <si>
    <t>111229.94</t>
  </si>
  <si>
    <t>MCINTOSH</t>
  </si>
  <si>
    <t>503743.77</t>
  </si>
  <si>
    <t>1220776.68</t>
  </si>
  <si>
    <t>550882.39</t>
  </si>
  <si>
    <t>173940.46</t>
  </si>
  <si>
    <t>60145.81</t>
  </si>
  <si>
    <t>981329.15</t>
  </si>
  <si>
    <t>343409.85</t>
  </si>
  <si>
    <t>710617.03</t>
  </si>
  <si>
    <t>978951.34</t>
  </si>
  <si>
    <t>581440.33</t>
  </si>
  <si>
    <t>1878517.14</t>
  </si>
  <si>
    <t>1064653.71</t>
  </si>
  <si>
    <t>412381.58</t>
  </si>
  <si>
    <t>435861.5</t>
  </si>
  <si>
    <t>64409.37</t>
  </si>
  <si>
    <t>271141.35</t>
  </si>
  <si>
    <t>165759.33</t>
  </si>
  <si>
    <t>71358.98</t>
  </si>
  <si>
    <t>250964.08</t>
  </si>
  <si>
    <t>1623676.13</t>
  </si>
  <si>
    <t>302359.15</t>
  </si>
  <si>
    <t>371533.54</t>
  </si>
  <si>
    <t>293750.24</t>
  </si>
  <si>
    <t>746940.25</t>
  </si>
  <si>
    <t>889257.86</t>
  </si>
  <si>
    <t>483587.07</t>
  </si>
  <si>
    <t>404692.19</t>
  </si>
  <si>
    <t>54318.68</t>
  </si>
  <si>
    <t>910947.37</t>
  </si>
  <si>
    <t>STACEY</t>
  </si>
  <si>
    <t>1236965.58</t>
  </si>
  <si>
    <t>1036563.45</t>
  </si>
  <si>
    <t>198753.54</t>
  </si>
  <si>
    <t>940647.33</t>
  </si>
  <si>
    <t>394757.28</t>
  </si>
  <si>
    <t>512098.09</t>
  </si>
  <si>
    <t>902268.16</t>
  </si>
  <si>
    <t>SOSA</t>
  </si>
  <si>
    <t>1354112.65</t>
  </si>
  <si>
    <t>1566693.09</t>
  </si>
  <si>
    <t>1215395.26</t>
  </si>
  <si>
    <t>HAILEY</t>
  </si>
  <si>
    <t>346181.99</t>
  </si>
  <si>
    <t>743100.05</t>
  </si>
  <si>
    <t>DERRICK</t>
  </si>
  <si>
    <t>92004.21</t>
  </si>
  <si>
    <t>MARIO</t>
  </si>
  <si>
    <t>1043786.14</t>
  </si>
  <si>
    <t>42397.09</t>
  </si>
  <si>
    <t>CALDERON</t>
  </si>
  <si>
    <t>21504.14</t>
  </si>
  <si>
    <t>95961.44</t>
  </si>
  <si>
    <t>743689.43</t>
  </si>
  <si>
    <t>CHANDLER</t>
  </si>
  <si>
    <t>1165860.46</t>
  </si>
  <si>
    <t>55248.37</t>
  </si>
  <si>
    <t>NOVAK</t>
  </si>
  <si>
    <t>268765.68</t>
  </si>
  <si>
    <t>RASMUSSEN</t>
  </si>
  <si>
    <t>1495431.91</t>
  </si>
  <si>
    <t>1076071.5</t>
  </si>
  <si>
    <t>922955.07</t>
  </si>
  <si>
    <t>114334.25</t>
  </si>
  <si>
    <t>1062396.59</t>
  </si>
  <si>
    <t>385274.15</t>
  </si>
  <si>
    <t>FLEMING</t>
  </si>
  <si>
    <t>265704.22</t>
  </si>
  <si>
    <t>VIRGINIA</t>
  </si>
  <si>
    <t>603679.19</t>
  </si>
  <si>
    <t>DOMINIQUE</t>
  </si>
  <si>
    <t>173747.71</t>
  </si>
  <si>
    <t>DILLON</t>
  </si>
  <si>
    <t>442257.02</t>
  </si>
  <si>
    <t>53373.38</t>
  </si>
  <si>
    <t>12528.93</t>
  </si>
  <si>
    <t>893745.91</t>
  </si>
  <si>
    <t>1644696.66</t>
  </si>
  <si>
    <t>1015227.8</t>
  </si>
  <si>
    <t>1134288.28</t>
  </si>
  <si>
    <t>1345432.23</t>
  </si>
  <si>
    <t>CORY</t>
  </si>
  <si>
    <t>646256.77</t>
  </si>
  <si>
    <t>265906.59</t>
  </si>
  <si>
    <t>SONYA</t>
  </si>
  <si>
    <t>685168.6</t>
  </si>
  <si>
    <t>109202.45</t>
  </si>
  <si>
    <t>ALEXANDRIA</t>
  </si>
  <si>
    <t>262830.34</t>
  </si>
  <si>
    <t>295816.13</t>
  </si>
  <si>
    <t>35229.42</t>
  </si>
  <si>
    <t>531425.3</t>
  </si>
  <si>
    <t>MINDY</t>
  </si>
  <si>
    <t>417448.34</t>
  </si>
  <si>
    <t>NAVARRO</t>
  </si>
  <si>
    <t>649077.99</t>
  </si>
  <si>
    <t>299985.24</t>
  </si>
  <si>
    <t>Row Labels</t>
  </si>
  <si>
    <t>Grand Total</t>
  </si>
  <si>
    <t>Average of Quantity</t>
  </si>
  <si>
    <t>TOTAL SALES BY REGION AND CATEGORY</t>
  </si>
  <si>
    <t>Disount %</t>
  </si>
  <si>
    <t>AVERAGE QAUNTITY BY PRODUCT NAME</t>
  </si>
  <si>
    <t>CANCELLED ORDERS BY REGION</t>
  </si>
  <si>
    <t>Count of Order ID</t>
  </si>
  <si>
    <t>Details for Average of Quantity</t>
  </si>
  <si>
    <t>TOP 5 CUSTOMERS BY TOTAL SALES</t>
  </si>
  <si>
    <t>COLUMN CHART</t>
  </si>
  <si>
    <t>PIE CHART</t>
  </si>
  <si>
    <t>LINE CHART</t>
  </si>
  <si>
    <t>Sum of Total Sales</t>
  </si>
  <si>
    <t>ACTUAL SALES</t>
  </si>
  <si>
    <t>Sum of Quantity</t>
  </si>
  <si>
    <t>TOTAL SALES BY BREGION</t>
  </si>
  <si>
    <t>TOTAL SALES BY CATEGORY</t>
  </si>
  <si>
    <t>Jan</t>
  </si>
  <si>
    <t>Feb</t>
  </si>
  <si>
    <t>Mar</t>
  </si>
  <si>
    <t>Apr</t>
  </si>
  <si>
    <t>May</t>
  </si>
  <si>
    <t>Jun</t>
  </si>
  <si>
    <t>Jul</t>
  </si>
  <si>
    <t>Aug</t>
  </si>
  <si>
    <t>Sep</t>
  </si>
  <si>
    <t>Oct</t>
  </si>
  <si>
    <t>Nov</t>
  </si>
  <si>
    <t>Dec</t>
  </si>
  <si>
    <t>TOTAL SALES BY MONTH</t>
  </si>
  <si>
    <t>TOTAL QAUNTITY SOLD</t>
  </si>
  <si>
    <t>DELIVERY STATUS SUMMARY</t>
  </si>
  <si>
    <t>Average of Discount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</si>
</sst>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164" formatCode="&quot;₹&quot;\ #,##0.00"/>
    <numFmt numFmtId="165" formatCode="dd/mmm/yyyy"/>
    <numFmt numFmtId="166" formatCode="[$-409]dd/mmm/yy;@"/>
  </numFmts>
  <fonts count="8" x14ac:knownFonts="1">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sz val="11"/>
      <color theme="5" tint="0.59999389629810485"/>
      <name val="Calibri"/>
      <family val="2"/>
      <scheme val="minor"/>
    </font>
    <font>
      <b/>
      <sz val="24"/>
      <color theme="1"/>
      <name val="Calibri"/>
      <family val="2"/>
      <scheme val="minor"/>
    </font>
    <font>
      <b/>
      <sz val="28"/>
      <color theme="1"/>
      <name val="Calibri"/>
      <family val="2"/>
      <scheme val="minor"/>
    </font>
    <font>
      <b/>
      <sz val="26"/>
      <color theme="1"/>
      <name val="Calibri"/>
      <family val="2"/>
      <scheme val="minor"/>
    </font>
  </fonts>
  <fills count="8">
    <fill>
      <patternFill patternType="none"/>
    </fill>
    <fill>
      <patternFill patternType="gray125"/>
    </fill>
    <fill>
      <patternFill patternType="solid">
        <fgColor theme="2"/>
        <bgColor indexed="64"/>
      </patternFill>
    </fill>
    <fill>
      <patternFill patternType="solid">
        <fgColor theme="4" tint="0.59999389629810485"/>
        <bgColor indexed="64"/>
      </patternFill>
    </fill>
    <fill>
      <patternFill patternType="solid">
        <fgColor theme="4" tint="0.79998168889431442"/>
        <bgColor theme="4" tint="0.79998168889431442"/>
      </patternFill>
    </fill>
    <fill>
      <patternFill patternType="solid">
        <fgColor theme="5" tint="0.39997558519241921"/>
        <bgColor indexed="64"/>
      </patternFill>
    </fill>
    <fill>
      <patternFill patternType="solid">
        <fgColor theme="8" tint="0.79998168889431442"/>
        <bgColor indexed="64"/>
      </patternFill>
    </fill>
    <fill>
      <patternFill patternType="solid">
        <fgColor theme="2" tint="-9.9978637043366805E-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theme="4" tint="0.39997558519241921"/>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right/>
      <top/>
      <bottom style="medium">
        <color indexed="64"/>
      </bottom>
      <diagonal/>
    </border>
  </borders>
  <cellStyleXfs count="2">
    <xf numFmtId="0" fontId="0" fillId="0" borderId="0"/>
    <xf numFmtId="9" fontId="1" fillId="0" borderId="0" applyFont="0" applyFill="0" applyBorder="0" applyAlignment="0" applyProtection="0"/>
  </cellStyleXfs>
  <cellXfs count="81">
    <xf numFmtId="0" fontId="0" fillId="0" borderId="0" xfId="0"/>
    <xf numFmtId="0" fontId="0" fillId="0" borderId="0" xfId="0" applyNumberFormat="1"/>
    <xf numFmtId="0" fontId="2" fillId="0" borderId="0" xfId="0" applyFont="1"/>
    <xf numFmtId="0" fontId="3" fillId="0" borderId="2" xfId="0" applyFont="1" applyBorder="1" applyAlignment="1">
      <alignment horizontal="center"/>
    </xf>
    <xf numFmtId="0" fontId="3" fillId="0" borderId="3" xfId="0" applyFont="1" applyBorder="1" applyAlignment="1">
      <alignment horizontal="center"/>
    </xf>
    <xf numFmtId="0" fontId="3" fillId="0" borderId="4" xfId="0" applyFont="1" applyBorder="1" applyAlignment="1">
      <alignment horizontal="center"/>
    </xf>
    <xf numFmtId="0" fontId="0" fillId="0" borderId="5" xfId="0" applyNumberFormat="1" applyBorder="1"/>
    <xf numFmtId="0" fontId="0" fillId="0" borderId="1" xfId="0" applyNumberFormat="1" applyBorder="1"/>
    <xf numFmtId="0" fontId="0" fillId="0" borderId="1" xfId="0" applyBorder="1"/>
    <xf numFmtId="0" fontId="0" fillId="0" borderId="6" xfId="0" applyNumberFormat="1" applyBorder="1"/>
    <xf numFmtId="0" fontId="0" fillId="0" borderId="7" xfId="0" applyNumberFormat="1" applyBorder="1"/>
    <xf numFmtId="0" fontId="0" fillId="0" borderId="8" xfId="0" applyNumberFormat="1" applyBorder="1"/>
    <xf numFmtId="0" fontId="0" fillId="0" borderId="8" xfId="0" applyBorder="1"/>
    <xf numFmtId="0" fontId="0" fillId="0" borderId="9" xfId="0" applyNumberFormat="1" applyBorder="1"/>
    <xf numFmtId="164" fontId="3" fillId="0" borderId="3" xfId="0" applyNumberFormat="1" applyFont="1" applyBorder="1" applyAlignment="1">
      <alignment horizontal="center"/>
    </xf>
    <xf numFmtId="164" fontId="0" fillId="0" borderId="1" xfId="0" applyNumberFormat="1" applyBorder="1"/>
    <xf numFmtId="164" fontId="0" fillId="0" borderId="8" xfId="0" applyNumberFormat="1" applyBorder="1"/>
    <xf numFmtId="44" fontId="3" fillId="0" borderId="3" xfId="0" applyNumberFormat="1" applyFont="1" applyBorder="1" applyAlignment="1">
      <alignment horizontal="center"/>
    </xf>
    <xf numFmtId="44" fontId="0" fillId="0" borderId="1" xfId="0" applyNumberFormat="1" applyBorder="1"/>
    <xf numFmtId="44" fontId="0" fillId="0" borderId="8" xfId="0" applyNumberFormat="1" applyBorder="1"/>
    <xf numFmtId="9" fontId="3" fillId="0" borderId="3" xfId="0" applyNumberFormat="1" applyFont="1" applyBorder="1" applyAlignment="1">
      <alignment horizontal="center"/>
    </xf>
    <xf numFmtId="9" fontId="0" fillId="0" borderId="1" xfId="0" applyNumberFormat="1" applyBorder="1"/>
    <xf numFmtId="9" fontId="0" fillId="0" borderId="8" xfId="0" applyNumberFormat="1" applyBorder="1"/>
    <xf numFmtId="4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5" fontId="3" fillId="0" borderId="3" xfId="0" applyNumberFormat="1" applyFont="1" applyBorder="1" applyAlignment="1">
      <alignment horizontal="center"/>
    </xf>
    <xf numFmtId="165" fontId="0" fillId="0" borderId="1" xfId="0" applyNumberFormat="1" applyBorder="1"/>
    <xf numFmtId="165" fontId="0" fillId="0" borderId="8" xfId="0" applyNumberFormat="1" applyBorder="1"/>
    <xf numFmtId="9" fontId="0" fillId="0" borderId="1" xfId="1" applyNumberFormat="1" applyFont="1" applyBorder="1"/>
    <xf numFmtId="10" fontId="0" fillId="0" borderId="0" xfId="1" applyNumberFormat="1" applyFont="1"/>
    <xf numFmtId="2" fontId="0" fillId="0" borderId="0" xfId="0" applyNumberFormat="1"/>
    <xf numFmtId="0" fontId="0" fillId="3" borderId="0" xfId="0" applyFill="1"/>
    <xf numFmtId="0" fontId="2" fillId="4" borderId="10" xfId="0" applyNumberFormat="1" applyFont="1" applyFill="1" applyBorder="1"/>
    <xf numFmtId="166" fontId="0" fillId="0" borderId="0" xfId="0" applyNumberFormat="1"/>
    <xf numFmtId="0" fontId="2" fillId="2" borderId="11" xfId="0" applyFont="1" applyFill="1" applyBorder="1" applyAlignment="1">
      <alignment horizontal="center"/>
    </xf>
    <xf numFmtId="0" fontId="0" fillId="2" borderId="12" xfId="0" applyFont="1" applyFill="1" applyBorder="1" applyAlignment="1">
      <alignment horizontal="center"/>
    </xf>
    <xf numFmtId="0" fontId="0" fillId="2" borderId="15" xfId="0" applyFont="1" applyFill="1" applyBorder="1" applyAlignment="1">
      <alignment horizontal="center"/>
    </xf>
    <xf numFmtId="0" fontId="0" fillId="2" borderId="16" xfId="0" applyFont="1" applyFill="1" applyBorder="1" applyAlignment="1">
      <alignment horizontal="center"/>
    </xf>
    <xf numFmtId="0" fontId="0" fillId="2" borderId="13" xfId="0" applyFont="1" applyFill="1" applyBorder="1" applyAlignment="1">
      <alignment horizontal="center"/>
    </xf>
    <xf numFmtId="0" fontId="0" fillId="2" borderId="14" xfId="0" applyFont="1" applyFill="1" applyBorder="1" applyAlignment="1">
      <alignment horizontal="center"/>
    </xf>
    <xf numFmtId="0" fontId="2" fillId="5" borderId="11" xfId="0" applyFont="1" applyFill="1" applyBorder="1" applyAlignment="1">
      <alignment horizontal="center"/>
    </xf>
    <xf numFmtId="0" fontId="0" fillId="5" borderId="12" xfId="0" applyFill="1" applyBorder="1" applyAlignment="1">
      <alignment horizontal="center"/>
    </xf>
    <xf numFmtId="0" fontId="0" fillId="5" borderId="15" xfId="0" applyFill="1" applyBorder="1" applyAlignment="1">
      <alignment horizontal="center"/>
    </xf>
    <xf numFmtId="0" fontId="0" fillId="5" borderId="16" xfId="0" applyFill="1" applyBorder="1" applyAlignment="1">
      <alignment horizontal="center"/>
    </xf>
    <xf numFmtId="0" fontId="0" fillId="5" borderId="13" xfId="0" applyFill="1" applyBorder="1" applyAlignment="1">
      <alignment horizontal="center"/>
    </xf>
    <xf numFmtId="0" fontId="0" fillId="5" borderId="14" xfId="0" applyFill="1" applyBorder="1" applyAlignment="1">
      <alignment horizontal="center"/>
    </xf>
    <xf numFmtId="0" fontId="2" fillId="7" borderId="0" xfId="0" applyFont="1" applyFill="1" applyAlignment="1">
      <alignment horizontal="center"/>
    </xf>
    <xf numFmtId="0" fontId="0" fillId="7" borderId="0" xfId="0" applyFill="1" applyAlignment="1">
      <alignment horizontal="center"/>
    </xf>
    <xf numFmtId="0" fontId="0" fillId="2" borderId="12" xfId="0" applyFill="1" applyBorder="1" applyAlignment="1">
      <alignment horizontal="center"/>
    </xf>
    <xf numFmtId="0" fontId="0" fillId="2" borderId="13" xfId="0" applyFill="1" applyBorder="1" applyAlignment="1">
      <alignment horizontal="center"/>
    </xf>
    <xf numFmtId="0" fontId="0" fillId="2" borderId="14" xfId="0" applyFill="1" applyBorder="1" applyAlignment="1">
      <alignment horizontal="center"/>
    </xf>
    <xf numFmtId="0" fontId="2" fillId="2" borderId="12" xfId="0" applyFont="1" applyFill="1" applyBorder="1" applyAlignment="1">
      <alignment horizontal="center"/>
    </xf>
    <xf numFmtId="0" fontId="2" fillId="2" borderId="15" xfId="0" applyFont="1" applyFill="1" applyBorder="1" applyAlignment="1">
      <alignment horizontal="center"/>
    </xf>
    <xf numFmtId="0" fontId="2" fillId="2" borderId="16" xfId="0" applyFont="1" applyFill="1" applyBorder="1" applyAlignment="1">
      <alignment horizontal="center"/>
    </xf>
    <xf numFmtId="0" fontId="2" fillId="2" borderId="13" xfId="0" applyFont="1" applyFill="1" applyBorder="1" applyAlignment="1">
      <alignment horizontal="center"/>
    </xf>
    <xf numFmtId="0" fontId="2" fillId="2" borderId="14" xfId="0" applyFont="1" applyFill="1" applyBorder="1" applyAlignment="1">
      <alignment horizontal="center"/>
    </xf>
    <xf numFmtId="0" fontId="0" fillId="2" borderId="15" xfId="0" applyFill="1" applyBorder="1" applyAlignment="1">
      <alignment horizontal="center"/>
    </xf>
    <xf numFmtId="0" fontId="0" fillId="2" borderId="16" xfId="0" applyFill="1" applyBorder="1" applyAlignment="1">
      <alignment horizontal="center"/>
    </xf>
    <xf numFmtId="0" fontId="4" fillId="5" borderId="12" xfId="0" applyFont="1" applyFill="1" applyBorder="1" applyAlignment="1">
      <alignment horizontal="center"/>
    </xf>
    <xf numFmtId="0" fontId="4" fillId="5" borderId="15" xfId="0" applyFont="1" applyFill="1" applyBorder="1" applyAlignment="1">
      <alignment horizontal="center"/>
    </xf>
    <xf numFmtId="0" fontId="4" fillId="5" borderId="16" xfId="0" applyFont="1" applyFill="1" applyBorder="1" applyAlignment="1">
      <alignment horizontal="center"/>
    </xf>
    <xf numFmtId="0" fontId="4" fillId="5" borderId="13" xfId="0" applyFont="1" applyFill="1" applyBorder="1" applyAlignment="1">
      <alignment horizontal="center"/>
    </xf>
    <xf numFmtId="0" fontId="4" fillId="5" borderId="14" xfId="0" applyFont="1" applyFill="1" applyBorder="1" applyAlignment="1">
      <alignment horizontal="center"/>
    </xf>
    <xf numFmtId="0" fontId="5" fillId="6" borderId="11" xfId="0" applyFont="1" applyFill="1" applyBorder="1" applyAlignment="1">
      <alignment horizontal="center"/>
    </xf>
    <xf numFmtId="0" fontId="0" fillId="6" borderId="17" xfId="0" applyFont="1" applyFill="1" applyBorder="1" applyAlignment="1">
      <alignment horizontal="center"/>
    </xf>
    <xf numFmtId="0" fontId="0" fillId="6" borderId="12" xfId="0" applyFont="1" applyFill="1" applyBorder="1" applyAlignment="1">
      <alignment horizontal="center"/>
    </xf>
    <xf numFmtId="0" fontId="0" fillId="6" borderId="13" xfId="0" applyFont="1" applyFill="1" applyBorder="1" applyAlignment="1">
      <alignment horizontal="center"/>
    </xf>
    <xf numFmtId="0" fontId="0" fillId="6" borderId="18" xfId="0" applyFont="1" applyFill="1" applyBorder="1" applyAlignment="1">
      <alignment horizontal="center"/>
    </xf>
    <xf numFmtId="0" fontId="0" fillId="6" borderId="14" xfId="0" applyFont="1" applyFill="1" applyBorder="1" applyAlignment="1">
      <alignment horizontal="center"/>
    </xf>
    <xf numFmtId="0" fontId="6" fillId="6" borderId="11" xfId="0" applyFont="1" applyFill="1" applyBorder="1" applyAlignment="1">
      <alignment horizontal="center"/>
    </xf>
    <xf numFmtId="0" fontId="0" fillId="6" borderId="17" xfId="0" applyFill="1" applyBorder="1" applyAlignment="1">
      <alignment horizontal="center"/>
    </xf>
    <xf numFmtId="0" fontId="0" fillId="6" borderId="12" xfId="0" applyFill="1" applyBorder="1" applyAlignment="1">
      <alignment horizontal="center"/>
    </xf>
    <xf numFmtId="0" fontId="0" fillId="6" borderId="15" xfId="0" applyFill="1" applyBorder="1" applyAlignment="1">
      <alignment horizontal="center"/>
    </xf>
    <xf numFmtId="0" fontId="0" fillId="6" borderId="0" xfId="0" applyFill="1" applyBorder="1" applyAlignment="1">
      <alignment horizontal="center"/>
    </xf>
    <xf numFmtId="0" fontId="0" fillId="6" borderId="16" xfId="0" applyFill="1" applyBorder="1" applyAlignment="1">
      <alignment horizontal="center"/>
    </xf>
    <xf numFmtId="0" fontId="0" fillId="6" borderId="13" xfId="0" applyFill="1" applyBorder="1" applyAlignment="1">
      <alignment horizontal="center"/>
    </xf>
    <xf numFmtId="0" fontId="0" fillId="6" borderId="18" xfId="0" applyFill="1" applyBorder="1" applyAlignment="1">
      <alignment horizontal="center"/>
    </xf>
    <xf numFmtId="0" fontId="0" fillId="6" borderId="14" xfId="0" applyFill="1" applyBorder="1" applyAlignment="1">
      <alignment horizontal="center"/>
    </xf>
    <xf numFmtId="0" fontId="7" fillId="6" borderId="11" xfId="0" applyFont="1" applyFill="1" applyBorder="1" applyAlignment="1">
      <alignment horizontal="center"/>
    </xf>
  </cellXfs>
  <cellStyles count="2">
    <cellStyle name="Normal" xfId="0" builtinId="0"/>
    <cellStyle name="Percent" xfId="1" builtinId="5"/>
  </cellStyles>
  <dxfs count="48">
    <dxf>
      <numFmt numFmtId="0" formatCode="General"/>
    </dxf>
    <dxf>
      <numFmt numFmtId="0" formatCode="General"/>
    </dxf>
    <dxf>
      <numFmt numFmtId="0" formatCode="General"/>
    </dxf>
    <dxf>
      <numFmt numFmtId="0" formatCode="General"/>
    </dxf>
    <dxf>
      <numFmt numFmtId="0" formatCode="General"/>
    </dxf>
    <dxf>
      <numFmt numFmtId="166" formatCode="[$-409]dd/mmm/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34" formatCode="_ &quot;₹&quot;\ * #,##0.00_ ;_ &quot;₹&quot;\ * \-#,##0.00_ ;_ &quot;₹&quot;\ * &quot;-&quot;??_ ;_ @_ "/>
    </dxf>
    <dxf>
      <numFmt numFmtId="0" formatCode="General"/>
      <border diagonalUp="0" diagonalDown="0">
        <left style="thin">
          <color indexed="64"/>
        </left>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outline="0">
        <left style="thin">
          <color indexed="64"/>
        </left>
        <right style="thin">
          <color indexed="64"/>
        </right>
        <top style="thin">
          <color indexed="64"/>
        </top>
        <bottom style="thin">
          <color indexed="64"/>
        </bottom>
      </border>
    </dxf>
    <dxf>
      <numFmt numFmtId="165" formatCode="dd/mmm/yyyy"/>
      <border diagonalUp="0" diagonalDown="0">
        <left style="thin">
          <color indexed="64"/>
        </left>
        <right style="thin">
          <color indexed="64"/>
        </right>
        <top style="thin">
          <color indexed="64"/>
        </top>
        <bottom style="thin">
          <color indexed="64"/>
        </bottom>
      </border>
    </dxf>
    <dxf>
      <numFmt numFmtId="164" formatCode="&quot;₹&quot;\ #,##0.00"/>
      <border diagonalUp="0" diagonalDown="0" outline="0">
        <left style="thin">
          <color indexed="64"/>
        </left>
        <right style="thin">
          <color indexed="64"/>
        </right>
        <top style="thin">
          <color indexed="64"/>
        </top>
        <bottom style="thin">
          <color indexed="64"/>
        </bottom>
      </border>
    </dxf>
    <dxf>
      <numFmt numFmtId="13" formatCode="0%"/>
      <border diagonalUp="0" diagonalDown="0" outline="0">
        <left style="thin">
          <color indexed="64"/>
        </left>
        <right style="thin">
          <color indexed="64"/>
        </right>
        <top style="thin">
          <color indexed="64"/>
        </top>
        <bottom style="thin">
          <color indexed="64"/>
        </bottom>
      </border>
    </dxf>
    <dxf>
      <numFmt numFmtId="34" formatCode="_ &quot;₹&quot;\ * #,##0.00_ ;_ &quot;₹&quot;\ * \-#,##0.00_ ;_ &quot;₹&quot;\ * &quot;-&quot;??_ ;_ @_ "/>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strike val="0"/>
        <outline val="0"/>
        <shadow val="0"/>
        <u val="none"/>
        <vertAlign val="baseline"/>
        <sz val="14"/>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color rgb="FF006100"/>
      </font>
      <fill>
        <patternFill>
          <bgColor rgb="FFC6EF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alcChain" Target="calcChain.xml"/><Relationship Id="rId26" Type="http://schemas.openxmlformats.org/officeDocument/2006/relationships/customXml" Target="../customXml/item8.xml"/><Relationship Id="rId3" Type="http://schemas.openxmlformats.org/officeDocument/2006/relationships/worksheet" Target="worksheets/sheet3.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5.xml"/><Relationship Id="rId28" Type="http://schemas.openxmlformats.org/officeDocument/2006/relationships/customXml" Target="../customXml/item10.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onnections" Target="connection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[Excel_ Dashboard_ Work_ Hetvi_ 22.02.2026.xlsx]PIVOT TABLE 2!PivotTable8</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1">
                <a:solidFill>
                  <a:schemeClr val="accent1">
                    <a:lumMod val="20000"/>
                    <a:lumOff val="80000"/>
                  </a:schemeClr>
                </a:solidFill>
              </a:rPr>
              <a:t>TOTAL SALES BY REGION</a:t>
            </a:r>
          </a:p>
        </c:rich>
      </c:tx>
      <c:layout>
        <c:manualLayout>
          <c:xMode val="edge"/>
          <c:yMode val="edge"/>
          <c:x val="0.24012489063867018"/>
          <c:y val="0.11934966462525518"/>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scene3d>
          <a:sp3d prstMaterial="flat">
            <a:bevelT w="57150" h="1143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2'!$H$18</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scene3d>
            <a:sp3d prstMaterial="flat">
              <a:bevelT w="57150" h="114300" prst="riblet"/>
            </a:sp3d>
          </c:spPr>
          <c:invertIfNegative val="0"/>
          <c:cat>
            <c:strRef>
              <c:f>'PIVOT TABLE 2'!$G$19:$G$23</c:f>
              <c:strCache>
                <c:ptCount val="4"/>
                <c:pt idx="0">
                  <c:v>East</c:v>
                </c:pt>
                <c:pt idx="1">
                  <c:v>North</c:v>
                </c:pt>
                <c:pt idx="2">
                  <c:v>South</c:v>
                </c:pt>
                <c:pt idx="3">
                  <c:v>West</c:v>
                </c:pt>
              </c:strCache>
            </c:strRef>
          </c:cat>
          <c:val>
            <c:numRef>
              <c:f>'PIVOT TABLE 2'!$H$19:$H$23</c:f>
              <c:numCache>
                <c:formatCode>General</c:formatCode>
                <c:ptCount val="4"/>
                <c:pt idx="0">
                  <c:v>287395885.44999993</c:v>
                </c:pt>
                <c:pt idx="1">
                  <c:v>304875291.14999998</c:v>
                </c:pt>
                <c:pt idx="2">
                  <c:v>284283337.59000003</c:v>
                </c:pt>
                <c:pt idx="3">
                  <c:v>290658777.44999999</c:v>
                </c:pt>
              </c:numCache>
            </c:numRef>
          </c:val>
          <c:extLst>
            <c:ext xmlns:c16="http://schemas.microsoft.com/office/drawing/2014/chart" uri="{C3380CC4-5D6E-409C-BE32-E72D297353CC}">
              <c16:uniqueId val="{00000000-CE03-4E84-86E0-409C306DB695}"/>
            </c:ext>
          </c:extLst>
        </c:ser>
        <c:dLbls>
          <c:showLegendKey val="0"/>
          <c:showVal val="0"/>
          <c:showCatName val="0"/>
          <c:showSerName val="0"/>
          <c:showPercent val="0"/>
          <c:showBubbleSize val="0"/>
        </c:dLbls>
        <c:gapWidth val="100"/>
        <c:overlap val="-24"/>
        <c:axId val="1844796703"/>
        <c:axId val="1844797951"/>
      </c:barChart>
      <c:catAx>
        <c:axId val="184479670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4797951"/>
        <c:crosses val="autoZero"/>
        <c:auto val="1"/>
        <c:lblAlgn val="ctr"/>
        <c:lblOffset val="100"/>
        <c:noMultiLvlLbl val="0"/>
      </c:catAx>
      <c:valAx>
        <c:axId val="184479795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4796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 Dashboard_ Work_ Hetvi_ 22.02.2026.xlsx]PIVOT TABLE 2!PivotTable9</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1">
                <a:solidFill>
                  <a:schemeClr val="accent1">
                    <a:lumMod val="40000"/>
                    <a:lumOff val="60000"/>
                  </a:schemeClr>
                </a:solidFill>
              </a:rPr>
              <a:t>TOTAL SALES BY CATEGORY</a:t>
            </a:r>
            <a:r>
              <a:rPr lang="en-US" b="1" baseline="0">
                <a:solidFill>
                  <a:schemeClr val="accent1">
                    <a:lumMod val="40000"/>
                    <a:lumOff val="60000"/>
                  </a:schemeClr>
                </a:solidFill>
              </a:rPr>
              <a:t> </a:t>
            </a:r>
            <a:endParaRPr lang="en-US" b="1">
              <a:solidFill>
                <a:schemeClr val="accent1">
                  <a:lumMod val="40000"/>
                  <a:lumOff val="60000"/>
                </a:schemeClr>
              </a:solidFill>
            </a:endParaRPr>
          </a:p>
        </c:rich>
      </c:tx>
      <c:layout>
        <c:manualLayout>
          <c:xMode val="edge"/>
          <c:yMode val="edge"/>
          <c:x val="0.22338888888888891"/>
          <c:y val="0.11472003499562555"/>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1">
              <a:shade val="80000"/>
              <a:satMod val="150000"/>
            </a:schemeClr>
          </a:solidFill>
          <a:ln>
            <a:noFill/>
          </a:ln>
          <a:effectLst>
            <a:outerShdw blurRad="50800" dist="38100" dir="2700000" algn="ctr" rotWithShape="0">
              <a:srgbClr val="000000">
                <a:alpha val="60000"/>
              </a:srgbClr>
            </a:outerShdw>
          </a:effectLst>
          <a:scene3d>
            <a:camera prst="orthographicFront">
              <a:rot lat="0" lon="0" rev="0"/>
            </a:camera>
            <a:lightRig rig="flat" dir="tl"/>
          </a:scene3d>
          <a:sp3d prstMaterial="flat">
            <a:bevelT w="57150" h="1143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scene3d>
          <a:sp3d/>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scene3d>
          <a:sp3d/>
        </c:spPr>
      </c:pivotFmt>
      <c:pivotFmt>
        <c:idx val="1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scene3d>
          <a:sp3d/>
        </c:spPr>
      </c:pivotFmt>
      <c:pivotFmt>
        <c:idx val="1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scene3d>
          <a:sp3d/>
        </c:spPr>
      </c:pivotFmt>
      <c:pivotFmt>
        <c:idx val="1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scene3d>
          <a:sp3d/>
        </c:spPr>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scene3d>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 2'!$H$28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scene3d>
              <a:sp3d/>
            </c:spPr>
            <c:extLst>
              <c:ext xmlns:c16="http://schemas.microsoft.com/office/drawing/2014/chart" uri="{C3380CC4-5D6E-409C-BE32-E72D297353CC}">
                <c16:uniqueId val="{00000001-1383-4BF7-A58F-75134DB692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scene3d>
              <a:sp3d/>
            </c:spPr>
            <c:extLst>
              <c:ext xmlns:c16="http://schemas.microsoft.com/office/drawing/2014/chart" uri="{C3380CC4-5D6E-409C-BE32-E72D297353CC}">
                <c16:uniqueId val="{00000003-1383-4BF7-A58F-75134DB6921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scene3d>
              <a:sp3d/>
            </c:spPr>
            <c:extLst>
              <c:ext xmlns:c16="http://schemas.microsoft.com/office/drawing/2014/chart" uri="{C3380CC4-5D6E-409C-BE32-E72D297353CC}">
                <c16:uniqueId val="{00000005-1383-4BF7-A58F-75134DB6921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scene3d>
              <a:sp3d/>
            </c:spPr>
            <c:extLst>
              <c:ext xmlns:c16="http://schemas.microsoft.com/office/drawing/2014/chart" uri="{C3380CC4-5D6E-409C-BE32-E72D297353CC}">
                <c16:uniqueId val="{00000007-1383-4BF7-A58F-75134DB6921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scene3d>
              <a:sp3d/>
            </c:spPr>
            <c:extLst>
              <c:ext xmlns:c16="http://schemas.microsoft.com/office/drawing/2014/chart" uri="{C3380CC4-5D6E-409C-BE32-E72D297353CC}">
                <c16:uniqueId val="{00000009-1383-4BF7-A58F-75134DB69216}"/>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scene3d>
              <a:sp3d/>
            </c:spPr>
            <c:extLst>
              <c:ext xmlns:c16="http://schemas.microsoft.com/office/drawing/2014/chart" uri="{C3380CC4-5D6E-409C-BE32-E72D297353CC}">
                <c16:uniqueId val="{0000000B-1383-4BF7-A58F-75134DB692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 2'!$G$29:$G$35</c:f>
              <c:strCache>
                <c:ptCount val="6"/>
                <c:pt idx="0">
                  <c:v>Accessories</c:v>
                </c:pt>
                <c:pt idx="1">
                  <c:v>Appliances</c:v>
                </c:pt>
                <c:pt idx="2">
                  <c:v>Clothing</c:v>
                </c:pt>
                <c:pt idx="3">
                  <c:v>Electronics</c:v>
                </c:pt>
                <c:pt idx="4">
                  <c:v>Furniture</c:v>
                </c:pt>
                <c:pt idx="5">
                  <c:v>Sports</c:v>
                </c:pt>
              </c:strCache>
            </c:strRef>
          </c:cat>
          <c:val>
            <c:numRef>
              <c:f>'PIVOT TABLE 2'!$H$29:$H$35</c:f>
              <c:numCache>
                <c:formatCode>General</c:formatCode>
                <c:ptCount val="6"/>
                <c:pt idx="0">
                  <c:v>173874813.38000003</c:v>
                </c:pt>
                <c:pt idx="1">
                  <c:v>186598639.94999996</c:v>
                </c:pt>
                <c:pt idx="2">
                  <c:v>197557999.56999996</c:v>
                </c:pt>
                <c:pt idx="3">
                  <c:v>229812153.00999996</c:v>
                </c:pt>
                <c:pt idx="4">
                  <c:v>201844465.98000011</c:v>
                </c:pt>
                <c:pt idx="5">
                  <c:v>177525219.75000015</c:v>
                </c:pt>
              </c:numCache>
            </c:numRef>
          </c:val>
          <c:extLst>
            <c:ext xmlns:c16="http://schemas.microsoft.com/office/drawing/2014/chart" uri="{C3380CC4-5D6E-409C-BE32-E72D297353CC}">
              <c16:uniqueId val="{0000000C-1383-4BF7-A58F-75134DB69216}"/>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 Dashboard_ Work_ Hetvi_ 22.02.2026.xlsx]PIVOT TABLE 2!PivotTable11</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b="1">
                <a:solidFill>
                  <a:schemeClr val="accent1">
                    <a:lumMod val="40000"/>
                    <a:lumOff val="60000"/>
                  </a:schemeClr>
                </a:solidFill>
              </a:rPr>
              <a:t>TOTAL</a:t>
            </a:r>
            <a:r>
              <a:rPr lang="en-IN" b="1" baseline="0">
                <a:solidFill>
                  <a:schemeClr val="accent1">
                    <a:lumMod val="40000"/>
                    <a:lumOff val="60000"/>
                  </a:schemeClr>
                </a:solidFill>
              </a:rPr>
              <a:t> SALES BY MONTH</a:t>
            </a:r>
            <a:endParaRPr lang="en-IN" b="1">
              <a:solidFill>
                <a:schemeClr val="accent1">
                  <a:lumMod val="40000"/>
                  <a:lumOff val="60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 2'!$L$17</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 2'!$K$18:$K$30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2'!$L$18:$L$30</c:f>
              <c:numCache>
                <c:formatCode>General</c:formatCode>
                <c:ptCount val="12"/>
                <c:pt idx="0">
                  <c:v>104176123.94999996</c:v>
                </c:pt>
                <c:pt idx="1">
                  <c:v>86236288.589999989</c:v>
                </c:pt>
                <c:pt idx="2">
                  <c:v>98313367.930000037</c:v>
                </c:pt>
                <c:pt idx="3">
                  <c:v>86651220.239999995</c:v>
                </c:pt>
                <c:pt idx="4">
                  <c:v>101965985.68999995</c:v>
                </c:pt>
                <c:pt idx="5">
                  <c:v>79139050.520000041</c:v>
                </c:pt>
                <c:pt idx="6">
                  <c:v>97633266.050000027</c:v>
                </c:pt>
                <c:pt idx="7">
                  <c:v>99667859.210000023</c:v>
                </c:pt>
                <c:pt idx="8">
                  <c:v>106743647.66000003</c:v>
                </c:pt>
                <c:pt idx="9">
                  <c:v>107979174.03000003</c:v>
                </c:pt>
                <c:pt idx="10">
                  <c:v>103104540.81</c:v>
                </c:pt>
                <c:pt idx="11">
                  <c:v>95602766.960000038</c:v>
                </c:pt>
              </c:numCache>
            </c:numRef>
          </c:val>
          <c:smooth val="0"/>
          <c:extLst>
            <c:ext xmlns:c16="http://schemas.microsoft.com/office/drawing/2014/chart" uri="{C3380CC4-5D6E-409C-BE32-E72D297353CC}">
              <c16:uniqueId val="{00000000-1C42-4702-8CA8-F8939F521052}"/>
            </c:ext>
          </c:extLst>
        </c:ser>
        <c:dLbls>
          <c:showLegendKey val="0"/>
          <c:showVal val="0"/>
          <c:showCatName val="0"/>
          <c:showSerName val="0"/>
          <c:showPercent val="0"/>
          <c:showBubbleSize val="0"/>
        </c:dLbls>
        <c:marker val="1"/>
        <c:smooth val="0"/>
        <c:axId val="1856206975"/>
        <c:axId val="1856192415"/>
      </c:lineChart>
      <c:catAx>
        <c:axId val="185620697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56192415"/>
        <c:crosses val="autoZero"/>
        <c:auto val="1"/>
        <c:lblAlgn val="ctr"/>
        <c:lblOffset val="100"/>
        <c:noMultiLvlLbl val="0"/>
      </c:catAx>
      <c:valAx>
        <c:axId val="185619241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56206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 Dashboard_ Work_ Hetvi_ 22.02.2026.xlsx]PIVOT TABLE 2!PivotTable3</c:name>
    <c:fmtId val="5"/>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b="1" u="sng">
                <a:solidFill>
                  <a:schemeClr val="tx2">
                    <a:lumMod val="50000"/>
                  </a:schemeClr>
                </a:solidFill>
              </a:rPr>
              <a:t>DATE</a:t>
            </a:r>
            <a:r>
              <a:rPr lang="en-US" b="1" u="sng" baseline="0">
                <a:solidFill>
                  <a:schemeClr val="tx2">
                    <a:lumMod val="50000"/>
                  </a:schemeClr>
                </a:solidFill>
              </a:rPr>
              <a:t> WISE AVG DISOUNT</a:t>
            </a:r>
            <a:endParaRPr lang="en-US" b="1" u="sng">
              <a:solidFill>
                <a:schemeClr val="tx2">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tint val="65000"/>
            </a:schemeClr>
          </a:soli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tint val="65000"/>
            </a:schemeClr>
          </a:soli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 2'!$P$32</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 TABLE 2'!$O$33:$O$396</c:f>
              <c:strCache>
                <c:ptCount val="363"/>
                <c:pt idx="0">
                  <c:v>01-01-2026</c:v>
                </c:pt>
                <c:pt idx="1">
                  <c:v>01-02-2026</c:v>
                </c:pt>
                <c:pt idx="2">
                  <c:v>01-03-2026</c:v>
                </c:pt>
                <c:pt idx="3">
                  <c:v>01-04-2026</c:v>
                </c:pt>
                <c:pt idx="4">
                  <c:v>01-05-2026</c:v>
                </c:pt>
                <c:pt idx="5">
                  <c:v>01-06-2026</c:v>
                </c:pt>
                <c:pt idx="6">
                  <c:v>01-07-2026</c:v>
                </c:pt>
                <c:pt idx="7">
                  <c:v>01-08-2026</c:v>
                </c:pt>
                <c:pt idx="8">
                  <c:v>01-09-2026</c:v>
                </c:pt>
                <c:pt idx="9">
                  <c:v>01-10-2026</c:v>
                </c:pt>
                <c:pt idx="10">
                  <c:v>01-11-2026</c:v>
                </c:pt>
                <c:pt idx="11">
                  <c:v>01-12-2026</c:v>
                </c:pt>
                <c:pt idx="12">
                  <c:v>02-01-2026</c:v>
                </c:pt>
                <c:pt idx="13">
                  <c:v>02-02-2026</c:v>
                </c:pt>
                <c:pt idx="14">
                  <c:v>02-03-2026</c:v>
                </c:pt>
                <c:pt idx="15">
                  <c:v>02-04-2026</c:v>
                </c:pt>
                <c:pt idx="16">
                  <c:v>02-05-2026</c:v>
                </c:pt>
                <c:pt idx="17">
                  <c:v>02-06-2026</c:v>
                </c:pt>
                <c:pt idx="18">
                  <c:v>02-07-2026</c:v>
                </c:pt>
                <c:pt idx="19">
                  <c:v>02-08-2026</c:v>
                </c:pt>
                <c:pt idx="20">
                  <c:v>02-09-2026</c:v>
                </c:pt>
                <c:pt idx="21">
                  <c:v>02-10-2026</c:v>
                </c:pt>
                <c:pt idx="22">
                  <c:v>02-11-2026</c:v>
                </c:pt>
                <c:pt idx="23">
                  <c:v>02-12-2026</c:v>
                </c:pt>
                <c:pt idx="24">
                  <c:v>03-01-2026</c:v>
                </c:pt>
                <c:pt idx="25">
                  <c:v>03-02-2026</c:v>
                </c:pt>
                <c:pt idx="26">
                  <c:v>03-03-2026</c:v>
                </c:pt>
                <c:pt idx="27">
                  <c:v>03-04-2026</c:v>
                </c:pt>
                <c:pt idx="28">
                  <c:v>03-05-2026</c:v>
                </c:pt>
                <c:pt idx="29">
                  <c:v>03-06-2026</c:v>
                </c:pt>
                <c:pt idx="30">
                  <c:v>03-07-2026</c:v>
                </c:pt>
                <c:pt idx="31">
                  <c:v>03-08-2026</c:v>
                </c:pt>
                <c:pt idx="32">
                  <c:v>03-09-2026</c:v>
                </c:pt>
                <c:pt idx="33">
                  <c:v>03-10-2026</c:v>
                </c:pt>
                <c:pt idx="34">
                  <c:v>03-11-2026</c:v>
                </c:pt>
                <c:pt idx="35">
                  <c:v>03-12-2026</c:v>
                </c:pt>
                <c:pt idx="36">
                  <c:v>04-01-2026</c:v>
                </c:pt>
                <c:pt idx="37">
                  <c:v>04-02-2026</c:v>
                </c:pt>
                <c:pt idx="38">
                  <c:v>04-03-2026</c:v>
                </c:pt>
                <c:pt idx="39">
                  <c:v>04-04-2026</c:v>
                </c:pt>
                <c:pt idx="40">
                  <c:v>04-05-2026</c:v>
                </c:pt>
                <c:pt idx="41">
                  <c:v>04-06-2026</c:v>
                </c:pt>
                <c:pt idx="42">
                  <c:v>04-07-2026</c:v>
                </c:pt>
                <c:pt idx="43">
                  <c:v>04-08-2026</c:v>
                </c:pt>
                <c:pt idx="44">
                  <c:v>04-09-2026</c:v>
                </c:pt>
                <c:pt idx="45">
                  <c:v>04-10-2026</c:v>
                </c:pt>
                <c:pt idx="46">
                  <c:v>04-11-2026</c:v>
                </c:pt>
                <c:pt idx="47">
                  <c:v>04-12-2026</c:v>
                </c:pt>
                <c:pt idx="48">
                  <c:v>05-01-2026</c:v>
                </c:pt>
                <c:pt idx="49">
                  <c:v>05-02-2026</c:v>
                </c:pt>
                <c:pt idx="50">
                  <c:v>05-03-2026</c:v>
                </c:pt>
                <c:pt idx="51">
                  <c:v>05-04-2026</c:v>
                </c:pt>
                <c:pt idx="52">
                  <c:v>05-05-2026</c:v>
                </c:pt>
                <c:pt idx="53">
                  <c:v>05-06-2026</c:v>
                </c:pt>
                <c:pt idx="54">
                  <c:v>05-07-2026</c:v>
                </c:pt>
                <c:pt idx="55">
                  <c:v>05-08-2026</c:v>
                </c:pt>
                <c:pt idx="56">
                  <c:v>05-09-2026</c:v>
                </c:pt>
                <c:pt idx="57">
                  <c:v>05-10-2026</c:v>
                </c:pt>
                <c:pt idx="58">
                  <c:v>05-11-2026</c:v>
                </c:pt>
                <c:pt idx="59">
                  <c:v>05-12-2026</c:v>
                </c:pt>
                <c:pt idx="60">
                  <c:v>06-01-2026</c:v>
                </c:pt>
                <c:pt idx="61">
                  <c:v>06-02-2026</c:v>
                </c:pt>
                <c:pt idx="62">
                  <c:v>06-04-2026</c:v>
                </c:pt>
                <c:pt idx="63">
                  <c:v>06-05-2026</c:v>
                </c:pt>
                <c:pt idx="64">
                  <c:v>06-06-2026</c:v>
                </c:pt>
                <c:pt idx="65">
                  <c:v>06-07-2026</c:v>
                </c:pt>
                <c:pt idx="66">
                  <c:v>06-08-2026</c:v>
                </c:pt>
                <c:pt idx="67">
                  <c:v>06-09-2026</c:v>
                </c:pt>
                <c:pt idx="68">
                  <c:v>06-10-2026</c:v>
                </c:pt>
                <c:pt idx="69">
                  <c:v>06-11-2026</c:v>
                </c:pt>
                <c:pt idx="70">
                  <c:v>06-12-2026</c:v>
                </c:pt>
                <c:pt idx="71">
                  <c:v>07-01-2026</c:v>
                </c:pt>
                <c:pt idx="72">
                  <c:v>07-02-2026</c:v>
                </c:pt>
                <c:pt idx="73">
                  <c:v>07-03-2026</c:v>
                </c:pt>
                <c:pt idx="74">
                  <c:v>07-04-2026</c:v>
                </c:pt>
                <c:pt idx="75">
                  <c:v>07-05-2026</c:v>
                </c:pt>
                <c:pt idx="76">
                  <c:v>07-07-2026</c:v>
                </c:pt>
                <c:pt idx="77">
                  <c:v>07-08-2026</c:v>
                </c:pt>
                <c:pt idx="78">
                  <c:v>07-09-2026</c:v>
                </c:pt>
                <c:pt idx="79">
                  <c:v>07-10-2026</c:v>
                </c:pt>
                <c:pt idx="80">
                  <c:v>07-11-2026</c:v>
                </c:pt>
                <c:pt idx="81">
                  <c:v>07-12-2026</c:v>
                </c:pt>
                <c:pt idx="82">
                  <c:v>08-01-2026</c:v>
                </c:pt>
                <c:pt idx="83">
                  <c:v>08-02-2026</c:v>
                </c:pt>
                <c:pt idx="84">
                  <c:v>08-03-2026</c:v>
                </c:pt>
                <c:pt idx="85">
                  <c:v>08-04-2026</c:v>
                </c:pt>
                <c:pt idx="86">
                  <c:v>08-05-2026</c:v>
                </c:pt>
                <c:pt idx="87">
                  <c:v>08-06-2026</c:v>
                </c:pt>
                <c:pt idx="88">
                  <c:v>08-07-2026</c:v>
                </c:pt>
                <c:pt idx="89">
                  <c:v>08-08-2026</c:v>
                </c:pt>
                <c:pt idx="90">
                  <c:v>08-09-2026</c:v>
                </c:pt>
                <c:pt idx="91">
                  <c:v>08-10-2026</c:v>
                </c:pt>
                <c:pt idx="92">
                  <c:v>08-11-2026</c:v>
                </c:pt>
                <c:pt idx="93">
                  <c:v>08-12-2026</c:v>
                </c:pt>
                <c:pt idx="94">
                  <c:v>09-01-2026</c:v>
                </c:pt>
                <c:pt idx="95">
                  <c:v>09-02-2026</c:v>
                </c:pt>
                <c:pt idx="96">
                  <c:v>09-03-2026</c:v>
                </c:pt>
                <c:pt idx="97">
                  <c:v>09-04-2026</c:v>
                </c:pt>
                <c:pt idx="98">
                  <c:v>09-05-2026</c:v>
                </c:pt>
                <c:pt idx="99">
                  <c:v>09-06-2026</c:v>
                </c:pt>
                <c:pt idx="100">
                  <c:v>09-07-2026</c:v>
                </c:pt>
                <c:pt idx="101">
                  <c:v>09-08-2026</c:v>
                </c:pt>
                <c:pt idx="102">
                  <c:v>09-09-2026</c:v>
                </c:pt>
                <c:pt idx="103">
                  <c:v>09-10-2026</c:v>
                </c:pt>
                <c:pt idx="104">
                  <c:v>09-11-2026</c:v>
                </c:pt>
                <c:pt idx="105">
                  <c:v>09-12-2026</c:v>
                </c:pt>
                <c:pt idx="106">
                  <c:v>10-01-2026</c:v>
                </c:pt>
                <c:pt idx="107">
                  <c:v>10-02-2026</c:v>
                </c:pt>
                <c:pt idx="108">
                  <c:v>10-03-2026</c:v>
                </c:pt>
                <c:pt idx="109">
                  <c:v>10-04-2026</c:v>
                </c:pt>
                <c:pt idx="110">
                  <c:v>10-05-2026</c:v>
                </c:pt>
                <c:pt idx="111">
                  <c:v>10-06-2026</c:v>
                </c:pt>
                <c:pt idx="112">
                  <c:v>10-07-2026</c:v>
                </c:pt>
                <c:pt idx="113">
                  <c:v>10-08-2026</c:v>
                </c:pt>
                <c:pt idx="114">
                  <c:v>10-09-2026</c:v>
                </c:pt>
                <c:pt idx="115">
                  <c:v>10-10-2026</c:v>
                </c:pt>
                <c:pt idx="116">
                  <c:v>10-11-2026</c:v>
                </c:pt>
                <c:pt idx="117">
                  <c:v>10-12-2026</c:v>
                </c:pt>
                <c:pt idx="118">
                  <c:v>11-01-2026</c:v>
                </c:pt>
                <c:pt idx="119">
                  <c:v>11-02-2026</c:v>
                </c:pt>
                <c:pt idx="120">
                  <c:v>11-03-2026</c:v>
                </c:pt>
                <c:pt idx="121">
                  <c:v>11-04-2026</c:v>
                </c:pt>
                <c:pt idx="122">
                  <c:v>11-05-2026</c:v>
                </c:pt>
                <c:pt idx="123">
                  <c:v>11-06-2026</c:v>
                </c:pt>
                <c:pt idx="124">
                  <c:v>11-07-2026</c:v>
                </c:pt>
                <c:pt idx="125">
                  <c:v>11-08-2026</c:v>
                </c:pt>
                <c:pt idx="126">
                  <c:v>11-09-2026</c:v>
                </c:pt>
                <c:pt idx="127">
                  <c:v>11-10-2026</c:v>
                </c:pt>
                <c:pt idx="128">
                  <c:v>11-11-2026</c:v>
                </c:pt>
                <c:pt idx="129">
                  <c:v>11-12-2026</c:v>
                </c:pt>
                <c:pt idx="130">
                  <c:v>12-01-2026</c:v>
                </c:pt>
                <c:pt idx="131">
                  <c:v>12-02-2026</c:v>
                </c:pt>
                <c:pt idx="132">
                  <c:v>12-03-2026</c:v>
                </c:pt>
                <c:pt idx="133">
                  <c:v>12-04-2026</c:v>
                </c:pt>
                <c:pt idx="134">
                  <c:v>12-05-2026</c:v>
                </c:pt>
                <c:pt idx="135">
                  <c:v>12-06-2026</c:v>
                </c:pt>
                <c:pt idx="136">
                  <c:v>12-07-2026</c:v>
                </c:pt>
                <c:pt idx="137">
                  <c:v>12-08-2026</c:v>
                </c:pt>
                <c:pt idx="138">
                  <c:v>12-09-2026</c:v>
                </c:pt>
                <c:pt idx="139">
                  <c:v>12-10-2026</c:v>
                </c:pt>
                <c:pt idx="140">
                  <c:v>12-11-2026</c:v>
                </c:pt>
                <c:pt idx="141">
                  <c:v>12-12-2026</c:v>
                </c:pt>
                <c:pt idx="142">
                  <c:v>13-01-2026</c:v>
                </c:pt>
                <c:pt idx="143">
                  <c:v>13-02-2026</c:v>
                </c:pt>
                <c:pt idx="144">
                  <c:v>13-03-2026</c:v>
                </c:pt>
                <c:pt idx="145">
                  <c:v>13-04-2026</c:v>
                </c:pt>
                <c:pt idx="146">
                  <c:v>13-05-2026</c:v>
                </c:pt>
                <c:pt idx="147">
                  <c:v>13-06-2026</c:v>
                </c:pt>
                <c:pt idx="148">
                  <c:v>13-07-2026</c:v>
                </c:pt>
                <c:pt idx="149">
                  <c:v>13-08-2026</c:v>
                </c:pt>
                <c:pt idx="150">
                  <c:v>13-09-2026</c:v>
                </c:pt>
                <c:pt idx="151">
                  <c:v>13-10-2026</c:v>
                </c:pt>
                <c:pt idx="152">
                  <c:v>13-11-2026</c:v>
                </c:pt>
                <c:pt idx="153">
                  <c:v>13-12-2026</c:v>
                </c:pt>
                <c:pt idx="154">
                  <c:v>14-01-2026</c:v>
                </c:pt>
                <c:pt idx="155">
                  <c:v>14-02-2026</c:v>
                </c:pt>
                <c:pt idx="156">
                  <c:v>14-03-2026</c:v>
                </c:pt>
                <c:pt idx="157">
                  <c:v>14-04-2026</c:v>
                </c:pt>
                <c:pt idx="158">
                  <c:v>14-05-2026</c:v>
                </c:pt>
                <c:pt idx="159">
                  <c:v>14-06-2026</c:v>
                </c:pt>
                <c:pt idx="160">
                  <c:v>14-07-2026</c:v>
                </c:pt>
                <c:pt idx="161">
                  <c:v>14-08-2026</c:v>
                </c:pt>
                <c:pt idx="162">
                  <c:v>14-09-2026</c:v>
                </c:pt>
                <c:pt idx="163">
                  <c:v>14-10-2026</c:v>
                </c:pt>
                <c:pt idx="164">
                  <c:v>14-11-2026</c:v>
                </c:pt>
                <c:pt idx="165">
                  <c:v>14-12-2026</c:v>
                </c:pt>
                <c:pt idx="166">
                  <c:v>15-01-2026</c:v>
                </c:pt>
                <c:pt idx="167">
                  <c:v>15-02-2026</c:v>
                </c:pt>
                <c:pt idx="168">
                  <c:v>15-03-2026</c:v>
                </c:pt>
                <c:pt idx="169">
                  <c:v>15-04-2026</c:v>
                </c:pt>
                <c:pt idx="170">
                  <c:v>15-05-2026</c:v>
                </c:pt>
                <c:pt idx="171">
                  <c:v>15-06-2026</c:v>
                </c:pt>
                <c:pt idx="172">
                  <c:v>15-07-2026</c:v>
                </c:pt>
                <c:pt idx="173">
                  <c:v>15-08-2026</c:v>
                </c:pt>
                <c:pt idx="174">
                  <c:v>15-09-2026</c:v>
                </c:pt>
                <c:pt idx="175">
                  <c:v>15-10-2026</c:v>
                </c:pt>
                <c:pt idx="176">
                  <c:v>15-11-2026</c:v>
                </c:pt>
                <c:pt idx="177">
                  <c:v>15-12-2026</c:v>
                </c:pt>
                <c:pt idx="178">
                  <c:v>16-01-2026</c:v>
                </c:pt>
                <c:pt idx="179">
                  <c:v>16-02-2026</c:v>
                </c:pt>
                <c:pt idx="180">
                  <c:v>16-03-2026</c:v>
                </c:pt>
                <c:pt idx="181">
                  <c:v>16-04-2026</c:v>
                </c:pt>
                <c:pt idx="182">
                  <c:v>16-05-2026</c:v>
                </c:pt>
                <c:pt idx="183">
                  <c:v>16-06-2026</c:v>
                </c:pt>
                <c:pt idx="184">
                  <c:v>16-07-2026</c:v>
                </c:pt>
                <c:pt idx="185">
                  <c:v>16-08-2026</c:v>
                </c:pt>
                <c:pt idx="186">
                  <c:v>16-09-2026</c:v>
                </c:pt>
                <c:pt idx="187">
                  <c:v>16-10-2026</c:v>
                </c:pt>
                <c:pt idx="188">
                  <c:v>16-11-2026</c:v>
                </c:pt>
                <c:pt idx="189">
                  <c:v>16-12-2026</c:v>
                </c:pt>
                <c:pt idx="190">
                  <c:v>17-01-2026</c:v>
                </c:pt>
                <c:pt idx="191">
                  <c:v>17-02-2026</c:v>
                </c:pt>
                <c:pt idx="192">
                  <c:v>17-03-2026</c:v>
                </c:pt>
                <c:pt idx="193">
                  <c:v>17-04-2026</c:v>
                </c:pt>
                <c:pt idx="194">
                  <c:v>17-05-2026</c:v>
                </c:pt>
                <c:pt idx="195">
                  <c:v>17-06-2026</c:v>
                </c:pt>
                <c:pt idx="196">
                  <c:v>17-07-2026</c:v>
                </c:pt>
                <c:pt idx="197">
                  <c:v>17-08-2026</c:v>
                </c:pt>
                <c:pt idx="198">
                  <c:v>17-09-2026</c:v>
                </c:pt>
                <c:pt idx="199">
                  <c:v>17-10-2026</c:v>
                </c:pt>
                <c:pt idx="200">
                  <c:v>17-11-2026</c:v>
                </c:pt>
                <c:pt idx="201">
                  <c:v>17-12-2026</c:v>
                </c:pt>
                <c:pt idx="202">
                  <c:v>18-01-2026</c:v>
                </c:pt>
                <c:pt idx="203">
                  <c:v>18-02-2026</c:v>
                </c:pt>
                <c:pt idx="204">
                  <c:v>18-03-2026</c:v>
                </c:pt>
                <c:pt idx="205">
                  <c:v>18-04-2026</c:v>
                </c:pt>
                <c:pt idx="206">
                  <c:v>18-05-2026</c:v>
                </c:pt>
                <c:pt idx="207">
                  <c:v>18-06-2026</c:v>
                </c:pt>
                <c:pt idx="208">
                  <c:v>18-07-2026</c:v>
                </c:pt>
                <c:pt idx="209">
                  <c:v>18-08-2026</c:v>
                </c:pt>
                <c:pt idx="210">
                  <c:v>18-09-2026</c:v>
                </c:pt>
                <c:pt idx="211">
                  <c:v>18-10-2026</c:v>
                </c:pt>
                <c:pt idx="212">
                  <c:v>18-11-2026</c:v>
                </c:pt>
                <c:pt idx="213">
                  <c:v>18-12-2026</c:v>
                </c:pt>
                <c:pt idx="214">
                  <c:v>19-01-2026</c:v>
                </c:pt>
                <c:pt idx="215">
                  <c:v>19-02-2026</c:v>
                </c:pt>
                <c:pt idx="216">
                  <c:v>19-03-2026</c:v>
                </c:pt>
                <c:pt idx="217">
                  <c:v>19-04-2026</c:v>
                </c:pt>
                <c:pt idx="218">
                  <c:v>19-05-2026</c:v>
                </c:pt>
                <c:pt idx="219">
                  <c:v>19-06-2026</c:v>
                </c:pt>
                <c:pt idx="220">
                  <c:v>19-07-2026</c:v>
                </c:pt>
                <c:pt idx="221">
                  <c:v>19-08-2026</c:v>
                </c:pt>
                <c:pt idx="222">
                  <c:v>19-09-2026</c:v>
                </c:pt>
                <c:pt idx="223">
                  <c:v>19-10-2026</c:v>
                </c:pt>
                <c:pt idx="224">
                  <c:v>19-11-2026</c:v>
                </c:pt>
                <c:pt idx="225">
                  <c:v>19-12-2026</c:v>
                </c:pt>
                <c:pt idx="226">
                  <c:v>20-01-2026</c:v>
                </c:pt>
                <c:pt idx="227">
                  <c:v>20-02-2026</c:v>
                </c:pt>
                <c:pt idx="228">
                  <c:v>20-03-2026</c:v>
                </c:pt>
                <c:pt idx="229">
                  <c:v>20-04-2026</c:v>
                </c:pt>
                <c:pt idx="230">
                  <c:v>20-05-2026</c:v>
                </c:pt>
                <c:pt idx="231">
                  <c:v>20-06-2026</c:v>
                </c:pt>
                <c:pt idx="232">
                  <c:v>20-07-2026</c:v>
                </c:pt>
                <c:pt idx="233">
                  <c:v>20-08-2026</c:v>
                </c:pt>
                <c:pt idx="234">
                  <c:v>20-09-2026</c:v>
                </c:pt>
                <c:pt idx="235">
                  <c:v>20-10-2026</c:v>
                </c:pt>
                <c:pt idx="236">
                  <c:v>20-11-2026</c:v>
                </c:pt>
                <c:pt idx="237">
                  <c:v>20-12-2026</c:v>
                </c:pt>
                <c:pt idx="238">
                  <c:v>21-01-2026</c:v>
                </c:pt>
                <c:pt idx="239">
                  <c:v>21-02-2026</c:v>
                </c:pt>
                <c:pt idx="240">
                  <c:v>21-03-2026</c:v>
                </c:pt>
                <c:pt idx="241">
                  <c:v>21-04-2026</c:v>
                </c:pt>
                <c:pt idx="242">
                  <c:v>21-05-2026</c:v>
                </c:pt>
                <c:pt idx="243">
                  <c:v>21-06-2026</c:v>
                </c:pt>
                <c:pt idx="244">
                  <c:v>21-07-2026</c:v>
                </c:pt>
                <c:pt idx="245">
                  <c:v>21-08-2026</c:v>
                </c:pt>
                <c:pt idx="246">
                  <c:v>21-09-2026</c:v>
                </c:pt>
                <c:pt idx="247">
                  <c:v>21-10-2026</c:v>
                </c:pt>
                <c:pt idx="248">
                  <c:v>21-11-2026</c:v>
                </c:pt>
                <c:pt idx="249">
                  <c:v>21-12-2026</c:v>
                </c:pt>
                <c:pt idx="250">
                  <c:v>22-01-2026</c:v>
                </c:pt>
                <c:pt idx="251">
                  <c:v>22-02-2026</c:v>
                </c:pt>
                <c:pt idx="252">
                  <c:v>22-03-2026</c:v>
                </c:pt>
                <c:pt idx="253">
                  <c:v>22-04-2026</c:v>
                </c:pt>
                <c:pt idx="254">
                  <c:v>22-05-2026</c:v>
                </c:pt>
                <c:pt idx="255">
                  <c:v>22-06-2026</c:v>
                </c:pt>
                <c:pt idx="256">
                  <c:v>22-07-2026</c:v>
                </c:pt>
                <c:pt idx="257">
                  <c:v>22-08-2026</c:v>
                </c:pt>
                <c:pt idx="258">
                  <c:v>22-09-2026</c:v>
                </c:pt>
                <c:pt idx="259">
                  <c:v>22-10-2026</c:v>
                </c:pt>
                <c:pt idx="260">
                  <c:v>22-11-2026</c:v>
                </c:pt>
                <c:pt idx="261">
                  <c:v>22-12-2026</c:v>
                </c:pt>
                <c:pt idx="262">
                  <c:v>23-01-2026</c:v>
                </c:pt>
                <c:pt idx="263">
                  <c:v>23-02-2026</c:v>
                </c:pt>
                <c:pt idx="264">
                  <c:v>23-03-2026</c:v>
                </c:pt>
                <c:pt idx="265">
                  <c:v>23-04-2026</c:v>
                </c:pt>
                <c:pt idx="266">
                  <c:v>23-05-2026</c:v>
                </c:pt>
                <c:pt idx="267">
                  <c:v>23-06-2026</c:v>
                </c:pt>
                <c:pt idx="268">
                  <c:v>23-07-2026</c:v>
                </c:pt>
                <c:pt idx="269">
                  <c:v>23-08-2026</c:v>
                </c:pt>
                <c:pt idx="270">
                  <c:v>23-09-2026</c:v>
                </c:pt>
                <c:pt idx="271">
                  <c:v>23-10-2026</c:v>
                </c:pt>
                <c:pt idx="272">
                  <c:v>23-11-2026</c:v>
                </c:pt>
                <c:pt idx="273">
                  <c:v>23-12-2026</c:v>
                </c:pt>
                <c:pt idx="274">
                  <c:v>24-01-2026</c:v>
                </c:pt>
                <c:pt idx="275">
                  <c:v>24-02-2026</c:v>
                </c:pt>
                <c:pt idx="276">
                  <c:v>24-03-2026</c:v>
                </c:pt>
                <c:pt idx="277">
                  <c:v>24-04-2026</c:v>
                </c:pt>
                <c:pt idx="278">
                  <c:v>24-05-2026</c:v>
                </c:pt>
                <c:pt idx="279">
                  <c:v>24-06-2026</c:v>
                </c:pt>
                <c:pt idx="280">
                  <c:v>24-07-2026</c:v>
                </c:pt>
                <c:pt idx="281">
                  <c:v>24-08-2026</c:v>
                </c:pt>
                <c:pt idx="282">
                  <c:v>24-09-2026</c:v>
                </c:pt>
                <c:pt idx="283">
                  <c:v>24-10-2026</c:v>
                </c:pt>
                <c:pt idx="284">
                  <c:v>24-11-2026</c:v>
                </c:pt>
                <c:pt idx="285">
                  <c:v>24-12-2026</c:v>
                </c:pt>
                <c:pt idx="286">
                  <c:v>25-01-2026</c:v>
                </c:pt>
                <c:pt idx="287">
                  <c:v>25-02-2026</c:v>
                </c:pt>
                <c:pt idx="288">
                  <c:v>25-03-2026</c:v>
                </c:pt>
                <c:pt idx="289">
                  <c:v>25-04-2026</c:v>
                </c:pt>
                <c:pt idx="290">
                  <c:v>25-05-2026</c:v>
                </c:pt>
                <c:pt idx="291">
                  <c:v>25-06-2026</c:v>
                </c:pt>
                <c:pt idx="292">
                  <c:v>25-07-2026</c:v>
                </c:pt>
                <c:pt idx="293">
                  <c:v>25-08-2026</c:v>
                </c:pt>
                <c:pt idx="294">
                  <c:v>25-09-2026</c:v>
                </c:pt>
                <c:pt idx="295">
                  <c:v>25-10-2026</c:v>
                </c:pt>
                <c:pt idx="296">
                  <c:v>25-11-2026</c:v>
                </c:pt>
                <c:pt idx="297">
                  <c:v>25-12-2026</c:v>
                </c:pt>
                <c:pt idx="298">
                  <c:v>26-01-2026</c:v>
                </c:pt>
                <c:pt idx="299">
                  <c:v>26-02-2026</c:v>
                </c:pt>
                <c:pt idx="300">
                  <c:v>26-03-2026</c:v>
                </c:pt>
                <c:pt idx="301">
                  <c:v>26-04-2026</c:v>
                </c:pt>
                <c:pt idx="302">
                  <c:v>26-05-2026</c:v>
                </c:pt>
                <c:pt idx="303">
                  <c:v>26-06-2026</c:v>
                </c:pt>
                <c:pt idx="304">
                  <c:v>26-07-2026</c:v>
                </c:pt>
                <c:pt idx="305">
                  <c:v>26-08-2026</c:v>
                </c:pt>
                <c:pt idx="306">
                  <c:v>26-09-2026</c:v>
                </c:pt>
                <c:pt idx="307">
                  <c:v>26-10-2026</c:v>
                </c:pt>
                <c:pt idx="308">
                  <c:v>26-11-2026</c:v>
                </c:pt>
                <c:pt idx="309">
                  <c:v>26-12-2026</c:v>
                </c:pt>
                <c:pt idx="310">
                  <c:v>27-01-2026</c:v>
                </c:pt>
                <c:pt idx="311">
                  <c:v>27-02-2026</c:v>
                </c:pt>
                <c:pt idx="312">
                  <c:v>27-03-2026</c:v>
                </c:pt>
                <c:pt idx="313">
                  <c:v>27-04-2026</c:v>
                </c:pt>
                <c:pt idx="314">
                  <c:v>27-05-2026</c:v>
                </c:pt>
                <c:pt idx="315">
                  <c:v>27-06-2026</c:v>
                </c:pt>
                <c:pt idx="316">
                  <c:v>27-07-2026</c:v>
                </c:pt>
                <c:pt idx="317">
                  <c:v>27-08-2026</c:v>
                </c:pt>
                <c:pt idx="318">
                  <c:v>27-09-2026</c:v>
                </c:pt>
                <c:pt idx="319">
                  <c:v>27-10-2026</c:v>
                </c:pt>
                <c:pt idx="320">
                  <c:v>27-11-2026</c:v>
                </c:pt>
                <c:pt idx="321">
                  <c:v>27-12-2026</c:v>
                </c:pt>
                <c:pt idx="322">
                  <c:v>28-01-2026</c:v>
                </c:pt>
                <c:pt idx="323">
                  <c:v>28-02-2026</c:v>
                </c:pt>
                <c:pt idx="324">
                  <c:v>28-03-2026</c:v>
                </c:pt>
                <c:pt idx="325">
                  <c:v>28-04-2026</c:v>
                </c:pt>
                <c:pt idx="326">
                  <c:v>28-05-2026</c:v>
                </c:pt>
                <c:pt idx="327">
                  <c:v>28-06-2026</c:v>
                </c:pt>
                <c:pt idx="328">
                  <c:v>28-07-2026</c:v>
                </c:pt>
                <c:pt idx="329">
                  <c:v>28-08-2026</c:v>
                </c:pt>
                <c:pt idx="330">
                  <c:v>28-09-2026</c:v>
                </c:pt>
                <c:pt idx="331">
                  <c:v>28-10-2026</c:v>
                </c:pt>
                <c:pt idx="332">
                  <c:v>28-11-2026</c:v>
                </c:pt>
                <c:pt idx="333">
                  <c:v>28-12-2026</c:v>
                </c:pt>
                <c:pt idx="334">
                  <c:v>29-01-2026</c:v>
                </c:pt>
                <c:pt idx="335">
                  <c:v>29-03-2026</c:v>
                </c:pt>
                <c:pt idx="336">
                  <c:v>29-04-2026</c:v>
                </c:pt>
                <c:pt idx="337">
                  <c:v>29-05-2026</c:v>
                </c:pt>
                <c:pt idx="338">
                  <c:v>29-06-2026</c:v>
                </c:pt>
                <c:pt idx="339">
                  <c:v>29-07-2026</c:v>
                </c:pt>
                <c:pt idx="340">
                  <c:v>29-08-2026</c:v>
                </c:pt>
                <c:pt idx="341">
                  <c:v>29-09-2026</c:v>
                </c:pt>
                <c:pt idx="342">
                  <c:v>29-10-2026</c:v>
                </c:pt>
                <c:pt idx="343">
                  <c:v>29-11-2026</c:v>
                </c:pt>
                <c:pt idx="344">
                  <c:v>29-12-2026</c:v>
                </c:pt>
                <c:pt idx="345">
                  <c:v>30-01-2026</c:v>
                </c:pt>
                <c:pt idx="346">
                  <c:v>30-03-2026</c:v>
                </c:pt>
                <c:pt idx="347">
                  <c:v>30-04-2026</c:v>
                </c:pt>
                <c:pt idx="348">
                  <c:v>30-05-2026</c:v>
                </c:pt>
                <c:pt idx="349">
                  <c:v>30-06-2026</c:v>
                </c:pt>
                <c:pt idx="350">
                  <c:v>30-07-2026</c:v>
                </c:pt>
                <c:pt idx="351">
                  <c:v>30-08-2026</c:v>
                </c:pt>
                <c:pt idx="352">
                  <c:v>30-09-2026</c:v>
                </c:pt>
                <c:pt idx="353">
                  <c:v>30-10-2026</c:v>
                </c:pt>
                <c:pt idx="354">
                  <c:v>30-11-2026</c:v>
                </c:pt>
                <c:pt idx="355">
                  <c:v>30-12-2026</c:v>
                </c:pt>
                <c:pt idx="356">
                  <c:v>31-01-2026</c:v>
                </c:pt>
                <c:pt idx="357">
                  <c:v>31-03-2026</c:v>
                </c:pt>
                <c:pt idx="358">
                  <c:v>31-05-2026</c:v>
                </c:pt>
                <c:pt idx="359">
                  <c:v>31-07-2026</c:v>
                </c:pt>
                <c:pt idx="360">
                  <c:v>31-08-2026</c:v>
                </c:pt>
                <c:pt idx="361">
                  <c:v>31-10-2026</c:v>
                </c:pt>
                <c:pt idx="362">
                  <c:v>31-12-2026</c:v>
                </c:pt>
              </c:strCache>
            </c:strRef>
          </c:cat>
          <c:val>
            <c:numRef>
              <c:f>'PIVOT TABLE 2'!$P$33:$P$396</c:f>
              <c:numCache>
                <c:formatCode>0.00</c:formatCode>
                <c:ptCount val="363"/>
                <c:pt idx="0">
                  <c:v>12.305</c:v>
                </c:pt>
                <c:pt idx="1">
                  <c:v>7.3100000000000005</c:v>
                </c:pt>
                <c:pt idx="2">
                  <c:v>10.782</c:v>
                </c:pt>
                <c:pt idx="3">
                  <c:v>7.4319999999999995</c:v>
                </c:pt>
                <c:pt idx="4">
                  <c:v>6.2512500000000006</c:v>
                </c:pt>
                <c:pt idx="5">
                  <c:v>7.7766666666666673</c:v>
                </c:pt>
                <c:pt idx="6">
                  <c:v>7.4139999999999988</c:v>
                </c:pt>
                <c:pt idx="7">
                  <c:v>10.737142857142857</c:v>
                </c:pt>
                <c:pt idx="8">
                  <c:v>9.1950000000000003</c:v>
                </c:pt>
                <c:pt idx="9">
                  <c:v>10.782</c:v>
                </c:pt>
                <c:pt idx="10">
                  <c:v>9.8687500000000004</c:v>
                </c:pt>
                <c:pt idx="11">
                  <c:v>12.82</c:v>
                </c:pt>
                <c:pt idx="12">
                  <c:v>11.17</c:v>
                </c:pt>
                <c:pt idx="13">
                  <c:v>10.798333333333332</c:v>
                </c:pt>
                <c:pt idx="14">
                  <c:v>10.44</c:v>
                </c:pt>
                <c:pt idx="15">
                  <c:v>11.601428571428572</c:v>
                </c:pt>
                <c:pt idx="16">
                  <c:v>12.486666666666666</c:v>
                </c:pt>
                <c:pt idx="17">
                  <c:v>12.196249999999999</c:v>
                </c:pt>
                <c:pt idx="18">
                  <c:v>9.0966666666666676</c:v>
                </c:pt>
                <c:pt idx="19">
                  <c:v>11.012857142857143</c:v>
                </c:pt>
                <c:pt idx="20">
                  <c:v>11.447142857142859</c:v>
                </c:pt>
                <c:pt idx="21">
                  <c:v>10.188333333333333</c:v>
                </c:pt>
                <c:pt idx="22">
                  <c:v>13.061428571428573</c:v>
                </c:pt>
                <c:pt idx="23">
                  <c:v>8.0325000000000006</c:v>
                </c:pt>
                <c:pt idx="24">
                  <c:v>7.3275000000000006</c:v>
                </c:pt>
                <c:pt idx="25">
                  <c:v>14.086666666666668</c:v>
                </c:pt>
                <c:pt idx="26">
                  <c:v>5.4049999999999994</c:v>
                </c:pt>
                <c:pt idx="27">
                  <c:v>6.6449999999999996</c:v>
                </c:pt>
                <c:pt idx="28">
                  <c:v>10.336</c:v>
                </c:pt>
                <c:pt idx="29">
                  <c:v>10.925714285714283</c:v>
                </c:pt>
                <c:pt idx="30">
                  <c:v>10.4025</c:v>
                </c:pt>
                <c:pt idx="31">
                  <c:v>8.6157142857142865</c:v>
                </c:pt>
                <c:pt idx="32">
                  <c:v>8.4216666666666669</c:v>
                </c:pt>
                <c:pt idx="33">
                  <c:v>7.5049999999999999</c:v>
                </c:pt>
                <c:pt idx="34">
                  <c:v>10.727499999999999</c:v>
                </c:pt>
                <c:pt idx="35">
                  <c:v>10.66</c:v>
                </c:pt>
                <c:pt idx="36">
                  <c:v>5.3533333333333326</c:v>
                </c:pt>
                <c:pt idx="37">
                  <c:v>8.5666666666666664</c:v>
                </c:pt>
                <c:pt idx="38">
                  <c:v>12.57</c:v>
                </c:pt>
                <c:pt idx="39">
                  <c:v>8.5062499999999996</c:v>
                </c:pt>
                <c:pt idx="40">
                  <c:v>9.5174999999999983</c:v>
                </c:pt>
                <c:pt idx="41">
                  <c:v>15.195</c:v>
                </c:pt>
                <c:pt idx="42">
                  <c:v>6.0659999999999998</c:v>
                </c:pt>
                <c:pt idx="43">
                  <c:v>4.79</c:v>
                </c:pt>
                <c:pt idx="44">
                  <c:v>7.4120000000000008</c:v>
                </c:pt>
                <c:pt idx="45">
                  <c:v>12.5275</c:v>
                </c:pt>
                <c:pt idx="46">
                  <c:v>5.33</c:v>
                </c:pt>
                <c:pt idx="47">
                  <c:v>14.026</c:v>
                </c:pt>
                <c:pt idx="48">
                  <c:v>9.1771428571428562</c:v>
                </c:pt>
                <c:pt idx="49">
                  <c:v>4.2925000000000004</c:v>
                </c:pt>
                <c:pt idx="50">
                  <c:v>8.7149999999999999</c:v>
                </c:pt>
                <c:pt idx="51">
                  <c:v>8.5399999999999991</c:v>
                </c:pt>
                <c:pt idx="52">
                  <c:v>8.6374999999999993</c:v>
                </c:pt>
                <c:pt idx="53">
                  <c:v>4.6349999999999998</c:v>
                </c:pt>
                <c:pt idx="54">
                  <c:v>9.2674999999999983</c:v>
                </c:pt>
                <c:pt idx="55">
                  <c:v>6.0299999999999994</c:v>
                </c:pt>
                <c:pt idx="56">
                  <c:v>11.275714285714285</c:v>
                </c:pt>
                <c:pt idx="57">
                  <c:v>9.9009999999999998</c:v>
                </c:pt>
                <c:pt idx="58">
                  <c:v>14.095714285714283</c:v>
                </c:pt>
                <c:pt idx="59">
                  <c:v>12.0975</c:v>
                </c:pt>
                <c:pt idx="60">
                  <c:v>7.1</c:v>
                </c:pt>
                <c:pt idx="61">
                  <c:v>9.9166666666666661</c:v>
                </c:pt>
                <c:pt idx="62">
                  <c:v>11.597777777777777</c:v>
                </c:pt>
                <c:pt idx="63">
                  <c:v>10.493333333333332</c:v>
                </c:pt>
                <c:pt idx="64">
                  <c:v>7.6349999999999989</c:v>
                </c:pt>
                <c:pt idx="65">
                  <c:v>13.940000000000003</c:v>
                </c:pt>
                <c:pt idx="66">
                  <c:v>17.997499999999999</c:v>
                </c:pt>
                <c:pt idx="67">
                  <c:v>8.9433333333333334</c:v>
                </c:pt>
                <c:pt idx="68">
                  <c:v>14.817499999999999</c:v>
                </c:pt>
                <c:pt idx="69">
                  <c:v>9.3914285714285732</c:v>
                </c:pt>
                <c:pt idx="70">
                  <c:v>11.92</c:v>
                </c:pt>
                <c:pt idx="71">
                  <c:v>12.0025</c:v>
                </c:pt>
                <c:pt idx="72">
                  <c:v>8.9525000000000006</c:v>
                </c:pt>
                <c:pt idx="73">
                  <c:v>5.97</c:v>
                </c:pt>
                <c:pt idx="74">
                  <c:v>11.093333333333334</c:v>
                </c:pt>
                <c:pt idx="75">
                  <c:v>19.89</c:v>
                </c:pt>
                <c:pt idx="76">
                  <c:v>11.55909090909091</c:v>
                </c:pt>
                <c:pt idx="77">
                  <c:v>9.5166666666666657</c:v>
                </c:pt>
                <c:pt idx="78">
                  <c:v>10.998571428571429</c:v>
                </c:pt>
                <c:pt idx="79">
                  <c:v>10.625999999999999</c:v>
                </c:pt>
                <c:pt idx="80">
                  <c:v>13.398333333333332</c:v>
                </c:pt>
                <c:pt idx="81">
                  <c:v>10.718</c:v>
                </c:pt>
                <c:pt idx="82">
                  <c:v>11.837777777777779</c:v>
                </c:pt>
                <c:pt idx="83">
                  <c:v>9.1314285714285717</c:v>
                </c:pt>
                <c:pt idx="84">
                  <c:v>8.6780000000000008</c:v>
                </c:pt>
                <c:pt idx="85">
                  <c:v>6.3879999999999999</c:v>
                </c:pt>
                <c:pt idx="86">
                  <c:v>13.895</c:v>
                </c:pt>
                <c:pt idx="87">
                  <c:v>12.185714285714285</c:v>
                </c:pt>
                <c:pt idx="88">
                  <c:v>8.6466666666666665</c:v>
                </c:pt>
                <c:pt idx="89">
                  <c:v>12.968333333333334</c:v>
                </c:pt>
                <c:pt idx="90">
                  <c:v>7.3800000000000008</c:v>
                </c:pt>
                <c:pt idx="91">
                  <c:v>1.05</c:v>
                </c:pt>
                <c:pt idx="92">
                  <c:v>13.738749999999998</c:v>
                </c:pt>
                <c:pt idx="93">
                  <c:v>8.98</c:v>
                </c:pt>
                <c:pt idx="94">
                  <c:v>11.780833333333334</c:v>
                </c:pt>
                <c:pt idx="95">
                  <c:v>13.297499999999999</c:v>
                </c:pt>
                <c:pt idx="96">
                  <c:v>8.3180000000000014</c:v>
                </c:pt>
                <c:pt idx="97">
                  <c:v>5.7766666666666664</c:v>
                </c:pt>
                <c:pt idx="98">
                  <c:v>9.9949999999999992</c:v>
                </c:pt>
                <c:pt idx="99">
                  <c:v>8.5833333333333321</c:v>
                </c:pt>
                <c:pt idx="100">
                  <c:v>6.5466666666666669</c:v>
                </c:pt>
                <c:pt idx="101">
                  <c:v>11.476666666666667</c:v>
                </c:pt>
                <c:pt idx="102">
                  <c:v>12.994999999999999</c:v>
                </c:pt>
                <c:pt idx="103">
                  <c:v>8.1999999999999993</c:v>
                </c:pt>
                <c:pt idx="104">
                  <c:v>11.83714285714286</c:v>
                </c:pt>
                <c:pt idx="105">
                  <c:v>11.173999999999998</c:v>
                </c:pt>
                <c:pt idx="106">
                  <c:v>9.9228571428571417</c:v>
                </c:pt>
                <c:pt idx="107">
                  <c:v>11.917777777777777</c:v>
                </c:pt>
                <c:pt idx="108">
                  <c:v>11.032</c:v>
                </c:pt>
                <c:pt idx="109">
                  <c:v>5.88</c:v>
                </c:pt>
                <c:pt idx="110">
                  <c:v>8.0349999999999984</c:v>
                </c:pt>
                <c:pt idx="111">
                  <c:v>10.44</c:v>
                </c:pt>
                <c:pt idx="112">
                  <c:v>9.4233333333333338</c:v>
                </c:pt>
                <c:pt idx="113">
                  <c:v>9.77</c:v>
                </c:pt>
                <c:pt idx="114">
                  <c:v>15.141250000000001</c:v>
                </c:pt>
                <c:pt idx="115">
                  <c:v>10.07</c:v>
                </c:pt>
                <c:pt idx="116">
                  <c:v>9.2785714285714285</c:v>
                </c:pt>
                <c:pt idx="117">
                  <c:v>13.443999999999999</c:v>
                </c:pt>
                <c:pt idx="118">
                  <c:v>8.0416666666666661</c:v>
                </c:pt>
                <c:pt idx="119">
                  <c:v>11.565</c:v>
                </c:pt>
                <c:pt idx="120">
                  <c:v>10.662000000000001</c:v>
                </c:pt>
                <c:pt idx="121">
                  <c:v>8.5549999999999997</c:v>
                </c:pt>
                <c:pt idx="122">
                  <c:v>11.719999999999999</c:v>
                </c:pt>
                <c:pt idx="123">
                  <c:v>15.047999999999998</c:v>
                </c:pt>
                <c:pt idx="124">
                  <c:v>8.7844444444444445</c:v>
                </c:pt>
                <c:pt idx="125">
                  <c:v>10.602</c:v>
                </c:pt>
                <c:pt idx="126">
                  <c:v>4.6879999999999997</c:v>
                </c:pt>
                <c:pt idx="127">
                  <c:v>9.9749999999999996</c:v>
                </c:pt>
                <c:pt idx="128">
                  <c:v>9.1271428571428554</c:v>
                </c:pt>
                <c:pt idx="129">
                  <c:v>6.8157142857142858</c:v>
                </c:pt>
                <c:pt idx="130">
                  <c:v>8.5500000000000007</c:v>
                </c:pt>
                <c:pt idx="131">
                  <c:v>8.91</c:v>
                </c:pt>
                <c:pt idx="132">
                  <c:v>7.07</c:v>
                </c:pt>
                <c:pt idx="133">
                  <c:v>8.9760000000000026</c:v>
                </c:pt>
                <c:pt idx="134">
                  <c:v>10.231428571428571</c:v>
                </c:pt>
                <c:pt idx="135">
                  <c:v>10.729999999999999</c:v>
                </c:pt>
                <c:pt idx="136">
                  <c:v>10.478999999999999</c:v>
                </c:pt>
                <c:pt idx="137">
                  <c:v>10.202857142857141</c:v>
                </c:pt>
                <c:pt idx="138">
                  <c:v>8.9411111111111108</c:v>
                </c:pt>
                <c:pt idx="139">
                  <c:v>11.846666666666666</c:v>
                </c:pt>
                <c:pt idx="140">
                  <c:v>11.625</c:v>
                </c:pt>
                <c:pt idx="141">
                  <c:v>8.4755555555555553</c:v>
                </c:pt>
                <c:pt idx="142">
                  <c:v>12.324444444444445</c:v>
                </c:pt>
                <c:pt idx="143">
                  <c:v>10.401999999999999</c:v>
                </c:pt>
                <c:pt idx="144">
                  <c:v>6.64</c:v>
                </c:pt>
                <c:pt idx="145">
                  <c:v>3.58</c:v>
                </c:pt>
                <c:pt idx="146">
                  <c:v>12.487999999999998</c:v>
                </c:pt>
                <c:pt idx="147">
                  <c:v>7.9420000000000002</c:v>
                </c:pt>
                <c:pt idx="148">
                  <c:v>6.7589999999999986</c:v>
                </c:pt>
                <c:pt idx="149">
                  <c:v>11.264285714285716</c:v>
                </c:pt>
                <c:pt idx="150">
                  <c:v>11.660000000000002</c:v>
                </c:pt>
                <c:pt idx="151">
                  <c:v>7.4050000000000002</c:v>
                </c:pt>
                <c:pt idx="152">
                  <c:v>3.87</c:v>
                </c:pt>
                <c:pt idx="153">
                  <c:v>10.47</c:v>
                </c:pt>
                <c:pt idx="154">
                  <c:v>8.9107692307692314</c:v>
                </c:pt>
                <c:pt idx="155">
                  <c:v>11.959999999999999</c:v>
                </c:pt>
                <c:pt idx="156">
                  <c:v>13.825000000000001</c:v>
                </c:pt>
                <c:pt idx="157">
                  <c:v>9.5150000000000006</c:v>
                </c:pt>
                <c:pt idx="158">
                  <c:v>6.1225000000000005</c:v>
                </c:pt>
                <c:pt idx="159">
                  <c:v>3.61</c:v>
                </c:pt>
                <c:pt idx="160">
                  <c:v>3.2749999999999999</c:v>
                </c:pt>
                <c:pt idx="161">
                  <c:v>5.4349999999999996</c:v>
                </c:pt>
                <c:pt idx="162">
                  <c:v>4.4550000000000001</c:v>
                </c:pt>
                <c:pt idx="163">
                  <c:v>11.203999999999999</c:v>
                </c:pt>
                <c:pt idx="164">
                  <c:v>11.673333333333334</c:v>
                </c:pt>
                <c:pt idx="165">
                  <c:v>8.3925000000000001</c:v>
                </c:pt>
                <c:pt idx="166">
                  <c:v>7.3337499999999993</c:v>
                </c:pt>
                <c:pt idx="167">
                  <c:v>11.202000000000002</c:v>
                </c:pt>
                <c:pt idx="168">
                  <c:v>10.74</c:v>
                </c:pt>
                <c:pt idx="169">
                  <c:v>11.410833333333331</c:v>
                </c:pt>
                <c:pt idx="170">
                  <c:v>9.8099999999999987</c:v>
                </c:pt>
                <c:pt idx="171">
                  <c:v>5.8466666666666667</c:v>
                </c:pt>
                <c:pt idx="172">
                  <c:v>9.5824999999999996</c:v>
                </c:pt>
                <c:pt idx="173">
                  <c:v>10.953333333333333</c:v>
                </c:pt>
                <c:pt idx="174">
                  <c:v>6.927999999999999</c:v>
                </c:pt>
                <c:pt idx="175">
                  <c:v>12.283333333333333</c:v>
                </c:pt>
                <c:pt idx="176">
                  <c:v>12.033333333333333</c:v>
                </c:pt>
                <c:pt idx="177">
                  <c:v>11.729999999999999</c:v>
                </c:pt>
                <c:pt idx="178">
                  <c:v>11.427499999999998</c:v>
                </c:pt>
                <c:pt idx="179">
                  <c:v>12.48</c:v>
                </c:pt>
                <c:pt idx="180">
                  <c:v>12.544444444444444</c:v>
                </c:pt>
                <c:pt idx="181">
                  <c:v>8.6157142857142865</c:v>
                </c:pt>
                <c:pt idx="182">
                  <c:v>11.450000000000001</c:v>
                </c:pt>
                <c:pt idx="183">
                  <c:v>12.712499999999999</c:v>
                </c:pt>
                <c:pt idx="184">
                  <c:v>11.955000000000002</c:v>
                </c:pt>
                <c:pt idx="185">
                  <c:v>12.6875</c:v>
                </c:pt>
                <c:pt idx="186">
                  <c:v>10.92</c:v>
                </c:pt>
                <c:pt idx="187">
                  <c:v>9.5180000000000007</c:v>
                </c:pt>
                <c:pt idx="188">
                  <c:v>10.143333333333333</c:v>
                </c:pt>
                <c:pt idx="189">
                  <c:v>9.2983333333333338</c:v>
                </c:pt>
                <c:pt idx="190">
                  <c:v>7.4709999999999992</c:v>
                </c:pt>
                <c:pt idx="191">
                  <c:v>10.37</c:v>
                </c:pt>
                <c:pt idx="192">
                  <c:v>11.547999999999998</c:v>
                </c:pt>
                <c:pt idx="193">
                  <c:v>9.19</c:v>
                </c:pt>
                <c:pt idx="194">
                  <c:v>9.9366666666666656</c:v>
                </c:pt>
                <c:pt idx="195">
                  <c:v>8.2527272727272738</c:v>
                </c:pt>
                <c:pt idx="196">
                  <c:v>11.172499999999999</c:v>
                </c:pt>
                <c:pt idx="197">
                  <c:v>10.901666666666666</c:v>
                </c:pt>
                <c:pt idx="198">
                  <c:v>8.081666666666667</c:v>
                </c:pt>
                <c:pt idx="199">
                  <c:v>7.6450000000000005</c:v>
                </c:pt>
                <c:pt idx="200">
                  <c:v>7.7533333333333339</c:v>
                </c:pt>
                <c:pt idx="201">
                  <c:v>11.581999999999999</c:v>
                </c:pt>
                <c:pt idx="202">
                  <c:v>9.0280000000000005</c:v>
                </c:pt>
                <c:pt idx="203">
                  <c:v>10.790000000000001</c:v>
                </c:pt>
                <c:pt idx="204">
                  <c:v>18.28</c:v>
                </c:pt>
                <c:pt idx="205">
                  <c:v>12.704444444444443</c:v>
                </c:pt>
                <c:pt idx="206">
                  <c:v>8.8175000000000008</c:v>
                </c:pt>
                <c:pt idx="207">
                  <c:v>7.806</c:v>
                </c:pt>
                <c:pt idx="208">
                  <c:v>2.8074999999999997</c:v>
                </c:pt>
                <c:pt idx="209">
                  <c:v>4.2774999999999999</c:v>
                </c:pt>
                <c:pt idx="210">
                  <c:v>8.4440000000000008</c:v>
                </c:pt>
                <c:pt idx="211">
                  <c:v>9.1225000000000005</c:v>
                </c:pt>
                <c:pt idx="212">
                  <c:v>9.46142857142857</c:v>
                </c:pt>
                <c:pt idx="213">
                  <c:v>8.6616666666666671</c:v>
                </c:pt>
                <c:pt idx="214">
                  <c:v>12.69</c:v>
                </c:pt>
                <c:pt idx="215">
                  <c:v>10.559999999999999</c:v>
                </c:pt>
                <c:pt idx="216">
                  <c:v>6.5683333333333342</c:v>
                </c:pt>
                <c:pt idx="217">
                  <c:v>17.723333333333333</c:v>
                </c:pt>
                <c:pt idx="218">
                  <c:v>13.382</c:v>
                </c:pt>
                <c:pt idx="219">
                  <c:v>11.731666666666667</c:v>
                </c:pt>
                <c:pt idx="220">
                  <c:v>2.9649999999999999</c:v>
                </c:pt>
                <c:pt idx="221">
                  <c:v>12.184999999999999</c:v>
                </c:pt>
                <c:pt idx="222">
                  <c:v>8.57</c:v>
                </c:pt>
                <c:pt idx="223">
                  <c:v>12.688888888888888</c:v>
                </c:pt>
                <c:pt idx="224">
                  <c:v>11.252857142857144</c:v>
                </c:pt>
                <c:pt idx="225">
                  <c:v>11.721428571428572</c:v>
                </c:pt>
                <c:pt idx="226">
                  <c:v>12.83</c:v>
                </c:pt>
                <c:pt idx="227">
                  <c:v>10.851666666666667</c:v>
                </c:pt>
                <c:pt idx="228">
                  <c:v>13.152857142857142</c:v>
                </c:pt>
                <c:pt idx="229">
                  <c:v>10.925999999999998</c:v>
                </c:pt>
                <c:pt idx="230">
                  <c:v>8.8940000000000001</c:v>
                </c:pt>
                <c:pt idx="231">
                  <c:v>9.91</c:v>
                </c:pt>
                <c:pt idx="232">
                  <c:v>5.31</c:v>
                </c:pt>
                <c:pt idx="233">
                  <c:v>16.059999999999999</c:v>
                </c:pt>
                <c:pt idx="234">
                  <c:v>11.722</c:v>
                </c:pt>
                <c:pt idx="235">
                  <c:v>11.283333333333331</c:v>
                </c:pt>
                <c:pt idx="236">
                  <c:v>8.51</c:v>
                </c:pt>
                <c:pt idx="237">
                  <c:v>12.56111111111111</c:v>
                </c:pt>
                <c:pt idx="238">
                  <c:v>6.6779999999999999</c:v>
                </c:pt>
                <c:pt idx="239">
                  <c:v>5.2474999999999996</c:v>
                </c:pt>
                <c:pt idx="240">
                  <c:v>10.456</c:v>
                </c:pt>
                <c:pt idx="241">
                  <c:v>12.441999999999998</c:v>
                </c:pt>
                <c:pt idx="242">
                  <c:v>9.33</c:v>
                </c:pt>
                <c:pt idx="243">
                  <c:v>10.426</c:v>
                </c:pt>
                <c:pt idx="244">
                  <c:v>8.5833333333333339</c:v>
                </c:pt>
                <c:pt idx="245">
                  <c:v>9.702</c:v>
                </c:pt>
                <c:pt idx="246">
                  <c:v>7.6742857142857153</c:v>
                </c:pt>
                <c:pt idx="247">
                  <c:v>10.094000000000001</c:v>
                </c:pt>
                <c:pt idx="248">
                  <c:v>12.693999999999999</c:v>
                </c:pt>
                <c:pt idx="249">
                  <c:v>9.3859999999999992</c:v>
                </c:pt>
                <c:pt idx="250">
                  <c:v>12.800000000000002</c:v>
                </c:pt>
                <c:pt idx="251">
                  <c:v>9.4683333333333337</c:v>
                </c:pt>
                <c:pt idx="252">
                  <c:v>9.879999999999999</c:v>
                </c:pt>
                <c:pt idx="253">
                  <c:v>13.377500000000001</c:v>
                </c:pt>
                <c:pt idx="254">
                  <c:v>8.401428571428573</c:v>
                </c:pt>
                <c:pt idx="255">
                  <c:v>10.200000000000001</c:v>
                </c:pt>
                <c:pt idx="256">
                  <c:v>9.9666666666666668</c:v>
                </c:pt>
                <c:pt idx="257">
                  <c:v>9.6483333333333334</c:v>
                </c:pt>
                <c:pt idx="258">
                  <c:v>5.248333333333334</c:v>
                </c:pt>
                <c:pt idx="259">
                  <c:v>9.0175000000000001</c:v>
                </c:pt>
                <c:pt idx="260">
                  <c:v>10.356</c:v>
                </c:pt>
                <c:pt idx="261">
                  <c:v>13.336000000000002</c:v>
                </c:pt>
                <c:pt idx="262">
                  <c:v>12.006</c:v>
                </c:pt>
                <c:pt idx="263">
                  <c:v>13.382</c:v>
                </c:pt>
                <c:pt idx="264">
                  <c:v>11.229090909090907</c:v>
                </c:pt>
                <c:pt idx="265">
                  <c:v>9.35</c:v>
                </c:pt>
                <c:pt idx="266">
                  <c:v>11.852</c:v>
                </c:pt>
                <c:pt idx="267">
                  <c:v>10.149999999999999</c:v>
                </c:pt>
                <c:pt idx="268">
                  <c:v>8.8140000000000001</c:v>
                </c:pt>
                <c:pt idx="269">
                  <c:v>11.553333333333333</c:v>
                </c:pt>
                <c:pt idx="270">
                  <c:v>9.2949999999999999</c:v>
                </c:pt>
                <c:pt idx="271">
                  <c:v>5.8149999999999995</c:v>
                </c:pt>
                <c:pt idx="272">
                  <c:v>9.3983333333333334</c:v>
                </c:pt>
                <c:pt idx="273">
                  <c:v>13.442000000000002</c:v>
                </c:pt>
                <c:pt idx="274">
                  <c:v>4.4283333333333337</c:v>
                </c:pt>
                <c:pt idx="275">
                  <c:v>8.7119999999999997</c:v>
                </c:pt>
                <c:pt idx="276">
                  <c:v>8.8633333333333333</c:v>
                </c:pt>
                <c:pt idx="277">
                  <c:v>11.298333333333332</c:v>
                </c:pt>
                <c:pt idx="278">
                  <c:v>11.611666666666666</c:v>
                </c:pt>
                <c:pt idx="279">
                  <c:v>10.45142857142857</c:v>
                </c:pt>
                <c:pt idx="280">
                  <c:v>9.9379999999999988</c:v>
                </c:pt>
                <c:pt idx="281">
                  <c:v>7.793333333333333</c:v>
                </c:pt>
                <c:pt idx="282">
                  <c:v>5.833333333333333</c:v>
                </c:pt>
                <c:pt idx="283">
                  <c:v>6.4308333333333332</c:v>
                </c:pt>
                <c:pt idx="284">
                  <c:v>7.1639999999999997</c:v>
                </c:pt>
                <c:pt idx="285">
                  <c:v>13.713333333333333</c:v>
                </c:pt>
                <c:pt idx="286">
                  <c:v>13.346</c:v>
                </c:pt>
                <c:pt idx="287">
                  <c:v>14.538333333333334</c:v>
                </c:pt>
                <c:pt idx="288">
                  <c:v>9.4418181818181814</c:v>
                </c:pt>
                <c:pt idx="289">
                  <c:v>9.9799999999999986</c:v>
                </c:pt>
                <c:pt idx="290">
                  <c:v>8.3633333333333333</c:v>
                </c:pt>
                <c:pt idx="291">
                  <c:v>10.317500000000001</c:v>
                </c:pt>
                <c:pt idx="292">
                  <c:v>11.846666666666666</c:v>
                </c:pt>
                <c:pt idx="293">
                  <c:v>13.385</c:v>
                </c:pt>
                <c:pt idx="294">
                  <c:v>8.91</c:v>
                </c:pt>
                <c:pt idx="295">
                  <c:v>14.3225</c:v>
                </c:pt>
                <c:pt idx="296">
                  <c:v>6.7474999999999996</c:v>
                </c:pt>
                <c:pt idx="297">
                  <c:v>8.1</c:v>
                </c:pt>
                <c:pt idx="298">
                  <c:v>7.18</c:v>
                </c:pt>
                <c:pt idx="299">
                  <c:v>12.6775</c:v>
                </c:pt>
                <c:pt idx="300">
                  <c:v>15.676666666666668</c:v>
                </c:pt>
                <c:pt idx="301">
                  <c:v>11.436666666666667</c:v>
                </c:pt>
                <c:pt idx="302">
                  <c:v>13.055</c:v>
                </c:pt>
                <c:pt idx="303">
                  <c:v>8.7024999999999988</c:v>
                </c:pt>
                <c:pt idx="304">
                  <c:v>7.5900000000000007</c:v>
                </c:pt>
                <c:pt idx="305">
                  <c:v>8.3962499999999984</c:v>
                </c:pt>
                <c:pt idx="306">
                  <c:v>9.6824999999999992</c:v>
                </c:pt>
                <c:pt idx="307">
                  <c:v>5.6466666666666674</c:v>
                </c:pt>
                <c:pt idx="308">
                  <c:v>9.7129999999999992</c:v>
                </c:pt>
                <c:pt idx="309">
                  <c:v>13.923333333333334</c:v>
                </c:pt>
                <c:pt idx="310">
                  <c:v>10.025</c:v>
                </c:pt>
                <c:pt idx="311">
                  <c:v>12.613333333333333</c:v>
                </c:pt>
                <c:pt idx="312">
                  <c:v>10.542</c:v>
                </c:pt>
                <c:pt idx="313">
                  <c:v>7.2739999999999991</c:v>
                </c:pt>
                <c:pt idx="314">
                  <c:v>7.0211111111111109</c:v>
                </c:pt>
                <c:pt idx="315">
                  <c:v>12.43</c:v>
                </c:pt>
                <c:pt idx="316">
                  <c:v>11.983333333333333</c:v>
                </c:pt>
                <c:pt idx="317">
                  <c:v>9.2157142857142862</c:v>
                </c:pt>
                <c:pt idx="318">
                  <c:v>12.547499999999999</c:v>
                </c:pt>
                <c:pt idx="319">
                  <c:v>9.456666666666667</c:v>
                </c:pt>
                <c:pt idx="320">
                  <c:v>8.2437500000000004</c:v>
                </c:pt>
                <c:pt idx="321">
                  <c:v>8.4175000000000004</c:v>
                </c:pt>
                <c:pt idx="322">
                  <c:v>8.3925000000000018</c:v>
                </c:pt>
                <c:pt idx="323">
                  <c:v>10.257499999999999</c:v>
                </c:pt>
                <c:pt idx="324">
                  <c:v>12.15625</c:v>
                </c:pt>
                <c:pt idx="325">
                  <c:v>14.73</c:v>
                </c:pt>
                <c:pt idx="326">
                  <c:v>9.7200000000000006</c:v>
                </c:pt>
                <c:pt idx="327">
                  <c:v>13.443999999999999</c:v>
                </c:pt>
                <c:pt idx="328">
                  <c:v>10.829999999999998</c:v>
                </c:pt>
                <c:pt idx="329">
                  <c:v>11.629000000000001</c:v>
                </c:pt>
                <c:pt idx="330">
                  <c:v>10.887142857142857</c:v>
                </c:pt>
                <c:pt idx="331">
                  <c:v>10.2875</c:v>
                </c:pt>
                <c:pt idx="332">
                  <c:v>15.716666666666669</c:v>
                </c:pt>
                <c:pt idx="333">
                  <c:v>14.747499999999999</c:v>
                </c:pt>
                <c:pt idx="334">
                  <c:v>10.693999999999999</c:v>
                </c:pt>
                <c:pt idx="335">
                  <c:v>10.824999999999999</c:v>
                </c:pt>
                <c:pt idx="336">
                  <c:v>9.1833333333333336</c:v>
                </c:pt>
                <c:pt idx="337">
                  <c:v>8.625</c:v>
                </c:pt>
                <c:pt idx="338">
                  <c:v>11.772</c:v>
                </c:pt>
                <c:pt idx="339">
                  <c:v>8.1460000000000008</c:v>
                </c:pt>
                <c:pt idx="340">
                  <c:v>13.424999999999999</c:v>
                </c:pt>
                <c:pt idx="341">
                  <c:v>6.137142857142857</c:v>
                </c:pt>
                <c:pt idx="342">
                  <c:v>8.8800000000000008</c:v>
                </c:pt>
                <c:pt idx="343">
                  <c:v>8.370000000000001</c:v>
                </c:pt>
                <c:pt idx="344">
                  <c:v>9.5712499999999991</c:v>
                </c:pt>
                <c:pt idx="345">
                  <c:v>15.18</c:v>
                </c:pt>
                <c:pt idx="346">
                  <c:v>15.006</c:v>
                </c:pt>
                <c:pt idx="347">
                  <c:v>11.95</c:v>
                </c:pt>
                <c:pt idx="348">
                  <c:v>5.7125000000000004</c:v>
                </c:pt>
                <c:pt idx="349">
                  <c:v>13.842500000000001</c:v>
                </c:pt>
                <c:pt idx="350">
                  <c:v>8.5274999999999981</c:v>
                </c:pt>
                <c:pt idx="351">
                  <c:v>11.47</c:v>
                </c:pt>
                <c:pt idx="352">
                  <c:v>7.0814285714285718</c:v>
                </c:pt>
                <c:pt idx="353">
                  <c:v>3.02</c:v>
                </c:pt>
                <c:pt idx="354">
                  <c:v>7.2750000000000004</c:v>
                </c:pt>
                <c:pt idx="355">
                  <c:v>8.33</c:v>
                </c:pt>
                <c:pt idx="356">
                  <c:v>7.5966666666666667</c:v>
                </c:pt>
                <c:pt idx="357">
                  <c:v>9.9580000000000002</c:v>
                </c:pt>
                <c:pt idx="358">
                  <c:v>9.7579999999999991</c:v>
                </c:pt>
                <c:pt idx="359">
                  <c:v>10.131666666666666</c:v>
                </c:pt>
                <c:pt idx="360">
                  <c:v>12.065</c:v>
                </c:pt>
                <c:pt idx="361">
                  <c:v>10.848333333333334</c:v>
                </c:pt>
                <c:pt idx="362">
                  <c:v>13.234</c:v>
                </c:pt>
              </c:numCache>
            </c:numRef>
          </c:val>
          <c:smooth val="0"/>
          <c:extLst>
            <c:ext xmlns:c16="http://schemas.microsoft.com/office/drawing/2014/chart" uri="{C3380CC4-5D6E-409C-BE32-E72D297353CC}">
              <c16:uniqueId val="{00000000-5B02-4087-921C-029F80827F10}"/>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431186623"/>
        <c:axId val="431187487"/>
      </c:lineChart>
      <c:catAx>
        <c:axId val="431186623"/>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31187487"/>
        <c:crosses val="autoZero"/>
        <c:auto val="1"/>
        <c:lblAlgn val="ctr"/>
        <c:lblOffset val="100"/>
        <c:noMultiLvlLbl val="0"/>
      </c:catAx>
      <c:valAx>
        <c:axId val="43118748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31186623"/>
        <c:crosses val="autoZero"/>
        <c:crossBetween val="between"/>
      </c:valAx>
      <c:spPr>
        <a:gradFill>
          <a:gsLst>
            <a:gs pos="100000">
              <a:schemeClr val="lt1">
                <a:lumMod val="95000"/>
              </a:schemeClr>
            </a:gs>
            <a:gs pos="0">
              <a:schemeClr val="lt1"/>
            </a:gs>
          </a:gsLst>
          <a:lin ang="5400000" scaled="0"/>
        </a:gradFill>
        <a:ln w="1905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lt1"/>
    </a:solidFill>
    <a:ln w="2857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[Excel_ Dashboard_ Work_ Hetvi_ 22.02.2026.xlsx]PIVOT TABLE 2!PivotTable8</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1" u="sng">
                <a:solidFill>
                  <a:schemeClr val="accent1">
                    <a:lumMod val="20000"/>
                    <a:lumOff val="80000"/>
                  </a:schemeClr>
                </a:solidFill>
                <a:latin typeface="Franklin Gothic Heavy" panose="020B0903020102020204" pitchFamily="34" charset="0"/>
              </a:rPr>
              <a:t>TOTAL SALES BY REGION</a:t>
            </a:r>
          </a:p>
        </c:rich>
      </c:tx>
      <c:layout>
        <c:manualLayout>
          <c:xMode val="edge"/>
          <c:yMode val="edge"/>
          <c:x val="0.24012489063867018"/>
          <c:y val="0.11934966462525518"/>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scene3d>
          <a:sp3d prstMaterial="flat">
            <a:bevelT w="57150" h="1143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scene3d>
          <a:sp3d prstMaterial="flat">
            <a:bevelT w="57150" h="1143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scene3d>
          <a:sp3d prstMaterial="flat">
            <a:bevelT w="57150" h="1143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2'!$H$18</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scene3d>
            <a:sp3d prstMaterial="flat">
              <a:bevelT w="57150" h="114300" prst="riblet"/>
            </a:sp3d>
          </c:spPr>
          <c:invertIfNegative val="0"/>
          <c:cat>
            <c:strRef>
              <c:f>'PIVOT TABLE 2'!$G$19:$G$23</c:f>
              <c:strCache>
                <c:ptCount val="4"/>
                <c:pt idx="0">
                  <c:v>East</c:v>
                </c:pt>
                <c:pt idx="1">
                  <c:v>North</c:v>
                </c:pt>
                <c:pt idx="2">
                  <c:v>South</c:v>
                </c:pt>
                <c:pt idx="3">
                  <c:v>West</c:v>
                </c:pt>
              </c:strCache>
            </c:strRef>
          </c:cat>
          <c:val>
            <c:numRef>
              <c:f>'PIVOT TABLE 2'!$H$19:$H$23</c:f>
              <c:numCache>
                <c:formatCode>General</c:formatCode>
                <c:ptCount val="4"/>
                <c:pt idx="0">
                  <c:v>287395885.44999993</c:v>
                </c:pt>
                <c:pt idx="1">
                  <c:v>304875291.14999998</c:v>
                </c:pt>
                <c:pt idx="2">
                  <c:v>284283337.59000003</c:v>
                </c:pt>
                <c:pt idx="3">
                  <c:v>290658777.44999999</c:v>
                </c:pt>
              </c:numCache>
            </c:numRef>
          </c:val>
          <c:extLst>
            <c:ext xmlns:c16="http://schemas.microsoft.com/office/drawing/2014/chart" uri="{C3380CC4-5D6E-409C-BE32-E72D297353CC}">
              <c16:uniqueId val="{00000000-D001-401A-965E-759094791E1C}"/>
            </c:ext>
          </c:extLst>
        </c:ser>
        <c:dLbls>
          <c:showLegendKey val="0"/>
          <c:showVal val="0"/>
          <c:showCatName val="0"/>
          <c:showSerName val="0"/>
          <c:showPercent val="0"/>
          <c:showBubbleSize val="0"/>
        </c:dLbls>
        <c:gapWidth val="100"/>
        <c:overlap val="-24"/>
        <c:axId val="1844796703"/>
        <c:axId val="1844797951"/>
      </c:barChart>
      <c:catAx>
        <c:axId val="184479670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4797951"/>
        <c:crosses val="autoZero"/>
        <c:auto val="1"/>
        <c:lblAlgn val="ctr"/>
        <c:lblOffset val="100"/>
        <c:noMultiLvlLbl val="0"/>
      </c:catAx>
      <c:valAx>
        <c:axId val="184479795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4796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 Dashboard_ Work_ Hetvi_ 22.02.2026.xlsx]PIVOT TABLE 2!PivotTable9</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1" u="sng">
                <a:solidFill>
                  <a:schemeClr val="accent1">
                    <a:lumMod val="40000"/>
                    <a:lumOff val="60000"/>
                  </a:schemeClr>
                </a:solidFill>
                <a:latin typeface="Franklin Gothic Heavy" panose="020B0903020102020204" pitchFamily="34" charset="0"/>
              </a:rPr>
              <a:t>TOTAL SALES BY CATEGORY</a:t>
            </a:r>
            <a:r>
              <a:rPr lang="en-US" b="1" u="sng" baseline="0">
                <a:solidFill>
                  <a:schemeClr val="accent1">
                    <a:lumMod val="40000"/>
                    <a:lumOff val="60000"/>
                  </a:schemeClr>
                </a:solidFill>
                <a:latin typeface="Franklin Gothic Heavy" panose="020B0903020102020204" pitchFamily="34" charset="0"/>
              </a:rPr>
              <a:t> </a:t>
            </a:r>
            <a:endParaRPr lang="en-US" b="1" u="sng">
              <a:solidFill>
                <a:schemeClr val="accent1">
                  <a:lumMod val="40000"/>
                  <a:lumOff val="60000"/>
                </a:schemeClr>
              </a:solidFill>
              <a:latin typeface="Franklin Gothic Heavy" panose="020B0903020102020204" pitchFamily="34" charset="0"/>
            </a:endParaRPr>
          </a:p>
        </c:rich>
      </c:tx>
      <c:layout>
        <c:manualLayout>
          <c:xMode val="edge"/>
          <c:yMode val="edge"/>
          <c:x val="0.21783333333333332"/>
          <c:y val="0.11472003499562555"/>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1">
              <a:shade val="80000"/>
              <a:satMod val="150000"/>
            </a:schemeClr>
          </a:solidFill>
          <a:ln>
            <a:noFill/>
          </a:ln>
          <a:effectLst>
            <a:outerShdw blurRad="57150" dist="19050" dir="5400000" algn="ctr" rotWithShape="0">
              <a:srgbClr val="000000">
                <a:alpha val="63000"/>
              </a:srgbClr>
            </a:outerShdw>
          </a:effectLst>
          <a:scene3d>
            <a:camera prst="orthographicFront">
              <a:rot lat="0" lon="0" rev="0"/>
            </a:camera>
            <a:lightRig rig="flat" dir="tl"/>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hade val="80000"/>
              <a:satMod val="150000"/>
            </a:schemeClr>
          </a:solidFill>
          <a:ln>
            <a:noFill/>
          </a:ln>
          <a:effectLst>
            <a:outerShdw blurRad="57150" dist="19050" dir="5400000" algn="ctr" rotWithShape="0">
              <a:srgbClr val="000000">
                <a:alpha val="63000"/>
              </a:srgbClr>
            </a:outerShdw>
          </a:effectLst>
          <a:scene3d>
            <a:camera prst="orthographicFront">
              <a:rot lat="0" lon="0" rev="0"/>
            </a:camera>
            <a:lightRig rig="flat" dir="tl"/>
          </a:scene3d>
          <a:sp3d/>
        </c:spPr>
      </c:pivotFmt>
      <c:pivotFmt>
        <c:idx val="10"/>
        <c:spPr>
          <a:solidFill>
            <a:schemeClr val="accent1">
              <a:shade val="80000"/>
              <a:satMod val="150000"/>
            </a:schemeClr>
          </a:solidFill>
          <a:ln>
            <a:noFill/>
          </a:ln>
          <a:effectLst>
            <a:outerShdw blurRad="57150" dist="19050" dir="5400000" algn="ctr" rotWithShape="0">
              <a:srgbClr val="000000">
                <a:alpha val="63000"/>
              </a:srgbClr>
            </a:outerShdw>
          </a:effectLst>
          <a:scene3d>
            <a:camera prst="orthographicFront">
              <a:rot lat="0" lon="0" rev="0"/>
            </a:camera>
            <a:lightRig rig="flat" dir="tl"/>
          </a:scene3d>
          <a:sp3d/>
        </c:spPr>
      </c:pivotFmt>
      <c:pivotFmt>
        <c:idx val="11"/>
        <c:spPr>
          <a:solidFill>
            <a:schemeClr val="accent1">
              <a:shade val="80000"/>
              <a:satMod val="150000"/>
            </a:schemeClr>
          </a:solidFill>
          <a:ln>
            <a:noFill/>
          </a:ln>
          <a:effectLst>
            <a:outerShdw blurRad="57150" dist="19050" dir="5400000" algn="ctr" rotWithShape="0">
              <a:srgbClr val="000000">
                <a:alpha val="63000"/>
              </a:srgbClr>
            </a:outerShdw>
          </a:effectLst>
          <a:scene3d>
            <a:camera prst="orthographicFront">
              <a:rot lat="0" lon="0" rev="0"/>
            </a:camera>
            <a:lightRig rig="flat" dir="tl"/>
          </a:scene3d>
          <a:sp3d/>
        </c:spPr>
      </c:pivotFmt>
      <c:pivotFmt>
        <c:idx val="12"/>
        <c:spPr>
          <a:solidFill>
            <a:schemeClr val="accent1">
              <a:shade val="80000"/>
              <a:satMod val="150000"/>
            </a:schemeClr>
          </a:solidFill>
          <a:ln>
            <a:noFill/>
          </a:ln>
          <a:effectLst>
            <a:outerShdw blurRad="57150" dist="19050" dir="5400000" algn="ctr" rotWithShape="0">
              <a:srgbClr val="000000">
                <a:alpha val="63000"/>
              </a:srgbClr>
            </a:outerShdw>
          </a:effectLst>
          <a:scene3d>
            <a:camera prst="orthographicFront">
              <a:rot lat="0" lon="0" rev="0"/>
            </a:camera>
            <a:lightRig rig="flat" dir="tl"/>
          </a:scene3d>
          <a:sp3d/>
        </c:spPr>
      </c:pivotFmt>
      <c:pivotFmt>
        <c:idx val="13"/>
        <c:spPr>
          <a:solidFill>
            <a:schemeClr val="accent1">
              <a:shade val="80000"/>
              <a:satMod val="150000"/>
            </a:schemeClr>
          </a:solidFill>
          <a:ln>
            <a:noFill/>
          </a:ln>
          <a:effectLst>
            <a:outerShdw blurRad="57150" dist="19050" dir="5400000" algn="ctr" rotWithShape="0">
              <a:srgbClr val="000000">
                <a:alpha val="63000"/>
              </a:srgbClr>
            </a:outerShdw>
          </a:effectLst>
          <a:scene3d>
            <a:camera prst="orthographicFront">
              <a:rot lat="0" lon="0" rev="0"/>
            </a:camera>
            <a:lightRig rig="flat" dir="tl"/>
          </a:scene3d>
          <a:sp3d/>
        </c:spPr>
      </c:pivotFmt>
      <c:pivotFmt>
        <c:idx val="14"/>
        <c:spPr>
          <a:solidFill>
            <a:schemeClr val="accent1">
              <a:shade val="80000"/>
              <a:satMod val="150000"/>
            </a:schemeClr>
          </a:solidFill>
          <a:ln>
            <a:noFill/>
          </a:ln>
          <a:effectLst>
            <a:outerShdw blurRad="57150" dist="19050" dir="5400000" algn="ctr" rotWithShape="0">
              <a:srgbClr val="000000">
                <a:alpha val="63000"/>
              </a:srgbClr>
            </a:outerShdw>
          </a:effectLst>
          <a:scene3d>
            <a:camera prst="orthographicFront">
              <a:rot lat="0" lon="0" rev="0"/>
            </a:camera>
            <a:lightRig rig="flat" dir="tl"/>
          </a:scene3d>
          <a:sp3d/>
        </c:spPr>
      </c:pivotFmt>
      <c:pivotFmt>
        <c:idx val="15"/>
        <c:spPr>
          <a:solidFill>
            <a:schemeClr val="accent1">
              <a:shade val="80000"/>
              <a:satMod val="150000"/>
            </a:schemeClr>
          </a:solidFill>
          <a:ln>
            <a:noFill/>
          </a:ln>
          <a:effectLst>
            <a:outerShdw blurRad="57150" dist="19050" dir="5400000" algn="ctr" rotWithShape="0">
              <a:srgbClr val="000000">
                <a:alpha val="63000"/>
              </a:srgbClr>
            </a:outerShdw>
          </a:effectLst>
          <a:scene3d>
            <a:camera prst="orthographicFront">
              <a:rot lat="0" lon="0" rev="0"/>
            </a:camera>
            <a:lightRig rig="flat" dir="tl"/>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hade val="80000"/>
              <a:satMod val="150000"/>
            </a:schemeClr>
          </a:solidFill>
          <a:ln>
            <a:noFill/>
          </a:ln>
          <a:effectLst>
            <a:outerShdw blurRad="57150" dist="19050" dir="5400000" algn="ctr" rotWithShape="0">
              <a:srgbClr val="000000">
                <a:alpha val="63000"/>
              </a:srgbClr>
            </a:outerShdw>
          </a:effectLst>
          <a:scene3d>
            <a:camera prst="orthographicFront">
              <a:rot lat="0" lon="0" rev="0"/>
            </a:camera>
            <a:lightRig rig="flat" dir="tl"/>
          </a:scene3d>
          <a:sp3d/>
        </c:spPr>
      </c:pivotFmt>
      <c:pivotFmt>
        <c:idx val="17"/>
        <c:spPr>
          <a:solidFill>
            <a:schemeClr val="accent1">
              <a:shade val="80000"/>
              <a:satMod val="150000"/>
            </a:schemeClr>
          </a:solidFill>
          <a:ln>
            <a:noFill/>
          </a:ln>
          <a:effectLst>
            <a:outerShdw blurRad="57150" dist="19050" dir="5400000" algn="ctr" rotWithShape="0">
              <a:srgbClr val="000000">
                <a:alpha val="63000"/>
              </a:srgbClr>
            </a:outerShdw>
          </a:effectLst>
          <a:scene3d>
            <a:camera prst="orthographicFront">
              <a:rot lat="0" lon="0" rev="0"/>
            </a:camera>
            <a:lightRig rig="flat" dir="tl"/>
          </a:scene3d>
          <a:sp3d/>
        </c:spPr>
      </c:pivotFmt>
      <c:pivotFmt>
        <c:idx val="18"/>
        <c:spPr>
          <a:solidFill>
            <a:schemeClr val="accent1">
              <a:shade val="80000"/>
              <a:satMod val="150000"/>
            </a:schemeClr>
          </a:solidFill>
          <a:ln>
            <a:noFill/>
          </a:ln>
          <a:effectLst>
            <a:outerShdw blurRad="57150" dist="19050" dir="5400000" algn="ctr" rotWithShape="0">
              <a:srgbClr val="000000">
                <a:alpha val="63000"/>
              </a:srgbClr>
            </a:outerShdw>
          </a:effectLst>
          <a:scene3d>
            <a:camera prst="orthographicFront">
              <a:rot lat="0" lon="0" rev="0"/>
            </a:camera>
            <a:lightRig rig="flat" dir="tl"/>
          </a:scene3d>
          <a:sp3d/>
        </c:spPr>
      </c:pivotFmt>
      <c:pivotFmt>
        <c:idx val="19"/>
        <c:spPr>
          <a:solidFill>
            <a:schemeClr val="accent1">
              <a:shade val="80000"/>
              <a:satMod val="150000"/>
            </a:schemeClr>
          </a:solidFill>
          <a:ln>
            <a:noFill/>
          </a:ln>
          <a:effectLst>
            <a:outerShdw blurRad="57150" dist="19050" dir="5400000" algn="ctr" rotWithShape="0">
              <a:srgbClr val="000000">
                <a:alpha val="63000"/>
              </a:srgbClr>
            </a:outerShdw>
          </a:effectLst>
          <a:scene3d>
            <a:camera prst="orthographicFront">
              <a:rot lat="0" lon="0" rev="0"/>
            </a:camera>
            <a:lightRig rig="flat" dir="tl"/>
          </a:scene3d>
          <a:sp3d/>
        </c:spPr>
      </c:pivotFmt>
      <c:pivotFmt>
        <c:idx val="20"/>
        <c:spPr>
          <a:solidFill>
            <a:schemeClr val="accent1">
              <a:shade val="80000"/>
              <a:satMod val="150000"/>
            </a:schemeClr>
          </a:solidFill>
          <a:ln>
            <a:noFill/>
          </a:ln>
          <a:effectLst>
            <a:outerShdw blurRad="57150" dist="19050" dir="5400000" algn="ctr" rotWithShape="0">
              <a:srgbClr val="000000">
                <a:alpha val="63000"/>
              </a:srgbClr>
            </a:outerShdw>
          </a:effectLst>
          <a:scene3d>
            <a:camera prst="orthographicFront">
              <a:rot lat="0" lon="0" rev="0"/>
            </a:camera>
            <a:lightRig rig="flat" dir="tl"/>
          </a:scene3d>
          <a:sp3d/>
        </c:spPr>
      </c:pivotFmt>
      <c:pivotFmt>
        <c:idx val="21"/>
        <c:spPr>
          <a:solidFill>
            <a:schemeClr val="accent1">
              <a:shade val="80000"/>
              <a:satMod val="150000"/>
            </a:schemeClr>
          </a:solidFill>
          <a:ln>
            <a:noFill/>
          </a:ln>
          <a:effectLst>
            <a:outerShdw blurRad="57150" dist="19050" dir="5400000" algn="ctr" rotWithShape="0">
              <a:srgbClr val="000000">
                <a:alpha val="63000"/>
              </a:srgbClr>
            </a:outerShdw>
          </a:effectLst>
          <a:scene3d>
            <a:camera prst="orthographicFront">
              <a:rot lat="0" lon="0" rev="0"/>
            </a:camera>
            <a:lightRig rig="flat" dir="tl"/>
          </a:scene3d>
          <a:sp3d/>
        </c:spPr>
      </c:pivotFmt>
      <c:pivotFmt>
        <c:idx val="22"/>
        <c:spPr>
          <a:solidFill>
            <a:schemeClr val="accent1">
              <a:shade val="80000"/>
              <a:satMod val="150000"/>
            </a:schemeClr>
          </a:solidFill>
          <a:ln>
            <a:noFill/>
          </a:ln>
          <a:effectLst>
            <a:outerShdw blurRad="50800" dist="38100" dir="2700000" algn="ctr" rotWithShape="0">
              <a:srgbClr val="000000">
                <a:alpha val="60000"/>
              </a:srgbClr>
            </a:outerShdw>
          </a:effectLst>
          <a:scene3d>
            <a:camera prst="orthographicFront">
              <a:rot lat="0" lon="0" rev="0"/>
            </a:camera>
            <a:lightRig rig="flat" dir="tl"/>
          </a:scene3d>
          <a:sp3d prstMaterial="flat">
            <a:bevelT w="57150" h="1143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1">
              <a:shade val="80000"/>
              <a:satMod val="150000"/>
            </a:schemeClr>
          </a:solidFill>
          <a:ln>
            <a:noFill/>
          </a:ln>
          <a:effectLst>
            <a:outerShdw blurRad="57150" dist="19050" dir="5400000" algn="ctr" rotWithShape="0">
              <a:srgbClr val="000000">
                <a:alpha val="63000"/>
              </a:srgbClr>
            </a:outerShdw>
          </a:effectLst>
          <a:scene3d>
            <a:camera prst="orthographicFront">
              <a:rot lat="0" lon="0" rev="0"/>
            </a:camera>
            <a:lightRig rig="flat" dir="tl"/>
          </a:scene3d>
          <a:sp3d/>
        </c:spPr>
      </c:pivotFmt>
      <c:pivotFmt>
        <c:idx val="24"/>
        <c:spPr>
          <a:solidFill>
            <a:schemeClr val="accent1">
              <a:shade val="80000"/>
              <a:satMod val="150000"/>
            </a:schemeClr>
          </a:solidFill>
          <a:ln>
            <a:noFill/>
          </a:ln>
          <a:effectLst>
            <a:outerShdw blurRad="57150" dist="19050" dir="5400000" algn="ctr" rotWithShape="0">
              <a:srgbClr val="000000">
                <a:alpha val="63000"/>
              </a:srgbClr>
            </a:outerShdw>
          </a:effectLst>
          <a:scene3d>
            <a:camera prst="orthographicFront">
              <a:rot lat="0" lon="0" rev="0"/>
            </a:camera>
            <a:lightRig rig="flat" dir="tl"/>
          </a:scene3d>
          <a:sp3d/>
        </c:spPr>
      </c:pivotFmt>
      <c:pivotFmt>
        <c:idx val="25"/>
        <c:spPr>
          <a:solidFill>
            <a:schemeClr val="accent1">
              <a:shade val="80000"/>
              <a:satMod val="150000"/>
            </a:schemeClr>
          </a:solidFill>
          <a:ln>
            <a:noFill/>
          </a:ln>
          <a:effectLst>
            <a:outerShdw blurRad="57150" dist="19050" dir="5400000" algn="ctr" rotWithShape="0">
              <a:srgbClr val="000000">
                <a:alpha val="63000"/>
              </a:srgbClr>
            </a:outerShdw>
          </a:effectLst>
          <a:scene3d>
            <a:camera prst="orthographicFront">
              <a:rot lat="0" lon="0" rev="0"/>
            </a:camera>
            <a:lightRig rig="flat" dir="tl"/>
          </a:scene3d>
          <a:sp3d/>
        </c:spPr>
      </c:pivotFmt>
      <c:pivotFmt>
        <c:idx val="26"/>
        <c:spPr>
          <a:solidFill>
            <a:schemeClr val="accent1">
              <a:shade val="80000"/>
              <a:satMod val="150000"/>
            </a:schemeClr>
          </a:solidFill>
          <a:ln>
            <a:noFill/>
          </a:ln>
          <a:effectLst>
            <a:outerShdw blurRad="57150" dist="19050" dir="5400000" algn="ctr" rotWithShape="0">
              <a:srgbClr val="000000">
                <a:alpha val="63000"/>
              </a:srgbClr>
            </a:outerShdw>
          </a:effectLst>
          <a:scene3d>
            <a:camera prst="orthographicFront">
              <a:rot lat="0" lon="0" rev="0"/>
            </a:camera>
            <a:lightRig rig="flat" dir="tl"/>
          </a:scene3d>
          <a:sp3d/>
        </c:spPr>
      </c:pivotFmt>
      <c:pivotFmt>
        <c:idx val="27"/>
        <c:spPr>
          <a:solidFill>
            <a:schemeClr val="accent1">
              <a:shade val="80000"/>
              <a:satMod val="150000"/>
            </a:schemeClr>
          </a:solidFill>
          <a:ln>
            <a:noFill/>
          </a:ln>
          <a:effectLst>
            <a:outerShdw blurRad="57150" dist="19050" dir="5400000" algn="ctr" rotWithShape="0">
              <a:srgbClr val="000000">
                <a:alpha val="63000"/>
              </a:srgbClr>
            </a:outerShdw>
          </a:effectLst>
          <a:scene3d>
            <a:camera prst="orthographicFront">
              <a:rot lat="0" lon="0" rev="0"/>
            </a:camera>
            <a:lightRig rig="flat" dir="tl"/>
          </a:scene3d>
          <a:sp3d/>
        </c:spPr>
      </c:pivotFmt>
      <c:pivotFmt>
        <c:idx val="28"/>
        <c:spPr>
          <a:solidFill>
            <a:schemeClr val="accent1">
              <a:shade val="80000"/>
              <a:satMod val="150000"/>
            </a:schemeClr>
          </a:solidFill>
          <a:ln>
            <a:noFill/>
          </a:ln>
          <a:effectLst>
            <a:outerShdw blurRad="57150" dist="19050" dir="5400000" algn="ctr" rotWithShape="0">
              <a:srgbClr val="000000">
                <a:alpha val="63000"/>
              </a:srgbClr>
            </a:outerShdw>
          </a:effectLst>
          <a:scene3d>
            <a:camera prst="orthographicFront">
              <a:rot lat="0" lon="0" rev="0"/>
            </a:camera>
            <a:lightRig rig="flat" dir="tl"/>
          </a:scene3d>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 2'!$H$28</c:f>
              <c:strCache>
                <c:ptCount val="1"/>
                <c:pt idx="0">
                  <c:v>Total</c:v>
                </c:pt>
              </c:strCache>
            </c:strRef>
          </c:tx>
          <c:dPt>
            <c:idx val="0"/>
            <c:bubble3D val="0"/>
            <c:spPr>
              <a:solidFill>
                <a:schemeClr val="accent1">
                  <a:shade val="80000"/>
                  <a:satMod val="150000"/>
                </a:schemeClr>
              </a:solidFill>
              <a:ln>
                <a:noFill/>
              </a:ln>
              <a:effectLst>
                <a:outerShdw blurRad="57150" dist="19050" dir="5400000" algn="ctr" rotWithShape="0">
                  <a:srgbClr val="000000">
                    <a:alpha val="63000"/>
                  </a:srgbClr>
                </a:outerShdw>
              </a:effectLst>
              <a:scene3d>
                <a:camera prst="orthographicFront">
                  <a:rot lat="0" lon="0" rev="0"/>
                </a:camera>
                <a:lightRig rig="flat" dir="tl"/>
              </a:scene3d>
              <a:sp3d/>
            </c:spPr>
            <c:extLst>
              <c:ext xmlns:c16="http://schemas.microsoft.com/office/drawing/2014/chart" uri="{C3380CC4-5D6E-409C-BE32-E72D297353CC}">
                <c16:uniqueId val="{00000001-9F1A-4964-B7A9-9E75CDE20026}"/>
              </c:ext>
            </c:extLst>
          </c:dPt>
          <c:dPt>
            <c:idx val="1"/>
            <c:bubble3D val="0"/>
            <c:spPr>
              <a:solidFill>
                <a:schemeClr val="accent2">
                  <a:shade val="80000"/>
                  <a:satMod val="150000"/>
                </a:schemeClr>
              </a:solidFill>
              <a:ln>
                <a:noFill/>
              </a:ln>
              <a:effectLst>
                <a:outerShdw blurRad="57150" dist="19050" dir="5400000" algn="ctr" rotWithShape="0">
                  <a:srgbClr val="000000">
                    <a:alpha val="63000"/>
                  </a:srgbClr>
                </a:outerShdw>
              </a:effectLst>
              <a:scene3d>
                <a:camera prst="orthographicFront">
                  <a:rot lat="0" lon="0" rev="0"/>
                </a:camera>
                <a:lightRig rig="flat" dir="tl"/>
              </a:scene3d>
              <a:sp3d/>
            </c:spPr>
            <c:extLst>
              <c:ext xmlns:c16="http://schemas.microsoft.com/office/drawing/2014/chart" uri="{C3380CC4-5D6E-409C-BE32-E72D297353CC}">
                <c16:uniqueId val="{00000003-9F1A-4964-B7A9-9E75CDE20026}"/>
              </c:ext>
            </c:extLst>
          </c:dPt>
          <c:dPt>
            <c:idx val="2"/>
            <c:bubble3D val="0"/>
            <c:spPr>
              <a:solidFill>
                <a:schemeClr val="accent3">
                  <a:shade val="80000"/>
                  <a:satMod val="150000"/>
                </a:schemeClr>
              </a:solidFill>
              <a:ln>
                <a:noFill/>
              </a:ln>
              <a:effectLst>
                <a:outerShdw blurRad="57150" dist="19050" dir="5400000" algn="ctr" rotWithShape="0">
                  <a:srgbClr val="000000">
                    <a:alpha val="63000"/>
                  </a:srgbClr>
                </a:outerShdw>
              </a:effectLst>
              <a:scene3d>
                <a:camera prst="orthographicFront">
                  <a:rot lat="0" lon="0" rev="0"/>
                </a:camera>
                <a:lightRig rig="flat" dir="tl"/>
              </a:scene3d>
              <a:sp3d/>
            </c:spPr>
            <c:extLst>
              <c:ext xmlns:c16="http://schemas.microsoft.com/office/drawing/2014/chart" uri="{C3380CC4-5D6E-409C-BE32-E72D297353CC}">
                <c16:uniqueId val="{00000005-9F1A-4964-B7A9-9E75CDE20026}"/>
              </c:ext>
            </c:extLst>
          </c:dPt>
          <c:dPt>
            <c:idx val="3"/>
            <c:bubble3D val="0"/>
            <c:spPr>
              <a:solidFill>
                <a:schemeClr val="accent4">
                  <a:shade val="80000"/>
                  <a:satMod val="150000"/>
                </a:schemeClr>
              </a:solidFill>
              <a:ln>
                <a:noFill/>
              </a:ln>
              <a:effectLst>
                <a:outerShdw blurRad="57150" dist="19050" dir="5400000" algn="ctr" rotWithShape="0">
                  <a:srgbClr val="000000">
                    <a:alpha val="63000"/>
                  </a:srgbClr>
                </a:outerShdw>
              </a:effectLst>
              <a:scene3d>
                <a:camera prst="orthographicFront">
                  <a:rot lat="0" lon="0" rev="0"/>
                </a:camera>
                <a:lightRig rig="flat" dir="tl"/>
              </a:scene3d>
              <a:sp3d/>
            </c:spPr>
            <c:extLst>
              <c:ext xmlns:c16="http://schemas.microsoft.com/office/drawing/2014/chart" uri="{C3380CC4-5D6E-409C-BE32-E72D297353CC}">
                <c16:uniqueId val="{00000007-9F1A-4964-B7A9-9E75CDE20026}"/>
              </c:ext>
            </c:extLst>
          </c:dPt>
          <c:dPt>
            <c:idx val="4"/>
            <c:bubble3D val="0"/>
            <c:spPr>
              <a:solidFill>
                <a:schemeClr val="accent5">
                  <a:shade val="80000"/>
                  <a:satMod val="150000"/>
                </a:schemeClr>
              </a:solidFill>
              <a:ln>
                <a:noFill/>
              </a:ln>
              <a:effectLst>
                <a:outerShdw blurRad="57150" dist="19050" dir="5400000" algn="ctr" rotWithShape="0">
                  <a:srgbClr val="000000">
                    <a:alpha val="63000"/>
                  </a:srgbClr>
                </a:outerShdw>
              </a:effectLst>
              <a:scene3d>
                <a:camera prst="orthographicFront">
                  <a:rot lat="0" lon="0" rev="0"/>
                </a:camera>
                <a:lightRig rig="flat" dir="tl"/>
              </a:scene3d>
              <a:sp3d/>
            </c:spPr>
            <c:extLst>
              <c:ext xmlns:c16="http://schemas.microsoft.com/office/drawing/2014/chart" uri="{C3380CC4-5D6E-409C-BE32-E72D297353CC}">
                <c16:uniqueId val="{00000009-9F1A-4964-B7A9-9E75CDE20026}"/>
              </c:ext>
            </c:extLst>
          </c:dPt>
          <c:dPt>
            <c:idx val="5"/>
            <c:bubble3D val="0"/>
            <c:spPr>
              <a:solidFill>
                <a:schemeClr val="accent6">
                  <a:shade val="80000"/>
                  <a:satMod val="150000"/>
                </a:schemeClr>
              </a:solidFill>
              <a:ln>
                <a:noFill/>
              </a:ln>
              <a:effectLst>
                <a:outerShdw blurRad="57150" dist="19050" dir="5400000" algn="ctr" rotWithShape="0">
                  <a:srgbClr val="000000">
                    <a:alpha val="63000"/>
                  </a:srgbClr>
                </a:outerShdw>
              </a:effectLst>
              <a:scene3d>
                <a:camera prst="orthographicFront">
                  <a:rot lat="0" lon="0" rev="0"/>
                </a:camera>
                <a:lightRig rig="flat" dir="tl"/>
              </a:scene3d>
              <a:sp3d/>
            </c:spPr>
            <c:extLst>
              <c:ext xmlns:c16="http://schemas.microsoft.com/office/drawing/2014/chart" uri="{C3380CC4-5D6E-409C-BE32-E72D297353CC}">
                <c16:uniqueId val="{0000000B-9F1A-4964-B7A9-9E75CDE2002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 2'!$G$29:$G$35</c:f>
              <c:strCache>
                <c:ptCount val="6"/>
                <c:pt idx="0">
                  <c:v>Accessories</c:v>
                </c:pt>
                <c:pt idx="1">
                  <c:v>Appliances</c:v>
                </c:pt>
                <c:pt idx="2">
                  <c:v>Clothing</c:v>
                </c:pt>
                <c:pt idx="3">
                  <c:v>Electronics</c:v>
                </c:pt>
                <c:pt idx="4">
                  <c:v>Furniture</c:v>
                </c:pt>
                <c:pt idx="5">
                  <c:v>Sports</c:v>
                </c:pt>
              </c:strCache>
            </c:strRef>
          </c:cat>
          <c:val>
            <c:numRef>
              <c:f>'PIVOT TABLE 2'!$H$29:$H$35</c:f>
              <c:numCache>
                <c:formatCode>General</c:formatCode>
                <c:ptCount val="6"/>
                <c:pt idx="0">
                  <c:v>173874813.38000003</c:v>
                </c:pt>
                <c:pt idx="1">
                  <c:v>186598639.94999996</c:v>
                </c:pt>
                <c:pt idx="2">
                  <c:v>197557999.56999996</c:v>
                </c:pt>
                <c:pt idx="3">
                  <c:v>229812153.00999996</c:v>
                </c:pt>
                <c:pt idx="4">
                  <c:v>201844465.98000011</c:v>
                </c:pt>
                <c:pt idx="5">
                  <c:v>177525219.75000015</c:v>
                </c:pt>
              </c:numCache>
            </c:numRef>
          </c:val>
          <c:extLst>
            <c:ext xmlns:c16="http://schemas.microsoft.com/office/drawing/2014/chart" uri="{C3380CC4-5D6E-409C-BE32-E72D297353CC}">
              <c16:uniqueId val="{0000000C-9F1A-4964-B7A9-9E75CDE20026}"/>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 Dashboard_ Work_ Hetvi_ 22.02.2026.xlsx]PIVOT TABLE 2!PivotTable1</c:name>
    <c:fmtId val="2"/>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b="1" u="sng">
                <a:solidFill>
                  <a:schemeClr val="accent1">
                    <a:lumMod val="40000"/>
                    <a:lumOff val="60000"/>
                  </a:schemeClr>
                </a:solidFill>
                <a:latin typeface="Franklin Gothic Heavy" panose="020B0903020102020204" pitchFamily="34" charset="0"/>
              </a:rPr>
              <a:t>TOP</a:t>
            </a:r>
            <a:r>
              <a:rPr lang="en-US" b="1" u="sng" baseline="0">
                <a:solidFill>
                  <a:schemeClr val="accent1">
                    <a:lumMod val="40000"/>
                    <a:lumOff val="60000"/>
                  </a:schemeClr>
                </a:solidFill>
                <a:latin typeface="Franklin Gothic Heavy" panose="020B0903020102020204" pitchFamily="34" charset="0"/>
              </a:rPr>
              <a:t> 5 CUSTOMERS </a:t>
            </a:r>
            <a:endParaRPr lang="en-US" b="1" u="sng">
              <a:solidFill>
                <a:schemeClr val="accent1">
                  <a:lumMod val="40000"/>
                  <a:lumOff val="60000"/>
                </a:schemeClr>
              </a:solidFill>
              <a:latin typeface="Franklin Gothic Heavy" panose="020B0903020102020204" pitchFamily="34" charset="0"/>
            </a:endParaRPr>
          </a:p>
        </c:rich>
      </c:tx>
      <c:layout>
        <c:manualLayout>
          <c:xMode val="edge"/>
          <c:yMode val="edge"/>
          <c:x val="0.30355705055091659"/>
          <c:y val="9.6441301501499474E-2"/>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3494BA">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 2'!$O$6</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3494BA">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 2'!$N$7:$N$12</c:f>
              <c:strCache>
                <c:ptCount val="5"/>
                <c:pt idx="0">
                  <c:v>Alyssa Simpson</c:v>
                </c:pt>
                <c:pt idx="1">
                  <c:v>Christopher Wilson</c:v>
                </c:pt>
                <c:pt idx="2">
                  <c:v>Elizabeth Johnson</c:v>
                </c:pt>
                <c:pt idx="3">
                  <c:v>James White</c:v>
                </c:pt>
                <c:pt idx="4">
                  <c:v>Samantha Taylor</c:v>
                </c:pt>
              </c:strCache>
            </c:strRef>
          </c:cat>
          <c:val>
            <c:numRef>
              <c:f>'PIVOT TABLE 2'!$O$7:$O$12</c:f>
              <c:numCache>
                <c:formatCode>General</c:formatCode>
                <c:ptCount val="5"/>
                <c:pt idx="0">
                  <c:v>2397683.48</c:v>
                </c:pt>
                <c:pt idx="1">
                  <c:v>2483126.87</c:v>
                </c:pt>
                <c:pt idx="2">
                  <c:v>2728487.8</c:v>
                </c:pt>
                <c:pt idx="3">
                  <c:v>2429200.65</c:v>
                </c:pt>
                <c:pt idx="4">
                  <c:v>2306044.4</c:v>
                </c:pt>
              </c:numCache>
            </c:numRef>
          </c:val>
          <c:extLst>
            <c:ext xmlns:c16="http://schemas.microsoft.com/office/drawing/2014/chart" uri="{C3380CC4-5D6E-409C-BE32-E72D297353CC}">
              <c16:uniqueId val="{00000000-4D2A-4E3A-9766-3985679D9374}"/>
            </c:ext>
          </c:extLst>
        </c:ser>
        <c:dLbls>
          <c:showLegendKey val="0"/>
          <c:showVal val="1"/>
          <c:showCatName val="0"/>
          <c:showSerName val="0"/>
          <c:showPercent val="0"/>
          <c:showBubbleSize val="0"/>
        </c:dLbls>
        <c:gapWidth val="84"/>
        <c:gapDepth val="53"/>
        <c:shape val="box"/>
        <c:axId val="431192751"/>
        <c:axId val="431190255"/>
        <c:axId val="0"/>
      </c:bar3DChart>
      <c:catAx>
        <c:axId val="4311927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31190255"/>
        <c:crosses val="autoZero"/>
        <c:auto val="1"/>
        <c:lblAlgn val="ctr"/>
        <c:lblOffset val="100"/>
        <c:noMultiLvlLbl val="0"/>
      </c:catAx>
      <c:valAx>
        <c:axId val="431190255"/>
        <c:scaling>
          <c:orientation val="minMax"/>
        </c:scaling>
        <c:delete val="1"/>
        <c:axPos val="l"/>
        <c:numFmt formatCode="General" sourceLinked="1"/>
        <c:majorTickMark val="out"/>
        <c:minorTickMark val="none"/>
        <c:tickLblPos val="nextTo"/>
        <c:crossAx val="431192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 Dashboard_ Work_ Hetvi_ 22.02.2026.xlsx]PIVOT TABLE 2!PivotTable2</c:name>
    <c:fmtId val="4"/>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IN" sz="2000" b="1" u="sng">
                <a:solidFill>
                  <a:schemeClr val="tx2">
                    <a:lumMod val="50000"/>
                  </a:schemeClr>
                </a:solidFill>
              </a:rPr>
              <a:t>DELIVERY</a:t>
            </a:r>
            <a:r>
              <a:rPr lang="en-IN" sz="2000" b="1" u="sng" baseline="0">
                <a:solidFill>
                  <a:schemeClr val="tx2">
                    <a:lumMod val="50000"/>
                  </a:schemeClr>
                </a:solidFill>
              </a:rPr>
              <a:t> STATUS</a:t>
            </a:r>
            <a:endParaRPr lang="en-IN" sz="2000" b="1" u="sng">
              <a:solidFill>
                <a:schemeClr val="tx2">
                  <a:lumMod val="50000"/>
                </a:schemeClr>
              </a:solidFill>
            </a:endParaRPr>
          </a:p>
        </c:rich>
      </c:tx>
      <c:layout>
        <c:manualLayout>
          <c:xMode val="edge"/>
          <c:yMode val="edge"/>
          <c:x val="0.36257867137676969"/>
          <c:y val="6.1736871595295215E-2"/>
        </c:manualLayout>
      </c:layout>
      <c:overlay val="0"/>
      <c:spPr>
        <a:solidFill>
          <a:schemeClr val="accent5">
            <a:lumMod val="40000"/>
            <a:lumOff val="60000"/>
          </a:schemeClr>
        </a:solid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pct25">
            <a:fgClr>
              <a:srgbClr val="0070C0"/>
            </a:fgClr>
            <a:bgClr>
              <a:schemeClr val="accent6">
                <a:lumMod val="50000"/>
              </a:schemeClr>
            </a:bgClr>
          </a:patt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pct25">
            <a:fgClr>
              <a:srgbClr val="0070C0"/>
            </a:fgClr>
            <a:bgClr>
              <a:schemeClr val="accent6">
                <a:lumMod val="50000"/>
              </a:schemeClr>
            </a:bgClr>
          </a:patt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pct25">
            <a:fgClr>
              <a:srgbClr val="0070C0"/>
            </a:fgClr>
            <a:bgClr>
              <a:schemeClr val="accent6">
                <a:lumMod val="50000"/>
              </a:schemeClr>
            </a:bgClr>
          </a:patt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017133366063442E-2"/>
          <c:y val="0.33241500902070781"/>
          <c:w val="0.94373589621628939"/>
          <c:h val="0.41782900775635451"/>
        </c:manualLayout>
      </c:layout>
      <c:barChart>
        <c:barDir val="col"/>
        <c:grouping val="stacked"/>
        <c:varyColors val="0"/>
        <c:ser>
          <c:idx val="0"/>
          <c:order val="0"/>
          <c:tx>
            <c:strRef>
              <c:f>'PIVOT TABLE 2'!$O$18</c:f>
              <c:strCache>
                <c:ptCount val="1"/>
                <c:pt idx="0">
                  <c:v>Total</c:v>
                </c:pt>
              </c:strCache>
            </c:strRef>
          </c:tx>
          <c:spPr>
            <a:pattFill prst="pct25">
              <a:fgClr>
                <a:srgbClr val="0070C0"/>
              </a:fgClr>
              <a:bgClr>
                <a:schemeClr val="accent6">
                  <a:lumMod val="50000"/>
                </a:schemeClr>
              </a:bgClr>
            </a:pattFill>
            <a:ln>
              <a:noFill/>
            </a:ln>
            <a:effectLst/>
          </c:spPr>
          <c:invertIfNegative val="0"/>
          <c:cat>
            <c:strRef>
              <c:f>'PIVOT TABLE 2'!$N$19:$N$22</c:f>
              <c:strCache>
                <c:ptCount val="3"/>
                <c:pt idx="0">
                  <c:v>Delivered</c:v>
                </c:pt>
                <c:pt idx="1">
                  <c:v>Pending</c:v>
                </c:pt>
                <c:pt idx="2">
                  <c:v>Cancelled</c:v>
                </c:pt>
              </c:strCache>
            </c:strRef>
          </c:cat>
          <c:val>
            <c:numRef>
              <c:f>'PIVOT TABLE 2'!$O$19:$O$22</c:f>
              <c:numCache>
                <c:formatCode>General</c:formatCode>
                <c:ptCount val="3"/>
                <c:pt idx="0">
                  <c:v>1683</c:v>
                </c:pt>
                <c:pt idx="1">
                  <c:v>213</c:v>
                </c:pt>
                <c:pt idx="2">
                  <c:v>104</c:v>
                </c:pt>
              </c:numCache>
            </c:numRef>
          </c:val>
          <c:extLst>
            <c:ext xmlns:c16="http://schemas.microsoft.com/office/drawing/2014/chart" uri="{C3380CC4-5D6E-409C-BE32-E72D297353CC}">
              <c16:uniqueId val="{00000000-2D05-4A28-8ED0-D91974D6D609}"/>
            </c:ext>
          </c:extLst>
        </c:ser>
        <c:dLbls>
          <c:showLegendKey val="0"/>
          <c:showVal val="0"/>
          <c:showCatName val="0"/>
          <c:showSerName val="0"/>
          <c:showPercent val="0"/>
          <c:showBubbleSize val="0"/>
        </c:dLbls>
        <c:gapWidth val="150"/>
        <c:overlap val="100"/>
        <c:axId val="532863487"/>
        <c:axId val="532866079"/>
      </c:barChart>
      <c:catAx>
        <c:axId val="532863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866079"/>
        <c:crosses val="autoZero"/>
        <c:auto val="1"/>
        <c:lblAlgn val="ctr"/>
        <c:lblOffset val="100"/>
        <c:noMultiLvlLbl val="0"/>
      </c:catAx>
      <c:valAx>
        <c:axId val="53286607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5328634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pct10">
      <a:fgClr>
        <a:schemeClr val="bg2">
          <a:lumMod val="25000"/>
        </a:schemeClr>
      </a:fgClr>
      <a:bgClr>
        <a:schemeClr val="accent2">
          <a:lumMod val="20000"/>
          <a:lumOff val="80000"/>
        </a:schemeClr>
      </a:bgClr>
    </a:pattFill>
    <a:ln w="19050"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 Dashboard_ Work_ Hetvi_ 22.02.2026.xlsx]PIVOT TABLE 2!PivotTable11</c:name>
    <c:fmtId val="8"/>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IN"/>
              <a:t>TOTAL SALES BY MONTH</a:t>
            </a:r>
          </a:p>
        </c:rich>
      </c:tx>
      <c:overlay val="0"/>
      <c:spPr>
        <a:solidFill>
          <a:schemeClr val="accent5">
            <a:lumMod val="20000"/>
            <a:lumOff val="80000"/>
          </a:schemeClr>
        </a:solid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hade val="80000"/>
              <a:satMod val="150000"/>
            </a:schemeClr>
          </a:solidFill>
          <a:ln w="34925" cap="rnd">
            <a:solidFill>
              <a:schemeClr val="accent1"/>
            </a:solidFill>
            <a:round/>
          </a:ln>
          <a:effectLst>
            <a:outerShdw blurRad="50800" dist="38100" dir="2700000" algn="ctr" rotWithShape="0">
              <a:srgbClr val="000000">
                <a:alpha val="60000"/>
              </a:srgbClr>
            </a:outerShdw>
          </a:effectLst>
          <a:scene3d>
            <a:camera prst="orthographicFront">
              <a:rot lat="0" lon="0" rev="0"/>
            </a:camera>
            <a:lightRig rig="flat" dir="tl"/>
          </a:scene3d>
          <a:sp3d prstMaterial="flat">
            <a:bevelT w="57150" h="114300" prst="riblet"/>
          </a:sp3d>
        </c:spPr>
        <c:marker>
          <c:symbol val="circle"/>
          <c:size val="6"/>
          <c:spPr>
            <a:solidFill>
              <a:schemeClr val="accent1">
                <a:shade val="80000"/>
                <a:satMod val="150000"/>
              </a:schemeClr>
            </a:solidFill>
            <a:ln w="9525">
              <a:solidFill>
                <a:schemeClr val="accent1"/>
              </a:solidFill>
              <a:round/>
            </a:ln>
            <a:effectLst>
              <a:outerShdw blurRad="50800" dist="38100" dir="2700000" algn="ctr" rotWithShape="0">
                <a:srgbClr val="000000">
                  <a:alpha val="60000"/>
                </a:srgbClr>
              </a:outerShdw>
            </a:effectLst>
            <a:scene3d>
              <a:camera prst="orthographicFront">
                <a:rot lat="0" lon="0" rev="0"/>
              </a:camera>
              <a:lightRig rig="flat" dir="tl"/>
            </a:scene3d>
            <a:sp3d prstMaterial="flat">
              <a:bevelT w="57150" h="114300" prst="ribl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hade val="80000"/>
              <a:satMod val="150000"/>
            </a:schemeClr>
          </a:solidFill>
          <a:ln w="34925" cap="rnd">
            <a:solidFill>
              <a:schemeClr val="accent1"/>
            </a:solidFill>
            <a:round/>
          </a:ln>
          <a:effectLst>
            <a:outerShdw blurRad="50800" dist="38100" dir="2700000" algn="ctr" rotWithShape="0">
              <a:srgbClr val="000000">
                <a:alpha val="60000"/>
              </a:srgbClr>
            </a:outerShdw>
          </a:effectLst>
          <a:scene3d>
            <a:camera prst="orthographicFront">
              <a:rot lat="0" lon="0" rev="0"/>
            </a:camera>
            <a:lightRig rig="flat" dir="tl"/>
          </a:scene3d>
          <a:sp3d prstMaterial="flat">
            <a:bevelT w="57150" h="114300" prst="riblet"/>
          </a:sp3d>
        </c:spPr>
        <c:marker>
          <c:symbol val="circle"/>
          <c:size val="6"/>
          <c:spPr>
            <a:solidFill>
              <a:schemeClr val="accent1">
                <a:shade val="80000"/>
                <a:satMod val="150000"/>
              </a:schemeClr>
            </a:solidFill>
            <a:ln w="9525">
              <a:solidFill>
                <a:schemeClr val="accent1"/>
              </a:solidFill>
              <a:round/>
            </a:ln>
            <a:effectLst>
              <a:outerShdw blurRad="50800" dist="38100" dir="2700000" algn="ctr" rotWithShape="0">
                <a:srgbClr val="000000">
                  <a:alpha val="60000"/>
                </a:srgbClr>
              </a:outerShdw>
            </a:effectLst>
            <a:scene3d>
              <a:camera prst="orthographicFront">
                <a:rot lat="0" lon="0" rev="0"/>
              </a:camera>
              <a:lightRig rig="flat" dir="tl"/>
            </a:scene3d>
            <a:sp3d prstMaterial="flat">
              <a:bevelT w="57150" h="114300" prst="ribl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0800" dist="38100" dir="2700000" algn="ctr" rotWithShape="0">
              <a:srgbClr val="000000">
                <a:alpha val="60000"/>
              </a:srgbClr>
            </a:outerShdw>
          </a:effectLst>
        </c:spPr>
        <c:marker>
          <c:symbol val="circle"/>
          <c:size val="6"/>
          <c:spPr>
            <a:solidFill>
              <a:schemeClr val="accent1">
                <a:shade val="80000"/>
                <a:satMod val="150000"/>
              </a:schemeClr>
            </a:solidFill>
            <a:ln w="9525">
              <a:solidFill>
                <a:schemeClr val="accent1"/>
              </a:solidFill>
              <a:round/>
            </a:ln>
            <a:effectLst>
              <a:outerShdw blurRad="50800" dist="38100" dir="2700000" algn="ctr" rotWithShape="0">
                <a:srgbClr val="000000">
                  <a:alpha val="60000"/>
                </a:srgbClr>
              </a:outerShdw>
            </a:effectLst>
            <a:scene3d>
              <a:camera prst="orthographicFront">
                <a:rot lat="0" lon="0" rev="0"/>
              </a:camera>
              <a:lightRig rig="flat" dir="tl"/>
            </a:scene3d>
            <a:sp3d prstMaterial="flat">
              <a:bevelT w="57150" h="114300" prst="ribl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 2'!$L$17</c:f>
              <c:strCache>
                <c:ptCount val="1"/>
                <c:pt idx="0">
                  <c:v>Total</c:v>
                </c:pt>
              </c:strCache>
            </c:strRef>
          </c:tx>
          <c:spPr>
            <a:ln w="34925" cap="rnd">
              <a:solidFill>
                <a:schemeClr val="accent1"/>
              </a:solidFill>
              <a:round/>
            </a:ln>
            <a:effectLst>
              <a:outerShdw blurRad="50800" dist="38100" dir="2700000" algn="ctr" rotWithShape="0">
                <a:srgbClr val="000000">
                  <a:alpha val="60000"/>
                </a:srgbClr>
              </a:outerShdw>
            </a:effectLst>
          </c:spPr>
          <c:marker>
            <c:symbol val="circle"/>
            <c:size val="6"/>
            <c:spPr>
              <a:solidFill>
                <a:schemeClr val="accent1">
                  <a:shade val="80000"/>
                  <a:satMod val="150000"/>
                </a:schemeClr>
              </a:solidFill>
              <a:ln w="9525">
                <a:solidFill>
                  <a:schemeClr val="accent1"/>
                </a:solidFill>
                <a:round/>
              </a:ln>
              <a:effectLst>
                <a:outerShdw blurRad="50800" dist="38100" dir="2700000" algn="ctr" rotWithShape="0">
                  <a:srgbClr val="000000">
                    <a:alpha val="60000"/>
                  </a:srgbClr>
                </a:outerShdw>
              </a:effectLst>
              <a:scene3d>
                <a:camera prst="orthographicFront">
                  <a:rot lat="0" lon="0" rev="0"/>
                </a:camera>
                <a:lightRig rig="flat" dir="tl"/>
              </a:scene3d>
              <a:sp3d prstMaterial="flat">
                <a:bevelT w="57150" h="114300" prst="riblet"/>
              </a:sp3d>
            </c:spPr>
          </c:marker>
          <c:cat>
            <c:strRef>
              <c:f>'PIVOT TABLE 2'!$K$18:$K$30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2'!$L$18:$L$30</c:f>
              <c:numCache>
                <c:formatCode>General</c:formatCode>
                <c:ptCount val="12"/>
                <c:pt idx="0">
                  <c:v>104176123.94999996</c:v>
                </c:pt>
                <c:pt idx="1">
                  <c:v>86236288.589999989</c:v>
                </c:pt>
                <c:pt idx="2">
                  <c:v>98313367.930000037</c:v>
                </c:pt>
                <c:pt idx="3">
                  <c:v>86651220.239999995</c:v>
                </c:pt>
                <c:pt idx="4">
                  <c:v>101965985.68999995</c:v>
                </c:pt>
                <c:pt idx="5">
                  <c:v>79139050.520000041</c:v>
                </c:pt>
                <c:pt idx="6">
                  <c:v>97633266.050000027</c:v>
                </c:pt>
                <c:pt idx="7">
                  <c:v>99667859.210000023</c:v>
                </c:pt>
                <c:pt idx="8">
                  <c:v>106743647.66000003</c:v>
                </c:pt>
                <c:pt idx="9">
                  <c:v>107979174.03000003</c:v>
                </c:pt>
                <c:pt idx="10">
                  <c:v>103104540.81</c:v>
                </c:pt>
                <c:pt idx="11">
                  <c:v>95602766.960000038</c:v>
                </c:pt>
              </c:numCache>
            </c:numRef>
          </c:val>
          <c:smooth val="0"/>
          <c:extLst>
            <c:ext xmlns:c16="http://schemas.microsoft.com/office/drawing/2014/chart" uri="{C3380CC4-5D6E-409C-BE32-E72D297353CC}">
              <c16:uniqueId val="{00000000-8235-476B-BCC5-C53BB1B040BB}"/>
            </c:ext>
          </c:extLst>
        </c:ser>
        <c:dLbls>
          <c:showLegendKey val="0"/>
          <c:showVal val="0"/>
          <c:showCatName val="0"/>
          <c:showSerName val="0"/>
          <c:showPercent val="0"/>
          <c:showBubbleSize val="0"/>
        </c:dLbls>
        <c:marker val="1"/>
        <c:smooth val="0"/>
        <c:axId val="1856206975"/>
        <c:axId val="1856192415"/>
      </c:lineChart>
      <c:catAx>
        <c:axId val="18562069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56192415"/>
        <c:crosses val="autoZero"/>
        <c:auto val="1"/>
        <c:lblAlgn val="ctr"/>
        <c:lblOffset val="100"/>
        <c:noMultiLvlLbl val="0"/>
      </c:catAx>
      <c:valAx>
        <c:axId val="1856192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56206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lt1"/>
    </a:solidFill>
    <a:ln w="17145"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5">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7" Type="http://schemas.openxmlformats.org/officeDocument/2006/relationships/chart" Target="../charts/chart9.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8.xml"/><Relationship Id="rId5" Type="http://schemas.openxmlformats.org/officeDocument/2006/relationships/image" Target="../media/image2.sv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952499</xdr:colOff>
      <xdr:row>362</xdr:row>
      <xdr:rowOff>95250</xdr:rowOff>
    </xdr:from>
    <xdr:to>
      <xdr:col>8</xdr:col>
      <xdr:colOff>400049</xdr:colOff>
      <xdr:row>375</xdr:row>
      <xdr:rowOff>142875</xdr:rowOff>
    </xdr:to>
    <mc:AlternateContent xmlns:mc="http://schemas.openxmlformats.org/markup-compatibility/2006" xmlns:a14="http://schemas.microsoft.com/office/drawing/2010/main">
      <mc:Choice Requires="a14">
        <xdr:graphicFrame macro="">
          <xdr:nvGraphicFramePr>
            <xdr:cNvPr id="7" name="Sales Date">
              <a:extLst>
                <a:ext uri="{FF2B5EF4-FFF2-40B4-BE49-F238E27FC236}">
                  <a16:creationId xmlns:a16="http://schemas.microsoft.com/office/drawing/2014/main" id="{6571B197-15FC-2236-B4F2-6D65AB89C7BE}"/>
                </a:ext>
              </a:extLst>
            </xdr:cNvPr>
            <xdr:cNvGraphicFramePr/>
          </xdr:nvGraphicFramePr>
          <xdr:xfrm>
            <a:off x="0" y="0"/>
            <a:ext cx="0" cy="0"/>
          </xdr:xfrm>
          <a:graphic>
            <a:graphicData uri="http://schemas.microsoft.com/office/drawing/2010/slicer">
              <sle:slicer xmlns:sle="http://schemas.microsoft.com/office/drawing/2010/slicer" name="Sales Date"/>
            </a:graphicData>
          </a:graphic>
        </xdr:graphicFrame>
      </mc:Choice>
      <mc:Fallback xmlns="">
        <xdr:sp macro="" textlink="">
          <xdr:nvSpPr>
            <xdr:cNvPr id="0" name=""/>
            <xdr:cNvSpPr>
              <a:spLocks noTextEdit="1"/>
            </xdr:cNvSpPr>
          </xdr:nvSpPr>
          <xdr:spPr>
            <a:xfrm>
              <a:off x="3714749" y="69141975"/>
              <a:ext cx="4467225"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28575</xdr:rowOff>
    </xdr:from>
    <xdr:to>
      <xdr:col>7</xdr:col>
      <xdr:colOff>304800</xdr:colOff>
      <xdr:row>16</xdr:row>
      <xdr:rowOff>104775</xdr:rowOff>
    </xdr:to>
    <xdr:graphicFrame macro="">
      <xdr:nvGraphicFramePr>
        <xdr:cNvPr id="2" name="Chart 1">
          <a:extLst>
            <a:ext uri="{FF2B5EF4-FFF2-40B4-BE49-F238E27FC236}">
              <a16:creationId xmlns:a16="http://schemas.microsoft.com/office/drawing/2014/main" id="{392BE875-1419-4224-B71D-3EB8B85F49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38100</xdr:colOff>
      <xdr:row>3</xdr:row>
      <xdr:rowOff>28575</xdr:rowOff>
    </xdr:from>
    <xdr:to>
      <xdr:col>15</xdr:col>
      <xdr:colOff>342900</xdr:colOff>
      <xdr:row>17</xdr:row>
      <xdr:rowOff>104775</xdr:rowOff>
    </xdr:to>
    <xdr:graphicFrame macro="">
      <xdr:nvGraphicFramePr>
        <xdr:cNvPr id="3" name="Chart 2">
          <a:extLst>
            <a:ext uri="{FF2B5EF4-FFF2-40B4-BE49-F238E27FC236}">
              <a16:creationId xmlns:a16="http://schemas.microsoft.com/office/drawing/2014/main" id="{D12C32D6-E40D-47E2-93A4-7740541AC1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9525</xdr:colOff>
      <xdr:row>3</xdr:row>
      <xdr:rowOff>38100</xdr:rowOff>
    </xdr:from>
    <xdr:to>
      <xdr:col>23</xdr:col>
      <xdr:colOff>314325</xdr:colOff>
      <xdr:row>17</xdr:row>
      <xdr:rowOff>114300</xdr:rowOff>
    </xdr:to>
    <xdr:graphicFrame macro="">
      <xdr:nvGraphicFramePr>
        <xdr:cNvPr id="4" name="Chart 3">
          <a:extLst>
            <a:ext uri="{FF2B5EF4-FFF2-40B4-BE49-F238E27FC236}">
              <a16:creationId xmlns:a16="http://schemas.microsoft.com/office/drawing/2014/main" id="{050A2173-187A-49D9-854F-1AB4ADC8F5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23</xdr:row>
      <xdr:rowOff>0</xdr:rowOff>
    </xdr:from>
    <xdr:to>
      <xdr:col>11</xdr:col>
      <xdr:colOff>568902</xdr:colOff>
      <xdr:row>36</xdr:row>
      <xdr:rowOff>25977</xdr:rowOff>
    </xdr:to>
    <xdr:graphicFrame macro="">
      <xdr:nvGraphicFramePr>
        <xdr:cNvPr id="6" name="Chart 5">
          <a:extLst>
            <a:ext uri="{FF2B5EF4-FFF2-40B4-BE49-F238E27FC236}">
              <a16:creationId xmlns:a16="http://schemas.microsoft.com/office/drawing/2014/main" id="{4AC69CAC-C69E-4932-91DB-15C3123804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66677</xdr:colOff>
      <xdr:row>0</xdr:row>
      <xdr:rowOff>38100</xdr:rowOff>
    </xdr:from>
    <xdr:to>
      <xdr:col>27</xdr:col>
      <xdr:colOff>24741</xdr:colOff>
      <xdr:row>34</xdr:row>
      <xdr:rowOff>86592</xdr:rowOff>
    </xdr:to>
    <xdr:sp macro="" textlink="">
      <xdr:nvSpPr>
        <xdr:cNvPr id="2" name="Rectangle 1">
          <a:extLst>
            <a:ext uri="{FF2B5EF4-FFF2-40B4-BE49-F238E27FC236}">
              <a16:creationId xmlns:a16="http://schemas.microsoft.com/office/drawing/2014/main" id="{8B68FD0A-6727-0168-7121-A8AE15BB8A63}"/>
            </a:ext>
          </a:extLst>
        </xdr:cNvPr>
        <xdr:cNvSpPr/>
      </xdr:nvSpPr>
      <xdr:spPr>
        <a:xfrm>
          <a:off x="66677" y="38100"/>
          <a:ext cx="16323746" cy="6357258"/>
        </a:xfrm>
        <a:prstGeom prst="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111331</xdr:colOff>
      <xdr:row>0</xdr:row>
      <xdr:rowOff>61851</xdr:rowOff>
    </xdr:from>
    <xdr:to>
      <xdr:col>2</xdr:col>
      <xdr:colOff>606135</xdr:colOff>
      <xdr:row>34</xdr:row>
      <xdr:rowOff>37111</xdr:rowOff>
    </xdr:to>
    <xdr:sp macro="" textlink="">
      <xdr:nvSpPr>
        <xdr:cNvPr id="4" name="Rectangle 3">
          <a:extLst>
            <a:ext uri="{FF2B5EF4-FFF2-40B4-BE49-F238E27FC236}">
              <a16:creationId xmlns:a16="http://schemas.microsoft.com/office/drawing/2014/main" id="{C2F563B1-D575-3DE7-D724-268524AC5544}"/>
            </a:ext>
          </a:extLst>
        </xdr:cNvPr>
        <xdr:cNvSpPr/>
      </xdr:nvSpPr>
      <xdr:spPr>
        <a:xfrm>
          <a:off x="111331" y="61851"/>
          <a:ext cx="1707077" cy="628402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98961</xdr:colOff>
      <xdr:row>1</xdr:row>
      <xdr:rowOff>4947</xdr:rowOff>
    </xdr:from>
    <xdr:to>
      <xdr:col>23</xdr:col>
      <xdr:colOff>371104</xdr:colOff>
      <xdr:row>3</xdr:row>
      <xdr:rowOff>180974</xdr:rowOff>
    </xdr:to>
    <xdr:sp macro="" textlink="">
      <xdr:nvSpPr>
        <xdr:cNvPr id="6" name="Rectangle: Rounded Corners 5">
          <a:extLst>
            <a:ext uri="{FF2B5EF4-FFF2-40B4-BE49-F238E27FC236}">
              <a16:creationId xmlns:a16="http://schemas.microsoft.com/office/drawing/2014/main" id="{6888E1C6-BCF2-076E-A10A-62CE6DA6178E}"/>
            </a:ext>
          </a:extLst>
        </xdr:cNvPr>
        <xdr:cNvSpPr/>
      </xdr:nvSpPr>
      <xdr:spPr>
        <a:xfrm>
          <a:off x="1917370" y="190499"/>
          <a:ext cx="12394870" cy="547131"/>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ctr"/>
          <a:r>
            <a:rPr lang="en-IN" sz="3200" b="1">
              <a:solidFill>
                <a:schemeClr val="tx1"/>
              </a:solidFill>
              <a:effectLst>
                <a:glow rad="101600">
                  <a:schemeClr val="accent1">
                    <a:satMod val="175000"/>
                    <a:alpha val="40000"/>
                  </a:schemeClr>
                </a:glow>
              </a:effectLst>
            </a:rPr>
            <a:t>ADVANCED DATA DASHBOARD -</a:t>
          </a:r>
          <a:r>
            <a:rPr lang="en-IN" sz="3200" b="1" baseline="0">
              <a:solidFill>
                <a:schemeClr val="tx1"/>
              </a:solidFill>
              <a:effectLst>
                <a:glow rad="101600">
                  <a:schemeClr val="accent1">
                    <a:satMod val="175000"/>
                    <a:alpha val="40000"/>
                  </a:schemeClr>
                </a:glow>
              </a:effectLst>
            </a:rPr>
            <a:t>  BY HETVI JOSHI</a:t>
          </a:r>
          <a:endParaRPr lang="en-IN" sz="3200" b="1">
            <a:solidFill>
              <a:schemeClr val="tx1"/>
            </a:solidFill>
            <a:effectLst>
              <a:glow rad="101600">
                <a:schemeClr val="accent1">
                  <a:satMod val="175000"/>
                  <a:alpha val="40000"/>
                </a:schemeClr>
              </a:glow>
            </a:effectLst>
          </a:endParaRPr>
        </a:p>
      </xdr:txBody>
    </xdr:sp>
    <xdr:clientData/>
  </xdr:twoCellAnchor>
  <xdr:twoCellAnchor>
    <xdr:from>
      <xdr:col>3</xdr:col>
      <xdr:colOff>285749</xdr:colOff>
      <xdr:row>4</xdr:row>
      <xdr:rowOff>104775</xdr:rowOff>
    </xdr:from>
    <xdr:to>
      <xdr:col>8</xdr:col>
      <xdr:colOff>333992</xdr:colOff>
      <xdr:row>10</xdr:row>
      <xdr:rowOff>136071</xdr:rowOff>
    </xdr:to>
    <xdr:sp macro="" textlink="">
      <xdr:nvSpPr>
        <xdr:cNvPr id="7" name="Rectangle 6">
          <a:extLst>
            <a:ext uri="{FF2B5EF4-FFF2-40B4-BE49-F238E27FC236}">
              <a16:creationId xmlns:a16="http://schemas.microsoft.com/office/drawing/2014/main" id="{6B97874B-E905-C927-AE6A-866A6C2A465A}"/>
            </a:ext>
          </a:extLst>
        </xdr:cNvPr>
        <xdr:cNvSpPr/>
      </xdr:nvSpPr>
      <xdr:spPr>
        <a:xfrm>
          <a:off x="2104158" y="846983"/>
          <a:ext cx="3078925" cy="114460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552450</xdr:colOff>
      <xdr:row>5</xdr:row>
      <xdr:rowOff>12370</xdr:rowOff>
    </xdr:from>
    <xdr:to>
      <xdr:col>7</xdr:col>
      <xdr:colOff>581025</xdr:colOff>
      <xdr:row>7</xdr:row>
      <xdr:rowOff>74220</xdr:rowOff>
    </xdr:to>
    <xdr:sp macro="" textlink="">
      <xdr:nvSpPr>
        <xdr:cNvPr id="9" name="Rectangle 8">
          <a:extLst>
            <a:ext uri="{FF2B5EF4-FFF2-40B4-BE49-F238E27FC236}">
              <a16:creationId xmlns:a16="http://schemas.microsoft.com/office/drawing/2014/main" id="{56A73409-FCFA-0DFB-4F00-2AD826E75737}"/>
            </a:ext>
          </a:extLst>
        </xdr:cNvPr>
        <xdr:cNvSpPr/>
      </xdr:nvSpPr>
      <xdr:spPr>
        <a:xfrm>
          <a:off x="2370859" y="940130"/>
          <a:ext cx="2453121" cy="432954"/>
        </a:xfrm>
        <a:prstGeom prst="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rPr>
            <a:t>TOTAL REVENUE</a:t>
          </a:r>
        </a:p>
      </xdr:txBody>
    </xdr:sp>
    <xdr:clientData/>
  </xdr:twoCellAnchor>
  <xdr:twoCellAnchor>
    <xdr:from>
      <xdr:col>3</xdr:col>
      <xdr:colOff>295275</xdr:colOff>
      <xdr:row>11</xdr:row>
      <xdr:rowOff>86591</xdr:rowOff>
    </xdr:from>
    <xdr:to>
      <xdr:col>8</xdr:col>
      <xdr:colOff>333375</xdr:colOff>
      <xdr:row>18</xdr:row>
      <xdr:rowOff>61851</xdr:rowOff>
    </xdr:to>
    <xdr:sp macro="" textlink="">
      <xdr:nvSpPr>
        <xdr:cNvPr id="11" name="Rectangle 10">
          <a:extLst>
            <a:ext uri="{FF2B5EF4-FFF2-40B4-BE49-F238E27FC236}">
              <a16:creationId xmlns:a16="http://schemas.microsoft.com/office/drawing/2014/main" id="{2894F380-98CF-FAAD-16E0-85EAF08AF180}"/>
            </a:ext>
          </a:extLst>
        </xdr:cNvPr>
        <xdr:cNvSpPr/>
      </xdr:nvSpPr>
      <xdr:spPr>
        <a:xfrm>
          <a:off x="2113684" y="2127662"/>
          <a:ext cx="3068782" cy="12741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495300</xdr:colOff>
      <xdr:row>12</xdr:row>
      <xdr:rowOff>61850</xdr:rowOff>
    </xdr:from>
    <xdr:to>
      <xdr:col>8</xdr:col>
      <xdr:colOff>95250</xdr:colOff>
      <xdr:row>14</xdr:row>
      <xdr:rowOff>136071</xdr:rowOff>
    </xdr:to>
    <xdr:sp macro="" textlink="">
      <xdr:nvSpPr>
        <xdr:cNvPr id="12" name="Rectangle 11">
          <a:extLst>
            <a:ext uri="{FF2B5EF4-FFF2-40B4-BE49-F238E27FC236}">
              <a16:creationId xmlns:a16="http://schemas.microsoft.com/office/drawing/2014/main" id="{8823D9A7-D0D6-AB9C-AD33-4FFA5552362F}"/>
            </a:ext>
          </a:extLst>
        </xdr:cNvPr>
        <xdr:cNvSpPr/>
      </xdr:nvSpPr>
      <xdr:spPr>
        <a:xfrm>
          <a:off x="2313709" y="2288473"/>
          <a:ext cx="2630632" cy="445325"/>
        </a:xfrm>
        <a:prstGeom prst="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rPr>
            <a:t>TOTAL QAUNTITY SOLD</a:t>
          </a:r>
        </a:p>
      </xdr:txBody>
    </xdr:sp>
    <xdr:clientData/>
  </xdr:twoCellAnchor>
  <xdr:twoCellAnchor>
    <xdr:from>
      <xdr:col>3</xdr:col>
      <xdr:colOff>485775</xdr:colOff>
      <xdr:row>15</xdr:row>
      <xdr:rowOff>76199</xdr:rowOff>
    </xdr:from>
    <xdr:to>
      <xdr:col>8</xdr:col>
      <xdr:colOff>114300</xdr:colOff>
      <xdr:row>17</xdr:row>
      <xdr:rowOff>86590</xdr:rowOff>
    </xdr:to>
    <xdr:sp macro="" textlink="'PIVOT TABLE 2'!B50">
      <xdr:nvSpPr>
        <xdr:cNvPr id="13" name="Rectangle 12">
          <a:extLst>
            <a:ext uri="{FF2B5EF4-FFF2-40B4-BE49-F238E27FC236}">
              <a16:creationId xmlns:a16="http://schemas.microsoft.com/office/drawing/2014/main" id="{06E3F942-1D57-1AF8-8EB0-AE754B9917A6}"/>
            </a:ext>
          </a:extLst>
        </xdr:cNvPr>
        <xdr:cNvSpPr/>
      </xdr:nvSpPr>
      <xdr:spPr>
        <a:xfrm>
          <a:off x="2304184" y="2859478"/>
          <a:ext cx="2659207" cy="381495"/>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1A8A170D-4368-4FE9-B081-E7D44F2A2D6A}" type="TxLink">
            <a:rPr lang="en-US" sz="2000" b="1" i="0" u="none" strike="noStrike">
              <a:solidFill>
                <a:srgbClr val="000000"/>
              </a:solidFill>
              <a:latin typeface="Calibri"/>
              <a:cs typeface="Calibri"/>
            </a:rPr>
            <a:t>51586</a:t>
          </a:fld>
          <a:endParaRPr lang="en-US" sz="2000" b="1">
            <a:solidFill>
              <a:schemeClr val="tx1"/>
            </a:solidFill>
          </a:endParaRPr>
        </a:p>
      </xdr:txBody>
    </xdr:sp>
    <xdr:clientData/>
  </xdr:twoCellAnchor>
  <xdr:twoCellAnchor>
    <xdr:from>
      <xdr:col>3</xdr:col>
      <xdr:colOff>136073</xdr:colOff>
      <xdr:row>19</xdr:row>
      <xdr:rowOff>24740</xdr:rowOff>
    </xdr:from>
    <xdr:to>
      <xdr:col>26</xdr:col>
      <xdr:colOff>544287</xdr:colOff>
      <xdr:row>34</xdr:row>
      <xdr:rowOff>61851</xdr:rowOff>
    </xdr:to>
    <xdr:sp macro="" textlink="">
      <xdr:nvSpPr>
        <xdr:cNvPr id="14" name="Rectangle 13">
          <a:extLst>
            <a:ext uri="{FF2B5EF4-FFF2-40B4-BE49-F238E27FC236}">
              <a16:creationId xmlns:a16="http://schemas.microsoft.com/office/drawing/2014/main" id="{F56D7B1A-66F3-CF3D-FC81-897F46C8BC57}"/>
            </a:ext>
          </a:extLst>
        </xdr:cNvPr>
        <xdr:cNvSpPr/>
      </xdr:nvSpPr>
      <xdr:spPr>
        <a:xfrm>
          <a:off x="1954482" y="3550227"/>
          <a:ext cx="14349350" cy="2820390"/>
        </a:xfrm>
        <a:prstGeom prst="rect">
          <a:avLst/>
        </a:prstGeom>
        <a:solidFill>
          <a:schemeClr val="accent3">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555295</xdr:colOff>
      <xdr:row>7</xdr:row>
      <xdr:rowOff>144730</xdr:rowOff>
    </xdr:from>
    <xdr:to>
      <xdr:col>7</xdr:col>
      <xdr:colOff>574345</xdr:colOff>
      <xdr:row>10</xdr:row>
      <xdr:rowOff>49480</xdr:rowOff>
    </xdr:to>
    <xdr:sp macro="" textlink="'PIVOT TABLE 2'!B34">
      <xdr:nvSpPr>
        <xdr:cNvPr id="19" name="Rectangle 18">
          <a:extLst>
            <a:ext uri="{FF2B5EF4-FFF2-40B4-BE49-F238E27FC236}">
              <a16:creationId xmlns:a16="http://schemas.microsoft.com/office/drawing/2014/main" id="{A647E881-3D1B-48E9-DA49-3B14919DEF8B}"/>
            </a:ext>
          </a:extLst>
        </xdr:cNvPr>
        <xdr:cNvSpPr/>
      </xdr:nvSpPr>
      <xdr:spPr>
        <a:xfrm>
          <a:off x="2373704" y="1443594"/>
          <a:ext cx="2443596" cy="46140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F71AE73A-1321-42A3-97A1-BF4D9E9C10C8}" type="TxLink">
            <a:rPr lang="en-US" sz="2000" b="1" i="0" u="none" strike="noStrike">
              <a:solidFill>
                <a:srgbClr val="000000"/>
              </a:solidFill>
              <a:latin typeface="Calibri"/>
              <a:ea typeface="Calibri"/>
              <a:cs typeface="Calibri"/>
            </a:rPr>
            <a:t>1167213292</a:t>
          </a:fld>
          <a:endParaRPr lang="en-IN" sz="2000" b="1">
            <a:solidFill>
              <a:schemeClr val="tx1"/>
            </a:solidFill>
          </a:endParaRPr>
        </a:p>
      </xdr:txBody>
    </xdr:sp>
    <xdr:clientData/>
  </xdr:twoCellAnchor>
  <xdr:twoCellAnchor editAs="oneCell">
    <xdr:from>
      <xdr:col>0</xdr:col>
      <xdr:colOff>136073</xdr:colOff>
      <xdr:row>0</xdr:row>
      <xdr:rowOff>123701</xdr:rowOff>
    </xdr:from>
    <xdr:to>
      <xdr:col>2</xdr:col>
      <xdr:colOff>581396</xdr:colOff>
      <xdr:row>16</xdr:row>
      <xdr:rowOff>86591</xdr:rowOff>
    </xdr:to>
    <mc:AlternateContent xmlns:mc="http://schemas.openxmlformats.org/markup-compatibility/2006" xmlns:a14="http://schemas.microsoft.com/office/drawing/2010/main">
      <mc:Choice Requires="a14">
        <xdr:graphicFrame macro="">
          <xdr:nvGraphicFramePr>
            <xdr:cNvPr id="26" name="Region">
              <a:extLst>
                <a:ext uri="{FF2B5EF4-FFF2-40B4-BE49-F238E27FC236}">
                  <a16:creationId xmlns:a16="http://schemas.microsoft.com/office/drawing/2014/main" id="{19C2E84E-F2D2-45C4-992D-09F9A9D0234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6073" y="123701"/>
              <a:ext cx="1657596" cy="29317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141018</xdr:colOff>
      <xdr:row>17</xdr:row>
      <xdr:rowOff>1</xdr:rowOff>
    </xdr:from>
    <xdr:to>
      <xdr:col>2</xdr:col>
      <xdr:colOff>585229</xdr:colOff>
      <xdr:row>34</xdr:row>
      <xdr:rowOff>990</xdr:rowOff>
    </xdr:to>
    <mc:AlternateContent xmlns:mc="http://schemas.openxmlformats.org/markup-compatibility/2006" xmlns:a14="http://schemas.microsoft.com/office/drawing/2010/main">
      <mc:Choice Requires="a14">
        <xdr:graphicFrame macro="">
          <xdr:nvGraphicFramePr>
            <xdr:cNvPr id="27" name="Category">
              <a:extLst>
                <a:ext uri="{FF2B5EF4-FFF2-40B4-BE49-F238E27FC236}">
                  <a16:creationId xmlns:a16="http://schemas.microsoft.com/office/drawing/2014/main" id="{EF990EBB-4CA8-4DB4-B2E6-6EA4C9387C0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1018" y="3154384"/>
              <a:ext cx="1656484" cy="3155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185552</xdr:colOff>
      <xdr:row>19</xdr:row>
      <xdr:rowOff>76201</xdr:rowOff>
    </xdr:from>
    <xdr:to>
      <xdr:col>10</xdr:col>
      <xdr:colOff>333993</xdr:colOff>
      <xdr:row>34</xdr:row>
      <xdr:rowOff>0</xdr:rowOff>
    </xdr:to>
    <xdr:graphicFrame macro="">
      <xdr:nvGraphicFramePr>
        <xdr:cNvPr id="28" name="Chart 27">
          <a:extLst>
            <a:ext uri="{FF2B5EF4-FFF2-40B4-BE49-F238E27FC236}">
              <a16:creationId xmlns:a16="http://schemas.microsoft.com/office/drawing/2014/main" id="{F26917AC-675E-4BF3-8596-55E06FB343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480580</xdr:colOff>
      <xdr:row>19</xdr:row>
      <xdr:rowOff>104774</xdr:rowOff>
    </xdr:from>
    <xdr:to>
      <xdr:col>18</xdr:col>
      <xdr:colOff>284513</xdr:colOff>
      <xdr:row>33</xdr:row>
      <xdr:rowOff>180974</xdr:rowOff>
    </xdr:to>
    <xdr:graphicFrame macro="">
      <xdr:nvGraphicFramePr>
        <xdr:cNvPr id="29" name="Chart 28">
          <a:extLst>
            <a:ext uri="{FF2B5EF4-FFF2-40B4-BE49-F238E27FC236}">
              <a16:creationId xmlns:a16="http://schemas.microsoft.com/office/drawing/2014/main" id="{8B466E56-F5E6-470D-800F-456DB9CED1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410318</xdr:colOff>
      <xdr:row>19</xdr:row>
      <xdr:rowOff>95249</xdr:rowOff>
    </xdr:from>
    <xdr:to>
      <xdr:col>26</xdr:col>
      <xdr:colOff>482436</xdr:colOff>
      <xdr:row>33</xdr:row>
      <xdr:rowOff>171449</xdr:rowOff>
    </xdr:to>
    <xdr:graphicFrame macro="">
      <xdr:nvGraphicFramePr>
        <xdr:cNvPr id="30" name="Chart 29">
          <a:extLst>
            <a:ext uri="{FF2B5EF4-FFF2-40B4-BE49-F238E27FC236}">
              <a16:creationId xmlns:a16="http://schemas.microsoft.com/office/drawing/2014/main" id="{1CDFEDBE-35D2-45F9-B21E-231EB4C5CF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23</xdr:col>
      <xdr:colOff>161925</xdr:colOff>
      <xdr:row>0</xdr:row>
      <xdr:rowOff>0</xdr:rowOff>
    </xdr:from>
    <xdr:to>
      <xdr:col>27</xdr:col>
      <xdr:colOff>123701</xdr:colOff>
      <xdr:row>5</xdr:row>
      <xdr:rowOff>0</xdr:rowOff>
    </xdr:to>
    <xdr:pic>
      <xdr:nvPicPr>
        <xdr:cNvPr id="32" name="Graphic 31" descr="Bar chart with solid fill">
          <a:extLst>
            <a:ext uri="{FF2B5EF4-FFF2-40B4-BE49-F238E27FC236}">
              <a16:creationId xmlns:a16="http://schemas.microsoft.com/office/drawing/2014/main" id="{E6398AEF-7905-952E-1B4D-738EB524E7FD}"/>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4103061" y="0"/>
          <a:ext cx="2386322" cy="927760"/>
        </a:xfrm>
        <a:prstGeom prst="rect">
          <a:avLst/>
        </a:prstGeom>
      </xdr:spPr>
    </xdr:pic>
    <xdr:clientData/>
  </xdr:twoCellAnchor>
  <xdr:twoCellAnchor>
    <xdr:from>
      <xdr:col>8</xdr:col>
      <xdr:colOff>507175</xdr:colOff>
      <xdr:row>4</xdr:row>
      <xdr:rowOff>98961</xdr:rowOff>
    </xdr:from>
    <xdr:to>
      <xdr:col>26</xdr:col>
      <xdr:colOff>519546</xdr:colOff>
      <xdr:row>18</xdr:row>
      <xdr:rowOff>86591</xdr:rowOff>
    </xdr:to>
    <xdr:sp macro="" textlink="">
      <xdr:nvSpPr>
        <xdr:cNvPr id="3" name="Rectangle 2">
          <a:extLst>
            <a:ext uri="{FF2B5EF4-FFF2-40B4-BE49-F238E27FC236}">
              <a16:creationId xmlns:a16="http://schemas.microsoft.com/office/drawing/2014/main" id="{026A20E0-F5FF-4D69-866C-A22B9DE51151}"/>
            </a:ext>
          </a:extLst>
        </xdr:cNvPr>
        <xdr:cNvSpPr/>
      </xdr:nvSpPr>
      <xdr:spPr>
        <a:xfrm>
          <a:off x="5356266" y="841169"/>
          <a:ext cx="10922825" cy="2585357"/>
        </a:xfrm>
        <a:prstGeom prst="rect">
          <a:avLst/>
        </a:prstGeom>
        <a:solidFill>
          <a:schemeClr val="accent3">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569026</xdr:colOff>
      <xdr:row>4</xdr:row>
      <xdr:rowOff>148442</xdr:rowOff>
    </xdr:from>
    <xdr:to>
      <xdr:col>17</xdr:col>
      <xdr:colOff>235033</xdr:colOff>
      <xdr:row>18</xdr:row>
      <xdr:rowOff>49481</xdr:rowOff>
    </xdr:to>
    <xdr:graphicFrame macro="">
      <xdr:nvGraphicFramePr>
        <xdr:cNvPr id="25" name="Chart 24">
          <a:extLst>
            <a:ext uri="{FF2B5EF4-FFF2-40B4-BE49-F238E27FC236}">
              <a16:creationId xmlns:a16="http://schemas.microsoft.com/office/drawing/2014/main" id="{54B66441-02F7-43F5-BDE5-ABADF4ED15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358734</xdr:colOff>
      <xdr:row>4</xdr:row>
      <xdr:rowOff>136072</xdr:rowOff>
    </xdr:from>
    <xdr:to>
      <xdr:col>26</xdr:col>
      <xdr:colOff>457693</xdr:colOff>
      <xdr:row>18</xdr:row>
      <xdr:rowOff>61851</xdr:rowOff>
    </xdr:to>
    <xdr:graphicFrame macro="">
      <xdr:nvGraphicFramePr>
        <xdr:cNvPr id="33" name="Chart 32">
          <a:extLst>
            <a:ext uri="{FF2B5EF4-FFF2-40B4-BE49-F238E27FC236}">
              <a16:creationId xmlns:a16="http://schemas.microsoft.com/office/drawing/2014/main" id="{3FF62A8B-77E0-467A-8A9A-80B8DA7463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2" refreshedDate="46081.866179629629" createdVersion="8" refreshedVersion="8" minRefreshableVersion="3" recordCount="2000" xr:uid="{CA59FE36-90EB-45E1-B4AA-3542A867624C}">
  <cacheSource type="worksheet">
    <worksheetSource name="Excel_Advanced_Sales_Dataset_2000__hetvi"/>
  </cacheSource>
  <cacheFields count="22">
    <cacheField name="Order ID" numFmtId="0">
      <sharedItems count="2000">
        <s v="O10001"/>
        <s v="O10002"/>
        <s v="O10003"/>
        <s v="O10004"/>
        <s v="O10005"/>
        <s v="O10006"/>
        <s v="O10007"/>
        <s v="O10008"/>
        <s v="O10009"/>
        <s v="O10010"/>
        <s v="O10011"/>
        <s v="O10012"/>
        <s v="O10013"/>
        <s v="O10014"/>
        <s v="O10015"/>
        <s v="O10016"/>
        <s v="O10017"/>
        <s v="O10018"/>
        <s v="O10019"/>
        <s v="O10020"/>
        <s v="O10021"/>
        <s v="O10022"/>
        <s v="O10023"/>
        <s v="O10024"/>
        <s v="O10025"/>
        <s v="O10026"/>
        <s v="O10027"/>
        <s v="O10028"/>
        <s v="O10029"/>
        <s v="O10030"/>
        <s v="O10031"/>
        <s v="O10032"/>
        <s v="O10033"/>
        <s v="O10034"/>
        <s v="O10035"/>
        <s v="O10036"/>
        <s v="O10037"/>
        <s v="O10038"/>
        <s v="O10039"/>
        <s v="O10040"/>
        <s v="O10041"/>
        <s v="O10042"/>
        <s v="O10043"/>
        <s v="O10044"/>
        <s v="O10045"/>
        <s v="O10046"/>
        <s v="O10047"/>
        <s v="O10048"/>
        <s v="O10049"/>
        <s v="O10050"/>
        <s v="O10051"/>
        <s v="O10052"/>
        <s v="O10053"/>
        <s v="O10054"/>
        <s v="O10055"/>
        <s v="O10056"/>
        <s v="O10057"/>
        <s v="O10058"/>
        <s v="O10059"/>
        <s v="O10060"/>
        <s v="O10061"/>
        <s v="O10062"/>
        <s v="O10063"/>
        <s v="O10064"/>
        <s v="O10065"/>
        <s v="O10066"/>
        <s v="O10067"/>
        <s v="O10068"/>
        <s v="O10069"/>
        <s v="O10070"/>
        <s v="O10071"/>
        <s v="O10072"/>
        <s v="O10073"/>
        <s v="O10074"/>
        <s v="O10075"/>
        <s v="O10076"/>
        <s v="O10077"/>
        <s v="O10078"/>
        <s v="O10079"/>
        <s v="O10080"/>
        <s v="O10081"/>
        <s v="O10082"/>
        <s v="O10083"/>
        <s v="O10084"/>
        <s v="O10085"/>
        <s v="O10086"/>
        <s v="O10087"/>
        <s v="O10088"/>
        <s v="O10089"/>
        <s v="O10090"/>
        <s v="O10091"/>
        <s v="O10092"/>
        <s v="O10093"/>
        <s v="O10094"/>
        <s v="O10095"/>
        <s v="O10096"/>
        <s v="O10097"/>
        <s v="O10098"/>
        <s v="O10099"/>
        <s v="O10100"/>
        <s v="O10101"/>
        <s v="O10102"/>
        <s v="O10103"/>
        <s v="O10104"/>
        <s v="O10105"/>
        <s v="O10106"/>
        <s v="O10107"/>
        <s v="O10108"/>
        <s v="O10109"/>
        <s v="O10110"/>
        <s v="O10111"/>
        <s v="O10112"/>
        <s v="O10113"/>
        <s v="O10114"/>
        <s v="O10115"/>
        <s v="O10116"/>
        <s v="O10117"/>
        <s v="O10118"/>
        <s v="O10119"/>
        <s v="O10120"/>
        <s v="O10121"/>
        <s v="O10122"/>
        <s v="O10123"/>
        <s v="O10124"/>
        <s v="O10125"/>
        <s v="O10126"/>
        <s v="O10127"/>
        <s v="O10128"/>
        <s v="O10129"/>
        <s v="O10130"/>
        <s v="O10131"/>
        <s v="O10132"/>
        <s v="O10133"/>
        <s v="O10134"/>
        <s v="O10135"/>
        <s v="O10136"/>
        <s v="O10137"/>
        <s v="O10138"/>
        <s v="O10139"/>
        <s v="O10140"/>
        <s v="O10141"/>
        <s v="O10142"/>
        <s v="O10143"/>
        <s v="O10144"/>
        <s v="O10145"/>
        <s v="O10146"/>
        <s v="O10147"/>
        <s v="O10148"/>
        <s v="O10149"/>
        <s v="O10150"/>
        <s v="O10151"/>
        <s v="O10152"/>
        <s v="O10153"/>
        <s v="O10154"/>
        <s v="O10155"/>
        <s v="O10156"/>
        <s v="O10157"/>
        <s v="O10158"/>
        <s v="O10159"/>
        <s v="O10160"/>
        <s v="O10161"/>
        <s v="O10162"/>
        <s v="O10163"/>
        <s v="O10164"/>
        <s v="O10165"/>
        <s v="O10166"/>
        <s v="O10167"/>
        <s v="O10168"/>
        <s v="O10169"/>
        <s v="O10170"/>
        <s v="O10171"/>
        <s v="O10172"/>
        <s v="O10173"/>
        <s v="O10174"/>
        <s v="O10175"/>
        <s v="O10176"/>
        <s v="O10177"/>
        <s v="O10178"/>
        <s v="O10179"/>
        <s v="O10180"/>
        <s v="O10181"/>
        <s v="O10182"/>
        <s v="O10183"/>
        <s v="O10184"/>
        <s v="O10185"/>
        <s v="O10186"/>
        <s v="O10187"/>
        <s v="O10188"/>
        <s v="O10189"/>
        <s v="O10190"/>
        <s v="O10191"/>
        <s v="O10192"/>
        <s v="O10193"/>
        <s v="O10194"/>
        <s v="O10195"/>
        <s v="O10196"/>
        <s v="O10197"/>
        <s v="O10198"/>
        <s v="O10199"/>
        <s v="O10200"/>
        <s v="O10201"/>
        <s v="O10202"/>
        <s v="O10203"/>
        <s v="O10204"/>
        <s v="O10205"/>
        <s v="O10206"/>
        <s v="O10207"/>
        <s v="O10208"/>
        <s v="O10209"/>
        <s v="O10210"/>
        <s v="O10211"/>
        <s v="O10212"/>
        <s v="O10213"/>
        <s v="O10214"/>
        <s v="O10215"/>
        <s v="O10216"/>
        <s v="O10217"/>
        <s v="O10218"/>
        <s v="O10219"/>
        <s v="O10220"/>
        <s v="O10221"/>
        <s v="O10222"/>
        <s v="O10223"/>
        <s v="O10224"/>
        <s v="O10225"/>
        <s v="O10226"/>
        <s v="O10227"/>
        <s v="O10228"/>
        <s v="O10229"/>
        <s v="O10230"/>
        <s v="O10231"/>
        <s v="O10232"/>
        <s v="O10233"/>
        <s v="O10234"/>
        <s v="O10235"/>
        <s v="O10236"/>
        <s v="O10237"/>
        <s v="O10238"/>
        <s v="O10239"/>
        <s v="O10240"/>
        <s v="O10241"/>
        <s v="O10242"/>
        <s v="O10243"/>
        <s v="O10244"/>
        <s v="O10245"/>
        <s v="O10246"/>
        <s v="O10247"/>
        <s v="O10248"/>
        <s v="O10249"/>
        <s v="O10250"/>
        <s v="O10251"/>
        <s v="O10252"/>
        <s v="O10253"/>
        <s v="O10254"/>
        <s v="O10255"/>
        <s v="O10256"/>
        <s v="O10257"/>
        <s v="O10258"/>
        <s v="O10259"/>
        <s v="O10260"/>
        <s v="O10261"/>
        <s v="O10262"/>
        <s v="O10263"/>
        <s v="O10264"/>
        <s v="O10265"/>
        <s v="O10266"/>
        <s v="O10267"/>
        <s v="O10268"/>
        <s v="O10269"/>
        <s v="O10270"/>
        <s v="O10271"/>
        <s v="O10272"/>
        <s v="O10273"/>
        <s v="O10274"/>
        <s v="O10275"/>
        <s v="O10276"/>
        <s v="O10277"/>
        <s v="O10278"/>
        <s v="O10279"/>
        <s v="O10280"/>
        <s v="O10281"/>
        <s v="O10282"/>
        <s v="O10283"/>
        <s v="O10284"/>
        <s v="O10285"/>
        <s v="O10286"/>
        <s v="O10287"/>
        <s v="O10288"/>
        <s v="O10289"/>
        <s v="O10290"/>
        <s v="O10291"/>
        <s v="O10292"/>
        <s v="O10293"/>
        <s v="O10294"/>
        <s v="O10295"/>
        <s v="O10296"/>
        <s v="O10297"/>
        <s v="O10298"/>
        <s v="O10299"/>
        <s v="O10300"/>
        <s v="O10301"/>
        <s v="O10302"/>
        <s v="O10303"/>
        <s v="O10304"/>
        <s v="O10305"/>
        <s v="O10306"/>
        <s v="O10307"/>
        <s v="O10308"/>
        <s v="O10309"/>
        <s v="O10310"/>
        <s v="O10311"/>
        <s v="O10312"/>
        <s v="O10313"/>
        <s v="O10314"/>
        <s v="O10315"/>
        <s v="O10316"/>
        <s v="O10317"/>
        <s v="O10318"/>
        <s v="O10319"/>
        <s v="O10320"/>
        <s v="O10321"/>
        <s v="O10322"/>
        <s v="O10323"/>
        <s v="O10324"/>
        <s v="O10325"/>
        <s v="O10326"/>
        <s v="O10327"/>
        <s v="O10328"/>
        <s v="O10329"/>
        <s v="O10330"/>
        <s v="O10331"/>
        <s v="O10332"/>
        <s v="O10333"/>
        <s v="O10334"/>
        <s v="O10335"/>
        <s v="O10336"/>
        <s v="O10337"/>
        <s v="O10338"/>
        <s v="O10339"/>
        <s v="O10340"/>
        <s v="O10341"/>
        <s v="O10342"/>
        <s v="O10343"/>
        <s v="O10344"/>
        <s v="O10345"/>
        <s v="O10346"/>
        <s v="O10347"/>
        <s v="O10348"/>
        <s v="O10349"/>
        <s v="O10350"/>
        <s v="O10351"/>
        <s v="O10352"/>
        <s v="O10353"/>
        <s v="O10354"/>
        <s v="O10355"/>
        <s v="O10356"/>
        <s v="O10357"/>
        <s v="O10358"/>
        <s v="O10359"/>
        <s v="O10360"/>
        <s v="O10361"/>
        <s v="O10362"/>
        <s v="O10363"/>
        <s v="O10364"/>
        <s v="O10365"/>
        <s v="O10366"/>
        <s v="O10367"/>
        <s v="O10368"/>
        <s v="O10369"/>
        <s v="O10370"/>
        <s v="O10371"/>
        <s v="O10372"/>
        <s v="O10373"/>
        <s v="O10374"/>
        <s v="O10375"/>
        <s v="O10376"/>
        <s v="O10377"/>
        <s v="O10378"/>
        <s v="O10379"/>
        <s v="O10380"/>
        <s v="O10381"/>
        <s v="O10382"/>
        <s v="O10383"/>
        <s v="O10384"/>
        <s v="O10385"/>
        <s v="O10386"/>
        <s v="O10387"/>
        <s v="O10388"/>
        <s v="O10389"/>
        <s v="O10390"/>
        <s v="O10391"/>
        <s v="O10392"/>
        <s v="O10393"/>
        <s v="O10394"/>
        <s v="O10395"/>
        <s v="O10396"/>
        <s v="O10397"/>
        <s v="O10398"/>
        <s v="O10399"/>
        <s v="O10400"/>
        <s v="O10401"/>
        <s v="O10402"/>
        <s v="O10403"/>
        <s v="O10404"/>
        <s v="O10405"/>
        <s v="O10406"/>
        <s v="O10407"/>
        <s v="O10408"/>
        <s v="O10409"/>
        <s v="O10410"/>
        <s v="O10411"/>
        <s v="O10412"/>
        <s v="O10413"/>
        <s v="O10414"/>
        <s v="O10415"/>
        <s v="O10416"/>
        <s v="O10417"/>
        <s v="O10418"/>
        <s v="O10419"/>
        <s v="O10420"/>
        <s v="O10421"/>
        <s v="O10422"/>
        <s v="O10423"/>
        <s v="O10424"/>
        <s v="O10425"/>
        <s v="O10426"/>
        <s v="O10427"/>
        <s v="O10428"/>
        <s v="O10429"/>
        <s v="O10430"/>
        <s v="O10431"/>
        <s v="O10432"/>
        <s v="O10433"/>
        <s v="O10434"/>
        <s v="O10435"/>
        <s v="O10436"/>
        <s v="O10437"/>
        <s v="O10438"/>
        <s v="O10439"/>
        <s v="O10440"/>
        <s v="O10441"/>
        <s v="O10442"/>
        <s v="O10443"/>
        <s v="O10444"/>
        <s v="O10445"/>
        <s v="O10446"/>
        <s v="O10447"/>
        <s v="O10448"/>
        <s v="O10449"/>
        <s v="O10450"/>
        <s v="O10451"/>
        <s v="O10452"/>
        <s v="O10453"/>
        <s v="O10454"/>
        <s v="O10455"/>
        <s v="O10456"/>
        <s v="O10457"/>
        <s v="O10458"/>
        <s v="O10459"/>
        <s v="O10460"/>
        <s v="O10461"/>
        <s v="O10462"/>
        <s v="O10463"/>
        <s v="O10464"/>
        <s v="O10465"/>
        <s v="O10466"/>
        <s v="O10467"/>
        <s v="O10468"/>
        <s v="O10469"/>
        <s v="O10470"/>
        <s v="O10471"/>
        <s v="O10472"/>
        <s v="O10473"/>
        <s v="O10474"/>
        <s v="O10475"/>
        <s v="O10476"/>
        <s v="O10477"/>
        <s v="O10478"/>
        <s v="O10479"/>
        <s v="O10480"/>
        <s v="O10481"/>
        <s v="O10482"/>
        <s v="O10483"/>
        <s v="O10484"/>
        <s v="O10485"/>
        <s v="O10486"/>
        <s v="O10487"/>
        <s v="O10488"/>
        <s v="O10489"/>
        <s v="O10490"/>
        <s v="O10491"/>
        <s v="O10492"/>
        <s v="O10493"/>
        <s v="O10494"/>
        <s v="O10495"/>
        <s v="O10496"/>
        <s v="O10497"/>
        <s v="O10498"/>
        <s v="O10499"/>
        <s v="O10500"/>
        <s v="O10501"/>
        <s v="O10502"/>
        <s v="O10503"/>
        <s v="O10504"/>
        <s v="O10505"/>
        <s v="O10506"/>
        <s v="O10507"/>
        <s v="O10508"/>
        <s v="O10509"/>
        <s v="O10510"/>
        <s v="O10511"/>
        <s v="O10512"/>
        <s v="O10513"/>
        <s v="O10514"/>
        <s v="O10515"/>
        <s v="O10516"/>
        <s v="O10517"/>
        <s v="O10518"/>
        <s v="O10519"/>
        <s v="O10520"/>
        <s v="O10521"/>
        <s v="O10522"/>
        <s v="O10523"/>
        <s v="O10524"/>
        <s v="O10525"/>
        <s v="O10526"/>
        <s v="O10527"/>
        <s v="O10528"/>
        <s v="O10529"/>
        <s v="O10530"/>
        <s v="O10531"/>
        <s v="O10532"/>
        <s v="O10533"/>
        <s v="O10534"/>
        <s v="O10535"/>
        <s v="O10536"/>
        <s v="O10537"/>
        <s v="O10538"/>
        <s v="O10539"/>
        <s v="O10540"/>
        <s v="O10541"/>
        <s v="O10542"/>
        <s v="O10543"/>
        <s v="O10544"/>
        <s v="O10545"/>
        <s v="O10546"/>
        <s v="O10547"/>
        <s v="O10548"/>
        <s v="O10549"/>
        <s v="O10550"/>
        <s v="O10551"/>
        <s v="O10552"/>
        <s v="O10553"/>
        <s v="O10554"/>
        <s v="O10555"/>
        <s v="O10556"/>
        <s v="O10557"/>
        <s v="O10558"/>
        <s v="O10559"/>
        <s v="O10560"/>
        <s v="O10561"/>
        <s v="O10562"/>
        <s v="O10563"/>
        <s v="O10564"/>
        <s v="O10565"/>
        <s v="O10566"/>
        <s v="O10567"/>
        <s v="O10568"/>
        <s v="O10569"/>
        <s v="O10570"/>
        <s v="O10571"/>
        <s v="O10572"/>
        <s v="O10573"/>
        <s v="O10574"/>
        <s v="O10575"/>
        <s v="O10576"/>
        <s v="O10577"/>
        <s v="O10578"/>
        <s v="O10579"/>
        <s v="O10580"/>
        <s v="O10581"/>
        <s v="O10582"/>
        <s v="O10583"/>
        <s v="O10584"/>
        <s v="O10585"/>
        <s v="O10586"/>
        <s v="O10587"/>
        <s v="O10588"/>
        <s v="O10589"/>
        <s v="O10590"/>
        <s v="O10591"/>
        <s v="O10592"/>
        <s v="O10593"/>
        <s v="O10594"/>
        <s v="O10595"/>
        <s v="O10596"/>
        <s v="O10597"/>
        <s v="O10598"/>
        <s v="O10599"/>
        <s v="O10600"/>
        <s v="O10601"/>
        <s v="O10602"/>
        <s v="O10603"/>
        <s v="O10604"/>
        <s v="O10605"/>
        <s v="O10606"/>
        <s v="O10607"/>
        <s v="O10608"/>
        <s v="O10609"/>
        <s v="O10610"/>
        <s v="O10611"/>
        <s v="O10612"/>
        <s v="O10613"/>
        <s v="O10614"/>
        <s v="O10615"/>
        <s v="O10616"/>
        <s v="O10617"/>
        <s v="O10618"/>
        <s v="O10619"/>
        <s v="O10620"/>
        <s v="O10621"/>
        <s v="O10622"/>
        <s v="O10623"/>
        <s v="O10624"/>
        <s v="O10625"/>
        <s v="O10626"/>
        <s v="O10627"/>
        <s v="O10628"/>
        <s v="O10629"/>
        <s v="O10630"/>
        <s v="O10631"/>
        <s v="O10632"/>
        <s v="O10633"/>
        <s v="O10634"/>
        <s v="O10635"/>
        <s v="O10636"/>
        <s v="O10637"/>
        <s v="O10638"/>
        <s v="O10639"/>
        <s v="O10640"/>
        <s v="O10641"/>
        <s v="O10642"/>
        <s v="O10643"/>
        <s v="O10644"/>
        <s v="O10645"/>
        <s v="O10646"/>
        <s v="O10647"/>
        <s v="O10648"/>
        <s v="O10649"/>
        <s v="O10650"/>
        <s v="O10651"/>
        <s v="O10652"/>
        <s v="O10653"/>
        <s v="O10654"/>
        <s v="O10655"/>
        <s v="O10656"/>
        <s v="O10657"/>
        <s v="O10658"/>
        <s v="O10659"/>
        <s v="O10660"/>
        <s v="O10661"/>
        <s v="O10662"/>
        <s v="O10663"/>
        <s v="O10664"/>
        <s v="O10665"/>
        <s v="O10666"/>
        <s v="O10667"/>
        <s v="O10668"/>
        <s v="O10669"/>
        <s v="O10670"/>
        <s v="O10671"/>
        <s v="O10672"/>
        <s v="O10673"/>
        <s v="O10674"/>
        <s v="O10675"/>
        <s v="O10676"/>
        <s v="O10677"/>
        <s v="O10678"/>
        <s v="O10679"/>
        <s v="O10680"/>
        <s v="O10681"/>
        <s v="O10682"/>
        <s v="O10683"/>
        <s v="O10684"/>
        <s v="O10685"/>
        <s v="O10686"/>
        <s v="O10687"/>
        <s v="O10688"/>
        <s v="O10689"/>
        <s v="O10690"/>
        <s v="O10691"/>
        <s v="O10692"/>
        <s v="O10693"/>
        <s v="O10694"/>
        <s v="O10695"/>
        <s v="O10696"/>
        <s v="O10697"/>
        <s v="O10698"/>
        <s v="O10699"/>
        <s v="O10700"/>
        <s v="O10701"/>
        <s v="O10702"/>
        <s v="O10703"/>
        <s v="O10704"/>
        <s v="O10705"/>
        <s v="O10706"/>
        <s v="O10707"/>
        <s v="O10708"/>
        <s v="O10709"/>
        <s v="O10710"/>
        <s v="O10711"/>
        <s v="O10712"/>
        <s v="O10713"/>
        <s v="O10714"/>
        <s v="O10715"/>
        <s v="O10716"/>
        <s v="O10717"/>
        <s v="O10718"/>
        <s v="O10719"/>
        <s v="O10720"/>
        <s v="O10721"/>
        <s v="O10722"/>
        <s v="O10723"/>
        <s v="O10724"/>
        <s v="O10725"/>
        <s v="O10726"/>
        <s v="O10727"/>
        <s v="O10728"/>
        <s v="O10729"/>
        <s v="O10730"/>
        <s v="O10731"/>
        <s v="O10732"/>
        <s v="O10733"/>
        <s v="O10734"/>
        <s v="O10735"/>
        <s v="O10736"/>
        <s v="O10737"/>
        <s v="O10738"/>
        <s v="O10739"/>
        <s v="O10740"/>
        <s v="O10741"/>
        <s v="O10742"/>
        <s v="O10743"/>
        <s v="O10744"/>
        <s v="O10745"/>
        <s v="O10746"/>
        <s v="O10747"/>
        <s v="O10748"/>
        <s v="O10749"/>
        <s v="O10750"/>
        <s v="O10751"/>
        <s v="O10752"/>
        <s v="O10753"/>
        <s v="O10754"/>
        <s v="O10755"/>
        <s v="O10756"/>
        <s v="O10757"/>
        <s v="O10758"/>
        <s v="O10759"/>
        <s v="O10760"/>
        <s v="O10761"/>
        <s v="O10762"/>
        <s v="O10763"/>
        <s v="O10764"/>
        <s v="O10765"/>
        <s v="O10766"/>
        <s v="O10767"/>
        <s v="O10768"/>
        <s v="O10769"/>
        <s v="O10770"/>
        <s v="O10771"/>
        <s v="O10772"/>
        <s v="O10773"/>
        <s v="O10774"/>
        <s v="O10775"/>
        <s v="O10776"/>
        <s v="O10777"/>
        <s v="O10778"/>
        <s v="O10779"/>
        <s v="O10780"/>
        <s v="O10781"/>
        <s v="O10782"/>
        <s v="O10783"/>
        <s v="O10784"/>
        <s v="O10785"/>
        <s v="O10786"/>
        <s v="O10787"/>
        <s v="O10788"/>
        <s v="O10789"/>
        <s v="O10790"/>
        <s v="O10791"/>
        <s v="O10792"/>
        <s v="O10793"/>
        <s v="O10794"/>
        <s v="O10795"/>
        <s v="O10796"/>
        <s v="O10797"/>
        <s v="O10798"/>
        <s v="O10799"/>
        <s v="O10800"/>
        <s v="O10801"/>
        <s v="O10802"/>
        <s v="O10803"/>
        <s v="O10804"/>
        <s v="O10805"/>
        <s v="O10806"/>
        <s v="O10807"/>
        <s v="O10808"/>
        <s v="O10809"/>
        <s v="O10810"/>
        <s v="O10811"/>
        <s v="O10812"/>
        <s v="O10813"/>
        <s v="O10814"/>
        <s v="O10815"/>
        <s v="O10816"/>
        <s v="O10817"/>
        <s v="O10818"/>
        <s v="O10819"/>
        <s v="O10820"/>
        <s v="O10821"/>
        <s v="O10822"/>
        <s v="O10823"/>
        <s v="O10824"/>
        <s v="O10825"/>
        <s v="O10826"/>
        <s v="O10827"/>
        <s v="O10828"/>
        <s v="O10829"/>
        <s v="O10830"/>
        <s v="O10831"/>
        <s v="O10832"/>
        <s v="O10833"/>
        <s v="O10834"/>
        <s v="O10835"/>
        <s v="O10836"/>
        <s v="O10837"/>
        <s v="O10838"/>
        <s v="O10839"/>
        <s v="O10840"/>
        <s v="O10841"/>
        <s v="O10842"/>
        <s v="O10843"/>
        <s v="O10844"/>
        <s v="O10845"/>
        <s v="O10846"/>
        <s v="O10847"/>
        <s v="O10848"/>
        <s v="O10849"/>
        <s v="O10850"/>
        <s v="O10851"/>
        <s v="O10852"/>
        <s v="O10853"/>
        <s v="O10854"/>
        <s v="O10855"/>
        <s v="O10856"/>
        <s v="O10857"/>
        <s v="O10858"/>
        <s v="O10859"/>
        <s v="O10860"/>
        <s v="O10861"/>
        <s v="O10862"/>
        <s v="O10863"/>
        <s v="O10864"/>
        <s v="O10865"/>
        <s v="O10866"/>
        <s v="O10867"/>
        <s v="O10868"/>
        <s v="O10869"/>
        <s v="O10870"/>
        <s v="O10871"/>
        <s v="O10872"/>
        <s v="O10873"/>
        <s v="O10874"/>
        <s v="O10875"/>
        <s v="O10876"/>
        <s v="O10877"/>
        <s v="O10878"/>
        <s v="O10879"/>
        <s v="O10880"/>
        <s v="O10881"/>
        <s v="O10882"/>
        <s v="O10883"/>
        <s v="O10884"/>
        <s v="O10885"/>
        <s v="O10886"/>
        <s v="O10887"/>
        <s v="O10888"/>
        <s v="O10889"/>
        <s v="O10890"/>
        <s v="O10891"/>
        <s v="O10892"/>
        <s v="O10893"/>
        <s v="O10894"/>
        <s v="O10895"/>
        <s v="O10896"/>
        <s v="O10897"/>
        <s v="O10898"/>
        <s v="O10899"/>
        <s v="O10900"/>
        <s v="O10901"/>
        <s v="O10902"/>
        <s v="O10903"/>
        <s v="O10904"/>
        <s v="O10905"/>
        <s v="O10906"/>
        <s v="O10907"/>
        <s v="O10908"/>
        <s v="O10909"/>
        <s v="O10910"/>
        <s v="O10911"/>
        <s v="O10912"/>
        <s v="O10913"/>
        <s v="O10914"/>
        <s v="O10915"/>
        <s v="O10916"/>
        <s v="O10917"/>
        <s v="O10918"/>
        <s v="O10919"/>
        <s v="O10920"/>
        <s v="O10921"/>
        <s v="O10922"/>
        <s v="O10923"/>
        <s v="O10924"/>
        <s v="O10925"/>
        <s v="O10926"/>
        <s v="O10927"/>
        <s v="O10928"/>
        <s v="O10929"/>
        <s v="O10930"/>
        <s v="O10931"/>
        <s v="O10932"/>
        <s v="O10933"/>
        <s v="O10934"/>
        <s v="O10935"/>
        <s v="O10936"/>
        <s v="O10937"/>
        <s v="O10938"/>
        <s v="O10939"/>
        <s v="O10940"/>
        <s v="O10941"/>
        <s v="O10942"/>
        <s v="O10943"/>
        <s v="O10944"/>
        <s v="O10945"/>
        <s v="O10946"/>
        <s v="O10947"/>
        <s v="O10948"/>
        <s v="O10949"/>
        <s v="O10950"/>
        <s v="O10951"/>
        <s v="O10952"/>
        <s v="O10953"/>
        <s v="O10954"/>
        <s v="O10955"/>
        <s v="O10956"/>
        <s v="O10957"/>
        <s v="O10958"/>
        <s v="O10959"/>
        <s v="O10960"/>
        <s v="O10961"/>
        <s v="O10962"/>
        <s v="O10963"/>
        <s v="O10964"/>
        <s v="O10965"/>
        <s v="O10966"/>
        <s v="O10967"/>
        <s v="O10968"/>
        <s v="O10969"/>
        <s v="O10970"/>
        <s v="O10971"/>
        <s v="O10972"/>
        <s v="O10973"/>
        <s v="O10974"/>
        <s v="O10975"/>
        <s v="O10976"/>
        <s v="O10977"/>
        <s v="O10978"/>
        <s v="O10979"/>
        <s v="O10980"/>
        <s v="O10981"/>
        <s v="O10982"/>
        <s v="O10983"/>
        <s v="O10984"/>
        <s v="O10985"/>
        <s v="O10986"/>
        <s v="O10987"/>
        <s v="O10988"/>
        <s v="O10989"/>
        <s v="O10990"/>
        <s v="O10991"/>
        <s v="O10992"/>
        <s v="O10993"/>
        <s v="O10994"/>
        <s v="O10995"/>
        <s v="O10996"/>
        <s v="O10997"/>
        <s v="O10998"/>
        <s v="O10999"/>
        <s v="O11000"/>
        <s v="O11001"/>
        <s v="O11002"/>
        <s v="O11003"/>
        <s v="O11004"/>
        <s v="O11005"/>
        <s v="O11006"/>
        <s v="O11007"/>
        <s v="O11008"/>
        <s v="O11009"/>
        <s v="O11010"/>
        <s v="O11011"/>
        <s v="O11012"/>
        <s v="O11013"/>
        <s v="O11014"/>
        <s v="O11015"/>
        <s v="O11016"/>
        <s v="O11017"/>
        <s v="O11018"/>
        <s v="O11019"/>
        <s v="O11020"/>
        <s v="O11021"/>
        <s v="O11022"/>
        <s v="O11023"/>
        <s v="O11024"/>
        <s v="O11025"/>
        <s v="O11026"/>
        <s v="O11027"/>
        <s v="O11028"/>
        <s v="O11029"/>
        <s v="O11030"/>
        <s v="O11031"/>
        <s v="O11032"/>
        <s v="O11033"/>
        <s v="O11034"/>
        <s v="O11035"/>
        <s v="O11036"/>
        <s v="O11037"/>
        <s v="O11038"/>
        <s v="O11039"/>
        <s v="O11040"/>
        <s v="O11041"/>
        <s v="O11042"/>
        <s v="O11043"/>
        <s v="O11044"/>
        <s v="O11045"/>
        <s v="O11046"/>
        <s v="O11047"/>
        <s v="O11048"/>
        <s v="O11049"/>
        <s v="O11050"/>
        <s v="O11051"/>
        <s v="O11052"/>
        <s v="O11053"/>
        <s v="O11054"/>
        <s v="O11055"/>
        <s v="O11056"/>
        <s v="O11057"/>
        <s v="O11058"/>
        <s v="O11059"/>
        <s v="O11060"/>
        <s v="O11061"/>
        <s v="O11062"/>
        <s v="O11063"/>
        <s v="O11064"/>
        <s v="O11065"/>
        <s v="O11066"/>
        <s v="O11067"/>
        <s v="O11068"/>
        <s v="O11069"/>
        <s v="O11070"/>
        <s v="O11071"/>
        <s v="O11072"/>
        <s v="O11073"/>
        <s v="O11074"/>
        <s v="O11075"/>
        <s v="O11076"/>
        <s v="O11077"/>
        <s v="O11078"/>
        <s v="O11079"/>
        <s v="O11080"/>
        <s v="O11081"/>
        <s v="O11082"/>
        <s v="O11083"/>
        <s v="O11084"/>
        <s v="O11085"/>
        <s v="O11086"/>
        <s v="O11087"/>
        <s v="O11088"/>
        <s v="O11089"/>
        <s v="O11090"/>
        <s v="O11091"/>
        <s v="O11092"/>
        <s v="O11093"/>
        <s v="O11094"/>
        <s v="O11095"/>
        <s v="O11096"/>
        <s v="O11097"/>
        <s v="O11098"/>
        <s v="O11099"/>
        <s v="O11100"/>
        <s v="O11101"/>
        <s v="O11102"/>
        <s v="O11103"/>
        <s v="O11104"/>
        <s v="O11105"/>
        <s v="O11106"/>
        <s v="O11107"/>
        <s v="O11108"/>
        <s v="O11109"/>
        <s v="O11110"/>
        <s v="O11111"/>
        <s v="O11112"/>
        <s v="O11113"/>
        <s v="O11114"/>
        <s v="O11115"/>
        <s v="O11116"/>
        <s v="O11117"/>
        <s v="O11118"/>
        <s v="O11119"/>
        <s v="O11120"/>
        <s v="O11121"/>
        <s v="O11122"/>
        <s v="O11123"/>
        <s v="O11124"/>
        <s v="O11125"/>
        <s v="O11126"/>
        <s v="O11127"/>
        <s v="O11128"/>
        <s v="O11129"/>
        <s v="O11130"/>
        <s v="O11131"/>
        <s v="O11132"/>
        <s v="O11133"/>
        <s v="O11134"/>
        <s v="O11135"/>
        <s v="O11136"/>
        <s v="O11137"/>
        <s v="O11138"/>
        <s v="O11139"/>
        <s v="O11140"/>
        <s v="O11141"/>
        <s v="O11142"/>
        <s v="O11143"/>
        <s v="O11144"/>
        <s v="O11145"/>
        <s v="O11146"/>
        <s v="O11147"/>
        <s v="O11148"/>
        <s v="O11149"/>
        <s v="O11150"/>
        <s v="O11151"/>
        <s v="O11152"/>
        <s v="O11153"/>
        <s v="O11154"/>
        <s v="O11155"/>
        <s v="O11156"/>
        <s v="O11157"/>
        <s v="O11158"/>
        <s v="O11159"/>
        <s v="O11160"/>
        <s v="O11161"/>
        <s v="O11162"/>
        <s v="O11163"/>
        <s v="O11164"/>
        <s v="O11165"/>
        <s v="O11166"/>
        <s v="O11167"/>
        <s v="O11168"/>
        <s v="O11169"/>
        <s v="O11170"/>
        <s v="O11171"/>
        <s v="O11172"/>
        <s v="O11173"/>
        <s v="O11174"/>
        <s v="O11175"/>
        <s v="O11176"/>
        <s v="O11177"/>
        <s v="O11178"/>
        <s v="O11179"/>
        <s v="O11180"/>
        <s v="O11181"/>
        <s v="O11182"/>
        <s v="O11183"/>
        <s v="O11184"/>
        <s v="O11185"/>
        <s v="O11186"/>
        <s v="O11187"/>
        <s v="O11188"/>
        <s v="O11189"/>
        <s v="O11190"/>
        <s v="O11191"/>
        <s v="O11192"/>
        <s v="O11193"/>
        <s v="O11194"/>
        <s v="O11195"/>
        <s v="O11196"/>
        <s v="O11197"/>
        <s v="O11198"/>
        <s v="O11199"/>
        <s v="O11200"/>
        <s v="O11201"/>
        <s v="O11202"/>
        <s v="O11203"/>
        <s v="O11204"/>
        <s v="O11205"/>
        <s v="O11206"/>
        <s v="O11207"/>
        <s v="O11208"/>
        <s v="O11209"/>
        <s v="O11210"/>
        <s v="O11211"/>
        <s v="O11212"/>
        <s v="O11213"/>
        <s v="O11214"/>
        <s v="O11215"/>
        <s v="O11216"/>
        <s v="O11217"/>
        <s v="O11218"/>
        <s v="O11219"/>
        <s v="O11220"/>
        <s v="O11221"/>
        <s v="O11222"/>
        <s v="O11223"/>
        <s v="O11224"/>
        <s v="O11225"/>
        <s v="O11226"/>
        <s v="O11227"/>
        <s v="O11228"/>
        <s v="O11229"/>
        <s v="O11230"/>
        <s v="O11231"/>
        <s v="O11232"/>
        <s v="O11233"/>
        <s v="O11234"/>
        <s v="O11235"/>
        <s v="O11236"/>
        <s v="O11237"/>
        <s v="O11238"/>
        <s v="O11239"/>
        <s v="O11240"/>
        <s v="O11241"/>
        <s v="O11242"/>
        <s v="O11243"/>
        <s v="O11244"/>
        <s v="O11245"/>
        <s v="O11246"/>
        <s v="O11247"/>
        <s v="O11248"/>
        <s v="O11249"/>
        <s v="O11250"/>
        <s v="O11251"/>
        <s v="O11252"/>
        <s v="O11253"/>
        <s v="O11254"/>
        <s v="O11255"/>
        <s v="O11256"/>
        <s v="O11257"/>
        <s v="O11258"/>
        <s v="O11259"/>
        <s v="O11260"/>
        <s v="O11261"/>
        <s v="O11262"/>
        <s v="O11263"/>
        <s v="O11264"/>
        <s v="O11265"/>
        <s v="O11266"/>
        <s v="O11267"/>
        <s v="O11268"/>
        <s v="O11269"/>
        <s v="O11270"/>
        <s v="O11271"/>
        <s v="O11272"/>
        <s v="O11273"/>
        <s v="O11274"/>
        <s v="O11275"/>
        <s v="O11276"/>
        <s v="O11277"/>
        <s v="O11278"/>
        <s v="O11279"/>
        <s v="O11280"/>
        <s v="O11281"/>
        <s v="O11282"/>
        <s v="O11283"/>
        <s v="O11284"/>
        <s v="O11285"/>
        <s v="O11286"/>
        <s v="O11287"/>
        <s v="O11288"/>
        <s v="O11289"/>
        <s v="O11290"/>
        <s v="O11291"/>
        <s v="O11292"/>
        <s v="O11293"/>
        <s v="O11294"/>
        <s v="O11295"/>
        <s v="O11296"/>
        <s v="O11297"/>
        <s v="O11298"/>
        <s v="O11299"/>
        <s v="O11300"/>
        <s v="O11301"/>
        <s v="O11302"/>
        <s v="O11303"/>
        <s v="O11304"/>
        <s v="O11305"/>
        <s v="O11306"/>
        <s v="O11307"/>
        <s v="O11308"/>
        <s v="O11309"/>
        <s v="O11310"/>
        <s v="O11311"/>
        <s v="O11312"/>
        <s v="O11313"/>
        <s v="O11314"/>
        <s v="O11315"/>
        <s v="O11316"/>
        <s v="O11317"/>
        <s v="O11318"/>
        <s v="O11319"/>
        <s v="O11320"/>
        <s v="O11321"/>
        <s v="O11322"/>
        <s v="O11323"/>
        <s v="O11324"/>
        <s v="O11325"/>
        <s v="O11326"/>
        <s v="O11327"/>
        <s v="O11328"/>
        <s v="O11329"/>
        <s v="O11330"/>
        <s v="O11331"/>
        <s v="O11332"/>
        <s v="O11333"/>
        <s v="O11334"/>
        <s v="O11335"/>
        <s v="O11336"/>
        <s v="O11337"/>
        <s v="O11338"/>
        <s v="O11339"/>
        <s v="O11340"/>
        <s v="O11341"/>
        <s v="O11342"/>
        <s v="O11343"/>
        <s v="O11344"/>
        <s v="O11345"/>
        <s v="O11346"/>
        <s v="O11347"/>
        <s v="O11348"/>
        <s v="O11349"/>
        <s v="O11350"/>
        <s v="O11351"/>
        <s v="O11352"/>
        <s v="O11353"/>
        <s v="O11354"/>
        <s v="O11355"/>
        <s v="O11356"/>
        <s v="O11357"/>
        <s v="O11358"/>
        <s v="O11359"/>
        <s v="O11360"/>
        <s v="O11361"/>
        <s v="O11362"/>
        <s v="O11363"/>
        <s v="O11364"/>
        <s v="O11365"/>
        <s v="O11366"/>
        <s v="O11367"/>
        <s v="O11368"/>
        <s v="O11369"/>
        <s v="O11370"/>
        <s v="O11371"/>
        <s v="O11372"/>
        <s v="O11373"/>
        <s v="O11374"/>
        <s v="O11375"/>
        <s v="O11376"/>
        <s v="O11377"/>
        <s v="O11378"/>
        <s v="O11379"/>
        <s v="O11380"/>
        <s v="O11381"/>
        <s v="O11382"/>
        <s v="O11383"/>
        <s v="O11384"/>
        <s v="O11385"/>
        <s v="O11386"/>
        <s v="O11387"/>
        <s v="O11388"/>
        <s v="O11389"/>
        <s v="O11390"/>
        <s v="O11391"/>
        <s v="O11392"/>
        <s v="O11393"/>
        <s v="O11394"/>
        <s v="O11395"/>
        <s v="O11396"/>
        <s v="O11397"/>
        <s v="O11398"/>
        <s v="O11399"/>
        <s v="O11400"/>
        <s v="O11401"/>
        <s v="O11402"/>
        <s v="O11403"/>
        <s v="O11404"/>
        <s v="O11405"/>
        <s v="O11406"/>
        <s v="O11407"/>
        <s v="O11408"/>
        <s v="O11409"/>
        <s v="O11410"/>
        <s v="O11411"/>
        <s v="O11412"/>
        <s v="O11413"/>
        <s v="O11414"/>
        <s v="O11415"/>
        <s v="O11416"/>
        <s v="O11417"/>
        <s v="O11418"/>
        <s v="O11419"/>
        <s v="O11420"/>
        <s v="O11421"/>
        <s v="O11422"/>
        <s v="O11423"/>
        <s v="O11424"/>
        <s v="O11425"/>
        <s v="O11426"/>
        <s v="O11427"/>
        <s v="O11428"/>
        <s v="O11429"/>
        <s v="O11430"/>
        <s v="O11431"/>
        <s v="O11432"/>
        <s v="O11433"/>
        <s v="O11434"/>
        <s v="O11435"/>
        <s v="O11436"/>
        <s v="O11437"/>
        <s v="O11438"/>
        <s v="O11439"/>
        <s v="O11440"/>
        <s v="O11441"/>
        <s v="O11442"/>
        <s v="O11443"/>
        <s v="O11444"/>
        <s v="O11445"/>
        <s v="O11446"/>
        <s v="O11447"/>
        <s v="O11448"/>
        <s v="O11449"/>
        <s v="O11450"/>
        <s v="O11451"/>
        <s v="O11452"/>
        <s v="O11453"/>
        <s v="O11454"/>
        <s v="O11455"/>
        <s v="O11456"/>
        <s v="O11457"/>
        <s v="O11458"/>
        <s v="O11459"/>
        <s v="O11460"/>
        <s v="O11461"/>
        <s v="O11462"/>
        <s v="O11463"/>
        <s v="O11464"/>
        <s v="O11465"/>
        <s v="O11466"/>
        <s v="O11467"/>
        <s v="O11468"/>
        <s v="O11469"/>
        <s v="O11470"/>
        <s v="O11471"/>
        <s v="O11472"/>
        <s v="O11473"/>
        <s v="O11474"/>
        <s v="O11475"/>
        <s v="O11476"/>
        <s v="O11477"/>
        <s v="O11478"/>
        <s v="O11479"/>
        <s v="O11480"/>
        <s v="O11481"/>
        <s v="O11482"/>
        <s v="O11483"/>
        <s v="O11484"/>
        <s v="O11485"/>
        <s v="O11486"/>
        <s v="O11487"/>
        <s v="O11488"/>
        <s v="O11489"/>
        <s v="O11490"/>
        <s v="O11491"/>
        <s v="O11492"/>
        <s v="O11493"/>
        <s v="O11494"/>
        <s v="O11495"/>
        <s v="O11496"/>
        <s v="O11497"/>
        <s v="O11498"/>
        <s v="O11499"/>
        <s v="O11500"/>
        <s v="O11501"/>
        <s v="O11502"/>
        <s v="O11503"/>
        <s v="O11504"/>
        <s v="O11505"/>
        <s v="O11506"/>
        <s v="O11507"/>
        <s v="O11508"/>
        <s v="O11509"/>
        <s v="O11510"/>
        <s v="O11511"/>
        <s v="O11512"/>
        <s v="O11513"/>
        <s v="O11514"/>
        <s v="O11515"/>
        <s v="O11516"/>
        <s v="O11517"/>
        <s v="O11518"/>
        <s v="O11519"/>
        <s v="O11520"/>
        <s v="O11521"/>
        <s v="O11522"/>
        <s v="O11523"/>
        <s v="O11524"/>
        <s v="O11525"/>
        <s v="O11526"/>
        <s v="O11527"/>
        <s v="O11528"/>
        <s v="O11529"/>
        <s v="O11530"/>
        <s v="O11531"/>
        <s v="O11532"/>
        <s v="O11533"/>
        <s v="O11534"/>
        <s v="O11535"/>
        <s v="O11536"/>
        <s v="O11537"/>
        <s v="O11538"/>
        <s v="O11539"/>
        <s v="O11540"/>
        <s v="O11541"/>
        <s v="O11542"/>
        <s v="O11543"/>
        <s v="O11544"/>
        <s v="O11545"/>
        <s v="O11546"/>
        <s v="O11547"/>
        <s v="O11548"/>
        <s v="O11549"/>
        <s v="O11550"/>
        <s v="O11551"/>
        <s v="O11552"/>
        <s v="O11553"/>
        <s v="O11554"/>
        <s v="O11555"/>
        <s v="O11556"/>
        <s v="O11557"/>
        <s v="O11558"/>
        <s v="O11559"/>
        <s v="O11560"/>
        <s v="O11561"/>
        <s v="O11562"/>
        <s v="O11563"/>
        <s v="O11564"/>
        <s v="O11565"/>
        <s v="O11566"/>
        <s v="O11567"/>
        <s v="O11568"/>
        <s v="O11569"/>
        <s v="O11570"/>
        <s v="O11571"/>
        <s v="O11572"/>
        <s v="O11573"/>
        <s v="O11574"/>
        <s v="O11575"/>
        <s v="O11576"/>
        <s v="O11577"/>
        <s v="O11578"/>
        <s v="O11579"/>
        <s v="O11580"/>
        <s v="O11581"/>
        <s v="O11582"/>
        <s v="O11583"/>
        <s v="O11584"/>
        <s v="O11585"/>
        <s v="O11586"/>
        <s v="O11587"/>
        <s v="O11588"/>
        <s v="O11589"/>
        <s v="O11590"/>
        <s v="O11591"/>
        <s v="O11592"/>
        <s v="O11593"/>
        <s v="O11594"/>
        <s v="O11595"/>
        <s v="O11596"/>
        <s v="O11597"/>
        <s v="O11598"/>
        <s v="O11599"/>
        <s v="O11600"/>
        <s v="O11601"/>
        <s v="O11602"/>
        <s v="O11603"/>
        <s v="O11604"/>
        <s v="O11605"/>
        <s v="O11606"/>
        <s v="O11607"/>
        <s v="O11608"/>
        <s v="O11609"/>
        <s v="O11610"/>
        <s v="O11611"/>
        <s v="O11612"/>
        <s v="O11613"/>
        <s v="O11614"/>
        <s v="O11615"/>
        <s v="O11616"/>
        <s v="O11617"/>
        <s v="O11618"/>
        <s v="O11619"/>
        <s v="O11620"/>
        <s v="O11621"/>
        <s v="O11622"/>
        <s v="O11623"/>
        <s v="O11624"/>
        <s v="O11625"/>
        <s v="O11626"/>
        <s v="O11627"/>
        <s v="O11628"/>
        <s v="O11629"/>
        <s v="O11630"/>
        <s v="O11631"/>
        <s v="O11632"/>
        <s v="O11633"/>
        <s v="O11634"/>
        <s v="O11635"/>
        <s v="O11636"/>
        <s v="O11637"/>
        <s v="O11638"/>
        <s v="O11639"/>
        <s v="O11640"/>
        <s v="O11641"/>
        <s v="O11642"/>
        <s v="O11643"/>
        <s v="O11644"/>
        <s v="O11645"/>
        <s v="O11646"/>
        <s v="O11647"/>
        <s v="O11648"/>
        <s v="O11649"/>
        <s v="O11650"/>
        <s v="O11651"/>
        <s v="O11652"/>
        <s v="O11653"/>
        <s v="O11654"/>
        <s v="O11655"/>
        <s v="O11656"/>
        <s v="O11657"/>
        <s v="O11658"/>
        <s v="O11659"/>
        <s v="O11660"/>
        <s v="O11661"/>
        <s v="O11662"/>
        <s v="O11663"/>
        <s v="O11664"/>
        <s v="O11665"/>
        <s v="O11666"/>
        <s v="O11667"/>
        <s v="O11668"/>
        <s v="O11669"/>
        <s v="O11670"/>
        <s v="O11671"/>
        <s v="O11672"/>
        <s v="O11673"/>
        <s v="O11674"/>
        <s v="O11675"/>
        <s v="O11676"/>
        <s v="O11677"/>
        <s v="O11678"/>
        <s v="O11679"/>
        <s v="O11680"/>
        <s v="O11681"/>
        <s v="O11682"/>
        <s v="O11683"/>
        <s v="O11684"/>
        <s v="O11685"/>
        <s v="O11686"/>
        <s v="O11687"/>
        <s v="O11688"/>
        <s v="O11689"/>
        <s v="O11690"/>
        <s v="O11691"/>
        <s v="O11692"/>
        <s v="O11693"/>
        <s v="O11694"/>
        <s v="O11695"/>
        <s v="O11696"/>
        <s v="O11697"/>
        <s v="O11698"/>
        <s v="O11699"/>
        <s v="O11700"/>
        <s v="O11701"/>
        <s v="O11702"/>
        <s v="O11703"/>
        <s v="O11704"/>
        <s v="O11705"/>
        <s v="O11706"/>
        <s v="O11707"/>
        <s v="O11708"/>
        <s v="O11709"/>
        <s v="O11710"/>
        <s v="O11711"/>
        <s v="O11712"/>
        <s v="O11713"/>
        <s v="O11714"/>
        <s v="O11715"/>
        <s v="O11716"/>
        <s v="O11717"/>
        <s v="O11718"/>
        <s v="O11719"/>
        <s v="O11720"/>
        <s v="O11721"/>
        <s v="O11722"/>
        <s v="O11723"/>
        <s v="O11724"/>
        <s v="O11725"/>
        <s v="O11726"/>
        <s v="O11727"/>
        <s v="O11728"/>
        <s v="O11729"/>
        <s v="O11730"/>
        <s v="O11731"/>
        <s v="O11732"/>
        <s v="O11733"/>
        <s v="O11734"/>
        <s v="O11735"/>
        <s v="O11736"/>
        <s v="O11737"/>
        <s v="O11738"/>
        <s v="O11739"/>
        <s v="O11740"/>
        <s v="O11741"/>
        <s v="O11742"/>
        <s v="O11743"/>
        <s v="O11744"/>
        <s v="O11745"/>
        <s v="O11746"/>
        <s v="O11747"/>
        <s v="O11748"/>
        <s v="O11749"/>
        <s v="O11750"/>
        <s v="O11751"/>
        <s v="O11752"/>
        <s v="O11753"/>
        <s v="O11754"/>
        <s v="O11755"/>
        <s v="O11756"/>
        <s v="O11757"/>
        <s v="O11758"/>
        <s v="O11759"/>
        <s v="O11760"/>
        <s v="O11761"/>
        <s v="O11762"/>
        <s v="O11763"/>
        <s v="O11764"/>
        <s v="O11765"/>
        <s v="O11766"/>
        <s v="O11767"/>
        <s v="O11768"/>
        <s v="O11769"/>
        <s v="O11770"/>
        <s v="O11771"/>
        <s v="O11772"/>
        <s v="O11773"/>
        <s v="O11774"/>
        <s v="O11775"/>
        <s v="O11776"/>
        <s v="O11777"/>
        <s v="O11778"/>
        <s v="O11779"/>
        <s v="O11780"/>
        <s v="O11781"/>
        <s v="O11782"/>
        <s v="O11783"/>
        <s v="O11784"/>
        <s v="O11785"/>
        <s v="O11786"/>
        <s v="O11787"/>
        <s v="O11788"/>
        <s v="O11789"/>
        <s v="O11790"/>
        <s v="O11791"/>
        <s v="O11792"/>
        <s v="O11793"/>
        <s v="O11794"/>
        <s v="O11795"/>
        <s v="O11796"/>
        <s v="O11797"/>
        <s v="O11798"/>
        <s v="O11799"/>
        <s v="O11800"/>
        <s v="O11801"/>
        <s v="O11802"/>
        <s v="O11803"/>
        <s v="O11804"/>
        <s v="O11805"/>
        <s v="O11806"/>
        <s v="O11807"/>
        <s v="O11808"/>
        <s v="O11809"/>
        <s v="O11810"/>
        <s v="O11811"/>
        <s v="O11812"/>
        <s v="O11813"/>
        <s v="O11814"/>
        <s v="O11815"/>
        <s v="O11816"/>
        <s v="O11817"/>
        <s v="O11818"/>
        <s v="O11819"/>
        <s v="O11820"/>
        <s v="O11821"/>
        <s v="O11822"/>
        <s v="O11823"/>
        <s v="O11824"/>
        <s v="O11825"/>
        <s v="O11826"/>
        <s v="O11827"/>
        <s v="O11828"/>
        <s v="O11829"/>
        <s v="O11830"/>
        <s v="O11831"/>
        <s v="O11832"/>
        <s v="O11833"/>
        <s v="O11834"/>
        <s v="O11835"/>
        <s v="O11836"/>
        <s v="O11837"/>
        <s v="O11838"/>
        <s v="O11839"/>
        <s v="O11840"/>
        <s v="O11841"/>
        <s v="O11842"/>
        <s v="O11843"/>
        <s v="O11844"/>
        <s v="O11845"/>
        <s v="O11846"/>
        <s v="O11847"/>
        <s v="O11848"/>
        <s v="O11849"/>
        <s v="O11850"/>
        <s v="O11851"/>
        <s v="O11852"/>
        <s v="O11853"/>
        <s v="O11854"/>
        <s v="O11855"/>
        <s v="O11856"/>
        <s v="O11857"/>
        <s v="O11858"/>
        <s v="O11859"/>
        <s v="O11860"/>
        <s v="O11861"/>
        <s v="O11862"/>
        <s v="O11863"/>
        <s v="O11864"/>
        <s v="O11865"/>
        <s v="O11866"/>
        <s v="O11867"/>
        <s v="O11868"/>
        <s v="O11869"/>
        <s v="O11870"/>
        <s v="O11871"/>
        <s v="O11872"/>
        <s v="O11873"/>
        <s v="O11874"/>
        <s v="O11875"/>
        <s v="O11876"/>
        <s v="O11877"/>
        <s v="O11878"/>
        <s v="O11879"/>
        <s v="O11880"/>
        <s v="O11881"/>
        <s v="O11882"/>
        <s v="O11883"/>
        <s v="O11884"/>
        <s v="O11885"/>
        <s v="O11886"/>
        <s v="O11887"/>
        <s v="O11888"/>
        <s v="O11889"/>
        <s v="O11890"/>
        <s v="O11891"/>
        <s v="O11892"/>
        <s v="O11893"/>
        <s v="O11894"/>
        <s v="O11895"/>
        <s v="O11896"/>
        <s v="O11897"/>
        <s v="O11898"/>
        <s v="O11899"/>
        <s v="O11900"/>
        <s v="O11901"/>
        <s v="O11902"/>
        <s v="O11903"/>
        <s v="O11904"/>
        <s v="O11905"/>
        <s v="O11906"/>
        <s v="O11907"/>
        <s v="O11908"/>
        <s v="O11909"/>
        <s v="O11910"/>
        <s v="O11911"/>
        <s v="O11912"/>
        <s v="O11913"/>
        <s v="O11914"/>
        <s v="O11915"/>
        <s v="O11916"/>
        <s v="O11917"/>
        <s v="O11918"/>
        <s v="O11919"/>
        <s v="O11920"/>
        <s v="O11921"/>
        <s v="O11922"/>
        <s v="O11923"/>
        <s v="O11924"/>
        <s v="O11925"/>
        <s v="O11926"/>
        <s v="O11927"/>
        <s v="O11928"/>
        <s v="O11929"/>
        <s v="O11930"/>
        <s v="O11931"/>
        <s v="O11932"/>
        <s v="O11933"/>
        <s v="O11934"/>
        <s v="O11935"/>
        <s v="O11936"/>
        <s v="O11937"/>
        <s v="O11938"/>
        <s v="O11939"/>
        <s v="O11940"/>
        <s v="O11941"/>
        <s v="O11942"/>
        <s v="O11943"/>
        <s v="O11944"/>
        <s v="O11945"/>
        <s v="O11946"/>
        <s v="O11947"/>
        <s v="O11948"/>
        <s v="O11949"/>
        <s v="O11950"/>
        <s v="O11951"/>
        <s v="O11952"/>
        <s v="O11953"/>
        <s v="O11954"/>
        <s v="O11955"/>
        <s v="O11956"/>
        <s v="O11957"/>
        <s v="O11958"/>
        <s v="O11959"/>
        <s v="O11960"/>
        <s v="O11961"/>
        <s v="O11962"/>
        <s v="O11963"/>
        <s v="O11964"/>
        <s v="O11965"/>
        <s v="O11966"/>
        <s v="O11967"/>
        <s v="O11968"/>
        <s v="O11969"/>
        <s v="O11970"/>
        <s v="O11971"/>
        <s v="O11972"/>
        <s v="O11973"/>
        <s v="O11974"/>
        <s v="O11975"/>
        <s v="O11976"/>
        <s v="O11977"/>
        <s v="O11978"/>
        <s v="O11979"/>
        <s v="O11980"/>
        <s v="O11981"/>
        <s v="O11982"/>
        <s v="O11983"/>
        <s v="O11984"/>
        <s v="O11985"/>
        <s v="O11986"/>
        <s v="O11987"/>
        <s v="O11988"/>
        <s v="O11989"/>
        <s v="O11990"/>
        <s v="O11991"/>
        <s v="O11992"/>
        <s v="O11993"/>
        <s v="O11994"/>
        <s v="O11995"/>
        <s v="O11996"/>
        <s v="O11997"/>
        <s v="O11998"/>
        <s v="O11999"/>
        <s v="O12000"/>
      </sharedItems>
    </cacheField>
    <cacheField name="Customer ID" numFmtId="0">
      <sharedItems count="492">
        <s v="C275"/>
        <s v="C328"/>
        <s v="C345"/>
        <s v="C014"/>
        <s v="C268"/>
        <s v="C188"/>
        <s v="C305"/>
        <s v="C398"/>
        <s v="C125"/>
        <s v="C010"/>
        <s v="C146"/>
        <s v="C068"/>
        <s v="C349"/>
        <s v="C153"/>
        <s v="C387"/>
        <s v="C166"/>
        <s v="C209"/>
        <s v="C451"/>
        <s v="C074"/>
        <s v="C119"/>
        <s v="C370"/>
        <s v="C017"/>
        <s v="C202"/>
        <s v="C034"/>
        <s v="C295"/>
        <s v="C228"/>
        <s v="C117"/>
        <s v="C350"/>
        <s v="C302"/>
        <s v="C327"/>
        <s v="C382"/>
        <s v="C075"/>
        <s v="C142"/>
        <s v="C463"/>
        <s v="C353"/>
        <s v="C368"/>
        <s v="C402"/>
        <s v="C140"/>
        <s v="C354"/>
        <s v="C106"/>
        <s v="C455"/>
        <s v="C127"/>
        <s v="C221"/>
        <s v="C323"/>
        <s v="C013"/>
        <s v="C395"/>
        <s v="C491"/>
        <s v="C427"/>
        <s v="C352"/>
        <s v="C493"/>
        <s v="C124"/>
        <s v="C077"/>
        <s v="C015"/>
        <s v="C109"/>
        <s v="C094"/>
        <s v="C133"/>
        <s v="C366"/>
        <s v="C400"/>
        <s v="C390"/>
        <s v="C090"/>
        <s v="C223"/>
        <s v="C169"/>
        <s v="C174"/>
        <s v="C332"/>
        <s v="C399"/>
        <s v="C203"/>
        <s v="C304"/>
        <s v="C097"/>
        <s v="C280"/>
        <s v="C155"/>
        <s v="C313"/>
        <s v="C362"/>
        <s v="C211"/>
        <s v="C213"/>
        <s v="C258"/>
        <s v="C429"/>
        <s v="C361"/>
        <s v="C394"/>
        <s v="C100"/>
        <s v="C256"/>
        <s v="C020"/>
        <s v="C492"/>
        <s v="C054"/>
        <s v="C113"/>
        <s v="C454"/>
        <s v="C132"/>
        <s v="C234"/>
        <s v="C134"/>
        <s v="C039"/>
        <s v="C424"/>
        <s v="C259"/>
        <s v="C196"/>
        <s v="C065"/>
        <s v="C148"/>
        <s v="C410"/>
        <s v="C273"/>
        <s v="C114"/>
        <s v="C438"/>
        <s v="C112"/>
        <s v="C411"/>
        <s v="C461"/>
        <s v="C232"/>
        <s v="C421"/>
        <s v="C432"/>
        <s v="C051"/>
        <s v="C025"/>
        <s v="C189"/>
        <s v="C490"/>
        <s v="C298"/>
        <s v="C162"/>
        <s v="C384"/>
        <s v="C417"/>
        <s v="C172"/>
        <s v="C318"/>
        <s v="C407"/>
        <s v="C269"/>
        <s v="C306"/>
        <s v="C409"/>
        <s v="C102"/>
        <s v="C180"/>
        <s v="C046"/>
        <s v="C274"/>
        <s v="C466"/>
        <s v="C245"/>
        <s v="C168"/>
        <s v="C107"/>
        <s v="C456"/>
        <s v="C381"/>
        <s v="C285"/>
        <s v="C231"/>
        <s v="C251"/>
        <s v="C145"/>
        <s v="C365"/>
        <s v="C098"/>
        <s v="C194"/>
        <s v="C206"/>
        <s v="C371"/>
        <s v="C031"/>
        <s v="C028"/>
        <s v="C279"/>
        <s v="C376"/>
        <s v="C355"/>
        <s v="C111"/>
        <s v="C080"/>
        <s v="C383"/>
        <s v="C299"/>
        <s v="C430"/>
        <s v="C240"/>
        <s v="C441"/>
        <s v="C380"/>
        <s v="C038"/>
        <s v="C468"/>
        <s v="C500"/>
        <s v="C048"/>
        <s v="C072"/>
        <s v="C484"/>
        <s v="C110"/>
        <s v="C487"/>
        <s v="C496"/>
        <s v="C122"/>
        <s v="C346"/>
        <s v="C288"/>
        <s v="C445"/>
        <s v="C264"/>
        <s v="C415"/>
        <s v="C377"/>
        <s v="C192"/>
        <s v="C419"/>
        <s v="C187"/>
        <s v="C029"/>
        <s v="C289"/>
        <s v="C021"/>
        <s v="C262"/>
        <s v="C442"/>
        <s v="C408"/>
        <s v="C001"/>
        <s v="C266"/>
        <s v="C093"/>
        <s v="C255"/>
        <s v="C218"/>
        <s v="C136"/>
        <s v="C056"/>
        <s v="C219"/>
        <s v="C343"/>
        <s v="C154"/>
        <s v="C308"/>
        <s v="C233"/>
        <s v="C329"/>
        <s v="C378"/>
        <s v="C040"/>
        <s v="C481"/>
        <s v="C216"/>
        <s v="C483"/>
        <s v="C201"/>
        <s v="C359"/>
        <s v="C300"/>
        <s v="C055"/>
        <s v="C458"/>
        <s v="C311"/>
        <s v="C089"/>
        <s v="C310"/>
        <s v="C177"/>
        <s v="C121"/>
        <s v="C082"/>
        <s v="C239"/>
        <s v="C108"/>
        <s v="C050"/>
        <s v="C294"/>
        <s v="C024"/>
        <s v="C335"/>
        <s v="C007"/>
        <s v="C053"/>
        <s v="C319"/>
        <s v="C263"/>
        <s v="C296"/>
        <s v="C271"/>
        <s v="C091"/>
        <s v="C222"/>
        <s v="C369"/>
        <s v="C249"/>
        <s v="C301"/>
        <s v="C157"/>
        <s v="C214"/>
        <s v="C450"/>
        <s v="C290"/>
        <s v="C161"/>
        <s v="C435"/>
        <s v="C088"/>
        <s v="C337"/>
        <s v="C375"/>
        <s v="C178"/>
        <s v="C248"/>
        <s v="C175"/>
        <s v="C489"/>
        <s v="C374"/>
        <s v="C379"/>
        <s v="C207"/>
        <s v="C070"/>
        <s v="C035"/>
        <s v="C420"/>
        <s v="C139"/>
        <s v="C494"/>
        <s v="C291"/>
        <s v="C012"/>
        <s v="C151"/>
        <s v="C120"/>
        <s v="C446"/>
        <s v="C092"/>
        <s v="C022"/>
        <s v="C147"/>
        <s v="C062"/>
        <s v="C052"/>
        <s v="C227"/>
        <s v="C330"/>
        <s v="C309"/>
        <s v="C396"/>
        <s v="C499"/>
        <s v="C252"/>
        <s v="C150"/>
        <s v="C385"/>
        <s v="C079"/>
        <s v="C338"/>
        <s v="C129"/>
        <s v="C081"/>
        <s v="C474"/>
        <s v="C406"/>
        <s v="C265"/>
        <s v="C135"/>
        <s v="C485"/>
        <s v="C495"/>
        <s v="C205"/>
        <s v="C303"/>
        <s v="C123"/>
        <s v="C347"/>
        <s v="C478"/>
        <s v="C344"/>
        <s v="C437"/>
        <s v="C165"/>
        <s v="C027"/>
        <s v="C267"/>
        <s v="C036"/>
        <s v="C447"/>
        <s v="C060"/>
        <s v="C397"/>
        <s v="C220"/>
        <s v="C057"/>
        <s v="C326"/>
        <s v="C043"/>
        <s v="C253"/>
        <s v="C019"/>
        <s v="C325"/>
        <s v="C023"/>
        <s v="C470"/>
        <s v="C149"/>
        <s v="C476"/>
        <s v="C243"/>
        <s v="C242"/>
        <s v="C118"/>
        <s v="C144"/>
        <s v="C159"/>
        <s v="C004"/>
        <s v="C235"/>
        <s v="C431"/>
        <s v="C181"/>
        <s v="C317"/>
        <s v="C393"/>
        <s v="C392"/>
        <s v="C389"/>
        <s v="C404"/>
        <s v="C414"/>
        <s v="C250"/>
        <s v="C103"/>
        <s v="C101"/>
        <s v="C190"/>
        <s v="C193"/>
        <s v="C278"/>
        <s v="C426"/>
        <s v="C467"/>
        <s v="C428"/>
        <s v="C156"/>
        <s v="C322"/>
        <s v="C130"/>
        <s v="C486"/>
        <s v="C003"/>
        <s v="C063"/>
        <s v="C095"/>
        <s v="C225"/>
        <s v="C462"/>
        <s v="C270"/>
        <s v="C247"/>
        <s v="C212"/>
        <s v="C008"/>
        <s v="C358"/>
        <s v="C261"/>
        <s v="C497"/>
        <s v="C480"/>
        <s v="C170"/>
        <s v="C373"/>
        <s v="C087"/>
        <s v="C412"/>
        <s v="C236"/>
        <s v="C439"/>
        <s v="C331"/>
        <s v="C281"/>
        <s v="C152"/>
        <s v="C160"/>
        <s v="C066"/>
        <s v="C348"/>
        <s v="C324"/>
        <s v="C440"/>
        <s v="C197"/>
        <s v="C044"/>
        <s v="C425"/>
        <s v="C131"/>
        <s v="C084"/>
        <s v="C391"/>
        <s v="C204"/>
        <s v="C167"/>
        <s v="C176"/>
        <s v="C449"/>
        <s v="C061"/>
        <s v="C314"/>
        <s v="C229"/>
        <s v="C498"/>
        <s v="C086"/>
        <s v="C238"/>
        <s v="C230"/>
        <s v="C401"/>
        <s v="C195"/>
        <s v="C283"/>
        <s v="C016"/>
        <s v="C316"/>
        <s v="C459"/>
        <s v="C182"/>
        <s v="C297"/>
        <s v="C286"/>
        <s v="C006"/>
        <s v="C465"/>
        <s v="C482"/>
        <s v="C342"/>
        <s v="C199"/>
        <s v="C041"/>
        <s v="C030"/>
        <s v="C336"/>
        <s v="C215"/>
        <s v="C287"/>
        <s v="C185"/>
        <s v="C033"/>
        <s v="C078"/>
        <s v="C237"/>
        <s v="C475"/>
        <s v="C200"/>
        <s v="C011"/>
        <s v="C067"/>
        <s v="C179"/>
        <s v="C191"/>
        <s v="C452"/>
        <s v="C158"/>
        <s v="C339"/>
        <s v="C005"/>
        <s v="C341"/>
        <s v="C246"/>
        <s v="C320"/>
        <s v="C032"/>
        <s v="C312"/>
        <s v="C171"/>
        <s v="C357"/>
        <s v="C418"/>
        <s v="C284"/>
        <s v="C443"/>
        <s v="C183"/>
        <s v="C184"/>
        <s v="C351"/>
        <s v="C037"/>
        <s v="C104"/>
        <s v="C473"/>
        <s v="C403"/>
        <s v="C372"/>
        <s v="C453"/>
        <s v="C045"/>
        <s v="C069"/>
        <s v="C058"/>
        <s v="C434"/>
        <s v="C433"/>
        <s v="C164"/>
        <s v="C477"/>
        <s v="C224"/>
        <s v="C163"/>
        <s v="C276"/>
        <s v="C173"/>
        <s v="C360"/>
        <s v="C009"/>
        <s v="C464"/>
        <s v="C479"/>
        <s v="C469"/>
        <s v="C422"/>
        <s v="C244"/>
        <s v="C457"/>
        <s v="C241"/>
        <s v="C333"/>
        <s v="C367"/>
        <s v="C105"/>
        <s v="C282"/>
        <s v="C099"/>
        <s v="C405"/>
        <s v="C386"/>
        <s v="C260"/>
        <s v="C210"/>
        <s v="C488"/>
        <s v="C472"/>
        <s v="C363"/>
        <s v="C138"/>
        <s v="C116"/>
        <s v="C186"/>
        <s v="C026"/>
        <s v="C254"/>
        <s v="C115"/>
        <s v="C141"/>
        <s v="C076"/>
        <s v="C272"/>
        <s v="C042"/>
        <s v="C423"/>
        <s v="C126"/>
        <s v="C208"/>
        <s v="C018"/>
        <s v="C340"/>
        <s v="C293"/>
        <s v="C416"/>
        <s v="C444"/>
        <s v="C315"/>
        <s v="C085"/>
        <s v="C334"/>
        <s v="C321"/>
        <s v="C226"/>
        <s v="C413"/>
        <s v="C073"/>
        <s v="C448"/>
        <s v="C471"/>
        <s v="C460"/>
        <s v="C364"/>
        <s v="C356"/>
        <s v="C388"/>
        <s v="C217"/>
        <s v="C137"/>
        <s v="C128"/>
        <s v="C277"/>
        <s v="C436"/>
        <s v="C096"/>
        <s v="C292"/>
        <s v="C059"/>
        <s v="C071"/>
        <s v="C143"/>
      </sharedItems>
    </cacheField>
    <cacheField name="Customer Name" numFmtId="0">
      <sharedItems count="1973">
        <s v="Tim Cook"/>
        <s v="Anna Jones"/>
        <s v="Michelle Snyder"/>
        <s v="Christopher Crawford"/>
        <s v="Sherri Bishop"/>
        <s v="Lisa Burton"/>
        <s v="Robert Harper"/>
        <s v="Grace Wells"/>
        <s v="Lisa Martin"/>
        <s v="Glenn Ward"/>
        <s v="Alex Campbell"/>
        <s v="Jill Patel"/>
        <s v="Shelly Jones"/>
        <s v="Patricia Benson"/>
        <s v="Brandon Henderson"/>
        <s v="Micheal Haynes"/>
        <s v="Madeline Herrera"/>
        <s v="James White"/>
        <s v="William Lopez"/>
        <s v="Adam Roth"/>
        <s v="Anthony Wilson"/>
        <s v="Kelly Collins"/>
        <s v="Mr. Casey Parker PhD"/>
        <s v="Mary Bond"/>
        <s v="Todd Torres"/>
        <s v="Samuel Macdonald"/>
        <s v="Christopher Morse"/>
        <s v="Donna Coleman"/>
        <s v="Katie Kelly"/>
        <s v="Leslie Garcia"/>
        <s v="Mrs. Claudia Nelson"/>
        <s v="Justin Bowen"/>
        <s v="Wendy Gonzalez"/>
        <s v="Mr. Mark Pearson"/>
        <s v="Susan Diaz"/>
        <s v="Tracy Thomas"/>
        <s v="Alan Young"/>
        <s v="Dana Smith"/>
        <s v="Monica Mitchell"/>
        <s v="Donald Keith"/>
        <s v="Michael Curry"/>
        <s v="Lisa Parsons"/>
        <s v="David Alexander"/>
        <s v="Drew Bell"/>
        <s v="David Kennedy"/>
        <s v="Mrs. Nicole Perry"/>
        <s v="Joel Young"/>
        <s v="Megan Mitchell"/>
        <s v="Brian Smith"/>
        <s v="Joshua Turner"/>
        <s v="Michael Rivera"/>
        <s v="Kevin Grant"/>
        <s v="Sean Cook"/>
        <s v="Julie Hernandez"/>
        <s v="Autumn Drake"/>
        <s v="Bailey Harper"/>
        <s v="Michael Walls"/>
        <s v="Logan Mclaughlin"/>
        <s v="Richard Rogers"/>
        <s v="Mark Ball"/>
        <s v="Jonathan Green"/>
        <s v="Sabrina Reed"/>
        <s v="Eric Mendez"/>
        <s v="Sandra Klein"/>
        <s v="Michael Coleman"/>
        <s v="Daniel Sharp"/>
        <s v="Taylor Cardenas"/>
        <s v="Danielle Jones"/>
        <s v="Robert Ortega"/>
        <s v="James Walls"/>
        <s v="Christine Gallagher"/>
        <s v="Robert Peterson"/>
        <s v="Justin Parker"/>
        <s v="Joann Patterson"/>
        <s v="Anna Brown"/>
        <s v="Leonard Williams"/>
        <s v="Amanda Figueroa"/>
        <s v="Marie Davis"/>
        <s v="Joseph Long"/>
        <s v="Emily Burns"/>
        <s v="Brittany Edwards"/>
        <s v="Elizabeth Wilson"/>
        <s v="Angela Buckley PhD"/>
        <s v="Lori Tran"/>
        <s v="Dale Gomez"/>
        <s v="Daniel Petty"/>
        <s v="Anna Jackson"/>
        <s v="Laura Marshall"/>
        <s v="Howard Ramirez"/>
        <s v="Julie Small"/>
        <s v="Maria Walsh"/>
        <s v="Amy Brown"/>
        <s v="Robert Taylor"/>
        <s v="Victor Bruce"/>
        <s v="Michael Green"/>
        <s v="Lauren Anderson"/>
        <s v="Beth Myers"/>
        <s v="Christine Dougherty"/>
        <s v="Zachary Booker"/>
        <s v="Terri Lutz"/>
        <s v="Robert Bates"/>
        <s v="Brooke Griffith"/>
        <s v="Tyler Crawford"/>
        <s v="Richard Perez"/>
        <s v="Samuel Hall"/>
        <s v="Dawn Beck"/>
        <s v="Cynthia Diaz"/>
        <s v="Dr. Jasmine Jones"/>
        <s v="Gina Briggs DVM"/>
        <s v="Shawna Gates"/>
        <s v="Erica Walters"/>
        <s v="Jamie Gomez DVM"/>
        <s v="David Howe"/>
        <s v="Richard Barber"/>
        <s v="Mitchell Bradley"/>
        <s v="Ashley Gibson"/>
        <s v="Bobby Gilbert"/>
        <s v="Pamela Simmons"/>
        <s v="Kimberly Haynes"/>
        <s v="Michael Bolton"/>
        <s v="Steven Thomas"/>
        <s v="Krista Allen"/>
        <s v="Nicholas Johnson"/>
        <s v="Kristina Jones"/>
        <s v="Steven Gomez"/>
        <s v="Thomas Silva"/>
        <s v="Deborah Marsh"/>
        <s v="Christine Rodriguez"/>
        <s v="Jose Cox"/>
        <s v="Heather Miller"/>
        <s v="Gary Gutierrez"/>
        <s v="Stephen Diaz"/>
        <s v="Daniel Henry"/>
        <s v="Joann White"/>
        <s v="Amy Hill"/>
        <s v="Felicia Carter"/>
        <s v="Cindy Reilly"/>
        <s v="Paige Garcia"/>
        <s v="Randy Hunt"/>
        <s v="Victoria Pace"/>
        <s v="Richard Paul"/>
        <s v="Cynthia Vasquez"/>
        <s v="Darren Jenkins"/>
        <s v="Kevin Ramos"/>
        <s v="Benjamin Davis"/>
        <s v="Madeline Perez"/>
        <s v="William Johnson PhD"/>
        <s v="Dakota Ellison"/>
        <s v="Curtis Moore MD"/>
        <s v="Christine Lloyd"/>
        <s v="Mrs. Wendy Knight DDS"/>
        <s v="Brandon Benton"/>
        <s v="Charles Diaz"/>
        <s v="Bethany Harris"/>
        <s v="Christopher Campos"/>
        <s v="Christopher White"/>
        <s v="Brenda Caldwell"/>
        <s v="Edwin Ryan"/>
        <s v="Karen Davis"/>
        <s v="Katie Aguilar"/>
        <s v="Cheryl Hodges"/>
        <s v="Arthur Jones"/>
        <s v="Hannah Wilcox"/>
        <s v="Dawn Bowers"/>
        <s v="Jeremy Joyce"/>
        <s v="Holly Vazquez"/>
        <s v="William Pruitt"/>
        <s v="Lucas Phillips"/>
        <s v="Lori Riley"/>
        <s v="Nancy Johnson"/>
        <s v="Erica Watson"/>
        <s v="Erin Riddle"/>
        <s v="Paul Hill"/>
        <s v="Andrew Anderson"/>
        <s v="Stephen Miranda"/>
        <s v="Richard Smith"/>
        <s v="Brian Taylor"/>
        <s v="Brian Cox"/>
        <s v="Christopher Jones"/>
        <s v="Christopher Humphrey"/>
        <s v="Steven Allen"/>
        <s v="Veronica Pugh"/>
        <s v="Larry Mack"/>
        <s v="Stephen Wood"/>
        <s v="Jill Davis"/>
        <s v="Molly Johnson"/>
        <s v="Ruth Peters"/>
        <s v="Luis Smith"/>
        <s v="Justin Hall"/>
        <s v="Amber Williams"/>
        <s v="Daniel Montes"/>
        <s v="Maurice Miles"/>
        <s v="Bryan Stewart"/>
        <s v="Donna Barnes"/>
        <s v="Tina Wright"/>
        <s v="Christopher Anderson"/>
        <s v="Claire Braun"/>
        <s v="Christopher Harmon"/>
        <s v="Dr. Cameron Villanueva"/>
        <s v="Karen Lucero"/>
        <s v="Matthew Rush"/>
        <s v="Bridget Bishop"/>
        <s v="Miranda Soto"/>
        <s v="Joshua Clark"/>
        <s v="Kayla Jensen"/>
        <s v="Thomas Richardson"/>
        <s v="Bridget Smith"/>
        <s v="Joshua Cox"/>
        <s v="Jerry Morgan"/>
        <s v="Tony Martinez"/>
        <s v="Mary Li"/>
        <s v="Tonya Lowe"/>
        <s v="Julia Madden"/>
        <s v="Brianna Harris"/>
        <s v="Alexis Jones"/>
        <s v="Tommy Burns"/>
        <s v="Daniel Valenzuela"/>
        <s v="Todd Dixon"/>
        <s v="Dale Morris"/>
        <s v="Deanna Fernandez"/>
        <s v="Brandi Rhodes"/>
        <s v="Linda Ortiz"/>
        <s v="Charles Gilbert"/>
        <s v="Joshua Higgins"/>
        <s v="Gabriela Coleman"/>
        <s v="Samantha Myers"/>
        <s v="John Carter"/>
        <s v="Kristen Williams"/>
        <s v="James Carter"/>
        <s v="Scott Martin"/>
        <s v="James King MD"/>
        <s v="Timothy Hernandez"/>
        <s v="Lonnie Clark"/>
        <s v="Cynthia Brady"/>
        <s v="Veronica Clark"/>
        <s v="Dr. Tammy Gutierrez DVM"/>
        <s v="Amanda Wall"/>
        <s v="Walter Miller"/>
        <s v="Nicolas Wilson"/>
        <s v="Deborah Espinoza"/>
        <s v="Amy Wilkerson"/>
        <s v="Kevin Keller"/>
        <s v="Brenda Castillo"/>
        <s v="Darren Brown"/>
        <s v="Douglas Hawkins"/>
        <s v="Rebecca Moore"/>
        <s v="Elizabeth Fletcher"/>
        <s v="Brenda Williams"/>
        <s v="William Garrett"/>
        <s v="Johnathan Gonzalez"/>
        <s v="Jamie Hamilton"/>
        <s v="Darren Robertson"/>
        <s v="Mr. Randall Romero MD"/>
        <s v="Joan Livingston"/>
        <s v="Lee Owen"/>
        <s v="Adam Peck"/>
        <s v="Rachael Martinez"/>
        <s v="Judy Long"/>
        <s v="Matthew Lindsey"/>
        <s v="Juan Hernandez"/>
        <s v="Karen Key"/>
        <s v="Travis Leonard"/>
        <s v="Christopher Cantrell"/>
        <s v="Theodore Sharp"/>
        <s v="Bradley Weiss"/>
        <s v="Victoria Harrison"/>
        <s v="Michelle Armstrong"/>
        <s v="Jeremy Smith"/>
        <s v="Brandon Payne"/>
        <s v="Timothy Robinson"/>
        <s v="Ricky Gray"/>
        <s v="George Wu"/>
        <s v="Stephen Gardner"/>
        <s v="Lindsay Potter"/>
        <s v="Nicole Miller"/>
        <s v="Larry Baker"/>
        <s v="Eric Liu"/>
        <s v="Christina Carter"/>
        <s v="Brandy Smith"/>
        <s v="Patty Myers"/>
        <s v="Samantha Hampton"/>
        <s v="Yesenia Roach"/>
        <s v="Brandon Quinn"/>
        <s v="Paul Moore"/>
        <s v="Ashley Hamilton"/>
        <s v="James Mcclure"/>
        <s v="Mark Meyer"/>
        <s v="Kimberly Jones"/>
        <s v="Jonathan Morgan"/>
        <s v="Heather Martinez"/>
        <s v="Karen Wilson"/>
        <s v="Susan Warren"/>
        <s v="Dr. Elizabeth Jimenez MD"/>
        <s v="Carolyn Washington"/>
        <s v="Antonio Barajas"/>
        <s v="Jeffrey George"/>
        <s v="Brandon Hernandez"/>
        <s v="Heather Reed"/>
        <s v="Michael Anderson"/>
        <s v="Kelli Crawford"/>
        <s v="Mariah Solis"/>
        <s v="Joshua Mitchell"/>
        <s v="Wanda Wilson"/>
        <s v="Patrick Hernandez"/>
        <s v="Maurice Johnson"/>
        <s v="Nicholas Russell"/>
        <s v="Michelle Thompson"/>
        <s v="Sarah Hill"/>
        <s v="Brian Perez"/>
        <s v="Mitchell Williams"/>
        <s v="Cindy Mata"/>
        <s v="Jessica Harris"/>
        <s v="Jamie Salazar"/>
        <s v="Melissa Preston"/>
        <s v="Robin Turner"/>
        <s v="Eric Bradley"/>
        <s v="Jennifer Williams"/>
        <s v="Thomas Quinn"/>
        <s v="Kristy Keller"/>
        <s v="Donald Griffin"/>
        <s v="Kimberly Wagner"/>
        <s v="Justin Lee"/>
        <s v="Jesse Kent"/>
        <s v="Timothy Ramsey"/>
        <s v="Beverly Dominguez"/>
        <s v="Diana Powell"/>
        <s v="Jennifer Harrison"/>
        <s v="Anthony Myers"/>
        <s v="John Gutierrez"/>
        <s v="Ashley Wilson"/>
        <s v="Gabriel Mendoza"/>
        <s v="Eric Lowe"/>
        <s v="Kelsey Thomas"/>
        <s v="Sandra Raymond"/>
        <s v="Amanda Gomez"/>
        <s v="Jeffrey Graves"/>
        <s v="Jill Hansen MD"/>
        <s v="Rebecca Mcbride"/>
        <s v="Maria Taylor"/>
        <s v="Travis Mills"/>
        <s v="Rebecca Larson MD"/>
        <s v="Ashley Mitchell"/>
        <s v="David Olson"/>
        <s v="Christopher Walker"/>
        <s v="Gary Dennis"/>
        <s v="Alicia Harris"/>
        <s v="Kevin Baldwin"/>
        <s v="Tara Thompson"/>
        <s v="Ashley Montgomery"/>
        <s v="Mary Cooper"/>
        <s v="Becky Rodriguez MD"/>
        <s v="Brian Thompson"/>
        <s v="Renee Myers"/>
        <s v="Kyle Henry"/>
        <s v="Thomas Morrison"/>
        <s v="Cindy Benjamin"/>
        <s v="Rose Harris"/>
        <s v="Timothy Williamson"/>
        <s v="Kelsey Sexton"/>
        <s v="Phillip Howard"/>
        <s v="Linda Brown"/>
        <s v="Yvonne Gray"/>
        <s v="Donald Roberts"/>
        <s v="Deborah Kent"/>
        <s v="Regina Miller"/>
        <s v="Tiffany Olson"/>
        <s v="Cynthia Holloway"/>
        <s v="Tamara Cordova"/>
        <s v="Erik Middleton"/>
        <s v="James Roberts"/>
        <s v="Cassandra Cuevas"/>
        <s v="Melissa Harper"/>
        <s v="Paul Powell"/>
        <s v="Tyler Stanton"/>
        <s v="Kimberly Duarte"/>
        <s v="Michael Aguirre"/>
        <s v="Luke Gardner"/>
        <s v="Tina Williams"/>
        <s v="Toni Vargas"/>
        <s v="Carolyn Gaines"/>
        <s v="Kim Watson"/>
        <s v="Sara West"/>
        <s v="Debra Gomez"/>
        <s v="Kelly Higgins"/>
        <s v="Melissa West"/>
        <s v="Melissa Church"/>
        <s v="Christopher Powers"/>
        <s v="Tonya Rodriguez"/>
        <s v="Stephanie Green"/>
        <s v="Wendy Anderson"/>
        <s v="Christopher Pena"/>
        <s v="Jason Coleman"/>
        <s v="Chad Jennings"/>
        <s v="Justin Camacho"/>
        <s v="Aaron Woods"/>
        <s v="Andrea Ayers"/>
        <s v="Reginald Smith"/>
        <s v="Sara Thomas MD"/>
        <s v="Paul Carroll"/>
        <s v="William Ward"/>
        <s v="Alyssa Hernandez"/>
        <s v="Peter Hatfield"/>
        <s v="Amanda Cook"/>
        <s v="Martin Coffey"/>
        <s v="Amy Camacho"/>
        <s v="Michael Todd"/>
        <s v="David Garcia"/>
        <s v="Kathleen Friedman"/>
        <s v="Timothy Simmons"/>
        <s v="Lindsey Miller"/>
        <s v="George Lopez"/>
        <s v="April Strickland"/>
        <s v="Julie Moore"/>
        <s v="Erica Freeman"/>
        <s v="Noah Allison"/>
        <s v="Stephanie Donaldson"/>
        <s v="Christine Smith"/>
        <s v="Pamela Williams"/>
        <s v="Rita Cooper"/>
        <s v="Gabriel Brown"/>
        <s v="Katherine Kirk"/>
        <s v="Vanessa Harris"/>
        <s v="Timothy Smith"/>
        <s v="Travis Harris"/>
        <s v="Carolyn Clark"/>
        <s v="Trevor Galvan"/>
        <s v="Joseph Andersen"/>
        <s v="Jason Smith"/>
        <s v="Adrian Pittman"/>
        <s v="Lauren Williams"/>
        <s v="Jessica Martinez"/>
        <s v="Shelly Riley"/>
        <s v="John Lucero"/>
        <s v="Lauren Young"/>
        <s v="Karen Kline"/>
        <s v="Daniel Walker"/>
        <s v="Erica Frazier"/>
        <s v="Christopher Nicholson"/>
        <s v="Jennifer Becker"/>
        <s v="Anna Austin"/>
        <s v="Luis Carpenter"/>
        <s v="Tasha Steele"/>
        <s v="Sarah Jordan"/>
        <s v="Mark Garza"/>
        <s v="Rachel Bean"/>
        <s v="April Stevens"/>
        <s v="Alicia Evans"/>
        <s v="Ryan Vega"/>
        <s v="Kenneth Smith"/>
        <s v="Tami Wagner"/>
        <s v="Jose Roberson"/>
        <s v="Warren Arnold"/>
        <s v="Dustin Williams"/>
        <s v="Hunter Frazier"/>
        <s v="Sandra Mcdaniel"/>
        <s v="Zachary Hess"/>
        <s v="Patricia Perez"/>
        <s v="Shirley Smith"/>
        <s v="Chad Richardson"/>
        <s v="Sarah Peterson"/>
        <s v="Joshua Torres"/>
        <s v="Veronica Lucas"/>
        <s v="Andrew Smith"/>
        <s v="Kristie Ferrell"/>
        <s v="Brian Lewis"/>
        <s v="Karen Johnson"/>
        <s v="Edward Bennett"/>
        <s v="Ashley Sims"/>
        <s v="Diane Guerrero"/>
        <s v="William Barnes"/>
        <s v="Phillip Lopez"/>
        <s v="Teresa Howard"/>
        <s v="Teresa Hodge"/>
        <s v="Jason Sullivan"/>
        <s v="Daniel Miller"/>
        <s v="Susan Warner"/>
        <s v="Erika Yates"/>
        <s v="Lauren Howard"/>
        <s v="Lisa Brooks"/>
        <s v="Katie Stewart"/>
        <s v="John Jones"/>
        <s v="Jonathan Smith"/>
        <s v="Melissa Steele"/>
        <s v="Scott Turner"/>
        <s v="Kristin Peters"/>
        <s v="Christine Clark"/>
        <s v="Daniel Thomas"/>
        <s v="Jessica Smith DDS"/>
        <s v="Madison Perez"/>
        <s v="Stephanie Stephens"/>
        <s v="Bryan Miller"/>
        <s v="Laura Herrera"/>
        <s v="Anthony Lambert"/>
        <s v="Alice Terrell"/>
        <s v="Nichole Graham"/>
        <s v="Mary Jenkins"/>
        <s v="Diana Cohen"/>
        <s v="Kelly Carrillo"/>
        <s v="Jeffrey Ashley"/>
        <s v="Jesse Berry DDS"/>
        <s v="Dylan Howard"/>
        <s v="Grace Pugh"/>
        <s v="Stephanie Perez"/>
        <s v="Jordan Baird"/>
        <s v="Brooke Duncan"/>
        <s v="Terri York"/>
        <s v="Angela Anderson"/>
        <s v="Michelle Lyons"/>
        <s v="Dennis Smith"/>
        <s v="Mr. John Prince"/>
        <s v="Michael Leon"/>
        <s v="Sara Jones"/>
        <s v="Jake Mathis"/>
        <s v="Cassandra Thornton"/>
        <s v="Judith Jackson"/>
        <s v="Rita Miller"/>
        <s v="Jill Howe"/>
        <s v="Vanessa Ramirez"/>
        <s v="Heather Ferguson"/>
        <s v="William Cox"/>
        <s v="Jasmine Holden"/>
        <s v="Ryan Stewart"/>
        <s v="William Rogers"/>
        <s v="Matthew May"/>
        <s v="Deanna Hughes"/>
        <s v="Danny Becker"/>
        <s v="Ethan Howard II"/>
        <s v="Keith King"/>
        <s v="Derek Williamson"/>
        <s v="Jennifer Jackson"/>
        <s v="Emily Cooper"/>
        <s v="David Barr"/>
        <s v="Thomas Campbell"/>
        <s v="Kristen Keith"/>
        <s v="Ashley Young"/>
        <s v="Steven Dunn"/>
        <s v="Jeremy Wolfe"/>
        <s v="Wayne Cole"/>
        <s v="Christopher Maldonado"/>
        <s v="Dawn Sanders"/>
        <s v="Cynthia Johnson"/>
        <s v="Zachary Ford"/>
        <s v="Amanda Lee"/>
        <s v="Michael Cooper Jr."/>
        <s v="Bethany Kaiser"/>
        <s v="Christopher Wells"/>
        <s v="Robert Jenkins"/>
        <s v="Anna Snow"/>
        <s v="David Reyes"/>
        <s v="Sarah Alvarado"/>
        <s v="Sarah Williams"/>
        <s v="Douglas Black"/>
        <s v="Richard Freeman"/>
        <s v="Kevin Rodriguez"/>
        <s v="Gregory Jones"/>
        <s v="Sarah Moore"/>
        <s v="Richard Delgado"/>
        <s v="Adrian Johnson"/>
        <s v="Alisha Patterson"/>
        <s v="Kimberly Parker"/>
        <s v="Christopher Harrell"/>
        <s v="Nicholas Sanchez"/>
        <s v="Keith Gomez"/>
        <s v="Juan Cuevas"/>
        <s v="Mary Martin"/>
        <s v="Krystal Nelson"/>
        <s v="Brian Perry"/>
        <s v="Karen Phelps"/>
        <s v="Whitney Edwards"/>
        <s v="Kelly Sawyer"/>
        <s v="Sean Hall"/>
        <s v="Kristy Hernandez"/>
        <s v="David Taylor"/>
        <s v="Larry Mclaughlin"/>
        <s v="Alexis Parsons"/>
        <s v="Nathan Peterson"/>
        <s v="Mrs. Sheila Parker"/>
        <s v="Angela Moore"/>
        <s v="John Fernandez"/>
        <s v="Jonathan Brown"/>
        <s v="Timothy Curtis"/>
        <s v="Christopher Sanders"/>
        <s v="Lauren Harrison"/>
        <s v="Megan Blankenship"/>
        <s v="Courtney Young"/>
        <s v="Beth Robertson"/>
        <s v="Robin Stokes"/>
        <s v="Tiffany Garza"/>
        <s v="Elizabeth Johnson"/>
        <s v="Luis Edwards"/>
        <s v="Shane Ochoa"/>
        <s v="Sarah Lee"/>
        <s v="Madison Klein"/>
        <s v="David Miles"/>
        <s v="Jason Booker"/>
        <s v="Patricia Clark"/>
        <s v="Rebekah Schaefer"/>
        <s v="Sandra Horton"/>
        <s v="Michael Benson"/>
        <s v="Corey Johnson"/>
        <s v="Regina Collins"/>
        <s v="Jenny Nelson"/>
        <s v="Nicholas Mcdowell"/>
        <s v="Pamela Smith"/>
        <s v="Jason Harper"/>
        <s v="Phillip Potter"/>
        <s v="Elizabeth Bradley"/>
        <s v="Meghan Lee"/>
        <s v="Brian Savage"/>
        <s v="Amber Randolph"/>
        <s v="Sharon Montoya"/>
        <s v="George Lawson"/>
        <s v="Larry Carlson"/>
        <s v="Tyrone Park"/>
        <s v="Michael Glover"/>
        <s v="Sierra Lewis"/>
        <s v="Nicole Orozco"/>
        <s v="John Stafford"/>
        <s v="Alexis Kelley"/>
        <s v="Stephen Rios"/>
        <s v="Leon Harris"/>
        <s v="Justin Walsh"/>
        <s v="Amanda Flores"/>
        <s v="Philip May"/>
        <s v="Clarence Estes"/>
        <s v="Earl Morrow"/>
        <s v="Tiffany Clark"/>
        <s v="Megan Wright"/>
        <s v="Jordan Pennington"/>
        <s v="Jennifer Johnston"/>
        <s v="Brittany Smith"/>
        <s v="David Chavez MD"/>
        <s v="Sergio Weaver"/>
        <s v="Mathew Buckley"/>
        <s v="Matthew Johnson"/>
        <s v="Jill Green"/>
        <s v="Carrie Stevens"/>
        <s v="Michele Bailey"/>
        <s v="Jeremy Hart"/>
        <s v="Shawn Chapman"/>
        <s v="Steven Maldonado"/>
        <s v="Matthew Macias"/>
        <s v="Timothy Jones"/>
        <s v="Jason Perez"/>
        <s v="Jesus King"/>
        <s v="Michael Owens"/>
        <s v="Dylan Wise"/>
        <s v="Mark Morrison"/>
        <s v="Gerald Adams"/>
        <s v="Jordan Wilson"/>
        <s v="Pamela House"/>
        <s v="David Barajas"/>
        <s v="Melanie Lee"/>
        <s v="Jose Cruz"/>
        <s v="Alexandra Johnson"/>
        <s v="Amber Terrell"/>
        <s v="Emily Farmer"/>
        <s v="Sarah Cole"/>
        <s v="Timothy Mathis"/>
        <s v="John Brown"/>
        <s v="Joanna Holland"/>
        <s v="Marcia Thornton"/>
        <s v="Hunter Olson"/>
        <s v="Matthew Blankenship"/>
        <s v="Sean Jones"/>
        <s v="Jamie Rivera"/>
        <s v="Laura Webster"/>
        <s v="Zachary Flynn"/>
        <s v="Rachel Keith"/>
        <s v="Andrew Hill"/>
        <s v="Gabriella White"/>
        <s v="Ashley Hernandez"/>
        <s v="Andrew Allen"/>
        <s v="Benjamin Shepard"/>
        <s v="Tasha Evans"/>
        <s v="Mrs. Ashley Holmes"/>
        <s v="Andrew Martinez"/>
        <s v="Larry Johnson"/>
        <s v="Steven Wright"/>
        <s v="John Solis"/>
        <s v="Meghan Bailey"/>
        <s v="Jacob Medina"/>
        <s v="Jamie Singleton"/>
        <s v="Philip Stewart"/>
        <s v="Jason Molina"/>
        <s v="Julie Phillips"/>
        <s v="Raymond Adams"/>
        <s v="Victoria Vega"/>
        <s v="Casey Bell"/>
        <s v="Tamara Nichols"/>
        <s v="Jared Little"/>
        <s v="Ryan Phelps"/>
        <s v="Angelica Barker"/>
        <s v="Sarah Hodges"/>
        <s v="Ronald Doyle"/>
        <s v="Dana Hernandez"/>
        <s v="Jane Johnson"/>
        <s v="Randy Prince"/>
        <s v="Colleen Lane"/>
        <s v="Cheryl Ashley"/>
        <s v="Tyler Black"/>
        <s v="Mike Atkinson"/>
        <s v="Heather James"/>
        <s v="Melissa Moss"/>
        <s v="Kevin Carr"/>
        <s v="William Phelps"/>
        <s v="Leslie Rosales"/>
        <s v="Terri Anderson"/>
        <s v="Melissa Massey"/>
        <s v="Tyler Perez"/>
        <s v="Shannon Rivera"/>
        <s v="David Thomas"/>
        <s v="Jessica Parker"/>
        <s v="Megan Rice"/>
        <s v="Patricia Hunt"/>
        <s v="Barbara Davis"/>
        <s v="Vanessa Ballard MD"/>
        <s v="Amanda Roman"/>
        <s v="Michelle Randolph"/>
        <s v="Victoria Serrano"/>
        <s v="Sandra Santos"/>
        <s v="Austin Barnett"/>
        <s v="Brandon Wilcox"/>
        <s v="William Fields"/>
        <s v="Kelly Barber"/>
        <s v="Tammy Montes"/>
        <s v="Nancy Bryan"/>
        <s v="Michael Love"/>
        <s v="Melissa Martin"/>
        <s v="Kristi Evans"/>
        <s v="Stephen Khan"/>
        <s v="Michael Andrews"/>
        <s v="Christopher Rodriguez"/>
        <s v="Eric Howard"/>
        <s v="Matthew Bryan"/>
        <s v="Ryan York"/>
        <s v="Anthony Stewart"/>
        <s v="Ashley Thomas"/>
        <s v="Michael Woodard"/>
        <s v="Monica Carroll"/>
        <s v="Nichole Anderson"/>
        <s v="Maurice Velasquez"/>
        <s v="Jennifer Solomon"/>
        <s v="Mrs. Elizabeth Simon"/>
        <s v="Katie Barrera"/>
        <s v="Janet Davis"/>
        <s v="Ashley Peterson"/>
        <s v="Joshua Watson"/>
        <s v="Tasha Mendoza"/>
        <s v="Teresa Norris"/>
        <s v="Jeffrey Olson"/>
        <s v="Robert Flores"/>
        <s v="Luis Garcia"/>
        <s v="Maurice Perez"/>
        <s v="Brandi Martin"/>
        <s v="Jose Key"/>
        <s v="Alyssa Perez"/>
        <s v="Danielle Bradshaw"/>
        <s v="Bryan Tanner"/>
        <s v="Victoria Carpenter"/>
        <s v="Heidi Russell"/>
        <s v="Linda Reese"/>
        <s v="Shelby Lyons"/>
        <s v="Amanda Bray"/>
        <s v="Christine Russell"/>
        <s v="Amanda Anderson"/>
        <s v="Christine Drake"/>
        <s v="Mark Fitzgerald"/>
        <s v="Charlotte Williams"/>
        <s v="John Drake"/>
        <s v="Justin Guzman"/>
        <s v="Kaitlyn Davis"/>
        <s v="Bonnie Graham"/>
        <s v="Margaret Fields"/>
        <s v="Ronald Williamson"/>
        <s v="Katelyn Barry"/>
        <s v="Marissa Carroll"/>
        <s v="Laura Henson"/>
        <s v="Dr. Chelsea Miller MD"/>
        <s v="Cynthia Williams"/>
        <s v="Joshua Lee"/>
        <s v="Daniel Mckee"/>
        <s v="Mrs. Sheryl Anderson PhD"/>
        <s v="Douglas Valenzuela"/>
        <s v="Emily Hoffman"/>
        <s v="Katelyn Skinner"/>
        <s v="Mikayla Callahan"/>
        <s v="Alex Escobar"/>
        <s v="Donna Nelson"/>
        <s v="Jessica Scott"/>
        <s v="Heather Woods"/>
        <s v="Ricardo Mcdonald"/>
        <s v="Frederick Lane"/>
        <s v="Jordan Smith"/>
        <s v="Phyllis Keller"/>
        <s v="Alejandro Burch"/>
        <s v="Allison Burton"/>
        <s v="Samuel Townsend"/>
        <s v="Zachary Moore"/>
        <s v="Matthew Hawkins"/>
        <s v="Shelly Ballard"/>
        <s v="Dylan Carrillo"/>
        <s v="Nicholas Cook DDS"/>
        <s v="Jacob Elliott"/>
        <s v="Tyrone Jackson"/>
        <s v="Kimberly Fischer"/>
        <s v="Kimberly Cook"/>
        <s v="Jeffrey Taylor"/>
        <s v="Joshua Mckay"/>
        <s v="Howard Hall"/>
        <s v="Kristin Crawford"/>
        <s v="Tara Rocha"/>
        <s v="Anne Lawson"/>
        <s v="Mary Powell"/>
        <s v="Patricia Ball"/>
        <s v="David Castro"/>
        <s v="Calvin Barron"/>
        <s v="Phillip Herrera"/>
        <s v="Debra Rodriguez"/>
        <s v="Amanda Guerra"/>
        <s v="Walter Murphy"/>
        <s v="Philip Jefferson"/>
        <s v="Melanie Walker"/>
        <s v="Darius Martin"/>
        <s v="Patricia Moran"/>
        <s v="Christopher Hubbard"/>
        <s v="Thomas Long"/>
        <s v="Amy Buchanan"/>
        <s v="Jeanette Thompson"/>
        <s v="Roberto Smith"/>
        <s v="Richard Choi"/>
        <s v="Charles Carter"/>
        <s v="Kimberly Mccarthy"/>
        <s v="Barbara Andrade"/>
        <s v="Alyssa Simpson"/>
        <s v="Vickie Skinner"/>
        <s v="Brittany Compton"/>
        <s v="Nicholas Hawkins"/>
        <s v="Randall Ballard"/>
        <s v="Kirk Cooley"/>
        <s v="Kirk Wilkins"/>
        <s v="Lisa Bonilla"/>
        <s v="Charles Smith"/>
        <s v="James Mcgee"/>
        <s v="Yolanda Ward"/>
        <s v="Karen Brown"/>
        <s v="Monica Morales"/>
        <s v="Meagan Adams"/>
        <s v="Rachel Singleton"/>
        <s v="John Anderson"/>
        <s v="Amanda Barber"/>
        <s v="Alfred Shaw"/>
        <s v="Richard Ball"/>
        <s v="Brenda King"/>
        <s v="Janet Mueller"/>
        <s v="Audrey White"/>
        <s v="Elizabeth Miller"/>
        <s v="Fernando Wise"/>
        <s v="Annette Gonzalez"/>
        <s v="Christopher Baird"/>
        <s v="Jeanne Lewis"/>
        <s v="Juan Duncan"/>
        <s v="Kristen Scott"/>
        <s v="Helen Harris"/>
        <s v="Jesse Odonnell"/>
        <s v="Richard West"/>
        <s v="Kristine Valentine"/>
        <s v="Kenneth Taylor"/>
        <s v="Kimberly Nichols"/>
        <s v="Emily Kim"/>
        <s v="Mr. Christopher Solis DDS"/>
        <s v="Gary Mccarthy"/>
        <s v="Paula Figueroa"/>
        <s v="John Davis"/>
        <s v="Susan Wilkinson"/>
        <s v="Linda Hughes"/>
        <s v="Dennis Pham"/>
        <s v="Wendy Blackburn"/>
        <s v="James Carlson"/>
        <s v="Jennifer Jenkins"/>
        <s v="Mary Griffith"/>
        <s v="Kelly Mayer"/>
        <s v="Emily Mcfarland"/>
        <s v="John Thomas"/>
        <s v="Erica Prince"/>
        <s v="Evelyn Hill"/>
        <s v="Jasmine Edwards"/>
        <s v="Juan Moore"/>
        <s v="Donald Gonzalez"/>
        <s v="Linda Wong"/>
        <s v="Mark Thomas"/>
        <s v="James Bowman"/>
        <s v="Courtney Bruce"/>
        <s v="Valerie Brown"/>
        <s v="Jennifer Lee"/>
        <s v="Scott Nguyen"/>
        <s v="Lisa Ortega"/>
        <s v="Casey Mueller"/>
        <s v="Dr. Margaret Bennett DDS"/>
        <s v="Emily Hernandez"/>
        <s v="Matthew Carter"/>
        <s v="Lisa Ward"/>
        <s v="Edward Smith"/>
        <s v="Ann Ramirez"/>
        <s v="Jordan Turner"/>
        <s v="Ashley Kelly"/>
        <s v="Heather Chang"/>
        <s v="Michael Brown"/>
        <s v="Dawn Cummings PhD"/>
        <s v="Shannon Palmer"/>
        <s v="Debra Welch"/>
        <s v="Christopher Wilson"/>
        <s v="Brenda Gibson"/>
        <s v="Jennifer Jefferson"/>
        <s v="Monica Watts"/>
        <s v="Katherine Nichols"/>
        <s v="Daniel Curry"/>
        <s v="Ryan Harvey"/>
        <s v="Haley Stewart"/>
        <s v="Autumn Hernandez"/>
        <s v="Jon Baker"/>
        <s v="Vanessa Manning"/>
        <s v="Christopher Berg"/>
        <s v="Mackenzie Jackson"/>
        <s v="Michelle Brown"/>
        <s v="Kristina Deleon"/>
        <s v="Jordan Macias"/>
        <s v="Linda Johnson"/>
        <s v="Richard Myers"/>
        <s v="Nicole Maddox"/>
        <s v="Renee Nash"/>
        <s v="Paul Thompson"/>
        <s v="Phillip Morrison"/>
        <s v="Thomas Wright"/>
        <s v="Teresa Morales"/>
        <s v="Brandon Smith"/>
        <s v="Tiffany Sloan"/>
        <s v="Stefanie Bolton MD"/>
        <s v="Ryan Patton"/>
        <s v="Paul Jones"/>
        <s v="Morgan Smith"/>
        <s v="Lisa Oneal"/>
        <s v="Beth Farley"/>
        <s v="Donna Knight"/>
        <s v="Michael Adams"/>
        <s v="Roy Hernandez"/>
        <s v="Amanda Short"/>
        <s v="Elizabeth Campbell"/>
        <s v="Jessica Taylor"/>
        <s v="Sharon Lane"/>
        <s v="Sarah Ingram"/>
        <s v="Jennifer Sandoval"/>
        <s v="Charlotte Sloan"/>
        <s v="Michael Obrien"/>
        <s v="Carl Johnson"/>
        <s v="Karen Hardy"/>
        <s v="Vanessa Williams"/>
        <s v="Jennifer Walter"/>
        <s v="Nathan Lang"/>
        <s v="Michael Vasquez"/>
        <s v="Timothy Burton"/>
        <s v="Samuel Kennedy"/>
        <s v="Edwin Scott"/>
        <s v="Rebecca Weiss"/>
        <s v="Ernest Bernard"/>
        <s v="Matthew Lawson"/>
        <s v="Jennifer Riddle DDS"/>
        <s v="Ronnie Henry"/>
        <s v="Kathleen Dickerson"/>
        <s v="Danny Moore"/>
        <s v="Keith Scott"/>
        <s v="Michelle Ray"/>
        <s v="Heidi Rodriguez"/>
        <s v="Matthew Davis"/>
        <s v="Brianna Hurst"/>
        <s v="Victor Clark"/>
        <s v="Mark Ferguson"/>
        <s v="Christine Bradley"/>
        <s v="David Torres"/>
        <s v="Thomas Powell"/>
        <s v="Caleb Riley"/>
        <s v="Walter Hammond"/>
        <s v="Amanda Clayton"/>
        <s v="Anna Yu"/>
        <s v="Keith Brown"/>
        <s v="Natasha West"/>
        <s v="Teresa Patton"/>
        <s v="Dean Hutchinson"/>
        <s v="Sherri Pollard"/>
        <s v="Robert Thompson"/>
        <s v="Laura Wilson"/>
        <s v="Martin Rodriguez"/>
        <s v="Joseph Avery"/>
        <s v="Nichole Ruiz"/>
        <s v="Lisa Jones"/>
        <s v="Mr. Christopher Rivera"/>
        <s v="Scott Hernandez"/>
        <s v="Rachel Sims"/>
        <s v="Samantha Taylor"/>
        <s v="Stephen Green"/>
        <s v="Mrs. Darlene Richards MD"/>
        <s v="Laura Singh"/>
        <s v="Veronica Lopez"/>
        <s v="Mark Waters"/>
        <s v="Heather Franklin"/>
        <s v="Ariel Sanchez"/>
        <s v="Joshua Gray"/>
        <s v="Emily Warren"/>
        <s v="Kayla Baker"/>
        <s v="Colleen Bell"/>
        <s v="Robert Kelly"/>
        <s v="Carl Gibson"/>
        <s v="Bonnie Mcneil"/>
        <s v="Christopher Harris"/>
        <s v="Jennifer Miller"/>
        <s v="Natalie Garrett"/>
        <s v="Mark Lewis"/>
        <s v="John Hall"/>
        <s v="Seth Jacobson"/>
        <s v="Brian Bryant"/>
        <s v="Joy Rivera"/>
        <s v="Douglas Hurley"/>
        <s v="Sherry Torres"/>
        <s v="Christina Johnson"/>
        <s v="Leah Little"/>
        <s v="Lorraine Robinson"/>
        <s v="Angela Cole"/>
        <s v="Kaitlyn Howard"/>
        <s v="Brandon Turner"/>
        <s v="Dennis Francis"/>
        <s v="Amber Collins"/>
        <s v="Carol Briggs"/>
        <s v="Nicholas Carroll"/>
        <s v="David Hamilton"/>
        <s v="Stephen Jackson"/>
        <s v="John Smith"/>
        <s v="Victoria Elliott"/>
        <s v="Nicole Ray"/>
        <s v="Gregory Williams"/>
        <s v="Amy Nguyen"/>
        <s v="Brittany Parker"/>
        <s v="Brenda Williamson"/>
        <s v="Douglas Allen"/>
        <s v="Angela Elliott"/>
        <s v="Stephanie Stafford"/>
        <s v="Christopher Smith"/>
        <s v="Jacob Hernandez"/>
        <s v="Leslie Martin"/>
        <s v="Barbara Jefferson"/>
        <s v="Connor Moody"/>
        <s v="Daniel Carroll"/>
        <s v="Adam Moreno"/>
        <s v="Jason Rocha"/>
        <s v="Ellen Fowler MD"/>
        <s v="Taylor Patton"/>
        <s v="Anthony Burton"/>
        <s v="Dustin Taylor"/>
        <s v="Julia Jordan"/>
        <s v="Laura Henry"/>
        <s v="Joseph Williamson"/>
        <s v="Phillip Chan"/>
        <s v="Kimberly Hodges"/>
        <s v="Nathan Perez"/>
        <s v="Ashley Tucker"/>
        <s v="Debbie Reeves"/>
        <s v="Mark Munoz"/>
        <s v="Colleen Hale"/>
        <s v="Mrs. Julie Alvarado"/>
        <s v="Marcia Howell"/>
        <s v="Sarah Smith MD"/>
        <s v="Jose Elliott"/>
        <s v="Molly Nash"/>
        <s v="Sandy Maxwell"/>
        <s v="Sharon Branch"/>
        <s v="Monica Shea"/>
        <s v="Jonathan Payne"/>
        <s v="Dean Lewis"/>
        <s v="Carol Hernandez"/>
        <s v="Joanna Townsend"/>
        <s v="Jessica Benton"/>
        <s v="Melissa Sanchez"/>
        <s v="Paul Russell"/>
        <s v="Jessica Miller"/>
        <s v="Mary Gomez"/>
        <s v="William Rice"/>
        <s v="Yolanda Nguyen"/>
        <s v="Tyler Foster"/>
        <s v="Neil Hensley"/>
        <s v="Stephen Wong"/>
        <s v="Danielle Ray"/>
        <s v="Laura Harding"/>
        <s v="Elizabeth Garcia DDS"/>
        <s v="Timothy Day"/>
        <s v="Ryan Smith"/>
        <s v="Frank Gonzalez"/>
        <s v="Angela Stewart"/>
        <s v="Jenny Yang"/>
        <s v="Craig Lam"/>
        <s v="Rebecca Tate"/>
        <s v="Jeffrey Carroll"/>
        <s v="Ashley Dixon"/>
        <s v="James Stevenson"/>
        <s v="Tyler Good"/>
        <s v="Robin David"/>
        <s v="Paul Galvan"/>
        <s v="Samuel Robertson"/>
        <s v="Glenn Bishop"/>
        <s v="Julia Lowe"/>
        <s v="Alan Keller"/>
        <s v="Adam Thornton"/>
        <s v="Matthew White"/>
        <s v="Becky Phillips"/>
        <s v="Dylan Freeman"/>
        <s v="Sarah Buck"/>
        <s v="Matthew Lowery"/>
        <s v="David Maldonado"/>
        <s v="Jacob Sanchez"/>
        <s v="Lauren Hubbard MD"/>
        <s v="Jeffrey Nichols"/>
        <s v="Aaron Silva"/>
        <s v="Michelle Moran"/>
        <s v="Isabel Long"/>
        <s v="Joel Eaton"/>
        <s v="Ricardo Rivera"/>
        <s v="Ricky Newman"/>
        <s v="William Tyler"/>
        <s v="Jeremy Kidd Jr."/>
        <s v="Kelly Pierce"/>
        <s v="Derek Phillips"/>
        <s v="Stephanie Flores"/>
        <s v="Nathan Baker"/>
        <s v="David White"/>
        <s v="Denise Nash"/>
        <s v="Earl Hayes"/>
        <s v="Shawn Wilson"/>
        <s v="Cynthia Hunt"/>
        <s v="Marcus Dominguez"/>
        <s v="Nathan Jackson"/>
        <s v="Noah Mann"/>
        <s v="Debbie Garcia"/>
        <s v="Rebecca Estrada"/>
        <s v="Matthew Sanford"/>
        <s v="Elizabeth Owen"/>
        <s v="Jordan Griffin"/>
        <s v="Lisa Adkins"/>
        <s v="Mark Bailey"/>
        <s v="Christopher Whitaker"/>
        <s v="Angela White"/>
        <s v="Sheri Little"/>
        <s v="Anthony Haynes"/>
        <s v="Samuel Bailey"/>
        <s v="Jennifer Middleton"/>
        <s v="Ann Moran"/>
        <s v="Kayla Bell"/>
        <s v="Tracy Vega MD"/>
        <s v="Jeffrey Ortiz"/>
        <s v="Samantha Gilbert"/>
        <s v="Kevin Williams"/>
        <s v="Crystal Thomas"/>
        <s v="Christina Delacruz"/>
        <s v="Christopher Kemp"/>
        <s v="Angela Green"/>
        <s v="Eric Stone"/>
        <s v="Tina Joseph"/>
        <s v="Wyatt Sanchez"/>
        <s v="Bradley Olson"/>
        <s v="Clinton Black"/>
        <s v="Tammy Christensen"/>
        <s v="Brandon Lewis"/>
        <s v="Jessica Collins"/>
        <s v="Joseph Meyer"/>
        <s v="Laura Hughes"/>
        <s v="Bruce Jimenez"/>
        <s v="Ryan Evans"/>
        <s v="Tricia Martin"/>
        <s v="Paige Colon"/>
        <s v="Donna Nielsen"/>
        <s v="Felicia Morris"/>
        <s v="Austin Hill"/>
        <s v="Jacob Watkins"/>
        <s v="Angela Davies"/>
        <s v="Katie Mitchell"/>
        <s v="Christopher Howard"/>
        <s v="Eric Griffin"/>
        <s v="Christopher Brown"/>
        <s v="Daniel Moore"/>
        <s v="David Oneill"/>
        <s v="Mary Brown"/>
        <s v="Natasha Smith"/>
        <s v="Charles Townsend"/>
        <s v="Brandon Gonzales"/>
        <s v="Michael Miller"/>
        <s v="Leslie Ramirez"/>
        <s v="Darren Oneill"/>
        <s v="Dr. Anna Hall"/>
        <s v="Christina Manning"/>
        <s v="Mr. Eric Cortez"/>
        <s v="Katelyn Brennan"/>
        <s v="Molly Cohen"/>
        <s v="Michael Flores"/>
        <s v="Christopher Tran"/>
        <s v="Mrs. Kaitlyn Morgan"/>
        <s v="Joshua Melton"/>
        <s v="Donna Watts"/>
        <s v="Pamela Quinn"/>
        <s v="Travis Anderson"/>
        <s v="Vincent Estes"/>
        <s v="Michael Stanley"/>
        <s v="David George"/>
        <s v="Kaitlyn Holder"/>
        <s v="Sarah Fox"/>
        <s v="Keith Weber"/>
        <s v="Michelle Lopez"/>
        <s v="Chad Garcia"/>
        <s v="Heather Jackson"/>
        <s v="William Weaver"/>
        <s v="Pamela Taylor"/>
        <s v="Sheri Collins"/>
        <s v="Daniel Webster"/>
        <s v="Willie Joseph"/>
        <s v="Hannah Rogers"/>
        <s v="April Anderson"/>
        <s v="James Morrison"/>
        <s v="Samuel Pearson"/>
        <s v="Martin Murphy"/>
        <s v="Luke Doyle"/>
        <s v="Brian Campos"/>
        <s v="Nancy Harris"/>
        <s v="Zoe Gibbs"/>
        <s v="Ryan Wilson"/>
        <s v="Rebecca Brooks"/>
        <s v="Laurie Tran"/>
        <s v="Jordan Mason"/>
        <s v="Sarah Robinson"/>
        <s v="Alison Carpenter"/>
        <s v="Mary Smith MD"/>
        <s v="Shelley Allen"/>
        <s v="Meghan Smith"/>
        <s v="Kevin Nolan"/>
        <s v="Jason Garcia"/>
        <s v="John Marsh"/>
        <s v="Laura Rogers DVM"/>
        <s v="Nicole Cowan"/>
        <s v="Jose Green"/>
        <s v="Kathy George"/>
        <s v="Taylor Wagner"/>
        <s v="Robert Ingram"/>
        <s v="James Johnson"/>
        <s v="Brett Brown"/>
        <s v="Anthony Cooper"/>
        <s v="Jessica Velez"/>
        <s v="Debra Fernandez"/>
        <s v="Jason King"/>
        <s v="Gerald Cole"/>
        <s v="Kimberly Ruiz"/>
        <s v="Jordan Murphy"/>
        <s v="Brandon Santiago"/>
        <s v="Joshua Sullivan"/>
        <s v="Mr. Thomas Barrett"/>
        <s v="Daniel Mercado"/>
        <s v="Natalie Foster"/>
        <s v="Michelle Villarreal"/>
        <s v="Anthony Moyer"/>
        <s v="Steven Garza"/>
        <s v="Karen Donaldson"/>
        <s v="Paul Singleton"/>
        <s v="Jonathan Tucker"/>
        <s v="Johnny Stanley"/>
        <s v="Paula Myers"/>
        <s v="Heather Elliott"/>
        <s v="Mrs. Joanna Porter"/>
        <s v="Lisa Anderson"/>
        <s v="Robyn Jones"/>
        <s v="Stephanie Patel"/>
        <s v="Jennifer Frey"/>
        <s v="Marc Rice"/>
        <s v="Theresa Fernandez"/>
        <s v="Frank Gray"/>
        <s v="Nathan Duran"/>
        <s v="Jeffery Clark"/>
        <s v="Grant Parker"/>
        <s v="Melinda Stafford"/>
        <s v="Andrew Mitchell"/>
        <s v="John Wright"/>
        <s v="Christopher Beltran"/>
        <s v="Amanda King"/>
        <s v="Jessica Walker"/>
        <s v="Jody Edwards"/>
        <s v="Lori Owens"/>
        <s v="George Chang"/>
        <s v="Andrew Gray"/>
        <s v="Christopher Phillips"/>
        <s v="Jillian Johnston"/>
        <s v="Gina Contreras"/>
        <s v="Dr. Richard Wilson"/>
        <s v="Rachel Werner"/>
        <s v="April Arroyo"/>
        <s v="Shawn Edwards"/>
        <s v="Samantha Perez"/>
        <s v="Sandra Banks"/>
        <s v="Kendra Santos"/>
        <s v="Heather Maddox"/>
        <s v="Emily Clarke"/>
        <s v="Monica Hubbard"/>
        <s v="Ashley Carter"/>
        <s v="Bobby Carter"/>
        <s v="Douglas Harris"/>
        <s v="Jeffrey Rosales"/>
        <s v="Adam Fowler"/>
        <s v="Carol Smith"/>
        <s v="Richard Ross"/>
        <s v="Rebecca Walters"/>
        <s v="James Phillips"/>
        <s v="John Burns"/>
        <s v="Amy Ross"/>
        <s v="Pamela Nunez"/>
        <s v="Jamie Preston"/>
        <s v="Adrienne May"/>
        <s v="Gary Morales"/>
        <s v="Scott Lee"/>
        <s v="Kristin Gomez"/>
        <s v="Matthew Gonzalez"/>
        <s v="Jamie Cortez"/>
        <s v="Nicole Todd"/>
        <s v="Kyle Dean"/>
        <s v="Brian Wagner"/>
        <s v="John Whitaker"/>
        <s v="David Mcconnell"/>
        <s v="Marcus Bauer"/>
        <s v="David Jimenez"/>
        <s v="Kelly Hernandez"/>
        <s v="Erika Jackson MD"/>
        <s v="Rachel Henry"/>
        <s v="Sarah Dorsey"/>
        <s v="Adam Bailey"/>
        <s v="Leslie Reid"/>
        <s v="Jennifer Krause"/>
        <s v="Lisa Hernandez"/>
        <s v="Michelle Watkins"/>
        <s v="Anna Snyder"/>
        <s v="Joseph Holmes"/>
        <s v="Amanda Haynes"/>
        <s v="Lisa Guerra"/>
        <s v="Taylor Norman"/>
        <s v="Anthony Franco"/>
        <s v="Evelyn Dickerson"/>
        <s v="Chad Gordon"/>
        <s v="Justin Paul"/>
        <s v="Amber Nielsen"/>
        <s v="Michelle Floyd"/>
        <s v="Catherine Johnson"/>
        <s v="Julie Patterson"/>
        <s v="Melissa Nichols"/>
        <s v="Mr. William Simpson"/>
        <s v="Thomas Brooks"/>
        <s v="Philip Smith"/>
        <s v="Christopher Ellis"/>
        <s v="Brian Larson MD"/>
        <s v="Linda Vance"/>
        <s v="Barbara Robinson"/>
        <s v="Kevin Miller"/>
        <s v="Michelle Watts"/>
        <s v="Dawn Charles"/>
        <s v="Jacob Mccarthy"/>
        <s v="Michael Sims"/>
        <s v="John Hunter"/>
        <s v="Walter Hernandez"/>
        <s v="Amber Garrett"/>
        <s v="Melanie Ortiz"/>
        <s v="Cody Manning"/>
        <s v="Alexis David"/>
        <s v="Olivia Lara"/>
        <s v="John Johnson MD"/>
        <s v="Christine Monroe"/>
        <s v="April Bailey"/>
        <s v="Dr. Robert Cox"/>
        <s v="Sarah Lopez"/>
        <s v="Tara Young"/>
        <s v="Benjamin Bennett"/>
        <s v="Richard Brown"/>
        <s v="Eric Neal"/>
        <s v="Mr. Bobby Taylor"/>
        <s v="Lori Watkins"/>
        <s v="Michael James"/>
        <s v="Kristin Roberts"/>
        <s v="Pamela George DVM"/>
        <s v="Mitchell Payne"/>
        <s v="Nathaniel Nichols"/>
        <s v="David Smith"/>
        <s v="Matthew Cook"/>
        <s v="Brian Nelson"/>
        <s v="Christopher Jacobs"/>
        <s v="Brittany Clark"/>
        <s v="Jonathan Santana"/>
        <s v="Cindy Knight"/>
        <s v="Roberto Rodgers"/>
        <s v="Valerie Trujillo"/>
        <s v="Gregory Garner"/>
        <s v="Holly Garcia"/>
        <s v="Raymond Weber"/>
        <s v="Sally Adams"/>
        <s v="Stephanie Lewis"/>
        <s v="Earl Moore"/>
        <s v="Todd Phillips"/>
        <s v="Benjamin Romero"/>
        <s v="Morgan Diaz"/>
        <s v="Caitlyn Richards MD"/>
        <s v="Erica Miller"/>
        <s v="Mary Clay"/>
        <s v="Elizabeth Mclaughlin"/>
        <s v="Hannah Hawkins"/>
        <s v="Nicole Baker"/>
        <s v="Raymond Walter"/>
        <s v="Brian Ward"/>
        <s v="Amy Cohen"/>
        <s v="Tiffany Robinson"/>
        <s v="Matthew Moore"/>
        <s v="Gary Knight"/>
        <s v="Mrs. Heather Smith"/>
        <s v="David Norton"/>
        <s v="Christine Hill"/>
        <s v="Alicia Gonzalez"/>
        <s v="Patrick Sullivan"/>
        <s v="Leslie Stone"/>
        <s v="Jon Miller"/>
        <s v="Joel Combs"/>
        <s v="Mr. Benjamin Torres"/>
        <s v="Amy Park"/>
        <s v="Susan Martinez"/>
        <s v="Lisa Young"/>
        <s v="April Wilson"/>
        <s v="Sharon Gonzalez"/>
        <s v="Amanda Hayes"/>
        <s v="Caitlin Cortez"/>
        <s v="Scott Hutchinson"/>
        <s v="William Davis"/>
        <s v="William Mcpherson"/>
        <s v="Ronald Moore"/>
        <s v="Michelle Porter"/>
        <s v="Shane Hudson Jr."/>
        <s v="Robert Kaufman"/>
        <s v="Kelsey Coleman"/>
        <s v="Douglas Camacho"/>
        <s v="Jo Christensen"/>
        <s v="Kathy Anderson"/>
        <s v="Renee Greene MD"/>
        <s v="Robert Torres"/>
        <s v="Kimberly White"/>
        <s v="Kevin Marshall"/>
        <s v="Corey Freeman"/>
        <s v="Tamara Valdez"/>
        <s v="Rebecca Strickland"/>
        <s v="Stephen Clark"/>
        <s v="Ronnie Harris"/>
        <s v="Robert Spencer"/>
        <s v="Megan Odom"/>
        <s v="Scott Roth"/>
        <s v="Mrs. Amy Potter"/>
        <s v="Stephen Johnson"/>
        <s v="William Wang"/>
        <s v="Kyle Baker"/>
        <s v="Amber Simpson"/>
        <s v="Carly Morrow"/>
        <s v="Ronald Guzman"/>
        <s v="Carlos Mckinney"/>
        <s v="Luis Fuller"/>
        <s v="Taylor Lara"/>
        <s v="Madison Sloan"/>
        <s v="Edward Ruiz"/>
        <s v="Brian Martinez"/>
        <s v="Spencer Walters"/>
        <s v="Alison Hogan"/>
        <s v="Brenda Scott"/>
        <s v="Joshua Alvarado"/>
        <s v="Hannah Lowe"/>
        <s v="Steven Barton"/>
        <s v="Dr. Kayla Ray"/>
        <s v="Karen Carroll"/>
        <s v="Maurice Williams"/>
        <s v="David Mayo"/>
        <s v="Lori Wright"/>
        <s v="Katherine Barry"/>
        <s v="Mark Martinez"/>
        <s v="Brett Hoffman"/>
        <s v="Cynthia Mcclain"/>
        <s v="Andrea Jackson"/>
        <s v="Carla Taylor"/>
        <s v="Gabriel Diaz"/>
        <s v="Jeffrey Flores"/>
        <s v="Andrew Vargas"/>
        <s v="Aaron Hartman"/>
        <s v="Yolanda Thompson"/>
        <s v="Kenneth Duncan"/>
        <s v="Maxwell Huff"/>
        <s v="Michael Lucas"/>
        <s v="Jasmine Scott"/>
        <s v="Helen Harrington"/>
        <s v="Amanda Phillips"/>
        <s v="Daniel Krause"/>
        <s v="Ryan Dickson"/>
        <s v="Randy Larsen"/>
        <s v="Alexander Reyes"/>
        <s v="Joseph Mcclain"/>
        <s v="Kimberly Walker"/>
        <s v="Amy Clark"/>
        <s v="Colin Thompson"/>
        <s v="Jacqueline Soto"/>
        <s v="Jessica Oneal"/>
        <s v="Ashley Hill"/>
        <s v="Ian Gonzalez"/>
        <s v="Michael Shaw"/>
        <s v="Anne Hensley"/>
        <s v="Jenna Castillo"/>
        <s v="Sandy Nelson"/>
        <s v="Pamela West"/>
        <s v="Julie Harper"/>
        <s v="Colton Sanchez"/>
        <s v="Amanda Kemp"/>
        <s v="Mark Mason"/>
        <s v="Stephen Campbell"/>
        <s v="Maurice Benson"/>
        <s v="William Ray"/>
        <s v="John Marshall"/>
        <s v="Timothy Burns"/>
        <s v="Tyler Simpson"/>
        <s v="Mrs. Kristina Spence"/>
        <s v="Miguel Hall"/>
        <s v="Amber Ford"/>
        <s v="Karen Hall"/>
        <s v="Daniel Sims"/>
        <s v="Maria Robinson"/>
        <s v="Rebecca Rodriguez"/>
        <s v="Robert Henderson"/>
        <s v="Todd Anderson"/>
        <s v="Robin Pierce"/>
        <s v="Daniel Brown"/>
        <s v="Edward Ross DVM"/>
        <s v="Michael Freeman"/>
        <s v="Brandy Gates"/>
        <s v="Jacob Little"/>
        <s v="Rachel Farrell"/>
        <s v="Rebecca Miller"/>
        <s v="Victoria Turner"/>
        <s v="Hannah Deleon"/>
        <s v="Samuel Gutierrez"/>
        <s v="Michael Burton"/>
        <s v="Kimberly Patrick"/>
        <s v="Terry Nelson"/>
        <s v="Natalie Moran"/>
        <s v="Cameron Sanchez"/>
        <s v="Jonathan Tran"/>
        <s v="Mark Walker"/>
        <s v="Tonya Hernandez"/>
        <s v="Brenda Reed"/>
        <s v="Joshua Taylor"/>
        <s v="Andrea Bartlett"/>
        <s v="Patricia Johnston"/>
        <s v="Jenny Henderson"/>
        <s v="Lindsey Harris"/>
        <s v="Sara Wright"/>
        <s v="Michael Smith"/>
        <s v="Shannon Gonzalez"/>
        <s v="John Cruz"/>
        <s v="Joanne Miller"/>
        <s v="Mary Bradley"/>
        <s v="Luke Wright"/>
        <s v="Lori Lewis MD"/>
        <s v="Ryan Green"/>
        <s v="Michael Jacobs"/>
        <s v="Nancy Wood"/>
        <s v="Suzanne Johnson"/>
        <s v="Whitney Wilkerson"/>
        <s v="Edward Ortiz"/>
        <s v="Joshua Johnson"/>
        <s v="Ashley Delgado"/>
        <s v="Jimmy Smith"/>
        <s v="Carrie Good"/>
        <s v="Alexis Marshall"/>
        <s v="Gabriel Ramirez"/>
        <s v="David Robinson"/>
        <s v="James Moran"/>
        <s v="Claudia Wright"/>
        <s v="John Cole"/>
        <s v="Donald Kim"/>
        <s v="Melinda Luna"/>
        <s v="William Ross"/>
        <s v="Melissa Stone"/>
        <s v="Richard Warren"/>
        <s v="James Moore"/>
        <s v="Nicholas Manning"/>
        <s v="Benjamin Lopez"/>
        <s v="Patricia Ellis"/>
        <s v="Hannah Hull"/>
        <s v="Ryan Owens"/>
        <s v="Philip Floyd"/>
        <s v="Michael Williams"/>
        <s v="Justin Gillespie"/>
        <s v="Nathan Allen"/>
        <s v="Nicholas Flores"/>
        <s v="Nicole Gordon"/>
        <s v="Shelia Williams"/>
        <s v="Stephanie Gibson"/>
        <s v="Ashley Johnson"/>
        <s v="Samantha Perkins"/>
        <s v="Robert Woodard"/>
        <s v="Glenn Dean"/>
        <s v="Jennifer Anderson"/>
        <s v="Chad Nelson"/>
        <s v="Kirsten Griffin"/>
        <s v="Jose Williams"/>
        <s v="Christopher Moore"/>
        <s v="Leah Gonzales"/>
        <s v="Laura Shelton"/>
        <s v="Shelley Robinson"/>
        <s v="Susan Wheeler"/>
        <s v="Mark Cook"/>
        <s v="Terry Cortez Jr."/>
        <s v="Ashley Martin"/>
        <s v="Chelsea Hernandez"/>
        <s v="Sarah Price"/>
        <s v="Barbara Alvarez"/>
        <s v="Danielle Taylor"/>
        <s v="Amy Velez"/>
        <s v="Robert Stephenson"/>
        <s v="Shawn Jackson"/>
        <s v="Brittney Hodge"/>
        <s v="Todd Christian"/>
        <s v="Caroline Griffin"/>
        <s v="Ashley Scott"/>
        <s v="Sydney Sampson"/>
        <s v="James Bowen"/>
        <s v="Diana Raymond"/>
        <s v="Dean Roberson"/>
        <s v="Kelly Bell"/>
        <s v="Kimberly Romero"/>
        <s v="Trevor Zimmerman"/>
        <s v="Kathleen West"/>
        <s v="Nicholas Mann"/>
        <s v="Cassidy Mcdonald"/>
        <s v="Suzanne Scott"/>
        <s v="Daniel Oconnor"/>
        <s v="Robert Smith"/>
        <s v="Frederick Foster"/>
        <s v="Elaine Norris"/>
        <s v="Brad Logan"/>
        <s v="Johnathan Santiago"/>
        <s v="Natalie Livingston"/>
        <s v="Angela Boyd"/>
        <s v="Tara Smith"/>
        <s v="Danielle Salazar"/>
        <s v="Brandon Shaw"/>
        <s v="Joseph Frederick"/>
        <s v="Emily Shaffer"/>
        <s v="Nicholas Murray"/>
        <s v="Thomas White"/>
        <s v="Thomas Owens"/>
        <s v="Travis Kelley"/>
        <s v="Pamela Roach"/>
        <s v="Cynthia King"/>
        <s v="Mary Patel"/>
        <s v="Brittany Boyd"/>
        <s v="Cody Thomas"/>
        <s v="Carolyn Robertson"/>
        <s v="Larry Rogers"/>
        <s v="Angela Logan"/>
        <s v="Glenn Church"/>
        <s v="Brandon Matthews"/>
        <s v="Grace Hendricks"/>
        <s v="Tony Bishop"/>
        <s v="Jeffery Khan"/>
        <s v="Jennifer Shepard"/>
        <s v="Robert Wallace"/>
        <s v="Madison Molina"/>
        <s v="Yvonne Ward"/>
        <s v="Ryan Barnett"/>
        <s v="Michael Hamilton"/>
        <s v="Jessica Tran"/>
        <s v="Gary Sutton"/>
        <s v="Robert Wong"/>
        <s v="Michael Perez"/>
        <s v="Alexander Gibson"/>
        <s v="Terry Alexander"/>
        <s v="Carol Duncan"/>
        <s v="Amber Price"/>
        <s v="David Harris"/>
        <s v="Stephen Rodriguez"/>
        <s v="Latoya Adams"/>
        <s v="Cynthia Jenkins"/>
        <s v="Melanie Johns"/>
        <s v="Micheal Keith"/>
        <s v="Lindsay Martin"/>
        <s v="Roger Austin"/>
        <s v="Stephen Garcia"/>
        <s v="Andrea Brown"/>
        <s v="Joseph Thomas"/>
        <s v="Ralph Kirby"/>
        <s v="Steven Vargas"/>
        <s v="Michael Dean"/>
        <s v="Sarah King"/>
        <s v="Donald Jones"/>
        <s v="Ronald Sanchez"/>
        <s v="Angela Smith"/>
        <s v="Damon Williams"/>
        <s v="Stephen Thompson"/>
        <s v="Brian Johnson"/>
        <s v="Kristin Maldonado"/>
        <s v="Jeremy Wood"/>
        <s v="Ryan Snow"/>
        <s v="Philip Gonzalez"/>
        <s v="Cheryl Mann"/>
        <s v="Todd Wright"/>
        <s v="Annette Cox"/>
        <s v="Kathryn Rodriguez"/>
        <s v="George Nash"/>
        <s v="Kyle Rogers"/>
        <s v="Isaac Wagner"/>
        <s v="Sean James"/>
        <s v="Erica Hess"/>
        <s v="Angel Flowers"/>
        <s v="Amy Santiago"/>
        <s v="Deborah Rodriguez"/>
        <s v="Jacob Weber"/>
        <s v="Rodney Lee"/>
        <s v="Elizabeth Cruz"/>
        <s v="Amy Cabrera"/>
        <s v="Hunter Baker"/>
        <s v="Sally Gonzales"/>
        <s v="Pamela Duran"/>
        <s v="Elizabeth Nunez"/>
        <s v="Tricia Woods"/>
        <s v="Adrian Robinson"/>
        <s v="Valerie Nguyen"/>
        <s v="Aaron Long"/>
        <s v="Jillian Mullins"/>
        <s v="Colin Jones"/>
        <s v="Dana Edwards"/>
        <s v="Austin Johnson"/>
        <s v="Carrie Fuller"/>
        <s v="Andrew Cobb Jr."/>
        <s v="James Anderson"/>
        <s v="Travis Potter"/>
        <s v="Elizabeth Walters"/>
        <s v="Samantha Grimes"/>
        <s v="Amy Williamson"/>
        <s v="April Davidson"/>
        <s v="Colleen Torres"/>
        <s v="Stephanie Stanley"/>
        <s v="Jeffrey Wells"/>
        <s v="Diana Griffith"/>
        <s v="Michelle Wolfe"/>
        <s v="Sherri Barton"/>
        <s v="Janet Gill"/>
        <s v="Dr. Sheila Jackson MD"/>
        <s v="James Mclean"/>
        <s v="Kylie Nelson"/>
        <s v="William Thomas"/>
        <s v="Dr. Michael Thompson"/>
        <s v="James Wu"/>
        <s v="Kelly Flores"/>
        <s v="Cassidy Klein"/>
        <s v="Peggy Trevino"/>
        <s v="Amanda Herrera"/>
        <s v="Brandon Stout"/>
        <s v="Melissa Walker"/>
        <s v="Robert Davis"/>
        <s v="John Hill"/>
        <s v="Mary Knight"/>
        <s v="Ashley Walsh"/>
        <s v="Katherine Valentine"/>
        <s v="Stephanie Butler"/>
        <s v="Lauren Serrano"/>
        <s v="Troy Castro"/>
        <s v="Amber Harris"/>
        <s v="Colleen Schmidt"/>
        <s v="Steven Gray"/>
        <s v="Karen Phillips"/>
        <s v="Joyce Williams"/>
        <s v="Darren Davis"/>
        <s v="Bethany Thompson"/>
        <s v="Sarah Edwards"/>
        <s v="Matthew Mendez"/>
        <s v="Christina Harris"/>
        <s v="Kathleen Gallagher"/>
        <s v="William Harrison"/>
        <s v="Brittany Taylor"/>
        <s v="Beth Parker"/>
        <s v="Heather Richmond"/>
        <s v="Antonio Bishop"/>
        <s v="Rebecca Luna"/>
        <s v="Jacqueline Bowen"/>
        <s v="Elizabeth Randolph"/>
        <s v="Christopher Gray"/>
        <s v="Brittany Fitzgerald"/>
        <s v="Kirk Harris"/>
        <s v="Margaret Watson"/>
        <s v="Anthony Mccarthy"/>
        <s v="Anthony Kelly"/>
        <s v="Alex Torres"/>
        <s v="Renee Martinez"/>
        <s v="Michael Soto"/>
        <s v="Kelli Townsend"/>
        <s v="Jeremy Duke"/>
        <s v="Lisa Boyle"/>
        <s v="Gabrielle James"/>
        <s v="Jessica Smith"/>
        <s v="Chase Watkins"/>
        <s v="Jason Terry"/>
        <s v="Andrew Jones"/>
        <s v="Amanda White"/>
        <s v="Dr. Amanda Kelly"/>
        <s v="John Holt"/>
        <s v="Christopher Rivas"/>
        <s v="Anthony Flores DDS"/>
        <s v="Tiffany Rush"/>
        <s v="Willie Jones"/>
        <s v="Jennifer Gutierrez"/>
        <s v="Wendy Stevens"/>
        <s v="Melissa Nguyen"/>
        <s v="Shelby Perez"/>
        <s v="Tina Davies"/>
        <s v="Rhonda Martin"/>
        <s v="Denise Greene"/>
        <s v="Sarah Vasquez"/>
        <s v="Madison Edwards"/>
        <s v="Joseph Gilbert"/>
        <s v="Stacy Dennis"/>
        <s v="April Hall"/>
        <s v="Joshua Arias"/>
        <s v="John Nguyen"/>
        <s v="Jacob Stanton"/>
        <s v="Ashley Stephenson"/>
        <s v="Kelly Garcia"/>
        <s v="James Foster"/>
        <s v="Michael Schneider"/>
        <s v="Jonathan Rice"/>
        <s v="Kendra Smith"/>
        <s v="Jordan Harris"/>
        <s v="Edward Shea"/>
        <s v="Kevin Carpenter"/>
        <s v="Margaret Cummings"/>
        <s v="Max Mercado"/>
        <s v="Nicholas Shannon"/>
        <s v="Shari Dorsey"/>
        <s v="Tony Daniels"/>
        <s v="Sarah Wang"/>
        <s v="Kristie Rush"/>
        <s v="Steven Waters"/>
        <s v="Sara Hudson"/>
        <s v="Kristina Adams"/>
        <s v="Steven Wells"/>
        <s v="Matthew Campbell"/>
        <s v="Kimberly Gutierrez"/>
        <s v="Joshua Williams"/>
        <s v="Jennifer Preston"/>
        <s v="Eric Tyler"/>
        <s v="Lisa Hayes"/>
        <s v="Taylor Gibson"/>
        <s v="Debra Cohen"/>
        <s v="Maurice Pruitt"/>
        <s v="Tyler Haas"/>
        <s v="Michael Shah"/>
        <s v="Thomas Hammond"/>
        <s v="Jamie Herring"/>
        <s v="Dr. Michelle Finley"/>
        <s v="Tina Baldwin"/>
        <s v="Carrie Walker"/>
        <s v="Jamie Smith"/>
        <s v="Helen Johnson"/>
        <s v="Kenneth Mccormick"/>
        <s v="Christopher Barber"/>
        <s v="Alexander Thomas"/>
        <s v="Haley Brown"/>
        <s v="Adam Lucero"/>
        <s v="Mr. Michael Steele DDS"/>
        <s v="Nicolas Smith"/>
        <s v="Johnny King"/>
        <s v="Theresa Neal"/>
        <s v="Erik Walker"/>
        <s v="Kristen Jones"/>
        <s v="Lee Smith"/>
        <s v="Sharon Jenkins"/>
        <s v="Eric Hampton"/>
        <s v="Brenda Benson"/>
        <s v="Lisa Davis"/>
        <s v="Christian Middleton"/>
        <s v="Tony Strickland"/>
        <s v="Cheryl Bridges"/>
        <s v="Megan Long"/>
        <s v="Monica Cruz"/>
        <s v="Jessica Johnson"/>
        <s v="Amber Mathews"/>
        <s v="Edwin Barnes"/>
        <s v="Erin Arnold"/>
        <s v="David Washington"/>
        <s v="Jared Jordan"/>
        <s v="Victoria Martin"/>
        <s v="Larry Jimenez"/>
        <s v="Gabriel Rodriguez"/>
        <s v="Michael Gonzalez"/>
        <s v="Daniel Davis"/>
        <s v="Theresa Mcintosh"/>
        <s v="Charles Patel"/>
        <s v="Samuel White"/>
        <s v="Matthew Roberts"/>
        <s v="Michael Ochoa"/>
        <s v="Dana Trujillo"/>
        <s v="Kelsey Ellis"/>
        <s v="Calvin Moore"/>
        <s v="Elizabeth Harper"/>
        <s v="Larry Burns"/>
        <s v="Kevin Perez"/>
        <s v="Jacob Thompson"/>
        <s v="Robert Santiago"/>
        <s v="James Rivera"/>
        <s v="Henry Williams"/>
        <s v="Kenneth Neal"/>
        <s v="Joshua Allen"/>
        <s v="Roberto Stone"/>
        <s v="Kelly Lindsey"/>
        <s v="William Francis"/>
        <s v="Carrie Martinez"/>
        <s v="Matthew Taylor"/>
        <s v="Robert Ward"/>
        <s v="Cynthia Ramirez"/>
        <s v="Andrew Nash"/>
        <s v="Sierra Carter"/>
        <s v="Danielle Smith"/>
        <s v="Stacey Thomas"/>
        <s v="Matthew Brady"/>
        <s v="Jeffery Russell"/>
        <s v="Allen Gonzalez"/>
        <s v="Joseph Sanchez"/>
        <s v="Alicia Hunter"/>
        <s v="Nathan Garcia"/>
        <s v="David Sosa"/>
        <s v="Bryan Kelly"/>
        <s v="Terry Graves"/>
        <s v="Hailey Francis"/>
        <s v="Leslie Hall"/>
        <s v="Derrick Rivera"/>
        <s v="Mario Butler"/>
        <s v="Adam Hamilton"/>
        <s v="James Calderon"/>
        <s v="Jeffery Figueroa"/>
        <s v="Caleb Davies"/>
        <s v="Daniel Chandler"/>
        <s v="Kevin Jones"/>
        <s v="Thomas Novak"/>
        <s v="Ann Rasmussen"/>
        <s v="Tyler Carpenter"/>
        <s v="John Rodriguez"/>
        <s v="David Gonzalez"/>
        <s v="Patricia Riley"/>
        <s v="Lisa Fleming"/>
        <s v="Virginia Jones"/>
        <s v="Dominique Tucker"/>
        <s v="Dillon Parker"/>
        <s v="Cynthia Rogers"/>
        <s v="Timothy Garcia"/>
        <s v="Susan Boyd"/>
        <s v="William Mcbride"/>
        <s v="Ronald Scott"/>
        <s v="Ashley Burns"/>
        <s v="Cory Reeves"/>
        <s v="Crystal Reyes"/>
        <s v="Sonya Vega"/>
        <s v="Jesse Sanders"/>
        <s v="Alexandria Martinez"/>
        <s v="Sharon Lee"/>
        <s v="Becky Lucero"/>
        <s v="Mindy Greene"/>
        <s v="Christina Navarro"/>
        <s v="Katherine Jones"/>
      </sharedItems>
    </cacheField>
    <cacheField name="Region" numFmtId="0">
      <sharedItems count="4">
        <s v="East"/>
        <s v="North"/>
        <s v="West"/>
        <s v="South"/>
      </sharedItems>
    </cacheField>
    <cacheField name="State" numFmtId="0">
      <sharedItems/>
    </cacheField>
    <cacheField name="City" numFmtId="0">
      <sharedItems/>
    </cacheField>
    <cacheField name="Category" numFmtId="0">
      <sharedItems count="6">
        <s v="Accessories"/>
        <s v="Electronics"/>
        <s v="Sports"/>
        <s v="Furniture"/>
        <s v="Clothing"/>
        <s v="Appliances"/>
      </sharedItems>
    </cacheField>
    <cacheField name="Product Name" numFmtId="0">
      <sharedItems count="30">
        <s v="Headset"/>
        <s v="Mouse"/>
        <s v="Cricket Bat"/>
        <s v="Cabinet"/>
        <s v="Laptop"/>
        <s v="Jacket"/>
        <s v="Tennis Racket"/>
        <s v="Printer"/>
        <s v="Smartwatch"/>
        <s v="Chair"/>
        <s v="Microwave"/>
        <s v="Monitor"/>
        <s v="Keyboard"/>
        <s v="T-Shirt"/>
        <s v="Yoga Mat"/>
        <s v="Table"/>
        <s v="Jeans"/>
        <s v="Bookshelf"/>
        <s v="Power Bank"/>
        <s v="USB Cable"/>
        <s v="Washing Machine"/>
        <s v="Sofa"/>
        <s v="Dress"/>
        <s v="Charger"/>
        <s v="Mixer"/>
        <s v="Air Conditioner"/>
        <s v="Shirt"/>
        <s v="Football"/>
        <s v="Basketball"/>
        <s v="Refrigerator"/>
      </sharedItems>
    </cacheField>
    <cacheField name="Quantity" numFmtId="0">
      <sharedItems containsSemiMixedTypes="0" containsString="0" containsNumber="1" containsInteger="1" minValue="1" maxValue="50"/>
    </cacheField>
    <cacheField name="Unit Price" numFmtId="44">
      <sharedItems containsSemiMixedTypes="0" containsString="0" containsNumber="1" minValue="545.51" maxValue="49943.46"/>
    </cacheField>
    <cacheField name="Discount %" numFmtId="9">
      <sharedItems containsSemiMixedTypes="0" containsString="0" containsNumber="1" minValue="0" maxValue="20"/>
    </cacheField>
    <cacheField name="Total Sales" numFmtId="164">
      <sharedItems containsSemiMixedTypes="0" containsString="0" containsNumber="1" minValue="1118.9000000000001" maxValue="2306044.4"/>
    </cacheField>
    <cacheField name="Sales Date" numFmtId="165">
      <sharedItems containsSemiMixedTypes="0" containsNonDate="0" containsDate="1" containsString="0" minDate="2026-01-01T00:00:00" maxDate="2027-01-01T00:00:00" count="363">
        <d v="2026-09-10T00:00:00"/>
        <d v="2026-12-30T00:00:00"/>
        <d v="2026-09-23T00:00:00"/>
        <d v="2026-07-02T00:00:00"/>
        <d v="2026-01-14T00:00:00"/>
        <d v="2026-10-01T00:00:00"/>
        <d v="2026-10-25T00:00:00"/>
        <d v="2026-04-23T00:00:00"/>
        <d v="2026-01-11T00:00:00"/>
        <d v="2026-08-14T00:00:00"/>
        <d v="2026-03-10T00:00:00"/>
        <d v="2026-04-24T00:00:00"/>
        <d v="2026-08-11T00:00:00"/>
        <d v="2026-02-23T00:00:00"/>
        <d v="2026-09-12T00:00:00"/>
        <d v="2026-12-24T00:00:00"/>
        <d v="2026-06-28T00:00:00"/>
        <d v="2026-01-08T00:00:00"/>
        <d v="2026-09-16T00:00:00"/>
        <d v="2026-04-16T00:00:00"/>
        <d v="2026-07-04T00:00:00"/>
        <d v="2026-09-05T00:00:00"/>
        <d v="2026-05-18T00:00:00"/>
        <d v="2026-04-13T00:00:00"/>
        <d v="2026-07-07T00:00:00"/>
        <d v="2026-12-31T00:00:00"/>
        <d v="2026-01-15T00:00:00"/>
        <d v="2026-06-13T00:00:00"/>
        <d v="2026-05-27T00:00:00"/>
        <d v="2026-11-16T00:00:00"/>
        <d v="2026-05-06T00:00:00"/>
        <d v="2026-01-07T00:00:00"/>
        <d v="2026-09-19T00:00:00"/>
        <d v="2026-08-28T00:00:00"/>
        <d v="2026-05-30T00:00:00"/>
        <d v="2026-01-19T00:00:00"/>
        <d v="2026-04-02T00:00:00"/>
        <d v="2026-12-25T00:00:00"/>
        <d v="2026-04-25T00:00:00"/>
        <d v="2026-08-10T00:00:00"/>
        <d v="2026-02-24T00:00:00"/>
        <d v="2026-03-09T00:00:00"/>
        <d v="2026-08-27T00:00:00"/>
        <d v="2026-01-18T00:00:00"/>
        <d v="2026-03-13T00:00:00"/>
        <d v="2026-03-17T00:00:00"/>
        <d v="2026-08-08T00:00:00"/>
        <d v="2026-01-23T00:00:00"/>
        <d v="2026-06-24T00:00:00"/>
        <d v="2026-10-05T00:00:00"/>
        <d v="2026-04-15T00:00:00"/>
        <d v="2026-10-19T00:00:00"/>
        <d v="2026-01-04T00:00:00"/>
        <d v="2026-04-11T00:00:00"/>
        <d v="2026-10-22T00:00:00"/>
        <d v="2026-07-12T00:00:00"/>
        <d v="2026-04-18T00:00:00"/>
        <d v="2026-01-25T00:00:00"/>
        <d v="2026-09-20T00:00:00"/>
        <d v="2026-07-30T00:00:00"/>
        <d v="2026-04-03T00:00:00"/>
        <d v="2026-04-22T00:00:00"/>
        <d v="2026-05-01T00:00:00"/>
        <d v="2026-10-26T00:00:00"/>
        <d v="2026-07-28T00:00:00"/>
        <d v="2026-05-15T00:00:00"/>
        <d v="2026-06-18T00:00:00"/>
        <d v="2026-07-21T00:00:00"/>
        <d v="2026-08-21T00:00:00"/>
        <d v="2026-09-21T00:00:00"/>
        <d v="2026-04-09T00:00:00"/>
        <d v="2026-04-08T00:00:00"/>
        <d v="2026-11-02T00:00:00"/>
        <d v="2026-07-14T00:00:00"/>
        <d v="2026-08-30T00:00:00"/>
        <d v="2026-10-30T00:00:00"/>
        <d v="2026-05-21T00:00:00"/>
        <d v="2026-12-27T00:00:00"/>
        <d v="2026-07-29T00:00:00"/>
        <d v="2026-08-01T00:00:00"/>
        <d v="2026-08-29T00:00:00"/>
        <d v="2026-06-08T00:00:00"/>
        <d v="2026-11-19T00:00:00"/>
        <d v="2026-09-02T00:00:00"/>
        <d v="2026-07-16T00:00:00"/>
        <d v="2026-03-23T00:00:00"/>
        <d v="2026-02-27T00:00:00"/>
        <d v="2026-12-23T00:00:00"/>
        <d v="2026-12-28T00:00:00"/>
        <d v="2026-10-16T00:00:00"/>
        <d v="2026-03-01T00:00:00"/>
        <d v="2026-01-27T00:00:00"/>
        <d v="2026-11-27T00:00:00"/>
        <d v="2026-05-13T00:00:00"/>
        <d v="2026-06-01T00:00:00"/>
        <d v="2026-09-01T00:00:00"/>
        <d v="2026-08-31T00:00:00"/>
        <d v="2026-02-13T00:00:00"/>
        <d v="2026-06-09T00:00:00"/>
        <d v="2026-10-20T00:00:00"/>
        <d v="2026-02-19T00:00:00"/>
        <d v="2026-04-21T00:00:00"/>
        <d v="2026-08-02T00:00:00"/>
        <d v="2026-07-06T00:00:00"/>
        <d v="2026-12-16T00:00:00"/>
        <d v="2026-06-05T00:00:00"/>
        <d v="2026-06-16T00:00:00"/>
        <d v="2026-11-24T00:00:00"/>
        <d v="2026-07-13T00:00:00"/>
        <d v="2026-02-20T00:00:00"/>
        <d v="2026-12-19T00:00:00"/>
        <d v="2026-11-04T00:00:00"/>
        <d v="2026-03-25T00:00:00"/>
        <d v="2026-12-11T00:00:00"/>
        <d v="2026-04-29T00:00:00"/>
        <d v="2026-06-21T00:00:00"/>
        <d v="2026-06-26T00:00:00"/>
        <d v="2026-05-04T00:00:00"/>
        <d v="2026-01-30T00:00:00"/>
        <d v="2026-05-12T00:00:00"/>
        <d v="2026-03-12T00:00:00"/>
        <d v="2026-04-30T00:00:00"/>
        <d v="2026-02-05T00:00:00"/>
        <d v="2026-11-14T00:00:00"/>
        <d v="2026-02-11T00:00:00"/>
        <d v="2026-12-10T00:00:00"/>
        <d v="2026-09-24T00:00:00"/>
        <d v="2026-09-13T00:00:00"/>
        <d v="2026-06-17T00:00:00"/>
        <d v="2026-01-03T00:00:00"/>
        <d v="2026-11-22T00:00:00"/>
        <d v="2026-05-28T00:00:00"/>
        <d v="2026-10-06T00:00:00"/>
        <d v="2026-07-17T00:00:00"/>
        <d v="2026-11-03T00:00:00"/>
        <d v="2026-11-13T00:00:00"/>
        <d v="2026-03-31T00:00:00"/>
        <d v="2026-02-28T00:00:00"/>
        <d v="2026-01-28T00:00:00"/>
        <d v="2026-02-08T00:00:00"/>
        <d v="2026-03-26T00:00:00"/>
        <d v="2026-08-06T00:00:00"/>
        <d v="2026-11-01T00:00:00"/>
        <d v="2026-02-10T00:00:00"/>
        <d v="2026-10-24T00:00:00"/>
        <d v="2026-01-09T00:00:00"/>
        <d v="2026-06-23T00:00:00"/>
        <d v="2026-10-12T00:00:00"/>
        <d v="2026-10-03T00:00:00"/>
        <d v="2026-10-15T00:00:00"/>
        <d v="2026-07-15T00:00:00"/>
        <d v="2026-05-03T00:00:00"/>
        <d v="2026-05-23T00:00:00"/>
        <d v="2026-05-10T00:00:00"/>
        <d v="2026-02-02T00:00:00"/>
        <d v="2026-02-06T00:00:00"/>
        <d v="2026-06-27T00:00:00"/>
        <d v="2026-04-06T00:00:00"/>
        <d v="2026-07-22T00:00:00"/>
        <d v="2026-10-07T00:00:00"/>
        <d v="2026-05-11T00:00:00"/>
        <d v="2026-11-06T00:00:00"/>
        <d v="2026-07-25T00:00:00"/>
        <d v="2026-05-20T00:00:00"/>
        <d v="2026-11-09T00:00:00"/>
        <d v="2026-07-11T00:00:00"/>
        <d v="2026-12-02T00:00:00"/>
        <d v="2026-08-23T00:00:00"/>
        <d v="2026-01-06T00:00:00"/>
        <d v="2026-04-26T00:00:00"/>
        <d v="2026-06-06T00:00:00"/>
        <d v="2026-03-16T00:00:00"/>
        <d v="2026-06-15T00:00:00"/>
        <d v="2026-12-07T00:00:00"/>
        <d v="2026-06-02T00:00:00"/>
        <d v="2026-08-18T00:00:00"/>
        <d v="2026-12-14T00:00:00"/>
        <d v="2026-09-29T00:00:00"/>
        <d v="2026-09-15T00:00:00"/>
        <d v="2026-03-22T00:00:00"/>
        <d v="2026-08-20T00:00:00"/>
        <d v="2026-12-08T00:00:00"/>
        <d v="2026-09-07T00:00:00"/>
        <d v="2026-12-17T00:00:00"/>
        <d v="2026-05-05T00:00:00"/>
        <d v="2026-01-20T00:00:00"/>
        <d v="2026-11-05T00:00:00"/>
        <d v="2026-07-31T00:00:00"/>
        <d v="2026-01-13T00:00:00"/>
        <d v="2026-02-25T00:00:00"/>
        <d v="2026-03-08T00:00:00"/>
        <d v="2026-05-22T00:00:00"/>
        <d v="2026-03-19T00:00:00"/>
        <d v="2026-07-01T00:00:00"/>
        <d v="2026-10-28T00:00:00"/>
        <d v="2026-09-28T00:00:00"/>
        <d v="2026-07-19T00:00:00"/>
        <d v="2026-11-28T00:00:00"/>
        <d v="2026-08-09T00:00:00"/>
        <d v="2026-10-13T00:00:00"/>
        <d v="2026-03-07T00:00:00"/>
        <d v="2026-12-12T00:00:00"/>
        <d v="2026-07-23T00:00:00"/>
        <d v="2026-01-17T00:00:00"/>
        <d v="2026-03-05T00:00:00"/>
        <d v="2026-05-31T00:00:00"/>
        <d v="2026-11-07T00:00:00"/>
        <d v="2026-06-29T00:00:00"/>
        <d v="2026-09-26T00:00:00"/>
        <d v="2026-04-20T00:00:00"/>
        <d v="2026-09-27T00:00:00"/>
        <d v="2026-02-16T00:00:00"/>
        <d v="2026-05-24T00:00:00"/>
        <d v="2026-10-29T00:00:00"/>
        <d v="2026-02-03T00:00:00"/>
        <d v="2026-10-04T00:00:00"/>
        <d v="2026-02-04T00:00:00"/>
        <d v="2026-12-18T00:00:00"/>
        <d v="2026-12-26T00:00:00"/>
        <d v="2026-03-14T00:00:00"/>
        <d v="2026-06-14T00:00:00"/>
        <d v="2026-10-23T00:00:00"/>
        <d v="2026-11-18T00:00:00"/>
        <d v="2026-10-10T00:00:00"/>
        <d v="2026-01-29T00:00:00"/>
        <d v="2026-08-12T00:00:00"/>
        <d v="2026-12-06T00:00:00"/>
        <d v="2026-01-05T00:00:00"/>
        <d v="2026-11-08T00:00:00"/>
        <d v="2026-12-21T00:00:00"/>
        <d v="2026-01-12T00:00:00"/>
        <d v="2026-02-22T00:00:00"/>
        <d v="2026-02-18T00:00:00"/>
        <d v="2026-10-14T00:00:00"/>
        <d v="2026-12-29T00:00:00"/>
        <d v="2026-12-05T00:00:00"/>
        <d v="2026-09-04T00:00:00"/>
        <d v="2026-03-15T00:00:00"/>
        <d v="2026-07-08T00:00:00"/>
        <d v="2026-08-26T00:00:00"/>
        <d v="2026-08-07T00:00:00"/>
        <d v="2026-02-15T00:00:00"/>
        <d v="2026-03-04T00:00:00"/>
        <d v="2026-09-17T00:00:00"/>
        <d v="2026-04-19T00:00:00"/>
        <d v="2026-08-17T00:00:00"/>
        <d v="2026-02-26T00:00:00"/>
        <d v="2026-06-03T00:00:00"/>
        <d v="2026-09-06T00:00:00"/>
        <d v="2026-10-27T00:00:00"/>
        <d v="2026-09-22T00:00:00"/>
        <d v="2026-07-18T00:00:00"/>
        <d v="2026-10-02T00:00:00"/>
        <d v="2026-05-25T00:00:00"/>
        <d v="2026-09-25T00:00:00"/>
        <d v="2026-12-22T00:00:00"/>
        <d v="2026-06-19T00:00:00"/>
        <d v="2026-04-14T00:00:00"/>
        <d v="2026-08-16T00:00:00"/>
        <d v="2026-02-01T00:00:00"/>
        <d v="2026-03-28T00:00:00"/>
        <d v="2026-11-25T00:00:00"/>
        <d v="2026-11-23T00:00:00"/>
        <d v="2026-11-21T00:00:00"/>
        <d v="2026-10-21T00:00:00"/>
        <d v="2026-08-05T00:00:00"/>
        <d v="2026-08-22T00:00:00"/>
        <d v="2026-09-11T00:00:00"/>
        <d v="2026-10-31T00:00:00"/>
        <d v="2026-12-15T00:00:00"/>
        <d v="2026-07-20T00:00:00"/>
        <d v="2026-09-30T00:00:00"/>
        <d v="2026-08-15T00:00:00"/>
        <d v="2026-03-02T00:00:00"/>
        <d v="2026-02-09T00:00:00"/>
        <d v="2026-03-21T00:00:00"/>
        <d v="2026-01-24T00:00:00"/>
        <d v="2026-01-02T00:00:00"/>
        <d v="2026-05-29T00:00:00"/>
        <d v="2026-07-09T00:00:00"/>
        <d v="2026-10-18T00:00:00"/>
        <d v="2026-12-09T00:00:00"/>
        <d v="2026-10-09T00:00:00"/>
        <d v="2026-01-22T00:00:00"/>
        <d v="2026-09-08T00:00:00"/>
        <d v="2026-11-20T00:00:00"/>
        <d v="2026-01-16T00:00:00"/>
        <d v="2026-06-10T00:00:00"/>
        <d v="2026-06-30T00:00:00"/>
        <d v="2026-02-07T00:00:00"/>
        <d v="2026-07-27T00:00:00"/>
        <d v="2026-03-18T00:00:00"/>
        <d v="2026-12-20T00:00:00"/>
        <d v="2026-12-03T00:00:00"/>
        <d v="2026-07-03T00:00:00"/>
        <d v="2026-05-17T00:00:00"/>
        <d v="2026-09-18T00:00:00"/>
        <d v="2026-08-13T00:00:00"/>
        <d v="2026-04-27T00:00:00"/>
        <d v="2026-05-07T00:00:00"/>
        <d v="2026-02-17T00:00:00"/>
        <d v="2026-04-04T00:00:00"/>
        <d v="2026-01-21T00:00:00"/>
        <d v="2026-12-04T00:00:00"/>
        <d v="2026-11-15T00:00:00"/>
        <d v="2026-04-05T00:00:00"/>
        <d v="2026-11-26T00:00:00"/>
        <d v="2026-05-08T00:00:00"/>
        <d v="2026-10-11T00:00:00"/>
        <d v="2026-08-03T00:00:00"/>
        <d v="2026-01-10T00:00:00"/>
        <d v="2026-05-26T00:00:00"/>
        <d v="2026-06-22T00:00:00"/>
        <d v="2026-09-14T00:00:00"/>
        <d v="2026-06-25T00:00:00"/>
        <d v="2026-03-24T00:00:00"/>
        <d v="2026-10-17T00:00:00"/>
        <d v="2026-02-21T00:00:00"/>
        <d v="2026-11-12T00:00:00"/>
        <d v="2026-07-05T00:00:00"/>
        <d v="2026-01-26T00:00:00"/>
        <d v="2026-08-24T00:00:00"/>
        <d v="2026-04-12T00:00:00"/>
        <d v="2026-05-09T00:00:00"/>
        <d v="2026-07-24T00:00:00"/>
        <d v="2026-12-01T00:00:00"/>
        <d v="2026-03-11T00:00:00"/>
        <d v="2026-05-14T00:00:00"/>
        <d v="2026-08-19T00:00:00"/>
        <d v="2026-07-26T00:00:00"/>
        <d v="2026-05-02T00:00:00"/>
        <d v="2026-03-20T00:00:00"/>
        <d v="2026-11-10T00:00:00"/>
        <d v="2026-11-30T00:00:00"/>
        <d v="2026-04-28T00:00:00"/>
        <d v="2026-01-01T00:00:00"/>
        <d v="2026-03-03T00:00:00"/>
        <d v="2026-11-29T00:00:00"/>
        <d v="2026-11-17T00:00:00"/>
        <d v="2026-06-11T00:00:00"/>
        <d v="2026-04-01T00:00:00"/>
        <d v="2026-04-17T00:00:00"/>
        <d v="2026-11-11T00:00:00"/>
        <d v="2026-03-27T00:00:00"/>
        <d v="2026-08-25T00:00:00"/>
        <d v="2026-05-19T00:00:00"/>
        <d v="2026-04-07T00:00:00"/>
        <d v="2026-01-31T00:00:00"/>
        <d v="2026-10-08T00:00:00"/>
        <d v="2026-12-13T00:00:00"/>
        <d v="2026-03-30T00:00:00"/>
        <d v="2026-06-04T00:00:00"/>
        <d v="2026-09-09T00:00:00"/>
        <d v="2026-02-12T00:00:00"/>
        <d v="2026-06-20T00:00:00"/>
        <d v="2026-09-03T00:00:00"/>
        <d v="2026-06-12T00:00:00"/>
        <d v="2026-05-16T00:00:00"/>
        <d v="2026-03-29T00:00:00"/>
        <d v="2026-07-10T00:00:00"/>
        <d v="2026-02-14T00:00:00"/>
        <d v="2026-04-10T00:00:00"/>
        <d v="2026-08-04T00:00:00"/>
      </sharedItems>
      <fieldGroup par="21" base="12">
        <rangePr groupBy="days" startDate="2026-01-01T00:00:00" endDate="2027-01-0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7"/>
        </groupItems>
      </fieldGroup>
    </cacheField>
    <cacheField name="Payment Method" numFmtId="0">
      <sharedItems/>
    </cacheField>
    <cacheField name="Delivery Status" numFmtId="0">
      <sharedItems count="3">
        <s v="Pending"/>
        <s v="Delivered"/>
        <s v="Cancelled"/>
      </sharedItems>
    </cacheField>
    <cacheField name="Customer Segment" numFmtId="0">
      <sharedItems/>
    </cacheField>
    <cacheField name="Discount Amount" numFmtId="44">
      <sharedItems containsSemiMixedTypes="0" containsString="0" containsNumber="1" minValue="0" maxValue="439948.47224999993"/>
    </cacheField>
    <cacheField name="Total Sales2" numFmtId="44">
      <sharedItems containsSemiMixedTypes="0" containsString="0" containsNumber="1" minValue="1118.8960379999999" maxValue="2306044.39793"/>
    </cacheField>
    <cacheField name="High Value Order" numFmtId="0">
      <sharedItems/>
    </cacheField>
    <cacheField name="Delivery Status Check" numFmtId="0">
      <sharedItems/>
    </cacheField>
    <cacheField name="Disount %" numFmtId="10">
      <sharedItems containsSemiMixedTypes="0" containsString="0" containsNumber="1" minValue="0" maxValue="0.2"/>
    </cacheField>
    <cacheField name="Months" numFmtId="0" databaseField="0">
      <fieldGroup base="12">
        <rangePr groupBy="months" startDate="2026-01-01T00:00:00" endDate="2027-01-01T00:00:00"/>
        <groupItems count="14">
          <s v="&lt;01-01-2026"/>
          <s v="Jan"/>
          <s v="Feb"/>
          <s v="Mar"/>
          <s v="Apr"/>
          <s v="May"/>
          <s v="Jun"/>
          <s v="Jul"/>
          <s v="Aug"/>
          <s v="Sep"/>
          <s v="Oct"/>
          <s v="Nov"/>
          <s v="Dec"/>
          <s v="&gt;01-01-2027"/>
        </groupItems>
      </fieldGroup>
    </cacheField>
  </cacheFields>
  <extLst>
    <ext xmlns:x14="http://schemas.microsoft.com/office/spreadsheetml/2009/9/main" uri="{725AE2AE-9491-48be-B2B4-4EB974FC3084}">
      <x14:pivotCacheDefinition pivotCacheId="137544342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2" refreshedDate="46082.449607986113" createdVersion="8" refreshedVersion="8" minRefreshableVersion="3" recordCount="2000" xr:uid="{40B67EE6-9E19-4B20-840A-C01E5B04A3D1}">
  <cacheSource type="worksheet">
    <worksheetSource name="Table3"/>
  </cacheSource>
  <cacheFields count="18">
    <cacheField name="Order ID" numFmtId="0">
      <sharedItems/>
    </cacheField>
    <cacheField name="Customer ID" numFmtId="0">
      <sharedItems/>
    </cacheField>
    <cacheField name="Customer Name.1" numFmtId="0">
      <sharedItems/>
    </cacheField>
    <cacheField name="Customer Name.2" numFmtId="0">
      <sharedItems/>
    </cacheField>
    <cacheField name="Region" numFmtId="0">
      <sharedItems/>
    </cacheField>
    <cacheField name="State" numFmtId="0">
      <sharedItems/>
    </cacheField>
    <cacheField name="City" numFmtId="0">
      <sharedItems/>
    </cacheField>
    <cacheField name="Category" numFmtId="0">
      <sharedItems/>
    </cacheField>
    <cacheField name="Product Name" numFmtId="0">
      <sharedItems/>
    </cacheField>
    <cacheField name="Quantity" numFmtId="0">
      <sharedItems containsSemiMixedTypes="0" containsString="0" containsNumber="1" containsInteger="1" minValue="1" maxValue="50"/>
    </cacheField>
    <cacheField name="Unit Price" numFmtId="0">
      <sharedItems containsSemiMixedTypes="0" containsString="0" containsNumber="1" minValue="545.51" maxValue="49943.46"/>
    </cacheField>
    <cacheField name="Discount %" numFmtId="0">
      <sharedItems containsSemiMixedTypes="0" containsString="0" containsNumber="1" minValue="0" maxValue="20"/>
    </cacheField>
    <cacheField name="Total Sales" numFmtId="0">
      <sharedItems containsSemiMixedTypes="0" containsString="0" containsNumber="1" minValue="1118.9000000000001" maxValue="2306044.4"/>
    </cacheField>
    <cacheField name="Sales Date" numFmtId="0">
      <sharedItems count="363">
        <s v="24-06-2026"/>
        <s v="01-10-2026"/>
        <s v="08-06-2026"/>
        <s v="05-06-2026"/>
        <s v="21-06-2026"/>
        <s v="18-04-2026"/>
        <s v="08-02-2026"/>
        <s v="23-06-2026"/>
        <s v="02-02-2026"/>
        <s v="02-12-2026"/>
        <s v="29-09-2026"/>
        <s v="19-07-2026"/>
        <s v="22-05-2026"/>
        <s v="04-05-2026"/>
        <s v="27-02-2026"/>
        <s v="27-09-2026"/>
        <s v="07-08-2026"/>
        <s v="19-10-2026"/>
        <s v="30-07-2026"/>
        <s v="21-11-2026"/>
        <s v="05-05-2026"/>
        <s v="14-03-2026"/>
        <s v="01-09-2026"/>
        <s v="29-12-2026"/>
        <s v="12-10-2026"/>
        <s v="03-12-2026"/>
        <s v="24-03-2026"/>
        <s v="24-01-2026"/>
        <s v="22-11-2026"/>
        <s v="06-04-2026"/>
        <s v="11-11-2026"/>
        <s v="28-02-2026"/>
        <s v="01-05-2026"/>
        <s v="19-01-2026"/>
        <s v="20-01-2026"/>
        <s v="16-03-2026"/>
        <s v="30-04-2026"/>
        <s v="10-05-2026"/>
        <s v="24-11-2026"/>
        <s v="08-12-2026"/>
        <s v="31-10-2026"/>
        <s v="25-02-2026"/>
        <s v="28-08-2026"/>
        <s v="19-12-2026"/>
        <s v="05-09-2026"/>
        <s v="11-06-2026"/>
        <s v="29-08-2026"/>
        <s v="17-10-2026"/>
        <s v="05-08-2026"/>
        <s v="15-04-2026"/>
        <s v="27-04-2026"/>
        <s v="13-11-2026"/>
        <s v="18-01-2026"/>
        <s v="12-08-2026"/>
        <s v="22-02-2026"/>
        <s v="08-08-2026"/>
        <s v="25-07-2026"/>
        <s v="09-06-2026"/>
        <s v="25-05-2026"/>
        <s v="08-09-2026"/>
        <s v="03-08-2026"/>
        <s v="21-04-2026"/>
        <s v="22-03-2026"/>
        <s v="25-03-2026"/>
        <s v="20-07-2026"/>
        <s v="28-12-2026"/>
        <s v="07-03-2026"/>
        <s v="21-03-2026"/>
        <s v="28-03-2026"/>
        <s v="01-08-2026"/>
        <s v="22-09-2026"/>
        <s v="11-12-2026"/>
        <s v="09-05-2026"/>
        <s v="20-11-2026"/>
        <s v="10-11-2026"/>
        <s v="18-07-2026"/>
        <s v="18-10-2026"/>
        <s v="15-02-2026"/>
        <s v="08-01-2026"/>
        <s v="24-10-2026"/>
        <s v="16-04-2026"/>
        <s v="28-09-2026"/>
        <s v="10-02-2026"/>
        <s v="19-05-2026"/>
        <s v="23-10-2026"/>
        <s v="03-09-2026"/>
        <s v="13-08-2026"/>
        <s v="12-12-2026"/>
        <s v="07-12-2026"/>
        <s v="04-01-2026"/>
        <s v="21-12-2026"/>
        <s v="18-06-2026"/>
        <s v="23-08-2026"/>
        <s v="05-03-2026"/>
        <s v="26-07-2026"/>
        <s v="17-01-2026"/>
        <s v="01-11-2026"/>
        <s v="10-09-2026"/>
        <s v="13-05-2026"/>
        <s v="27-08-2026"/>
        <s v="13-01-2026"/>
        <s v="14-02-2026"/>
        <s v="20-04-2026"/>
        <s v="18-02-2026"/>
        <s v="29-10-2026"/>
        <s v="15-01-2026"/>
        <s v="23-01-2026"/>
        <s v="22-10-2026"/>
        <s v="01-03-2026"/>
        <s v="03-11-2026"/>
        <s v="06-08-2026"/>
        <s v="03-10-2026"/>
        <s v="06-02-2026"/>
        <s v="02-11-2026"/>
        <s v="06-01-2026"/>
        <s v="29-07-2026"/>
        <s v="28-05-2026"/>
        <s v="14-01-2026"/>
        <s v="28-06-2026"/>
        <s v="11-05-2026"/>
        <s v="06-05-2026"/>
        <s v="19-03-2026"/>
        <s v="06-11-2026"/>
        <s v="07-09-2026"/>
        <s v="25-12-2026"/>
        <s v="17-02-2026"/>
        <s v="12-07-2026"/>
        <s v="10-01-2026"/>
        <s v="22-06-2026"/>
        <s v="12-11-2026"/>
        <s v="01-02-2026"/>
        <s v="11-08-2026"/>
        <s v="01-12-2026"/>
        <s v="20-03-2026"/>
        <s v="23-03-2026"/>
        <s v="30-11-2026"/>
        <s v="26-01-2026"/>
        <s v="26-09-2026"/>
        <s v="10-03-2026"/>
        <s v="28-04-2026"/>
        <s v="13-07-2026"/>
        <s v="03-05-2026"/>
        <s v="21-09-2026"/>
        <s v="05-12-2026"/>
        <s v="26-10-2026"/>
        <s v="01-01-2026"/>
        <s v="05-10-2026"/>
        <s v="21-07-2026"/>
        <s v="31-08-2026"/>
        <s v="04-03-2026"/>
        <s v="15-09-2026"/>
        <s v="22-08-2026"/>
        <s v="15-11-2026"/>
        <s v="08-10-2026"/>
        <s v="10-04-2026"/>
        <s v="04-12-2026"/>
        <s v="12-06-2026"/>
        <s v="04-02-2026"/>
        <s v="27-07-2026"/>
        <s v="08-07-2026"/>
        <s v="26-08-2026"/>
        <s v="02-07-2026"/>
        <s v="20-09-2026"/>
        <s v="22-04-2026"/>
        <s v="13-06-2026"/>
        <s v="02-08-2026"/>
        <s v="13-09-2026"/>
        <s v="02-06-2026"/>
        <s v="18-08-2026"/>
        <s v="09-01-2026"/>
        <s v="28-11-2026"/>
        <s v="05-11-2026"/>
        <s v="17-12-2026"/>
        <s v="21-05-2026"/>
        <s v="08-04-2026"/>
        <s v="15-12-2026"/>
        <s v="07-05-2026"/>
        <s v="11-10-2026"/>
        <s v="12-04-2026"/>
        <s v="16-11-2026"/>
        <s v="05-07-2026"/>
        <s v="13-10-2026"/>
        <s v="26-11-2026"/>
        <s v="29-05-2026"/>
        <s v="15-07-2026"/>
        <s v="03-07-2026"/>
        <s v="23-07-2026"/>
        <s v="16-12-2026"/>
        <s v="25-08-2026"/>
        <s v="29-01-2026"/>
        <s v="13-12-2026"/>
        <s v="13-04-2026"/>
        <s v="16-02-2026"/>
        <s v="18-05-2026"/>
        <s v="09-08-2026"/>
        <s v="06-12-2026"/>
        <s v="07-11-2026"/>
        <s v="19-06-2026"/>
        <s v="29-11-2026"/>
        <s v="02-09-2026"/>
        <s v="24-02-2026"/>
        <s v="23-05-2026"/>
        <s v="12-03-2026"/>
        <s v="21-02-2026"/>
        <s v="09-04-2026"/>
        <s v="24-07-2026"/>
        <s v="19-11-2026"/>
        <s v="14-10-2026"/>
        <s v="23-02-2026"/>
        <s v="07-07-2026"/>
        <s v="04-11-2026"/>
        <s v="13-03-2026"/>
        <s v="07-01-2026"/>
        <s v="05-01-2026"/>
        <s v="16-08-2026"/>
        <s v="03-01-2026"/>
        <s v="31-07-2026"/>
        <s v="20-12-2026"/>
        <s v="31-12-2026"/>
        <s v="14-12-2026"/>
        <s v="15-05-2026"/>
        <s v="24-04-2026"/>
        <s v="06-09-2026"/>
        <s v="24-05-2026"/>
        <s v="30-03-2026"/>
        <s v="30-09-2026"/>
        <s v="14-11-2026"/>
        <s v="23-09-2026"/>
        <s v="08-11-2026"/>
        <s v="06-06-2026"/>
        <s v="18-12-2026"/>
        <s v="20-02-2026"/>
        <s v="16-10-2026"/>
        <s v="25-09-2026"/>
        <s v="03-04-2026"/>
        <s v="22-07-2026"/>
        <s v="27-01-2026"/>
        <s v="26-04-2026"/>
        <s v="28-07-2026"/>
        <s v="27-10-2026"/>
        <s v="23-11-2026"/>
        <s v="09-02-2026"/>
        <s v="12-05-2026"/>
        <s v="11-01-2026"/>
        <s v="11-02-2026"/>
        <s v="20-05-2026"/>
        <s v="25-10-2026"/>
        <s v="08-03-2026"/>
        <s v="03-02-2026"/>
        <s v="12-01-2026"/>
        <s v="16-05-2026"/>
        <s v="14-08-2026"/>
        <s v="09-07-2026"/>
        <s v="30-12-2026"/>
        <s v="04-04-2026"/>
        <s v="21-10-2026"/>
        <s v="26-06-2026"/>
        <s v="27-11-2026"/>
        <s v="25-01-2026"/>
        <s v="17-08-2026"/>
        <s v="25-04-2026"/>
        <s v="22-01-2026"/>
        <s v="09-11-2026"/>
        <s v="29-04-2026"/>
        <s v="04-07-2026"/>
        <s v="08-05-2026"/>
        <s v="17-03-2026"/>
        <s v="09-12-2026"/>
        <s v="10-08-2026"/>
        <s v="21-01-2026"/>
        <s v="20-08-2026"/>
        <s v="14-07-2026"/>
        <s v="11-04-2026"/>
        <s v="12-09-2026"/>
        <s v="31-01-2026"/>
        <s v="04-10-2026"/>
        <s v="19-09-2026"/>
        <s v="02-04-2026"/>
        <s v="30-10-2026"/>
        <s v="31-03-2026"/>
        <s v="23-12-2026"/>
        <s v="17-09-2026"/>
        <s v="26-03-2026"/>
        <s v="06-10-2026"/>
        <s v="16-01-2026"/>
        <s v="11-07-2026"/>
        <s v="02-03-2026"/>
        <s v="27-06-2026"/>
        <s v="17-05-2026"/>
        <s v="18-09-2026"/>
        <s v="18-11-2026"/>
        <s v="02-10-2026"/>
        <s v="15-03-2026"/>
        <s v="16-09-2026"/>
        <s v="27-12-2026"/>
        <s v="28-01-2026"/>
        <s v="07-10-2026"/>
        <s v="09-09-2026"/>
        <s v="06-07-2026"/>
        <s v="20-06-2026"/>
        <s v="23-04-2026"/>
        <s v="30-08-2026"/>
        <s v="03-06-2026"/>
        <s v="05-04-2026"/>
        <s v="10-10-2026"/>
        <s v="19-04-2026"/>
        <s v="17-11-2026"/>
        <s v="01-07-2026"/>
        <s v="15-06-2026"/>
        <s v="14-04-2026"/>
        <s v="25-11-2026"/>
        <s v="31-05-2026"/>
        <s v="14-05-2026"/>
        <s v="16-07-2026"/>
        <s v="26-05-2026"/>
        <s v="27-03-2026"/>
        <s v="27-05-2026"/>
        <s v="30-01-2026"/>
        <s v="24-09-2026"/>
        <s v="14-09-2026"/>
        <s v="04-09-2026"/>
        <s v="07-04-2026"/>
        <s v="03-03-2026"/>
        <s v="17-07-2026"/>
        <s v="29-06-2026"/>
        <s v="11-03-2026"/>
        <s v="12-02-2026"/>
        <s v="09-03-2026"/>
        <s v="30-05-2026"/>
        <s v="13-02-2026"/>
        <s v="10-12-2026"/>
        <s v="05-02-2026"/>
        <s v="10-06-2026"/>
        <s v="11-09-2026"/>
        <s v="22-12-2026"/>
        <s v="02-01-2026"/>
        <s v="02-05-2026"/>
        <s v="01-04-2026"/>
        <s v="30-06-2026"/>
        <s v="26-02-2026"/>
        <s v="07-02-2026"/>
        <s v="09-10-2026"/>
        <s v="24-12-2026"/>
        <s v="17-06-2026"/>
        <s v="25-06-2026"/>
        <s v="15-08-2026"/>
        <s v="16-06-2026"/>
        <s v="04-08-2026"/>
        <s v="21-08-2026"/>
        <s v="15-10-2026"/>
        <s v="28-10-2026"/>
        <s v="24-08-2026"/>
        <s v="04-06-2026"/>
        <s v="29-03-2026"/>
        <s v="26-12-2026"/>
        <s v="01-06-2026"/>
        <s v="19-08-2026"/>
        <s v="10-07-2026"/>
        <s v="17-04-2026"/>
        <s v="20-10-2026"/>
        <s v="18-03-2026"/>
        <s v="19-02-2026"/>
        <s v="14-06-2026"/>
      </sharedItems>
    </cacheField>
    <cacheField name="Payment Method" numFmtId="0">
      <sharedItems/>
    </cacheField>
    <cacheField name="Delivery Status" numFmtId="0">
      <sharedItems/>
    </cacheField>
    <cacheField name="Customer Segment" numFmtId="0">
      <sharedItems/>
    </cacheField>
    <cacheField name="Month Name" numFmtId="0">
      <sharedItems/>
    </cacheField>
  </cacheFields>
  <extLst>
    <ext xmlns:x14="http://schemas.microsoft.com/office/spreadsheetml/2009/9/main" uri="{725AE2AE-9491-48be-B2B4-4EB974FC3084}">
      <x14:pivotCacheDefinition pivotCacheId="15734165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x v="0"/>
    <x v="0"/>
    <s v="Jharkhand"/>
    <s v="Jamshedpur"/>
    <x v="0"/>
    <x v="0"/>
    <n v="31"/>
    <n v="15319.18"/>
    <n v="8.31"/>
    <n v="435430.84"/>
    <x v="0"/>
    <s v="Debit Card"/>
    <x v="0"/>
    <s v="Home Office"/>
    <n v="39463.739598"/>
    <n v="435430.840402"/>
    <s v="Yes"/>
    <s v="Follow-up"/>
    <n v="8.3100000000000007E-2"/>
  </r>
  <r>
    <x v="1"/>
    <x v="1"/>
    <x v="1"/>
    <x v="1"/>
    <s v="Uttar Pradesh"/>
    <s v="Noida"/>
    <x v="1"/>
    <x v="1"/>
    <n v="3"/>
    <n v="11431.37"/>
    <n v="9.5"/>
    <n v="31036.17"/>
    <x v="1"/>
    <s v="Debit Card"/>
    <x v="1"/>
    <s v="Corporate"/>
    <n v="3257.9404500000001"/>
    <n v="31036.169549999999"/>
    <s v="No"/>
    <s v="Ok"/>
    <n v="9.5000000000000001E-2"/>
  </r>
  <r>
    <x v="2"/>
    <x v="2"/>
    <x v="2"/>
    <x v="2"/>
    <s v="Rajasthan"/>
    <s v="Jaipur"/>
    <x v="2"/>
    <x v="2"/>
    <n v="34"/>
    <n v="2489.44"/>
    <n v="0.76"/>
    <n v="83997.69"/>
    <x v="2"/>
    <s v="UPI"/>
    <x v="1"/>
    <s v="Corporate"/>
    <n v="643.27129600000012"/>
    <n v="83997.688704"/>
    <s v="Yes"/>
    <s v="Ok"/>
    <n v="7.6E-3"/>
  </r>
  <r>
    <x v="3"/>
    <x v="3"/>
    <x v="3"/>
    <x v="2"/>
    <s v="Gujarat"/>
    <s v="Vadodara"/>
    <x v="3"/>
    <x v="3"/>
    <n v="43"/>
    <n v="24340.87"/>
    <n v="18.260000000000002"/>
    <n v="855537.77"/>
    <x v="3"/>
    <s v="Debit Card"/>
    <x v="1"/>
    <s v="Consumer"/>
    <n v="191119.64306600002"/>
    <n v="855537.76693399996"/>
    <s v="Yes"/>
    <s v="Ok"/>
    <n v="0.18260000000000001"/>
  </r>
  <r>
    <x v="4"/>
    <x v="4"/>
    <x v="4"/>
    <x v="2"/>
    <s v="Gujarat"/>
    <s v="Vadodara"/>
    <x v="1"/>
    <x v="4"/>
    <n v="44"/>
    <n v="21114.57"/>
    <n v="4.57"/>
    <n v="886583.9"/>
    <x v="4"/>
    <s v="Cash"/>
    <x v="2"/>
    <s v="Consumer"/>
    <n v="42457.177356"/>
    <n v="886583.90264400002"/>
    <s v="Yes"/>
    <s v="Ok"/>
    <n v="4.5700000000000005E-2"/>
  </r>
  <r>
    <x v="5"/>
    <x v="5"/>
    <x v="5"/>
    <x v="3"/>
    <s v="Andhra Pradesh"/>
    <s v="Visakhapatnam"/>
    <x v="4"/>
    <x v="5"/>
    <n v="46"/>
    <n v="40747.51"/>
    <n v="2.04"/>
    <n v="1836148"/>
    <x v="5"/>
    <s v="Net Banking"/>
    <x v="1"/>
    <s v="Home Office"/>
    <n v="38237.463384000002"/>
    <n v="1836147.9966160003"/>
    <s v="Yes"/>
    <s v="Ok"/>
    <n v="2.0400000000000001E-2"/>
  </r>
  <r>
    <x v="6"/>
    <x v="6"/>
    <x v="6"/>
    <x v="0"/>
    <s v="Odisha"/>
    <s v="Cuttack"/>
    <x v="2"/>
    <x v="6"/>
    <n v="40"/>
    <n v="3400.94"/>
    <n v="7.76"/>
    <n v="125481.08"/>
    <x v="6"/>
    <s v="Cash"/>
    <x v="0"/>
    <s v="Corporate"/>
    <n v="10556.517760000001"/>
    <n v="125481.08224"/>
    <s v="Yes"/>
    <s v="Follow-up"/>
    <n v="7.7600000000000002E-2"/>
  </r>
  <r>
    <x v="7"/>
    <x v="7"/>
    <x v="7"/>
    <x v="3"/>
    <s v="Karnataka"/>
    <s v="Mangalore"/>
    <x v="1"/>
    <x v="7"/>
    <n v="1"/>
    <n v="2922.33"/>
    <n v="7.5"/>
    <n v="2703.16"/>
    <x v="7"/>
    <s v="Debit Card"/>
    <x v="1"/>
    <s v="Consumer"/>
    <n v="219.17474999999999"/>
    <n v="2703.1552499999998"/>
    <s v="No"/>
    <s v="Ok"/>
    <n v="7.4999999999999997E-2"/>
  </r>
  <r>
    <x v="8"/>
    <x v="8"/>
    <x v="8"/>
    <x v="0"/>
    <s v="Bihar"/>
    <s v="Gaya"/>
    <x v="1"/>
    <x v="7"/>
    <n v="19"/>
    <n v="47218.26"/>
    <n v="4.84"/>
    <n v="853725.03"/>
    <x v="8"/>
    <s v="Cash"/>
    <x v="1"/>
    <s v="Consumer"/>
    <n v="43421.911896000005"/>
    <n v="853725.02810400003"/>
    <s v="Yes"/>
    <s v="Ok"/>
    <n v="4.8399999999999999E-2"/>
  </r>
  <r>
    <x v="9"/>
    <x v="9"/>
    <x v="9"/>
    <x v="2"/>
    <s v="Maharashtra"/>
    <s v="Nagpur"/>
    <x v="1"/>
    <x v="1"/>
    <n v="30"/>
    <n v="24319.16"/>
    <n v="2.96"/>
    <n v="707979.39"/>
    <x v="9"/>
    <s v="Debit Card"/>
    <x v="1"/>
    <s v="Home Office"/>
    <n v="21595.414080000002"/>
    <n v="707979.38592000003"/>
    <s v="Yes"/>
    <s v="Ok"/>
    <n v="2.9600000000000001E-2"/>
  </r>
  <r>
    <x v="10"/>
    <x v="10"/>
    <x v="10"/>
    <x v="1"/>
    <s v="Uttar Pradesh"/>
    <s v="Lucknow"/>
    <x v="3"/>
    <x v="3"/>
    <n v="29"/>
    <n v="31198.6"/>
    <n v="10.31"/>
    <n v="811478.71"/>
    <x v="10"/>
    <s v="Net Banking"/>
    <x v="1"/>
    <s v="Corporate"/>
    <n v="93280.694139999992"/>
    <n v="811478.70585999987"/>
    <s v="Yes"/>
    <s v="Ok"/>
    <n v="0.10310000000000001"/>
  </r>
  <r>
    <x v="11"/>
    <x v="11"/>
    <x v="11"/>
    <x v="2"/>
    <s v="Maharashtra"/>
    <s v="Nagpur"/>
    <x v="0"/>
    <x v="8"/>
    <n v="25"/>
    <n v="9814.2000000000007"/>
    <n v="0.98"/>
    <n v="242950.52"/>
    <x v="11"/>
    <s v="Net Banking"/>
    <x v="1"/>
    <s v="Home Office"/>
    <n v="2404.4790000000003"/>
    <n v="242950.52100000004"/>
    <s v="Yes"/>
    <s v="Ok"/>
    <n v="9.7999999999999997E-3"/>
  </r>
  <r>
    <x v="12"/>
    <x v="12"/>
    <x v="12"/>
    <x v="2"/>
    <s v="Rajasthan"/>
    <s v="Jodhpur"/>
    <x v="2"/>
    <x v="6"/>
    <n v="29"/>
    <n v="42344.08"/>
    <n v="18.47"/>
    <n v="1001170.72"/>
    <x v="12"/>
    <s v="Cash"/>
    <x v="1"/>
    <s v="Home Office"/>
    <n v="226807.59570400001"/>
    <n v="1001170.7242960001"/>
    <s v="Yes"/>
    <s v="Ok"/>
    <n v="0.18469999999999998"/>
  </r>
  <r>
    <x v="13"/>
    <x v="10"/>
    <x v="13"/>
    <x v="3"/>
    <s v="Karnataka"/>
    <s v="Mangalore"/>
    <x v="3"/>
    <x v="9"/>
    <n v="37"/>
    <n v="16330.84"/>
    <n v="3.24"/>
    <n v="584663.67000000004"/>
    <x v="13"/>
    <s v="Debit Card"/>
    <x v="1"/>
    <s v="Corporate"/>
    <n v="19577.410992000001"/>
    <n v="584663.66900799994"/>
    <s v="Yes"/>
    <s v="Ok"/>
    <n v="3.2400000000000005E-2"/>
  </r>
  <r>
    <x v="14"/>
    <x v="13"/>
    <x v="14"/>
    <x v="2"/>
    <s v="Goa"/>
    <s v="Margao"/>
    <x v="5"/>
    <x v="10"/>
    <n v="8"/>
    <n v="28232.05"/>
    <n v="1.93"/>
    <n v="221497.37"/>
    <x v="14"/>
    <s v="Credit Card"/>
    <x v="1"/>
    <s v="Consumer"/>
    <n v="4359.0285199999998"/>
    <n v="221497.37148"/>
    <s v="Yes"/>
    <s v="Ok"/>
    <n v="1.9299999999999998E-2"/>
  </r>
  <r>
    <x v="15"/>
    <x v="14"/>
    <x v="15"/>
    <x v="1"/>
    <s v="Haryana"/>
    <s v="Faridabad"/>
    <x v="1"/>
    <x v="11"/>
    <n v="6"/>
    <n v="46998.97"/>
    <n v="16.63"/>
    <n v="235098.25"/>
    <x v="15"/>
    <s v="Net Banking"/>
    <x v="1"/>
    <s v="Home Office"/>
    <n v="46895.572265999996"/>
    <n v="235098.247734"/>
    <s v="Yes"/>
    <s v="Ok"/>
    <n v="0.1663"/>
  </r>
  <r>
    <x v="16"/>
    <x v="15"/>
    <x v="16"/>
    <x v="2"/>
    <s v="Rajasthan"/>
    <s v="Jodhpur"/>
    <x v="5"/>
    <x v="10"/>
    <n v="20"/>
    <n v="37689.68"/>
    <n v="17.57"/>
    <n v="621352.06000000006"/>
    <x v="16"/>
    <s v="Credit Card"/>
    <x v="1"/>
    <s v="Home Office"/>
    <n v="132441.53552"/>
    <n v="621352.06447999994"/>
    <s v="Yes"/>
    <s v="Ok"/>
    <n v="0.1757"/>
  </r>
  <r>
    <x v="17"/>
    <x v="16"/>
    <x v="17"/>
    <x v="2"/>
    <s v="Rajasthan"/>
    <s v="Udaipur"/>
    <x v="1"/>
    <x v="12"/>
    <n v="36"/>
    <n v="11025.42"/>
    <n v="11.13"/>
    <n v="352738.47"/>
    <x v="17"/>
    <s v="UPI"/>
    <x v="1"/>
    <s v="Home Office"/>
    <n v="44176.652856000001"/>
    <n v="352738.46714399999"/>
    <s v="Yes"/>
    <s v="Ok"/>
    <n v="0.11130000000000001"/>
  </r>
  <r>
    <x v="18"/>
    <x v="17"/>
    <x v="18"/>
    <x v="1"/>
    <s v="Punjab"/>
    <s v="Ludhiana"/>
    <x v="4"/>
    <x v="13"/>
    <n v="28"/>
    <n v="46288.07"/>
    <n v="15.03"/>
    <n v="1101267.25"/>
    <x v="18"/>
    <s v="Debit Card"/>
    <x v="1"/>
    <s v="Consumer"/>
    <n v="194798.71378799996"/>
    <n v="1101267.246212"/>
    <s v="Yes"/>
    <s v="Ok"/>
    <n v="0.15029999999999999"/>
  </r>
  <r>
    <x v="19"/>
    <x v="18"/>
    <x v="19"/>
    <x v="2"/>
    <s v="Rajasthan"/>
    <s v="Udaipur"/>
    <x v="0"/>
    <x v="8"/>
    <n v="40"/>
    <n v="16457.21"/>
    <n v="18.53"/>
    <n v="536307.56000000006"/>
    <x v="19"/>
    <s v="Debit Card"/>
    <x v="1"/>
    <s v="Home Office"/>
    <n v="121980.84052"/>
    <n v="536307.55947999994"/>
    <s v="Yes"/>
    <s v="Ok"/>
    <n v="0.18530000000000002"/>
  </r>
  <r>
    <x v="20"/>
    <x v="19"/>
    <x v="20"/>
    <x v="1"/>
    <s v="Haryana"/>
    <s v="Faridabad"/>
    <x v="2"/>
    <x v="14"/>
    <n v="45"/>
    <n v="31466.85"/>
    <n v="0.17"/>
    <n v="1413601.04"/>
    <x v="20"/>
    <s v="Credit Card"/>
    <x v="1"/>
    <s v="Home Office"/>
    <n v="2407.2140250000002"/>
    <n v="1413601.0359749999"/>
    <s v="Yes"/>
    <s v="Ok"/>
    <n v="1.7000000000000001E-3"/>
  </r>
  <r>
    <x v="21"/>
    <x v="20"/>
    <x v="21"/>
    <x v="3"/>
    <s v="Tamil Nadu"/>
    <s v="Chennai"/>
    <x v="3"/>
    <x v="15"/>
    <n v="30"/>
    <n v="4659.95"/>
    <n v="17.72"/>
    <n v="115026.21"/>
    <x v="21"/>
    <s v="Cash"/>
    <x v="0"/>
    <s v="Home Office"/>
    <n v="24772.2942"/>
    <n v="115026.2058"/>
    <s v="Yes"/>
    <s v="Follow-up"/>
    <n v="0.1772"/>
  </r>
  <r>
    <x v="22"/>
    <x v="21"/>
    <x v="22"/>
    <x v="0"/>
    <s v="Jharkhand"/>
    <s v="Jamshedpur"/>
    <x v="2"/>
    <x v="6"/>
    <n v="9"/>
    <n v="43862.99"/>
    <n v="5.73"/>
    <n v="372146.77"/>
    <x v="22"/>
    <s v="Net Banking"/>
    <x v="0"/>
    <s v="Corporate"/>
    <n v="22620.143942999999"/>
    <n v="372146.76605699997"/>
    <s v="Yes"/>
    <s v="Follow-up"/>
    <n v="5.7300000000000004E-2"/>
  </r>
  <r>
    <x v="23"/>
    <x v="22"/>
    <x v="23"/>
    <x v="0"/>
    <s v="West Bengal"/>
    <s v="Kolkata"/>
    <x v="4"/>
    <x v="16"/>
    <n v="44"/>
    <n v="18856.939999999999"/>
    <n v="3.72"/>
    <n v="798840.31999999995"/>
    <x v="23"/>
    <s v="Cash"/>
    <x v="1"/>
    <s v="Home Office"/>
    <n v="30865.039391999999"/>
    <n v="798840.32060800004"/>
    <s v="Yes"/>
    <s v="Ok"/>
    <n v="3.7200000000000004E-2"/>
  </r>
  <r>
    <x v="24"/>
    <x v="23"/>
    <x v="24"/>
    <x v="0"/>
    <s v="Bihar"/>
    <s v="Bhagalpur"/>
    <x v="3"/>
    <x v="9"/>
    <n v="16"/>
    <n v="37065.410000000003"/>
    <n v="2.74"/>
    <n v="576797.07999999996"/>
    <x v="24"/>
    <s v="Debit Card"/>
    <x v="1"/>
    <s v="Home Office"/>
    <n v="16249.475744000003"/>
    <n v="576797.084256"/>
    <s v="Yes"/>
    <s v="Ok"/>
    <n v="2.7400000000000001E-2"/>
  </r>
  <r>
    <x v="25"/>
    <x v="24"/>
    <x v="25"/>
    <x v="1"/>
    <s v="Punjab"/>
    <s v="Patiala"/>
    <x v="1"/>
    <x v="11"/>
    <n v="30"/>
    <n v="18828.88"/>
    <n v="19.48"/>
    <n v="454830.43"/>
    <x v="25"/>
    <s v="Net Banking"/>
    <x v="0"/>
    <s v="Corporate"/>
    <n v="110035.97472000001"/>
    <n v="454830.42528000002"/>
    <s v="Yes"/>
    <s v="Follow-up"/>
    <n v="0.1948"/>
  </r>
  <r>
    <x v="26"/>
    <x v="25"/>
    <x v="26"/>
    <x v="0"/>
    <s v="Odisha"/>
    <s v="Cuttack"/>
    <x v="3"/>
    <x v="17"/>
    <n v="36"/>
    <n v="21846.240000000002"/>
    <n v="10.039999999999999"/>
    <n v="707503.59"/>
    <x v="26"/>
    <s v="Debit Card"/>
    <x v="1"/>
    <s v="Corporate"/>
    <n v="78961.049855999998"/>
    <n v="707503.59014400002"/>
    <s v="Yes"/>
    <s v="Ok"/>
    <n v="0.10039999999999999"/>
  </r>
  <r>
    <x v="27"/>
    <x v="26"/>
    <x v="27"/>
    <x v="0"/>
    <s v="Odisha"/>
    <s v="Bhubaneswar"/>
    <x v="0"/>
    <x v="18"/>
    <n v="7"/>
    <n v="3612.55"/>
    <n v="2.57"/>
    <n v="24637.95"/>
    <x v="27"/>
    <s v="Debit Card"/>
    <x v="1"/>
    <s v="Home Office"/>
    <n v="649.89774499999999"/>
    <n v="24637.952255000004"/>
    <s v="No"/>
    <s v="Ok"/>
    <n v="2.5699999999999997E-2"/>
  </r>
  <r>
    <x v="28"/>
    <x v="27"/>
    <x v="28"/>
    <x v="0"/>
    <s v="Jharkhand"/>
    <s v="Dhanbad"/>
    <x v="5"/>
    <x v="10"/>
    <n v="24"/>
    <n v="46841.96"/>
    <n v="13.86"/>
    <n v="968391.94"/>
    <x v="28"/>
    <s v="Credit Card"/>
    <x v="1"/>
    <s v="Corporate"/>
    <n v="155815.09574399999"/>
    <n v="968391.94425599999"/>
    <s v="Yes"/>
    <s v="Ok"/>
    <n v="0.1386"/>
  </r>
  <r>
    <x v="29"/>
    <x v="28"/>
    <x v="29"/>
    <x v="0"/>
    <s v="Jharkhand"/>
    <s v="Dhanbad"/>
    <x v="0"/>
    <x v="19"/>
    <n v="22"/>
    <n v="48034.92"/>
    <n v="6.21"/>
    <n v="991142.93"/>
    <x v="29"/>
    <s v="Debit Card"/>
    <x v="2"/>
    <s v="Home Office"/>
    <n v="65625.307703999992"/>
    <n v="991142.93229599996"/>
    <s v="Yes"/>
    <s v="Ok"/>
    <n v="6.2100000000000002E-2"/>
  </r>
  <r>
    <x v="30"/>
    <x v="29"/>
    <x v="30"/>
    <x v="3"/>
    <s v="Andhra Pradesh"/>
    <s v="Guntur"/>
    <x v="5"/>
    <x v="20"/>
    <n v="13"/>
    <n v="25549.98"/>
    <n v="18.12"/>
    <n v="271964.21000000002"/>
    <x v="30"/>
    <s v="Cash"/>
    <x v="1"/>
    <s v="Home Office"/>
    <n v="60185.532888000002"/>
    <n v="271964.20711199997"/>
    <s v="Yes"/>
    <s v="Ok"/>
    <n v="0.1812"/>
  </r>
  <r>
    <x v="31"/>
    <x v="30"/>
    <x v="31"/>
    <x v="3"/>
    <s v="Tamil Nadu"/>
    <s v="Coimbatore"/>
    <x v="3"/>
    <x v="21"/>
    <n v="32"/>
    <n v="14169.43"/>
    <n v="12.31"/>
    <n v="397605.54"/>
    <x v="9"/>
    <s v="Debit Card"/>
    <x v="1"/>
    <s v="Consumer"/>
    <n v="55816.218656000005"/>
    <n v="397605.54134400003"/>
    <s v="Yes"/>
    <s v="Ok"/>
    <n v="0.1231"/>
  </r>
  <r>
    <x v="32"/>
    <x v="31"/>
    <x v="32"/>
    <x v="1"/>
    <s v="Punjab"/>
    <s v="Amritsar"/>
    <x v="2"/>
    <x v="14"/>
    <n v="8"/>
    <n v="33273.040000000001"/>
    <n v="1.98"/>
    <n v="260913.87"/>
    <x v="31"/>
    <s v="UPI"/>
    <x v="1"/>
    <s v="Corporate"/>
    <n v="5270.4495360000001"/>
    <n v="260913.87046400001"/>
    <s v="Yes"/>
    <s v="Ok"/>
    <n v="1.9799999999999998E-2"/>
  </r>
  <r>
    <x v="33"/>
    <x v="32"/>
    <x v="33"/>
    <x v="1"/>
    <s v="Delhi"/>
    <s v="New Delhi"/>
    <x v="4"/>
    <x v="22"/>
    <n v="15"/>
    <n v="36627.269999999997"/>
    <n v="9.83"/>
    <n v="495402.14"/>
    <x v="32"/>
    <s v="Credit Card"/>
    <x v="1"/>
    <s v="Consumer"/>
    <n v="54006.90961499999"/>
    <n v="495402.14038499992"/>
    <s v="Yes"/>
    <s v="Ok"/>
    <n v="9.8299999999999998E-2"/>
  </r>
  <r>
    <x v="34"/>
    <x v="33"/>
    <x v="34"/>
    <x v="1"/>
    <s v="Punjab"/>
    <s v="Patiala"/>
    <x v="3"/>
    <x v="15"/>
    <n v="43"/>
    <n v="34094.550000000003"/>
    <n v="3.33"/>
    <n v="1417245.66"/>
    <x v="33"/>
    <s v="Cash"/>
    <x v="1"/>
    <s v="Corporate"/>
    <n v="48819.986145000003"/>
    <n v="1417245.6638550002"/>
    <s v="Yes"/>
    <s v="Ok"/>
    <n v="3.3300000000000003E-2"/>
  </r>
  <r>
    <x v="35"/>
    <x v="34"/>
    <x v="35"/>
    <x v="3"/>
    <s v="Tamil Nadu"/>
    <s v="Chennai"/>
    <x v="5"/>
    <x v="10"/>
    <n v="30"/>
    <n v="45987.19"/>
    <n v="5.22"/>
    <n v="1307599.76"/>
    <x v="34"/>
    <s v="Credit Card"/>
    <x v="1"/>
    <s v="Home Office"/>
    <n v="72015.939540000007"/>
    <n v="1307599.7604600003"/>
    <s v="Yes"/>
    <s v="Ok"/>
    <n v="5.2199999999999996E-2"/>
  </r>
  <r>
    <x v="36"/>
    <x v="35"/>
    <x v="36"/>
    <x v="1"/>
    <s v="Haryana"/>
    <s v="Faridabad"/>
    <x v="2"/>
    <x v="6"/>
    <n v="36"/>
    <n v="12378.55"/>
    <n v="18.21"/>
    <n v="364478.98"/>
    <x v="35"/>
    <s v="Credit Card"/>
    <x v="1"/>
    <s v="Corporate"/>
    <n v="81148.822379999998"/>
    <n v="364478.97762000002"/>
    <s v="Yes"/>
    <s v="Ok"/>
    <n v="0.18210000000000001"/>
  </r>
  <r>
    <x v="37"/>
    <x v="36"/>
    <x v="37"/>
    <x v="1"/>
    <s v="Punjab"/>
    <s v="Patiala"/>
    <x v="4"/>
    <x v="22"/>
    <n v="1"/>
    <n v="47188.85"/>
    <n v="15.42"/>
    <n v="39912.33"/>
    <x v="36"/>
    <s v="Debit Card"/>
    <x v="1"/>
    <s v="Consumer"/>
    <n v="7276.520669999999"/>
    <n v="39912.32933"/>
    <s v="No"/>
    <s v="Ok"/>
    <n v="0.1542"/>
  </r>
  <r>
    <x v="38"/>
    <x v="37"/>
    <x v="38"/>
    <x v="3"/>
    <s v="Tamil Nadu"/>
    <s v="Madurai"/>
    <x v="0"/>
    <x v="23"/>
    <n v="27"/>
    <n v="21030.42"/>
    <n v="7.93"/>
    <n v="522793.11"/>
    <x v="37"/>
    <s v="Credit Card"/>
    <x v="1"/>
    <s v="Home Office"/>
    <n v="45028.232261999998"/>
    <n v="522793.10773799999"/>
    <s v="Yes"/>
    <s v="Ok"/>
    <n v="7.9299999999999995E-2"/>
  </r>
  <r>
    <x v="39"/>
    <x v="38"/>
    <x v="39"/>
    <x v="1"/>
    <s v="Delhi"/>
    <s v="New Delhi"/>
    <x v="0"/>
    <x v="0"/>
    <n v="2"/>
    <n v="4308.7"/>
    <n v="14.16"/>
    <n v="7397.18"/>
    <x v="38"/>
    <s v="Credit Card"/>
    <x v="1"/>
    <s v="Home Office"/>
    <n v="1220.2238399999999"/>
    <n v="7397.17616"/>
    <s v="No"/>
    <s v="Ok"/>
    <n v="0.1416"/>
  </r>
  <r>
    <x v="40"/>
    <x v="39"/>
    <x v="40"/>
    <x v="0"/>
    <s v="Odisha"/>
    <s v="Rourkela"/>
    <x v="0"/>
    <x v="8"/>
    <n v="6"/>
    <n v="46343.98"/>
    <n v="15.29"/>
    <n v="235547.91"/>
    <x v="39"/>
    <s v="UPI"/>
    <x v="0"/>
    <s v="Corporate"/>
    <n v="42515.967252000002"/>
    <n v="235547.912748"/>
    <s v="Yes"/>
    <s v="Follow-up"/>
    <n v="0.15289999999999998"/>
  </r>
  <r>
    <x v="41"/>
    <x v="40"/>
    <x v="41"/>
    <x v="3"/>
    <s v="Karnataka"/>
    <s v="Mangalore"/>
    <x v="2"/>
    <x v="6"/>
    <n v="49"/>
    <n v="37132.07"/>
    <n v="8.6199999999999992"/>
    <n v="1662632.99"/>
    <x v="4"/>
    <s v="Credit Card"/>
    <x v="1"/>
    <s v="Consumer"/>
    <n v="156838.43726599999"/>
    <n v="1662632.9927339999"/>
    <s v="Yes"/>
    <s v="Ok"/>
    <n v="8.6199999999999999E-2"/>
  </r>
  <r>
    <x v="42"/>
    <x v="41"/>
    <x v="42"/>
    <x v="2"/>
    <s v="Rajasthan"/>
    <s v="Udaipur"/>
    <x v="1"/>
    <x v="1"/>
    <n v="15"/>
    <n v="46699.66"/>
    <n v="4.59"/>
    <n v="668342.18000000005"/>
    <x v="40"/>
    <s v="Debit Card"/>
    <x v="1"/>
    <s v="Consumer"/>
    <n v="32152.715909999999"/>
    <n v="668342.18409"/>
    <s v="Yes"/>
    <s v="Ok"/>
    <n v="4.5899999999999996E-2"/>
  </r>
  <r>
    <x v="43"/>
    <x v="42"/>
    <x v="43"/>
    <x v="3"/>
    <s v="Kerala"/>
    <s v="Trivandrum"/>
    <x v="1"/>
    <x v="12"/>
    <n v="21"/>
    <n v="14770.81"/>
    <n v="10.9"/>
    <n v="276376.63"/>
    <x v="41"/>
    <s v="Net Banking"/>
    <x v="1"/>
    <s v="Home Office"/>
    <n v="33810.38409"/>
    <n v="276376.62591"/>
    <s v="Yes"/>
    <s v="Ok"/>
    <n v="0.109"/>
  </r>
  <r>
    <x v="44"/>
    <x v="43"/>
    <x v="44"/>
    <x v="1"/>
    <s v="Haryana"/>
    <s v="Gurgaon"/>
    <x v="5"/>
    <x v="24"/>
    <n v="22"/>
    <n v="16613.54"/>
    <n v="7.46"/>
    <n v="338231.74"/>
    <x v="42"/>
    <s v="Cash"/>
    <x v="1"/>
    <s v="Home Office"/>
    <n v="27266.141847999999"/>
    <n v="338231.73815200001"/>
    <s v="Yes"/>
    <s v="Ok"/>
    <n v="7.46E-2"/>
  </r>
  <r>
    <x v="45"/>
    <x v="44"/>
    <x v="45"/>
    <x v="0"/>
    <s v="Jharkhand"/>
    <s v="Jamshedpur"/>
    <x v="4"/>
    <x v="13"/>
    <n v="48"/>
    <n v="37746.69"/>
    <n v="7.22"/>
    <n v="1681026.19"/>
    <x v="43"/>
    <s v="Debit Card"/>
    <x v="1"/>
    <s v="Corporate"/>
    <n v="130814.92886400002"/>
    <n v="1681026.1911360002"/>
    <s v="Yes"/>
    <s v="Ok"/>
    <n v="7.22E-2"/>
  </r>
  <r>
    <x v="46"/>
    <x v="45"/>
    <x v="46"/>
    <x v="2"/>
    <s v="Rajasthan"/>
    <s v="Jaipur"/>
    <x v="2"/>
    <x v="2"/>
    <n v="3"/>
    <n v="27786.78"/>
    <n v="7.33"/>
    <n v="77250.03"/>
    <x v="44"/>
    <s v="Net Banking"/>
    <x v="1"/>
    <s v="Corporate"/>
    <n v="6110.3129220000001"/>
    <n v="77250.027077999999"/>
    <s v="Yes"/>
    <s v="Ok"/>
    <n v="7.3300000000000004E-2"/>
  </r>
  <r>
    <x v="47"/>
    <x v="46"/>
    <x v="47"/>
    <x v="0"/>
    <s v="Bihar"/>
    <s v="Gaya"/>
    <x v="0"/>
    <x v="0"/>
    <n v="50"/>
    <n v="43118.03"/>
    <n v="13.59"/>
    <n v="1862914.49"/>
    <x v="45"/>
    <s v="Debit Card"/>
    <x v="1"/>
    <s v="Home Office"/>
    <n v="292987.01384999999"/>
    <n v="1862914.48615"/>
    <s v="Yes"/>
    <s v="Ok"/>
    <n v="0.13589999999999999"/>
  </r>
  <r>
    <x v="48"/>
    <x v="47"/>
    <x v="48"/>
    <x v="0"/>
    <s v="Bihar"/>
    <s v="Bhagalpur"/>
    <x v="1"/>
    <x v="4"/>
    <n v="3"/>
    <n v="25697.65"/>
    <n v="16.79"/>
    <n v="64149.04"/>
    <x v="46"/>
    <s v="Cash"/>
    <x v="1"/>
    <s v="Corporate"/>
    <n v="12943.906305000002"/>
    <n v="64149.043695000008"/>
    <s v="Yes"/>
    <s v="Ok"/>
    <n v="0.16789999999999999"/>
  </r>
  <r>
    <x v="49"/>
    <x v="5"/>
    <x v="49"/>
    <x v="3"/>
    <s v="Karnataka"/>
    <s v="Bangalore"/>
    <x v="3"/>
    <x v="17"/>
    <n v="26"/>
    <n v="29392.25"/>
    <n v="13.18"/>
    <n v="663477.14"/>
    <x v="47"/>
    <s v="Cash"/>
    <x v="1"/>
    <s v="Consumer"/>
    <n v="100721.36230000001"/>
    <n v="663477.13769999996"/>
    <s v="Yes"/>
    <s v="Ok"/>
    <n v="0.1318"/>
  </r>
  <r>
    <x v="50"/>
    <x v="48"/>
    <x v="50"/>
    <x v="2"/>
    <s v="Goa"/>
    <s v="Panaji"/>
    <x v="5"/>
    <x v="25"/>
    <n v="44"/>
    <n v="6830.71"/>
    <n v="9.9600000000000009"/>
    <n v="270616.34000000003"/>
    <x v="48"/>
    <s v="Debit Card"/>
    <x v="1"/>
    <s v="Consumer"/>
    <n v="29934.903504000002"/>
    <n v="270616.336496"/>
    <s v="Yes"/>
    <s v="Ok"/>
    <n v="9.9600000000000008E-2"/>
  </r>
  <r>
    <x v="51"/>
    <x v="49"/>
    <x v="51"/>
    <x v="1"/>
    <s v="Uttar Pradesh"/>
    <s v="Lucknow"/>
    <x v="1"/>
    <x v="11"/>
    <n v="21"/>
    <n v="1484.74"/>
    <n v="19.690000000000001"/>
    <n v="25040.29"/>
    <x v="49"/>
    <s v="UPI"/>
    <x v="1"/>
    <s v="Corporate"/>
    <n v="6139.2514259999998"/>
    <n v="25040.288574000002"/>
    <s v="No"/>
    <s v="Ok"/>
    <n v="0.19690000000000002"/>
  </r>
  <r>
    <x v="52"/>
    <x v="42"/>
    <x v="52"/>
    <x v="2"/>
    <s v="Rajasthan"/>
    <s v="Jaipur"/>
    <x v="1"/>
    <x v="12"/>
    <n v="43"/>
    <n v="19533.099999999999"/>
    <n v="9.11"/>
    <n v="763406.29"/>
    <x v="28"/>
    <s v="Net Banking"/>
    <x v="1"/>
    <s v="Corporate"/>
    <n v="76517.012629999997"/>
    <n v="763406.28736999992"/>
    <s v="Yes"/>
    <s v="Ok"/>
    <n v="9.11E-2"/>
  </r>
  <r>
    <x v="53"/>
    <x v="50"/>
    <x v="53"/>
    <x v="1"/>
    <s v="Punjab"/>
    <s v="Amritsar"/>
    <x v="3"/>
    <x v="15"/>
    <n v="31"/>
    <n v="23667.08"/>
    <n v="0.16"/>
    <n v="732505.59"/>
    <x v="50"/>
    <s v="Debit Card"/>
    <x v="1"/>
    <s v="Corporate"/>
    <n v="1173.8871680000002"/>
    <n v="732505.59283200011"/>
    <s v="Yes"/>
    <s v="Ok"/>
    <n v="1.6000000000000001E-3"/>
  </r>
  <r>
    <x v="54"/>
    <x v="51"/>
    <x v="54"/>
    <x v="0"/>
    <s v="Jharkhand"/>
    <s v="Dhanbad"/>
    <x v="3"/>
    <x v="3"/>
    <n v="33"/>
    <n v="47752.27"/>
    <n v="6.4"/>
    <n v="1474972.12"/>
    <x v="51"/>
    <s v="Credit Card"/>
    <x v="1"/>
    <s v="Corporate"/>
    <n v="100852.79424"/>
    <n v="1474972.11576"/>
    <s v="Yes"/>
    <s v="Ok"/>
    <n v="6.4000000000000001E-2"/>
  </r>
  <r>
    <x v="55"/>
    <x v="52"/>
    <x v="55"/>
    <x v="0"/>
    <s v="West Bengal"/>
    <s v="Durgapur"/>
    <x v="4"/>
    <x v="26"/>
    <n v="45"/>
    <n v="33327.82"/>
    <n v="0.06"/>
    <n v="1498852.05"/>
    <x v="52"/>
    <s v="Debit Card"/>
    <x v="1"/>
    <s v="Corporate"/>
    <n v="899.85113999999987"/>
    <n v="1498852.04886"/>
    <s v="Yes"/>
    <s v="Ok"/>
    <n v="5.9999999999999995E-4"/>
  </r>
  <r>
    <x v="56"/>
    <x v="53"/>
    <x v="56"/>
    <x v="1"/>
    <s v="Punjab"/>
    <s v="Amritsar"/>
    <x v="0"/>
    <x v="18"/>
    <n v="29"/>
    <n v="4543.32"/>
    <n v="14.87"/>
    <n v="112164.12"/>
    <x v="53"/>
    <s v="Debit Card"/>
    <x v="1"/>
    <s v="Consumer"/>
    <n v="19592.158835999999"/>
    <n v="112164.121164"/>
    <s v="Yes"/>
    <s v="Ok"/>
    <n v="0.1487"/>
  </r>
  <r>
    <x v="57"/>
    <x v="9"/>
    <x v="57"/>
    <x v="3"/>
    <s v="Tamil Nadu"/>
    <s v="Chennai"/>
    <x v="3"/>
    <x v="17"/>
    <n v="2"/>
    <n v="39272.870000000003"/>
    <n v="1.37"/>
    <n v="77469.66"/>
    <x v="54"/>
    <s v="Net Banking"/>
    <x v="1"/>
    <s v="Consumer"/>
    <n v="1076.076638"/>
    <n v="77469.663362000007"/>
    <s v="Yes"/>
    <s v="Ok"/>
    <n v="1.37E-2"/>
  </r>
  <r>
    <x v="58"/>
    <x v="54"/>
    <x v="58"/>
    <x v="0"/>
    <s v="Jharkhand"/>
    <s v="Ranchi"/>
    <x v="4"/>
    <x v="13"/>
    <n v="45"/>
    <n v="48889.89"/>
    <n v="5.59"/>
    <n v="2077062.53"/>
    <x v="55"/>
    <s v="Cash"/>
    <x v="0"/>
    <s v="Home Office"/>
    <n v="122982.51829499999"/>
    <n v="2077062.5317049997"/>
    <s v="Yes"/>
    <s v="Follow-up"/>
    <n v="5.5899999999999998E-2"/>
  </r>
  <r>
    <x v="59"/>
    <x v="19"/>
    <x v="59"/>
    <x v="2"/>
    <s v="Goa"/>
    <s v="Panaji"/>
    <x v="0"/>
    <x v="19"/>
    <n v="44"/>
    <n v="6074.08"/>
    <n v="0.77"/>
    <n v="265201.62"/>
    <x v="56"/>
    <s v="UPI"/>
    <x v="0"/>
    <s v="Consumer"/>
    <n v="2057.8983040000003"/>
    <n v="265201.62169600005"/>
    <s v="Yes"/>
    <s v="Follow-up"/>
    <n v="7.7000000000000002E-3"/>
  </r>
  <r>
    <x v="60"/>
    <x v="55"/>
    <x v="60"/>
    <x v="2"/>
    <s v="Goa"/>
    <s v="Panaji"/>
    <x v="2"/>
    <x v="14"/>
    <n v="43"/>
    <n v="23734.03"/>
    <n v="12.51"/>
    <n v="892890.82"/>
    <x v="12"/>
    <s v="UPI"/>
    <x v="2"/>
    <s v="Home Office"/>
    <n v="127672.46757899999"/>
    <n v="892890.82242099987"/>
    <s v="Yes"/>
    <s v="Ok"/>
    <n v="0.12509999999999999"/>
  </r>
  <r>
    <x v="61"/>
    <x v="35"/>
    <x v="61"/>
    <x v="3"/>
    <s v="Andhra Pradesh"/>
    <s v="Visakhapatnam"/>
    <x v="0"/>
    <x v="18"/>
    <n v="17"/>
    <n v="28375.61"/>
    <n v="13.37"/>
    <n v="417890.45"/>
    <x v="57"/>
    <s v="Net Banking"/>
    <x v="1"/>
    <s v="Consumer"/>
    <n v="64494.923968999989"/>
    <n v="417890.446031"/>
    <s v="Yes"/>
    <s v="Ok"/>
    <n v="0.13369999999999999"/>
  </r>
  <r>
    <x v="62"/>
    <x v="9"/>
    <x v="62"/>
    <x v="0"/>
    <s v="Odisha"/>
    <s v="Rourkela"/>
    <x v="3"/>
    <x v="3"/>
    <n v="26"/>
    <n v="6402.73"/>
    <n v="15.68"/>
    <n v="140368.32999999999"/>
    <x v="58"/>
    <s v="Debit Card"/>
    <x v="1"/>
    <s v="Home Office"/>
    <n v="26102.649663999997"/>
    <n v="140368.33033599998"/>
    <s v="Yes"/>
    <s v="Ok"/>
    <n v="0.15679999999999999"/>
  </r>
  <r>
    <x v="63"/>
    <x v="56"/>
    <x v="63"/>
    <x v="1"/>
    <s v="Delhi"/>
    <s v="New Delhi"/>
    <x v="4"/>
    <x v="26"/>
    <n v="44"/>
    <n v="35238.629999999997"/>
    <n v="7.96"/>
    <n v="1427079.94"/>
    <x v="59"/>
    <s v="Cash"/>
    <x v="2"/>
    <s v="Home Office"/>
    <n v="123419.777712"/>
    <n v="1427079.9422879999"/>
    <s v="Yes"/>
    <s v="Ok"/>
    <n v="7.9600000000000004E-2"/>
  </r>
  <r>
    <x v="64"/>
    <x v="41"/>
    <x v="64"/>
    <x v="0"/>
    <s v="West Bengal"/>
    <s v="Kolkata"/>
    <x v="0"/>
    <x v="23"/>
    <n v="16"/>
    <n v="4575.79"/>
    <n v="11.88"/>
    <n v="64514.98"/>
    <x v="60"/>
    <s v="Debit Card"/>
    <x v="0"/>
    <s v="Consumer"/>
    <n v="8697.6616320000012"/>
    <n v="64514.978367999996"/>
    <s v="Yes"/>
    <s v="Follow-up"/>
    <n v="0.1188"/>
  </r>
  <r>
    <x v="65"/>
    <x v="57"/>
    <x v="65"/>
    <x v="2"/>
    <s v="Rajasthan"/>
    <s v="Jodhpur"/>
    <x v="3"/>
    <x v="3"/>
    <n v="46"/>
    <n v="43702.17"/>
    <n v="19.12"/>
    <n v="1625930.49"/>
    <x v="61"/>
    <s v="UPI"/>
    <x v="0"/>
    <s v="Home Office"/>
    <n v="384369.32558399998"/>
    <n v="1625930.4944159999"/>
    <s v="Yes"/>
    <s v="Follow-up"/>
    <n v="0.19120000000000001"/>
  </r>
  <r>
    <x v="66"/>
    <x v="58"/>
    <x v="66"/>
    <x v="2"/>
    <s v="Gujarat"/>
    <s v="Ahmedabad"/>
    <x v="3"/>
    <x v="17"/>
    <n v="23"/>
    <n v="35008.53"/>
    <n v="4.33"/>
    <n v="770331.19"/>
    <x v="62"/>
    <s v="Cash"/>
    <x v="1"/>
    <s v="Home Office"/>
    <n v="34864.995026999997"/>
    <n v="770331.19497299998"/>
    <s v="Yes"/>
    <s v="Ok"/>
    <n v="4.3299999999999998E-2"/>
  </r>
  <r>
    <x v="67"/>
    <x v="59"/>
    <x v="67"/>
    <x v="1"/>
    <s v="Haryana"/>
    <s v="Gurgaon"/>
    <x v="4"/>
    <x v="26"/>
    <n v="37"/>
    <n v="43911.61"/>
    <n v="3.51"/>
    <n v="1567701.56"/>
    <x v="63"/>
    <s v="Cash"/>
    <x v="1"/>
    <s v="Consumer"/>
    <n v="57028.007906999999"/>
    <n v="1567701.5620930002"/>
    <s v="Yes"/>
    <s v="Ok"/>
    <n v="3.5099999999999999E-2"/>
  </r>
  <r>
    <x v="68"/>
    <x v="60"/>
    <x v="68"/>
    <x v="0"/>
    <s v="Odisha"/>
    <s v="Bhubaneswar"/>
    <x v="5"/>
    <x v="24"/>
    <n v="41"/>
    <n v="38355.589999999997"/>
    <n v="2.81"/>
    <n v="1528389.71"/>
    <x v="64"/>
    <s v="UPI"/>
    <x v="1"/>
    <s v="Consumer"/>
    <n v="44189.475239000007"/>
    <n v="1528389.7147609999"/>
    <s v="Yes"/>
    <s v="Ok"/>
    <n v="2.81E-2"/>
  </r>
  <r>
    <x v="69"/>
    <x v="61"/>
    <x v="69"/>
    <x v="3"/>
    <s v="Karnataka"/>
    <s v="Mangalore"/>
    <x v="4"/>
    <x v="26"/>
    <n v="22"/>
    <n v="7182.12"/>
    <n v="2.63"/>
    <n v="153851.07"/>
    <x v="65"/>
    <s v="Debit Card"/>
    <x v="1"/>
    <s v="Corporate"/>
    <n v="4155.5746319999998"/>
    <n v="153851.06536799998"/>
    <s v="Yes"/>
    <s v="Ok"/>
    <n v="2.63E-2"/>
  </r>
  <r>
    <x v="70"/>
    <x v="62"/>
    <x v="70"/>
    <x v="2"/>
    <s v="Maharashtra"/>
    <s v="Mumbai"/>
    <x v="4"/>
    <x v="13"/>
    <n v="16"/>
    <n v="21483.62"/>
    <n v="2.65"/>
    <n v="334628.87"/>
    <x v="66"/>
    <s v="Net Banking"/>
    <x v="1"/>
    <s v="Home Office"/>
    <n v="9109.0548799999997"/>
    <n v="334628.86511999997"/>
    <s v="Yes"/>
    <s v="Ok"/>
    <n v="2.6499999999999999E-2"/>
  </r>
  <r>
    <x v="71"/>
    <x v="63"/>
    <x v="71"/>
    <x v="0"/>
    <s v="Jharkhand"/>
    <s v="Jamshedpur"/>
    <x v="5"/>
    <x v="10"/>
    <n v="34"/>
    <n v="39029.97"/>
    <n v="3.29"/>
    <n v="1283360.06"/>
    <x v="67"/>
    <s v="UPI"/>
    <x v="1"/>
    <s v="Consumer"/>
    <n v="43658.924441999996"/>
    <n v="1283360.055558"/>
    <s v="Yes"/>
    <s v="Ok"/>
    <n v="3.2899999999999999E-2"/>
  </r>
  <r>
    <x v="72"/>
    <x v="64"/>
    <x v="72"/>
    <x v="3"/>
    <s v="Tamil Nadu"/>
    <s v="Chennai"/>
    <x v="5"/>
    <x v="25"/>
    <n v="6"/>
    <n v="46477.08"/>
    <n v="18.47"/>
    <n v="227356.58"/>
    <x v="5"/>
    <s v="Credit Card"/>
    <x v="0"/>
    <s v="Corporate"/>
    <n v="51505.900055999999"/>
    <n v="227356.579944"/>
    <s v="Yes"/>
    <s v="Follow-up"/>
    <n v="0.18469999999999998"/>
  </r>
  <r>
    <x v="73"/>
    <x v="65"/>
    <x v="73"/>
    <x v="0"/>
    <s v="West Bengal"/>
    <s v="Durgapur"/>
    <x v="3"/>
    <x v="21"/>
    <n v="32"/>
    <n v="47083.06"/>
    <n v="13.38"/>
    <n v="1305067.0900000001"/>
    <x v="68"/>
    <s v="Debit Card"/>
    <x v="2"/>
    <s v="Corporate"/>
    <n v="201590.829696"/>
    <n v="1305067.0903039998"/>
    <s v="Yes"/>
    <s v="Ok"/>
    <n v="0.1338"/>
  </r>
  <r>
    <x v="74"/>
    <x v="15"/>
    <x v="74"/>
    <x v="3"/>
    <s v="Karnataka"/>
    <s v="Mangalore"/>
    <x v="4"/>
    <x v="16"/>
    <n v="15"/>
    <n v="31611.84"/>
    <n v="13.63"/>
    <n v="409547.19"/>
    <x v="69"/>
    <s v="Net Banking"/>
    <x v="1"/>
    <s v="Consumer"/>
    <n v="64630.406880000002"/>
    <n v="409547.19311999995"/>
    <s v="Yes"/>
    <s v="Ok"/>
    <n v="0.1363"/>
  </r>
  <r>
    <x v="75"/>
    <x v="66"/>
    <x v="75"/>
    <x v="2"/>
    <s v="Maharashtra"/>
    <s v="Pune"/>
    <x v="4"/>
    <x v="26"/>
    <n v="17"/>
    <n v="15456.12"/>
    <n v="10.79"/>
    <n v="234402.88"/>
    <x v="70"/>
    <s v="Debit Card"/>
    <x v="2"/>
    <s v="Consumer"/>
    <n v="28351.160916000004"/>
    <n v="234402.87908400004"/>
    <s v="Yes"/>
    <s v="Ok"/>
    <n v="0.1079"/>
  </r>
  <r>
    <x v="76"/>
    <x v="67"/>
    <x v="76"/>
    <x v="0"/>
    <s v="Bihar"/>
    <s v="Patna"/>
    <x v="1"/>
    <x v="12"/>
    <n v="20"/>
    <n v="1244.17"/>
    <n v="5.61"/>
    <n v="23487.439999999999"/>
    <x v="18"/>
    <s v="Debit Card"/>
    <x v="1"/>
    <s v="Corporate"/>
    <n v="1395.95874"/>
    <n v="23487.44126"/>
    <s v="No"/>
    <s v="Ok"/>
    <n v="5.6100000000000004E-2"/>
  </r>
  <r>
    <x v="77"/>
    <x v="68"/>
    <x v="77"/>
    <x v="1"/>
    <s v="Punjab"/>
    <s v="Amritsar"/>
    <x v="4"/>
    <x v="13"/>
    <n v="12"/>
    <n v="25736.06"/>
    <n v="13.25"/>
    <n v="267912.38"/>
    <x v="71"/>
    <s v="Cash"/>
    <x v="1"/>
    <s v="Corporate"/>
    <n v="40920.335400000004"/>
    <n v="267912.38460000005"/>
    <s v="Yes"/>
    <s v="Ok"/>
    <n v="0.13250000000000001"/>
  </r>
  <r>
    <x v="78"/>
    <x v="69"/>
    <x v="78"/>
    <x v="3"/>
    <s v="Kerala"/>
    <s v="Trivandrum"/>
    <x v="1"/>
    <x v="11"/>
    <n v="23"/>
    <n v="17182.990000000002"/>
    <n v="18.559999999999999"/>
    <n v="321858.02"/>
    <x v="72"/>
    <s v="Credit Card"/>
    <x v="1"/>
    <s v="Corporate"/>
    <n v="73350.747711999997"/>
    <n v="321858.02228800004"/>
    <s v="Yes"/>
    <s v="Ok"/>
    <n v="0.18559999999999999"/>
  </r>
  <r>
    <x v="79"/>
    <x v="70"/>
    <x v="79"/>
    <x v="2"/>
    <s v="Maharashtra"/>
    <s v="Nagpur"/>
    <x v="2"/>
    <x v="6"/>
    <n v="19"/>
    <n v="20886.78"/>
    <n v="1.67"/>
    <n v="390221.44"/>
    <x v="73"/>
    <s v="Debit Card"/>
    <x v="1"/>
    <s v="Consumer"/>
    <n v="6627.3752939999986"/>
    <n v="390221.44470599992"/>
    <s v="Yes"/>
    <s v="Ok"/>
    <n v="1.67E-2"/>
  </r>
  <r>
    <x v="80"/>
    <x v="71"/>
    <x v="80"/>
    <x v="1"/>
    <s v="Uttar Pradesh"/>
    <s v="Lucknow"/>
    <x v="0"/>
    <x v="0"/>
    <n v="4"/>
    <n v="39025.21"/>
    <n v="7.04"/>
    <n v="145111.34"/>
    <x v="74"/>
    <s v="Cash"/>
    <x v="1"/>
    <s v="Home Office"/>
    <n v="10989.499136"/>
    <n v="145111.340864"/>
    <s v="Yes"/>
    <s v="Ok"/>
    <n v="7.0400000000000004E-2"/>
  </r>
  <r>
    <x v="81"/>
    <x v="72"/>
    <x v="81"/>
    <x v="2"/>
    <s v="Gujarat"/>
    <s v="Vadodara"/>
    <x v="4"/>
    <x v="22"/>
    <n v="50"/>
    <n v="1348.21"/>
    <n v="3.02"/>
    <n v="65374.7"/>
    <x v="75"/>
    <s v="UPI"/>
    <x v="2"/>
    <s v="Corporate"/>
    <n v="2035.7971"/>
    <n v="65374.702899999997"/>
    <s v="Yes"/>
    <s v="Ok"/>
    <n v="3.0200000000000001E-2"/>
  </r>
  <r>
    <x v="82"/>
    <x v="73"/>
    <x v="82"/>
    <x v="1"/>
    <s v="Punjab"/>
    <s v="Ludhiana"/>
    <x v="4"/>
    <x v="22"/>
    <n v="40"/>
    <n v="26839.200000000001"/>
    <n v="0.75"/>
    <n v="1065516.24"/>
    <x v="76"/>
    <s v="Net Banking"/>
    <x v="1"/>
    <s v="Home Office"/>
    <n v="8051.76"/>
    <n v="1065516.24"/>
    <s v="Yes"/>
    <s v="Ok"/>
    <n v="7.4999999999999997E-3"/>
  </r>
  <r>
    <x v="83"/>
    <x v="74"/>
    <x v="83"/>
    <x v="2"/>
    <s v="Goa"/>
    <s v="Margao"/>
    <x v="3"/>
    <x v="21"/>
    <n v="46"/>
    <n v="36507.29"/>
    <n v="2.66"/>
    <n v="1634665.02"/>
    <x v="77"/>
    <s v="Net Banking"/>
    <x v="1"/>
    <s v="Home Office"/>
    <n v="44670.320044000007"/>
    <n v="1634665.0199560001"/>
    <s v="Yes"/>
    <s v="Ok"/>
    <n v="2.6600000000000002E-2"/>
  </r>
  <r>
    <x v="84"/>
    <x v="75"/>
    <x v="84"/>
    <x v="3"/>
    <s v="Karnataka"/>
    <s v="Bangalore"/>
    <x v="0"/>
    <x v="18"/>
    <n v="9"/>
    <n v="24087.439999999999"/>
    <n v="2.52"/>
    <n v="211323.93"/>
    <x v="78"/>
    <s v="Debit Card"/>
    <x v="1"/>
    <s v="Home Office"/>
    <n v="5463.0313919999999"/>
    <n v="211323.92860799999"/>
    <s v="Yes"/>
    <s v="Ok"/>
    <n v="2.52E-2"/>
  </r>
  <r>
    <x v="85"/>
    <x v="76"/>
    <x v="85"/>
    <x v="3"/>
    <s v="Kerala"/>
    <s v="Trivandrum"/>
    <x v="0"/>
    <x v="0"/>
    <n v="18"/>
    <n v="33977.120000000003"/>
    <n v="10.66"/>
    <n v="546392.86"/>
    <x v="79"/>
    <s v="Debit Card"/>
    <x v="1"/>
    <s v="Corporate"/>
    <n v="65195.297855999997"/>
    <n v="546392.86214400001"/>
    <s v="Yes"/>
    <s v="Ok"/>
    <n v="0.1066"/>
  </r>
  <r>
    <x v="86"/>
    <x v="77"/>
    <x v="86"/>
    <x v="2"/>
    <s v="Maharashtra"/>
    <s v="Nagpur"/>
    <x v="1"/>
    <x v="12"/>
    <n v="17"/>
    <n v="16957.32"/>
    <n v="9.85"/>
    <n v="259879.41"/>
    <x v="80"/>
    <s v="Cash"/>
    <x v="1"/>
    <s v="Consumer"/>
    <n v="28395.032339999998"/>
    <n v="259879.40766"/>
    <s v="Yes"/>
    <s v="Ok"/>
    <n v="9.849999999999999E-2"/>
  </r>
  <r>
    <x v="87"/>
    <x v="78"/>
    <x v="87"/>
    <x v="3"/>
    <s v="Tamil Nadu"/>
    <s v="Madurai"/>
    <x v="5"/>
    <x v="25"/>
    <n v="23"/>
    <n v="29748.34"/>
    <n v="16.61"/>
    <n v="570564.24"/>
    <x v="81"/>
    <s v="Credit Card"/>
    <x v="0"/>
    <s v="Corporate"/>
    <n v="113647.58330199998"/>
    <n v="570564.23669799999"/>
    <s v="Yes"/>
    <s v="Follow-up"/>
    <n v="0.1661"/>
  </r>
  <r>
    <x v="88"/>
    <x v="50"/>
    <x v="88"/>
    <x v="1"/>
    <s v="Punjab"/>
    <s v="Ludhiana"/>
    <x v="0"/>
    <x v="23"/>
    <n v="19"/>
    <n v="24975.51"/>
    <n v="12.2"/>
    <n v="416641.46"/>
    <x v="82"/>
    <s v="Credit Card"/>
    <x v="1"/>
    <s v="Consumer"/>
    <n v="57893.232179999992"/>
    <n v="416641.45781999995"/>
    <s v="Yes"/>
    <s v="Ok"/>
    <n v="0.122"/>
  </r>
  <r>
    <x v="89"/>
    <x v="79"/>
    <x v="89"/>
    <x v="1"/>
    <s v="Punjab"/>
    <s v="Ludhiana"/>
    <x v="0"/>
    <x v="8"/>
    <n v="34"/>
    <n v="49014.67"/>
    <n v="13.21"/>
    <n v="1446354.29"/>
    <x v="83"/>
    <s v="UPI"/>
    <x v="1"/>
    <s v="Home Office"/>
    <n v="220144.48883799999"/>
    <n v="1446354.291162"/>
    <s v="Yes"/>
    <s v="Ok"/>
    <n v="0.1321"/>
  </r>
  <r>
    <x v="90"/>
    <x v="80"/>
    <x v="90"/>
    <x v="3"/>
    <s v="Tamil Nadu"/>
    <s v="Madurai"/>
    <x v="2"/>
    <x v="27"/>
    <n v="39"/>
    <n v="19611.849999999999"/>
    <n v="11.59"/>
    <n v="676214.63"/>
    <x v="18"/>
    <s v="Net Banking"/>
    <x v="1"/>
    <s v="Corporate"/>
    <n v="88647.523184999998"/>
    <n v="676214.62681499985"/>
    <s v="Yes"/>
    <s v="Ok"/>
    <n v="0.1159"/>
  </r>
  <r>
    <x v="91"/>
    <x v="81"/>
    <x v="91"/>
    <x v="2"/>
    <s v="Gujarat"/>
    <s v="Ahmedabad"/>
    <x v="4"/>
    <x v="13"/>
    <n v="3"/>
    <n v="47771.87"/>
    <n v="10.67"/>
    <n v="128023.83"/>
    <x v="84"/>
    <s v="Debit Card"/>
    <x v="1"/>
    <s v="Consumer"/>
    <n v="15291.775587000002"/>
    <n v="128023.83441300002"/>
    <s v="Yes"/>
    <s v="Ok"/>
    <n v="0.1067"/>
  </r>
  <r>
    <x v="92"/>
    <x v="82"/>
    <x v="92"/>
    <x v="1"/>
    <s v="Haryana"/>
    <s v="Panipat"/>
    <x v="1"/>
    <x v="11"/>
    <n v="28"/>
    <n v="47641.22"/>
    <n v="8.73"/>
    <n v="1217499.96"/>
    <x v="85"/>
    <s v="Cash"/>
    <x v="1"/>
    <s v="Consumer"/>
    <n v="116454.19816800002"/>
    <n v="1217499.9618320002"/>
    <s v="Yes"/>
    <s v="Ok"/>
    <n v="8.7300000000000003E-2"/>
  </r>
  <r>
    <x v="93"/>
    <x v="83"/>
    <x v="93"/>
    <x v="3"/>
    <s v="Karnataka"/>
    <s v="Mangalore"/>
    <x v="2"/>
    <x v="28"/>
    <n v="18"/>
    <n v="4248.4799999999996"/>
    <n v="10.77"/>
    <n v="68236.539999999994"/>
    <x v="86"/>
    <s v="Debit Card"/>
    <x v="1"/>
    <s v="Home Office"/>
    <n v="8236.1033279999992"/>
    <n v="68236.536671999987"/>
    <s v="Yes"/>
    <s v="Ok"/>
    <n v="0.10769999999999999"/>
  </r>
  <r>
    <x v="94"/>
    <x v="70"/>
    <x v="94"/>
    <x v="1"/>
    <s v="Uttar Pradesh"/>
    <s v="Noida"/>
    <x v="1"/>
    <x v="1"/>
    <n v="6"/>
    <n v="44059.21"/>
    <n v="6.63"/>
    <n v="246828.51"/>
    <x v="87"/>
    <s v="Net Banking"/>
    <x v="0"/>
    <s v="Corporate"/>
    <n v="17526.753737999999"/>
    <n v="246828.50626200001"/>
    <s v="Yes"/>
    <s v="Follow-up"/>
    <n v="6.6299999999999998E-2"/>
  </r>
  <r>
    <x v="95"/>
    <x v="84"/>
    <x v="95"/>
    <x v="2"/>
    <s v="Gujarat"/>
    <s v="Surat"/>
    <x v="0"/>
    <x v="0"/>
    <n v="34"/>
    <n v="27398.400000000001"/>
    <n v="14.16"/>
    <n v="799638.74"/>
    <x v="88"/>
    <s v="Net Banking"/>
    <x v="2"/>
    <s v="Home Office"/>
    <n v="131906.85696000003"/>
    <n v="799638.74304000009"/>
    <s v="Yes"/>
    <s v="Ok"/>
    <n v="0.1416"/>
  </r>
  <r>
    <x v="96"/>
    <x v="26"/>
    <x v="96"/>
    <x v="0"/>
    <s v="West Bengal"/>
    <s v="Durgapur"/>
    <x v="3"/>
    <x v="3"/>
    <n v="47"/>
    <n v="19832.740000000002"/>
    <n v="15.09"/>
    <n v="791479.04"/>
    <x v="27"/>
    <s v="UPI"/>
    <x v="1"/>
    <s v="Home Office"/>
    <n v="140659.74190200001"/>
    <n v="791479.03809799999"/>
    <s v="Yes"/>
    <s v="Ok"/>
    <n v="0.15090000000000001"/>
  </r>
  <r>
    <x v="97"/>
    <x v="85"/>
    <x v="97"/>
    <x v="0"/>
    <s v="West Bengal"/>
    <s v="Kolkata"/>
    <x v="4"/>
    <x v="16"/>
    <n v="36"/>
    <n v="33236.47"/>
    <n v="11.04"/>
    <n v="1064417.8899999999"/>
    <x v="89"/>
    <s v="Net Banking"/>
    <x v="1"/>
    <s v="Consumer"/>
    <n v="132095.02636799999"/>
    <n v="1064417.8936319998"/>
    <s v="Yes"/>
    <s v="Ok"/>
    <n v="0.1104"/>
  </r>
  <r>
    <x v="98"/>
    <x v="86"/>
    <x v="98"/>
    <x v="2"/>
    <s v="Gujarat"/>
    <s v="Surat"/>
    <x v="3"/>
    <x v="17"/>
    <n v="3"/>
    <n v="28517.52"/>
    <n v="19.64"/>
    <n v="68750.039999999994"/>
    <x v="90"/>
    <s v="UPI"/>
    <x v="1"/>
    <s v="Consumer"/>
    <n v="16802.522784000001"/>
    <n v="68750.037215999997"/>
    <s v="Yes"/>
    <s v="Ok"/>
    <n v="0.19640000000000002"/>
  </r>
  <r>
    <x v="99"/>
    <x v="87"/>
    <x v="99"/>
    <x v="3"/>
    <s v="Tamil Nadu"/>
    <s v="Coimbatore"/>
    <x v="5"/>
    <x v="24"/>
    <n v="4"/>
    <n v="9235.6299999999992"/>
    <n v="17.2"/>
    <n v="30588.41"/>
    <x v="91"/>
    <s v="Cash"/>
    <x v="1"/>
    <s v="Corporate"/>
    <n v="6354.1134399999992"/>
    <n v="30588.406559999996"/>
    <s v="No"/>
    <s v="Ok"/>
    <n v="0.17199999999999999"/>
  </r>
  <r>
    <x v="100"/>
    <x v="31"/>
    <x v="100"/>
    <x v="0"/>
    <s v="West Bengal"/>
    <s v="Durgapur"/>
    <x v="0"/>
    <x v="18"/>
    <n v="16"/>
    <n v="28581.58"/>
    <n v="4.58"/>
    <n v="436360.7"/>
    <x v="92"/>
    <s v="Debit Card"/>
    <x v="1"/>
    <s v="Corporate"/>
    <n v="20944.581824000001"/>
    <n v="436360.69817600003"/>
    <s v="Yes"/>
    <s v="Ok"/>
    <n v="4.58E-2"/>
  </r>
  <r>
    <x v="101"/>
    <x v="88"/>
    <x v="101"/>
    <x v="1"/>
    <s v="Uttar Pradesh"/>
    <s v="Noida"/>
    <x v="3"/>
    <x v="21"/>
    <n v="35"/>
    <n v="9021.84"/>
    <n v="18.79"/>
    <n v="256432.27"/>
    <x v="93"/>
    <s v="Debit Card"/>
    <x v="1"/>
    <s v="Consumer"/>
    <n v="59332.13076"/>
    <n v="256432.26924000002"/>
    <s v="Yes"/>
    <s v="Ok"/>
    <n v="0.18789999999999998"/>
  </r>
  <r>
    <x v="102"/>
    <x v="89"/>
    <x v="102"/>
    <x v="0"/>
    <s v="Odisha"/>
    <s v="Bhubaneswar"/>
    <x v="0"/>
    <x v="18"/>
    <n v="3"/>
    <n v="30331.67"/>
    <n v="5.48"/>
    <n v="86008.48"/>
    <x v="94"/>
    <s v="Cash"/>
    <x v="0"/>
    <s v="Corporate"/>
    <n v="4986.5265479999998"/>
    <n v="86008.483452"/>
    <s v="Yes"/>
    <s v="Follow-up"/>
    <n v="5.4800000000000001E-2"/>
  </r>
  <r>
    <x v="103"/>
    <x v="90"/>
    <x v="103"/>
    <x v="1"/>
    <s v="Haryana"/>
    <s v="Panipat"/>
    <x v="4"/>
    <x v="22"/>
    <n v="22"/>
    <n v="48211.43"/>
    <n v="17.79"/>
    <n v="871961.57"/>
    <x v="95"/>
    <s v="Cash"/>
    <x v="1"/>
    <s v="Consumer"/>
    <n v="188689.89473399997"/>
    <n v="871961.56526599999"/>
    <s v="Yes"/>
    <s v="Ok"/>
    <n v="0.1779"/>
  </r>
  <r>
    <x v="104"/>
    <x v="91"/>
    <x v="104"/>
    <x v="0"/>
    <s v="Odisha"/>
    <s v="Bhubaneswar"/>
    <x v="3"/>
    <x v="21"/>
    <n v="38"/>
    <n v="48593.93"/>
    <n v="13.83"/>
    <n v="1591188.8"/>
    <x v="94"/>
    <s v="UPI"/>
    <x v="1"/>
    <s v="Corporate"/>
    <n v="255380.53972200002"/>
    <n v="1591188.8002780001"/>
    <s v="Yes"/>
    <s v="Ok"/>
    <n v="0.13830000000000001"/>
  </r>
  <r>
    <x v="105"/>
    <x v="66"/>
    <x v="105"/>
    <x v="3"/>
    <s v="Karnataka"/>
    <s v="Mysore"/>
    <x v="2"/>
    <x v="27"/>
    <n v="3"/>
    <n v="28264.99"/>
    <n v="1.74"/>
    <n v="83319.539999999994"/>
    <x v="4"/>
    <s v="Net Banking"/>
    <x v="1"/>
    <s v="Home Office"/>
    <n v="1475.4324780000002"/>
    <n v="83319.537521999999"/>
    <s v="Yes"/>
    <s v="Ok"/>
    <n v="1.7399999999999999E-2"/>
  </r>
  <r>
    <x v="106"/>
    <x v="92"/>
    <x v="106"/>
    <x v="1"/>
    <s v="Haryana"/>
    <s v="Panipat"/>
    <x v="4"/>
    <x v="5"/>
    <n v="12"/>
    <n v="46854.97"/>
    <n v="16.91"/>
    <n v="467181.53"/>
    <x v="64"/>
    <s v="Cash"/>
    <x v="1"/>
    <s v="Consumer"/>
    <n v="95078.105123999994"/>
    <n v="467181.53487600002"/>
    <s v="Yes"/>
    <s v="Ok"/>
    <n v="0.1691"/>
  </r>
  <r>
    <x v="107"/>
    <x v="93"/>
    <x v="107"/>
    <x v="0"/>
    <s v="Bihar"/>
    <s v="Patna"/>
    <x v="3"/>
    <x v="3"/>
    <n v="14"/>
    <n v="9638.89"/>
    <n v="8.93"/>
    <n v="122893.92"/>
    <x v="96"/>
    <s v="Debit Card"/>
    <x v="1"/>
    <s v="Home Office"/>
    <n v="12050.540277999999"/>
    <n v="122893.91972199999"/>
    <s v="Yes"/>
    <s v="Ok"/>
    <n v="8.929999999999999E-2"/>
  </r>
  <r>
    <x v="108"/>
    <x v="94"/>
    <x v="108"/>
    <x v="3"/>
    <s v="Kerala"/>
    <s v="Kochi"/>
    <x v="0"/>
    <x v="8"/>
    <n v="31"/>
    <n v="9270.7000000000007"/>
    <n v="6.13"/>
    <n v="269774.59000000003"/>
    <x v="97"/>
    <s v="Credit Card"/>
    <x v="0"/>
    <s v="Consumer"/>
    <n v="17617.111209999999"/>
    <n v="269774.58879000001"/>
    <s v="Yes"/>
    <s v="Follow-up"/>
    <n v="6.13E-2"/>
  </r>
  <r>
    <x v="109"/>
    <x v="75"/>
    <x v="109"/>
    <x v="0"/>
    <s v="West Bengal"/>
    <s v="Kolkata"/>
    <x v="4"/>
    <x v="5"/>
    <n v="40"/>
    <n v="21677.49"/>
    <n v="7.07"/>
    <n v="805795.66"/>
    <x v="98"/>
    <s v="Net Banking"/>
    <x v="1"/>
    <s v="Corporate"/>
    <n v="61303.94172000001"/>
    <n v="805795.65828000009"/>
    <s v="Yes"/>
    <s v="Ok"/>
    <n v="7.0699999999999999E-2"/>
  </r>
  <r>
    <x v="110"/>
    <x v="95"/>
    <x v="110"/>
    <x v="3"/>
    <s v="Andhra Pradesh"/>
    <s v="Vijayawada"/>
    <x v="2"/>
    <x v="14"/>
    <n v="36"/>
    <n v="31665.58"/>
    <n v="9.3699999999999992"/>
    <n v="1033146.55"/>
    <x v="99"/>
    <s v="Net Banking"/>
    <x v="1"/>
    <s v="Consumer"/>
    <n v="106814.33445600001"/>
    <n v="1033146.5455440001"/>
    <s v="Yes"/>
    <s v="Ok"/>
    <n v="9.3699999999999992E-2"/>
  </r>
  <r>
    <x v="111"/>
    <x v="96"/>
    <x v="111"/>
    <x v="2"/>
    <s v="Gujarat"/>
    <s v="Ahmedabad"/>
    <x v="3"/>
    <x v="21"/>
    <n v="24"/>
    <n v="42399.23"/>
    <n v="6.08"/>
    <n v="955712.56"/>
    <x v="100"/>
    <s v="Debit Card"/>
    <x v="1"/>
    <s v="Home Office"/>
    <n v="61868.956416000001"/>
    <n v="955712.56358399999"/>
    <s v="Yes"/>
    <s v="Ok"/>
    <n v="6.08E-2"/>
  </r>
  <r>
    <x v="112"/>
    <x v="97"/>
    <x v="112"/>
    <x v="0"/>
    <s v="West Bengal"/>
    <s v="Siliguri"/>
    <x v="2"/>
    <x v="2"/>
    <n v="23"/>
    <n v="40033.480000000003"/>
    <n v="1.05"/>
    <n v="911101.95"/>
    <x v="92"/>
    <s v="Cash"/>
    <x v="2"/>
    <s v="Corporate"/>
    <n v="9668.0854200000012"/>
    <n v="911101.95458000002"/>
    <s v="Yes"/>
    <s v="Ok"/>
    <n v="1.0500000000000001E-2"/>
  </r>
  <r>
    <x v="113"/>
    <x v="98"/>
    <x v="113"/>
    <x v="3"/>
    <s v="Andhra Pradesh"/>
    <s v="Guntur"/>
    <x v="2"/>
    <x v="28"/>
    <n v="17"/>
    <n v="46332.6"/>
    <n v="5.25"/>
    <n v="746302.35"/>
    <x v="101"/>
    <s v="UPI"/>
    <x v="1"/>
    <s v="Home Office"/>
    <n v="41351.845499999996"/>
    <n v="746302.3544999999"/>
    <s v="Yes"/>
    <s v="Ok"/>
    <n v="5.2499999999999998E-2"/>
  </r>
  <r>
    <x v="114"/>
    <x v="99"/>
    <x v="114"/>
    <x v="0"/>
    <s v="Odisha"/>
    <s v="Rourkela"/>
    <x v="3"/>
    <x v="3"/>
    <n v="23"/>
    <n v="11985.55"/>
    <n v="6.75"/>
    <n v="257060.08"/>
    <x v="102"/>
    <s v="Credit Card"/>
    <x v="1"/>
    <s v="Consumer"/>
    <n v="18607.566374999999"/>
    <n v="257060.08362499997"/>
    <s v="Yes"/>
    <s v="Ok"/>
    <n v="6.7500000000000004E-2"/>
  </r>
  <r>
    <x v="115"/>
    <x v="100"/>
    <x v="115"/>
    <x v="3"/>
    <s v="Kerala"/>
    <s v="Kochi"/>
    <x v="4"/>
    <x v="16"/>
    <n v="1"/>
    <n v="28870.35"/>
    <n v="16.53"/>
    <n v="24098.080000000002"/>
    <x v="103"/>
    <s v="Cash"/>
    <x v="1"/>
    <s v="Home Office"/>
    <n v="4772.2688550000003"/>
    <n v="24098.081144999996"/>
    <s v="No"/>
    <s v="Ok"/>
    <n v="0.1653"/>
  </r>
  <r>
    <x v="116"/>
    <x v="101"/>
    <x v="116"/>
    <x v="3"/>
    <s v="Andhra Pradesh"/>
    <s v="Visakhapatnam"/>
    <x v="5"/>
    <x v="10"/>
    <n v="27"/>
    <n v="3537.29"/>
    <n v="2.38"/>
    <n v="93233.77"/>
    <x v="49"/>
    <s v="Net Banking"/>
    <x v="0"/>
    <s v="Corporate"/>
    <n v="2273.0625540000001"/>
    <n v="93233.767445999998"/>
    <s v="Yes"/>
    <s v="Follow-up"/>
    <n v="2.3799999999999998E-2"/>
  </r>
  <r>
    <x v="117"/>
    <x v="102"/>
    <x v="117"/>
    <x v="3"/>
    <s v="Tamil Nadu"/>
    <s v="Coimbatore"/>
    <x v="5"/>
    <x v="10"/>
    <n v="8"/>
    <n v="48592.1"/>
    <n v="16.149999999999999"/>
    <n v="325955.81"/>
    <x v="31"/>
    <s v="Debit Card"/>
    <x v="1"/>
    <s v="Corporate"/>
    <n v="62780.993199999997"/>
    <n v="325955.80680000002"/>
    <s v="Yes"/>
    <s v="Ok"/>
    <n v="0.16149999999999998"/>
  </r>
  <r>
    <x v="118"/>
    <x v="103"/>
    <x v="118"/>
    <x v="3"/>
    <s v="Tamil Nadu"/>
    <s v="Chennai"/>
    <x v="2"/>
    <x v="28"/>
    <n v="7"/>
    <n v="18215.05"/>
    <n v="14.13"/>
    <n v="109488.84"/>
    <x v="5"/>
    <s v="Debit Card"/>
    <x v="1"/>
    <s v="Home Office"/>
    <n v="18016.505955000001"/>
    <n v="109488.84404499999"/>
    <s v="Yes"/>
    <s v="Ok"/>
    <n v="0.14130000000000001"/>
  </r>
  <r>
    <x v="119"/>
    <x v="104"/>
    <x v="119"/>
    <x v="2"/>
    <s v="Gujarat"/>
    <s v="Vadodara"/>
    <x v="0"/>
    <x v="23"/>
    <n v="44"/>
    <n v="45796.99"/>
    <n v="3.74"/>
    <n v="1939704.03"/>
    <x v="104"/>
    <s v="UPI"/>
    <x v="1"/>
    <s v="Consumer"/>
    <n v="75363.526744000003"/>
    <n v="1939704.0332559999"/>
    <s v="Yes"/>
    <s v="Ok"/>
    <n v="3.7400000000000003E-2"/>
  </r>
  <r>
    <x v="120"/>
    <x v="105"/>
    <x v="120"/>
    <x v="3"/>
    <s v="Kerala"/>
    <s v="Kozhikode"/>
    <x v="5"/>
    <x v="25"/>
    <n v="44"/>
    <n v="19293.11"/>
    <n v="5.7"/>
    <n v="800509.72"/>
    <x v="105"/>
    <s v="Debit Card"/>
    <x v="1"/>
    <s v="Home Office"/>
    <n v="48387.119880000006"/>
    <n v="800509.72012000007"/>
    <s v="Yes"/>
    <s v="Ok"/>
    <n v="5.7000000000000002E-2"/>
  </r>
  <r>
    <x v="121"/>
    <x v="106"/>
    <x v="121"/>
    <x v="2"/>
    <s v="Goa"/>
    <s v="Panaji"/>
    <x v="1"/>
    <x v="1"/>
    <n v="27"/>
    <n v="38800.42"/>
    <n v="14.35"/>
    <n v="897279.11"/>
    <x v="106"/>
    <s v="Debit Card"/>
    <x v="1"/>
    <s v="Home Office"/>
    <n v="150332.22728999998"/>
    <n v="897279.11271000002"/>
    <s v="Yes"/>
    <s v="Ok"/>
    <n v="0.14349999999999999"/>
  </r>
  <r>
    <x v="122"/>
    <x v="91"/>
    <x v="122"/>
    <x v="1"/>
    <s v="Punjab"/>
    <s v="Amritsar"/>
    <x v="2"/>
    <x v="28"/>
    <n v="16"/>
    <n v="12293.97"/>
    <n v="9.7100000000000009"/>
    <n v="177603.61"/>
    <x v="107"/>
    <s v="Credit Card"/>
    <x v="1"/>
    <s v="Corporate"/>
    <n v="19099.911792000003"/>
    <n v="177603.60820799999"/>
    <s v="Yes"/>
    <s v="Ok"/>
    <n v="9.7100000000000006E-2"/>
  </r>
  <r>
    <x v="123"/>
    <x v="13"/>
    <x v="123"/>
    <x v="2"/>
    <s v="Goa"/>
    <s v="Panaji"/>
    <x v="4"/>
    <x v="22"/>
    <n v="6"/>
    <n v="15721.08"/>
    <n v="6.89"/>
    <n v="87827.39"/>
    <x v="108"/>
    <s v="Debit Card"/>
    <x v="1"/>
    <s v="Consumer"/>
    <n v="6499.0944719999998"/>
    <n v="87827.385527999999"/>
    <s v="Yes"/>
    <s v="Ok"/>
    <n v="6.8900000000000003E-2"/>
  </r>
  <r>
    <x v="124"/>
    <x v="107"/>
    <x v="124"/>
    <x v="3"/>
    <s v="Karnataka"/>
    <s v="Bangalore"/>
    <x v="3"/>
    <x v="15"/>
    <n v="18"/>
    <n v="36528.42"/>
    <n v="1.06"/>
    <n v="650541.93999999994"/>
    <x v="109"/>
    <s v="Net Banking"/>
    <x v="2"/>
    <s v="Corporate"/>
    <n v="6969.6225359999989"/>
    <n v="650541.93746399996"/>
    <s v="Yes"/>
    <s v="Ok"/>
    <n v="1.06E-2"/>
  </r>
  <r>
    <x v="125"/>
    <x v="108"/>
    <x v="125"/>
    <x v="0"/>
    <s v="Jharkhand"/>
    <s v="Dhanbad"/>
    <x v="2"/>
    <x v="27"/>
    <n v="15"/>
    <n v="20640.75"/>
    <n v="19.97"/>
    <n v="247781.88"/>
    <x v="110"/>
    <s v="Credit Card"/>
    <x v="1"/>
    <s v="Consumer"/>
    <n v="61829.366624999995"/>
    <n v="247781.883375"/>
    <s v="Yes"/>
    <s v="Ok"/>
    <n v="0.19969999999999999"/>
  </r>
  <r>
    <x v="126"/>
    <x v="109"/>
    <x v="126"/>
    <x v="0"/>
    <s v="Jharkhand"/>
    <s v="Dhanbad"/>
    <x v="3"/>
    <x v="9"/>
    <n v="18"/>
    <n v="10736.67"/>
    <n v="6.78"/>
    <n v="180157.03"/>
    <x v="111"/>
    <s v="Credit Card"/>
    <x v="1"/>
    <s v="Consumer"/>
    <n v="13103.032068"/>
    <n v="180157.027932"/>
    <s v="Yes"/>
    <s v="Ok"/>
    <n v="6.7799999999999999E-2"/>
  </r>
  <r>
    <x v="127"/>
    <x v="110"/>
    <x v="127"/>
    <x v="2"/>
    <s v="Goa"/>
    <s v="Panaji"/>
    <x v="2"/>
    <x v="6"/>
    <n v="16"/>
    <n v="33032.69"/>
    <n v="8.98"/>
    <n v="481061.67"/>
    <x v="112"/>
    <s v="Debit Card"/>
    <x v="1"/>
    <s v="Corporate"/>
    <n v="47461.368992000011"/>
    <n v="481061.67100800003"/>
    <s v="Yes"/>
    <s v="Ok"/>
    <n v="8.9800000000000005E-2"/>
  </r>
  <r>
    <x v="128"/>
    <x v="111"/>
    <x v="128"/>
    <x v="2"/>
    <s v="Rajasthan"/>
    <s v="Jodhpur"/>
    <x v="1"/>
    <x v="11"/>
    <n v="16"/>
    <n v="15802.32"/>
    <n v="7.11"/>
    <n v="234860.4"/>
    <x v="113"/>
    <s v="Credit Card"/>
    <x v="1"/>
    <s v="Consumer"/>
    <n v="17976.719231999999"/>
    <n v="234860.40076799999"/>
    <s v="Yes"/>
    <s v="Ok"/>
    <n v="7.1099999999999997E-2"/>
  </r>
  <r>
    <x v="129"/>
    <x v="112"/>
    <x v="129"/>
    <x v="0"/>
    <s v="Odisha"/>
    <s v="Bhubaneswar"/>
    <x v="4"/>
    <x v="26"/>
    <n v="19"/>
    <n v="38935.81"/>
    <n v="5.31"/>
    <n v="700498.05"/>
    <x v="114"/>
    <s v="Debit Card"/>
    <x v="1"/>
    <s v="Corporate"/>
    <n v="39282.338708999989"/>
    <n v="700498.05129099987"/>
    <s v="Yes"/>
    <s v="Ok"/>
    <n v="5.3099999999999994E-2"/>
  </r>
  <r>
    <x v="130"/>
    <x v="113"/>
    <x v="130"/>
    <x v="0"/>
    <s v="Jharkhand"/>
    <s v="Jamshedpur"/>
    <x v="5"/>
    <x v="25"/>
    <n v="44"/>
    <n v="45740.58"/>
    <n v="13.01"/>
    <n v="1750748.14"/>
    <x v="115"/>
    <s v="UPI"/>
    <x v="0"/>
    <s v="Consumer"/>
    <n v="261837.37615199998"/>
    <n v="1750748.1438480001"/>
    <s v="Yes"/>
    <s v="Follow-up"/>
    <n v="0.13009999999999999"/>
  </r>
  <r>
    <x v="131"/>
    <x v="114"/>
    <x v="131"/>
    <x v="1"/>
    <s v="Punjab"/>
    <s v="Amritsar"/>
    <x v="1"/>
    <x v="7"/>
    <n v="7"/>
    <n v="10596.77"/>
    <n v="11.12"/>
    <n v="65928.86"/>
    <x v="116"/>
    <s v="Credit Card"/>
    <x v="1"/>
    <s v="Home Office"/>
    <n v="8248.5257679999995"/>
    <n v="65928.864231999993"/>
    <s v="Yes"/>
    <s v="Ok"/>
    <n v="0.11119999999999999"/>
  </r>
  <r>
    <x v="132"/>
    <x v="21"/>
    <x v="132"/>
    <x v="2"/>
    <s v="Rajasthan"/>
    <s v="Udaipur"/>
    <x v="0"/>
    <x v="19"/>
    <n v="49"/>
    <n v="17519.599999999999"/>
    <n v="12.94"/>
    <n v="747375.62"/>
    <x v="117"/>
    <s v="Debit Card"/>
    <x v="1"/>
    <s v="Consumer"/>
    <n v="111084.77575999997"/>
    <n v="747375.62423999992"/>
    <s v="Yes"/>
    <s v="Ok"/>
    <n v="0.12939999999999999"/>
  </r>
  <r>
    <x v="133"/>
    <x v="115"/>
    <x v="133"/>
    <x v="1"/>
    <s v="Haryana"/>
    <s v="Panipat"/>
    <x v="4"/>
    <x v="16"/>
    <n v="30"/>
    <n v="25280.85"/>
    <n v="12.58"/>
    <n v="663015.56999999995"/>
    <x v="118"/>
    <s v="Net Banking"/>
    <x v="1"/>
    <s v="Home Office"/>
    <n v="95409.92790000001"/>
    <n v="663015.57209999999"/>
    <s v="Yes"/>
    <s v="Ok"/>
    <n v="0.1258"/>
  </r>
  <r>
    <x v="134"/>
    <x v="116"/>
    <x v="134"/>
    <x v="1"/>
    <s v="Haryana"/>
    <s v="Gurgaon"/>
    <x v="5"/>
    <x v="25"/>
    <n v="48"/>
    <n v="27932.95"/>
    <n v="16.14"/>
    <n v="1124379.45"/>
    <x v="56"/>
    <s v="Debit Card"/>
    <x v="2"/>
    <s v="Corporate"/>
    <n v="216402.15024000005"/>
    <n v="1124379.44976"/>
    <s v="Yes"/>
    <s v="Ok"/>
    <n v="0.16140000000000002"/>
  </r>
  <r>
    <x v="135"/>
    <x v="117"/>
    <x v="135"/>
    <x v="1"/>
    <s v="Delhi"/>
    <s v="New Delhi"/>
    <x v="1"/>
    <x v="11"/>
    <n v="49"/>
    <n v="34321.01"/>
    <n v="8.56"/>
    <n v="1537773.45"/>
    <x v="119"/>
    <s v="Credit Card"/>
    <x v="1"/>
    <s v="Home Office"/>
    <n v="143956.04434400002"/>
    <n v="1537773.4456559999"/>
    <s v="Yes"/>
    <s v="Ok"/>
    <n v="8.5600000000000009E-2"/>
  </r>
  <r>
    <x v="136"/>
    <x v="118"/>
    <x v="136"/>
    <x v="2"/>
    <s v="Gujarat"/>
    <s v="Surat"/>
    <x v="5"/>
    <x v="24"/>
    <n v="34"/>
    <n v="2140.2800000000002"/>
    <n v="19.68"/>
    <n v="58448.480000000003"/>
    <x v="109"/>
    <s v="UPI"/>
    <x v="1"/>
    <s v="Home Office"/>
    <n v="14321.041536000001"/>
    <n v="58448.478464"/>
    <s v="Yes"/>
    <s v="Ok"/>
    <n v="0.1968"/>
  </r>
  <r>
    <x v="137"/>
    <x v="119"/>
    <x v="137"/>
    <x v="3"/>
    <s v="Kerala"/>
    <s v="Trivandrum"/>
    <x v="5"/>
    <x v="10"/>
    <n v="37"/>
    <n v="33592.39"/>
    <n v="1.32"/>
    <n v="1226511.9099999999"/>
    <x v="120"/>
    <s v="Credit Card"/>
    <x v="1"/>
    <s v="Corporate"/>
    <n v="16406.523276"/>
    <n v="1226511.9067239999"/>
    <s v="Yes"/>
    <s v="Ok"/>
    <n v="1.32E-2"/>
  </r>
  <r>
    <x v="138"/>
    <x v="3"/>
    <x v="138"/>
    <x v="0"/>
    <s v="Bihar"/>
    <s v="Bhagalpur"/>
    <x v="1"/>
    <x v="11"/>
    <n v="22"/>
    <n v="15039.39"/>
    <n v="17.25"/>
    <n v="273792.09000000003"/>
    <x v="121"/>
    <s v="Debit Card"/>
    <x v="1"/>
    <s v="Corporate"/>
    <n v="57074.485049999988"/>
    <n v="273792.09494999994"/>
    <s v="Yes"/>
    <s v="Ok"/>
    <n v="0.17249999999999999"/>
  </r>
  <r>
    <x v="139"/>
    <x v="55"/>
    <x v="139"/>
    <x v="0"/>
    <s v="Jharkhand"/>
    <s v="Jamshedpur"/>
    <x v="5"/>
    <x v="29"/>
    <n v="11"/>
    <n v="26619.37"/>
    <n v="3.1"/>
    <n v="283735.86"/>
    <x v="73"/>
    <s v="Cash"/>
    <x v="1"/>
    <s v="Consumer"/>
    <n v="9077.2051699999993"/>
    <n v="283735.86483000003"/>
    <s v="Yes"/>
    <s v="Ok"/>
    <n v="3.1E-2"/>
  </r>
  <r>
    <x v="140"/>
    <x v="120"/>
    <x v="140"/>
    <x v="0"/>
    <s v="Odisha"/>
    <s v="Cuttack"/>
    <x v="1"/>
    <x v="7"/>
    <n v="17"/>
    <n v="2486.5"/>
    <n v="4.5999999999999996"/>
    <n v="40326.06"/>
    <x v="122"/>
    <s v="Debit Card"/>
    <x v="1"/>
    <s v="Home Office"/>
    <n v="1944.443"/>
    <n v="40326.057000000001"/>
    <s v="No"/>
    <s v="Ok"/>
    <n v="4.5999999999999999E-2"/>
  </r>
  <r>
    <x v="141"/>
    <x v="121"/>
    <x v="141"/>
    <x v="3"/>
    <s v="Andhra Pradesh"/>
    <s v="Guntur"/>
    <x v="2"/>
    <x v="2"/>
    <n v="44"/>
    <n v="9290.35"/>
    <n v="9.68"/>
    <n v="369205.94"/>
    <x v="123"/>
    <s v="Net Banking"/>
    <x v="1"/>
    <s v="Corporate"/>
    <n v="39569.458720000002"/>
    <n v="369205.94128000003"/>
    <s v="Yes"/>
    <s v="Ok"/>
    <n v="9.6799999999999997E-2"/>
  </r>
  <r>
    <x v="142"/>
    <x v="48"/>
    <x v="142"/>
    <x v="3"/>
    <s v="Andhra Pradesh"/>
    <s v="Vijayawada"/>
    <x v="1"/>
    <x v="11"/>
    <n v="49"/>
    <n v="33550.58"/>
    <n v="19.09"/>
    <n v="1330142.94"/>
    <x v="124"/>
    <s v="Debit Card"/>
    <x v="1"/>
    <s v="Consumer"/>
    <n v="313835.48037800001"/>
    <n v="1330142.9396220001"/>
    <s v="Yes"/>
    <s v="Ok"/>
    <n v="0.19089999999999999"/>
  </r>
  <r>
    <x v="143"/>
    <x v="122"/>
    <x v="143"/>
    <x v="1"/>
    <s v="Punjab"/>
    <s v="Patiala"/>
    <x v="1"/>
    <x v="12"/>
    <n v="10"/>
    <n v="32462.99"/>
    <n v="6.6"/>
    <n v="303204.33"/>
    <x v="120"/>
    <s v="Cash"/>
    <x v="1"/>
    <s v="Consumer"/>
    <n v="21425.573399999997"/>
    <n v="303204.32660000003"/>
    <s v="Yes"/>
    <s v="Ok"/>
    <n v="6.6000000000000003E-2"/>
  </r>
  <r>
    <x v="144"/>
    <x v="87"/>
    <x v="144"/>
    <x v="3"/>
    <s v="Tamil Nadu"/>
    <s v="Coimbatore"/>
    <x v="4"/>
    <x v="26"/>
    <n v="43"/>
    <n v="37568.15"/>
    <n v="7.79"/>
    <n v="1489588.42"/>
    <x v="125"/>
    <s v="Cash"/>
    <x v="1"/>
    <s v="Corporate"/>
    <n v="125842.03205499999"/>
    <n v="1489588.4179449999"/>
    <s v="Yes"/>
    <s v="Ok"/>
    <n v="7.7899999999999997E-2"/>
  </r>
  <r>
    <x v="145"/>
    <x v="93"/>
    <x v="145"/>
    <x v="1"/>
    <s v="Haryana"/>
    <s v="Gurgaon"/>
    <x v="2"/>
    <x v="27"/>
    <n v="30"/>
    <n v="8742.27"/>
    <n v="14.34"/>
    <n v="224658.85"/>
    <x v="56"/>
    <s v="Debit Card"/>
    <x v="1"/>
    <s v="Consumer"/>
    <n v="37609.245540000004"/>
    <n v="224658.85446000003"/>
    <s v="Yes"/>
    <s v="Ok"/>
    <n v="0.1434"/>
  </r>
  <r>
    <x v="146"/>
    <x v="123"/>
    <x v="146"/>
    <x v="1"/>
    <s v="Punjab"/>
    <s v="Amritsar"/>
    <x v="4"/>
    <x v="16"/>
    <n v="43"/>
    <n v="24551.42"/>
    <n v="8.1"/>
    <n v="970198.46"/>
    <x v="126"/>
    <s v="Net Banking"/>
    <x v="1"/>
    <s v="Consumer"/>
    <n v="85512.595859999972"/>
    <n v="970198.46413999982"/>
    <s v="Yes"/>
    <s v="Ok"/>
    <n v="8.1000000000000003E-2"/>
  </r>
  <r>
    <x v="147"/>
    <x v="89"/>
    <x v="147"/>
    <x v="0"/>
    <s v="Jharkhand"/>
    <s v="Ranchi"/>
    <x v="3"/>
    <x v="3"/>
    <n v="50"/>
    <n v="48532.65"/>
    <n v="18.13"/>
    <n v="1986684.03"/>
    <x v="127"/>
    <s v="Cash"/>
    <x v="1"/>
    <s v="Home Office"/>
    <n v="439948.47224999993"/>
    <n v="1986684.0277500001"/>
    <s v="Yes"/>
    <s v="Ok"/>
    <n v="0.18129999999999999"/>
  </r>
  <r>
    <x v="148"/>
    <x v="93"/>
    <x v="148"/>
    <x v="2"/>
    <s v="Gujarat"/>
    <s v="Ahmedabad"/>
    <x v="5"/>
    <x v="24"/>
    <n v="39"/>
    <n v="47243.54"/>
    <n v="1.1299999999999999"/>
    <n v="1821677.83"/>
    <x v="128"/>
    <s v="Debit Card"/>
    <x v="1"/>
    <s v="Corporate"/>
    <n v="20820.228078"/>
    <n v="1821677.831922"/>
    <s v="Yes"/>
    <s v="Ok"/>
    <n v="1.1299999999999999E-2"/>
  </r>
  <r>
    <x v="149"/>
    <x v="124"/>
    <x v="149"/>
    <x v="2"/>
    <s v="Goa"/>
    <s v="Margao"/>
    <x v="3"/>
    <x v="15"/>
    <n v="5"/>
    <n v="29877.57"/>
    <n v="5.15"/>
    <n v="141694.38"/>
    <x v="66"/>
    <s v="UPI"/>
    <x v="1"/>
    <s v="Consumer"/>
    <n v="7693.4742750000014"/>
    <n v="141694.37572499999"/>
    <s v="Yes"/>
    <s v="Ok"/>
    <n v="5.1500000000000004E-2"/>
  </r>
  <r>
    <x v="150"/>
    <x v="125"/>
    <x v="150"/>
    <x v="1"/>
    <s v="Uttar Pradesh"/>
    <s v="Kanpur"/>
    <x v="4"/>
    <x v="26"/>
    <n v="38"/>
    <n v="32043.75"/>
    <n v="10.65"/>
    <n v="1087981.44"/>
    <x v="129"/>
    <s v="Net Banking"/>
    <x v="1"/>
    <s v="Corporate"/>
    <n v="129681.05624999999"/>
    <n v="1087981.4437500001"/>
    <s v="Yes"/>
    <s v="Ok"/>
    <n v="0.1065"/>
  </r>
  <r>
    <x v="151"/>
    <x v="126"/>
    <x v="151"/>
    <x v="0"/>
    <s v="West Bengal"/>
    <s v="Siliguri"/>
    <x v="3"/>
    <x v="3"/>
    <n v="16"/>
    <n v="14889.71"/>
    <n v="2.86"/>
    <n v="231421.83"/>
    <x v="130"/>
    <s v="Cash"/>
    <x v="1"/>
    <s v="Corporate"/>
    <n v="6813.5312960000001"/>
    <n v="231421.82870399999"/>
    <s v="Yes"/>
    <s v="Ok"/>
    <n v="2.86E-2"/>
  </r>
  <r>
    <x v="152"/>
    <x v="127"/>
    <x v="152"/>
    <x v="0"/>
    <s v="Bihar"/>
    <s v="Patna"/>
    <x v="1"/>
    <x v="7"/>
    <n v="5"/>
    <n v="25557.66"/>
    <n v="19.72"/>
    <n v="102588.45"/>
    <x v="131"/>
    <s v="UPI"/>
    <x v="1"/>
    <s v="Corporate"/>
    <n v="25199.852760000002"/>
    <n v="102588.44724000001"/>
    <s v="Yes"/>
    <s v="Ok"/>
    <n v="0.19719999999999999"/>
  </r>
  <r>
    <x v="153"/>
    <x v="128"/>
    <x v="153"/>
    <x v="2"/>
    <s v="Rajasthan"/>
    <s v="Udaipur"/>
    <x v="4"/>
    <x v="13"/>
    <n v="31"/>
    <n v="27169.18"/>
    <n v="18.23"/>
    <n v="688703.39"/>
    <x v="132"/>
    <s v="Debit Card"/>
    <x v="0"/>
    <s v="Corporate"/>
    <n v="153541.186934"/>
    <n v="688703.39306599996"/>
    <s v="Yes"/>
    <s v="Follow-up"/>
    <n v="0.18230000000000002"/>
  </r>
  <r>
    <x v="154"/>
    <x v="129"/>
    <x v="154"/>
    <x v="2"/>
    <s v="Rajasthan"/>
    <s v="Jaipur"/>
    <x v="5"/>
    <x v="10"/>
    <n v="50"/>
    <n v="7743.79"/>
    <n v="6.7"/>
    <n v="361247.8"/>
    <x v="133"/>
    <s v="Cash"/>
    <x v="0"/>
    <s v="Home Office"/>
    <n v="25941.696499999998"/>
    <n v="361247.80349999998"/>
    <s v="Yes"/>
    <s v="Follow-up"/>
    <n v="6.7000000000000004E-2"/>
  </r>
  <r>
    <x v="155"/>
    <x v="47"/>
    <x v="155"/>
    <x v="2"/>
    <s v="Maharashtra"/>
    <s v="Mumbai"/>
    <x v="0"/>
    <x v="8"/>
    <n v="50"/>
    <n v="29709.95"/>
    <n v="7.9"/>
    <n v="1368143.2"/>
    <x v="114"/>
    <s v="UPI"/>
    <x v="1"/>
    <s v="Consumer"/>
    <n v="117354.30250000001"/>
    <n v="1368143.1975"/>
    <s v="Yes"/>
    <s v="Ok"/>
    <n v="7.9000000000000001E-2"/>
  </r>
  <r>
    <x v="156"/>
    <x v="130"/>
    <x v="156"/>
    <x v="3"/>
    <s v="Tamil Nadu"/>
    <s v="Madurai"/>
    <x v="3"/>
    <x v="17"/>
    <n v="24"/>
    <n v="6071.91"/>
    <n v="2.2400000000000002"/>
    <n v="142461.57999999999"/>
    <x v="134"/>
    <s v="Cash"/>
    <x v="1"/>
    <s v="Consumer"/>
    <n v="3264.258816"/>
    <n v="142461.58118400001"/>
    <s v="Yes"/>
    <s v="Ok"/>
    <n v="2.2400000000000003E-2"/>
  </r>
  <r>
    <x v="157"/>
    <x v="81"/>
    <x v="157"/>
    <x v="0"/>
    <s v="Odisha"/>
    <s v="Cuttack"/>
    <x v="1"/>
    <x v="4"/>
    <n v="5"/>
    <n v="39694.870000000003"/>
    <n v="7.17"/>
    <n v="184243.74"/>
    <x v="25"/>
    <s v="Net Banking"/>
    <x v="1"/>
    <s v="Home Office"/>
    <n v="14230.610895"/>
    <n v="184243.73910500002"/>
    <s v="Yes"/>
    <s v="Ok"/>
    <n v="7.17E-2"/>
  </r>
  <r>
    <x v="158"/>
    <x v="131"/>
    <x v="158"/>
    <x v="0"/>
    <s v="Jharkhand"/>
    <s v="Dhanbad"/>
    <x v="4"/>
    <x v="5"/>
    <n v="33"/>
    <n v="817.27"/>
    <n v="5.39"/>
    <n v="25516.23"/>
    <x v="127"/>
    <s v="Credit Card"/>
    <x v="1"/>
    <s v="Consumer"/>
    <n v="1453.6781490000001"/>
    <n v="25516.231851"/>
    <s v="No"/>
    <s v="Ok"/>
    <n v="5.3899999999999997E-2"/>
  </r>
  <r>
    <x v="159"/>
    <x v="132"/>
    <x v="159"/>
    <x v="0"/>
    <s v="Bihar"/>
    <s v="Bhagalpur"/>
    <x v="5"/>
    <x v="10"/>
    <n v="48"/>
    <n v="43633.57"/>
    <n v="6.34"/>
    <n v="1961625.68"/>
    <x v="135"/>
    <s v="Net Banking"/>
    <x v="0"/>
    <s v="Home Office"/>
    <n v="132785.68022399998"/>
    <n v="1961625.6797759999"/>
    <s v="Yes"/>
    <s v="Follow-up"/>
    <n v="6.3399999999999998E-2"/>
  </r>
  <r>
    <x v="160"/>
    <x v="112"/>
    <x v="160"/>
    <x v="2"/>
    <s v="Goa"/>
    <s v="Panaji"/>
    <x v="4"/>
    <x v="22"/>
    <n v="28"/>
    <n v="44084.14"/>
    <n v="13.12"/>
    <n v="1072408.42"/>
    <x v="136"/>
    <s v="Cash"/>
    <x v="1"/>
    <s v="Consumer"/>
    <n v="161947.49670399996"/>
    <n v="1072408.4232959999"/>
    <s v="Yes"/>
    <s v="Ok"/>
    <n v="0.13119999999999998"/>
  </r>
  <r>
    <x v="161"/>
    <x v="29"/>
    <x v="161"/>
    <x v="0"/>
    <s v="Bihar"/>
    <s v="Gaya"/>
    <x v="1"/>
    <x v="7"/>
    <n v="34"/>
    <n v="2588.21"/>
    <n v="16.579999999999998"/>
    <n v="73408.88"/>
    <x v="24"/>
    <s v="Cash"/>
    <x v="1"/>
    <s v="Home Office"/>
    <n v="14590.257411999999"/>
    <n v="73408.882588000008"/>
    <s v="Yes"/>
    <s v="Ok"/>
    <n v="0.16579999999999998"/>
  </r>
  <r>
    <x v="162"/>
    <x v="133"/>
    <x v="162"/>
    <x v="1"/>
    <s v="Delhi"/>
    <s v="New Delhi"/>
    <x v="2"/>
    <x v="28"/>
    <n v="40"/>
    <n v="36497.39"/>
    <n v="18.149999999999999"/>
    <n v="1194924.55"/>
    <x v="137"/>
    <s v="UPI"/>
    <x v="1"/>
    <s v="Corporate"/>
    <n v="264971.0514"/>
    <n v="1194924.5486000001"/>
    <s v="Yes"/>
    <s v="Ok"/>
    <n v="0.18149999999999999"/>
  </r>
  <r>
    <x v="163"/>
    <x v="134"/>
    <x v="163"/>
    <x v="1"/>
    <s v="Delhi"/>
    <s v="New Delhi"/>
    <x v="1"/>
    <x v="7"/>
    <n v="1"/>
    <n v="32459.95"/>
    <n v="9.1999999999999993"/>
    <n v="29473.63"/>
    <x v="98"/>
    <s v="UPI"/>
    <x v="2"/>
    <s v="Corporate"/>
    <n v="2986.3154"/>
    <n v="29473.634600000001"/>
    <s v="No"/>
    <s v="Ok"/>
    <n v="9.1999999999999998E-2"/>
  </r>
  <r>
    <x v="164"/>
    <x v="135"/>
    <x v="164"/>
    <x v="1"/>
    <s v="Delhi"/>
    <s v="New Delhi"/>
    <x v="0"/>
    <x v="0"/>
    <n v="3"/>
    <n v="48760.62"/>
    <n v="9.73"/>
    <n v="132048.64000000001"/>
    <x v="138"/>
    <s v="UPI"/>
    <x v="1"/>
    <s v="Home Office"/>
    <n v="14233.224978000002"/>
    <n v="132048.635022"/>
    <s v="Yes"/>
    <s v="Ok"/>
    <n v="9.7299999999999998E-2"/>
  </r>
  <r>
    <x v="165"/>
    <x v="136"/>
    <x v="165"/>
    <x v="0"/>
    <s v="Odisha"/>
    <s v="Cuttack"/>
    <x v="2"/>
    <x v="27"/>
    <n v="39"/>
    <n v="43293.52"/>
    <n v="8.82"/>
    <n v="1539526.23"/>
    <x v="104"/>
    <s v="UPI"/>
    <x v="1"/>
    <s v="Consumer"/>
    <n v="148921.05009599999"/>
    <n v="1539526.2299039997"/>
    <s v="Yes"/>
    <s v="Ok"/>
    <n v="8.8200000000000001E-2"/>
  </r>
  <r>
    <x v="166"/>
    <x v="137"/>
    <x v="166"/>
    <x v="2"/>
    <s v="Goa"/>
    <s v="Panaji"/>
    <x v="5"/>
    <x v="25"/>
    <n v="11"/>
    <n v="5620.99"/>
    <n v="12.59"/>
    <n v="54046.38"/>
    <x v="139"/>
    <s v="Cash"/>
    <x v="1"/>
    <s v="Home Office"/>
    <n v="7784.509051"/>
    <n v="54046.380948999999"/>
    <s v="Yes"/>
    <s v="Ok"/>
    <n v="0.12590000000000001"/>
  </r>
  <r>
    <x v="167"/>
    <x v="74"/>
    <x v="167"/>
    <x v="2"/>
    <s v="Goa"/>
    <s v="Panaji"/>
    <x v="4"/>
    <x v="5"/>
    <n v="20"/>
    <n v="27214.97"/>
    <n v="10.25"/>
    <n v="488508.71"/>
    <x v="140"/>
    <s v="UPI"/>
    <x v="0"/>
    <s v="Home Office"/>
    <n v="55790.688500000004"/>
    <n v="488508.71150000003"/>
    <s v="Yes"/>
    <s v="Follow-up"/>
    <n v="0.10249999999999999"/>
  </r>
  <r>
    <x v="168"/>
    <x v="138"/>
    <x v="168"/>
    <x v="0"/>
    <s v="Bihar"/>
    <s v="Bhagalpur"/>
    <x v="3"/>
    <x v="17"/>
    <n v="38"/>
    <n v="29706.35"/>
    <n v="19.38"/>
    <n v="910071.86"/>
    <x v="141"/>
    <s v="Net Banking"/>
    <x v="1"/>
    <s v="Home Office"/>
    <n v="218769.44394000003"/>
    <n v="910071.85606000002"/>
    <s v="Yes"/>
    <s v="Ok"/>
    <n v="0.1938"/>
  </r>
  <r>
    <x v="169"/>
    <x v="139"/>
    <x v="169"/>
    <x v="3"/>
    <s v="Andhra Pradesh"/>
    <s v="Visakhapatnam"/>
    <x v="0"/>
    <x v="0"/>
    <n v="41"/>
    <n v="35211.22"/>
    <n v="15.16"/>
    <n v="1224801.1599999999"/>
    <x v="142"/>
    <s v="Debit Card"/>
    <x v="1"/>
    <s v="Consumer"/>
    <n v="218858.85903200001"/>
    <n v="1224801.1609680001"/>
    <s v="Yes"/>
    <s v="Ok"/>
    <n v="0.15160000000000001"/>
  </r>
  <r>
    <x v="170"/>
    <x v="140"/>
    <x v="170"/>
    <x v="2"/>
    <s v="Maharashtra"/>
    <s v="Mumbai"/>
    <x v="0"/>
    <x v="8"/>
    <n v="46"/>
    <n v="18608.25"/>
    <n v="7.74"/>
    <n v="789726.69"/>
    <x v="143"/>
    <s v="Credit Card"/>
    <x v="1"/>
    <s v="Home Office"/>
    <n v="66252.813299999994"/>
    <n v="789726.68669999996"/>
    <s v="Yes"/>
    <s v="Ok"/>
    <n v="7.7399999999999997E-2"/>
  </r>
  <r>
    <x v="171"/>
    <x v="123"/>
    <x v="171"/>
    <x v="0"/>
    <s v="Bihar"/>
    <s v="Patna"/>
    <x v="3"/>
    <x v="9"/>
    <n v="33"/>
    <n v="7649.84"/>
    <n v="5.05"/>
    <n v="239696.26"/>
    <x v="44"/>
    <s v="Debit Card"/>
    <x v="1"/>
    <s v="Consumer"/>
    <n v="12748.458359999999"/>
    <n v="239696.26164000001"/>
    <s v="Yes"/>
    <s v="Ok"/>
    <n v="5.0499999999999996E-2"/>
  </r>
  <r>
    <x v="172"/>
    <x v="141"/>
    <x v="172"/>
    <x v="1"/>
    <s v="Punjab"/>
    <s v="Patiala"/>
    <x v="2"/>
    <x v="2"/>
    <n v="7"/>
    <n v="45229.64"/>
    <n v="10.79"/>
    <n v="282445.53000000003"/>
    <x v="144"/>
    <s v="Cash"/>
    <x v="1"/>
    <s v="Consumer"/>
    <n v="34161.947091999995"/>
    <n v="282445.53290799999"/>
    <s v="Yes"/>
    <s v="Ok"/>
    <n v="0.1079"/>
  </r>
  <r>
    <x v="173"/>
    <x v="142"/>
    <x v="173"/>
    <x v="0"/>
    <s v="West Bengal"/>
    <s v="Kolkata"/>
    <x v="1"/>
    <x v="4"/>
    <n v="11"/>
    <n v="14168.51"/>
    <n v="3.89"/>
    <n v="149790.9"/>
    <x v="78"/>
    <s v="Credit Card"/>
    <x v="1"/>
    <s v="Corporate"/>
    <n v="6062.7054290000015"/>
    <n v="149790.90457100002"/>
    <s v="Yes"/>
    <s v="Ok"/>
    <n v="3.8900000000000004E-2"/>
  </r>
  <r>
    <x v="174"/>
    <x v="143"/>
    <x v="174"/>
    <x v="3"/>
    <s v="Kerala"/>
    <s v="Kochi"/>
    <x v="4"/>
    <x v="22"/>
    <n v="44"/>
    <n v="15923.3"/>
    <n v="18.66"/>
    <n v="569888.54"/>
    <x v="102"/>
    <s v="UPI"/>
    <x v="2"/>
    <s v="Corporate"/>
    <n v="130736.66231999999"/>
    <n v="569888.53767999995"/>
    <s v="Yes"/>
    <s v="Ok"/>
    <n v="0.18659999999999999"/>
  </r>
  <r>
    <x v="175"/>
    <x v="144"/>
    <x v="175"/>
    <x v="3"/>
    <s v="Andhra Pradesh"/>
    <s v="Visakhapatnam"/>
    <x v="4"/>
    <x v="5"/>
    <n v="50"/>
    <n v="45445.3"/>
    <n v="0.42"/>
    <n v="2262721.4900000002"/>
    <x v="39"/>
    <s v="UPI"/>
    <x v="1"/>
    <s v="Consumer"/>
    <n v="9543.512999999999"/>
    <n v="2262721.4870000002"/>
    <s v="Yes"/>
    <s v="Ok"/>
    <n v="4.1999999999999997E-3"/>
  </r>
  <r>
    <x v="176"/>
    <x v="35"/>
    <x v="176"/>
    <x v="3"/>
    <s v="Tamil Nadu"/>
    <s v="Coimbatore"/>
    <x v="2"/>
    <x v="2"/>
    <n v="39"/>
    <n v="43309.08"/>
    <n v="15.81"/>
    <n v="1422014.66"/>
    <x v="145"/>
    <s v="Cash"/>
    <x v="1"/>
    <s v="Corporate"/>
    <n v="267039.45637200004"/>
    <n v="1422014.6636280001"/>
    <s v="Yes"/>
    <s v="Ok"/>
    <n v="0.15810000000000002"/>
  </r>
  <r>
    <x v="177"/>
    <x v="145"/>
    <x v="177"/>
    <x v="3"/>
    <s v="Karnataka"/>
    <s v="Mangalore"/>
    <x v="2"/>
    <x v="6"/>
    <n v="28"/>
    <n v="44388.02"/>
    <n v="19.73"/>
    <n v="997647.38"/>
    <x v="17"/>
    <s v="Cash"/>
    <x v="1"/>
    <s v="Home Office"/>
    <n v="245217.17768799997"/>
    <n v="997647.3823119998"/>
    <s v="Yes"/>
    <s v="Ok"/>
    <n v="0.1973"/>
  </r>
  <r>
    <x v="178"/>
    <x v="12"/>
    <x v="178"/>
    <x v="1"/>
    <s v="Delhi"/>
    <s v="New Delhi"/>
    <x v="4"/>
    <x v="5"/>
    <n v="39"/>
    <n v="28460.36"/>
    <n v="1.97"/>
    <n v="1088087.95"/>
    <x v="73"/>
    <s v="Credit Card"/>
    <x v="0"/>
    <s v="Corporate"/>
    <n v="21866.094588"/>
    <n v="1088087.9454119999"/>
    <s v="Yes"/>
    <s v="Follow-up"/>
    <n v="1.9699999999999999E-2"/>
  </r>
  <r>
    <x v="179"/>
    <x v="146"/>
    <x v="179"/>
    <x v="2"/>
    <s v="Goa"/>
    <s v="Panaji"/>
    <x v="1"/>
    <x v="1"/>
    <n v="3"/>
    <n v="1321.2"/>
    <n v="12.47"/>
    <n v="3469.34"/>
    <x v="30"/>
    <s v="Debit Card"/>
    <x v="1"/>
    <s v="Corporate"/>
    <n v="494.26092000000006"/>
    <n v="3469.3390800000002"/>
    <s v="No"/>
    <s v="Ok"/>
    <n v="0.12470000000000001"/>
  </r>
  <r>
    <x v="180"/>
    <x v="147"/>
    <x v="180"/>
    <x v="2"/>
    <s v="Rajasthan"/>
    <s v="Jaipur"/>
    <x v="4"/>
    <x v="16"/>
    <n v="3"/>
    <n v="2344.3000000000002"/>
    <n v="14.29"/>
    <n v="6027.9"/>
    <x v="123"/>
    <s v="Debit Card"/>
    <x v="1"/>
    <s v="Consumer"/>
    <n v="1005.0014100000001"/>
    <n v="6027.8985900000007"/>
    <s v="No"/>
    <s v="Ok"/>
    <n v="0.1429"/>
  </r>
  <r>
    <x v="181"/>
    <x v="148"/>
    <x v="181"/>
    <x v="1"/>
    <s v="Uttar Pradesh"/>
    <s v="Kanpur"/>
    <x v="5"/>
    <x v="25"/>
    <n v="31"/>
    <n v="7192.82"/>
    <n v="19.45"/>
    <n v="179608.31"/>
    <x v="146"/>
    <s v="UPI"/>
    <x v="1"/>
    <s v="Corporate"/>
    <n v="43369.108189999992"/>
    <n v="179608.31180999998"/>
    <s v="Yes"/>
    <s v="Ok"/>
    <n v="0.19450000000000001"/>
  </r>
  <r>
    <x v="182"/>
    <x v="149"/>
    <x v="182"/>
    <x v="2"/>
    <s v="Rajasthan"/>
    <s v="Jaipur"/>
    <x v="0"/>
    <x v="8"/>
    <n v="29"/>
    <n v="23384.84"/>
    <n v="11.98"/>
    <n v="596916.75"/>
    <x v="147"/>
    <s v="Credit Card"/>
    <x v="1"/>
    <s v="Corporate"/>
    <n v="81243.611128000004"/>
    <n v="596916.74887200003"/>
    <s v="Yes"/>
    <s v="Ok"/>
    <n v="0.1198"/>
  </r>
  <r>
    <x v="183"/>
    <x v="150"/>
    <x v="183"/>
    <x v="2"/>
    <s v="Rajasthan"/>
    <s v="Udaipur"/>
    <x v="2"/>
    <x v="2"/>
    <n v="42"/>
    <n v="30032.92"/>
    <n v="6.44"/>
    <n v="1180149.6000000001"/>
    <x v="64"/>
    <s v="Credit Card"/>
    <x v="1"/>
    <s v="Home Office"/>
    <n v="81233.042016000007"/>
    <n v="1180149.5979839999"/>
    <s v="Yes"/>
    <s v="Ok"/>
    <n v="6.4399999999999999E-2"/>
  </r>
  <r>
    <x v="184"/>
    <x v="31"/>
    <x v="184"/>
    <x v="2"/>
    <s v="Rajasthan"/>
    <s v="Udaipur"/>
    <x v="3"/>
    <x v="9"/>
    <n v="43"/>
    <n v="6703.1"/>
    <n v="11.79"/>
    <n v="254250.59"/>
    <x v="31"/>
    <s v="Credit Card"/>
    <x v="1"/>
    <s v="Corporate"/>
    <n v="33982.70607"/>
    <n v="254250.59392999997"/>
    <s v="Yes"/>
    <s v="Ok"/>
    <n v="0.11789999999999999"/>
  </r>
  <r>
    <x v="185"/>
    <x v="34"/>
    <x v="185"/>
    <x v="0"/>
    <s v="Jharkhand"/>
    <s v="Ranchi"/>
    <x v="3"/>
    <x v="17"/>
    <n v="41"/>
    <n v="12323.38"/>
    <n v="4.9800000000000004"/>
    <n v="480096.7"/>
    <x v="148"/>
    <s v="UPI"/>
    <x v="1"/>
    <s v="Consumer"/>
    <n v="25161.877283999998"/>
    <n v="480096.70271599997"/>
    <s v="Yes"/>
    <s v="Ok"/>
    <n v="4.9800000000000004E-2"/>
  </r>
  <r>
    <x v="186"/>
    <x v="151"/>
    <x v="186"/>
    <x v="1"/>
    <s v="Haryana"/>
    <s v="Gurgaon"/>
    <x v="1"/>
    <x v="7"/>
    <n v="33"/>
    <n v="13372.96"/>
    <n v="4.5999999999999996"/>
    <n v="421007.53"/>
    <x v="149"/>
    <s v="Credit Card"/>
    <x v="1"/>
    <s v="Home Office"/>
    <n v="20300.153279999999"/>
    <n v="421007.52671999997"/>
    <s v="Yes"/>
    <s v="Ok"/>
    <n v="4.5999999999999999E-2"/>
  </r>
  <r>
    <x v="187"/>
    <x v="152"/>
    <x v="187"/>
    <x v="1"/>
    <s v="Punjab"/>
    <s v="Patiala"/>
    <x v="0"/>
    <x v="0"/>
    <n v="25"/>
    <n v="37816.15"/>
    <n v="5.0599999999999996"/>
    <n v="897566.32"/>
    <x v="150"/>
    <s v="Cash"/>
    <x v="1"/>
    <s v="Corporate"/>
    <n v="47837.429749999996"/>
    <n v="897566.32024999999"/>
    <s v="Yes"/>
    <s v="Ok"/>
    <n v="5.0599999999999999E-2"/>
  </r>
  <r>
    <x v="188"/>
    <x v="153"/>
    <x v="188"/>
    <x v="2"/>
    <s v="Rajasthan"/>
    <s v="Jaipur"/>
    <x v="4"/>
    <x v="13"/>
    <n v="17"/>
    <n v="5086.3599999999997"/>
    <n v="15.93"/>
    <n v="72693.75"/>
    <x v="151"/>
    <s v="Net Banking"/>
    <x v="1"/>
    <s v="Home Office"/>
    <n v="13774.371515999999"/>
    <n v="72693.748483999996"/>
    <s v="Yes"/>
    <s v="Ok"/>
    <n v="0.1593"/>
  </r>
  <r>
    <x v="189"/>
    <x v="154"/>
    <x v="189"/>
    <x v="3"/>
    <s v="Karnataka"/>
    <s v="Mangalore"/>
    <x v="3"/>
    <x v="9"/>
    <n v="40"/>
    <n v="8365.56"/>
    <n v="17.95"/>
    <n v="274557.68"/>
    <x v="152"/>
    <s v="Debit Card"/>
    <x v="1"/>
    <s v="Corporate"/>
    <n v="60064.720799999988"/>
    <n v="274557.67919999996"/>
    <s v="Yes"/>
    <s v="Ok"/>
    <n v="0.17949999999999999"/>
  </r>
  <r>
    <x v="190"/>
    <x v="155"/>
    <x v="190"/>
    <x v="1"/>
    <s v="Haryana"/>
    <s v="Gurgaon"/>
    <x v="5"/>
    <x v="10"/>
    <n v="29"/>
    <n v="4515.49"/>
    <n v="1.52"/>
    <n v="128958.78"/>
    <x v="153"/>
    <s v="Net Banking"/>
    <x v="1"/>
    <s v="Corporate"/>
    <n v="1990.4279919999999"/>
    <n v="128958.78200799999"/>
    <s v="Yes"/>
    <s v="Ok"/>
    <n v="1.52E-2"/>
  </r>
  <r>
    <x v="191"/>
    <x v="156"/>
    <x v="191"/>
    <x v="2"/>
    <s v="Maharashtra"/>
    <s v="Mumbai"/>
    <x v="5"/>
    <x v="25"/>
    <n v="6"/>
    <n v="41066.089999999997"/>
    <n v="16.61"/>
    <n v="205470.07"/>
    <x v="154"/>
    <s v="Net Banking"/>
    <x v="1"/>
    <s v="Corporate"/>
    <n v="40926.465293999994"/>
    <n v="205470.07470599998"/>
    <s v="Yes"/>
    <s v="Ok"/>
    <n v="0.1661"/>
  </r>
  <r>
    <x v="192"/>
    <x v="157"/>
    <x v="192"/>
    <x v="2"/>
    <s v="Maharashtra"/>
    <s v="Nagpur"/>
    <x v="3"/>
    <x v="17"/>
    <n v="2"/>
    <n v="702.95"/>
    <n v="2.42"/>
    <n v="1371.88"/>
    <x v="155"/>
    <s v="Net Banking"/>
    <x v="1"/>
    <s v="Home Office"/>
    <n v="34.022780000000004"/>
    <n v="1371.8772200000001"/>
    <s v="No"/>
    <s v="Ok"/>
    <n v="2.4199999999999999E-2"/>
  </r>
  <r>
    <x v="193"/>
    <x v="158"/>
    <x v="193"/>
    <x v="3"/>
    <s v="Tamil Nadu"/>
    <s v="Madurai"/>
    <x v="4"/>
    <x v="26"/>
    <n v="1"/>
    <n v="6023.65"/>
    <n v="12.52"/>
    <n v="5269.49"/>
    <x v="153"/>
    <s v="Cash"/>
    <x v="1"/>
    <s v="Corporate"/>
    <n v="754.16098"/>
    <n v="5269.48902"/>
    <s v="No"/>
    <s v="Ok"/>
    <n v="0.12520000000000001"/>
  </r>
  <r>
    <x v="194"/>
    <x v="159"/>
    <x v="194"/>
    <x v="2"/>
    <s v="Rajasthan"/>
    <s v="Udaipur"/>
    <x v="5"/>
    <x v="29"/>
    <n v="50"/>
    <n v="19503.8"/>
    <n v="15.06"/>
    <n v="828326.39"/>
    <x v="156"/>
    <s v="Debit Card"/>
    <x v="1"/>
    <s v="Home Office"/>
    <n v="146863.614"/>
    <n v="828326.38599999994"/>
    <s v="Yes"/>
    <s v="Ok"/>
    <n v="0.15060000000000001"/>
  </r>
  <r>
    <x v="195"/>
    <x v="160"/>
    <x v="195"/>
    <x v="3"/>
    <s v="Karnataka"/>
    <s v="Bangalore"/>
    <x v="5"/>
    <x v="29"/>
    <n v="2"/>
    <n v="27983.86"/>
    <n v="9.56"/>
    <n v="50617.21"/>
    <x v="79"/>
    <s v="Credit Card"/>
    <x v="1"/>
    <s v="Consumer"/>
    <n v="5350.514032000001"/>
    <n v="50617.205968000002"/>
    <s v="Yes"/>
    <s v="Ok"/>
    <n v="9.5600000000000004E-2"/>
  </r>
  <r>
    <x v="196"/>
    <x v="20"/>
    <x v="196"/>
    <x v="3"/>
    <s v="Kerala"/>
    <s v="Trivandrum"/>
    <x v="4"/>
    <x v="13"/>
    <n v="33"/>
    <n v="20009.900000000001"/>
    <n v="0.78"/>
    <n v="655176.15"/>
    <x v="1"/>
    <s v="Cash"/>
    <x v="1"/>
    <s v="Consumer"/>
    <n v="5150.5482600000005"/>
    <n v="655176.15174000012"/>
    <s v="Yes"/>
    <s v="Ok"/>
    <n v="7.8000000000000005E-3"/>
  </r>
  <r>
    <x v="197"/>
    <x v="161"/>
    <x v="197"/>
    <x v="0"/>
    <s v="Odisha"/>
    <s v="Rourkela"/>
    <x v="2"/>
    <x v="27"/>
    <n v="8"/>
    <n v="46561.82"/>
    <n v="11.43"/>
    <n v="329918.43"/>
    <x v="124"/>
    <s v="Credit Card"/>
    <x v="0"/>
    <s v="Home Office"/>
    <n v="42576.128208000002"/>
    <n v="329918.43179200002"/>
    <s v="Yes"/>
    <s v="Follow-up"/>
    <n v="0.1143"/>
  </r>
  <r>
    <x v="198"/>
    <x v="162"/>
    <x v="198"/>
    <x v="2"/>
    <s v="Rajasthan"/>
    <s v="Jodhpur"/>
    <x v="5"/>
    <x v="20"/>
    <n v="36"/>
    <n v="39044.720000000001"/>
    <n v="10.9"/>
    <n v="1252398.44"/>
    <x v="157"/>
    <s v="Cash"/>
    <x v="2"/>
    <s v="Home Office"/>
    <n v="153211.48128000001"/>
    <n v="1252398.43872"/>
    <s v="Yes"/>
    <s v="Ok"/>
    <n v="0.109"/>
  </r>
  <r>
    <x v="199"/>
    <x v="163"/>
    <x v="199"/>
    <x v="3"/>
    <s v="Karnataka"/>
    <s v="Mangalore"/>
    <x v="4"/>
    <x v="26"/>
    <n v="10"/>
    <n v="12060.57"/>
    <n v="10.02"/>
    <n v="108521.01"/>
    <x v="84"/>
    <s v="UPI"/>
    <x v="1"/>
    <s v="Home Office"/>
    <n v="12084.691139999999"/>
    <n v="108521.00886"/>
    <s v="Yes"/>
    <s v="Ok"/>
    <n v="0.1002"/>
  </r>
  <r>
    <x v="200"/>
    <x v="164"/>
    <x v="200"/>
    <x v="1"/>
    <s v="Delhi"/>
    <s v="New Delhi"/>
    <x v="4"/>
    <x v="26"/>
    <n v="1"/>
    <n v="28407.31"/>
    <n v="11.09"/>
    <n v="25256.94"/>
    <x v="158"/>
    <s v="Net Banking"/>
    <x v="1"/>
    <s v="Consumer"/>
    <n v="3150.3706790000001"/>
    <n v="25256.939321000002"/>
    <s v="No"/>
    <s v="Ok"/>
    <n v="0.1109"/>
  </r>
  <r>
    <x v="201"/>
    <x v="165"/>
    <x v="201"/>
    <x v="3"/>
    <s v="Tamil Nadu"/>
    <s v="Coimbatore"/>
    <x v="2"/>
    <x v="6"/>
    <n v="26"/>
    <n v="4367.99"/>
    <n v="9.77"/>
    <n v="102472.17"/>
    <x v="159"/>
    <s v="Cash"/>
    <x v="2"/>
    <s v="Consumer"/>
    <n v="11095.568197999999"/>
    <n v="102472.171802"/>
    <s v="Yes"/>
    <s v="Ok"/>
    <n v="9.7699999999999995E-2"/>
  </r>
  <r>
    <x v="202"/>
    <x v="39"/>
    <x v="202"/>
    <x v="0"/>
    <s v="West Bengal"/>
    <s v="Kolkata"/>
    <x v="0"/>
    <x v="23"/>
    <n v="16"/>
    <n v="38770.46"/>
    <n v="18.12"/>
    <n v="507924.04"/>
    <x v="160"/>
    <s v="Net Banking"/>
    <x v="1"/>
    <s v="Home Office"/>
    <n v="112403.31763200001"/>
    <n v="507924.04236799997"/>
    <s v="Yes"/>
    <s v="Ok"/>
    <n v="0.1812"/>
  </r>
  <r>
    <x v="203"/>
    <x v="166"/>
    <x v="203"/>
    <x v="0"/>
    <s v="West Bengal"/>
    <s v="Siliguri"/>
    <x v="2"/>
    <x v="14"/>
    <n v="21"/>
    <n v="41015"/>
    <n v="5.23"/>
    <n v="816268.23"/>
    <x v="161"/>
    <s v="Debit Card"/>
    <x v="1"/>
    <s v="Consumer"/>
    <n v="45046.7745"/>
    <n v="816268.22549999994"/>
    <s v="Yes"/>
    <s v="Ok"/>
    <n v="5.2300000000000006E-2"/>
  </r>
  <r>
    <x v="204"/>
    <x v="88"/>
    <x v="204"/>
    <x v="0"/>
    <s v="Odisha"/>
    <s v="Cuttack"/>
    <x v="1"/>
    <x v="11"/>
    <n v="31"/>
    <n v="15811.65"/>
    <n v="0.6"/>
    <n v="487220.18"/>
    <x v="162"/>
    <s v="UPI"/>
    <x v="1"/>
    <s v="Consumer"/>
    <n v="2940.9668999999994"/>
    <n v="487220.18309999997"/>
    <s v="Yes"/>
    <s v="Ok"/>
    <n v="6.0000000000000001E-3"/>
  </r>
  <r>
    <x v="205"/>
    <x v="104"/>
    <x v="205"/>
    <x v="2"/>
    <s v="Rajasthan"/>
    <s v="Jaipur"/>
    <x v="0"/>
    <x v="23"/>
    <n v="25"/>
    <n v="3370.45"/>
    <n v="4.47"/>
    <n v="80494.77"/>
    <x v="158"/>
    <s v="Net Banking"/>
    <x v="1"/>
    <s v="Home Office"/>
    <n v="3766.4778749999996"/>
    <n v="80494.772125000003"/>
    <s v="Yes"/>
    <s v="Ok"/>
    <n v="4.4699999999999997E-2"/>
  </r>
  <r>
    <x v="206"/>
    <x v="167"/>
    <x v="206"/>
    <x v="3"/>
    <s v="Kerala"/>
    <s v="Trivandrum"/>
    <x v="1"/>
    <x v="11"/>
    <n v="14"/>
    <n v="25278.560000000001"/>
    <n v="16.739999999999998"/>
    <n v="294657.01"/>
    <x v="85"/>
    <s v="UPI"/>
    <x v="1"/>
    <s v="Consumer"/>
    <n v="59242.833215999992"/>
    <n v="294657.00678400003"/>
    <s v="Yes"/>
    <s v="Ok"/>
    <n v="0.16739999999999999"/>
  </r>
  <r>
    <x v="207"/>
    <x v="168"/>
    <x v="207"/>
    <x v="2"/>
    <s v="Gujarat"/>
    <s v="Vadodara"/>
    <x v="5"/>
    <x v="20"/>
    <n v="7"/>
    <n v="41849.72"/>
    <n v="15.47"/>
    <n v="247628.98"/>
    <x v="35"/>
    <s v="Net Banking"/>
    <x v="1"/>
    <s v="Corporate"/>
    <n v="45319.061788000006"/>
    <n v="247628.97821200005"/>
    <s v="Yes"/>
    <s v="Ok"/>
    <n v="0.1547"/>
  </r>
  <r>
    <x v="208"/>
    <x v="169"/>
    <x v="208"/>
    <x v="3"/>
    <s v="Tamil Nadu"/>
    <s v="Madurai"/>
    <x v="0"/>
    <x v="19"/>
    <n v="4"/>
    <n v="24290.91"/>
    <n v="17.29"/>
    <n v="80364.05"/>
    <x v="51"/>
    <s v="Cash"/>
    <x v="1"/>
    <s v="Home Office"/>
    <n v="16799.593355999998"/>
    <n v="80364.046644000002"/>
    <s v="Yes"/>
    <s v="Ok"/>
    <n v="0.1729"/>
  </r>
  <r>
    <x v="209"/>
    <x v="170"/>
    <x v="209"/>
    <x v="0"/>
    <s v="Jharkhand"/>
    <s v="Jamshedpur"/>
    <x v="3"/>
    <x v="15"/>
    <n v="47"/>
    <n v="40798.559999999998"/>
    <n v="4.04"/>
    <n v="1840064.01"/>
    <x v="33"/>
    <s v="Credit Card"/>
    <x v="1"/>
    <s v="Consumer"/>
    <n v="77468.305727999992"/>
    <n v="1840064.0142719999"/>
    <s v="Yes"/>
    <s v="Ok"/>
    <n v="4.0399999999999998E-2"/>
  </r>
  <r>
    <x v="210"/>
    <x v="171"/>
    <x v="210"/>
    <x v="0"/>
    <s v="Odisha"/>
    <s v="Cuttack"/>
    <x v="0"/>
    <x v="0"/>
    <n v="23"/>
    <n v="21198.47"/>
    <n v="16.61"/>
    <n v="406580.3"/>
    <x v="24"/>
    <s v="Credit Card"/>
    <x v="0"/>
    <s v="Consumer"/>
    <n v="80984.514941000001"/>
    <n v="406580.29505900003"/>
    <s v="Yes"/>
    <s v="Follow-up"/>
    <n v="0.1661"/>
  </r>
  <r>
    <x v="211"/>
    <x v="172"/>
    <x v="211"/>
    <x v="3"/>
    <s v="Tamil Nadu"/>
    <s v="Madurai"/>
    <x v="4"/>
    <x v="13"/>
    <n v="42"/>
    <n v="2437.04"/>
    <n v="10.029999999999999"/>
    <n v="92089.41"/>
    <x v="163"/>
    <s v="Net Banking"/>
    <x v="1"/>
    <s v="Home Office"/>
    <n v="10266.274703999999"/>
    <n v="92089.405295999997"/>
    <s v="Yes"/>
    <s v="Ok"/>
    <n v="0.1003"/>
  </r>
  <r>
    <x v="212"/>
    <x v="173"/>
    <x v="212"/>
    <x v="0"/>
    <s v="West Bengal"/>
    <s v="Siliguri"/>
    <x v="5"/>
    <x v="20"/>
    <n v="45"/>
    <n v="7297.91"/>
    <n v="13.82"/>
    <n v="283020.25"/>
    <x v="164"/>
    <s v="UPI"/>
    <x v="1"/>
    <s v="Consumer"/>
    <n v="45385.702290000001"/>
    <n v="283020.24771000003"/>
    <s v="Yes"/>
    <s v="Ok"/>
    <n v="0.13819999999999999"/>
  </r>
  <r>
    <x v="213"/>
    <x v="174"/>
    <x v="213"/>
    <x v="1"/>
    <s v="Punjab"/>
    <s v="Ludhiana"/>
    <x v="5"/>
    <x v="10"/>
    <n v="40"/>
    <n v="21412.98"/>
    <n v="16.71"/>
    <n v="713394.84"/>
    <x v="165"/>
    <s v="Cash"/>
    <x v="1"/>
    <s v="Corporate"/>
    <n v="143124.35832"/>
    <n v="713394.84167999995"/>
    <s v="Yes"/>
    <s v="Ok"/>
    <n v="0.1671"/>
  </r>
  <r>
    <x v="214"/>
    <x v="175"/>
    <x v="214"/>
    <x v="1"/>
    <s v="Haryana"/>
    <s v="Faridabad"/>
    <x v="3"/>
    <x v="3"/>
    <n v="46"/>
    <n v="41021.25"/>
    <n v="10.130000000000001"/>
    <n v="1695826.68"/>
    <x v="166"/>
    <s v="Credit Card"/>
    <x v="0"/>
    <s v="Home Office"/>
    <n v="191150.82075000004"/>
    <n v="1695826.67925"/>
    <s v="Yes"/>
    <s v="Follow-up"/>
    <n v="0.1013"/>
  </r>
  <r>
    <x v="215"/>
    <x v="176"/>
    <x v="215"/>
    <x v="0"/>
    <s v="Jharkhand"/>
    <s v="Dhanbad"/>
    <x v="4"/>
    <x v="13"/>
    <n v="45"/>
    <n v="19164.189999999999"/>
    <n v="4.0199999999999996"/>
    <n v="827720.53"/>
    <x v="94"/>
    <s v="Cash"/>
    <x v="1"/>
    <s v="Corporate"/>
    <n v="34668.019709999993"/>
    <n v="827720.53028999991"/>
    <s v="Yes"/>
    <s v="Ok"/>
    <n v="4.0199999999999993E-2"/>
  </r>
  <r>
    <x v="216"/>
    <x v="94"/>
    <x v="216"/>
    <x v="1"/>
    <s v="Punjab"/>
    <s v="Patiala"/>
    <x v="5"/>
    <x v="29"/>
    <n v="34"/>
    <n v="22782.3"/>
    <n v="7.22"/>
    <n v="718672.21"/>
    <x v="167"/>
    <s v="Credit Card"/>
    <x v="1"/>
    <s v="Home Office"/>
    <n v="55925.990039999997"/>
    <n v="718672.20996000001"/>
    <s v="Yes"/>
    <s v="Ok"/>
    <n v="7.22E-2"/>
  </r>
  <r>
    <x v="217"/>
    <x v="106"/>
    <x v="217"/>
    <x v="3"/>
    <s v="Karnataka"/>
    <s v="Bangalore"/>
    <x v="2"/>
    <x v="27"/>
    <n v="4"/>
    <n v="38443.31"/>
    <n v="7.65"/>
    <n v="142009.59"/>
    <x v="3"/>
    <s v="Credit Card"/>
    <x v="1"/>
    <s v="Corporate"/>
    <n v="11763.65286"/>
    <n v="142009.58713999999"/>
    <s v="Yes"/>
    <s v="Ok"/>
    <n v="7.6499999999999999E-2"/>
  </r>
  <r>
    <x v="218"/>
    <x v="129"/>
    <x v="218"/>
    <x v="2"/>
    <s v="Gujarat"/>
    <s v="Vadodara"/>
    <x v="3"/>
    <x v="17"/>
    <n v="21"/>
    <n v="6715.35"/>
    <n v="19.579999999999998"/>
    <n v="113410.17"/>
    <x v="72"/>
    <s v="Credit Card"/>
    <x v="1"/>
    <s v="Consumer"/>
    <n v="27612.17613"/>
    <n v="113410.17387"/>
    <s v="Yes"/>
    <s v="Ok"/>
    <n v="0.19579999999999997"/>
  </r>
  <r>
    <x v="219"/>
    <x v="156"/>
    <x v="219"/>
    <x v="3"/>
    <s v="Tamil Nadu"/>
    <s v="Coimbatore"/>
    <x v="3"/>
    <x v="17"/>
    <n v="28"/>
    <n v="49425.55"/>
    <n v="2.35"/>
    <n v="1351393.39"/>
    <x v="168"/>
    <s v="Cash"/>
    <x v="1"/>
    <s v="Home Office"/>
    <n v="32522.011900000005"/>
    <n v="1351393.3881000001"/>
    <s v="Yes"/>
    <s v="Ok"/>
    <n v="2.35E-2"/>
  </r>
  <r>
    <x v="220"/>
    <x v="177"/>
    <x v="220"/>
    <x v="2"/>
    <s v="Gujarat"/>
    <s v="Vadodara"/>
    <x v="2"/>
    <x v="6"/>
    <n v="9"/>
    <n v="47412.38"/>
    <n v="2.2799999999999998"/>
    <n v="416982.4"/>
    <x v="79"/>
    <s v="UPI"/>
    <x v="1"/>
    <s v="Corporate"/>
    <n v="9729.0203759999986"/>
    <n v="416982.39962400001"/>
    <s v="Yes"/>
    <s v="Ok"/>
    <n v="2.2799999999999997E-2"/>
  </r>
  <r>
    <x v="221"/>
    <x v="178"/>
    <x v="221"/>
    <x v="3"/>
    <s v="Andhra Pradesh"/>
    <s v="Visakhapatnam"/>
    <x v="0"/>
    <x v="8"/>
    <n v="1"/>
    <n v="6370.98"/>
    <n v="8.2100000000000009"/>
    <n v="5847.92"/>
    <x v="169"/>
    <s v="Net Banking"/>
    <x v="1"/>
    <s v="Home Office"/>
    <n v="523.057458"/>
    <n v="5847.9225419999993"/>
    <s v="No"/>
    <s v="Ok"/>
    <n v="8.2100000000000006E-2"/>
  </r>
  <r>
    <x v="222"/>
    <x v="179"/>
    <x v="222"/>
    <x v="3"/>
    <s v="Andhra Pradesh"/>
    <s v="Visakhapatnam"/>
    <x v="5"/>
    <x v="25"/>
    <n v="39"/>
    <n v="41454.94"/>
    <n v="1.75"/>
    <n v="1588449.66"/>
    <x v="166"/>
    <s v="Net Banking"/>
    <x v="1"/>
    <s v="Home Office"/>
    <n v="28292.996550000003"/>
    <n v="1588449.6634500001"/>
    <s v="Yes"/>
    <s v="Ok"/>
    <n v="1.7500000000000002E-2"/>
  </r>
  <r>
    <x v="223"/>
    <x v="143"/>
    <x v="223"/>
    <x v="0"/>
    <s v="Odisha"/>
    <s v="Bhubaneswar"/>
    <x v="1"/>
    <x v="4"/>
    <n v="10"/>
    <n v="33810.160000000003"/>
    <n v="7.01"/>
    <n v="314400.68"/>
    <x v="170"/>
    <s v="Net Banking"/>
    <x v="1"/>
    <s v="Corporate"/>
    <n v="23700.922160000002"/>
    <n v="314400.67784000002"/>
    <s v="Yes"/>
    <s v="Ok"/>
    <n v="7.0099999999999996E-2"/>
  </r>
  <r>
    <x v="224"/>
    <x v="180"/>
    <x v="224"/>
    <x v="3"/>
    <s v="Karnataka"/>
    <s v="Mysore"/>
    <x v="1"/>
    <x v="7"/>
    <n v="21"/>
    <n v="18090.080000000002"/>
    <n v="9.5299999999999994"/>
    <n v="343688"/>
    <x v="30"/>
    <s v="Cash"/>
    <x v="1"/>
    <s v="Home Office"/>
    <n v="36203.677104000002"/>
    <n v="343688.00289600005"/>
    <s v="Yes"/>
    <s v="Ok"/>
    <n v="9.5299999999999996E-2"/>
  </r>
  <r>
    <x v="225"/>
    <x v="110"/>
    <x v="225"/>
    <x v="2"/>
    <s v="Maharashtra"/>
    <s v="Nagpur"/>
    <x v="2"/>
    <x v="27"/>
    <n v="6"/>
    <n v="23738.19"/>
    <n v="17.02"/>
    <n v="118187.7"/>
    <x v="145"/>
    <s v="Net Banking"/>
    <x v="1"/>
    <s v="Home Office"/>
    <n v="24241.439628"/>
    <n v="118187.70037199999"/>
    <s v="Yes"/>
    <s v="Ok"/>
    <n v="0.17019999999999999"/>
  </r>
  <r>
    <x v="226"/>
    <x v="181"/>
    <x v="226"/>
    <x v="2"/>
    <s v="Goa"/>
    <s v="Margao"/>
    <x v="3"/>
    <x v="3"/>
    <n v="10"/>
    <n v="48289.07"/>
    <n v="3.45"/>
    <n v="466230.97"/>
    <x v="155"/>
    <s v="Cash"/>
    <x v="1"/>
    <s v="Corporate"/>
    <n v="16659.729149999999"/>
    <n v="466230.97085000004"/>
    <s v="Yes"/>
    <s v="Ok"/>
    <n v="3.4500000000000003E-2"/>
  </r>
  <r>
    <x v="227"/>
    <x v="25"/>
    <x v="227"/>
    <x v="2"/>
    <s v="Gujarat"/>
    <s v="Vadodara"/>
    <x v="5"/>
    <x v="29"/>
    <n v="12"/>
    <n v="33274.620000000003"/>
    <n v="4.12"/>
    <n v="382844.47"/>
    <x v="114"/>
    <s v="Debit Card"/>
    <x v="1"/>
    <s v="Consumer"/>
    <n v="16450.972128000005"/>
    <n v="382844.46787200007"/>
    <s v="Yes"/>
    <s v="Ok"/>
    <n v="4.1200000000000001E-2"/>
  </r>
  <r>
    <x v="228"/>
    <x v="182"/>
    <x v="228"/>
    <x v="2"/>
    <s v="Gujarat"/>
    <s v="Ahmedabad"/>
    <x v="3"/>
    <x v="3"/>
    <n v="3"/>
    <n v="31016.28"/>
    <n v="16.489999999999998"/>
    <n v="77705.09"/>
    <x v="171"/>
    <s v="Credit Card"/>
    <x v="0"/>
    <s v="Corporate"/>
    <n v="15343.753715999997"/>
    <n v="77705.086284000005"/>
    <s v="Yes"/>
    <s v="Follow-up"/>
    <n v="0.16489999999999999"/>
  </r>
  <r>
    <x v="229"/>
    <x v="183"/>
    <x v="229"/>
    <x v="1"/>
    <s v="Delhi"/>
    <s v="New Delhi"/>
    <x v="1"/>
    <x v="4"/>
    <n v="12"/>
    <n v="7716.76"/>
    <n v="19.02"/>
    <n v="74988.39"/>
    <x v="93"/>
    <s v="Cash"/>
    <x v="1"/>
    <s v="Home Office"/>
    <n v="17612.733024000001"/>
    <n v="74988.386975999994"/>
    <s v="Yes"/>
    <s v="Ok"/>
    <n v="0.19020000000000001"/>
  </r>
  <r>
    <x v="230"/>
    <x v="170"/>
    <x v="230"/>
    <x v="0"/>
    <s v="Jharkhand"/>
    <s v="Ranchi"/>
    <x v="0"/>
    <x v="19"/>
    <n v="30"/>
    <n v="15643.09"/>
    <n v="11.09"/>
    <n v="417248.14"/>
    <x v="50"/>
    <s v="Debit Card"/>
    <x v="1"/>
    <s v="Home Office"/>
    <n v="52044.560429999998"/>
    <n v="417248.13957"/>
    <s v="Yes"/>
    <s v="Ok"/>
    <n v="0.1109"/>
  </r>
  <r>
    <x v="231"/>
    <x v="75"/>
    <x v="231"/>
    <x v="1"/>
    <s v="Haryana"/>
    <s v="Faridabad"/>
    <x v="3"/>
    <x v="15"/>
    <n v="22"/>
    <n v="35581.589999999997"/>
    <n v="12.64"/>
    <n v="683849.69"/>
    <x v="172"/>
    <s v="Cash"/>
    <x v="1"/>
    <s v="Corporate"/>
    <n v="98945.285472000003"/>
    <n v="683849.69452799996"/>
    <s v="Yes"/>
    <s v="Ok"/>
    <n v="0.12640000000000001"/>
  </r>
  <r>
    <x v="232"/>
    <x v="121"/>
    <x v="232"/>
    <x v="0"/>
    <s v="West Bengal"/>
    <s v="Durgapur"/>
    <x v="4"/>
    <x v="22"/>
    <n v="27"/>
    <n v="43519.040000000001"/>
    <n v="7.64"/>
    <n v="1085243"/>
    <x v="173"/>
    <s v="UPI"/>
    <x v="1"/>
    <s v="Consumer"/>
    <n v="89771.075712000005"/>
    <n v="1085243.0042880001"/>
    <s v="Yes"/>
    <s v="Ok"/>
    <n v="7.6399999999999996E-2"/>
  </r>
  <r>
    <x v="233"/>
    <x v="184"/>
    <x v="233"/>
    <x v="1"/>
    <s v="Delhi"/>
    <s v="New Delhi"/>
    <x v="3"/>
    <x v="3"/>
    <n v="30"/>
    <n v="8907.64"/>
    <n v="8.2799999999999994"/>
    <n v="245102.62"/>
    <x v="174"/>
    <s v="Net Banking"/>
    <x v="2"/>
    <s v="Corporate"/>
    <n v="22126.577759999996"/>
    <n v="245102.62223999997"/>
    <s v="Yes"/>
    <s v="Ok"/>
    <n v="8.2799999999999999E-2"/>
  </r>
  <r>
    <x v="234"/>
    <x v="185"/>
    <x v="234"/>
    <x v="1"/>
    <s v="Delhi"/>
    <s v="New Delhi"/>
    <x v="2"/>
    <x v="2"/>
    <n v="27"/>
    <n v="24922.61"/>
    <n v="17.71"/>
    <n v="553738.03"/>
    <x v="57"/>
    <s v="Net Banking"/>
    <x v="1"/>
    <s v="Home Office"/>
    <n v="119172.44423699999"/>
    <n v="553738.02576300001"/>
    <s v="Yes"/>
    <s v="Ok"/>
    <n v="0.17710000000000001"/>
  </r>
  <r>
    <x v="235"/>
    <x v="186"/>
    <x v="235"/>
    <x v="0"/>
    <s v="Jharkhand"/>
    <s v="Dhanbad"/>
    <x v="3"/>
    <x v="3"/>
    <n v="33"/>
    <n v="42201.37"/>
    <n v="4.26"/>
    <n v="1333318.52"/>
    <x v="175"/>
    <s v="UPI"/>
    <x v="1"/>
    <s v="Consumer"/>
    <n v="59326.685946000005"/>
    <n v="1333318.5240540002"/>
    <s v="Yes"/>
    <s v="Ok"/>
    <n v="4.2599999999999999E-2"/>
  </r>
  <r>
    <x v="236"/>
    <x v="187"/>
    <x v="236"/>
    <x v="3"/>
    <s v="Tamil Nadu"/>
    <s v="Chennai"/>
    <x v="1"/>
    <x v="12"/>
    <n v="4"/>
    <n v="31749.56"/>
    <n v="15.76"/>
    <n v="106983.32"/>
    <x v="72"/>
    <s v="UPI"/>
    <x v="1"/>
    <s v="Corporate"/>
    <n v="20014.922624000003"/>
    <n v="106983.31737600001"/>
    <s v="Yes"/>
    <s v="Ok"/>
    <n v="0.15759999999999999"/>
  </r>
  <r>
    <x v="237"/>
    <x v="188"/>
    <x v="237"/>
    <x v="0"/>
    <s v="Jharkhand"/>
    <s v="Dhanbad"/>
    <x v="3"/>
    <x v="21"/>
    <n v="36"/>
    <n v="14686.27"/>
    <n v="3.05"/>
    <n v="512580.2"/>
    <x v="176"/>
    <s v="Net Banking"/>
    <x v="0"/>
    <s v="Home Office"/>
    <n v="16125.524459999997"/>
    <n v="512580.19553999999"/>
    <s v="Yes"/>
    <s v="Follow-up"/>
    <n v="3.0499999999999999E-2"/>
  </r>
  <r>
    <x v="238"/>
    <x v="5"/>
    <x v="238"/>
    <x v="3"/>
    <s v="Tamil Nadu"/>
    <s v="Chennai"/>
    <x v="5"/>
    <x v="25"/>
    <n v="32"/>
    <n v="7114.57"/>
    <n v="1.91"/>
    <n v="223317.81"/>
    <x v="177"/>
    <s v="Net Banking"/>
    <x v="1"/>
    <s v="Home Office"/>
    <n v="4348.4251839999997"/>
    <n v="223317.814816"/>
    <s v="Yes"/>
    <s v="Ok"/>
    <n v="1.9099999999999999E-2"/>
  </r>
  <r>
    <x v="239"/>
    <x v="189"/>
    <x v="239"/>
    <x v="1"/>
    <s v="Haryana"/>
    <s v="Panipat"/>
    <x v="4"/>
    <x v="22"/>
    <n v="21"/>
    <n v="44147.03"/>
    <n v="7.16"/>
    <n v="860708.16"/>
    <x v="53"/>
    <s v="Credit Card"/>
    <x v="2"/>
    <s v="Home Office"/>
    <n v="66379.474308000004"/>
    <n v="860708.15569199994"/>
    <s v="Yes"/>
    <s v="Ok"/>
    <n v="7.1599999999999997E-2"/>
  </r>
  <r>
    <x v="240"/>
    <x v="190"/>
    <x v="240"/>
    <x v="1"/>
    <s v="Uttar Pradesh"/>
    <s v="Noida"/>
    <x v="3"/>
    <x v="3"/>
    <n v="28"/>
    <n v="915.06"/>
    <n v="1.46"/>
    <n v="25247.599999999999"/>
    <x v="145"/>
    <s v="Cash"/>
    <x v="1"/>
    <s v="Home Office"/>
    <n v="374.07652799999994"/>
    <n v="25247.603471999999"/>
    <s v="No"/>
    <s v="Ok"/>
    <n v="1.46E-2"/>
  </r>
  <r>
    <x v="241"/>
    <x v="191"/>
    <x v="241"/>
    <x v="2"/>
    <s v="Maharashtra"/>
    <s v="Nagpur"/>
    <x v="1"/>
    <x v="1"/>
    <n v="39"/>
    <n v="9611.15"/>
    <n v="4.05"/>
    <n v="359654.04"/>
    <x v="137"/>
    <s v="Net Banking"/>
    <x v="0"/>
    <s v="Consumer"/>
    <n v="15180.811424999998"/>
    <n v="359654.03857499996"/>
    <s v="Yes"/>
    <s v="Follow-up"/>
    <n v="4.0500000000000001E-2"/>
  </r>
  <r>
    <x v="242"/>
    <x v="192"/>
    <x v="242"/>
    <x v="1"/>
    <s v="Uttar Pradesh"/>
    <s v="Lucknow"/>
    <x v="4"/>
    <x v="5"/>
    <n v="28"/>
    <n v="12572.46"/>
    <n v="6.71"/>
    <n v="328407.74"/>
    <x v="178"/>
    <s v="Debit Card"/>
    <x v="0"/>
    <s v="Home Office"/>
    <n v="23621.137847999998"/>
    <n v="328407.74215200002"/>
    <s v="Yes"/>
    <s v="Follow-up"/>
    <n v="6.7099999999999993E-2"/>
  </r>
  <r>
    <x v="243"/>
    <x v="111"/>
    <x v="243"/>
    <x v="3"/>
    <s v="Kerala"/>
    <s v="Trivandrum"/>
    <x v="1"/>
    <x v="11"/>
    <n v="32"/>
    <n v="1122.68"/>
    <n v="7.59"/>
    <n v="33198.99"/>
    <x v="51"/>
    <s v="Cash"/>
    <x v="1"/>
    <s v="Home Office"/>
    <n v="2726.7651839999999"/>
    <n v="33198.994816000006"/>
    <s v="No"/>
    <s v="Ok"/>
    <n v="7.5899999999999995E-2"/>
  </r>
  <r>
    <x v="244"/>
    <x v="193"/>
    <x v="244"/>
    <x v="2"/>
    <s v="Rajasthan"/>
    <s v="Jaipur"/>
    <x v="2"/>
    <x v="28"/>
    <n v="8"/>
    <n v="1347.57"/>
    <n v="11.62"/>
    <n v="9527.86"/>
    <x v="179"/>
    <s v="Credit Card"/>
    <x v="0"/>
    <s v="Consumer"/>
    <n v="1252.7010719999998"/>
    <n v="9527.8589279999997"/>
    <s v="No"/>
    <s v="Follow-up"/>
    <n v="0.1162"/>
  </r>
  <r>
    <x v="245"/>
    <x v="115"/>
    <x v="245"/>
    <x v="0"/>
    <s v="West Bengal"/>
    <s v="Durgapur"/>
    <x v="5"/>
    <x v="10"/>
    <n v="4"/>
    <n v="42797.91"/>
    <n v="19.18"/>
    <n v="138357.07999999999"/>
    <x v="180"/>
    <s v="Credit Card"/>
    <x v="1"/>
    <s v="Corporate"/>
    <n v="32834.556552000002"/>
    <n v="138357.08344800002"/>
    <s v="Yes"/>
    <s v="Ok"/>
    <n v="0.1918"/>
  </r>
  <r>
    <x v="246"/>
    <x v="194"/>
    <x v="246"/>
    <x v="3"/>
    <s v="Tamil Nadu"/>
    <s v="Coimbatore"/>
    <x v="5"/>
    <x v="20"/>
    <n v="27"/>
    <n v="44201.53"/>
    <n v="5.47"/>
    <n v="1128160.07"/>
    <x v="181"/>
    <s v="Credit Card"/>
    <x v="1"/>
    <s v="Home Office"/>
    <n v="65281.239656999998"/>
    <n v="1128160.0703430001"/>
    <s v="Yes"/>
    <s v="Ok"/>
    <n v="5.4699999999999999E-2"/>
  </r>
  <r>
    <x v="247"/>
    <x v="195"/>
    <x v="247"/>
    <x v="3"/>
    <s v="Karnataka"/>
    <s v="Mysore"/>
    <x v="3"/>
    <x v="21"/>
    <n v="31"/>
    <n v="38354.58"/>
    <n v="5.26"/>
    <n v="1126451"/>
    <x v="112"/>
    <s v="Credit Card"/>
    <x v="1"/>
    <s v="Consumer"/>
    <n v="62540.978147999995"/>
    <n v="1126451.0018519999"/>
    <s v="Yes"/>
    <s v="Ok"/>
    <n v="5.2600000000000001E-2"/>
  </r>
  <r>
    <x v="248"/>
    <x v="82"/>
    <x v="248"/>
    <x v="3"/>
    <s v="Kerala"/>
    <s v="Trivandrum"/>
    <x v="1"/>
    <x v="7"/>
    <n v="44"/>
    <n v="19617.990000000002"/>
    <n v="7.9"/>
    <n v="794999.43"/>
    <x v="48"/>
    <s v="Debit Card"/>
    <x v="1"/>
    <s v="Home Office"/>
    <n v="68192.13324000001"/>
    <n v="794999.42676000006"/>
    <s v="Yes"/>
    <s v="Ok"/>
    <n v="7.9000000000000001E-2"/>
  </r>
  <r>
    <x v="249"/>
    <x v="196"/>
    <x v="249"/>
    <x v="1"/>
    <s v="Haryana"/>
    <s v="Faridabad"/>
    <x v="0"/>
    <x v="8"/>
    <n v="34"/>
    <n v="27116.15"/>
    <n v="12.29"/>
    <n v="808641.56"/>
    <x v="145"/>
    <s v="Credit Card"/>
    <x v="1"/>
    <s v="Consumer"/>
    <n v="113307.54439000001"/>
    <n v="808641.55561000004"/>
    <s v="Yes"/>
    <s v="Ok"/>
    <n v="0.1229"/>
  </r>
  <r>
    <x v="250"/>
    <x v="126"/>
    <x v="250"/>
    <x v="2"/>
    <s v="Rajasthan"/>
    <s v="Udaipur"/>
    <x v="1"/>
    <x v="12"/>
    <n v="1"/>
    <n v="40482.410000000003"/>
    <n v="14.14"/>
    <n v="34758.199999999997"/>
    <x v="57"/>
    <s v="Cash"/>
    <x v="1"/>
    <s v="Consumer"/>
    <n v="5724.2127740000005"/>
    <n v="34758.197226000004"/>
    <s v="No"/>
    <s v="Ok"/>
    <n v="0.1414"/>
  </r>
  <r>
    <x v="251"/>
    <x v="171"/>
    <x v="251"/>
    <x v="1"/>
    <s v="Punjab"/>
    <s v="Ludhiana"/>
    <x v="1"/>
    <x v="11"/>
    <n v="22"/>
    <n v="30311.33"/>
    <n v="10.14"/>
    <n v="599230.75"/>
    <x v="182"/>
    <s v="UPI"/>
    <x v="1"/>
    <s v="Home Office"/>
    <n v="67618.514964000002"/>
    <n v="599230.74503600004"/>
    <s v="Yes"/>
    <s v="Ok"/>
    <n v="0.1014"/>
  </r>
  <r>
    <x v="252"/>
    <x v="197"/>
    <x v="252"/>
    <x v="3"/>
    <s v="Andhra Pradesh"/>
    <s v="Vijayawada"/>
    <x v="2"/>
    <x v="2"/>
    <n v="14"/>
    <n v="24767.69"/>
    <n v="10.28"/>
    <n v="311102"/>
    <x v="183"/>
    <s v="Cash"/>
    <x v="1"/>
    <s v="Home Office"/>
    <n v="35645.659447999999"/>
    <n v="311102.00055199995"/>
    <s v="Yes"/>
    <s v="Ok"/>
    <n v="0.10279999999999999"/>
  </r>
  <r>
    <x v="253"/>
    <x v="198"/>
    <x v="253"/>
    <x v="1"/>
    <s v="Uttar Pradesh"/>
    <s v="Lucknow"/>
    <x v="1"/>
    <x v="1"/>
    <n v="4"/>
    <n v="5969.1"/>
    <n v="11.97"/>
    <n v="21018.39"/>
    <x v="55"/>
    <s v="Net Banking"/>
    <x v="0"/>
    <s v="Consumer"/>
    <n v="2858.0050800000004"/>
    <n v="21018.394920000002"/>
    <s v="No"/>
    <s v="Follow-up"/>
    <n v="0.1197"/>
  </r>
  <r>
    <x v="254"/>
    <x v="3"/>
    <x v="254"/>
    <x v="0"/>
    <s v="Jharkhand"/>
    <s v="Ranchi"/>
    <x v="0"/>
    <x v="19"/>
    <n v="34"/>
    <n v="46640.35"/>
    <n v="5.16"/>
    <n v="1503946.07"/>
    <x v="184"/>
    <s v="Debit Card"/>
    <x v="1"/>
    <s v="Home Office"/>
    <n v="81825.830040000001"/>
    <n v="1503946.06996"/>
    <s v="Yes"/>
    <s v="Ok"/>
    <n v="5.16E-2"/>
  </r>
  <r>
    <x v="255"/>
    <x v="69"/>
    <x v="255"/>
    <x v="0"/>
    <s v="West Bengal"/>
    <s v="Siliguri"/>
    <x v="2"/>
    <x v="2"/>
    <n v="25"/>
    <n v="33581.4"/>
    <n v="18.399999999999999"/>
    <n v="685060.56"/>
    <x v="50"/>
    <s v="UPI"/>
    <x v="1"/>
    <s v="Corporate"/>
    <n v="154474.43999999997"/>
    <n v="685060.56"/>
    <s v="Yes"/>
    <s v="Ok"/>
    <n v="0.184"/>
  </r>
  <r>
    <x v="256"/>
    <x v="199"/>
    <x v="256"/>
    <x v="2"/>
    <s v="Rajasthan"/>
    <s v="Jaipur"/>
    <x v="2"/>
    <x v="6"/>
    <n v="40"/>
    <n v="35197.599999999999"/>
    <n v="18.77"/>
    <n v="1143640.42"/>
    <x v="64"/>
    <s v="Net Banking"/>
    <x v="1"/>
    <s v="Home Office"/>
    <n v="264263.5808"/>
    <n v="1143640.4191999999"/>
    <s v="Yes"/>
    <s v="Ok"/>
    <n v="0.18770000000000001"/>
  </r>
  <r>
    <x v="257"/>
    <x v="148"/>
    <x v="257"/>
    <x v="1"/>
    <s v="Punjab"/>
    <s v="Patiala"/>
    <x v="0"/>
    <x v="18"/>
    <n v="32"/>
    <n v="8277.81"/>
    <n v="3.74"/>
    <n v="254983.04000000001"/>
    <x v="185"/>
    <s v="UPI"/>
    <x v="1"/>
    <s v="Corporate"/>
    <n v="9906.8830079999989"/>
    <n v="254983.03699199998"/>
    <s v="Yes"/>
    <s v="Ok"/>
    <n v="3.7400000000000003E-2"/>
  </r>
  <r>
    <x v="258"/>
    <x v="185"/>
    <x v="258"/>
    <x v="0"/>
    <s v="Odisha"/>
    <s v="Bhubaneswar"/>
    <x v="3"/>
    <x v="9"/>
    <n v="50"/>
    <n v="2493.08"/>
    <n v="8.8699999999999992"/>
    <n v="113597.19"/>
    <x v="186"/>
    <s v="Cash"/>
    <x v="2"/>
    <s v="Consumer"/>
    <n v="11056.809799999999"/>
    <n v="113597.1902"/>
    <s v="Yes"/>
    <s v="Ok"/>
    <n v="8.8699999999999987E-2"/>
  </r>
  <r>
    <x v="259"/>
    <x v="200"/>
    <x v="259"/>
    <x v="3"/>
    <s v="Andhra Pradesh"/>
    <s v="Guntur"/>
    <x v="3"/>
    <x v="17"/>
    <n v="11"/>
    <n v="3614.58"/>
    <n v="18.309999999999999"/>
    <n v="32480.25"/>
    <x v="78"/>
    <s v="Credit Card"/>
    <x v="1"/>
    <s v="Home Office"/>
    <n v="7280.1255779999992"/>
    <n v="32480.254421999998"/>
    <s v="No"/>
    <s v="Ok"/>
    <n v="0.18309999999999998"/>
  </r>
  <r>
    <x v="260"/>
    <x v="201"/>
    <x v="260"/>
    <x v="0"/>
    <s v="Bihar"/>
    <s v="Bhagalpur"/>
    <x v="4"/>
    <x v="16"/>
    <n v="38"/>
    <n v="17592.61"/>
    <n v="16.39"/>
    <n v="558948.89"/>
    <x v="49"/>
    <s v="Debit Card"/>
    <x v="1"/>
    <s v="Corporate"/>
    <n v="109570.29360200001"/>
    <n v="558948.88639800006"/>
    <s v="Yes"/>
    <s v="Ok"/>
    <n v="0.16390000000000002"/>
  </r>
  <r>
    <x v="261"/>
    <x v="202"/>
    <x v="261"/>
    <x v="1"/>
    <s v="Punjab"/>
    <s v="Ludhiana"/>
    <x v="2"/>
    <x v="2"/>
    <n v="38"/>
    <n v="4387.5600000000004"/>
    <n v="17.510000000000002"/>
    <n v="137533.32999999999"/>
    <x v="187"/>
    <s v="Credit Card"/>
    <x v="0"/>
    <s v="Consumer"/>
    <n v="29193.946728000006"/>
    <n v="137533.33327200002"/>
    <s v="Yes"/>
    <s v="Follow-up"/>
    <n v="0.17510000000000001"/>
  </r>
  <r>
    <x v="262"/>
    <x v="190"/>
    <x v="262"/>
    <x v="2"/>
    <s v="Goa"/>
    <s v="Margao"/>
    <x v="3"/>
    <x v="21"/>
    <n v="35"/>
    <n v="4445.4399999999996"/>
    <n v="1.83"/>
    <n v="152743.1"/>
    <x v="188"/>
    <s v="Debit Card"/>
    <x v="1"/>
    <s v="Corporate"/>
    <n v="2847.3043199999997"/>
    <n v="152743.09568"/>
    <s v="Yes"/>
    <s v="Ok"/>
    <n v="1.83E-2"/>
  </r>
  <r>
    <x v="263"/>
    <x v="203"/>
    <x v="263"/>
    <x v="2"/>
    <s v="Rajasthan"/>
    <s v="Udaipur"/>
    <x v="0"/>
    <x v="18"/>
    <n v="24"/>
    <n v="31679.25"/>
    <n v="14.26"/>
    <n v="651882.93000000005"/>
    <x v="4"/>
    <s v="Debit Card"/>
    <x v="1"/>
    <s v="Corporate"/>
    <n v="108419.0652"/>
    <n v="651882.93480000005"/>
    <s v="Yes"/>
    <s v="Ok"/>
    <n v="0.1426"/>
  </r>
  <r>
    <x v="264"/>
    <x v="204"/>
    <x v="264"/>
    <x v="1"/>
    <s v="Delhi"/>
    <s v="New Delhi"/>
    <x v="5"/>
    <x v="24"/>
    <n v="7"/>
    <n v="2246.11"/>
    <n v="3.2"/>
    <n v="15219.64"/>
    <x v="58"/>
    <s v="Net Banking"/>
    <x v="1"/>
    <s v="Home Office"/>
    <n v="503.12864000000002"/>
    <n v="15219.64136"/>
    <s v="No"/>
    <s v="Ok"/>
    <n v="3.2000000000000001E-2"/>
  </r>
  <r>
    <x v="265"/>
    <x v="205"/>
    <x v="265"/>
    <x v="1"/>
    <s v="Uttar Pradesh"/>
    <s v="Noida"/>
    <x v="0"/>
    <x v="0"/>
    <n v="8"/>
    <n v="35288.79"/>
    <n v="16.3"/>
    <n v="236293.74"/>
    <x v="189"/>
    <s v="Cash"/>
    <x v="1"/>
    <s v="Consumer"/>
    <n v="46016.582159999998"/>
    <n v="236293.73784000002"/>
    <s v="Yes"/>
    <s v="Ok"/>
    <n v="0.16300000000000001"/>
  </r>
  <r>
    <x v="266"/>
    <x v="155"/>
    <x v="266"/>
    <x v="2"/>
    <s v="Goa"/>
    <s v="Panaji"/>
    <x v="4"/>
    <x v="22"/>
    <n v="20"/>
    <n v="24211.79"/>
    <n v="5.92"/>
    <n v="455569.04"/>
    <x v="69"/>
    <s v="Debit Card"/>
    <x v="1"/>
    <s v="Home Office"/>
    <n v="28666.759360000004"/>
    <n v="455569.04064000002"/>
    <s v="Yes"/>
    <s v="Ok"/>
    <n v="5.9200000000000003E-2"/>
  </r>
  <r>
    <x v="267"/>
    <x v="206"/>
    <x v="267"/>
    <x v="3"/>
    <s v="Kerala"/>
    <s v="Kozhikode"/>
    <x v="0"/>
    <x v="19"/>
    <n v="3"/>
    <n v="34411.97"/>
    <n v="13.26"/>
    <n v="89546.83"/>
    <x v="190"/>
    <s v="UPI"/>
    <x v="1"/>
    <s v="Corporate"/>
    <n v="13689.081666000002"/>
    <n v="89546.828334000005"/>
    <s v="Yes"/>
    <s v="Ok"/>
    <n v="0.1326"/>
  </r>
  <r>
    <x v="268"/>
    <x v="207"/>
    <x v="268"/>
    <x v="1"/>
    <s v="Delhi"/>
    <s v="New Delhi"/>
    <x v="4"/>
    <x v="16"/>
    <n v="48"/>
    <n v="17334.53"/>
    <n v="0.6"/>
    <n v="827065.1"/>
    <x v="191"/>
    <s v="Net Banking"/>
    <x v="0"/>
    <s v="Home Office"/>
    <n v="4992.3446399999993"/>
    <n v="827065.09535999992"/>
    <s v="Yes"/>
    <s v="Follow-up"/>
    <n v="6.0000000000000001E-3"/>
  </r>
  <r>
    <x v="269"/>
    <x v="208"/>
    <x v="269"/>
    <x v="1"/>
    <s v="Uttar Pradesh"/>
    <s v="Kanpur"/>
    <x v="4"/>
    <x v="13"/>
    <n v="32"/>
    <n v="23181.03"/>
    <n v="4.04"/>
    <n v="711824.52"/>
    <x v="46"/>
    <s v="Net Banking"/>
    <x v="1"/>
    <s v="Corporate"/>
    <n v="29968.435583999999"/>
    <n v="711824.524416"/>
    <s v="Yes"/>
    <s v="Ok"/>
    <n v="4.0399999999999998E-2"/>
  </r>
  <r>
    <x v="270"/>
    <x v="209"/>
    <x v="270"/>
    <x v="0"/>
    <s v="Jharkhand"/>
    <s v="Dhanbad"/>
    <x v="0"/>
    <x v="18"/>
    <n v="18"/>
    <n v="26910.45"/>
    <n v="0.1"/>
    <n v="483903.71"/>
    <x v="192"/>
    <s v="UPI"/>
    <x v="1"/>
    <s v="Corporate"/>
    <n v="484.38810000000007"/>
    <n v="483903.71190000005"/>
    <s v="Yes"/>
    <s v="Ok"/>
    <n v="1E-3"/>
  </r>
  <r>
    <x v="271"/>
    <x v="58"/>
    <x v="271"/>
    <x v="2"/>
    <s v="Goa"/>
    <s v="Panaji"/>
    <x v="0"/>
    <x v="19"/>
    <n v="25"/>
    <n v="42446.07"/>
    <n v="17.45"/>
    <n v="875980.77"/>
    <x v="193"/>
    <s v="Debit Card"/>
    <x v="1"/>
    <s v="Consumer"/>
    <n v="185170.98037499998"/>
    <n v="875980.76962499996"/>
    <s v="Yes"/>
    <s v="Ok"/>
    <n v="0.17449999999999999"/>
  </r>
  <r>
    <x v="272"/>
    <x v="95"/>
    <x v="272"/>
    <x v="0"/>
    <s v="Bihar"/>
    <s v="Gaya"/>
    <x v="3"/>
    <x v="21"/>
    <n v="31"/>
    <n v="17298.27"/>
    <n v="7.33"/>
    <n v="496939.51"/>
    <x v="65"/>
    <s v="Credit Card"/>
    <x v="1"/>
    <s v="Home Office"/>
    <n v="39306.858920999999"/>
    <n v="496939.51107900002"/>
    <s v="Yes"/>
    <s v="Ok"/>
    <n v="7.3300000000000004E-2"/>
  </r>
  <r>
    <x v="273"/>
    <x v="210"/>
    <x v="273"/>
    <x v="2"/>
    <s v="Rajasthan"/>
    <s v="Jaipur"/>
    <x v="0"/>
    <x v="0"/>
    <n v="4"/>
    <n v="8400.68"/>
    <n v="12.57"/>
    <n v="29378.86"/>
    <x v="20"/>
    <s v="Net Banking"/>
    <x v="1"/>
    <s v="Consumer"/>
    <n v="4223.8619040000003"/>
    <n v="29378.858096"/>
    <s v="No"/>
    <s v="Ok"/>
    <n v="0.12570000000000001"/>
  </r>
  <r>
    <x v="274"/>
    <x v="211"/>
    <x v="274"/>
    <x v="3"/>
    <s v="Tamil Nadu"/>
    <s v="Coimbatore"/>
    <x v="1"/>
    <x v="1"/>
    <n v="45"/>
    <n v="39632.83"/>
    <n v="13.09"/>
    <n v="1550020.16"/>
    <x v="194"/>
    <s v="Credit Card"/>
    <x v="1"/>
    <s v="Home Office"/>
    <n v="233457.185115"/>
    <n v="1550020.1648850001"/>
    <s v="Yes"/>
    <s v="Ok"/>
    <n v="0.13089999999999999"/>
  </r>
  <r>
    <x v="275"/>
    <x v="212"/>
    <x v="275"/>
    <x v="2"/>
    <s v="Rajasthan"/>
    <s v="Jaipur"/>
    <x v="4"/>
    <x v="16"/>
    <n v="43"/>
    <n v="22250.93"/>
    <n v="9.3699999999999992"/>
    <n v="867138.77"/>
    <x v="195"/>
    <s v="Credit Card"/>
    <x v="1"/>
    <s v="Corporate"/>
    <n v="89651.222062999994"/>
    <n v="867138.76793700003"/>
    <s v="Yes"/>
    <s v="Ok"/>
    <n v="9.3699999999999992E-2"/>
  </r>
  <r>
    <x v="276"/>
    <x v="196"/>
    <x v="276"/>
    <x v="2"/>
    <s v="Goa"/>
    <s v="Margao"/>
    <x v="5"/>
    <x v="25"/>
    <n v="7"/>
    <n v="41433.78"/>
    <n v="4.58"/>
    <n v="276752.78999999998"/>
    <x v="196"/>
    <s v="Net Banking"/>
    <x v="1"/>
    <s v="Home Office"/>
    <n v="13283.669867999999"/>
    <n v="276752.79013199994"/>
    <s v="Yes"/>
    <s v="Ok"/>
    <n v="4.58E-2"/>
  </r>
  <r>
    <x v="277"/>
    <x v="28"/>
    <x v="277"/>
    <x v="3"/>
    <s v="Andhra Pradesh"/>
    <s v="Guntur"/>
    <x v="3"/>
    <x v="3"/>
    <n v="18"/>
    <n v="45445.34"/>
    <n v="15.15"/>
    <n v="694086.68"/>
    <x v="197"/>
    <s v="UPI"/>
    <x v="1"/>
    <s v="Home Office"/>
    <n v="123929.44217999998"/>
    <n v="694086.67781999987"/>
    <s v="Yes"/>
    <s v="Ok"/>
    <n v="0.1515"/>
  </r>
  <r>
    <x v="278"/>
    <x v="213"/>
    <x v="278"/>
    <x v="1"/>
    <s v="Haryana"/>
    <s v="Panipat"/>
    <x v="3"/>
    <x v="15"/>
    <n v="35"/>
    <n v="39138.97"/>
    <n v="12.97"/>
    <n v="1192192.6000000001"/>
    <x v="198"/>
    <s v="Net Banking"/>
    <x v="1"/>
    <s v="Corporate"/>
    <n v="177671.354315"/>
    <n v="1192192.5956850001"/>
    <s v="Yes"/>
    <s v="Ok"/>
    <n v="0.12970000000000001"/>
  </r>
  <r>
    <x v="279"/>
    <x v="188"/>
    <x v="279"/>
    <x v="2"/>
    <s v="Gujarat"/>
    <s v="Vadodara"/>
    <x v="2"/>
    <x v="2"/>
    <n v="27"/>
    <n v="21953.45"/>
    <n v="15.31"/>
    <n v="501994.17"/>
    <x v="48"/>
    <s v="Debit Card"/>
    <x v="1"/>
    <s v="Consumer"/>
    <n v="90748.976265000005"/>
    <n v="501994.17373500002"/>
    <s v="Yes"/>
    <s v="Ok"/>
    <n v="0.15310000000000001"/>
  </r>
  <r>
    <x v="280"/>
    <x v="205"/>
    <x v="280"/>
    <x v="0"/>
    <s v="Bihar"/>
    <s v="Patna"/>
    <x v="2"/>
    <x v="6"/>
    <n v="4"/>
    <n v="3049.83"/>
    <n v="15.64"/>
    <n v="10291.35"/>
    <x v="199"/>
    <s v="Cash"/>
    <x v="1"/>
    <s v="Corporate"/>
    <n v="1907.9736480000001"/>
    <n v="10291.346352"/>
    <s v="No"/>
    <s v="Ok"/>
    <n v="0.15640000000000001"/>
  </r>
  <r>
    <x v="281"/>
    <x v="19"/>
    <x v="281"/>
    <x v="1"/>
    <s v="Uttar Pradesh"/>
    <s v="Kanpur"/>
    <x v="4"/>
    <x v="26"/>
    <n v="29"/>
    <n v="28367.93"/>
    <n v="0.84"/>
    <n v="815759.54"/>
    <x v="62"/>
    <s v="Net Banking"/>
    <x v="1"/>
    <s v="Home Office"/>
    <n v="6910.4277479999992"/>
    <n v="815759.54225199996"/>
    <s v="Yes"/>
    <s v="Ok"/>
    <n v="8.3999999999999995E-3"/>
  </r>
  <r>
    <x v="282"/>
    <x v="73"/>
    <x v="282"/>
    <x v="0"/>
    <s v="Odisha"/>
    <s v="Bhubaneswar"/>
    <x v="4"/>
    <x v="13"/>
    <n v="49"/>
    <n v="7176.98"/>
    <n v="18.53"/>
    <n v="286507.19"/>
    <x v="194"/>
    <s v="Credit Card"/>
    <x v="0"/>
    <s v="Home Office"/>
    <n v="65164.825305999992"/>
    <n v="286507.19469399995"/>
    <s v="Yes"/>
    <s v="Follow-up"/>
    <n v="0.18530000000000002"/>
  </r>
  <r>
    <x v="283"/>
    <x v="214"/>
    <x v="283"/>
    <x v="1"/>
    <s v="Uttar Pradesh"/>
    <s v="Kanpur"/>
    <x v="3"/>
    <x v="15"/>
    <n v="13"/>
    <n v="41455.82"/>
    <n v="12.69"/>
    <n v="470535.99"/>
    <x v="21"/>
    <s v="UPI"/>
    <x v="1"/>
    <s v="Home Office"/>
    <n v="68389.666253999996"/>
    <n v="470535.99374600005"/>
    <s v="Yes"/>
    <s v="Ok"/>
    <n v="0.12689999999999999"/>
  </r>
  <r>
    <x v="284"/>
    <x v="215"/>
    <x v="284"/>
    <x v="1"/>
    <s v="Uttar Pradesh"/>
    <s v="Kanpur"/>
    <x v="1"/>
    <x v="11"/>
    <n v="5"/>
    <n v="28842.93"/>
    <n v="5.1100000000000003"/>
    <n v="136845.28"/>
    <x v="130"/>
    <s v="Net Banking"/>
    <x v="1"/>
    <s v="Corporate"/>
    <n v="7369.3686150000003"/>
    <n v="136845.28138499998"/>
    <s v="Yes"/>
    <s v="Ok"/>
    <n v="5.1100000000000007E-2"/>
  </r>
  <r>
    <x v="285"/>
    <x v="216"/>
    <x v="285"/>
    <x v="2"/>
    <s v="Maharashtra"/>
    <s v="Nagpur"/>
    <x v="0"/>
    <x v="0"/>
    <n v="11"/>
    <n v="19321.849999999999"/>
    <n v="11.79"/>
    <n v="187481.84"/>
    <x v="188"/>
    <s v="Cash"/>
    <x v="1"/>
    <s v="Corporate"/>
    <n v="25058.507264999993"/>
    <n v="187481.84273499998"/>
    <s v="Yes"/>
    <s v="Ok"/>
    <n v="0.11789999999999999"/>
  </r>
  <r>
    <x v="286"/>
    <x v="169"/>
    <x v="286"/>
    <x v="1"/>
    <s v="Delhi"/>
    <s v="New Delhi"/>
    <x v="2"/>
    <x v="27"/>
    <n v="26"/>
    <n v="12928.67"/>
    <n v="15.31"/>
    <n v="284681.56"/>
    <x v="110"/>
    <s v="Credit Card"/>
    <x v="1"/>
    <s v="Corporate"/>
    <n v="51463.863801999993"/>
    <n v="284681.55619799998"/>
    <s v="Yes"/>
    <s v="Ok"/>
    <n v="0.15310000000000001"/>
  </r>
  <r>
    <x v="287"/>
    <x v="217"/>
    <x v="287"/>
    <x v="3"/>
    <s v="Karnataka"/>
    <s v="Mysore"/>
    <x v="2"/>
    <x v="14"/>
    <n v="20"/>
    <n v="24718.959999999999"/>
    <n v="10.84"/>
    <n v="440788.49"/>
    <x v="200"/>
    <s v="Credit Card"/>
    <x v="1"/>
    <s v="Corporate"/>
    <n v="53590.705279999987"/>
    <n v="440788.49471999996"/>
    <s v="Yes"/>
    <s v="Ok"/>
    <n v="0.1084"/>
  </r>
  <r>
    <x v="288"/>
    <x v="218"/>
    <x v="288"/>
    <x v="2"/>
    <s v="Gujarat"/>
    <s v="Vadodara"/>
    <x v="3"/>
    <x v="3"/>
    <n v="18"/>
    <n v="10888.35"/>
    <n v="19.329999999999998"/>
    <n v="158105.38"/>
    <x v="186"/>
    <s v="Cash"/>
    <x v="0"/>
    <s v="Corporate"/>
    <n v="37884.92499"/>
    <n v="158105.37501000002"/>
    <s v="Yes"/>
    <s v="Follow-up"/>
    <n v="0.19329999999999997"/>
  </r>
  <r>
    <x v="289"/>
    <x v="219"/>
    <x v="289"/>
    <x v="0"/>
    <s v="Jharkhand"/>
    <s v="Jamshedpur"/>
    <x v="3"/>
    <x v="21"/>
    <n v="19"/>
    <n v="48586.51"/>
    <n v="0.28000000000000003"/>
    <n v="920558.89"/>
    <x v="201"/>
    <s v="Cash"/>
    <x v="1"/>
    <s v="Corporate"/>
    <n v="2584.8023320000007"/>
    <n v="920558.88766800007"/>
    <s v="Yes"/>
    <s v="Ok"/>
    <n v="2.8000000000000004E-3"/>
  </r>
  <r>
    <x v="290"/>
    <x v="78"/>
    <x v="290"/>
    <x v="0"/>
    <s v="West Bengal"/>
    <s v="Kolkata"/>
    <x v="5"/>
    <x v="10"/>
    <n v="35"/>
    <n v="7684.56"/>
    <n v="16.739999999999998"/>
    <n v="223935.76"/>
    <x v="202"/>
    <s v="Cash"/>
    <x v="1"/>
    <s v="Corporate"/>
    <n v="45023.837039999999"/>
    <n v="223935.76296000002"/>
    <s v="Yes"/>
    <s v="Ok"/>
    <n v="0.16739999999999999"/>
  </r>
  <r>
    <x v="291"/>
    <x v="220"/>
    <x v="291"/>
    <x v="1"/>
    <s v="Punjab"/>
    <s v="Ludhiana"/>
    <x v="0"/>
    <x v="23"/>
    <n v="9"/>
    <n v="41087.83"/>
    <n v="9.52"/>
    <n v="334586.42"/>
    <x v="91"/>
    <s v="Net Banking"/>
    <x v="2"/>
    <s v="Corporate"/>
    <n v="35204.052744000001"/>
    <n v="334586.41725600004"/>
    <s v="Yes"/>
    <s v="Ok"/>
    <n v="9.5199999999999993E-2"/>
  </r>
  <r>
    <x v="292"/>
    <x v="18"/>
    <x v="292"/>
    <x v="0"/>
    <s v="Jharkhand"/>
    <s v="Dhanbad"/>
    <x v="5"/>
    <x v="24"/>
    <n v="43"/>
    <n v="21497.9"/>
    <n v="5.31"/>
    <n v="875323.54"/>
    <x v="70"/>
    <s v="Net Banking"/>
    <x v="0"/>
    <s v="Consumer"/>
    <n v="49086.155070000001"/>
    <n v="875323.54493000009"/>
    <s v="Yes"/>
    <s v="Follow-up"/>
    <n v="5.3099999999999994E-2"/>
  </r>
  <r>
    <x v="293"/>
    <x v="30"/>
    <x v="293"/>
    <x v="1"/>
    <s v="Uttar Pradesh"/>
    <s v="Kanpur"/>
    <x v="5"/>
    <x v="25"/>
    <n v="26"/>
    <n v="47904.05"/>
    <n v="5.21"/>
    <n v="1180614.47"/>
    <x v="191"/>
    <s v="Debit Card"/>
    <x v="1"/>
    <s v="Corporate"/>
    <n v="64890.826130000001"/>
    <n v="1180614.4738700001"/>
    <s v="Yes"/>
    <s v="Ok"/>
    <n v="5.21E-2"/>
  </r>
  <r>
    <x v="294"/>
    <x v="221"/>
    <x v="294"/>
    <x v="3"/>
    <s v="Kerala"/>
    <s v="Kochi"/>
    <x v="5"/>
    <x v="25"/>
    <n v="25"/>
    <n v="27282.7"/>
    <n v="18.829999999999998"/>
    <n v="553634.18999999994"/>
    <x v="117"/>
    <s v="UPI"/>
    <x v="1"/>
    <s v="Home Office"/>
    <n v="128433.31024999998"/>
    <n v="553634.18975000002"/>
    <s v="Yes"/>
    <s v="Ok"/>
    <n v="0.1883"/>
  </r>
  <r>
    <x v="295"/>
    <x v="14"/>
    <x v="295"/>
    <x v="0"/>
    <s v="Jharkhand"/>
    <s v="Jamshedpur"/>
    <x v="3"/>
    <x v="21"/>
    <n v="32"/>
    <n v="35266.9"/>
    <n v="7.58"/>
    <n v="1042997.41"/>
    <x v="203"/>
    <s v="Cash"/>
    <x v="1"/>
    <s v="Corporate"/>
    <n v="85543.392640000005"/>
    <n v="1042997.4073600001"/>
    <s v="Yes"/>
    <s v="Ok"/>
    <n v="7.5800000000000006E-2"/>
  </r>
  <r>
    <x v="296"/>
    <x v="222"/>
    <x v="296"/>
    <x v="0"/>
    <s v="West Bengal"/>
    <s v="Kolkata"/>
    <x v="2"/>
    <x v="2"/>
    <n v="11"/>
    <n v="48686.92"/>
    <n v="7.25"/>
    <n v="496728.3"/>
    <x v="204"/>
    <s v="Cash"/>
    <x v="1"/>
    <s v="Consumer"/>
    <n v="38827.818700000003"/>
    <n v="496728.30129999999"/>
    <s v="Yes"/>
    <s v="Ok"/>
    <n v="7.2499999999999995E-2"/>
  </r>
  <r>
    <x v="297"/>
    <x v="90"/>
    <x v="297"/>
    <x v="0"/>
    <s v="Bihar"/>
    <s v="Gaya"/>
    <x v="0"/>
    <x v="18"/>
    <n v="42"/>
    <n v="13740.75"/>
    <n v="3.96"/>
    <n v="554257.88"/>
    <x v="151"/>
    <s v="Cash"/>
    <x v="1"/>
    <s v="Corporate"/>
    <n v="22853.615399999999"/>
    <n v="554257.88459999999"/>
    <s v="Yes"/>
    <s v="Ok"/>
    <n v="3.9599999999999996E-2"/>
  </r>
  <r>
    <x v="298"/>
    <x v="223"/>
    <x v="298"/>
    <x v="1"/>
    <s v="Uttar Pradesh"/>
    <s v="Kanpur"/>
    <x v="1"/>
    <x v="12"/>
    <n v="37"/>
    <n v="34487.06"/>
    <n v="17.11"/>
    <n v="1057693.99"/>
    <x v="130"/>
    <s v="UPI"/>
    <x v="1"/>
    <s v="Consumer"/>
    <n v="218327.23074200001"/>
    <n v="1057693.9892579999"/>
    <s v="Yes"/>
    <s v="Ok"/>
    <n v="0.1711"/>
  </r>
  <r>
    <x v="299"/>
    <x v="32"/>
    <x v="299"/>
    <x v="0"/>
    <s v="Jharkhand"/>
    <s v="Dhanbad"/>
    <x v="5"/>
    <x v="20"/>
    <n v="39"/>
    <n v="42809.279999999999"/>
    <n v="10.87"/>
    <n v="1488080.54"/>
    <x v="205"/>
    <s v="Debit Card"/>
    <x v="1"/>
    <s v="Home Office"/>
    <n v="181481.38070400001"/>
    <n v="1488080.5392959998"/>
    <s v="Yes"/>
    <s v="Ok"/>
    <n v="0.10869999999999999"/>
  </r>
  <r>
    <x v="300"/>
    <x v="60"/>
    <x v="300"/>
    <x v="2"/>
    <s v="Gujarat"/>
    <s v="Vadodara"/>
    <x v="5"/>
    <x v="24"/>
    <n v="19"/>
    <n v="24310.91"/>
    <n v="17.5"/>
    <n v="381073.51"/>
    <x v="206"/>
    <s v="Cash"/>
    <x v="1"/>
    <s v="Corporate"/>
    <n v="80833.775749999986"/>
    <n v="381073.51425000001"/>
    <s v="Yes"/>
    <s v="Ok"/>
    <n v="0.17499999999999999"/>
  </r>
  <r>
    <x v="301"/>
    <x v="224"/>
    <x v="301"/>
    <x v="0"/>
    <s v="Odisha"/>
    <s v="Cuttack"/>
    <x v="3"/>
    <x v="17"/>
    <n v="50"/>
    <n v="797.29"/>
    <n v="7.13"/>
    <n v="37022.160000000003"/>
    <x v="131"/>
    <s v="UPI"/>
    <x v="1"/>
    <s v="Corporate"/>
    <n v="2842.3388500000001"/>
    <n v="37022.16115"/>
    <s v="No"/>
    <s v="Ok"/>
    <n v="7.1300000000000002E-2"/>
  </r>
  <r>
    <x v="302"/>
    <x v="220"/>
    <x v="302"/>
    <x v="0"/>
    <s v="Jharkhand"/>
    <s v="Dhanbad"/>
    <x v="5"/>
    <x v="20"/>
    <n v="32"/>
    <n v="22029.74"/>
    <n v="4.43"/>
    <n v="673722.32"/>
    <x v="119"/>
    <s v="Credit Card"/>
    <x v="1"/>
    <s v="Corporate"/>
    <n v="31229.359424000002"/>
    <n v="673722.32057600003"/>
    <s v="Yes"/>
    <s v="Ok"/>
    <n v="4.4299999999999999E-2"/>
  </r>
  <r>
    <x v="303"/>
    <x v="225"/>
    <x v="303"/>
    <x v="1"/>
    <s v="Punjab"/>
    <s v="Amritsar"/>
    <x v="4"/>
    <x v="26"/>
    <n v="38"/>
    <n v="4442.12"/>
    <n v="0.08"/>
    <n v="168665.52"/>
    <x v="91"/>
    <s v="Debit Card"/>
    <x v="1"/>
    <s v="Consumer"/>
    <n v="135.040448"/>
    <n v="168665.51955199998"/>
    <s v="Yes"/>
    <s v="Ok"/>
    <n v="8.0000000000000004E-4"/>
  </r>
  <r>
    <x v="304"/>
    <x v="27"/>
    <x v="304"/>
    <x v="2"/>
    <s v="Gujarat"/>
    <s v="Surat"/>
    <x v="3"/>
    <x v="21"/>
    <n v="13"/>
    <n v="24140.02"/>
    <n v="19.920000000000002"/>
    <n v="251307.26"/>
    <x v="50"/>
    <s v="Debit Card"/>
    <x v="2"/>
    <s v="Consumer"/>
    <n v="62512.995792000002"/>
    <n v="251307.26420800001"/>
    <s v="Yes"/>
    <s v="Ok"/>
    <n v="0.19920000000000002"/>
  </r>
  <r>
    <x v="305"/>
    <x v="226"/>
    <x v="305"/>
    <x v="1"/>
    <s v="Haryana"/>
    <s v="Faridabad"/>
    <x v="3"/>
    <x v="15"/>
    <n v="34"/>
    <n v="9774.17"/>
    <n v="4.5"/>
    <n v="317367.3"/>
    <x v="181"/>
    <s v="Cash"/>
    <x v="1"/>
    <s v="Corporate"/>
    <n v="14954.480100000002"/>
    <n v="317367.29990000004"/>
    <s v="Yes"/>
    <s v="Ok"/>
    <n v="4.4999999999999998E-2"/>
  </r>
  <r>
    <x v="306"/>
    <x v="116"/>
    <x v="306"/>
    <x v="2"/>
    <s v="Maharashtra"/>
    <s v="Mumbai"/>
    <x v="1"/>
    <x v="4"/>
    <n v="21"/>
    <n v="15848.47"/>
    <n v="14.34"/>
    <n v="285091.78999999998"/>
    <x v="50"/>
    <s v="Debit Card"/>
    <x v="2"/>
    <s v="Corporate"/>
    <n v="47726.082557999995"/>
    <n v="285091.787442"/>
    <s v="Yes"/>
    <s v="Ok"/>
    <n v="0.1434"/>
  </r>
  <r>
    <x v="307"/>
    <x v="141"/>
    <x v="307"/>
    <x v="2"/>
    <s v="Rajasthan"/>
    <s v="Jodhpur"/>
    <x v="1"/>
    <x v="12"/>
    <n v="3"/>
    <n v="5869.66"/>
    <n v="14.07"/>
    <n v="15131.4"/>
    <x v="207"/>
    <s v="UPI"/>
    <x v="1"/>
    <s v="Consumer"/>
    <n v="2477.583486"/>
    <n v="15131.396514"/>
    <s v="No"/>
    <s v="Ok"/>
    <n v="0.14069999999999999"/>
  </r>
  <r>
    <x v="308"/>
    <x v="49"/>
    <x v="308"/>
    <x v="1"/>
    <s v="Haryana"/>
    <s v="Gurgaon"/>
    <x v="2"/>
    <x v="2"/>
    <n v="6"/>
    <n v="28405.119999999999"/>
    <n v="15.19"/>
    <n v="144542.29"/>
    <x v="208"/>
    <s v="Net Banking"/>
    <x v="0"/>
    <s v="Consumer"/>
    <n v="25888.426368"/>
    <n v="144542.29363199999"/>
    <s v="Yes"/>
    <s v="Follow-up"/>
    <n v="0.15190000000000001"/>
  </r>
  <r>
    <x v="309"/>
    <x v="227"/>
    <x v="309"/>
    <x v="3"/>
    <s v="Tamil Nadu"/>
    <s v="Madurai"/>
    <x v="4"/>
    <x v="22"/>
    <n v="3"/>
    <n v="31766.86"/>
    <n v="0.15"/>
    <n v="95157.63"/>
    <x v="209"/>
    <s v="Net Banking"/>
    <x v="1"/>
    <s v="Corporate"/>
    <n v="142.95087000000001"/>
    <n v="95157.629130000001"/>
    <s v="Yes"/>
    <s v="Ok"/>
    <n v="1.5E-3"/>
  </r>
  <r>
    <x v="310"/>
    <x v="228"/>
    <x v="310"/>
    <x v="2"/>
    <s v="Maharashtra"/>
    <s v="Nagpur"/>
    <x v="5"/>
    <x v="24"/>
    <n v="38"/>
    <n v="47620.31"/>
    <n v="13.96"/>
    <n v="1556955.56"/>
    <x v="210"/>
    <s v="Net Banking"/>
    <x v="1"/>
    <s v="Consumer"/>
    <n v="252616.22048799999"/>
    <n v="1556955.5595119998"/>
    <s v="Yes"/>
    <s v="Ok"/>
    <n v="0.1396"/>
  </r>
  <r>
    <x v="311"/>
    <x v="229"/>
    <x v="311"/>
    <x v="3"/>
    <s v="Andhra Pradesh"/>
    <s v="Guntur"/>
    <x v="0"/>
    <x v="18"/>
    <n v="4"/>
    <n v="29680.66"/>
    <n v="8.8000000000000007"/>
    <n v="108275.05"/>
    <x v="211"/>
    <s v="UPI"/>
    <x v="0"/>
    <s v="Home Office"/>
    <n v="10447.592320000002"/>
    <n v="108275.04768"/>
    <s v="Yes"/>
    <s v="Follow-up"/>
    <n v="8.8000000000000009E-2"/>
  </r>
  <r>
    <x v="312"/>
    <x v="230"/>
    <x v="312"/>
    <x v="3"/>
    <s v="Andhra Pradesh"/>
    <s v="Vijayawada"/>
    <x v="1"/>
    <x v="7"/>
    <n v="34"/>
    <n v="4992.13"/>
    <n v="2.64"/>
    <n v="165251.48000000001"/>
    <x v="164"/>
    <s v="UPI"/>
    <x v="0"/>
    <s v="Consumer"/>
    <n v="4480.935888"/>
    <n v="165251.48411200001"/>
    <s v="Yes"/>
    <s v="Follow-up"/>
    <n v="2.64E-2"/>
  </r>
  <r>
    <x v="313"/>
    <x v="119"/>
    <x v="313"/>
    <x v="1"/>
    <s v="Punjab"/>
    <s v="Patiala"/>
    <x v="1"/>
    <x v="7"/>
    <n v="33"/>
    <n v="9742.7099999999991"/>
    <n v="14.91"/>
    <n v="273572.37"/>
    <x v="197"/>
    <s v="Debit Card"/>
    <x v="2"/>
    <s v="Consumer"/>
    <n v="47937.056013000001"/>
    <n v="273572.37398699997"/>
    <s v="Yes"/>
    <s v="Ok"/>
    <n v="0.14910000000000001"/>
  </r>
  <r>
    <x v="314"/>
    <x v="80"/>
    <x v="314"/>
    <x v="1"/>
    <s v="Punjab"/>
    <s v="Ludhiana"/>
    <x v="4"/>
    <x v="26"/>
    <n v="43"/>
    <n v="40039.75"/>
    <n v="6.72"/>
    <n v="1606010.39"/>
    <x v="212"/>
    <s v="UPI"/>
    <x v="1"/>
    <s v="Consumer"/>
    <n v="115698.8616"/>
    <n v="1606010.3884000001"/>
    <s v="Yes"/>
    <s v="Ok"/>
    <n v="6.7199999999999996E-2"/>
  </r>
  <r>
    <x v="315"/>
    <x v="231"/>
    <x v="315"/>
    <x v="0"/>
    <s v="Odisha"/>
    <s v="Rourkela"/>
    <x v="2"/>
    <x v="2"/>
    <n v="42"/>
    <n v="34076.410000000003"/>
    <n v="6.9"/>
    <n v="1332455.78"/>
    <x v="92"/>
    <s v="Net Banking"/>
    <x v="1"/>
    <s v="Consumer"/>
    <n v="98753.436180000019"/>
    <n v="1332455.7838200002"/>
    <s v="Yes"/>
    <s v="Ok"/>
    <n v="6.9000000000000006E-2"/>
  </r>
  <r>
    <x v="316"/>
    <x v="232"/>
    <x v="316"/>
    <x v="1"/>
    <s v="Uttar Pradesh"/>
    <s v="Noida"/>
    <x v="0"/>
    <x v="0"/>
    <n v="31"/>
    <n v="40255.82"/>
    <n v="1.24"/>
    <n v="1232456.08"/>
    <x v="213"/>
    <s v="Net Banking"/>
    <x v="1"/>
    <s v="Consumer"/>
    <n v="15474.337208000001"/>
    <n v="1232456.0827919999"/>
    <s v="Yes"/>
    <s v="Ok"/>
    <n v="1.24E-2"/>
  </r>
  <r>
    <x v="317"/>
    <x v="194"/>
    <x v="317"/>
    <x v="1"/>
    <s v="Punjab"/>
    <s v="Ludhiana"/>
    <x v="1"/>
    <x v="7"/>
    <n v="37"/>
    <n v="27370.58"/>
    <n v="16.18"/>
    <n v="848854.75"/>
    <x v="214"/>
    <s v="Debit Card"/>
    <x v="2"/>
    <s v="Home Office"/>
    <n v="163856.714228"/>
    <n v="848854.74577200005"/>
    <s v="Yes"/>
    <s v="Ok"/>
    <n v="0.1618"/>
  </r>
  <r>
    <x v="318"/>
    <x v="233"/>
    <x v="318"/>
    <x v="0"/>
    <s v="West Bengal"/>
    <s v="Durgapur"/>
    <x v="1"/>
    <x v="7"/>
    <n v="31"/>
    <n v="29673.57"/>
    <n v="12.41"/>
    <n v="805723.48"/>
    <x v="89"/>
    <s v="UPI"/>
    <x v="1"/>
    <s v="Corporate"/>
    <n v="114157.19114700001"/>
    <n v="805723.4788530001"/>
    <s v="Yes"/>
    <s v="Ok"/>
    <n v="0.1241"/>
  </r>
  <r>
    <x v="319"/>
    <x v="93"/>
    <x v="319"/>
    <x v="2"/>
    <s v="Gujarat"/>
    <s v="Surat"/>
    <x v="5"/>
    <x v="10"/>
    <n v="24"/>
    <n v="36264.89"/>
    <n v="19.77"/>
    <n v="698287.71"/>
    <x v="215"/>
    <s v="Debit Card"/>
    <x v="1"/>
    <s v="Consumer"/>
    <n v="172069.65007199999"/>
    <n v="698287.709928"/>
    <s v="Yes"/>
    <s v="Ok"/>
    <n v="0.19769999999999999"/>
  </r>
  <r>
    <x v="320"/>
    <x v="234"/>
    <x v="320"/>
    <x v="2"/>
    <s v="Goa"/>
    <s v="Panaji"/>
    <x v="1"/>
    <x v="11"/>
    <n v="24"/>
    <n v="20377.169999999998"/>
    <n v="8.36"/>
    <n v="448167.33"/>
    <x v="216"/>
    <s v="Net Banking"/>
    <x v="1"/>
    <s v="Home Office"/>
    <n v="40884.753887999992"/>
    <n v="448167.32611199998"/>
    <s v="Yes"/>
    <s v="Ok"/>
    <n v="8.3599999999999994E-2"/>
  </r>
  <r>
    <x v="321"/>
    <x v="149"/>
    <x v="321"/>
    <x v="1"/>
    <s v="Uttar Pradesh"/>
    <s v="Kanpur"/>
    <x v="4"/>
    <x v="13"/>
    <n v="25"/>
    <n v="18855.419999999998"/>
    <n v="1.63"/>
    <n v="463701.92"/>
    <x v="217"/>
    <s v="Credit Card"/>
    <x v="0"/>
    <s v="Home Office"/>
    <n v="7683.5836499999987"/>
    <n v="463701.91634999996"/>
    <s v="Yes"/>
    <s v="Follow-up"/>
    <n v="1.6299999999999999E-2"/>
  </r>
  <r>
    <x v="322"/>
    <x v="156"/>
    <x v="322"/>
    <x v="3"/>
    <s v="Tamil Nadu"/>
    <s v="Coimbatore"/>
    <x v="3"/>
    <x v="17"/>
    <n v="43"/>
    <n v="47187.97"/>
    <n v="12.71"/>
    <n v="1771186.3"/>
    <x v="4"/>
    <s v="UPI"/>
    <x v="1"/>
    <s v="Home Office"/>
    <n v="257896.41244099999"/>
    <n v="1771186.2975590001"/>
    <s v="Yes"/>
    <s v="Ok"/>
    <n v="0.12710000000000002"/>
  </r>
  <r>
    <x v="323"/>
    <x v="235"/>
    <x v="323"/>
    <x v="2"/>
    <s v="Rajasthan"/>
    <s v="Udaipur"/>
    <x v="3"/>
    <x v="21"/>
    <n v="45"/>
    <n v="39696.050000000003"/>
    <n v="12.33"/>
    <n v="1566068.72"/>
    <x v="40"/>
    <s v="Net Banking"/>
    <x v="1"/>
    <s v="Corporate"/>
    <n v="220253.533425"/>
    <n v="1566068.7165750002"/>
    <s v="Yes"/>
    <s v="Ok"/>
    <n v="0.12330000000000001"/>
  </r>
  <r>
    <x v="324"/>
    <x v="137"/>
    <x v="324"/>
    <x v="2"/>
    <s v="Rajasthan"/>
    <s v="Jaipur"/>
    <x v="4"/>
    <x v="16"/>
    <n v="33"/>
    <n v="12914.17"/>
    <n v="4"/>
    <n v="409120.91"/>
    <x v="40"/>
    <s v="Debit Card"/>
    <x v="1"/>
    <s v="Home Office"/>
    <n v="17046.704399999999"/>
    <n v="409120.9056"/>
    <s v="Yes"/>
    <s v="Ok"/>
    <n v="0.04"/>
  </r>
  <r>
    <x v="325"/>
    <x v="29"/>
    <x v="325"/>
    <x v="0"/>
    <s v="Odisha"/>
    <s v="Cuttack"/>
    <x v="3"/>
    <x v="17"/>
    <n v="12"/>
    <n v="36810.559999999998"/>
    <n v="18.68"/>
    <n v="359212.17"/>
    <x v="16"/>
    <s v="Cash"/>
    <x v="1"/>
    <s v="Corporate"/>
    <n v="82514.551295999991"/>
    <n v="359212.16870399995"/>
    <s v="Yes"/>
    <s v="Ok"/>
    <n v="0.18679999999999999"/>
  </r>
  <r>
    <x v="326"/>
    <x v="28"/>
    <x v="326"/>
    <x v="3"/>
    <s v="Karnataka"/>
    <s v="Bangalore"/>
    <x v="0"/>
    <x v="18"/>
    <n v="41"/>
    <n v="21221.64"/>
    <n v="15.38"/>
    <n v="736267.82"/>
    <x v="13"/>
    <s v="UPI"/>
    <x v="0"/>
    <s v="Consumer"/>
    <n v="133819.41751199999"/>
    <n v="736267.82248800003"/>
    <s v="Yes"/>
    <s v="Follow-up"/>
    <n v="0.15380000000000002"/>
  </r>
  <r>
    <x v="327"/>
    <x v="26"/>
    <x v="327"/>
    <x v="1"/>
    <s v="Delhi"/>
    <s v="New Delhi"/>
    <x v="2"/>
    <x v="14"/>
    <n v="45"/>
    <n v="15964.28"/>
    <n v="4.62"/>
    <n v="685202.86"/>
    <x v="181"/>
    <s v="UPI"/>
    <x v="1"/>
    <s v="Home Office"/>
    <n v="33189.738120000002"/>
    <n v="685202.86187999998"/>
    <s v="Yes"/>
    <s v="Ok"/>
    <n v="4.6199999999999998E-2"/>
  </r>
  <r>
    <x v="328"/>
    <x v="236"/>
    <x v="328"/>
    <x v="3"/>
    <s v="Karnataka"/>
    <s v="Mysore"/>
    <x v="2"/>
    <x v="14"/>
    <n v="4"/>
    <n v="39878.35"/>
    <n v="17.03"/>
    <n v="132348.26999999999"/>
    <x v="218"/>
    <s v="Cash"/>
    <x v="1"/>
    <s v="Home Office"/>
    <n v="27165.132020000001"/>
    <n v="132348.26798"/>
    <s v="Yes"/>
    <s v="Ok"/>
    <n v="0.17030000000000001"/>
  </r>
  <r>
    <x v="329"/>
    <x v="137"/>
    <x v="329"/>
    <x v="1"/>
    <s v="Haryana"/>
    <s v="Faridabad"/>
    <x v="0"/>
    <x v="0"/>
    <n v="10"/>
    <n v="7206.95"/>
    <n v="5.57"/>
    <n v="68055.23"/>
    <x v="12"/>
    <s v="Cash"/>
    <x v="1"/>
    <s v="Home Office"/>
    <n v="4014.2711500000005"/>
    <n v="68055.22885"/>
    <s v="Yes"/>
    <s v="Ok"/>
    <n v="5.57E-2"/>
  </r>
  <r>
    <x v="330"/>
    <x v="156"/>
    <x v="330"/>
    <x v="0"/>
    <s v="Odisha"/>
    <s v="Cuttack"/>
    <x v="5"/>
    <x v="24"/>
    <n v="15"/>
    <n v="43766.95"/>
    <n v="16.45"/>
    <n v="548509.30000000005"/>
    <x v="86"/>
    <s v="Debit Card"/>
    <x v="1"/>
    <s v="Home Office"/>
    <n v="107994.949125"/>
    <n v="548509.30087499996"/>
    <s v="Yes"/>
    <s v="Ok"/>
    <n v="0.16449999999999998"/>
  </r>
  <r>
    <x v="331"/>
    <x v="53"/>
    <x v="331"/>
    <x v="2"/>
    <s v="Goa"/>
    <s v="Margao"/>
    <x v="2"/>
    <x v="27"/>
    <n v="19"/>
    <n v="12964.84"/>
    <n v="3.74"/>
    <n v="237119.14"/>
    <x v="134"/>
    <s v="UPI"/>
    <x v="1"/>
    <s v="Consumer"/>
    <n v="9212.8153039999997"/>
    <n v="237119.144696"/>
    <s v="Yes"/>
    <s v="Ok"/>
    <n v="3.7400000000000003E-2"/>
  </r>
  <r>
    <x v="332"/>
    <x v="237"/>
    <x v="332"/>
    <x v="2"/>
    <s v="Rajasthan"/>
    <s v="Jaipur"/>
    <x v="5"/>
    <x v="20"/>
    <n v="14"/>
    <n v="26986.080000000002"/>
    <n v="3.11"/>
    <n v="366055.38"/>
    <x v="200"/>
    <s v="Credit Card"/>
    <x v="2"/>
    <s v="Consumer"/>
    <n v="11749.739231999998"/>
    <n v="366055.38076799997"/>
    <s v="Yes"/>
    <s v="Ok"/>
    <n v="3.1099999999999999E-2"/>
  </r>
  <r>
    <x v="333"/>
    <x v="238"/>
    <x v="333"/>
    <x v="0"/>
    <s v="Jharkhand"/>
    <s v="Dhanbad"/>
    <x v="3"/>
    <x v="15"/>
    <n v="40"/>
    <n v="11676.05"/>
    <n v="12.16"/>
    <n v="410249.69"/>
    <x v="16"/>
    <s v="Net Banking"/>
    <x v="1"/>
    <s v="Home Office"/>
    <n v="56792.307199999996"/>
    <n v="410249.69280000002"/>
    <s v="Yes"/>
    <s v="Ok"/>
    <n v="0.1216"/>
  </r>
  <r>
    <x v="334"/>
    <x v="239"/>
    <x v="334"/>
    <x v="0"/>
    <s v="West Bengal"/>
    <s v="Siliguri"/>
    <x v="0"/>
    <x v="8"/>
    <n v="8"/>
    <n v="5263.1"/>
    <n v="10.52"/>
    <n v="37675.379999999997"/>
    <x v="219"/>
    <s v="Credit Card"/>
    <x v="1"/>
    <s v="Corporate"/>
    <n v="4429.4249600000003"/>
    <n v="37675.375039999999"/>
    <s v="No"/>
    <s v="Ok"/>
    <n v="0.1052"/>
  </r>
  <r>
    <x v="335"/>
    <x v="234"/>
    <x v="335"/>
    <x v="2"/>
    <s v="Maharashtra"/>
    <s v="Pune"/>
    <x v="5"/>
    <x v="25"/>
    <n v="49"/>
    <n v="9599.68"/>
    <n v="13.82"/>
    <n v="405377.21"/>
    <x v="86"/>
    <s v="Cash"/>
    <x v="1"/>
    <s v="Consumer"/>
    <n v="65007.113024000006"/>
    <n v="405377.20697599999"/>
    <s v="Yes"/>
    <s v="Ok"/>
    <n v="0.13819999999999999"/>
  </r>
  <r>
    <x v="336"/>
    <x v="240"/>
    <x v="336"/>
    <x v="2"/>
    <s v="Maharashtra"/>
    <s v="Nagpur"/>
    <x v="2"/>
    <x v="14"/>
    <n v="21"/>
    <n v="21554.01"/>
    <n v="3.61"/>
    <n v="436294.12"/>
    <x v="220"/>
    <s v="UPI"/>
    <x v="1"/>
    <s v="Corporate"/>
    <n v="16340.094980999997"/>
    <n v="436294.11501899996"/>
    <s v="Yes"/>
    <s v="Ok"/>
    <n v="3.61E-2"/>
  </r>
  <r>
    <x v="337"/>
    <x v="221"/>
    <x v="337"/>
    <x v="3"/>
    <s v="Andhra Pradesh"/>
    <s v="Guntur"/>
    <x v="0"/>
    <x v="23"/>
    <n v="36"/>
    <n v="3359.24"/>
    <n v="1.1100000000000001"/>
    <n v="119590.29"/>
    <x v="221"/>
    <s v="Credit Card"/>
    <x v="1"/>
    <s v="Corporate"/>
    <n v="1342.352304"/>
    <n v="119590.28769599998"/>
    <s v="Yes"/>
    <s v="Ok"/>
    <n v="1.11E-2"/>
  </r>
  <r>
    <x v="338"/>
    <x v="173"/>
    <x v="338"/>
    <x v="2"/>
    <s v="Goa"/>
    <s v="Margao"/>
    <x v="2"/>
    <x v="27"/>
    <n v="23"/>
    <n v="14343.18"/>
    <n v="16.79"/>
    <n v="274504.08"/>
    <x v="222"/>
    <s v="Credit Card"/>
    <x v="1"/>
    <s v="Consumer"/>
    <n v="55389.058206000002"/>
    <n v="274504.081794"/>
    <s v="Yes"/>
    <s v="Ok"/>
    <n v="0.16789999999999999"/>
  </r>
  <r>
    <x v="339"/>
    <x v="13"/>
    <x v="339"/>
    <x v="0"/>
    <s v="Bihar"/>
    <s v="Gaya"/>
    <x v="1"/>
    <x v="12"/>
    <n v="34"/>
    <n v="40017.919999999998"/>
    <n v="7.48"/>
    <n v="1258835.71"/>
    <x v="223"/>
    <s v="UPI"/>
    <x v="1"/>
    <s v="Corporate"/>
    <n v="101773.574144"/>
    <n v="1258835.7058560001"/>
    <s v="Yes"/>
    <s v="Ok"/>
    <n v="7.4800000000000005E-2"/>
  </r>
  <r>
    <x v="340"/>
    <x v="173"/>
    <x v="340"/>
    <x v="0"/>
    <s v="Jharkhand"/>
    <s v="Jamshedpur"/>
    <x v="1"/>
    <x v="1"/>
    <n v="36"/>
    <n v="10471.530000000001"/>
    <n v="11.32"/>
    <n v="334301.5"/>
    <x v="127"/>
    <s v="Debit Card"/>
    <x v="1"/>
    <s v="Consumer"/>
    <n v="42673.579056000002"/>
    <n v="334301.50094400003"/>
    <s v="Yes"/>
    <s v="Ok"/>
    <n v="0.11320000000000001"/>
  </r>
  <r>
    <x v="341"/>
    <x v="80"/>
    <x v="341"/>
    <x v="3"/>
    <s v="Karnataka"/>
    <s v="Mangalore"/>
    <x v="1"/>
    <x v="1"/>
    <n v="26"/>
    <n v="1035.6400000000001"/>
    <n v="14.86"/>
    <n v="22925.34"/>
    <x v="112"/>
    <s v="Cash"/>
    <x v="1"/>
    <s v="Consumer"/>
    <n v="4001.2987040000003"/>
    <n v="22925.341296000002"/>
    <s v="No"/>
    <s v="Ok"/>
    <n v="0.14859999999999998"/>
  </r>
  <r>
    <x v="342"/>
    <x v="168"/>
    <x v="342"/>
    <x v="1"/>
    <s v="Haryana"/>
    <s v="Panipat"/>
    <x v="0"/>
    <x v="0"/>
    <n v="28"/>
    <n v="11176.9"/>
    <n v="17.98"/>
    <n v="256684.21"/>
    <x v="123"/>
    <s v="Credit Card"/>
    <x v="1"/>
    <s v="Corporate"/>
    <n v="56268.985360000006"/>
    <n v="256684.21464000002"/>
    <s v="Yes"/>
    <s v="Ok"/>
    <n v="0.17980000000000002"/>
  </r>
  <r>
    <x v="343"/>
    <x v="241"/>
    <x v="343"/>
    <x v="2"/>
    <s v="Rajasthan"/>
    <s v="Udaipur"/>
    <x v="5"/>
    <x v="20"/>
    <n v="20"/>
    <n v="9052.98"/>
    <n v="4.3899999999999997"/>
    <n v="173111.08"/>
    <x v="224"/>
    <s v="Debit Card"/>
    <x v="1"/>
    <s v="Home Office"/>
    <n v="7948.5164399999985"/>
    <n v="173111.08355999997"/>
    <s v="Yes"/>
    <s v="Ok"/>
    <n v="4.3899999999999995E-2"/>
  </r>
  <r>
    <x v="344"/>
    <x v="242"/>
    <x v="344"/>
    <x v="3"/>
    <s v="Andhra Pradesh"/>
    <s v="Visakhapatnam"/>
    <x v="1"/>
    <x v="12"/>
    <n v="19"/>
    <n v="31420.78"/>
    <n v="12.67"/>
    <n v="521355.58"/>
    <x v="225"/>
    <s v="Net Banking"/>
    <x v="1"/>
    <s v="Home Office"/>
    <n v="75639.24369399999"/>
    <n v="521355.57630599994"/>
    <s v="Yes"/>
    <s v="Ok"/>
    <n v="0.12670000000000001"/>
  </r>
  <r>
    <x v="345"/>
    <x v="243"/>
    <x v="345"/>
    <x v="2"/>
    <s v="Maharashtra"/>
    <s v="Nagpur"/>
    <x v="4"/>
    <x v="22"/>
    <n v="9"/>
    <n v="31653.88"/>
    <n v="7.43"/>
    <n v="263717.96999999997"/>
    <x v="226"/>
    <s v="Net Banking"/>
    <x v="0"/>
    <s v="Consumer"/>
    <n v="21166.949556"/>
    <n v="263717.97044399998"/>
    <s v="Yes"/>
    <s v="Follow-up"/>
    <n v="7.4299999999999991E-2"/>
  </r>
  <r>
    <x v="346"/>
    <x v="244"/>
    <x v="346"/>
    <x v="2"/>
    <s v="Goa"/>
    <s v="Panaji"/>
    <x v="4"/>
    <x v="13"/>
    <n v="43"/>
    <n v="25754.81"/>
    <n v="14.83"/>
    <n v="943220.98"/>
    <x v="13"/>
    <s v="Net Banking"/>
    <x v="1"/>
    <s v="Consumer"/>
    <n v="164235.847889"/>
    <n v="943220.98211100011"/>
    <s v="Yes"/>
    <s v="Ok"/>
    <n v="0.14829999999999999"/>
  </r>
  <r>
    <x v="347"/>
    <x v="245"/>
    <x v="347"/>
    <x v="3"/>
    <s v="Andhra Pradesh"/>
    <s v="Visakhapatnam"/>
    <x v="1"/>
    <x v="1"/>
    <n v="45"/>
    <n v="26932.14"/>
    <n v="17.21"/>
    <n v="1003370.34"/>
    <x v="86"/>
    <s v="Credit Card"/>
    <x v="1"/>
    <s v="Corporate"/>
    <n v="208575.95823000002"/>
    <n v="1003370.3417700001"/>
    <s v="Yes"/>
    <s v="Ok"/>
    <n v="0.1721"/>
  </r>
  <r>
    <x v="348"/>
    <x v="157"/>
    <x v="348"/>
    <x v="1"/>
    <s v="Haryana"/>
    <s v="Gurgaon"/>
    <x v="4"/>
    <x v="26"/>
    <n v="27"/>
    <n v="29570.1"/>
    <n v="9.9499999999999993"/>
    <n v="718952.63"/>
    <x v="126"/>
    <s v="Cash"/>
    <x v="2"/>
    <s v="Corporate"/>
    <n v="79440.073649999991"/>
    <n v="718952.62634999992"/>
    <s v="Yes"/>
    <s v="Ok"/>
    <n v="9.9499999999999991E-2"/>
  </r>
  <r>
    <x v="349"/>
    <x v="246"/>
    <x v="349"/>
    <x v="3"/>
    <s v="Tamil Nadu"/>
    <s v="Coimbatore"/>
    <x v="2"/>
    <x v="14"/>
    <n v="36"/>
    <n v="33905.660000000003"/>
    <n v="19.66"/>
    <n v="980633.06"/>
    <x v="112"/>
    <s v="Credit Card"/>
    <x v="1"/>
    <s v="Home Office"/>
    <n v="239970.69921600007"/>
    <n v="980633.0607840002"/>
    <s v="Yes"/>
    <s v="Ok"/>
    <n v="0.1966"/>
  </r>
  <r>
    <x v="350"/>
    <x v="247"/>
    <x v="350"/>
    <x v="2"/>
    <s v="Goa"/>
    <s v="Panaji"/>
    <x v="3"/>
    <x v="9"/>
    <n v="42"/>
    <n v="38890.769999999997"/>
    <n v="12.32"/>
    <n v="1432175.94"/>
    <x v="227"/>
    <s v="Net Banking"/>
    <x v="1"/>
    <s v="Corporate"/>
    <n v="201236.400288"/>
    <n v="1432175.9397119998"/>
    <s v="Yes"/>
    <s v="Ok"/>
    <n v="0.1232"/>
  </r>
  <r>
    <x v="351"/>
    <x v="169"/>
    <x v="351"/>
    <x v="3"/>
    <s v="Andhra Pradesh"/>
    <s v="Vijayawada"/>
    <x v="1"/>
    <x v="12"/>
    <n v="47"/>
    <n v="11859.3"/>
    <n v="19.66"/>
    <n v="447804.8"/>
    <x v="228"/>
    <s v="Debit Card"/>
    <x v="1"/>
    <s v="Corporate"/>
    <n v="109582.30386"/>
    <n v="447804.79613999999"/>
    <s v="Yes"/>
    <s v="Ok"/>
    <n v="0.1966"/>
  </r>
  <r>
    <x v="352"/>
    <x v="248"/>
    <x v="352"/>
    <x v="0"/>
    <s v="Jharkhand"/>
    <s v="Ranchi"/>
    <x v="0"/>
    <x v="23"/>
    <n v="20"/>
    <n v="37679.82"/>
    <n v="15.84"/>
    <n v="634226.73"/>
    <x v="169"/>
    <s v="Net Banking"/>
    <x v="1"/>
    <s v="Home Office"/>
    <n v="119369.66976"/>
    <n v="634226.73024000006"/>
    <s v="Yes"/>
    <s v="Ok"/>
    <n v="0.15839999999999999"/>
  </r>
  <r>
    <x v="353"/>
    <x v="83"/>
    <x v="353"/>
    <x v="0"/>
    <s v="Bihar"/>
    <s v="Bhagalpur"/>
    <x v="5"/>
    <x v="20"/>
    <n v="27"/>
    <n v="30929.57"/>
    <n v="3.76"/>
    <n v="803698.69"/>
    <x v="229"/>
    <s v="Cash"/>
    <x v="1"/>
    <s v="Corporate"/>
    <n v="31399.699463999998"/>
    <n v="803698.69053600007"/>
    <s v="Yes"/>
    <s v="Ok"/>
    <n v="3.7599999999999995E-2"/>
  </r>
  <r>
    <x v="354"/>
    <x v="39"/>
    <x v="354"/>
    <x v="2"/>
    <s v="Gujarat"/>
    <s v="Surat"/>
    <x v="5"/>
    <x v="24"/>
    <n v="19"/>
    <n v="48264.75"/>
    <n v="8.07"/>
    <n v="843025.91"/>
    <x v="72"/>
    <s v="Net Banking"/>
    <x v="1"/>
    <s v="Home Office"/>
    <n v="74004.341175000009"/>
    <n v="843025.90882500005"/>
    <s v="Yes"/>
    <s v="Ok"/>
    <n v="8.0700000000000008E-2"/>
  </r>
  <r>
    <x v="355"/>
    <x v="249"/>
    <x v="355"/>
    <x v="1"/>
    <s v="Punjab"/>
    <s v="Amritsar"/>
    <x v="3"/>
    <x v="21"/>
    <n v="23"/>
    <n v="12694.34"/>
    <n v="2.0499999999999998"/>
    <n v="285984.44"/>
    <x v="230"/>
    <s v="UPI"/>
    <x v="1"/>
    <s v="Home Office"/>
    <n v="5985.3813099999998"/>
    <n v="285984.43868999998"/>
    <s v="Yes"/>
    <s v="Ok"/>
    <n v="2.0499999999999997E-2"/>
  </r>
  <r>
    <x v="356"/>
    <x v="250"/>
    <x v="356"/>
    <x v="2"/>
    <s v="Gujarat"/>
    <s v="Vadodara"/>
    <x v="4"/>
    <x v="26"/>
    <n v="49"/>
    <n v="22101.55"/>
    <n v="19.57"/>
    <n v="871037.56"/>
    <x v="230"/>
    <s v="Credit Card"/>
    <x v="1"/>
    <s v="Consumer"/>
    <n v="211938.393415"/>
    <n v="871037.5565849999"/>
    <s v="Yes"/>
    <s v="Ok"/>
    <n v="0.19570000000000001"/>
  </r>
  <r>
    <x v="357"/>
    <x v="26"/>
    <x v="357"/>
    <x v="3"/>
    <s v="Kerala"/>
    <s v="Kozhikode"/>
    <x v="0"/>
    <x v="18"/>
    <n v="23"/>
    <n v="38627.06"/>
    <n v="1.33"/>
    <n v="876606.36"/>
    <x v="231"/>
    <s v="Cash"/>
    <x v="1"/>
    <s v="Consumer"/>
    <n v="11816.017653999999"/>
    <n v="876606.36234599992"/>
    <s v="Yes"/>
    <s v="Ok"/>
    <n v="1.3300000000000001E-2"/>
  </r>
  <r>
    <x v="358"/>
    <x v="19"/>
    <x v="358"/>
    <x v="2"/>
    <s v="Maharashtra"/>
    <s v="Pune"/>
    <x v="5"/>
    <x v="10"/>
    <n v="29"/>
    <n v="10659.04"/>
    <n v="11.09"/>
    <n v="274831.62"/>
    <x v="49"/>
    <s v="UPI"/>
    <x v="1"/>
    <s v="Home Office"/>
    <n v="34280.538544000003"/>
    <n v="274831.62145600002"/>
    <s v="Yes"/>
    <s v="Ok"/>
    <n v="0.1109"/>
  </r>
  <r>
    <x v="359"/>
    <x v="89"/>
    <x v="359"/>
    <x v="2"/>
    <s v="Gujarat"/>
    <s v="Vadodara"/>
    <x v="5"/>
    <x v="24"/>
    <n v="13"/>
    <n v="11247.49"/>
    <n v="5.57"/>
    <n v="138073.06"/>
    <x v="232"/>
    <s v="Debit Card"/>
    <x v="1"/>
    <s v="Home Office"/>
    <n v="8144.3075090000002"/>
    <n v="138073.06249099999"/>
    <s v="Yes"/>
    <s v="Ok"/>
    <n v="5.57E-2"/>
  </r>
  <r>
    <x v="360"/>
    <x v="39"/>
    <x v="360"/>
    <x v="3"/>
    <s v="Andhra Pradesh"/>
    <s v="Guntur"/>
    <x v="3"/>
    <x v="17"/>
    <n v="10"/>
    <n v="33367.1"/>
    <n v="16.03"/>
    <n v="280183.53999999998"/>
    <x v="160"/>
    <s v="Net Banking"/>
    <x v="0"/>
    <s v="Home Office"/>
    <n v="53487.46130000001"/>
    <n v="280183.53869999998"/>
    <s v="Yes"/>
    <s v="Follow-up"/>
    <n v="0.1603"/>
  </r>
  <r>
    <x v="361"/>
    <x v="250"/>
    <x v="361"/>
    <x v="0"/>
    <s v="West Bengal"/>
    <s v="Kolkata"/>
    <x v="5"/>
    <x v="20"/>
    <n v="6"/>
    <n v="18581.3"/>
    <n v="10.65"/>
    <n v="99614.35"/>
    <x v="233"/>
    <s v="UPI"/>
    <x v="0"/>
    <s v="Corporate"/>
    <n v="11873.450699999998"/>
    <n v="99614.349299999987"/>
    <s v="Yes"/>
    <s v="Follow-up"/>
    <n v="0.1065"/>
  </r>
  <r>
    <x v="362"/>
    <x v="209"/>
    <x v="362"/>
    <x v="2"/>
    <s v="Rajasthan"/>
    <s v="Udaipur"/>
    <x v="5"/>
    <x v="24"/>
    <n v="47"/>
    <n v="36572.03"/>
    <n v="4.67"/>
    <n v="1638613.46"/>
    <x v="234"/>
    <s v="Cash"/>
    <x v="0"/>
    <s v="Home Office"/>
    <n v="80271.948646999997"/>
    <n v="1638613.461353"/>
    <s v="Yes"/>
    <s v="Follow-up"/>
    <n v="4.6699999999999998E-2"/>
  </r>
  <r>
    <x v="363"/>
    <x v="251"/>
    <x v="363"/>
    <x v="2"/>
    <s v="Maharashtra"/>
    <s v="Nagpur"/>
    <x v="4"/>
    <x v="26"/>
    <n v="35"/>
    <n v="47742.93"/>
    <n v="1.94"/>
    <n v="1638585.1"/>
    <x v="117"/>
    <s v="Cash"/>
    <x v="1"/>
    <s v="Consumer"/>
    <n v="32417.449470000003"/>
    <n v="1638585.1005299999"/>
    <s v="Yes"/>
    <s v="Ok"/>
    <n v="1.9400000000000001E-2"/>
  </r>
  <r>
    <x v="364"/>
    <x v="132"/>
    <x v="364"/>
    <x v="0"/>
    <s v="Bihar"/>
    <s v="Bhagalpur"/>
    <x v="3"/>
    <x v="3"/>
    <n v="5"/>
    <n v="5691.48"/>
    <n v="4.79"/>
    <n v="27094.29"/>
    <x v="183"/>
    <s v="Cash"/>
    <x v="1"/>
    <s v="Corporate"/>
    <n v="1363.1094599999999"/>
    <n v="27094.290539999998"/>
    <s v="No"/>
    <s v="Ok"/>
    <n v="4.7899999999999998E-2"/>
  </r>
  <r>
    <x v="365"/>
    <x v="252"/>
    <x v="365"/>
    <x v="0"/>
    <s v="West Bengal"/>
    <s v="Siliguri"/>
    <x v="5"/>
    <x v="25"/>
    <n v="44"/>
    <n v="45537.03"/>
    <n v="4.3499999999999996"/>
    <n v="1916471.44"/>
    <x v="210"/>
    <s v="Cash"/>
    <x v="1"/>
    <s v="Corporate"/>
    <n v="87157.875419999997"/>
    <n v="1916471.4445799999"/>
    <s v="Yes"/>
    <s v="Ok"/>
    <n v="4.3499999999999997E-2"/>
  </r>
  <r>
    <x v="366"/>
    <x v="232"/>
    <x v="366"/>
    <x v="3"/>
    <s v="Karnataka"/>
    <s v="Bangalore"/>
    <x v="4"/>
    <x v="26"/>
    <n v="38"/>
    <n v="49725.51"/>
    <n v="14.17"/>
    <n v="1621817.4"/>
    <x v="203"/>
    <s v="Credit Card"/>
    <x v="2"/>
    <s v="Consumer"/>
    <n v="267751.98114600003"/>
    <n v="1621817.398854"/>
    <s v="Yes"/>
    <s v="Ok"/>
    <n v="0.14169999999999999"/>
  </r>
  <r>
    <x v="367"/>
    <x v="253"/>
    <x v="367"/>
    <x v="3"/>
    <s v="Karnataka"/>
    <s v="Mysore"/>
    <x v="5"/>
    <x v="10"/>
    <n v="32"/>
    <n v="14568.69"/>
    <n v="16.64"/>
    <n v="388622.72"/>
    <x v="29"/>
    <s v="UPI"/>
    <x v="1"/>
    <s v="Home Office"/>
    <n v="77575.360511999999"/>
    <n v="388622.71948800003"/>
    <s v="Yes"/>
    <s v="Ok"/>
    <n v="0.16639999999999999"/>
  </r>
  <r>
    <x v="368"/>
    <x v="254"/>
    <x v="368"/>
    <x v="2"/>
    <s v="Rajasthan"/>
    <s v="Jaipur"/>
    <x v="5"/>
    <x v="20"/>
    <n v="16"/>
    <n v="5482.04"/>
    <n v="15.07"/>
    <n v="74494.350000000006"/>
    <x v="87"/>
    <s v="Debit Card"/>
    <x v="1"/>
    <s v="Corporate"/>
    <n v="13218.294848"/>
    <n v="74494.345151999994"/>
    <s v="Yes"/>
    <s v="Ok"/>
    <n v="0.1507"/>
  </r>
  <r>
    <x v="369"/>
    <x v="90"/>
    <x v="369"/>
    <x v="3"/>
    <s v="Tamil Nadu"/>
    <s v="Chennai"/>
    <x v="5"/>
    <x v="20"/>
    <n v="13"/>
    <n v="43786.080000000002"/>
    <n v="19.12"/>
    <n v="460384.36"/>
    <x v="33"/>
    <s v="Debit Card"/>
    <x v="1"/>
    <s v="Consumer"/>
    <n v="108834.68044800003"/>
    <n v="460384.35955200001"/>
    <s v="Yes"/>
    <s v="Ok"/>
    <n v="0.19120000000000001"/>
  </r>
  <r>
    <x v="370"/>
    <x v="238"/>
    <x v="370"/>
    <x v="1"/>
    <s v="Delhi"/>
    <s v="New Delhi"/>
    <x v="1"/>
    <x v="1"/>
    <n v="5"/>
    <n v="21712.32"/>
    <n v="9.5"/>
    <n v="98248.25"/>
    <x v="201"/>
    <s v="Cash"/>
    <x v="1"/>
    <s v="Corporate"/>
    <n v="10313.352000000001"/>
    <n v="98248.248000000007"/>
    <s v="Yes"/>
    <s v="Ok"/>
    <n v="9.5000000000000001E-2"/>
  </r>
  <r>
    <x v="371"/>
    <x v="255"/>
    <x v="371"/>
    <x v="2"/>
    <s v="Goa"/>
    <s v="Panaji"/>
    <x v="0"/>
    <x v="18"/>
    <n v="25"/>
    <n v="15655.34"/>
    <n v="7.64"/>
    <n v="361481.8"/>
    <x v="105"/>
    <s v="Cash"/>
    <x v="0"/>
    <s v="Corporate"/>
    <n v="29901.699399999998"/>
    <n v="361481.80060000002"/>
    <s v="Yes"/>
    <s v="Follow-up"/>
    <n v="7.6399999999999996E-2"/>
  </r>
  <r>
    <x v="372"/>
    <x v="231"/>
    <x v="372"/>
    <x v="0"/>
    <s v="Bihar"/>
    <s v="Bhagalpur"/>
    <x v="2"/>
    <x v="2"/>
    <n v="1"/>
    <n v="21148.04"/>
    <n v="17.54"/>
    <n v="17438.669999999998"/>
    <x v="225"/>
    <s v="Net Banking"/>
    <x v="1"/>
    <s v="Consumer"/>
    <n v="3709.3662160000003"/>
    <n v="17438.673783999999"/>
    <s v="No"/>
    <s v="Ok"/>
    <n v="0.1754"/>
  </r>
  <r>
    <x v="373"/>
    <x v="50"/>
    <x v="373"/>
    <x v="1"/>
    <s v="Haryana"/>
    <s v="Faridabad"/>
    <x v="1"/>
    <x v="4"/>
    <n v="6"/>
    <n v="16085.62"/>
    <n v="1.21"/>
    <n v="95345.9"/>
    <x v="177"/>
    <s v="UPI"/>
    <x v="0"/>
    <s v="Consumer"/>
    <n v="1167.816012"/>
    <n v="95345.903988000005"/>
    <s v="Yes"/>
    <s v="Follow-up"/>
    <n v="1.21E-2"/>
  </r>
  <r>
    <x v="374"/>
    <x v="256"/>
    <x v="374"/>
    <x v="0"/>
    <s v="Jharkhand"/>
    <s v="Ranchi"/>
    <x v="4"/>
    <x v="16"/>
    <n v="33"/>
    <n v="29810.39"/>
    <n v="15.17"/>
    <n v="834509.08"/>
    <x v="142"/>
    <s v="UPI"/>
    <x v="1"/>
    <s v="Home Office"/>
    <n v="149233.79337900001"/>
    <n v="834509.07662099996"/>
    <s v="Yes"/>
    <s v="Ok"/>
    <n v="0.1517"/>
  </r>
  <r>
    <x v="375"/>
    <x v="41"/>
    <x v="375"/>
    <x v="2"/>
    <s v="Maharashtra"/>
    <s v="Pune"/>
    <x v="1"/>
    <x v="1"/>
    <n v="4"/>
    <n v="21357.55"/>
    <n v="11.45"/>
    <n v="75648.44"/>
    <x v="203"/>
    <s v="Credit Card"/>
    <x v="1"/>
    <s v="Corporate"/>
    <n v="9781.7578999999987"/>
    <n v="75648.4421"/>
    <s v="Yes"/>
    <s v="Ok"/>
    <n v="0.11449999999999999"/>
  </r>
  <r>
    <x v="376"/>
    <x v="155"/>
    <x v="376"/>
    <x v="3"/>
    <s v="Tamil Nadu"/>
    <s v="Coimbatore"/>
    <x v="5"/>
    <x v="10"/>
    <n v="26"/>
    <n v="43714.59"/>
    <n v="7.69"/>
    <n v="1049176.3899999999"/>
    <x v="231"/>
    <s v="Debit Card"/>
    <x v="2"/>
    <s v="Consumer"/>
    <n v="87402.951245999982"/>
    <n v="1049176.388754"/>
    <s v="Yes"/>
    <s v="Ok"/>
    <n v="7.690000000000001E-2"/>
  </r>
  <r>
    <x v="377"/>
    <x v="120"/>
    <x v="377"/>
    <x v="3"/>
    <s v="Tamil Nadu"/>
    <s v="Coimbatore"/>
    <x v="1"/>
    <x v="12"/>
    <n v="34"/>
    <n v="3226.32"/>
    <n v="10.91"/>
    <n v="97727.17"/>
    <x v="95"/>
    <s v="Cash"/>
    <x v="1"/>
    <s v="Consumer"/>
    <n v="11967.711408000001"/>
    <n v="97727.168592000002"/>
    <s v="Yes"/>
    <s v="Ok"/>
    <n v="0.1091"/>
  </r>
  <r>
    <x v="378"/>
    <x v="257"/>
    <x v="378"/>
    <x v="3"/>
    <s v="Karnataka"/>
    <s v="Mysore"/>
    <x v="0"/>
    <x v="19"/>
    <n v="24"/>
    <n v="34068.06"/>
    <n v="2.16"/>
    <n v="799972.56"/>
    <x v="235"/>
    <s v="Net Banking"/>
    <x v="1"/>
    <s v="Home Office"/>
    <n v="17660.882303999999"/>
    <n v="799972.55769599997"/>
    <s v="Yes"/>
    <s v="Ok"/>
    <n v="2.1600000000000001E-2"/>
  </r>
  <r>
    <x v="379"/>
    <x v="68"/>
    <x v="379"/>
    <x v="1"/>
    <s v="Punjab"/>
    <s v="Amritsar"/>
    <x v="2"/>
    <x v="2"/>
    <n v="44"/>
    <n v="8759.9"/>
    <n v="13.58"/>
    <n v="333093.45"/>
    <x v="10"/>
    <s v="UPI"/>
    <x v="1"/>
    <s v="Consumer"/>
    <n v="52342.154479999997"/>
    <n v="333093.44551999995"/>
    <s v="Yes"/>
    <s v="Ok"/>
    <n v="0.1358"/>
  </r>
  <r>
    <x v="380"/>
    <x v="34"/>
    <x v="380"/>
    <x v="3"/>
    <s v="Tamil Nadu"/>
    <s v="Chennai"/>
    <x v="3"/>
    <x v="21"/>
    <n v="10"/>
    <n v="17300.54"/>
    <n v="6.57"/>
    <n v="161638.95000000001"/>
    <x v="119"/>
    <s v="Net Banking"/>
    <x v="1"/>
    <s v="Consumer"/>
    <n v="11366.454780000002"/>
    <n v="161638.94522000002"/>
    <s v="Yes"/>
    <s v="Ok"/>
    <n v="6.5700000000000008E-2"/>
  </r>
  <r>
    <x v="381"/>
    <x v="258"/>
    <x v="381"/>
    <x v="1"/>
    <s v="Uttar Pradesh"/>
    <s v="Kanpur"/>
    <x v="2"/>
    <x v="28"/>
    <n v="23"/>
    <n v="25680.48"/>
    <n v="17.97"/>
    <n v="484511.05"/>
    <x v="189"/>
    <s v="UPI"/>
    <x v="1"/>
    <s v="Consumer"/>
    <n v="106139.99188799999"/>
    <n v="484511.04811200005"/>
    <s v="Yes"/>
    <s v="Ok"/>
    <n v="0.1797"/>
  </r>
  <r>
    <x v="382"/>
    <x v="185"/>
    <x v="382"/>
    <x v="1"/>
    <s v="Delhi"/>
    <s v="New Delhi"/>
    <x v="4"/>
    <x v="22"/>
    <n v="46"/>
    <n v="28821.42"/>
    <n v="13.68"/>
    <n v="1144417.8899999999"/>
    <x v="87"/>
    <s v="Net Banking"/>
    <x v="1"/>
    <s v="Consumer"/>
    <n v="181367.43177599995"/>
    <n v="1144417.8882239999"/>
    <s v="Yes"/>
    <s v="Ok"/>
    <n v="0.1368"/>
  </r>
  <r>
    <x v="383"/>
    <x v="222"/>
    <x v="383"/>
    <x v="3"/>
    <s v="Andhra Pradesh"/>
    <s v="Guntur"/>
    <x v="4"/>
    <x v="13"/>
    <n v="49"/>
    <n v="47380.24"/>
    <n v="14.98"/>
    <n v="1973851.32"/>
    <x v="236"/>
    <s v="Credit Card"/>
    <x v="1"/>
    <s v="Consumer"/>
    <n v="347780.43764799996"/>
    <n v="1973851.3223519998"/>
    <s v="Yes"/>
    <s v="Ok"/>
    <n v="0.14980000000000002"/>
  </r>
  <r>
    <x v="384"/>
    <x v="259"/>
    <x v="384"/>
    <x v="3"/>
    <s v="Andhra Pradesh"/>
    <s v="Visakhapatnam"/>
    <x v="4"/>
    <x v="13"/>
    <n v="16"/>
    <n v="1989.06"/>
    <n v="9.85"/>
    <n v="28690.2"/>
    <x v="64"/>
    <s v="Net Banking"/>
    <x v="1"/>
    <s v="Home Office"/>
    <n v="3134.7585599999998"/>
    <n v="28690.201440000001"/>
    <s v="No"/>
    <s v="Ok"/>
    <n v="9.849999999999999E-2"/>
  </r>
  <r>
    <x v="385"/>
    <x v="189"/>
    <x v="385"/>
    <x v="3"/>
    <s v="Kerala"/>
    <s v="Trivandrum"/>
    <x v="1"/>
    <x v="4"/>
    <n v="31"/>
    <n v="36771.19"/>
    <n v="6.81"/>
    <n v="1062279.23"/>
    <x v="36"/>
    <s v="Net Banking"/>
    <x v="1"/>
    <s v="Consumer"/>
    <n v="77627.659209000005"/>
    <n v="1062279.2307910002"/>
    <s v="Yes"/>
    <s v="Ok"/>
    <n v="6.8099999999999994E-2"/>
  </r>
  <r>
    <x v="386"/>
    <x v="227"/>
    <x v="386"/>
    <x v="3"/>
    <s v="Tamil Nadu"/>
    <s v="Madurai"/>
    <x v="1"/>
    <x v="7"/>
    <n v="29"/>
    <n v="16002.14"/>
    <n v="12.71"/>
    <n v="405079.77"/>
    <x v="237"/>
    <s v="UPI"/>
    <x v="1"/>
    <s v="Home Office"/>
    <n v="58982.287826000007"/>
    <n v="405079.77217399998"/>
    <s v="Yes"/>
    <s v="Ok"/>
    <n v="0.12710000000000002"/>
  </r>
  <r>
    <x v="387"/>
    <x v="14"/>
    <x v="387"/>
    <x v="2"/>
    <s v="Maharashtra"/>
    <s v="Pune"/>
    <x v="0"/>
    <x v="23"/>
    <n v="22"/>
    <n v="11529.42"/>
    <n v="8.1"/>
    <n v="233101.81"/>
    <x v="64"/>
    <s v="Debit Card"/>
    <x v="0"/>
    <s v="Corporate"/>
    <n v="20545.426439999999"/>
    <n v="233101.81355999998"/>
    <s v="Yes"/>
    <s v="Follow-up"/>
    <n v="8.1000000000000003E-2"/>
  </r>
  <r>
    <x v="388"/>
    <x v="260"/>
    <x v="388"/>
    <x v="3"/>
    <s v="Kerala"/>
    <s v="Kochi"/>
    <x v="3"/>
    <x v="21"/>
    <n v="21"/>
    <n v="41243.65"/>
    <n v="5.83"/>
    <n v="815622.05"/>
    <x v="93"/>
    <s v="Cash"/>
    <x v="1"/>
    <s v="Consumer"/>
    <n v="50494.600695000001"/>
    <n v="815622.04930499999"/>
    <s v="Yes"/>
    <s v="Ok"/>
    <n v="5.8299999999999998E-2"/>
  </r>
  <r>
    <x v="389"/>
    <x v="261"/>
    <x v="389"/>
    <x v="0"/>
    <s v="Bihar"/>
    <s v="Bhagalpur"/>
    <x v="2"/>
    <x v="14"/>
    <n v="24"/>
    <n v="29018.99"/>
    <n v="4.41"/>
    <n v="665742.06000000006"/>
    <x v="238"/>
    <s v="Debit Card"/>
    <x v="1"/>
    <s v="Home Office"/>
    <n v="30713.699015999999"/>
    <n v="665742.06098399998"/>
    <s v="Yes"/>
    <s v="Ok"/>
    <n v="4.41E-2"/>
  </r>
  <r>
    <x v="390"/>
    <x v="262"/>
    <x v="390"/>
    <x v="2"/>
    <s v="Gujarat"/>
    <s v="Surat"/>
    <x v="2"/>
    <x v="27"/>
    <n v="28"/>
    <n v="47523.46"/>
    <n v="15.41"/>
    <n v="1125602.6499999999"/>
    <x v="4"/>
    <s v="Net Banking"/>
    <x v="0"/>
    <s v="Consumer"/>
    <n v="205054.22520799999"/>
    <n v="1125602.6547919998"/>
    <s v="Yes"/>
    <s v="Follow-up"/>
    <n v="0.15410000000000001"/>
  </r>
  <r>
    <x v="391"/>
    <x v="263"/>
    <x v="391"/>
    <x v="2"/>
    <s v="Rajasthan"/>
    <s v="Jaipur"/>
    <x v="4"/>
    <x v="13"/>
    <n v="50"/>
    <n v="8897.1"/>
    <n v="6.37"/>
    <n v="416517.74"/>
    <x v="117"/>
    <s v="Debit Card"/>
    <x v="1"/>
    <s v="Corporate"/>
    <n v="28337.263500000001"/>
    <n v="416517.7365"/>
    <s v="Yes"/>
    <s v="Ok"/>
    <n v="6.3700000000000007E-2"/>
  </r>
  <r>
    <x v="392"/>
    <x v="31"/>
    <x v="392"/>
    <x v="1"/>
    <s v="Punjab"/>
    <s v="Amritsar"/>
    <x v="5"/>
    <x v="20"/>
    <n v="16"/>
    <n v="47492.43"/>
    <n v="4.82"/>
    <n v="723252.72"/>
    <x v="239"/>
    <s v="Debit Card"/>
    <x v="0"/>
    <s v="Home Office"/>
    <n v="36626.162016000002"/>
    <n v="723252.71798399999"/>
    <s v="Yes"/>
    <s v="Follow-up"/>
    <n v="4.82E-2"/>
  </r>
  <r>
    <x v="393"/>
    <x v="264"/>
    <x v="393"/>
    <x v="1"/>
    <s v="Uttar Pradesh"/>
    <s v="Lucknow"/>
    <x v="5"/>
    <x v="25"/>
    <n v="47"/>
    <n v="6501.79"/>
    <n v="19.38"/>
    <n v="246361.93"/>
    <x v="240"/>
    <s v="Net Banking"/>
    <x v="1"/>
    <s v="Consumer"/>
    <n v="59222.204393999993"/>
    <n v="246361.925606"/>
    <s v="Yes"/>
    <s v="Ok"/>
    <n v="0.1938"/>
  </r>
  <r>
    <x v="394"/>
    <x v="26"/>
    <x v="394"/>
    <x v="1"/>
    <s v="Delhi"/>
    <s v="New Delhi"/>
    <x v="2"/>
    <x v="6"/>
    <n v="14"/>
    <n v="16092.2"/>
    <n v="18.72"/>
    <n v="183116.36"/>
    <x v="241"/>
    <s v="Credit Card"/>
    <x v="1"/>
    <s v="Home Office"/>
    <n v="42174.437760000008"/>
    <n v="183116.36224000002"/>
    <s v="Yes"/>
    <s v="Ok"/>
    <n v="0.18719999999999998"/>
  </r>
  <r>
    <x v="395"/>
    <x v="185"/>
    <x v="395"/>
    <x v="0"/>
    <s v="Jharkhand"/>
    <s v="Ranchi"/>
    <x v="1"/>
    <x v="4"/>
    <n v="15"/>
    <n v="12232.18"/>
    <n v="8.73"/>
    <n v="167464.66"/>
    <x v="91"/>
    <s v="Debit Card"/>
    <x v="1"/>
    <s v="Corporate"/>
    <n v="16018.039710000001"/>
    <n v="167464.66029"/>
    <s v="Yes"/>
    <s v="Ok"/>
    <n v="8.7300000000000003E-2"/>
  </r>
  <r>
    <x v="396"/>
    <x v="151"/>
    <x v="396"/>
    <x v="0"/>
    <s v="West Bengal"/>
    <s v="Durgapur"/>
    <x v="0"/>
    <x v="18"/>
    <n v="45"/>
    <n v="46368.54"/>
    <n v="18.97"/>
    <n v="1690759.26"/>
    <x v="242"/>
    <s v="Net Banking"/>
    <x v="1"/>
    <s v="Corporate"/>
    <n v="395825.04170999996"/>
    <n v="1690759.25829"/>
    <s v="Yes"/>
    <s v="Ok"/>
    <n v="0.18969999999999998"/>
  </r>
  <r>
    <x v="397"/>
    <x v="178"/>
    <x v="397"/>
    <x v="1"/>
    <s v="Haryana"/>
    <s v="Panipat"/>
    <x v="5"/>
    <x v="25"/>
    <n v="46"/>
    <n v="17730.12"/>
    <n v="8.7200000000000006"/>
    <n v="744466.46"/>
    <x v="51"/>
    <s v="Cash"/>
    <x v="1"/>
    <s v="Home Office"/>
    <n v="71119.057344000001"/>
    <n v="744466.46265599993"/>
    <s v="Yes"/>
    <s v="Ok"/>
    <n v="8.72E-2"/>
  </r>
  <r>
    <x v="398"/>
    <x v="2"/>
    <x v="398"/>
    <x v="2"/>
    <s v="Gujarat"/>
    <s v="Vadodara"/>
    <x v="4"/>
    <x v="22"/>
    <n v="22"/>
    <n v="38409.730000000003"/>
    <n v="16.100000000000001"/>
    <n v="708966.8"/>
    <x v="243"/>
    <s v="UPI"/>
    <x v="1"/>
    <s v="Consumer"/>
    <n v="136047.26366000003"/>
    <n v="708966.79634"/>
    <s v="Yes"/>
    <s v="Ok"/>
    <n v="0.161"/>
  </r>
  <r>
    <x v="399"/>
    <x v="265"/>
    <x v="399"/>
    <x v="2"/>
    <s v="Maharashtra"/>
    <s v="Mumbai"/>
    <x v="3"/>
    <x v="21"/>
    <n v="12"/>
    <n v="32012.34"/>
    <n v="17.68"/>
    <n v="316230.7"/>
    <x v="244"/>
    <s v="UPI"/>
    <x v="1"/>
    <s v="Home Office"/>
    <n v="67917.380544"/>
    <n v="316230.699456"/>
    <s v="Yes"/>
    <s v="Ok"/>
    <n v="0.17679999999999998"/>
  </r>
  <r>
    <x v="400"/>
    <x v="253"/>
    <x v="400"/>
    <x v="1"/>
    <s v="Punjab"/>
    <s v="Amritsar"/>
    <x v="2"/>
    <x v="2"/>
    <n v="2"/>
    <n v="15042.44"/>
    <n v="2.95"/>
    <n v="29197.38"/>
    <x v="245"/>
    <s v="Net Banking"/>
    <x v="1"/>
    <s v="Home Office"/>
    <n v="887.50396000000012"/>
    <n v="29197.376039999999"/>
    <s v="No"/>
    <s v="Ok"/>
    <n v="2.9500000000000002E-2"/>
  </r>
  <r>
    <x v="401"/>
    <x v="88"/>
    <x v="401"/>
    <x v="0"/>
    <s v="Jharkhand"/>
    <s v="Dhanbad"/>
    <x v="1"/>
    <x v="12"/>
    <n v="36"/>
    <n v="6762.96"/>
    <n v="10.48"/>
    <n v="217951.26"/>
    <x v="136"/>
    <s v="Net Banking"/>
    <x v="1"/>
    <s v="Consumer"/>
    <n v="25515.295488"/>
    <n v="217951.26451199999"/>
    <s v="Yes"/>
    <s v="Ok"/>
    <n v="0.1048"/>
  </r>
  <r>
    <x v="402"/>
    <x v="190"/>
    <x v="402"/>
    <x v="1"/>
    <s v="Delhi"/>
    <s v="New Delhi"/>
    <x v="3"/>
    <x v="15"/>
    <n v="6"/>
    <n v="35141.26"/>
    <n v="15.99"/>
    <n v="177133.04"/>
    <x v="246"/>
    <s v="Cash"/>
    <x v="1"/>
    <s v="Corporate"/>
    <n v="33714.524844"/>
    <n v="177133.035156"/>
    <s v="Yes"/>
    <s v="Ok"/>
    <n v="0.15990000000000001"/>
  </r>
  <r>
    <x v="403"/>
    <x v="8"/>
    <x v="403"/>
    <x v="3"/>
    <s v="Karnataka"/>
    <s v="Mysore"/>
    <x v="4"/>
    <x v="13"/>
    <n v="27"/>
    <n v="49428.56"/>
    <n v="11.59"/>
    <n v="1179894.33"/>
    <x v="247"/>
    <s v="UPI"/>
    <x v="1"/>
    <s v="Home Office"/>
    <n v="154676.79280799997"/>
    <n v="1179894.3271919999"/>
    <s v="Yes"/>
    <s v="Ok"/>
    <n v="0.1159"/>
  </r>
  <r>
    <x v="404"/>
    <x v="266"/>
    <x v="404"/>
    <x v="1"/>
    <s v="Uttar Pradesh"/>
    <s v="Kanpur"/>
    <x v="5"/>
    <x v="24"/>
    <n v="28"/>
    <n v="11899.91"/>
    <n v="17.559999999999999"/>
    <n v="274688"/>
    <x v="59"/>
    <s v="Credit Card"/>
    <x v="1"/>
    <s v="Corporate"/>
    <n v="58509.47748799999"/>
    <n v="274688.00251199998"/>
    <s v="Yes"/>
    <s v="Ok"/>
    <n v="0.17559999999999998"/>
  </r>
  <r>
    <x v="405"/>
    <x v="93"/>
    <x v="405"/>
    <x v="1"/>
    <s v="Punjab"/>
    <s v="Patiala"/>
    <x v="5"/>
    <x v="10"/>
    <n v="44"/>
    <n v="21653.87"/>
    <n v="14"/>
    <n v="819382.44"/>
    <x v="248"/>
    <s v="UPI"/>
    <x v="1"/>
    <s v="Home Office"/>
    <n v="133387.83919999999"/>
    <n v="819382.44079999998"/>
    <s v="Yes"/>
    <s v="Ok"/>
    <n v="0.14000000000000001"/>
  </r>
  <r>
    <x v="406"/>
    <x v="184"/>
    <x v="406"/>
    <x v="3"/>
    <s v="Tamil Nadu"/>
    <s v="Coimbatore"/>
    <x v="0"/>
    <x v="23"/>
    <n v="13"/>
    <n v="7798.07"/>
    <n v="4.54"/>
    <n v="96772.49"/>
    <x v="249"/>
    <s v="Credit Card"/>
    <x v="1"/>
    <s v="Corporate"/>
    <n v="4602.4209140000003"/>
    <n v="96772.489086000001"/>
    <s v="Yes"/>
    <s v="Ok"/>
    <n v="4.5400000000000003E-2"/>
  </r>
  <r>
    <x v="407"/>
    <x v="267"/>
    <x v="407"/>
    <x v="0"/>
    <s v="Odisha"/>
    <s v="Cuttack"/>
    <x v="5"/>
    <x v="20"/>
    <n v="40"/>
    <n v="46787.199999999997"/>
    <n v="13.21"/>
    <n v="1624264.44"/>
    <x v="171"/>
    <s v="Net Banking"/>
    <x v="1"/>
    <s v="Consumer"/>
    <n v="247223.56479999999"/>
    <n v="1624264.4351999999"/>
    <s v="Yes"/>
    <s v="Ok"/>
    <n v="0.1321"/>
  </r>
  <r>
    <x v="408"/>
    <x v="268"/>
    <x v="408"/>
    <x v="0"/>
    <s v="West Bengal"/>
    <s v="Durgapur"/>
    <x v="1"/>
    <x v="11"/>
    <n v="44"/>
    <n v="27291.88"/>
    <n v="14.49"/>
    <n v="1026840.61"/>
    <x v="235"/>
    <s v="UPI"/>
    <x v="1"/>
    <s v="Home Office"/>
    <n v="174002.110128"/>
    <n v="1026840.6098719999"/>
    <s v="Yes"/>
    <s v="Ok"/>
    <n v="0.1449"/>
  </r>
  <r>
    <x v="409"/>
    <x v="269"/>
    <x v="409"/>
    <x v="2"/>
    <s v="Goa"/>
    <s v="Margao"/>
    <x v="3"/>
    <x v="17"/>
    <n v="16"/>
    <n v="2691.94"/>
    <n v="11.86"/>
    <n v="37962.81"/>
    <x v="250"/>
    <s v="Debit Card"/>
    <x v="1"/>
    <s v="Consumer"/>
    <n v="5108.2253440000004"/>
    <n v="37962.814656000002"/>
    <s v="No"/>
    <s v="Ok"/>
    <n v="0.1186"/>
  </r>
  <r>
    <x v="410"/>
    <x v="261"/>
    <x v="410"/>
    <x v="2"/>
    <s v="Maharashtra"/>
    <s v="Nagpur"/>
    <x v="1"/>
    <x v="12"/>
    <n v="24"/>
    <n v="42518.2"/>
    <n v="1.59"/>
    <n v="1004211.85"/>
    <x v="251"/>
    <s v="Cash"/>
    <x v="1"/>
    <s v="Consumer"/>
    <n v="16224.945119999998"/>
    <n v="1004211.8548799999"/>
    <s v="Yes"/>
    <s v="Ok"/>
    <n v="1.5900000000000001E-2"/>
  </r>
  <r>
    <x v="411"/>
    <x v="256"/>
    <x v="411"/>
    <x v="1"/>
    <s v="Punjab"/>
    <s v="Patiala"/>
    <x v="0"/>
    <x v="19"/>
    <n v="19"/>
    <n v="38310.32"/>
    <n v="18.690000000000001"/>
    <n v="591852.30000000005"/>
    <x v="252"/>
    <s v="UPI"/>
    <x v="1"/>
    <s v="Home Office"/>
    <n v="136043.777352"/>
    <n v="591852.30264799995"/>
    <s v="Yes"/>
    <s v="Ok"/>
    <n v="0.18690000000000001"/>
  </r>
  <r>
    <x v="412"/>
    <x v="38"/>
    <x v="412"/>
    <x v="3"/>
    <s v="Kerala"/>
    <s v="Trivandrum"/>
    <x v="3"/>
    <x v="15"/>
    <n v="23"/>
    <n v="38377.25"/>
    <n v="0.82"/>
    <n v="875438.8"/>
    <x v="204"/>
    <s v="Cash"/>
    <x v="1"/>
    <s v="Consumer"/>
    <n v="7237.949349999999"/>
    <n v="875438.80064999999"/>
    <s v="Yes"/>
    <s v="Ok"/>
    <n v="8.199999999999999E-3"/>
  </r>
  <r>
    <x v="413"/>
    <x v="265"/>
    <x v="413"/>
    <x v="1"/>
    <s v="Uttar Pradesh"/>
    <s v="Lucknow"/>
    <x v="5"/>
    <x v="10"/>
    <n v="33"/>
    <n v="8506.42"/>
    <n v="7.23"/>
    <n v="260416.39"/>
    <x v="253"/>
    <s v="Cash"/>
    <x v="1"/>
    <s v="Corporate"/>
    <n v="20295.467477999999"/>
    <n v="260416.39252199998"/>
    <s v="Yes"/>
    <s v="Ok"/>
    <n v="7.2300000000000003E-2"/>
  </r>
  <r>
    <x v="414"/>
    <x v="217"/>
    <x v="414"/>
    <x v="3"/>
    <s v="Karnataka"/>
    <s v="Bangalore"/>
    <x v="1"/>
    <x v="12"/>
    <n v="7"/>
    <n v="31356.25"/>
    <n v="18.420000000000002"/>
    <n v="179063"/>
    <x v="254"/>
    <s v="Net Banking"/>
    <x v="1"/>
    <s v="Consumer"/>
    <n v="40430.748750000006"/>
    <n v="179063.00125"/>
    <s v="Yes"/>
    <s v="Ok"/>
    <n v="0.18420000000000003"/>
  </r>
  <r>
    <x v="415"/>
    <x v="114"/>
    <x v="415"/>
    <x v="3"/>
    <s v="Kerala"/>
    <s v="Kozhikode"/>
    <x v="0"/>
    <x v="8"/>
    <n v="26"/>
    <n v="47922.95"/>
    <n v="6.9"/>
    <n v="1160022.93"/>
    <x v="11"/>
    <s v="Debit Card"/>
    <x v="1"/>
    <s v="Home Office"/>
    <n v="85973.772300000011"/>
    <n v="1160022.9276999999"/>
    <s v="Yes"/>
    <s v="Ok"/>
    <n v="6.9000000000000006E-2"/>
  </r>
  <r>
    <x v="416"/>
    <x v="270"/>
    <x v="416"/>
    <x v="3"/>
    <s v="Karnataka"/>
    <s v="Mangalore"/>
    <x v="1"/>
    <x v="1"/>
    <n v="11"/>
    <n v="7121.81"/>
    <n v="12.97"/>
    <n v="68179.22"/>
    <x v="171"/>
    <s v="Net Banking"/>
    <x v="0"/>
    <s v="Corporate"/>
    <n v="10160.686327000001"/>
    <n v="68179.223673"/>
    <s v="Yes"/>
    <s v="Follow-up"/>
    <n v="0.12970000000000001"/>
  </r>
  <r>
    <x v="417"/>
    <x v="221"/>
    <x v="417"/>
    <x v="1"/>
    <s v="Punjab"/>
    <s v="Amritsar"/>
    <x v="1"/>
    <x v="4"/>
    <n v="25"/>
    <n v="48030.96"/>
    <n v="13.76"/>
    <n v="1035547.5"/>
    <x v="255"/>
    <s v="UPI"/>
    <x v="1"/>
    <s v="Corporate"/>
    <n v="165226.5024"/>
    <n v="1035547.4976"/>
    <s v="Yes"/>
    <s v="Ok"/>
    <n v="0.1376"/>
  </r>
  <r>
    <x v="418"/>
    <x v="22"/>
    <x v="418"/>
    <x v="1"/>
    <s v="Delhi"/>
    <s v="New Delhi"/>
    <x v="4"/>
    <x v="22"/>
    <n v="8"/>
    <n v="24512.43"/>
    <n v="17.3"/>
    <n v="162174.24"/>
    <x v="140"/>
    <s v="UPI"/>
    <x v="1"/>
    <s v="Corporate"/>
    <n v="33925.203120000006"/>
    <n v="162174.23687999998"/>
    <s v="Yes"/>
    <s v="Ok"/>
    <n v="0.17300000000000001"/>
  </r>
  <r>
    <x v="419"/>
    <x v="151"/>
    <x v="419"/>
    <x v="2"/>
    <s v="Rajasthan"/>
    <s v="Udaipur"/>
    <x v="5"/>
    <x v="10"/>
    <n v="12"/>
    <n v="29131.97"/>
    <n v="12.57"/>
    <n v="305640.98"/>
    <x v="256"/>
    <s v="Net Banking"/>
    <x v="0"/>
    <s v="Corporate"/>
    <n v="43942.663547999997"/>
    <n v="305640.97645200003"/>
    <s v="Yes"/>
    <s v="Follow-up"/>
    <n v="0.12570000000000001"/>
  </r>
  <r>
    <x v="420"/>
    <x v="242"/>
    <x v="420"/>
    <x v="3"/>
    <s v="Karnataka"/>
    <s v="Bangalore"/>
    <x v="4"/>
    <x v="5"/>
    <n v="9"/>
    <n v="17493.86"/>
    <n v="10.6"/>
    <n v="140755.6"/>
    <x v="257"/>
    <s v="Credit Card"/>
    <x v="1"/>
    <s v="Corporate"/>
    <n v="16689.14244"/>
    <n v="140755.59755999999"/>
    <s v="Yes"/>
    <s v="Ok"/>
    <n v="0.106"/>
  </r>
  <r>
    <x v="421"/>
    <x v="271"/>
    <x v="421"/>
    <x v="3"/>
    <s v="Tamil Nadu"/>
    <s v="Madurai"/>
    <x v="5"/>
    <x v="29"/>
    <n v="38"/>
    <n v="40621.760000000002"/>
    <n v="11.03"/>
    <n v="1373364.84"/>
    <x v="115"/>
    <s v="Net Banking"/>
    <x v="1"/>
    <s v="Home Office"/>
    <n v="170262.044864"/>
    <n v="1373364.8351360001"/>
    <s v="Yes"/>
    <s v="Ok"/>
    <n v="0.1103"/>
  </r>
  <r>
    <x v="422"/>
    <x v="108"/>
    <x v="422"/>
    <x v="3"/>
    <s v="Karnataka"/>
    <s v="Mangalore"/>
    <x v="4"/>
    <x v="5"/>
    <n v="12"/>
    <n v="12956.49"/>
    <n v="4.8099999999999996"/>
    <n v="147999.39000000001"/>
    <x v="77"/>
    <s v="UPI"/>
    <x v="1"/>
    <s v="Corporate"/>
    <n v="7478.4860280000003"/>
    <n v="147999.39397199999"/>
    <s v="Yes"/>
    <s v="Ok"/>
    <n v="4.8099999999999997E-2"/>
  </r>
  <r>
    <x v="423"/>
    <x v="150"/>
    <x v="423"/>
    <x v="0"/>
    <s v="Odisha"/>
    <s v="Cuttack"/>
    <x v="3"/>
    <x v="17"/>
    <n v="29"/>
    <n v="36241.56"/>
    <n v="12.37"/>
    <n v="920995.89"/>
    <x v="30"/>
    <s v="Net Banking"/>
    <x v="1"/>
    <s v="Consumer"/>
    <n v="130009.34818799999"/>
    <n v="920995.89181199996"/>
    <s v="Yes"/>
    <s v="Ok"/>
    <n v="0.12369999999999999"/>
  </r>
  <r>
    <x v="424"/>
    <x v="272"/>
    <x v="424"/>
    <x v="1"/>
    <s v="Uttar Pradesh"/>
    <s v="Lucknow"/>
    <x v="2"/>
    <x v="28"/>
    <n v="13"/>
    <n v="40848.080000000002"/>
    <n v="4.79"/>
    <n v="505588.94"/>
    <x v="112"/>
    <s v="Debit Card"/>
    <x v="1"/>
    <s v="Corporate"/>
    <n v="25436.099416000001"/>
    <n v="505588.94058400003"/>
    <s v="Yes"/>
    <s v="Ok"/>
    <n v="4.7899999999999998E-2"/>
  </r>
  <r>
    <x v="425"/>
    <x v="69"/>
    <x v="425"/>
    <x v="3"/>
    <s v="Andhra Pradesh"/>
    <s v="Vijayawada"/>
    <x v="5"/>
    <x v="25"/>
    <n v="4"/>
    <n v="30654.62"/>
    <n v="0.2"/>
    <n v="122373.24"/>
    <x v="59"/>
    <s v="Net Banking"/>
    <x v="1"/>
    <s v="Consumer"/>
    <n v="245.23696000000001"/>
    <n v="122373.24304"/>
    <s v="Yes"/>
    <s v="Ok"/>
    <n v="2E-3"/>
  </r>
  <r>
    <x v="426"/>
    <x v="273"/>
    <x v="426"/>
    <x v="2"/>
    <s v="Maharashtra"/>
    <s v="Pune"/>
    <x v="4"/>
    <x v="16"/>
    <n v="47"/>
    <n v="42733.83"/>
    <n v="10.07"/>
    <n v="1806235.07"/>
    <x v="44"/>
    <s v="Net Banking"/>
    <x v="1"/>
    <s v="Consumer"/>
    <n v="202254.94400699998"/>
    <n v="1806235.0659930001"/>
    <s v="Yes"/>
    <s v="Ok"/>
    <n v="0.1007"/>
  </r>
  <r>
    <x v="427"/>
    <x v="206"/>
    <x v="427"/>
    <x v="1"/>
    <s v="Delhi"/>
    <s v="New Delhi"/>
    <x v="0"/>
    <x v="0"/>
    <n v="40"/>
    <n v="16260.04"/>
    <n v="2.2599999999999998"/>
    <n v="635702.52"/>
    <x v="85"/>
    <s v="Net Banking"/>
    <x v="1"/>
    <s v="Home Office"/>
    <n v="14699.076160000002"/>
    <n v="635702.52384000004"/>
    <s v="Yes"/>
    <s v="Ok"/>
    <n v="2.2599999999999999E-2"/>
  </r>
  <r>
    <x v="428"/>
    <x v="165"/>
    <x v="428"/>
    <x v="0"/>
    <s v="Jharkhand"/>
    <s v="Ranchi"/>
    <x v="5"/>
    <x v="24"/>
    <n v="27"/>
    <n v="16741.87"/>
    <n v="2.1"/>
    <n v="442537.85"/>
    <x v="165"/>
    <s v="Cash"/>
    <x v="1"/>
    <s v="Home Office"/>
    <n v="9492.6402899999994"/>
    <n v="442537.84970999998"/>
    <s v="Yes"/>
    <s v="Ok"/>
    <n v="2.1000000000000001E-2"/>
  </r>
  <r>
    <x v="429"/>
    <x v="274"/>
    <x v="429"/>
    <x v="3"/>
    <s v="Kerala"/>
    <s v="Kochi"/>
    <x v="0"/>
    <x v="8"/>
    <n v="16"/>
    <n v="8881.57"/>
    <n v="11.04"/>
    <n v="126416.71"/>
    <x v="166"/>
    <s v="Cash"/>
    <x v="1"/>
    <s v="Consumer"/>
    <n v="15688.405247999997"/>
    <n v="126416.714752"/>
    <s v="Yes"/>
    <s v="Ok"/>
    <n v="0.1104"/>
  </r>
  <r>
    <x v="430"/>
    <x v="275"/>
    <x v="430"/>
    <x v="1"/>
    <s v="Delhi"/>
    <s v="New Delhi"/>
    <x v="2"/>
    <x v="2"/>
    <n v="31"/>
    <n v="16608.38"/>
    <n v="13.81"/>
    <n v="443757.64"/>
    <x v="176"/>
    <s v="Net Banking"/>
    <x v="1"/>
    <s v="Home Office"/>
    <n v="71102.135618"/>
    <n v="443757.64438200003"/>
    <s v="Yes"/>
    <s v="Ok"/>
    <n v="0.1381"/>
  </r>
  <r>
    <x v="431"/>
    <x v="209"/>
    <x v="431"/>
    <x v="2"/>
    <s v="Goa"/>
    <s v="Panaji"/>
    <x v="3"/>
    <x v="9"/>
    <n v="33"/>
    <n v="43765.72"/>
    <n v="17.600000000000001"/>
    <n v="1190077.46"/>
    <x v="258"/>
    <s v="Credit Card"/>
    <x v="1"/>
    <s v="Home Office"/>
    <n v="254191.30176000003"/>
    <n v="1190077.4582400001"/>
    <s v="Yes"/>
    <s v="Ok"/>
    <n v="0.17600000000000002"/>
  </r>
  <r>
    <x v="432"/>
    <x v="276"/>
    <x v="432"/>
    <x v="2"/>
    <s v="Maharashtra"/>
    <s v="Mumbai"/>
    <x v="4"/>
    <x v="26"/>
    <n v="47"/>
    <n v="33328.93"/>
    <n v="14.86"/>
    <n v="1333683.8"/>
    <x v="99"/>
    <s v="UPI"/>
    <x v="1"/>
    <s v="Home Office"/>
    <n v="232775.91290599998"/>
    <n v="1333683.797094"/>
    <s v="Yes"/>
    <s v="Ok"/>
    <n v="0.14859999999999998"/>
  </r>
  <r>
    <x v="433"/>
    <x v="277"/>
    <x v="433"/>
    <x v="2"/>
    <s v="Goa"/>
    <s v="Panaji"/>
    <x v="5"/>
    <x v="20"/>
    <n v="16"/>
    <n v="25635.16"/>
    <n v="16.329999999999998"/>
    <n v="343183.01"/>
    <x v="216"/>
    <s v="Debit Card"/>
    <x v="1"/>
    <s v="Consumer"/>
    <n v="66979.546047999989"/>
    <n v="343183.01395200001"/>
    <s v="Yes"/>
    <s v="Ok"/>
    <n v="0.16329999999999997"/>
  </r>
  <r>
    <x v="434"/>
    <x v="278"/>
    <x v="434"/>
    <x v="0"/>
    <s v="West Bengal"/>
    <s v="Durgapur"/>
    <x v="1"/>
    <x v="11"/>
    <n v="15"/>
    <n v="35948.01"/>
    <n v="9.3699999999999992"/>
    <n v="488695.22"/>
    <x v="212"/>
    <s v="Credit Card"/>
    <x v="0"/>
    <s v="Home Office"/>
    <n v="50524.928054999997"/>
    <n v="488695.221945"/>
    <s v="Yes"/>
    <s v="Follow-up"/>
    <n v="9.3699999999999992E-2"/>
  </r>
  <r>
    <x v="435"/>
    <x v="4"/>
    <x v="435"/>
    <x v="2"/>
    <s v="Rajasthan"/>
    <s v="Udaipur"/>
    <x v="1"/>
    <x v="7"/>
    <n v="21"/>
    <n v="48467.31"/>
    <n v="18.309999999999999"/>
    <n v="831451.86"/>
    <x v="167"/>
    <s v="UPI"/>
    <x v="1"/>
    <s v="Home Office"/>
    <n v="186361.653681"/>
    <n v="831451.85631900001"/>
    <s v="Yes"/>
    <s v="Ok"/>
    <n v="0.18309999999999998"/>
  </r>
  <r>
    <x v="436"/>
    <x v="161"/>
    <x v="436"/>
    <x v="1"/>
    <s v="Uttar Pradesh"/>
    <s v="Kanpur"/>
    <x v="4"/>
    <x v="26"/>
    <n v="43"/>
    <n v="35573.53"/>
    <n v="3.78"/>
    <n v="1471840.57"/>
    <x v="258"/>
    <s v="Cash"/>
    <x v="1"/>
    <s v="Corporate"/>
    <n v="57821.215662000002"/>
    <n v="1471840.574338"/>
    <s v="Yes"/>
    <s v="Ok"/>
    <n v="3.78E-2"/>
  </r>
  <r>
    <x v="437"/>
    <x v="80"/>
    <x v="437"/>
    <x v="1"/>
    <s v="Uttar Pradesh"/>
    <s v="Lucknow"/>
    <x v="4"/>
    <x v="13"/>
    <n v="33"/>
    <n v="30193.7"/>
    <n v="2.0499999999999998"/>
    <n v="975966.06"/>
    <x v="259"/>
    <s v="Debit Card"/>
    <x v="1"/>
    <s v="Consumer"/>
    <n v="20426.038049999996"/>
    <n v="975966.06195"/>
    <s v="Yes"/>
    <s v="Ok"/>
    <n v="2.0499999999999997E-2"/>
  </r>
  <r>
    <x v="438"/>
    <x v="279"/>
    <x v="438"/>
    <x v="0"/>
    <s v="Bihar"/>
    <s v="Patna"/>
    <x v="0"/>
    <x v="18"/>
    <n v="9"/>
    <n v="34124.53"/>
    <n v="1.5"/>
    <n v="302513.96000000002"/>
    <x v="260"/>
    <s v="UPI"/>
    <x v="0"/>
    <s v="Corporate"/>
    <n v="4606.8115500000004"/>
    <n v="302513.95845000003"/>
    <s v="Yes"/>
    <s v="Follow-up"/>
    <n v="1.4999999999999999E-2"/>
  </r>
  <r>
    <x v="439"/>
    <x v="280"/>
    <x v="439"/>
    <x v="1"/>
    <s v="Uttar Pradesh"/>
    <s v="Kanpur"/>
    <x v="3"/>
    <x v="21"/>
    <n v="27"/>
    <n v="39031.480000000003"/>
    <n v="6.91"/>
    <n v="981028.93"/>
    <x v="145"/>
    <s v="Net Banking"/>
    <x v="1"/>
    <s v="Corporate"/>
    <n v="72821.032236000014"/>
    <n v="981028.92776400014"/>
    <s v="Yes"/>
    <s v="Ok"/>
    <n v="6.9099999999999995E-2"/>
  </r>
  <r>
    <x v="440"/>
    <x v="281"/>
    <x v="440"/>
    <x v="2"/>
    <s v="Maharashtra"/>
    <s v="Nagpur"/>
    <x v="4"/>
    <x v="5"/>
    <n v="30"/>
    <n v="12331.06"/>
    <n v="0.74"/>
    <n v="367194.3"/>
    <x v="261"/>
    <s v="Debit Card"/>
    <x v="1"/>
    <s v="Home Office"/>
    <n v="2737.49532"/>
    <n v="367194.30468"/>
    <s v="Yes"/>
    <s v="Ok"/>
    <n v="7.4000000000000003E-3"/>
  </r>
  <r>
    <x v="441"/>
    <x v="282"/>
    <x v="441"/>
    <x v="0"/>
    <s v="Jharkhand"/>
    <s v="Dhanbad"/>
    <x v="5"/>
    <x v="10"/>
    <n v="41"/>
    <n v="21912.98"/>
    <n v="13.46"/>
    <n v="777503.21"/>
    <x v="128"/>
    <s v="Cash"/>
    <x v="0"/>
    <s v="Consumer"/>
    <n v="120928.97142799999"/>
    <n v="777503.20857199992"/>
    <s v="Yes"/>
    <s v="Follow-up"/>
    <n v="0.1346"/>
  </r>
  <r>
    <x v="442"/>
    <x v="125"/>
    <x v="442"/>
    <x v="2"/>
    <s v="Rajasthan"/>
    <s v="Jodhpur"/>
    <x v="4"/>
    <x v="13"/>
    <n v="50"/>
    <n v="23969.89"/>
    <n v="18.09"/>
    <n v="981686.84"/>
    <x v="211"/>
    <s v="Cash"/>
    <x v="1"/>
    <s v="Corporate"/>
    <n v="216807.65505"/>
    <n v="981686.84495000006"/>
    <s v="Yes"/>
    <s v="Ok"/>
    <n v="0.18090000000000001"/>
  </r>
  <r>
    <x v="443"/>
    <x v="283"/>
    <x v="443"/>
    <x v="2"/>
    <s v="Gujarat"/>
    <s v="Ahmedabad"/>
    <x v="0"/>
    <x v="23"/>
    <n v="43"/>
    <n v="19450.759999999998"/>
    <n v="8.07"/>
    <n v="768886.6"/>
    <x v="262"/>
    <s v="Cash"/>
    <x v="1"/>
    <s v="Consumer"/>
    <n v="67496.082276000001"/>
    <n v="768886.59772399999"/>
    <s v="Yes"/>
    <s v="Ok"/>
    <n v="8.0700000000000008E-2"/>
  </r>
  <r>
    <x v="444"/>
    <x v="233"/>
    <x v="444"/>
    <x v="2"/>
    <s v="Rajasthan"/>
    <s v="Udaipur"/>
    <x v="0"/>
    <x v="23"/>
    <n v="34"/>
    <n v="46403.519999999997"/>
    <n v="14.38"/>
    <n v="1350843.59"/>
    <x v="263"/>
    <s v="Cash"/>
    <x v="0"/>
    <s v="Home Office"/>
    <n v="226876.08998399999"/>
    <n v="1350843.590016"/>
    <s v="Yes"/>
    <s v="Follow-up"/>
    <n v="0.14380000000000001"/>
  </r>
  <r>
    <x v="445"/>
    <x v="238"/>
    <x v="445"/>
    <x v="1"/>
    <s v="Uttar Pradesh"/>
    <s v="Kanpur"/>
    <x v="4"/>
    <x v="22"/>
    <n v="50"/>
    <n v="16506.46"/>
    <n v="1.64"/>
    <n v="811787.7"/>
    <x v="245"/>
    <s v="Net Banking"/>
    <x v="1"/>
    <s v="Consumer"/>
    <n v="13535.297199999999"/>
    <n v="811787.70279999997"/>
    <s v="Yes"/>
    <s v="Ok"/>
    <n v="1.6399999999999998E-2"/>
  </r>
  <r>
    <x v="446"/>
    <x v="90"/>
    <x v="446"/>
    <x v="0"/>
    <s v="West Bengal"/>
    <s v="Durgapur"/>
    <x v="3"/>
    <x v="3"/>
    <n v="39"/>
    <n v="42896.28"/>
    <n v="2.8"/>
    <n v="1626112.18"/>
    <x v="76"/>
    <s v="Debit Card"/>
    <x v="1"/>
    <s v="Home Office"/>
    <n v="46842.737759999996"/>
    <n v="1626112.18224"/>
    <s v="Yes"/>
    <s v="Ok"/>
    <n v="2.7999999999999997E-2"/>
  </r>
  <r>
    <x v="447"/>
    <x v="130"/>
    <x v="447"/>
    <x v="3"/>
    <s v="Karnataka"/>
    <s v="Mysore"/>
    <x v="3"/>
    <x v="15"/>
    <n v="24"/>
    <n v="24816.69"/>
    <n v="3.27"/>
    <n v="576124.42000000004"/>
    <x v="264"/>
    <s v="UPI"/>
    <x v="1"/>
    <s v="Consumer"/>
    <n v="19476.138311999999"/>
    <n v="576124.42168799997"/>
    <s v="Yes"/>
    <s v="Ok"/>
    <n v="3.27E-2"/>
  </r>
  <r>
    <x v="448"/>
    <x v="284"/>
    <x v="448"/>
    <x v="0"/>
    <s v="Jharkhand"/>
    <s v="Ranchi"/>
    <x v="5"/>
    <x v="25"/>
    <n v="9"/>
    <n v="28768.02"/>
    <n v="10.45"/>
    <n v="231855.86"/>
    <x v="263"/>
    <s v="Cash"/>
    <x v="1"/>
    <s v="Corporate"/>
    <n v="27056.322809999998"/>
    <n v="231855.85719000001"/>
    <s v="Yes"/>
    <s v="Ok"/>
    <n v="0.1045"/>
  </r>
  <r>
    <x v="449"/>
    <x v="175"/>
    <x v="449"/>
    <x v="3"/>
    <s v="Tamil Nadu"/>
    <s v="Coimbatore"/>
    <x v="4"/>
    <x v="5"/>
    <n v="41"/>
    <n v="18919.310000000001"/>
    <n v="1.08"/>
    <n v="767314.24"/>
    <x v="261"/>
    <s v="UPI"/>
    <x v="1"/>
    <s v="Consumer"/>
    <n v="8377.4704680000013"/>
    <n v="767314.23953200004"/>
    <s v="Yes"/>
    <s v="Ok"/>
    <n v="1.0800000000000001E-2"/>
  </r>
  <r>
    <x v="450"/>
    <x v="180"/>
    <x v="450"/>
    <x v="1"/>
    <s v="Uttar Pradesh"/>
    <s v="Noida"/>
    <x v="3"/>
    <x v="9"/>
    <n v="49"/>
    <n v="2344.5100000000002"/>
    <n v="10.1"/>
    <n v="103278.01"/>
    <x v="129"/>
    <s v="Credit Card"/>
    <x v="1"/>
    <s v="Consumer"/>
    <n v="11602.97999"/>
    <n v="103278.01001"/>
    <s v="Yes"/>
    <s v="Ok"/>
    <n v="0.10099999999999999"/>
  </r>
  <r>
    <x v="451"/>
    <x v="39"/>
    <x v="451"/>
    <x v="1"/>
    <s v="Uttar Pradesh"/>
    <s v="Kanpur"/>
    <x v="1"/>
    <x v="7"/>
    <n v="14"/>
    <n v="20574.150000000001"/>
    <n v="6.11"/>
    <n v="270438.96999999997"/>
    <x v="265"/>
    <s v="Debit Card"/>
    <x v="1"/>
    <s v="Home Office"/>
    <n v="17599.127910000003"/>
    <n v="270438.97209000005"/>
    <s v="Yes"/>
    <s v="Ok"/>
    <n v="6.1100000000000002E-2"/>
  </r>
  <r>
    <x v="452"/>
    <x v="216"/>
    <x v="452"/>
    <x v="0"/>
    <s v="Odisha"/>
    <s v="Cuttack"/>
    <x v="3"/>
    <x v="17"/>
    <n v="38"/>
    <n v="49066.25"/>
    <n v="18.88"/>
    <n v="1512496.6"/>
    <x v="192"/>
    <s v="Net Banking"/>
    <x v="1"/>
    <s v="Consumer"/>
    <n v="352020.90399999998"/>
    <n v="1512496.5959999999"/>
    <s v="Yes"/>
    <s v="Ok"/>
    <n v="0.1888"/>
  </r>
  <r>
    <x v="453"/>
    <x v="91"/>
    <x v="453"/>
    <x v="0"/>
    <s v="Odisha"/>
    <s v="Bhubaneswar"/>
    <x v="2"/>
    <x v="2"/>
    <n v="30"/>
    <n v="15808.64"/>
    <n v="12.76"/>
    <n v="413743.73"/>
    <x v="266"/>
    <s v="Cash"/>
    <x v="0"/>
    <s v="Home Office"/>
    <n v="60515.473919999989"/>
    <n v="413743.72607999993"/>
    <s v="Yes"/>
    <s v="Follow-up"/>
    <n v="0.12759999999999999"/>
  </r>
  <r>
    <x v="454"/>
    <x v="285"/>
    <x v="454"/>
    <x v="1"/>
    <s v="Haryana"/>
    <s v="Gurgaon"/>
    <x v="4"/>
    <x v="22"/>
    <n v="5"/>
    <n v="11371.35"/>
    <n v="19.13"/>
    <n v="45980.05"/>
    <x v="132"/>
    <s v="Credit Card"/>
    <x v="1"/>
    <s v="Consumer"/>
    <n v="10876.696275"/>
    <n v="45980.053724999998"/>
    <s v="No"/>
    <s v="Ok"/>
    <n v="0.1913"/>
  </r>
  <r>
    <x v="455"/>
    <x v="286"/>
    <x v="455"/>
    <x v="2"/>
    <s v="Gujarat"/>
    <s v="Ahmedabad"/>
    <x v="3"/>
    <x v="15"/>
    <n v="33"/>
    <n v="41271.760000000002"/>
    <n v="11.91"/>
    <n v="1199757.68"/>
    <x v="262"/>
    <s v="Net Banking"/>
    <x v="1"/>
    <s v="Consumer"/>
    <n v="162210.39832800001"/>
    <n v="1199757.6816720001"/>
    <s v="Yes"/>
    <s v="Ok"/>
    <n v="0.1191"/>
  </r>
  <r>
    <x v="456"/>
    <x v="154"/>
    <x v="456"/>
    <x v="3"/>
    <s v="Kerala"/>
    <s v="Kochi"/>
    <x v="5"/>
    <x v="24"/>
    <n v="10"/>
    <n v="26606.67"/>
    <n v="10.47"/>
    <n v="238209.52"/>
    <x v="267"/>
    <s v="Net Banking"/>
    <x v="1"/>
    <s v="Corporate"/>
    <n v="27857.183489999996"/>
    <n v="238209.51650999996"/>
    <s v="Yes"/>
    <s v="Ok"/>
    <n v="0.1047"/>
  </r>
  <r>
    <x v="457"/>
    <x v="90"/>
    <x v="457"/>
    <x v="0"/>
    <s v="West Bengal"/>
    <s v="Durgapur"/>
    <x v="5"/>
    <x v="29"/>
    <n v="43"/>
    <n v="22613.11"/>
    <n v="3.83"/>
    <n v="935122.2"/>
    <x v="268"/>
    <s v="Cash"/>
    <x v="1"/>
    <s v="Consumer"/>
    <n v="37241.530858999999"/>
    <n v="935122.19914099993"/>
    <s v="Yes"/>
    <s v="Ok"/>
    <n v="3.8300000000000001E-2"/>
  </r>
  <r>
    <x v="458"/>
    <x v="272"/>
    <x v="458"/>
    <x v="0"/>
    <s v="Bihar"/>
    <s v="Bhagalpur"/>
    <x v="0"/>
    <x v="19"/>
    <n v="13"/>
    <n v="43609.25"/>
    <n v="2.76"/>
    <n v="551273.25"/>
    <x v="28"/>
    <s v="Debit Card"/>
    <x v="1"/>
    <s v="Home Office"/>
    <n v="15646.998899999999"/>
    <n v="551273.25109999999"/>
    <s v="Yes"/>
    <s v="Ok"/>
    <n v="2.76E-2"/>
  </r>
  <r>
    <x v="459"/>
    <x v="121"/>
    <x v="48"/>
    <x v="1"/>
    <s v="Delhi"/>
    <s v="New Delhi"/>
    <x v="4"/>
    <x v="5"/>
    <n v="8"/>
    <n v="41252.68"/>
    <n v="18.989999999999998"/>
    <n v="267350.37"/>
    <x v="205"/>
    <s v="Cash"/>
    <x v="1"/>
    <s v="Consumer"/>
    <n v="62671.071455999998"/>
    <n v="267350.36854400003"/>
    <s v="Yes"/>
    <s v="Ok"/>
    <n v="0.18989999999999999"/>
  </r>
  <r>
    <x v="460"/>
    <x v="287"/>
    <x v="459"/>
    <x v="3"/>
    <s v="Tamil Nadu"/>
    <s v="Chennai"/>
    <x v="4"/>
    <x v="26"/>
    <n v="49"/>
    <n v="18293.04"/>
    <n v="2.63"/>
    <n v="872784.72"/>
    <x v="28"/>
    <s v="Cash"/>
    <x v="1"/>
    <s v="Home Office"/>
    <n v="23574.240648000003"/>
    <n v="872784.71935200004"/>
    <s v="Yes"/>
    <s v="Ok"/>
    <n v="2.63E-2"/>
  </r>
  <r>
    <x v="461"/>
    <x v="288"/>
    <x v="460"/>
    <x v="1"/>
    <s v="Punjab"/>
    <s v="Ludhiana"/>
    <x v="0"/>
    <x v="8"/>
    <n v="33"/>
    <n v="18054.169999999998"/>
    <n v="16.91"/>
    <n v="495039.93"/>
    <x v="201"/>
    <s v="Credit Card"/>
    <x v="0"/>
    <s v="Consumer"/>
    <n v="100747.684851"/>
    <n v="495039.92514900002"/>
    <s v="Yes"/>
    <s v="Follow-up"/>
    <n v="0.1691"/>
  </r>
  <r>
    <x v="462"/>
    <x v="252"/>
    <x v="461"/>
    <x v="0"/>
    <s v="Bihar"/>
    <s v="Patna"/>
    <x v="0"/>
    <x v="18"/>
    <n v="14"/>
    <n v="932.45"/>
    <n v="2.54"/>
    <n v="12722.72"/>
    <x v="269"/>
    <s v="Credit Card"/>
    <x v="1"/>
    <s v="Home Office"/>
    <n v="331.57922000000008"/>
    <n v="12722.720780000001"/>
    <s v="No"/>
    <s v="Ok"/>
    <n v="2.5399999999999999E-2"/>
  </r>
  <r>
    <x v="463"/>
    <x v="143"/>
    <x v="462"/>
    <x v="0"/>
    <s v="Jharkhand"/>
    <s v="Dhanbad"/>
    <x v="2"/>
    <x v="28"/>
    <n v="25"/>
    <n v="36487.39"/>
    <n v="7.22"/>
    <n v="846325.01"/>
    <x v="270"/>
    <s v="Cash"/>
    <x v="1"/>
    <s v="Home Office"/>
    <n v="65859.738949999999"/>
    <n v="846325.01104999997"/>
    <s v="Yes"/>
    <s v="Ok"/>
    <n v="7.22E-2"/>
  </r>
  <r>
    <x v="464"/>
    <x v="268"/>
    <x v="463"/>
    <x v="3"/>
    <s v="Tamil Nadu"/>
    <s v="Chennai"/>
    <x v="5"/>
    <x v="10"/>
    <n v="15"/>
    <n v="40698.019999999997"/>
    <n v="0.1"/>
    <n v="609859.82999999996"/>
    <x v="201"/>
    <s v="Cash"/>
    <x v="1"/>
    <s v="Corporate"/>
    <n v="610.47029999999995"/>
    <n v="609859.82969999989"/>
    <s v="Yes"/>
    <s v="Ok"/>
    <n v="1E-3"/>
  </r>
  <r>
    <x v="465"/>
    <x v="289"/>
    <x v="464"/>
    <x v="1"/>
    <s v="Haryana"/>
    <s v="Faridabad"/>
    <x v="4"/>
    <x v="16"/>
    <n v="5"/>
    <n v="47477.71"/>
    <n v="0.6"/>
    <n v="235964.22"/>
    <x v="83"/>
    <s v="Debit Card"/>
    <x v="1"/>
    <s v="Consumer"/>
    <n v="1424.3312999999998"/>
    <n v="235964.2187"/>
    <s v="Yes"/>
    <s v="Ok"/>
    <n v="6.0000000000000001E-3"/>
  </r>
  <r>
    <x v="466"/>
    <x v="222"/>
    <x v="465"/>
    <x v="3"/>
    <s v="Tamil Nadu"/>
    <s v="Chennai"/>
    <x v="0"/>
    <x v="8"/>
    <n v="26"/>
    <n v="5176.6099999999997"/>
    <n v="3.67"/>
    <n v="129652.34"/>
    <x v="108"/>
    <s v="Credit Card"/>
    <x v="1"/>
    <s v="Corporate"/>
    <n v="4939.5212619999993"/>
    <n v="129652.33873799999"/>
    <s v="Yes"/>
    <s v="Ok"/>
    <n v="3.6699999999999997E-2"/>
  </r>
  <r>
    <x v="467"/>
    <x v="290"/>
    <x v="466"/>
    <x v="0"/>
    <s v="Jharkhand"/>
    <s v="Ranchi"/>
    <x v="1"/>
    <x v="1"/>
    <n v="50"/>
    <n v="14703.83"/>
    <n v="17.78"/>
    <n v="604474.44999999995"/>
    <x v="118"/>
    <s v="UPI"/>
    <x v="2"/>
    <s v="Consumer"/>
    <n v="130717.04870000001"/>
    <n v="604474.45129999996"/>
    <s v="Yes"/>
    <s v="Ok"/>
    <n v="0.17780000000000001"/>
  </r>
  <r>
    <x v="468"/>
    <x v="203"/>
    <x v="467"/>
    <x v="0"/>
    <s v="Jharkhand"/>
    <s v="Jamshedpur"/>
    <x v="2"/>
    <x v="6"/>
    <n v="32"/>
    <n v="49678.99"/>
    <n v="5.34"/>
    <n v="1504836.22"/>
    <x v="271"/>
    <s v="Debit Card"/>
    <x v="1"/>
    <s v="Consumer"/>
    <n v="84891.458112000008"/>
    <n v="1504836.2218879999"/>
    <s v="Yes"/>
    <s v="Ok"/>
    <n v="5.3399999999999996E-2"/>
  </r>
  <r>
    <x v="469"/>
    <x v="203"/>
    <x v="468"/>
    <x v="1"/>
    <s v="Delhi"/>
    <s v="New Delhi"/>
    <x v="1"/>
    <x v="1"/>
    <n v="40"/>
    <n v="28757.1"/>
    <n v="3.91"/>
    <n v="1105307.8999999999"/>
    <x v="110"/>
    <s v="Credit Card"/>
    <x v="1"/>
    <s v="Home Office"/>
    <n v="44976.104400000004"/>
    <n v="1105307.8955999999"/>
    <s v="Yes"/>
    <s v="Ok"/>
    <n v="3.9100000000000003E-2"/>
  </r>
  <r>
    <x v="470"/>
    <x v="223"/>
    <x v="469"/>
    <x v="3"/>
    <s v="Karnataka"/>
    <s v="Mangalore"/>
    <x v="4"/>
    <x v="16"/>
    <n v="2"/>
    <n v="35444.43"/>
    <n v="16.8"/>
    <n v="58979.53"/>
    <x v="11"/>
    <s v="Debit Card"/>
    <x v="1"/>
    <s v="Home Office"/>
    <n v="11909.32848"/>
    <n v="58979.531520000004"/>
    <s v="Yes"/>
    <s v="Ok"/>
    <n v="0.16800000000000001"/>
  </r>
  <r>
    <x v="471"/>
    <x v="252"/>
    <x v="470"/>
    <x v="0"/>
    <s v="Jharkhand"/>
    <s v="Ranchi"/>
    <x v="1"/>
    <x v="4"/>
    <n v="5"/>
    <n v="18898.419999999998"/>
    <n v="12.06"/>
    <n v="83096.350000000006"/>
    <x v="5"/>
    <s v="UPI"/>
    <x v="2"/>
    <s v="Corporate"/>
    <n v="11395.74726"/>
    <n v="83096.352739999988"/>
    <s v="Yes"/>
    <s v="Ok"/>
    <n v="0.1206"/>
  </r>
  <r>
    <x v="472"/>
    <x v="281"/>
    <x v="471"/>
    <x v="1"/>
    <s v="Haryana"/>
    <s v="Panipat"/>
    <x v="2"/>
    <x v="14"/>
    <n v="7"/>
    <n v="30979.83"/>
    <n v="10.24"/>
    <n v="194652.47"/>
    <x v="272"/>
    <s v="Debit Card"/>
    <x v="1"/>
    <s v="Consumer"/>
    <n v="22206.342143999998"/>
    <n v="194652.467856"/>
    <s v="Yes"/>
    <s v="Ok"/>
    <n v="0.1024"/>
  </r>
  <r>
    <x v="473"/>
    <x v="291"/>
    <x v="472"/>
    <x v="2"/>
    <s v="Maharashtra"/>
    <s v="Nagpur"/>
    <x v="3"/>
    <x v="21"/>
    <n v="1"/>
    <n v="44965.3"/>
    <n v="19.8"/>
    <n v="36062.17"/>
    <x v="273"/>
    <s v="Debit Card"/>
    <x v="1"/>
    <s v="Home Office"/>
    <n v="8903.1293999999998"/>
    <n v="36062.170600000005"/>
    <s v="No"/>
    <s v="Ok"/>
    <n v="0.19800000000000001"/>
  </r>
  <r>
    <x v="474"/>
    <x v="292"/>
    <x v="473"/>
    <x v="0"/>
    <s v="Odisha"/>
    <s v="Bhubaneswar"/>
    <x v="2"/>
    <x v="2"/>
    <n v="12"/>
    <n v="1254.52"/>
    <n v="17.02"/>
    <n v="12492.01"/>
    <x v="121"/>
    <s v="Credit Card"/>
    <x v="1"/>
    <s v="Home Office"/>
    <n v="2562.231648"/>
    <n v="12492.008352000001"/>
    <s v="No"/>
    <s v="Ok"/>
    <n v="0.17019999999999999"/>
  </r>
  <r>
    <x v="475"/>
    <x v="293"/>
    <x v="474"/>
    <x v="1"/>
    <s v="Delhi"/>
    <s v="New Delhi"/>
    <x v="0"/>
    <x v="23"/>
    <n v="26"/>
    <n v="35021.1"/>
    <n v="8.4"/>
    <n v="834062.52"/>
    <x v="274"/>
    <s v="Net Banking"/>
    <x v="1"/>
    <s v="Consumer"/>
    <n v="76486.082399999999"/>
    <n v="834062.51760000002"/>
    <s v="Yes"/>
    <s v="Ok"/>
    <n v="8.4000000000000005E-2"/>
  </r>
  <r>
    <x v="476"/>
    <x v="21"/>
    <x v="475"/>
    <x v="1"/>
    <s v="Uttar Pradesh"/>
    <s v="Noida"/>
    <x v="0"/>
    <x v="23"/>
    <n v="15"/>
    <n v="48107.01"/>
    <n v="11.96"/>
    <n v="635301.17000000004"/>
    <x v="119"/>
    <s v="Debit Card"/>
    <x v="1"/>
    <s v="Consumer"/>
    <n v="86303.975940000004"/>
    <n v="635301.17405999999"/>
    <s v="Yes"/>
    <s v="Ok"/>
    <n v="0.11960000000000001"/>
  </r>
  <r>
    <x v="477"/>
    <x v="294"/>
    <x v="476"/>
    <x v="3"/>
    <s v="Kerala"/>
    <s v="Kochi"/>
    <x v="2"/>
    <x v="14"/>
    <n v="49"/>
    <n v="39027.32"/>
    <n v="10.36"/>
    <n v="1714220.39"/>
    <x v="86"/>
    <s v="Cash"/>
    <x v="1"/>
    <s v="Consumer"/>
    <n v="198118.28724799998"/>
    <n v="1714220.3927519999"/>
    <s v="Yes"/>
    <s v="Ok"/>
    <n v="0.1036"/>
  </r>
  <r>
    <x v="478"/>
    <x v="295"/>
    <x v="477"/>
    <x v="0"/>
    <s v="Odisha"/>
    <s v="Cuttack"/>
    <x v="4"/>
    <x v="26"/>
    <n v="4"/>
    <n v="47325.919999999998"/>
    <n v="18.36"/>
    <n v="154547.51999999999"/>
    <x v="268"/>
    <s v="Debit Card"/>
    <x v="1"/>
    <s v="Corporate"/>
    <n v="34756.155648"/>
    <n v="154547.52435199998"/>
    <s v="Yes"/>
    <s v="Ok"/>
    <n v="0.18359999999999999"/>
  </r>
  <r>
    <x v="479"/>
    <x v="59"/>
    <x v="478"/>
    <x v="1"/>
    <s v="Delhi"/>
    <s v="New Delhi"/>
    <x v="3"/>
    <x v="21"/>
    <n v="12"/>
    <n v="22904.69"/>
    <n v="0.71"/>
    <n v="272904.8"/>
    <x v="275"/>
    <s v="Debit Card"/>
    <x v="1"/>
    <s v="Home Office"/>
    <n v="1951.4795879999997"/>
    <n v="272904.80041199998"/>
    <s v="Yes"/>
    <s v="Ok"/>
    <n v="7.0999999999999995E-3"/>
  </r>
  <r>
    <x v="480"/>
    <x v="296"/>
    <x v="479"/>
    <x v="0"/>
    <s v="Odisha"/>
    <s v="Rourkela"/>
    <x v="5"/>
    <x v="20"/>
    <n v="36"/>
    <n v="28359.11"/>
    <n v="17.82"/>
    <n v="838998.6"/>
    <x v="215"/>
    <s v="Debit Card"/>
    <x v="1"/>
    <s v="Home Office"/>
    <n v="181929.36247200001"/>
    <n v="838998.5975279999"/>
    <s v="Yes"/>
    <s v="Ok"/>
    <n v="0.1782"/>
  </r>
  <r>
    <x v="481"/>
    <x v="271"/>
    <x v="480"/>
    <x v="1"/>
    <s v="Delhi"/>
    <s v="New Delhi"/>
    <x v="2"/>
    <x v="14"/>
    <n v="40"/>
    <n v="18761.04"/>
    <n v="5.09"/>
    <n v="712244.12"/>
    <x v="276"/>
    <s v="Credit Card"/>
    <x v="1"/>
    <s v="Corporate"/>
    <n v="38197.477440000002"/>
    <n v="712244.12256000005"/>
    <s v="Yes"/>
    <s v="Ok"/>
    <n v="5.0900000000000001E-2"/>
  </r>
  <r>
    <x v="482"/>
    <x v="127"/>
    <x v="481"/>
    <x v="3"/>
    <s v="Kerala"/>
    <s v="Trivandrum"/>
    <x v="3"/>
    <x v="21"/>
    <n v="45"/>
    <n v="18152.849999999999"/>
    <n v="17.8"/>
    <n v="671473.92"/>
    <x v="198"/>
    <s v="Debit Card"/>
    <x v="1"/>
    <s v="Corporate"/>
    <n v="145404.32849999997"/>
    <n v="671473.92149999994"/>
    <s v="Yes"/>
    <s v="Ok"/>
    <n v="0.17800000000000002"/>
  </r>
  <r>
    <x v="483"/>
    <x v="218"/>
    <x v="482"/>
    <x v="2"/>
    <s v="Rajasthan"/>
    <s v="Jaipur"/>
    <x v="1"/>
    <x v="4"/>
    <n v="33"/>
    <n v="40138.74"/>
    <n v="14.68"/>
    <n v="1130130.31"/>
    <x v="277"/>
    <s v="Cash"/>
    <x v="1"/>
    <s v="Corporate"/>
    <n v="194448.11205599998"/>
    <n v="1130130.307944"/>
    <s v="Yes"/>
    <s v="Ok"/>
    <n v="0.14679999999999999"/>
  </r>
  <r>
    <x v="484"/>
    <x v="297"/>
    <x v="483"/>
    <x v="1"/>
    <s v="Delhi"/>
    <s v="New Delhi"/>
    <x v="0"/>
    <x v="23"/>
    <n v="3"/>
    <n v="3486.13"/>
    <n v="13.62"/>
    <n v="9033.9599999999991"/>
    <x v="85"/>
    <s v="Debit Card"/>
    <x v="1"/>
    <s v="Consumer"/>
    <n v="1424.4327179999998"/>
    <n v="9033.9572819999994"/>
    <s v="No"/>
    <s v="Ok"/>
    <n v="0.13619999999999999"/>
  </r>
  <r>
    <x v="485"/>
    <x v="184"/>
    <x v="484"/>
    <x v="1"/>
    <s v="Punjab"/>
    <s v="Patiala"/>
    <x v="5"/>
    <x v="24"/>
    <n v="31"/>
    <n v="14977.84"/>
    <n v="5.3"/>
    <n v="439704.45"/>
    <x v="278"/>
    <s v="Cash"/>
    <x v="2"/>
    <s v="Corporate"/>
    <n v="24608.591119999997"/>
    <n v="439704.44887999998"/>
    <s v="Yes"/>
    <s v="Ok"/>
    <n v="5.2999999999999999E-2"/>
  </r>
  <r>
    <x v="486"/>
    <x v="298"/>
    <x v="485"/>
    <x v="3"/>
    <s v="Karnataka"/>
    <s v="Bangalore"/>
    <x v="1"/>
    <x v="12"/>
    <n v="18"/>
    <n v="48678.62"/>
    <n v="7.09"/>
    <n v="814091.51"/>
    <x v="248"/>
    <s v="UPI"/>
    <x v="1"/>
    <s v="Consumer"/>
    <n v="62123.654844000004"/>
    <n v="814091.50515600003"/>
    <s v="Yes"/>
    <s v="Ok"/>
    <n v="7.0900000000000005E-2"/>
  </r>
  <r>
    <x v="487"/>
    <x v="86"/>
    <x v="486"/>
    <x v="0"/>
    <s v="Jharkhand"/>
    <s v="Ranchi"/>
    <x v="1"/>
    <x v="7"/>
    <n v="40"/>
    <n v="8790.0499999999993"/>
    <n v="4.32"/>
    <n v="336412.79"/>
    <x v="231"/>
    <s v="Cash"/>
    <x v="1"/>
    <s v="Consumer"/>
    <n v="15189.206400000001"/>
    <n v="336412.79359999998"/>
    <s v="Yes"/>
    <s v="Ok"/>
    <n v="4.3200000000000002E-2"/>
  </r>
  <r>
    <x v="488"/>
    <x v="299"/>
    <x v="487"/>
    <x v="0"/>
    <s v="Jharkhand"/>
    <s v="Jamshedpur"/>
    <x v="3"/>
    <x v="17"/>
    <n v="27"/>
    <n v="31876.87"/>
    <n v="2.3199999999999998"/>
    <n v="840707.82"/>
    <x v="113"/>
    <s v="Credit Card"/>
    <x v="1"/>
    <s v="Home Office"/>
    <n v="19967.671367999996"/>
    <n v="840707.81863200001"/>
    <s v="Yes"/>
    <s v="Ok"/>
    <n v="2.3199999999999998E-2"/>
  </r>
  <r>
    <x v="489"/>
    <x v="300"/>
    <x v="488"/>
    <x v="1"/>
    <s v="Punjab"/>
    <s v="Patiala"/>
    <x v="5"/>
    <x v="25"/>
    <n v="9"/>
    <n v="24499.93"/>
    <n v="19.21"/>
    <n v="178141.44"/>
    <x v="184"/>
    <s v="Debit Card"/>
    <x v="1"/>
    <s v="Corporate"/>
    <n v="42357.928977000003"/>
    <n v="178141.44102299999"/>
    <s v="Yes"/>
    <s v="Ok"/>
    <n v="0.19210000000000002"/>
  </r>
  <r>
    <x v="490"/>
    <x v="135"/>
    <x v="489"/>
    <x v="1"/>
    <s v="Delhi"/>
    <s v="New Delhi"/>
    <x v="0"/>
    <x v="8"/>
    <n v="26"/>
    <n v="15697.55"/>
    <n v="14.94"/>
    <n v="347160.74"/>
    <x v="51"/>
    <s v="Net Banking"/>
    <x v="1"/>
    <s v="Corporate"/>
    <n v="60975.563219999996"/>
    <n v="347160.73677999998"/>
    <s v="Yes"/>
    <s v="Ok"/>
    <n v="0.14940000000000001"/>
  </r>
  <r>
    <x v="491"/>
    <x v="301"/>
    <x v="490"/>
    <x v="3"/>
    <s v="Andhra Pradesh"/>
    <s v="Guntur"/>
    <x v="2"/>
    <x v="14"/>
    <n v="29"/>
    <n v="19958.009999999998"/>
    <n v="1.79"/>
    <n v="568422.09"/>
    <x v="126"/>
    <s v="Net Banking"/>
    <x v="1"/>
    <s v="Consumer"/>
    <n v="10360.202990999998"/>
    <n v="568422.08700899989"/>
    <s v="Yes"/>
    <s v="Ok"/>
    <n v="1.7899999999999999E-2"/>
  </r>
  <r>
    <x v="492"/>
    <x v="302"/>
    <x v="491"/>
    <x v="0"/>
    <s v="Jharkhand"/>
    <s v="Ranchi"/>
    <x v="0"/>
    <x v="0"/>
    <n v="32"/>
    <n v="6693.7"/>
    <n v="18.309999999999999"/>
    <n v="174978.67"/>
    <x v="186"/>
    <s v="Credit Card"/>
    <x v="1"/>
    <s v="Home Office"/>
    <n v="39219.727039999998"/>
    <n v="174978.67296"/>
    <s v="Yes"/>
    <s v="Ok"/>
    <n v="0.18309999999999998"/>
  </r>
  <r>
    <x v="493"/>
    <x v="109"/>
    <x v="492"/>
    <x v="2"/>
    <s v="Rajasthan"/>
    <s v="Jaipur"/>
    <x v="4"/>
    <x v="16"/>
    <n v="33"/>
    <n v="36090.86"/>
    <n v="14.31"/>
    <n v="1020566.51"/>
    <x v="279"/>
    <s v="Net Banking"/>
    <x v="2"/>
    <s v="Consumer"/>
    <n v="170431.86817800003"/>
    <n v="1020566.5118220001"/>
    <s v="Yes"/>
    <s v="Ok"/>
    <n v="0.1431"/>
  </r>
  <r>
    <x v="494"/>
    <x v="303"/>
    <x v="493"/>
    <x v="2"/>
    <s v="Gujarat"/>
    <s v="Ahmedabad"/>
    <x v="3"/>
    <x v="15"/>
    <n v="19"/>
    <n v="9911.01"/>
    <n v="9.66"/>
    <n v="170118.52"/>
    <x v="56"/>
    <s v="Cash"/>
    <x v="1"/>
    <s v="Consumer"/>
    <n v="18190.667754000002"/>
    <n v="170118.52224600001"/>
    <s v="Yes"/>
    <s v="Ok"/>
    <n v="9.6600000000000005E-2"/>
  </r>
  <r>
    <x v="495"/>
    <x v="12"/>
    <x v="494"/>
    <x v="2"/>
    <s v="Rajasthan"/>
    <s v="Udaipur"/>
    <x v="4"/>
    <x v="13"/>
    <n v="39"/>
    <n v="42321.51"/>
    <n v="13.65"/>
    <n v="1425240.33"/>
    <x v="80"/>
    <s v="UPI"/>
    <x v="0"/>
    <s v="Home Office"/>
    <n v="225298.55848500002"/>
    <n v="1425240.3315150002"/>
    <s v="Yes"/>
    <s v="Follow-up"/>
    <n v="0.13650000000000001"/>
  </r>
  <r>
    <x v="496"/>
    <x v="304"/>
    <x v="495"/>
    <x v="0"/>
    <s v="Bihar"/>
    <s v="Bhagalpur"/>
    <x v="0"/>
    <x v="18"/>
    <n v="32"/>
    <n v="49102.75"/>
    <n v="5.89"/>
    <n v="1478739.14"/>
    <x v="166"/>
    <s v="UPI"/>
    <x v="0"/>
    <s v="Corporate"/>
    <n v="92548.863200000007"/>
    <n v="1478739.1368"/>
    <s v="Yes"/>
    <s v="Follow-up"/>
    <n v="5.8899999999999994E-2"/>
  </r>
  <r>
    <x v="497"/>
    <x v="106"/>
    <x v="496"/>
    <x v="3"/>
    <s v="Kerala"/>
    <s v="Trivandrum"/>
    <x v="3"/>
    <x v="17"/>
    <n v="1"/>
    <n v="10340.83"/>
    <n v="4.49"/>
    <n v="9876.5300000000007"/>
    <x v="173"/>
    <s v="UPI"/>
    <x v="1"/>
    <s v="Consumer"/>
    <n v="464.30326700000006"/>
    <n v="9876.5267330000006"/>
    <s v="No"/>
    <s v="Ok"/>
    <n v="4.4900000000000002E-2"/>
  </r>
  <r>
    <x v="498"/>
    <x v="26"/>
    <x v="497"/>
    <x v="2"/>
    <s v="Gujarat"/>
    <s v="Surat"/>
    <x v="2"/>
    <x v="27"/>
    <n v="40"/>
    <n v="22449.93"/>
    <n v="18.190000000000001"/>
    <n v="734651.51"/>
    <x v="280"/>
    <s v="Credit Card"/>
    <x v="1"/>
    <s v="Consumer"/>
    <n v="163345.69068"/>
    <n v="734651.50931999995"/>
    <s v="Yes"/>
    <s v="Ok"/>
    <n v="0.18190000000000001"/>
  </r>
  <r>
    <x v="499"/>
    <x v="201"/>
    <x v="498"/>
    <x v="1"/>
    <s v="Punjab"/>
    <s v="Patiala"/>
    <x v="3"/>
    <x v="3"/>
    <n v="4"/>
    <n v="47027.45"/>
    <n v="7.07"/>
    <n v="174810.44"/>
    <x v="71"/>
    <s v="Cash"/>
    <x v="1"/>
    <s v="Corporate"/>
    <n v="13299.362860000001"/>
    <n v="174810.43713999999"/>
    <s v="Yes"/>
    <s v="Ok"/>
    <n v="7.0699999999999999E-2"/>
  </r>
  <r>
    <x v="500"/>
    <x v="109"/>
    <x v="499"/>
    <x v="0"/>
    <s v="West Bengal"/>
    <s v="Durgapur"/>
    <x v="0"/>
    <x v="18"/>
    <n v="43"/>
    <n v="46606.85"/>
    <n v="12.69"/>
    <n v="1749774.95"/>
    <x v="79"/>
    <s v="Credit Card"/>
    <x v="1"/>
    <s v="Consumer"/>
    <n v="254319.59839499998"/>
    <n v="1749774.9516050001"/>
    <s v="Yes"/>
    <s v="Ok"/>
    <n v="0.12689999999999999"/>
  </r>
  <r>
    <x v="501"/>
    <x v="305"/>
    <x v="500"/>
    <x v="3"/>
    <s v="Andhra Pradesh"/>
    <s v="Visakhapatnam"/>
    <x v="0"/>
    <x v="19"/>
    <n v="26"/>
    <n v="43139.79"/>
    <n v="1.35"/>
    <n v="1106492.47"/>
    <x v="196"/>
    <s v="UPI"/>
    <x v="1"/>
    <s v="Consumer"/>
    <n v="15142.066290000002"/>
    <n v="1106492.47371"/>
    <s v="Yes"/>
    <s v="Ok"/>
    <n v="1.3500000000000002E-2"/>
  </r>
  <r>
    <x v="502"/>
    <x v="94"/>
    <x v="501"/>
    <x v="3"/>
    <s v="Tamil Nadu"/>
    <s v="Coimbatore"/>
    <x v="2"/>
    <x v="6"/>
    <n v="24"/>
    <n v="11615.47"/>
    <n v="12.83"/>
    <n v="243004.92"/>
    <x v="25"/>
    <s v="UPI"/>
    <x v="1"/>
    <s v="Consumer"/>
    <n v="35766.355223999999"/>
    <n v="243004.92477599997"/>
    <s v="Yes"/>
    <s v="Ok"/>
    <n v="0.1283"/>
  </r>
  <r>
    <x v="503"/>
    <x v="285"/>
    <x v="502"/>
    <x v="0"/>
    <s v="Odisha"/>
    <s v="Rourkela"/>
    <x v="5"/>
    <x v="29"/>
    <n v="40"/>
    <n v="34111.620000000003"/>
    <n v="17.66"/>
    <n v="1123500.32"/>
    <x v="281"/>
    <s v="UPI"/>
    <x v="1"/>
    <s v="Consumer"/>
    <n v="240964.48368"/>
    <n v="1123500.31632"/>
    <s v="Yes"/>
    <s v="Ok"/>
    <n v="0.17660000000000001"/>
  </r>
  <r>
    <x v="504"/>
    <x v="306"/>
    <x v="503"/>
    <x v="3"/>
    <s v="Kerala"/>
    <s v="Trivandrum"/>
    <x v="4"/>
    <x v="16"/>
    <n v="30"/>
    <n v="12847.56"/>
    <n v="13.22"/>
    <n v="334473.38"/>
    <x v="63"/>
    <s v="Debit Card"/>
    <x v="0"/>
    <s v="Consumer"/>
    <n v="50953.422960000004"/>
    <n v="334473.37703999999"/>
    <s v="Yes"/>
    <s v="Follow-up"/>
    <n v="0.13220000000000001"/>
  </r>
  <r>
    <x v="505"/>
    <x v="307"/>
    <x v="504"/>
    <x v="3"/>
    <s v="Andhra Pradesh"/>
    <s v="Visakhapatnam"/>
    <x v="0"/>
    <x v="0"/>
    <n v="1"/>
    <n v="9019.43"/>
    <n v="17.829999999999998"/>
    <n v="7411.27"/>
    <x v="101"/>
    <s v="Credit Card"/>
    <x v="1"/>
    <s v="Corporate"/>
    <n v="1608.1643690000001"/>
    <n v="7411.2656310000002"/>
    <s v="No"/>
    <s v="Ok"/>
    <n v="0.17829999999999999"/>
  </r>
  <r>
    <x v="506"/>
    <x v="308"/>
    <x v="505"/>
    <x v="0"/>
    <s v="West Bengal"/>
    <s v="Durgapur"/>
    <x v="0"/>
    <x v="0"/>
    <n v="50"/>
    <n v="18807.21"/>
    <n v="12.05"/>
    <n v="827047.06"/>
    <x v="182"/>
    <s v="Cash"/>
    <x v="1"/>
    <s v="Home Office"/>
    <n v="113313.44025"/>
    <n v="827047.05975000001"/>
    <s v="Yes"/>
    <s v="Ok"/>
    <n v="0.12050000000000001"/>
  </r>
  <r>
    <x v="507"/>
    <x v="309"/>
    <x v="506"/>
    <x v="1"/>
    <s v="Uttar Pradesh"/>
    <s v="Lucknow"/>
    <x v="1"/>
    <x v="7"/>
    <n v="1"/>
    <n v="1260.8699999999999"/>
    <n v="11.26"/>
    <n v="1118.9000000000001"/>
    <x v="282"/>
    <s v="Debit Card"/>
    <x v="2"/>
    <s v="Consumer"/>
    <n v="141.973962"/>
    <n v="1118.8960379999999"/>
    <s v="No"/>
    <s v="Ok"/>
    <n v="0.11259999999999999"/>
  </r>
  <r>
    <x v="508"/>
    <x v="241"/>
    <x v="507"/>
    <x v="2"/>
    <s v="Goa"/>
    <s v="Margao"/>
    <x v="2"/>
    <x v="27"/>
    <n v="44"/>
    <n v="8240.68"/>
    <n v="5.93"/>
    <n v="341088.34"/>
    <x v="5"/>
    <s v="Net Banking"/>
    <x v="0"/>
    <s v="Home Office"/>
    <n v="21501.582256000002"/>
    <n v="341088.33774400002"/>
    <s v="Yes"/>
    <s v="Follow-up"/>
    <n v="5.9299999999999999E-2"/>
  </r>
  <r>
    <x v="509"/>
    <x v="27"/>
    <x v="508"/>
    <x v="3"/>
    <s v="Karnataka"/>
    <s v="Mangalore"/>
    <x v="1"/>
    <x v="12"/>
    <n v="4"/>
    <n v="15757.37"/>
    <n v="1.45"/>
    <n v="62115.55"/>
    <x v="237"/>
    <s v="Cash"/>
    <x v="1"/>
    <s v="Consumer"/>
    <n v="913.92746"/>
    <n v="62115.552540000004"/>
    <s v="Yes"/>
    <s v="Ok"/>
    <n v="1.4499999999999999E-2"/>
  </r>
  <r>
    <x v="510"/>
    <x v="173"/>
    <x v="509"/>
    <x v="0"/>
    <s v="Jharkhand"/>
    <s v="Ranchi"/>
    <x v="0"/>
    <x v="0"/>
    <n v="4"/>
    <n v="43203.46"/>
    <n v="13.21"/>
    <n v="149985.13"/>
    <x v="37"/>
    <s v="Debit Card"/>
    <x v="0"/>
    <s v="Home Office"/>
    <n v="22828.708264000001"/>
    <n v="149985.13173600001"/>
    <s v="Yes"/>
    <s v="Follow-up"/>
    <n v="0.1321"/>
  </r>
  <r>
    <x v="511"/>
    <x v="310"/>
    <x v="510"/>
    <x v="3"/>
    <s v="Karnataka"/>
    <s v="Mangalore"/>
    <x v="0"/>
    <x v="18"/>
    <n v="36"/>
    <n v="14123.42"/>
    <n v="2.0299999999999998"/>
    <n v="498121.72"/>
    <x v="283"/>
    <s v="Credit Card"/>
    <x v="0"/>
    <s v="Consumer"/>
    <n v="10321.395335999998"/>
    <n v="498121.72466399998"/>
    <s v="Yes"/>
    <s v="Follow-up"/>
    <n v="2.0299999999999999E-2"/>
  </r>
  <r>
    <x v="512"/>
    <x v="196"/>
    <x v="511"/>
    <x v="2"/>
    <s v="Gujarat"/>
    <s v="Surat"/>
    <x v="1"/>
    <x v="4"/>
    <n v="27"/>
    <n v="49917.03"/>
    <n v="11.58"/>
    <n v="1191689.22"/>
    <x v="8"/>
    <s v="Cash"/>
    <x v="1"/>
    <s v="Home Office"/>
    <n v="156070.585998"/>
    <n v="1191689.2240019999"/>
    <s v="Yes"/>
    <s v="Ok"/>
    <n v="0.1158"/>
  </r>
  <r>
    <x v="513"/>
    <x v="107"/>
    <x v="512"/>
    <x v="3"/>
    <s v="Tamil Nadu"/>
    <s v="Chennai"/>
    <x v="3"/>
    <x v="17"/>
    <n v="13"/>
    <n v="32962.94"/>
    <n v="18.940000000000001"/>
    <n v="347356.87"/>
    <x v="161"/>
    <s v="Debit Card"/>
    <x v="1"/>
    <s v="Consumer"/>
    <n v="81161.350868000009"/>
    <n v="347356.86913200002"/>
    <s v="Yes"/>
    <s v="Ok"/>
    <n v="0.18940000000000001"/>
  </r>
  <r>
    <x v="514"/>
    <x v="296"/>
    <x v="513"/>
    <x v="3"/>
    <s v="Andhra Pradesh"/>
    <s v="Visakhapatnam"/>
    <x v="3"/>
    <x v="15"/>
    <n v="49"/>
    <n v="31702.99"/>
    <n v="15.51"/>
    <n v="1312506.96"/>
    <x v="127"/>
    <s v="Net Banking"/>
    <x v="1"/>
    <s v="Home Office"/>
    <n v="240939.553701"/>
    <n v="1312506.956299"/>
    <s v="Yes"/>
    <s v="Ok"/>
    <n v="0.15509999999999999"/>
  </r>
  <r>
    <x v="515"/>
    <x v="311"/>
    <x v="514"/>
    <x v="0"/>
    <s v="Odisha"/>
    <s v="Bhubaneswar"/>
    <x v="2"/>
    <x v="2"/>
    <n v="31"/>
    <n v="27154.67"/>
    <n v="13.72"/>
    <n v="726300.53"/>
    <x v="90"/>
    <s v="Cash"/>
    <x v="1"/>
    <s v="Corporate"/>
    <n v="115494.24244399999"/>
    <n v="726300.52755599993"/>
    <s v="Yes"/>
    <s v="Ok"/>
    <n v="0.13720000000000002"/>
  </r>
  <r>
    <x v="516"/>
    <x v="312"/>
    <x v="515"/>
    <x v="1"/>
    <s v="Haryana"/>
    <s v="Panipat"/>
    <x v="5"/>
    <x v="29"/>
    <n v="8"/>
    <n v="13266.81"/>
    <n v="8.82"/>
    <n v="96773.42"/>
    <x v="168"/>
    <s v="Net Banking"/>
    <x v="1"/>
    <s v="Consumer"/>
    <n v="9361.0611360000003"/>
    <n v="96773.418863999992"/>
    <s v="Yes"/>
    <s v="Ok"/>
    <n v="8.8200000000000001E-2"/>
  </r>
  <r>
    <x v="517"/>
    <x v="313"/>
    <x v="516"/>
    <x v="2"/>
    <s v="Maharashtra"/>
    <s v="Pune"/>
    <x v="1"/>
    <x v="7"/>
    <n v="30"/>
    <n v="43948.3"/>
    <n v="8.8800000000000008"/>
    <n v="1201370.73"/>
    <x v="266"/>
    <s v="Net Banking"/>
    <x v="1"/>
    <s v="Corporate"/>
    <n v="117078.27120000002"/>
    <n v="1201370.7287999999"/>
    <s v="Yes"/>
    <s v="Ok"/>
    <n v="8.8800000000000004E-2"/>
  </r>
  <r>
    <x v="518"/>
    <x v="266"/>
    <x v="517"/>
    <x v="0"/>
    <s v="West Bengal"/>
    <s v="Durgapur"/>
    <x v="5"/>
    <x v="25"/>
    <n v="37"/>
    <n v="17603.740000000002"/>
    <n v="9.9700000000000006"/>
    <n v="586399.93999999994"/>
    <x v="219"/>
    <s v="Debit Card"/>
    <x v="0"/>
    <s v="Consumer"/>
    <n v="64938.436486000006"/>
    <n v="586399.94351400004"/>
    <s v="Yes"/>
    <s v="Follow-up"/>
    <n v="9.9700000000000011E-2"/>
  </r>
  <r>
    <x v="519"/>
    <x v="314"/>
    <x v="518"/>
    <x v="1"/>
    <s v="Punjab"/>
    <s v="Ludhiana"/>
    <x v="0"/>
    <x v="0"/>
    <n v="14"/>
    <n v="46745.84"/>
    <n v="4.0599999999999996"/>
    <n v="627871.42000000004"/>
    <x v="279"/>
    <s v="Debit Card"/>
    <x v="1"/>
    <s v="Home Office"/>
    <n v="26570.335455999997"/>
    <n v="627871.42454400007"/>
    <s v="Yes"/>
    <s v="Ok"/>
    <n v="4.0599999999999997E-2"/>
  </r>
  <r>
    <x v="520"/>
    <x v="204"/>
    <x v="519"/>
    <x v="0"/>
    <s v="Jharkhand"/>
    <s v="Dhanbad"/>
    <x v="5"/>
    <x v="20"/>
    <n v="18"/>
    <n v="20135.72"/>
    <n v="19.88"/>
    <n v="290389.3"/>
    <x v="284"/>
    <s v="Net Banking"/>
    <x v="1"/>
    <s v="Consumer"/>
    <n v="72053.66044800001"/>
    <n v="290389.29955200001"/>
    <s v="Yes"/>
    <s v="Ok"/>
    <n v="0.19879999999999998"/>
  </r>
  <r>
    <x v="521"/>
    <x v="214"/>
    <x v="520"/>
    <x v="0"/>
    <s v="Bihar"/>
    <s v="Gaya"/>
    <x v="2"/>
    <x v="14"/>
    <n v="38"/>
    <n v="5695.1"/>
    <n v="4.5199999999999996"/>
    <n v="206631.9"/>
    <x v="108"/>
    <s v="Net Banking"/>
    <x v="1"/>
    <s v="Consumer"/>
    <n v="9781.9037599999992"/>
    <n v="206631.89624000003"/>
    <s v="Yes"/>
    <s v="Ok"/>
    <n v="4.5199999999999997E-2"/>
  </r>
  <r>
    <x v="522"/>
    <x v="7"/>
    <x v="521"/>
    <x v="1"/>
    <s v="Delhi"/>
    <s v="New Delhi"/>
    <x v="2"/>
    <x v="27"/>
    <n v="26"/>
    <n v="48630.13"/>
    <n v="4.05"/>
    <n v="1213175.8500000001"/>
    <x v="252"/>
    <s v="Cash"/>
    <x v="1"/>
    <s v="Home Office"/>
    <n v="51207.526889999994"/>
    <n v="1213175.8531099998"/>
    <s v="Yes"/>
    <s v="Ok"/>
    <n v="4.0500000000000001E-2"/>
  </r>
  <r>
    <x v="523"/>
    <x v="168"/>
    <x v="522"/>
    <x v="1"/>
    <s v="Punjab"/>
    <s v="Patiala"/>
    <x v="1"/>
    <x v="11"/>
    <n v="48"/>
    <n v="30788.12"/>
    <n v="18.95"/>
    <n v="1197781.02"/>
    <x v="88"/>
    <s v="UPI"/>
    <x v="1"/>
    <s v="Corporate"/>
    <n v="280048.73952"/>
    <n v="1197781.0204799999"/>
    <s v="Yes"/>
    <s v="Ok"/>
    <n v="0.1895"/>
  </r>
  <r>
    <x v="524"/>
    <x v="127"/>
    <x v="523"/>
    <x v="0"/>
    <s v="Bihar"/>
    <s v="Gaya"/>
    <x v="5"/>
    <x v="25"/>
    <n v="9"/>
    <n v="49642.21"/>
    <n v="6.36"/>
    <n v="418364.69"/>
    <x v="95"/>
    <s v="Net Banking"/>
    <x v="1"/>
    <s v="Consumer"/>
    <n v="28415.201004000002"/>
    <n v="418364.68899599998"/>
    <s v="Yes"/>
    <s v="Ok"/>
    <n v="6.3600000000000004E-2"/>
  </r>
  <r>
    <x v="525"/>
    <x v="282"/>
    <x v="524"/>
    <x v="2"/>
    <s v="Goa"/>
    <s v="Margao"/>
    <x v="2"/>
    <x v="6"/>
    <n v="16"/>
    <n v="44258.559999999998"/>
    <n v="11.4"/>
    <n v="627409.35"/>
    <x v="168"/>
    <s v="UPI"/>
    <x v="1"/>
    <s v="Corporate"/>
    <n v="80727.613440000001"/>
    <n v="627409.34655999998"/>
    <s v="Yes"/>
    <s v="Ok"/>
    <n v="0.114"/>
  </r>
  <r>
    <x v="526"/>
    <x v="294"/>
    <x v="525"/>
    <x v="3"/>
    <s v="Tamil Nadu"/>
    <s v="Coimbatore"/>
    <x v="1"/>
    <x v="1"/>
    <n v="49"/>
    <n v="20156.830000000002"/>
    <n v="0"/>
    <n v="987684.67"/>
    <x v="60"/>
    <s v="Net Banking"/>
    <x v="1"/>
    <s v="Consumer"/>
    <n v="0"/>
    <n v="987684.67"/>
    <s v="Yes"/>
    <s v="Ok"/>
    <n v="0"/>
  </r>
  <r>
    <x v="527"/>
    <x v="315"/>
    <x v="526"/>
    <x v="2"/>
    <s v="Gujarat"/>
    <s v="Ahmedabad"/>
    <x v="0"/>
    <x v="23"/>
    <n v="6"/>
    <n v="35330.94"/>
    <n v="6.44"/>
    <n v="198333.76"/>
    <x v="8"/>
    <s v="Cash"/>
    <x v="1"/>
    <s v="Consumer"/>
    <n v="13651.875216"/>
    <n v="198333.764784"/>
    <s v="Yes"/>
    <s v="Ok"/>
    <n v="6.4399999999999999E-2"/>
  </r>
  <r>
    <x v="528"/>
    <x v="316"/>
    <x v="527"/>
    <x v="2"/>
    <s v="Goa"/>
    <s v="Panaji"/>
    <x v="1"/>
    <x v="4"/>
    <n v="27"/>
    <n v="8077.29"/>
    <n v="1.67"/>
    <n v="214444.78"/>
    <x v="262"/>
    <s v="Credit Card"/>
    <x v="2"/>
    <s v="Corporate"/>
    <n v="3642.0500609999995"/>
    <n v="214444.779939"/>
    <s v="Yes"/>
    <s v="Ok"/>
    <n v="1.67E-2"/>
  </r>
  <r>
    <x v="529"/>
    <x v="317"/>
    <x v="528"/>
    <x v="3"/>
    <s v="Kerala"/>
    <s v="Trivandrum"/>
    <x v="4"/>
    <x v="26"/>
    <n v="44"/>
    <n v="7406.57"/>
    <n v="14.83"/>
    <n v="277559.73"/>
    <x v="132"/>
    <s v="Net Banking"/>
    <x v="1"/>
    <s v="Home Office"/>
    <n v="48329.350563999993"/>
    <n v="277559.72943599999"/>
    <s v="Yes"/>
    <s v="Ok"/>
    <n v="0.14829999999999999"/>
  </r>
  <r>
    <x v="530"/>
    <x v="294"/>
    <x v="529"/>
    <x v="2"/>
    <s v="Goa"/>
    <s v="Margao"/>
    <x v="5"/>
    <x v="20"/>
    <n v="13"/>
    <n v="45448.480000000003"/>
    <n v="13.15"/>
    <n v="513136.06"/>
    <x v="112"/>
    <s v="Debit Card"/>
    <x v="1"/>
    <s v="Home Office"/>
    <n v="77694.176560000007"/>
    <n v="513136.06344"/>
    <s v="Yes"/>
    <s v="Ok"/>
    <n v="0.13150000000000001"/>
  </r>
  <r>
    <x v="531"/>
    <x v="318"/>
    <x v="530"/>
    <x v="1"/>
    <s v="Punjab"/>
    <s v="Patiala"/>
    <x v="2"/>
    <x v="28"/>
    <n v="44"/>
    <n v="46473.03"/>
    <n v="19.649999999999999"/>
    <n v="1643007.5"/>
    <x v="88"/>
    <s v="Net Banking"/>
    <x v="1"/>
    <s v="Corporate"/>
    <n v="401805.81737999991"/>
    <n v="1643007.5026199999"/>
    <s v="Yes"/>
    <s v="Ok"/>
    <n v="0.19649999999999998"/>
  </r>
  <r>
    <x v="532"/>
    <x v="277"/>
    <x v="531"/>
    <x v="3"/>
    <s v="Karnataka"/>
    <s v="Mangalore"/>
    <x v="4"/>
    <x v="16"/>
    <n v="11"/>
    <n v="35472.160000000003"/>
    <n v="1.36"/>
    <n v="384887.12"/>
    <x v="157"/>
    <s v="Debit Card"/>
    <x v="1"/>
    <s v="Corporate"/>
    <n v="5306.6351360000008"/>
    <n v="384887.12486400001"/>
    <s v="Yes"/>
    <s v="Ok"/>
    <n v="1.3600000000000001E-2"/>
  </r>
  <r>
    <x v="533"/>
    <x v="174"/>
    <x v="532"/>
    <x v="3"/>
    <s v="Karnataka"/>
    <s v="Mangalore"/>
    <x v="1"/>
    <x v="7"/>
    <n v="7"/>
    <n v="43831.14"/>
    <n v="8.85"/>
    <n v="279664.59000000003"/>
    <x v="285"/>
    <s v="UPI"/>
    <x v="1"/>
    <s v="Consumer"/>
    <n v="27153.391229999997"/>
    <n v="279664.58876999997"/>
    <s v="Yes"/>
    <s v="Ok"/>
    <n v="8.8499999999999995E-2"/>
  </r>
  <r>
    <x v="534"/>
    <x v="319"/>
    <x v="533"/>
    <x v="0"/>
    <s v="West Bengal"/>
    <s v="Durgapur"/>
    <x v="1"/>
    <x v="11"/>
    <n v="32"/>
    <n v="22113.66"/>
    <n v="11.48"/>
    <n v="626400.38"/>
    <x v="5"/>
    <s v="Credit Card"/>
    <x v="1"/>
    <s v="Home Office"/>
    <n v="81236.741376000005"/>
    <n v="626400.378624"/>
    <s v="Yes"/>
    <s v="Ok"/>
    <n v="0.1148"/>
  </r>
  <r>
    <x v="535"/>
    <x v="193"/>
    <x v="534"/>
    <x v="2"/>
    <s v="Rajasthan"/>
    <s v="Jaipur"/>
    <x v="4"/>
    <x v="22"/>
    <n v="43"/>
    <n v="9832.7800000000007"/>
    <n v="12.53"/>
    <n v="369831.5"/>
    <x v="286"/>
    <s v="Credit Card"/>
    <x v="1"/>
    <s v="Corporate"/>
    <n v="52978.035362000002"/>
    <n v="369831.50463800004"/>
    <s v="Yes"/>
    <s v="Ok"/>
    <n v="0.12529999999999999"/>
  </r>
  <r>
    <x v="536"/>
    <x v="280"/>
    <x v="535"/>
    <x v="0"/>
    <s v="Jharkhand"/>
    <s v="Ranchi"/>
    <x v="5"/>
    <x v="25"/>
    <n v="39"/>
    <n v="5754.57"/>
    <n v="7.98"/>
    <n v="206518.86"/>
    <x v="234"/>
    <s v="Debit Card"/>
    <x v="1"/>
    <s v="Home Office"/>
    <n v="17909.372754"/>
    <n v="206518.85724599997"/>
    <s v="Yes"/>
    <s v="Ok"/>
    <n v="7.980000000000001E-2"/>
  </r>
  <r>
    <x v="537"/>
    <x v="320"/>
    <x v="536"/>
    <x v="3"/>
    <s v="Tamil Nadu"/>
    <s v="Chennai"/>
    <x v="0"/>
    <x v="0"/>
    <n v="46"/>
    <n v="25480.86"/>
    <n v="3.6"/>
    <n v="1129923.26"/>
    <x v="143"/>
    <s v="Net Banking"/>
    <x v="1"/>
    <s v="Home Office"/>
    <n v="42196.30416"/>
    <n v="1129923.25584"/>
    <s v="Yes"/>
    <s v="Ok"/>
    <n v="3.6000000000000004E-2"/>
  </r>
  <r>
    <x v="538"/>
    <x v="283"/>
    <x v="537"/>
    <x v="2"/>
    <s v="Rajasthan"/>
    <s v="Udaipur"/>
    <x v="1"/>
    <x v="12"/>
    <n v="30"/>
    <n v="45307.7"/>
    <n v="4.01"/>
    <n v="1304725.8400000001"/>
    <x v="23"/>
    <s v="Cash"/>
    <x v="1"/>
    <s v="Home Office"/>
    <n v="54505.163099999998"/>
    <n v="1304725.8369"/>
    <s v="Yes"/>
    <s v="Ok"/>
    <n v="4.0099999999999997E-2"/>
  </r>
  <r>
    <x v="539"/>
    <x v="31"/>
    <x v="538"/>
    <x v="3"/>
    <s v="Andhra Pradesh"/>
    <s v="Visakhapatnam"/>
    <x v="1"/>
    <x v="1"/>
    <n v="10"/>
    <n v="10130.52"/>
    <n v="3.9"/>
    <n v="97354.3"/>
    <x v="287"/>
    <s v="Debit Card"/>
    <x v="1"/>
    <s v="Consumer"/>
    <n v="3950.9028000000003"/>
    <n v="97354.297200000015"/>
    <s v="Yes"/>
    <s v="Ok"/>
    <n v="3.9E-2"/>
  </r>
  <r>
    <x v="540"/>
    <x v="321"/>
    <x v="539"/>
    <x v="2"/>
    <s v="Maharashtra"/>
    <s v="Pune"/>
    <x v="5"/>
    <x v="10"/>
    <n v="9"/>
    <n v="26358.52"/>
    <n v="13.93"/>
    <n v="204181"/>
    <x v="48"/>
    <s v="Cash"/>
    <x v="1"/>
    <s v="Home Office"/>
    <n v="33045.676524000002"/>
    <n v="204181.00347599998"/>
    <s v="Yes"/>
    <s v="Ok"/>
    <n v="0.13930000000000001"/>
  </r>
  <r>
    <x v="541"/>
    <x v="322"/>
    <x v="540"/>
    <x v="0"/>
    <s v="West Bengal"/>
    <s v="Durgapur"/>
    <x v="2"/>
    <x v="2"/>
    <n v="2"/>
    <n v="21157.18"/>
    <n v="6.62"/>
    <n v="39513.15"/>
    <x v="192"/>
    <s v="UPI"/>
    <x v="1"/>
    <s v="Home Office"/>
    <n v="2801.2106320000003"/>
    <n v="39513.149367999999"/>
    <s v="No"/>
    <s v="Ok"/>
    <n v="6.6199999999999995E-2"/>
  </r>
  <r>
    <x v="542"/>
    <x v="67"/>
    <x v="541"/>
    <x v="1"/>
    <s v="Punjab"/>
    <s v="Amritsar"/>
    <x v="3"/>
    <x v="21"/>
    <n v="34"/>
    <n v="10274.84"/>
    <n v="10.51"/>
    <n v="312628.45"/>
    <x v="181"/>
    <s v="Credit Card"/>
    <x v="1"/>
    <s v="Consumer"/>
    <n v="36716.113256000004"/>
    <n v="312628.44674400002"/>
    <s v="Yes"/>
    <s v="Ok"/>
    <n v="0.1051"/>
  </r>
  <r>
    <x v="543"/>
    <x v="323"/>
    <x v="542"/>
    <x v="1"/>
    <s v="Punjab"/>
    <s v="Amritsar"/>
    <x v="4"/>
    <x v="5"/>
    <n v="21"/>
    <n v="15072.18"/>
    <n v="5.0999999999999996"/>
    <n v="300373.48"/>
    <x v="4"/>
    <s v="Cash"/>
    <x v="0"/>
    <s v="Home Office"/>
    <n v="16142.30478"/>
    <n v="300373.47522000002"/>
    <s v="Yes"/>
    <s v="Follow-up"/>
    <n v="5.0999999999999997E-2"/>
  </r>
  <r>
    <x v="544"/>
    <x v="324"/>
    <x v="543"/>
    <x v="1"/>
    <s v="Uttar Pradesh"/>
    <s v="Kanpur"/>
    <x v="4"/>
    <x v="13"/>
    <n v="23"/>
    <n v="1471.59"/>
    <n v="17.27"/>
    <n v="28001.27"/>
    <x v="288"/>
    <s v="Cash"/>
    <x v="1"/>
    <s v="Consumer"/>
    <n v="5845.3026390000005"/>
    <n v="28001.267360999998"/>
    <s v="No"/>
    <s v="Ok"/>
    <n v="0.17269999999999999"/>
  </r>
  <r>
    <x v="545"/>
    <x v="325"/>
    <x v="544"/>
    <x v="3"/>
    <s v="Karnataka"/>
    <s v="Mysore"/>
    <x v="3"/>
    <x v="21"/>
    <n v="10"/>
    <n v="22463"/>
    <n v="3.7"/>
    <n v="216318.69"/>
    <x v="289"/>
    <s v="UPI"/>
    <x v="1"/>
    <s v="Corporate"/>
    <n v="8311.31"/>
    <n v="216318.69"/>
    <s v="Yes"/>
    <s v="Ok"/>
    <n v="3.7000000000000005E-2"/>
  </r>
  <r>
    <x v="546"/>
    <x v="271"/>
    <x v="545"/>
    <x v="2"/>
    <s v="Goa"/>
    <s v="Panaji"/>
    <x v="3"/>
    <x v="15"/>
    <n v="49"/>
    <n v="40129.35"/>
    <n v="5.93"/>
    <n v="1849734.3"/>
    <x v="195"/>
    <s v="Credit Card"/>
    <x v="1"/>
    <s v="Corporate"/>
    <n v="116603.85229499999"/>
    <n v="1849734.2977049998"/>
    <s v="Yes"/>
    <s v="Ok"/>
    <n v="5.9299999999999999E-2"/>
  </r>
  <r>
    <x v="547"/>
    <x v="268"/>
    <x v="546"/>
    <x v="3"/>
    <s v="Andhra Pradesh"/>
    <s v="Vijayawada"/>
    <x v="3"/>
    <x v="9"/>
    <n v="24"/>
    <n v="8581.64"/>
    <n v="9.7799999999999994"/>
    <n v="185816.53"/>
    <x v="187"/>
    <s v="Net Banking"/>
    <x v="1"/>
    <s v="Consumer"/>
    <n v="20142.825407999997"/>
    <n v="185816.53459199998"/>
    <s v="Yes"/>
    <s v="Ok"/>
    <n v="9.7799999999999998E-2"/>
  </r>
  <r>
    <x v="548"/>
    <x v="153"/>
    <x v="547"/>
    <x v="1"/>
    <s v="Uttar Pradesh"/>
    <s v="Noida"/>
    <x v="1"/>
    <x v="1"/>
    <n v="14"/>
    <n v="3775.37"/>
    <n v="14.26"/>
    <n v="45318.03"/>
    <x v="198"/>
    <s v="Cash"/>
    <x v="0"/>
    <s v="Corporate"/>
    <n v="7537.1486679999998"/>
    <n v="45318.031331999999"/>
    <s v="No"/>
    <s v="Follow-up"/>
    <n v="0.1426"/>
  </r>
  <r>
    <x v="549"/>
    <x v="265"/>
    <x v="548"/>
    <x v="1"/>
    <s v="Uttar Pradesh"/>
    <s v="Lucknow"/>
    <x v="5"/>
    <x v="10"/>
    <n v="47"/>
    <n v="26801.78"/>
    <n v="12.7"/>
    <n v="1099703.8400000001"/>
    <x v="290"/>
    <s v="Net Banking"/>
    <x v="1"/>
    <s v="Consumer"/>
    <n v="159979.82481999998"/>
    <n v="1099703.8351799999"/>
    <s v="Yes"/>
    <s v="Ok"/>
    <n v="0.127"/>
  </r>
  <r>
    <x v="550"/>
    <x v="151"/>
    <x v="549"/>
    <x v="2"/>
    <s v="Gujarat"/>
    <s v="Ahmedabad"/>
    <x v="1"/>
    <x v="12"/>
    <n v="27"/>
    <n v="849.13"/>
    <n v="12.33"/>
    <n v="20099.669999999998"/>
    <x v="112"/>
    <s v="Cash"/>
    <x v="1"/>
    <s v="Consumer"/>
    <n v="2826.8386829999999"/>
    <n v="20099.671317"/>
    <s v="No"/>
    <s v="Ok"/>
    <n v="0.12330000000000001"/>
  </r>
  <r>
    <x v="551"/>
    <x v="160"/>
    <x v="550"/>
    <x v="2"/>
    <s v="Rajasthan"/>
    <s v="Jaipur"/>
    <x v="5"/>
    <x v="20"/>
    <n v="46"/>
    <n v="48390.58"/>
    <n v="17.059999999999999"/>
    <n v="1846216.76"/>
    <x v="291"/>
    <s v="Cash"/>
    <x v="1"/>
    <s v="Home Office"/>
    <n v="379749.91560800001"/>
    <n v="1846216.7643920002"/>
    <s v="Yes"/>
    <s v="Ok"/>
    <n v="0.17059999999999997"/>
  </r>
  <r>
    <x v="552"/>
    <x v="320"/>
    <x v="551"/>
    <x v="0"/>
    <s v="Bihar"/>
    <s v="Patna"/>
    <x v="4"/>
    <x v="5"/>
    <n v="15"/>
    <n v="17050.77"/>
    <n v="7.98"/>
    <n v="235351.78"/>
    <x v="199"/>
    <s v="Cash"/>
    <x v="1"/>
    <s v="Home Office"/>
    <n v="20409.771690000001"/>
    <n v="235351.77831000002"/>
    <s v="Yes"/>
    <s v="Ok"/>
    <n v="7.980000000000001E-2"/>
  </r>
  <r>
    <x v="553"/>
    <x v="326"/>
    <x v="552"/>
    <x v="3"/>
    <s v="Andhra Pradesh"/>
    <s v="Visakhapatnam"/>
    <x v="2"/>
    <x v="27"/>
    <n v="28"/>
    <n v="46733.69"/>
    <n v="17.78"/>
    <n v="1075884.32"/>
    <x v="14"/>
    <s v="Cash"/>
    <x v="1"/>
    <s v="Home Office"/>
    <n v="232659.00229600002"/>
    <n v="1075884.317704"/>
    <s v="Yes"/>
    <s v="Ok"/>
    <n v="0.17780000000000001"/>
  </r>
  <r>
    <x v="554"/>
    <x v="223"/>
    <x v="553"/>
    <x v="2"/>
    <s v="Maharashtra"/>
    <s v="Pune"/>
    <x v="1"/>
    <x v="7"/>
    <n v="28"/>
    <n v="22102.28"/>
    <n v="17.260000000000002"/>
    <n v="512047.94"/>
    <x v="183"/>
    <s v="UPI"/>
    <x v="1"/>
    <s v="Home Office"/>
    <n v="106815.898784"/>
    <n v="512047.94121599995"/>
    <s v="Yes"/>
    <s v="Ok"/>
    <n v="0.1726"/>
  </r>
  <r>
    <x v="555"/>
    <x v="327"/>
    <x v="554"/>
    <x v="3"/>
    <s v="Karnataka"/>
    <s v="Bangalore"/>
    <x v="4"/>
    <x v="13"/>
    <n v="29"/>
    <n v="13290.29"/>
    <n v="5.29"/>
    <n v="365029.78"/>
    <x v="265"/>
    <s v="Credit Card"/>
    <x v="1"/>
    <s v="Consumer"/>
    <n v="20388.633889000001"/>
    <n v="365029.77611100004"/>
    <s v="Yes"/>
    <s v="Ok"/>
    <n v="5.2900000000000003E-2"/>
  </r>
  <r>
    <x v="556"/>
    <x v="328"/>
    <x v="555"/>
    <x v="0"/>
    <s v="Jharkhand"/>
    <s v="Ranchi"/>
    <x v="3"/>
    <x v="21"/>
    <n v="21"/>
    <n v="37982.81"/>
    <n v="2.98"/>
    <n v="773869.37"/>
    <x v="179"/>
    <s v="Credit Card"/>
    <x v="0"/>
    <s v="Corporate"/>
    <n v="23769.642497999997"/>
    <n v="773869.36750200007"/>
    <s v="Yes"/>
    <s v="Follow-up"/>
    <n v="2.98E-2"/>
  </r>
  <r>
    <x v="557"/>
    <x v="329"/>
    <x v="556"/>
    <x v="1"/>
    <s v="Uttar Pradesh"/>
    <s v="Lucknow"/>
    <x v="1"/>
    <x v="12"/>
    <n v="26"/>
    <n v="45602.07"/>
    <n v="18.91"/>
    <n v="961446.68"/>
    <x v="228"/>
    <s v="Debit Card"/>
    <x v="1"/>
    <s v="Corporate"/>
    <n v="224207.13736200001"/>
    <n v="961446.682638"/>
    <s v="Yes"/>
    <s v="Ok"/>
    <n v="0.18909999999999999"/>
  </r>
  <r>
    <x v="558"/>
    <x v="2"/>
    <x v="557"/>
    <x v="0"/>
    <s v="Bihar"/>
    <s v="Bhagalpur"/>
    <x v="3"/>
    <x v="15"/>
    <n v="48"/>
    <n v="6450.8"/>
    <n v="8.98"/>
    <n v="281832.87"/>
    <x v="38"/>
    <s v="Debit Card"/>
    <x v="1"/>
    <s v="Corporate"/>
    <n v="27805.528320000005"/>
    <n v="281832.87168000004"/>
    <s v="Yes"/>
    <s v="Ok"/>
    <n v="8.9800000000000005E-2"/>
  </r>
  <r>
    <x v="559"/>
    <x v="267"/>
    <x v="558"/>
    <x v="0"/>
    <s v="West Bengal"/>
    <s v="Siliguri"/>
    <x v="2"/>
    <x v="28"/>
    <n v="8"/>
    <n v="35803.74"/>
    <n v="5.13"/>
    <n v="271736.07"/>
    <x v="200"/>
    <s v="UPI"/>
    <x v="1"/>
    <s v="Consumer"/>
    <n v="14693.854895999999"/>
    <n v="271736.06510399998"/>
    <s v="Yes"/>
    <s v="Ok"/>
    <n v="5.1299999999999998E-2"/>
  </r>
  <r>
    <x v="560"/>
    <x v="243"/>
    <x v="559"/>
    <x v="2"/>
    <s v="Gujarat"/>
    <s v="Surat"/>
    <x v="1"/>
    <x v="11"/>
    <n v="21"/>
    <n v="28825.69"/>
    <n v="5.13"/>
    <n v="574285.56999999995"/>
    <x v="178"/>
    <s v="Cash"/>
    <x v="1"/>
    <s v="Consumer"/>
    <n v="31053.915836999997"/>
    <n v="574285.57416299998"/>
    <s v="Yes"/>
    <s v="Ok"/>
    <n v="5.1299999999999998E-2"/>
  </r>
  <r>
    <x v="561"/>
    <x v="52"/>
    <x v="560"/>
    <x v="0"/>
    <s v="Odisha"/>
    <s v="Rourkela"/>
    <x v="4"/>
    <x v="13"/>
    <n v="45"/>
    <n v="45575.63"/>
    <n v="5.9"/>
    <n v="1929900.05"/>
    <x v="260"/>
    <s v="Debit Card"/>
    <x v="1"/>
    <s v="Home Office"/>
    <n v="121003.29765000001"/>
    <n v="1929900.0523499998"/>
    <s v="Yes"/>
    <s v="Ok"/>
    <n v="5.9000000000000004E-2"/>
  </r>
  <r>
    <x v="562"/>
    <x v="60"/>
    <x v="561"/>
    <x v="2"/>
    <s v="Gujarat"/>
    <s v="Vadodara"/>
    <x v="0"/>
    <x v="8"/>
    <n v="3"/>
    <n v="31527.11"/>
    <n v="14.38"/>
    <n v="80980.53"/>
    <x v="259"/>
    <s v="Credit Card"/>
    <x v="1"/>
    <s v="Home Office"/>
    <n v="13600.795254000002"/>
    <n v="80980.534746000005"/>
    <s v="Yes"/>
    <s v="Ok"/>
    <n v="0.14380000000000001"/>
  </r>
  <r>
    <x v="563"/>
    <x v="330"/>
    <x v="562"/>
    <x v="2"/>
    <s v="Gujarat"/>
    <s v="Ahmedabad"/>
    <x v="3"/>
    <x v="9"/>
    <n v="42"/>
    <n v="29250.52"/>
    <n v="18.2"/>
    <n v="1004930.87"/>
    <x v="292"/>
    <s v="UPI"/>
    <x v="1"/>
    <s v="Home Office"/>
    <n v="223590.97488000002"/>
    <n v="1004930.8651200001"/>
    <s v="Yes"/>
    <s v="Ok"/>
    <n v="0.182"/>
  </r>
  <r>
    <x v="564"/>
    <x v="17"/>
    <x v="563"/>
    <x v="1"/>
    <s v="Haryana"/>
    <s v="Faridabad"/>
    <x v="5"/>
    <x v="25"/>
    <n v="9"/>
    <n v="2917.85"/>
    <n v="0.22"/>
    <n v="26202.880000000001"/>
    <x v="147"/>
    <s v="Cash"/>
    <x v="1"/>
    <s v="Consumer"/>
    <n v="57.773429999999998"/>
    <n v="26202.876569999997"/>
    <s v="No"/>
    <s v="Ok"/>
    <n v="2.2000000000000001E-3"/>
  </r>
  <r>
    <x v="565"/>
    <x v="331"/>
    <x v="564"/>
    <x v="2"/>
    <s v="Goa"/>
    <s v="Margao"/>
    <x v="2"/>
    <x v="2"/>
    <n v="38"/>
    <n v="35012.68"/>
    <n v="19.579999999999998"/>
    <n v="1069973.5"/>
    <x v="155"/>
    <s v="Cash"/>
    <x v="1"/>
    <s v="Consumer"/>
    <n v="260508.34427200002"/>
    <n v="1069973.4957280001"/>
    <s v="Yes"/>
    <s v="Ok"/>
    <n v="0.19579999999999997"/>
  </r>
  <r>
    <x v="566"/>
    <x v="252"/>
    <x v="565"/>
    <x v="3"/>
    <s v="Andhra Pradesh"/>
    <s v="Visakhapatnam"/>
    <x v="2"/>
    <x v="27"/>
    <n v="14"/>
    <n v="29583.31"/>
    <n v="14.39"/>
    <n v="354567.8"/>
    <x v="77"/>
    <s v="UPI"/>
    <x v="1"/>
    <s v="Home Office"/>
    <n v="59598.536326000009"/>
    <n v="354567.80367400002"/>
    <s v="Yes"/>
    <s v="Ok"/>
    <n v="0.1439"/>
  </r>
  <r>
    <x v="567"/>
    <x v="332"/>
    <x v="566"/>
    <x v="3"/>
    <s v="Kerala"/>
    <s v="Trivandrum"/>
    <x v="5"/>
    <x v="20"/>
    <n v="13"/>
    <n v="42846.2"/>
    <n v="9.65"/>
    <n v="503250.04"/>
    <x v="24"/>
    <s v="Debit Card"/>
    <x v="1"/>
    <s v="Consumer"/>
    <n v="53750.5579"/>
    <n v="503250.04209999996"/>
    <s v="Yes"/>
    <s v="Ok"/>
    <n v="9.6500000000000002E-2"/>
  </r>
  <r>
    <x v="568"/>
    <x v="57"/>
    <x v="567"/>
    <x v="0"/>
    <s v="West Bengal"/>
    <s v="Siliguri"/>
    <x v="1"/>
    <x v="7"/>
    <n v="6"/>
    <n v="43471.64"/>
    <n v="17.850000000000001"/>
    <n v="214271.71"/>
    <x v="293"/>
    <s v="Credit Card"/>
    <x v="1"/>
    <s v="Consumer"/>
    <n v="46558.12644"/>
    <n v="214271.71356"/>
    <s v="Yes"/>
    <s v="Ok"/>
    <n v="0.17850000000000002"/>
  </r>
  <r>
    <x v="569"/>
    <x v="106"/>
    <x v="568"/>
    <x v="1"/>
    <s v="Uttar Pradesh"/>
    <s v="Kanpur"/>
    <x v="0"/>
    <x v="19"/>
    <n v="28"/>
    <n v="3713.12"/>
    <n v="4.6399999999999997"/>
    <n v="99143.27"/>
    <x v="294"/>
    <s v="Cash"/>
    <x v="0"/>
    <s v="Consumer"/>
    <n v="4824.0855039999997"/>
    <n v="99143.274495999998"/>
    <s v="Yes"/>
    <s v="Follow-up"/>
    <n v="4.6399999999999997E-2"/>
  </r>
  <r>
    <x v="570"/>
    <x v="333"/>
    <x v="569"/>
    <x v="3"/>
    <s v="Andhra Pradesh"/>
    <s v="Visakhapatnam"/>
    <x v="4"/>
    <x v="16"/>
    <n v="15"/>
    <n v="42241.55"/>
    <n v="5.13"/>
    <n v="601118.38"/>
    <x v="295"/>
    <s v="Net Banking"/>
    <x v="1"/>
    <s v="Corporate"/>
    <n v="32504.872725000001"/>
    <n v="601118.37727499998"/>
    <s v="Yes"/>
    <s v="Ok"/>
    <n v="5.1299999999999998E-2"/>
  </r>
  <r>
    <x v="571"/>
    <x v="2"/>
    <x v="570"/>
    <x v="2"/>
    <s v="Maharashtra"/>
    <s v="Nagpur"/>
    <x v="1"/>
    <x v="4"/>
    <n v="47"/>
    <n v="34126.51"/>
    <n v="6.36"/>
    <n v="1501935.01"/>
    <x v="183"/>
    <s v="Debit Card"/>
    <x v="1"/>
    <s v="Consumer"/>
    <n v="102010.96369200002"/>
    <n v="1501935.0063080001"/>
    <s v="Yes"/>
    <s v="Ok"/>
    <n v="6.3600000000000004E-2"/>
  </r>
  <r>
    <x v="572"/>
    <x v="118"/>
    <x v="571"/>
    <x v="3"/>
    <s v="Andhra Pradesh"/>
    <s v="Vijayawada"/>
    <x v="4"/>
    <x v="13"/>
    <n v="23"/>
    <n v="19635.34"/>
    <n v="12.19"/>
    <n v="396561.22"/>
    <x v="228"/>
    <s v="Net Banking"/>
    <x v="1"/>
    <s v="Home Office"/>
    <n v="55051.602758000001"/>
    <n v="396561.21724199998"/>
    <s v="Yes"/>
    <s v="Ok"/>
    <n v="0.12189999999999999"/>
  </r>
  <r>
    <x v="573"/>
    <x v="191"/>
    <x v="572"/>
    <x v="1"/>
    <s v="Punjab"/>
    <s v="Ludhiana"/>
    <x v="1"/>
    <x v="7"/>
    <n v="50"/>
    <n v="15497.92"/>
    <n v="15.18"/>
    <n v="657266.79"/>
    <x v="97"/>
    <s v="UPI"/>
    <x v="1"/>
    <s v="Home Office"/>
    <n v="117629.21279999999"/>
    <n v="657266.78720000002"/>
    <s v="Yes"/>
    <s v="Ok"/>
    <n v="0.15179999999999999"/>
  </r>
  <r>
    <x v="574"/>
    <x v="334"/>
    <x v="573"/>
    <x v="0"/>
    <s v="Bihar"/>
    <s v="Gaya"/>
    <x v="5"/>
    <x v="20"/>
    <n v="18"/>
    <n v="28012.3"/>
    <n v="1.84"/>
    <n v="494943.73"/>
    <x v="128"/>
    <s v="Net Banking"/>
    <x v="1"/>
    <s v="Home Office"/>
    <n v="9277.6737599999997"/>
    <n v="494943.72623999999"/>
    <s v="Yes"/>
    <s v="Ok"/>
    <n v="1.84E-2"/>
  </r>
  <r>
    <x v="575"/>
    <x v="123"/>
    <x v="574"/>
    <x v="1"/>
    <s v="Uttar Pradesh"/>
    <s v="Kanpur"/>
    <x v="2"/>
    <x v="2"/>
    <n v="42"/>
    <n v="23817.68"/>
    <n v="0.24"/>
    <n v="997941.74"/>
    <x v="38"/>
    <s v="Cash"/>
    <x v="1"/>
    <s v="Home Office"/>
    <n v="2400.8221439999998"/>
    <n v="997941.73785600008"/>
    <s v="Yes"/>
    <s v="Ok"/>
    <n v="2.3999999999999998E-3"/>
  </r>
  <r>
    <x v="576"/>
    <x v="234"/>
    <x v="575"/>
    <x v="2"/>
    <s v="Gujarat"/>
    <s v="Ahmedabad"/>
    <x v="3"/>
    <x v="15"/>
    <n v="29"/>
    <n v="12317.92"/>
    <n v="12.89"/>
    <n v="311174.06"/>
    <x v="8"/>
    <s v="Debit Card"/>
    <x v="1"/>
    <s v="Home Office"/>
    <n v="46045.616752000002"/>
    <n v="311174.06324799999"/>
    <s v="Yes"/>
    <s v="Ok"/>
    <n v="0.12890000000000001"/>
  </r>
  <r>
    <x v="577"/>
    <x v="335"/>
    <x v="576"/>
    <x v="1"/>
    <s v="Haryana"/>
    <s v="Gurgaon"/>
    <x v="3"/>
    <x v="9"/>
    <n v="3"/>
    <n v="47645.37"/>
    <n v="14.17"/>
    <n v="122682.06"/>
    <x v="25"/>
    <s v="Debit Card"/>
    <x v="1"/>
    <s v="Home Office"/>
    <n v="20254.046787000003"/>
    <n v="122682.06321300002"/>
    <s v="Yes"/>
    <s v="Ok"/>
    <n v="0.14169999999999999"/>
  </r>
  <r>
    <x v="578"/>
    <x v="101"/>
    <x v="577"/>
    <x v="2"/>
    <s v="Maharashtra"/>
    <s v="Nagpur"/>
    <x v="5"/>
    <x v="20"/>
    <n v="25"/>
    <n v="41571.03"/>
    <n v="2.66"/>
    <n v="1011631.02"/>
    <x v="222"/>
    <s v="Cash"/>
    <x v="1"/>
    <s v="Corporate"/>
    <n v="27644.734950000002"/>
    <n v="1011631.01505"/>
    <s v="Yes"/>
    <s v="Ok"/>
    <n v="2.6600000000000002E-2"/>
  </r>
  <r>
    <x v="579"/>
    <x v="336"/>
    <x v="578"/>
    <x v="0"/>
    <s v="Odisha"/>
    <s v="Cuttack"/>
    <x v="0"/>
    <x v="18"/>
    <n v="25"/>
    <n v="46798.32"/>
    <n v="0.94"/>
    <n v="1158960.3899999999"/>
    <x v="168"/>
    <s v="Net Banking"/>
    <x v="1"/>
    <s v="Consumer"/>
    <n v="10997.6052"/>
    <n v="1158960.3947999999"/>
    <s v="Yes"/>
    <s v="Ok"/>
    <n v="9.3999999999999986E-3"/>
  </r>
  <r>
    <x v="580"/>
    <x v="265"/>
    <x v="579"/>
    <x v="2"/>
    <s v="Maharashtra"/>
    <s v="Pune"/>
    <x v="1"/>
    <x v="4"/>
    <n v="4"/>
    <n v="34555.79"/>
    <n v="19.79"/>
    <n v="110868.8"/>
    <x v="263"/>
    <s v="UPI"/>
    <x v="1"/>
    <s v="Corporate"/>
    <n v="27354.363364000001"/>
    <n v="110868.796636"/>
    <s v="Yes"/>
    <s v="Ok"/>
    <n v="0.19789999999999999"/>
  </r>
  <r>
    <x v="581"/>
    <x v="110"/>
    <x v="580"/>
    <x v="1"/>
    <s v="Haryana"/>
    <s v="Gurgaon"/>
    <x v="3"/>
    <x v="17"/>
    <n v="13"/>
    <n v="30472.9"/>
    <n v="18.91"/>
    <n v="321236.17"/>
    <x v="182"/>
    <s v="Net Banking"/>
    <x v="1"/>
    <s v="Corporate"/>
    <n v="74911.530070000008"/>
    <n v="321236.16992999997"/>
    <s v="Yes"/>
    <s v="Ok"/>
    <n v="0.18909999999999999"/>
  </r>
  <r>
    <x v="582"/>
    <x v="337"/>
    <x v="581"/>
    <x v="2"/>
    <s v="Rajasthan"/>
    <s v="Jodhpur"/>
    <x v="1"/>
    <x v="1"/>
    <n v="35"/>
    <n v="30221.7"/>
    <n v="18.8"/>
    <n v="858900.71"/>
    <x v="296"/>
    <s v="Credit Card"/>
    <x v="1"/>
    <s v="Consumer"/>
    <n v="198858.78600000002"/>
    <n v="858900.71399999992"/>
    <s v="Yes"/>
    <s v="Ok"/>
    <n v="0.188"/>
  </r>
  <r>
    <x v="583"/>
    <x v="338"/>
    <x v="582"/>
    <x v="1"/>
    <s v="Punjab"/>
    <s v="Patiala"/>
    <x v="3"/>
    <x v="17"/>
    <n v="23"/>
    <n v="47837.24"/>
    <n v="15.85"/>
    <n v="925865.86"/>
    <x v="297"/>
    <s v="UPI"/>
    <x v="1"/>
    <s v="Home Office"/>
    <n v="174390.65841999999"/>
    <n v="925865.86158000003"/>
    <s v="Yes"/>
    <s v="Ok"/>
    <n v="0.1585"/>
  </r>
  <r>
    <x v="584"/>
    <x v="339"/>
    <x v="583"/>
    <x v="1"/>
    <s v="Delhi"/>
    <s v="New Delhi"/>
    <x v="4"/>
    <x v="16"/>
    <n v="49"/>
    <n v="15918.51"/>
    <n v="2.06"/>
    <n v="763938.85"/>
    <x v="187"/>
    <s v="Cash"/>
    <x v="1"/>
    <s v="Home Office"/>
    <n v="16068.143994"/>
    <n v="763938.84600599995"/>
    <s v="Yes"/>
    <s v="Ok"/>
    <n v="2.06E-2"/>
  </r>
  <r>
    <x v="585"/>
    <x v="190"/>
    <x v="584"/>
    <x v="0"/>
    <s v="Bihar"/>
    <s v="Patna"/>
    <x v="0"/>
    <x v="18"/>
    <n v="40"/>
    <n v="47145.599999999999"/>
    <n v="11.55"/>
    <n v="1668011.33"/>
    <x v="271"/>
    <s v="Net Banking"/>
    <x v="1"/>
    <s v="Consumer"/>
    <n v="217812.67200000002"/>
    <n v="1668011.328"/>
    <s v="Yes"/>
    <s v="Ok"/>
    <n v="0.11550000000000001"/>
  </r>
  <r>
    <x v="586"/>
    <x v="340"/>
    <x v="585"/>
    <x v="1"/>
    <s v="Uttar Pradesh"/>
    <s v="Lucknow"/>
    <x v="4"/>
    <x v="22"/>
    <n v="40"/>
    <n v="663.29"/>
    <n v="16.71"/>
    <n v="22098.17"/>
    <x v="169"/>
    <s v="Net Banking"/>
    <x v="1"/>
    <s v="Home Office"/>
    <n v="4433.4303600000003"/>
    <n v="22098.16964"/>
    <s v="No"/>
    <s v="Ok"/>
    <n v="0.1671"/>
  </r>
  <r>
    <x v="587"/>
    <x v="35"/>
    <x v="586"/>
    <x v="2"/>
    <s v="Goa"/>
    <s v="Panaji"/>
    <x v="0"/>
    <x v="19"/>
    <n v="36"/>
    <n v="46953.69"/>
    <n v="16.53"/>
    <n v="1410920.82"/>
    <x v="245"/>
    <s v="Debit Card"/>
    <x v="1"/>
    <s v="Home Office"/>
    <n v="279412.01845200005"/>
    <n v="1410920.821548"/>
    <s v="Yes"/>
    <s v="Ok"/>
    <n v="0.1653"/>
  </r>
  <r>
    <x v="588"/>
    <x v="341"/>
    <x v="587"/>
    <x v="0"/>
    <s v="Bihar"/>
    <s v="Gaya"/>
    <x v="4"/>
    <x v="26"/>
    <n v="32"/>
    <n v="26827.22"/>
    <n v="15.54"/>
    <n v="725064.64"/>
    <x v="238"/>
    <s v="UPI"/>
    <x v="0"/>
    <s v="Corporate"/>
    <n v="133406.39961600001"/>
    <n v="725064.64038400003"/>
    <s v="Yes"/>
    <s v="Follow-up"/>
    <n v="0.15539999999999998"/>
  </r>
  <r>
    <x v="589"/>
    <x v="342"/>
    <x v="588"/>
    <x v="1"/>
    <s v="Punjab"/>
    <s v="Patiala"/>
    <x v="3"/>
    <x v="3"/>
    <n v="47"/>
    <n v="45865.18"/>
    <n v="18.84"/>
    <n v="1749536.46"/>
    <x v="269"/>
    <s v="Debit Card"/>
    <x v="1"/>
    <s v="Consumer"/>
    <n v="406126.995864"/>
    <n v="1749536.464136"/>
    <s v="Yes"/>
    <s v="Ok"/>
    <n v="0.18840000000000001"/>
  </r>
  <r>
    <x v="590"/>
    <x v="32"/>
    <x v="589"/>
    <x v="2"/>
    <s v="Goa"/>
    <s v="Margao"/>
    <x v="5"/>
    <x v="20"/>
    <n v="40"/>
    <n v="4859.22"/>
    <n v="3.21"/>
    <n v="188129.56"/>
    <x v="243"/>
    <s v="UPI"/>
    <x v="1"/>
    <s v="Corporate"/>
    <n v="6239.23848"/>
    <n v="188129.56152000002"/>
    <s v="Yes"/>
    <s v="Ok"/>
    <n v="3.2099999999999997E-2"/>
  </r>
  <r>
    <x v="591"/>
    <x v="343"/>
    <x v="590"/>
    <x v="3"/>
    <s v="Tamil Nadu"/>
    <s v="Coimbatore"/>
    <x v="5"/>
    <x v="25"/>
    <n v="20"/>
    <n v="11822.61"/>
    <n v="2.41"/>
    <n v="230753.7"/>
    <x v="293"/>
    <s v="Cash"/>
    <x v="1"/>
    <s v="Consumer"/>
    <n v="5698.49802"/>
    <n v="230753.70198000001"/>
    <s v="Yes"/>
    <s v="Ok"/>
    <n v="2.41E-2"/>
  </r>
  <r>
    <x v="592"/>
    <x v="258"/>
    <x v="591"/>
    <x v="1"/>
    <s v="Haryana"/>
    <s v="Faridabad"/>
    <x v="4"/>
    <x v="26"/>
    <n v="1"/>
    <n v="9366.77"/>
    <n v="1.1100000000000001"/>
    <n v="9262.7999999999993"/>
    <x v="298"/>
    <s v="Debit Card"/>
    <x v="1"/>
    <s v="Home Office"/>
    <n v="103.97114700000002"/>
    <n v="9262.7988530000002"/>
    <s v="No"/>
    <s v="Ok"/>
    <n v="1.11E-2"/>
  </r>
  <r>
    <x v="593"/>
    <x v="344"/>
    <x v="592"/>
    <x v="3"/>
    <s v="Karnataka"/>
    <s v="Mysore"/>
    <x v="4"/>
    <x v="26"/>
    <n v="15"/>
    <n v="17202.36"/>
    <n v="10.09"/>
    <n v="231999.63"/>
    <x v="72"/>
    <s v="Debit Card"/>
    <x v="1"/>
    <s v="Corporate"/>
    <n v="26035.771860000001"/>
    <n v="231999.62814000002"/>
    <s v="Yes"/>
    <s v="Ok"/>
    <n v="0.1009"/>
  </r>
  <r>
    <x v="594"/>
    <x v="45"/>
    <x v="593"/>
    <x v="3"/>
    <s v="Andhra Pradesh"/>
    <s v="Guntur"/>
    <x v="3"/>
    <x v="3"/>
    <n v="7"/>
    <n v="37639.980000000003"/>
    <n v="19.89"/>
    <n v="211073.72"/>
    <x v="299"/>
    <s v="Credit Card"/>
    <x v="1"/>
    <s v="Consumer"/>
    <n v="52406.144154000009"/>
    <n v="211073.71584600004"/>
    <s v="Yes"/>
    <s v="Ok"/>
    <n v="0.19889999999999999"/>
  </r>
  <r>
    <x v="595"/>
    <x v="345"/>
    <x v="594"/>
    <x v="1"/>
    <s v="Haryana"/>
    <s v="Gurgaon"/>
    <x v="3"/>
    <x v="17"/>
    <n v="15"/>
    <n v="29643.61"/>
    <n v="4.6900000000000004"/>
    <n v="423799.87"/>
    <x v="37"/>
    <s v="Debit Card"/>
    <x v="1"/>
    <s v="Consumer"/>
    <n v="20854.279635000003"/>
    <n v="423799.87036500004"/>
    <s v="Yes"/>
    <s v="Ok"/>
    <n v="4.6900000000000004E-2"/>
  </r>
  <r>
    <x v="596"/>
    <x v="346"/>
    <x v="595"/>
    <x v="0"/>
    <s v="West Bengal"/>
    <s v="Siliguri"/>
    <x v="1"/>
    <x v="7"/>
    <n v="48"/>
    <n v="10249.290000000001"/>
    <n v="4.93"/>
    <n v="467712"/>
    <x v="292"/>
    <s v="Debit Card"/>
    <x v="1"/>
    <s v="Consumer"/>
    <n v="24253.919856000004"/>
    <n v="467712.00014400005"/>
    <s v="Yes"/>
    <s v="Ok"/>
    <n v="4.9299999999999997E-2"/>
  </r>
  <r>
    <x v="597"/>
    <x v="347"/>
    <x v="596"/>
    <x v="2"/>
    <s v="Rajasthan"/>
    <s v="Jodhpur"/>
    <x v="1"/>
    <x v="7"/>
    <n v="30"/>
    <n v="33605.58"/>
    <n v="8.4"/>
    <n v="923481.34"/>
    <x v="128"/>
    <s v="Debit Card"/>
    <x v="1"/>
    <s v="Consumer"/>
    <n v="84686.061600000001"/>
    <n v="923481.33840000001"/>
    <s v="Yes"/>
    <s v="Ok"/>
    <n v="8.4000000000000005E-2"/>
  </r>
  <r>
    <x v="598"/>
    <x v="183"/>
    <x v="597"/>
    <x v="1"/>
    <s v="Punjab"/>
    <s v="Patiala"/>
    <x v="1"/>
    <x v="12"/>
    <n v="21"/>
    <n v="31490.400000000001"/>
    <n v="6.09"/>
    <n v="621025.32999999996"/>
    <x v="177"/>
    <s v="Cash"/>
    <x v="1"/>
    <s v="Corporate"/>
    <n v="40273.072560000001"/>
    <n v="621025.32744000002"/>
    <s v="Yes"/>
    <s v="Ok"/>
    <n v="6.0899999999999996E-2"/>
  </r>
  <r>
    <x v="599"/>
    <x v="262"/>
    <x v="598"/>
    <x v="2"/>
    <s v="Gujarat"/>
    <s v="Vadodara"/>
    <x v="5"/>
    <x v="29"/>
    <n v="4"/>
    <n v="33545.71"/>
    <n v="3.63"/>
    <n v="129312"/>
    <x v="28"/>
    <s v="UPI"/>
    <x v="1"/>
    <s v="Consumer"/>
    <n v="4870.8370919999998"/>
    <n v="129312.00290799999"/>
    <s v="Yes"/>
    <s v="Ok"/>
    <n v="3.6299999999999999E-2"/>
  </r>
  <r>
    <x v="600"/>
    <x v="16"/>
    <x v="599"/>
    <x v="2"/>
    <s v="Gujarat"/>
    <s v="Ahmedabad"/>
    <x v="4"/>
    <x v="5"/>
    <n v="17"/>
    <n v="37795.199999999997"/>
    <n v="14.82"/>
    <n v="547297.17000000004"/>
    <x v="104"/>
    <s v="Debit Card"/>
    <x v="1"/>
    <s v="Consumer"/>
    <n v="95221.226879999987"/>
    <n v="547297.17311999993"/>
    <s v="Yes"/>
    <s v="Ok"/>
    <n v="0.1482"/>
  </r>
  <r>
    <x v="601"/>
    <x v="348"/>
    <x v="600"/>
    <x v="2"/>
    <s v="Maharashtra"/>
    <s v="Pune"/>
    <x v="1"/>
    <x v="7"/>
    <n v="12"/>
    <n v="9193.15"/>
    <n v="11.99"/>
    <n v="97090.7"/>
    <x v="168"/>
    <s v="Net Banking"/>
    <x v="1"/>
    <s v="Consumer"/>
    <n v="13227.104219999997"/>
    <n v="97090.695779999995"/>
    <s v="Yes"/>
    <s v="Ok"/>
    <n v="0.11990000000000001"/>
  </r>
  <r>
    <x v="602"/>
    <x v="123"/>
    <x v="601"/>
    <x v="2"/>
    <s v="Maharashtra"/>
    <s v="Nagpur"/>
    <x v="3"/>
    <x v="17"/>
    <n v="16"/>
    <n v="29535.86"/>
    <n v="13.16"/>
    <n v="410383.05"/>
    <x v="300"/>
    <s v="Cash"/>
    <x v="1"/>
    <s v="Consumer"/>
    <n v="62190.706815999998"/>
    <n v="410383.05318400002"/>
    <s v="Yes"/>
    <s v="Ok"/>
    <n v="0.13159999999999999"/>
  </r>
  <r>
    <x v="603"/>
    <x v="349"/>
    <x v="602"/>
    <x v="0"/>
    <s v="Odisha"/>
    <s v="Rourkela"/>
    <x v="1"/>
    <x v="12"/>
    <n v="18"/>
    <n v="47778.45"/>
    <n v="16.36"/>
    <n v="719314.12"/>
    <x v="33"/>
    <s v="Credit Card"/>
    <x v="1"/>
    <s v="Corporate"/>
    <n v="140697.97955999998"/>
    <n v="719314.12043999997"/>
    <s v="Yes"/>
    <s v="Ok"/>
    <n v="0.1636"/>
  </r>
  <r>
    <x v="604"/>
    <x v="111"/>
    <x v="603"/>
    <x v="0"/>
    <s v="Odisha"/>
    <s v="Bhubaneswar"/>
    <x v="1"/>
    <x v="4"/>
    <n v="32"/>
    <n v="22939.119999999999"/>
    <n v="19.010000000000002"/>
    <n v="594508.59"/>
    <x v="301"/>
    <s v="Debit Card"/>
    <x v="1"/>
    <s v="Corporate"/>
    <n v="139543.25478400002"/>
    <n v="594508.58521599998"/>
    <s v="Yes"/>
    <s v="Ok"/>
    <n v="0.19010000000000002"/>
  </r>
  <r>
    <x v="605"/>
    <x v="28"/>
    <x v="604"/>
    <x v="1"/>
    <s v="Punjab"/>
    <s v="Ludhiana"/>
    <x v="2"/>
    <x v="6"/>
    <n v="20"/>
    <n v="22517.94"/>
    <n v="18.309999999999999"/>
    <n v="367898.1"/>
    <x v="258"/>
    <s v="Cash"/>
    <x v="1"/>
    <s v="Home Office"/>
    <n v="82460.696279999989"/>
    <n v="367898.10372000001"/>
    <s v="Yes"/>
    <s v="Ok"/>
    <n v="0.18309999999999998"/>
  </r>
  <r>
    <x v="606"/>
    <x v="350"/>
    <x v="605"/>
    <x v="0"/>
    <s v="Jharkhand"/>
    <s v="Jamshedpur"/>
    <x v="4"/>
    <x v="26"/>
    <n v="14"/>
    <n v="1163.6199999999999"/>
    <n v="12.52"/>
    <n v="14251.09"/>
    <x v="36"/>
    <s v="Net Banking"/>
    <x v="1"/>
    <s v="Consumer"/>
    <n v="2039.5931359999997"/>
    <n v="14251.086863999999"/>
    <s v="No"/>
    <s v="Ok"/>
    <n v="0.12520000000000001"/>
  </r>
  <r>
    <x v="607"/>
    <x v="146"/>
    <x v="606"/>
    <x v="2"/>
    <s v="Goa"/>
    <s v="Panaji"/>
    <x v="4"/>
    <x v="22"/>
    <n v="43"/>
    <n v="46571.94"/>
    <n v="5.0199999999999996"/>
    <n v="1902063.23"/>
    <x v="165"/>
    <s v="UPI"/>
    <x v="1"/>
    <s v="Corporate"/>
    <n v="100530.189684"/>
    <n v="1902063.2303160001"/>
    <s v="Yes"/>
    <s v="Ok"/>
    <n v="5.0199999999999995E-2"/>
  </r>
  <r>
    <x v="608"/>
    <x v="220"/>
    <x v="607"/>
    <x v="0"/>
    <s v="Jharkhand"/>
    <s v="Ranchi"/>
    <x v="2"/>
    <x v="14"/>
    <n v="24"/>
    <n v="20282.96"/>
    <n v="4.68"/>
    <n v="464009.22"/>
    <x v="217"/>
    <s v="Cash"/>
    <x v="1"/>
    <s v="Home Office"/>
    <n v="22781.820671999998"/>
    <n v="464009.21932799998"/>
    <s v="Yes"/>
    <s v="Ok"/>
    <n v="4.6799999999999994E-2"/>
  </r>
  <r>
    <x v="609"/>
    <x v="50"/>
    <x v="608"/>
    <x v="1"/>
    <s v="Haryana"/>
    <s v="Faridabad"/>
    <x v="5"/>
    <x v="20"/>
    <n v="32"/>
    <n v="5491.86"/>
    <n v="16.82"/>
    <n v="146180.13"/>
    <x v="13"/>
    <s v="Credit Card"/>
    <x v="1"/>
    <s v="Home Office"/>
    <n v="29559.387264000001"/>
    <n v="146180.132736"/>
    <s v="Yes"/>
    <s v="Ok"/>
    <n v="0.16820000000000002"/>
  </r>
  <r>
    <x v="610"/>
    <x v="81"/>
    <x v="609"/>
    <x v="3"/>
    <s v="Tamil Nadu"/>
    <s v="Madurai"/>
    <x v="5"/>
    <x v="20"/>
    <n v="20"/>
    <n v="857.61"/>
    <n v="2.15"/>
    <n v="16783.43"/>
    <x v="302"/>
    <s v="Debit Card"/>
    <x v="1"/>
    <s v="Corporate"/>
    <n v="368.77230000000003"/>
    <n v="16783.4277"/>
    <s v="No"/>
    <s v="Ok"/>
    <n v="2.1499999999999998E-2"/>
  </r>
  <r>
    <x v="611"/>
    <x v="272"/>
    <x v="610"/>
    <x v="1"/>
    <s v="Punjab"/>
    <s v="Amritsar"/>
    <x v="4"/>
    <x v="16"/>
    <n v="21"/>
    <n v="31897.96"/>
    <n v="17.09"/>
    <n v="555378.56999999995"/>
    <x v="197"/>
    <s v="UPI"/>
    <x v="1"/>
    <s v="Consumer"/>
    <n v="114478.58864400002"/>
    <n v="555378.57135600003"/>
    <s v="Yes"/>
    <s v="Ok"/>
    <n v="0.1709"/>
  </r>
  <r>
    <x v="612"/>
    <x v="128"/>
    <x v="611"/>
    <x v="0"/>
    <s v="West Bengal"/>
    <s v="Durgapur"/>
    <x v="3"/>
    <x v="3"/>
    <n v="28"/>
    <n v="16964.18"/>
    <n v="18.61"/>
    <n v="386600.09"/>
    <x v="61"/>
    <s v="Net Banking"/>
    <x v="0"/>
    <s v="Consumer"/>
    <n v="88396.949143999998"/>
    <n v="386600.09085600002"/>
    <s v="Yes"/>
    <s v="Follow-up"/>
    <n v="0.18609999999999999"/>
  </r>
  <r>
    <x v="613"/>
    <x v="260"/>
    <x v="612"/>
    <x v="1"/>
    <s v="Punjab"/>
    <s v="Ludhiana"/>
    <x v="1"/>
    <x v="1"/>
    <n v="20"/>
    <n v="36602.239999999998"/>
    <n v="14.02"/>
    <n v="629412.12"/>
    <x v="5"/>
    <s v="Cash"/>
    <x v="1"/>
    <s v="Corporate"/>
    <n v="102632.68095999998"/>
    <n v="629412.1190399999"/>
    <s v="Yes"/>
    <s v="Ok"/>
    <n v="0.14019999999999999"/>
  </r>
  <r>
    <x v="614"/>
    <x v="351"/>
    <x v="613"/>
    <x v="2"/>
    <s v="Gujarat"/>
    <s v="Vadodara"/>
    <x v="1"/>
    <x v="12"/>
    <n v="37"/>
    <n v="37450.379999999997"/>
    <n v="2.5099999999999998"/>
    <n v="1350883.89"/>
    <x v="5"/>
    <s v="Debit Card"/>
    <x v="1"/>
    <s v="Home Office"/>
    <n v="34780.167905999995"/>
    <n v="1350883.8920939998"/>
    <s v="Yes"/>
    <s v="Ok"/>
    <n v="2.5099999999999997E-2"/>
  </r>
  <r>
    <x v="615"/>
    <x v="219"/>
    <x v="614"/>
    <x v="3"/>
    <s v="Tamil Nadu"/>
    <s v="Coimbatore"/>
    <x v="1"/>
    <x v="4"/>
    <n v="34"/>
    <n v="16205.13"/>
    <n v="15.2"/>
    <n v="467226.31"/>
    <x v="17"/>
    <s v="Debit Card"/>
    <x v="1"/>
    <s v="Corporate"/>
    <n v="83748.111839999983"/>
    <n v="467226.30815999996"/>
    <s v="Yes"/>
    <s v="Ok"/>
    <n v="0.152"/>
  </r>
  <r>
    <x v="616"/>
    <x v="206"/>
    <x v="615"/>
    <x v="2"/>
    <s v="Gujarat"/>
    <s v="Ahmedabad"/>
    <x v="2"/>
    <x v="27"/>
    <n v="44"/>
    <n v="19335.169999999998"/>
    <n v="11.14"/>
    <n v="755974.21"/>
    <x v="40"/>
    <s v="Cash"/>
    <x v="1"/>
    <s v="Corporate"/>
    <n v="94773.269272000005"/>
    <n v="755974.21072799992"/>
    <s v="Yes"/>
    <s v="Ok"/>
    <n v="0.1114"/>
  </r>
  <r>
    <x v="617"/>
    <x v="111"/>
    <x v="616"/>
    <x v="1"/>
    <s v="Punjab"/>
    <s v="Ludhiana"/>
    <x v="2"/>
    <x v="28"/>
    <n v="14"/>
    <n v="40961.06"/>
    <n v="15.46"/>
    <n v="484798.71999999997"/>
    <x v="275"/>
    <s v="Cash"/>
    <x v="1"/>
    <s v="Home Office"/>
    <n v="88656.118264000004"/>
    <n v="484798.72173599998"/>
    <s v="Yes"/>
    <s v="Ok"/>
    <n v="0.15460000000000002"/>
  </r>
  <r>
    <x v="618"/>
    <x v="352"/>
    <x v="617"/>
    <x v="0"/>
    <s v="Jharkhand"/>
    <s v="Dhanbad"/>
    <x v="2"/>
    <x v="2"/>
    <n v="9"/>
    <n v="12346.67"/>
    <n v="19.41"/>
    <n v="89551.63"/>
    <x v="283"/>
    <s v="Net Banking"/>
    <x v="2"/>
    <s v="Corporate"/>
    <n v="21568.397822999999"/>
    <n v="89551.632176999992"/>
    <s v="Yes"/>
    <s v="Ok"/>
    <n v="0.19409999999999999"/>
  </r>
  <r>
    <x v="619"/>
    <x v="55"/>
    <x v="618"/>
    <x v="2"/>
    <s v="Maharashtra"/>
    <s v="Mumbai"/>
    <x v="0"/>
    <x v="19"/>
    <n v="2"/>
    <n v="37694.080000000002"/>
    <n v="15.34"/>
    <n v="63823.62"/>
    <x v="287"/>
    <s v="Credit Card"/>
    <x v="0"/>
    <s v="Consumer"/>
    <n v="11564.543744000001"/>
    <n v="63823.616256000001"/>
    <s v="Yes"/>
    <s v="Follow-up"/>
    <n v="0.15340000000000001"/>
  </r>
  <r>
    <x v="620"/>
    <x v="293"/>
    <x v="619"/>
    <x v="0"/>
    <s v="Odisha"/>
    <s v="Cuttack"/>
    <x v="2"/>
    <x v="6"/>
    <n v="17"/>
    <n v="9170.4500000000007"/>
    <n v="17.77"/>
    <n v="128194.64"/>
    <x v="165"/>
    <s v="Debit Card"/>
    <x v="1"/>
    <s v="Corporate"/>
    <n v="27703.012405000001"/>
    <n v="128194.63759500002"/>
    <s v="Yes"/>
    <s v="Ok"/>
    <n v="0.1777"/>
  </r>
  <r>
    <x v="621"/>
    <x v="233"/>
    <x v="620"/>
    <x v="3"/>
    <s v="Andhra Pradesh"/>
    <s v="Guntur"/>
    <x v="5"/>
    <x v="24"/>
    <n v="8"/>
    <n v="29159.02"/>
    <n v="14.83"/>
    <n v="198677.9"/>
    <x v="195"/>
    <s v="Credit Card"/>
    <x v="1"/>
    <s v="Corporate"/>
    <n v="34594.261328000001"/>
    <n v="198677.89867200001"/>
    <s v="Yes"/>
    <s v="Ok"/>
    <n v="0.14829999999999999"/>
  </r>
  <r>
    <x v="622"/>
    <x v="353"/>
    <x v="621"/>
    <x v="0"/>
    <s v="Odisha"/>
    <s v="Rourkela"/>
    <x v="5"/>
    <x v="29"/>
    <n v="46"/>
    <n v="26587.23"/>
    <n v="16.47"/>
    <n v="1021582.41"/>
    <x v="49"/>
    <s v="Cash"/>
    <x v="2"/>
    <s v="Home Office"/>
    <n v="201430.17192600001"/>
    <n v="1021582.408074"/>
    <s v="Yes"/>
    <s v="Ok"/>
    <n v="0.16469999999999999"/>
  </r>
  <r>
    <x v="623"/>
    <x v="354"/>
    <x v="622"/>
    <x v="1"/>
    <s v="Delhi"/>
    <s v="New Delhi"/>
    <x v="4"/>
    <x v="16"/>
    <n v="49"/>
    <n v="43646.66"/>
    <n v="2.74"/>
    <n v="2080086.33"/>
    <x v="66"/>
    <s v="Net Banking"/>
    <x v="1"/>
    <s v="Corporate"/>
    <n v="58600.005716000014"/>
    <n v="2080086.3342840003"/>
    <s v="Yes"/>
    <s v="Ok"/>
    <n v="2.7400000000000001E-2"/>
  </r>
  <r>
    <x v="624"/>
    <x v="331"/>
    <x v="623"/>
    <x v="1"/>
    <s v="Punjab"/>
    <s v="Ludhiana"/>
    <x v="2"/>
    <x v="2"/>
    <n v="50"/>
    <n v="3972.88"/>
    <n v="13.77"/>
    <n v="171290.72"/>
    <x v="164"/>
    <s v="Credit Card"/>
    <x v="1"/>
    <s v="Corporate"/>
    <n v="27353.2788"/>
    <n v="171290.7212"/>
    <s v="Yes"/>
    <s v="Ok"/>
    <n v="0.13769999999999999"/>
  </r>
  <r>
    <x v="625"/>
    <x v="355"/>
    <x v="624"/>
    <x v="1"/>
    <s v="Punjab"/>
    <s v="Ludhiana"/>
    <x v="1"/>
    <x v="1"/>
    <n v="33"/>
    <n v="8085.55"/>
    <n v="11.79"/>
    <n v="235364.7"/>
    <x v="303"/>
    <s v="Net Banking"/>
    <x v="1"/>
    <s v="Consumer"/>
    <n v="31458.449385"/>
    <n v="235364.70061500004"/>
    <s v="Yes"/>
    <s v="Ok"/>
    <n v="0.11789999999999999"/>
  </r>
  <r>
    <x v="626"/>
    <x v="127"/>
    <x v="625"/>
    <x v="0"/>
    <s v="West Bengal"/>
    <s v="Kolkata"/>
    <x v="1"/>
    <x v="11"/>
    <n v="35"/>
    <n v="31277.86"/>
    <n v="19.149999999999999"/>
    <n v="885085.24"/>
    <x v="304"/>
    <s v="Debit Card"/>
    <x v="1"/>
    <s v="Consumer"/>
    <n v="209639.85665"/>
    <n v="885085.24335000012"/>
    <s v="Yes"/>
    <s v="Ok"/>
    <n v="0.19149999999999998"/>
  </r>
  <r>
    <x v="627"/>
    <x v="240"/>
    <x v="626"/>
    <x v="3"/>
    <s v="Karnataka"/>
    <s v="Bangalore"/>
    <x v="5"/>
    <x v="20"/>
    <n v="21"/>
    <n v="6276.28"/>
    <n v="0.86"/>
    <n v="130668.38"/>
    <x v="305"/>
    <s v="Cash"/>
    <x v="1"/>
    <s v="Corporate"/>
    <n v="1133.4961680000001"/>
    <n v="130668.38383200001"/>
    <s v="Yes"/>
    <s v="Ok"/>
    <n v="8.6E-3"/>
  </r>
  <r>
    <x v="628"/>
    <x v="356"/>
    <x v="627"/>
    <x v="1"/>
    <s v="Punjab"/>
    <s v="Amritsar"/>
    <x v="1"/>
    <x v="12"/>
    <n v="43"/>
    <n v="22031.37"/>
    <n v="10.26"/>
    <n v="850150.91"/>
    <x v="286"/>
    <s v="Net Banking"/>
    <x v="0"/>
    <s v="Corporate"/>
    <n v="97197.99816599999"/>
    <n v="850150.91183399991"/>
    <s v="Yes"/>
    <s v="Follow-up"/>
    <n v="0.1026"/>
  </r>
  <r>
    <x v="629"/>
    <x v="319"/>
    <x v="628"/>
    <x v="1"/>
    <s v="Punjab"/>
    <s v="Ludhiana"/>
    <x v="3"/>
    <x v="15"/>
    <n v="45"/>
    <n v="21814.47"/>
    <n v="17.53"/>
    <n v="809567.7"/>
    <x v="306"/>
    <s v="UPI"/>
    <x v="1"/>
    <s v="Consumer"/>
    <n v="172083.44659500002"/>
    <n v="809567.70340500004"/>
    <s v="Yes"/>
    <s v="Ok"/>
    <n v="0.17530000000000001"/>
  </r>
  <r>
    <x v="630"/>
    <x v="357"/>
    <x v="629"/>
    <x v="3"/>
    <s v="Karnataka"/>
    <s v="Bangalore"/>
    <x v="3"/>
    <x v="15"/>
    <n v="28"/>
    <n v="23163.06"/>
    <n v="8.56"/>
    <n v="593048.46"/>
    <x v="64"/>
    <s v="Net Banking"/>
    <x v="1"/>
    <s v="Consumer"/>
    <n v="55517.222208000014"/>
    <n v="593048.45779200003"/>
    <s v="Yes"/>
    <s v="Ok"/>
    <n v="8.5600000000000009E-2"/>
  </r>
  <r>
    <x v="631"/>
    <x v="281"/>
    <x v="630"/>
    <x v="2"/>
    <s v="Rajasthan"/>
    <s v="Jodhpur"/>
    <x v="2"/>
    <x v="2"/>
    <n v="36"/>
    <n v="9072.69"/>
    <n v="3.76"/>
    <n v="314336.05"/>
    <x v="232"/>
    <s v="UPI"/>
    <x v="0"/>
    <s v="Home Office"/>
    <n v="12280.793184"/>
    <n v="314336.04681600002"/>
    <s v="Yes"/>
    <s v="Follow-up"/>
    <n v="3.7599999999999995E-2"/>
  </r>
  <r>
    <x v="632"/>
    <x v="323"/>
    <x v="631"/>
    <x v="1"/>
    <s v="Haryana"/>
    <s v="Faridabad"/>
    <x v="1"/>
    <x v="4"/>
    <n v="14"/>
    <n v="9284.26"/>
    <n v="11.56"/>
    <n v="114953.99"/>
    <x v="102"/>
    <s v="UPI"/>
    <x v="0"/>
    <s v="Corporate"/>
    <n v="15025.646384"/>
    <n v="114953.99361599999"/>
    <s v="Yes"/>
    <s v="Follow-up"/>
    <n v="0.11560000000000001"/>
  </r>
  <r>
    <x v="633"/>
    <x v="358"/>
    <x v="632"/>
    <x v="0"/>
    <s v="Jharkhand"/>
    <s v="Jamshedpur"/>
    <x v="2"/>
    <x v="14"/>
    <n v="40"/>
    <n v="4936.66"/>
    <n v="10.27"/>
    <n v="177186.6"/>
    <x v="247"/>
    <s v="Net Banking"/>
    <x v="2"/>
    <s v="Corporate"/>
    <n v="20279.799279999999"/>
    <n v="177186.60071999999"/>
    <s v="Yes"/>
    <s v="Ok"/>
    <n v="0.1027"/>
  </r>
  <r>
    <x v="634"/>
    <x v="359"/>
    <x v="633"/>
    <x v="2"/>
    <s v="Goa"/>
    <s v="Panaji"/>
    <x v="1"/>
    <x v="4"/>
    <n v="32"/>
    <n v="17109.810000000001"/>
    <n v="14.15"/>
    <n v="470040.7"/>
    <x v="177"/>
    <s v="UPI"/>
    <x v="1"/>
    <s v="Corporate"/>
    <n v="77473.219680000009"/>
    <n v="470040.70032000006"/>
    <s v="Yes"/>
    <s v="Ok"/>
    <n v="0.14150000000000001"/>
  </r>
  <r>
    <x v="635"/>
    <x v="182"/>
    <x v="634"/>
    <x v="1"/>
    <s v="Delhi"/>
    <s v="New Delhi"/>
    <x v="1"/>
    <x v="11"/>
    <n v="39"/>
    <n v="44067.199999999997"/>
    <n v="12.02"/>
    <n v="1512042.58"/>
    <x v="281"/>
    <s v="Debit Card"/>
    <x v="0"/>
    <s v="Consumer"/>
    <n v="206578.22015999994"/>
    <n v="1512042.5798399998"/>
    <s v="Yes"/>
    <s v="Follow-up"/>
    <n v="0.1202"/>
  </r>
  <r>
    <x v="636"/>
    <x v="51"/>
    <x v="635"/>
    <x v="3"/>
    <s v="Tamil Nadu"/>
    <s v="Chennai"/>
    <x v="3"/>
    <x v="17"/>
    <n v="20"/>
    <n v="25496.21"/>
    <n v="1.36"/>
    <n v="502989.23"/>
    <x v="284"/>
    <s v="Debit Card"/>
    <x v="1"/>
    <s v="Corporate"/>
    <n v="6934.9691199999997"/>
    <n v="502989.23087999993"/>
    <s v="Yes"/>
    <s v="Ok"/>
    <n v="1.3600000000000001E-2"/>
  </r>
  <r>
    <x v="637"/>
    <x v="260"/>
    <x v="636"/>
    <x v="0"/>
    <s v="Jharkhand"/>
    <s v="Ranchi"/>
    <x v="2"/>
    <x v="28"/>
    <n v="23"/>
    <n v="40272.19"/>
    <n v="13.84"/>
    <n v="798065.93"/>
    <x v="260"/>
    <s v="UPI"/>
    <x v="1"/>
    <s v="Corporate"/>
    <n v="128194.43520800002"/>
    <n v="798065.9347920001"/>
    <s v="Yes"/>
    <s v="Ok"/>
    <n v="0.1384"/>
  </r>
  <r>
    <x v="638"/>
    <x v="360"/>
    <x v="92"/>
    <x v="1"/>
    <s v="Delhi"/>
    <s v="New Delhi"/>
    <x v="3"/>
    <x v="21"/>
    <n v="34"/>
    <n v="9055.8700000000008"/>
    <n v="4.17"/>
    <n v="295060.17"/>
    <x v="148"/>
    <s v="Net Banking"/>
    <x v="0"/>
    <s v="Corporate"/>
    <n v="12839.412486000001"/>
    <n v="295060.16751400003"/>
    <s v="Yes"/>
    <s v="Follow-up"/>
    <n v="4.1700000000000001E-2"/>
  </r>
  <r>
    <x v="639"/>
    <x v="361"/>
    <x v="637"/>
    <x v="3"/>
    <s v="Kerala"/>
    <s v="Kochi"/>
    <x v="4"/>
    <x v="5"/>
    <n v="42"/>
    <n v="47546.1"/>
    <n v="18.66"/>
    <n v="1624307.91"/>
    <x v="51"/>
    <s v="Credit Card"/>
    <x v="1"/>
    <s v="Home Office"/>
    <n v="372628.29492000001"/>
    <n v="1624307.9050799999"/>
    <s v="Yes"/>
    <s v="Ok"/>
    <n v="0.18659999999999999"/>
  </r>
  <r>
    <x v="640"/>
    <x v="153"/>
    <x v="638"/>
    <x v="3"/>
    <s v="Kerala"/>
    <s v="Kozhikode"/>
    <x v="0"/>
    <x v="19"/>
    <n v="3"/>
    <n v="39263.620000000003"/>
    <n v="7.05"/>
    <n v="109486.6"/>
    <x v="194"/>
    <s v="Cash"/>
    <x v="1"/>
    <s v="Corporate"/>
    <n v="8304.2556300000015"/>
    <n v="109486.60437000002"/>
    <s v="Yes"/>
    <s v="Ok"/>
    <n v="7.0499999999999993E-2"/>
  </r>
  <r>
    <x v="641"/>
    <x v="261"/>
    <x v="639"/>
    <x v="0"/>
    <s v="Jharkhand"/>
    <s v="Jamshedpur"/>
    <x v="1"/>
    <x v="1"/>
    <n v="43"/>
    <n v="23078.05"/>
    <n v="12.01"/>
    <n v="873174.18"/>
    <x v="216"/>
    <s v="Credit Card"/>
    <x v="1"/>
    <s v="Home Office"/>
    <n v="119181.97361500001"/>
    <n v="873174.176385"/>
    <s v="Yes"/>
    <s v="Ok"/>
    <n v="0.1201"/>
  </r>
  <r>
    <x v="642"/>
    <x v="362"/>
    <x v="640"/>
    <x v="3"/>
    <s v="Karnataka"/>
    <s v="Bangalore"/>
    <x v="3"/>
    <x v="15"/>
    <n v="6"/>
    <n v="15649.89"/>
    <n v="2.0299999999999998"/>
    <n v="91993.18"/>
    <x v="247"/>
    <s v="Cash"/>
    <x v="1"/>
    <s v="Consumer"/>
    <n v="1906.1566019999998"/>
    <n v="91993.183397999994"/>
    <s v="Yes"/>
    <s v="Ok"/>
    <n v="2.0299999999999999E-2"/>
  </r>
  <r>
    <x v="643"/>
    <x v="236"/>
    <x v="641"/>
    <x v="0"/>
    <s v="Jharkhand"/>
    <s v="Jamshedpur"/>
    <x v="5"/>
    <x v="10"/>
    <n v="30"/>
    <n v="20935.599999999999"/>
    <n v="2.95"/>
    <n v="609539.99"/>
    <x v="250"/>
    <s v="Net Banking"/>
    <x v="1"/>
    <s v="Corporate"/>
    <n v="18528.006000000001"/>
    <n v="609539.99399999995"/>
    <s v="Yes"/>
    <s v="Ok"/>
    <n v="2.9500000000000002E-2"/>
  </r>
  <r>
    <x v="644"/>
    <x v="55"/>
    <x v="642"/>
    <x v="1"/>
    <s v="Punjab"/>
    <s v="Patiala"/>
    <x v="5"/>
    <x v="24"/>
    <n v="26"/>
    <n v="28472.5"/>
    <n v="2.67"/>
    <n v="720519.39"/>
    <x v="249"/>
    <s v="Net Banking"/>
    <x v="1"/>
    <s v="Home Office"/>
    <n v="19765.609499999999"/>
    <n v="720519.39049999998"/>
    <s v="Yes"/>
    <s v="Ok"/>
    <n v="2.6699999999999998E-2"/>
  </r>
  <r>
    <x v="645"/>
    <x v="5"/>
    <x v="643"/>
    <x v="2"/>
    <s v="Gujarat"/>
    <s v="Surat"/>
    <x v="3"/>
    <x v="17"/>
    <n v="15"/>
    <n v="1050"/>
    <n v="5.61"/>
    <n v="14866.42"/>
    <x v="55"/>
    <s v="Net Banking"/>
    <x v="1"/>
    <s v="Corporate"/>
    <n v="883.57500000000005"/>
    <n v="14866.424999999999"/>
    <s v="No"/>
    <s v="Ok"/>
    <n v="5.6100000000000004E-2"/>
  </r>
  <r>
    <x v="646"/>
    <x v="306"/>
    <x v="644"/>
    <x v="1"/>
    <s v="Delhi"/>
    <s v="New Delhi"/>
    <x v="1"/>
    <x v="4"/>
    <n v="42"/>
    <n v="21737.61"/>
    <n v="0"/>
    <n v="912979.62"/>
    <x v="76"/>
    <s v="Debit Card"/>
    <x v="1"/>
    <s v="Home Office"/>
    <n v="0"/>
    <n v="912979.62"/>
    <s v="Yes"/>
    <s v="Ok"/>
    <n v="0"/>
  </r>
  <r>
    <x v="647"/>
    <x v="291"/>
    <x v="645"/>
    <x v="0"/>
    <s v="Jharkhand"/>
    <s v="Jamshedpur"/>
    <x v="2"/>
    <x v="14"/>
    <n v="38"/>
    <n v="48478.1"/>
    <n v="3.79"/>
    <n v="1772349.64"/>
    <x v="266"/>
    <s v="UPI"/>
    <x v="1"/>
    <s v="Home Office"/>
    <n v="69818.159620000006"/>
    <n v="1772349.64038"/>
    <s v="Yes"/>
    <s v="Ok"/>
    <n v="3.7900000000000003E-2"/>
  </r>
  <r>
    <x v="648"/>
    <x v="295"/>
    <x v="646"/>
    <x v="3"/>
    <s v="Karnataka"/>
    <s v="Mangalore"/>
    <x v="0"/>
    <x v="23"/>
    <n v="47"/>
    <n v="25384.02"/>
    <n v="9.33"/>
    <n v="1081737.47"/>
    <x v="142"/>
    <s v="Credit Card"/>
    <x v="1"/>
    <s v="Home Office"/>
    <n v="111311.46610199999"/>
    <n v="1081737.4738979999"/>
    <s v="Yes"/>
    <s v="Ok"/>
    <n v="9.3299999999999994E-2"/>
  </r>
  <r>
    <x v="649"/>
    <x v="363"/>
    <x v="647"/>
    <x v="2"/>
    <s v="Rajasthan"/>
    <s v="Jaipur"/>
    <x v="2"/>
    <x v="2"/>
    <n v="41"/>
    <n v="1741.29"/>
    <n v="4.6100000000000003"/>
    <n v="68101.679999999993"/>
    <x v="268"/>
    <s v="Cash"/>
    <x v="1"/>
    <s v="Consumer"/>
    <n v="3291.2122289999998"/>
    <n v="68101.677771000002"/>
    <s v="Yes"/>
    <s v="Ok"/>
    <n v="4.6100000000000002E-2"/>
  </r>
  <r>
    <x v="650"/>
    <x v="311"/>
    <x v="648"/>
    <x v="0"/>
    <s v="Jharkhand"/>
    <s v="Ranchi"/>
    <x v="5"/>
    <x v="20"/>
    <n v="46"/>
    <n v="48145.89"/>
    <n v="6.22"/>
    <n v="2076955.92"/>
    <x v="14"/>
    <s v="Cash"/>
    <x v="1"/>
    <s v="Consumer"/>
    <n v="137755.02046799997"/>
    <n v="2076955.9195320001"/>
    <s v="Yes"/>
    <s v="Ok"/>
    <n v="6.2199999999999998E-2"/>
  </r>
  <r>
    <x v="651"/>
    <x v="86"/>
    <x v="332"/>
    <x v="1"/>
    <s v="Punjab"/>
    <s v="Patiala"/>
    <x v="1"/>
    <x v="4"/>
    <n v="28"/>
    <n v="26690.86"/>
    <n v="12.94"/>
    <n v="650637.76"/>
    <x v="41"/>
    <s v="Debit Card"/>
    <x v="1"/>
    <s v="Corporate"/>
    <n v="96706.323952000006"/>
    <n v="650637.75604800007"/>
    <s v="Yes"/>
    <s v="Ok"/>
    <n v="0.12939999999999999"/>
  </r>
  <r>
    <x v="652"/>
    <x v="336"/>
    <x v="649"/>
    <x v="0"/>
    <s v="Odisha"/>
    <s v="Bhubaneswar"/>
    <x v="3"/>
    <x v="15"/>
    <n v="41"/>
    <n v="12039.29"/>
    <n v="7.67"/>
    <n v="455750.93"/>
    <x v="192"/>
    <s v="Cash"/>
    <x v="1"/>
    <s v="Home Office"/>
    <n v="37859.955263000003"/>
    <n v="455750.93473700003"/>
    <s v="Yes"/>
    <s v="Ok"/>
    <n v="7.6700000000000004E-2"/>
  </r>
  <r>
    <x v="653"/>
    <x v="364"/>
    <x v="650"/>
    <x v="3"/>
    <s v="Tamil Nadu"/>
    <s v="Madurai"/>
    <x v="0"/>
    <x v="23"/>
    <n v="24"/>
    <n v="28432.02"/>
    <n v="0.28999999999999998"/>
    <n v="680389.61"/>
    <x v="202"/>
    <s v="UPI"/>
    <x v="0"/>
    <s v="Corporate"/>
    <n v="1978.8685919999998"/>
    <n v="680389.611408"/>
    <s v="Yes"/>
    <s v="Follow-up"/>
    <n v="2.8999999999999998E-3"/>
  </r>
  <r>
    <x v="654"/>
    <x v="365"/>
    <x v="651"/>
    <x v="1"/>
    <s v="Punjab"/>
    <s v="Ludhiana"/>
    <x v="0"/>
    <x v="18"/>
    <n v="39"/>
    <n v="28512.67"/>
    <n v="2.66"/>
    <n v="1082415.0900000001"/>
    <x v="53"/>
    <s v="Net Banking"/>
    <x v="1"/>
    <s v="Home Office"/>
    <n v="29579.043857999997"/>
    <n v="1082415.0861419998"/>
    <s v="Yes"/>
    <s v="Ok"/>
    <n v="2.6600000000000002E-2"/>
  </r>
  <r>
    <x v="655"/>
    <x v="268"/>
    <x v="652"/>
    <x v="0"/>
    <s v="Jharkhand"/>
    <s v="Jamshedpur"/>
    <x v="2"/>
    <x v="14"/>
    <n v="17"/>
    <n v="42852.88"/>
    <n v="16.86"/>
    <n v="605674.04"/>
    <x v="133"/>
    <s v="Credit Card"/>
    <x v="1"/>
    <s v="Consumer"/>
    <n v="122824.92465599999"/>
    <n v="605674.03534399997"/>
    <s v="Yes"/>
    <s v="Ok"/>
    <n v="0.1686"/>
  </r>
  <r>
    <x v="656"/>
    <x v="268"/>
    <x v="653"/>
    <x v="1"/>
    <s v="Delhi"/>
    <s v="New Delhi"/>
    <x v="2"/>
    <x v="28"/>
    <n v="19"/>
    <n v="38775.64"/>
    <n v="10.85"/>
    <n v="656801.18000000005"/>
    <x v="79"/>
    <s v="Credit Card"/>
    <x v="1"/>
    <s v="Consumer"/>
    <n v="79935.98186"/>
    <n v="656801.17813999997"/>
    <s v="Yes"/>
    <s v="Ok"/>
    <n v="0.1085"/>
  </r>
  <r>
    <x v="657"/>
    <x v="366"/>
    <x v="654"/>
    <x v="2"/>
    <s v="Rajasthan"/>
    <s v="Jaipur"/>
    <x v="4"/>
    <x v="16"/>
    <n v="13"/>
    <n v="5723.86"/>
    <n v="13.46"/>
    <n v="64394.57"/>
    <x v="256"/>
    <s v="Cash"/>
    <x v="1"/>
    <s v="Corporate"/>
    <n v="10015.610228"/>
    <n v="64394.569771999995"/>
    <s v="Yes"/>
    <s v="Ok"/>
    <n v="0.1346"/>
  </r>
  <r>
    <x v="658"/>
    <x v="28"/>
    <x v="655"/>
    <x v="3"/>
    <s v="Kerala"/>
    <s v="Kozhikode"/>
    <x v="2"/>
    <x v="6"/>
    <n v="28"/>
    <n v="46367.46"/>
    <n v="17.010000000000002"/>
    <n v="1077449.94"/>
    <x v="288"/>
    <s v="Cash"/>
    <x v="1"/>
    <s v="Home Office"/>
    <n v="220838.93848799999"/>
    <n v="1077449.9415119998"/>
    <s v="Yes"/>
    <s v="Ok"/>
    <n v="0.17010000000000003"/>
  </r>
  <r>
    <x v="659"/>
    <x v="139"/>
    <x v="656"/>
    <x v="0"/>
    <s v="Odisha"/>
    <s v="Rourkela"/>
    <x v="1"/>
    <x v="7"/>
    <n v="42"/>
    <n v="28312.42"/>
    <n v="14.91"/>
    <n v="1011823.6"/>
    <x v="277"/>
    <s v="Debit Card"/>
    <x v="1"/>
    <s v="Home Office"/>
    <n v="177298.036524"/>
    <n v="1011823.6034759999"/>
    <s v="Yes"/>
    <s v="Ok"/>
    <n v="0.14910000000000001"/>
  </r>
  <r>
    <x v="660"/>
    <x v="367"/>
    <x v="657"/>
    <x v="3"/>
    <s v="Andhra Pradesh"/>
    <s v="Vijayawada"/>
    <x v="2"/>
    <x v="28"/>
    <n v="8"/>
    <n v="5985.06"/>
    <n v="4.0999999999999996"/>
    <n v="45917.38"/>
    <x v="250"/>
    <s v="Cash"/>
    <x v="1"/>
    <s v="Home Office"/>
    <n v="1963.09968"/>
    <n v="45917.380320000004"/>
    <s v="No"/>
    <s v="Ok"/>
    <n v="4.0999999999999995E-2"/>
  </r>
  <r>
    <x v="661"/>
    <x v="212"/>
    <x v="658"/>
    <x v="3"/>
    <s v="Tamil Nadu"/>
    <s v="Madurai"/>
    <x v="1"/>
    <x v="1"/>
    <n v="44"/>
    <n v="14853.05"/>
    <n v="6.89"/>
    <n v="608505.68999999994"/>
    <x v="144"/>
    <s v="Credit Card"/>
    <x v="1"/>
    <s v="Corporate"/>
    <n v="45028.506379999992"/>
    <n v="608505.69361999992"/>
    <s v="Yes"/>
    <s v="Ok"/>
    <n v="6.8900000000000003E-2"/>
  </r>
  <r>
    <x v="662"/>
    <x v="242"/>
    <x v="659"/>
    <x v="1"/>
    <s v="Punjab"/>
    <s v="Patiala"/>
    <x v="0"/>
    <x v="18"/>
    <n v="45"/>
    <n v="27651.77"/>
    <n v="14.05"/>
    <n v="1069501.33"/>
    <x v="307"/>
    <s v="Debit Card"/>
    <x v="1"/>
    <s v="Consumer"/>
    <n v="174828.315825"/>
    <n v="1069501.334175"/>
    <s v="Yes"/>
    <s v="Ok"/>
    <n v="0.14050000000000001"/>
  </r>
  <r>
    <x v="663"/>
    <x v="133"/>
    <x v="660"/>
    <x v="3"/>
    <s v="Karnataka"/>
    <s v="Bangalore"/>
    <x v="0"/>
    <x v="0"/>
    <n v="4"/>
    <n v="44838.35"/>
    <n v="16.170000000000002"/>
    <n v="150351.96"/>
    <x v="247"/>
    <s v="Cash"/>
    <x v="1"/>
    <s v="Corporate"/>
    <n v="29001.444780000002"/>
    <n v="150351.95522"/>
    <s v="Yes"/>
    <s v="Ok"/>
    <n v="0.16170000000000001"/>
  </r>
  <r>
    <x v="664"/>
    <x v="191"/>
    <x v="661"/>
    <x v="3"/>
    <s v="Kerala"/>
    <s v="Kozhikode"/>
    <x v="5"/>
    <x v="20"/>
    <n v="50"/>
    <n v="14881.81"/>
    <n v="19.87"/>
    <n v="596239.72"/>
    <x v="213"/>
    <s v="Credit Card"/>
    <x v="1"/>
    <s v="Home Office"/>
    <n v="147850.78235000002"/>
    <n v="596239.71765000001"/>
    <s v="Yes"/>
    <s v="Ok"/>
    <n v="0.19870000000000002"/>
  </r>
  <r>
    <x v="665"/>
    <x v="244"/>
    <x v="662"/>
    <x v="2"/>
    <s v="Rajasthan"/>
    <s v="Jaipur"/>
    <x v="1"/>
    <x v="4"/>
    <n v="34"/>
    <n v="40470.97"/>
    <n v="4.9400000000000004"/>
    <n v="1308037.94"/>
    <x v="144"/>
    <s v="Debit Card"/>
    <x v="0"/>
    <s v="Consumer"/>
    <n v="67975.041212000011"/>
    <n v="1308037.938788"/>
    <s v="Yes"/>
    <s v="Follow-up"/>
    <n v="4.9400000000000006E-2"/>
  </r>
  <r>
    <x v="666"/>
    <x v="172"/>
    <x v="663"/>
    <x v="0"/>
    <s v="Bihar"/>
    <s v="Gaya"/>
    <x v="3"/>
    <x v="3"/>
    <n v="26"/>
    <n v="5777.73"/>
    <n v="14.87"/>
    <n v="127883.12"/>
    <x v="308"/>
    <s v="Credit Card"/>
    <x v="1"/>
    <s v="Consumer"/>
    <n v="22337.859725999995"/>
    <n v="127883.12027399999"/>
    <s v="Yes"/>
    <s v="Ok"/>
    <n v="0.1487"/>
  </r>
  <r>
    <x v="667"/>
    <x v="368"/>
    <x v="664"/>
    <x v="3"/>
    <s v="Kerala"/>
    <s v="Kozhikode"/>
    <x v="0"/>
    <x v="8"/>
    <n v="29"/>
    <n v="36483.03"/>
    <n v="7.9"/>
    <n v="974425.25"/>
    <x v="178"/>
    <s v="Cash"/>
    <x v="1"/>
    <s v="Consumer"/>
    <n v="83582.621729999999"/>
    <n v="974425.24826999987"/>
    <s v="Yes"/>
    <s v="Ok"/>
    <n v="7.9000000000000001E-2"/>
  </r>
  <r>
    <x v="668"/>
    <x v="46"/>
    <x v="665"/>
    <x v="1"/>
    <s v="Uttar Pradesh"/>
    <s v="Lucknow"/>
    <x v="1"/>
    <x v="4"/>
    <n v="14"/>
    <n v="47632.95"/>
    <n v="16.940000000000001"/>
    <n v="553895"/>
    <x v="157"/>
    <s v="UPI"/>
    <x v="1"/>
    <s v="Home Office"/>
    <n v="112966.30422000001"/>
    <n v="553894.99577999988"/>
    <s v="Yes"/>
    <s v="Ok"/>
    <n v="0.16940000000000002"/>
  </r>
  <r>
    <x v="669"/>
    <x v="81"/>
    <x v="666"/>
    <x v="3"/>
    <s v="Kerala"/>
    <s v="Trivandrum"/>
    <x v="4"/>
    <x v="22"/>
    <n v="47"/>
    <n v="32635.39"/>
    <n v="19.32"/>
    <n v="1237520.93"/>
    <x v="309"/>
    <s v="Cash"/>
    <x v="1"/>
    <s v="Home Office"/>
    <n v="296342.39535600005"/>
    <n v="1237520.9346440001"/>
    <s v="Yes"/>
    <s v="Ok"/>
    <n v="0.19320000000000001"/>
  </r>
  <r>
    <x v="670"/>
    <x v="31"/>
    <x v="667"/>
    <x v="0"/>
    <s v="West Bengal"/>
    <s v="Siliguri"/>
    <x v="2"/>
    <x v="2"/>
    <n v="6"/>
    <n v="13242.59"/>
    <n v="3.85"/>
    <n v="76396.5"/>
    <x v="17"/>
    <s v="Net Banking"/>
    <x v="1"/>
    <s v="Consumer"/>
    <n v="3059.0382900000004"/>
    <n v="76396.501710000011"/>
    <s v="Yes"/>
    <s v="Ok"/>
    <n v="3.85E-2"/>
  </r>
  <r>
    <x v="671"/>
    <x v="245"/>
    <x v="668"/>
    <x v="0"/>
    <s v="Jharkhand"/>
    <s v="Dhanbad"/>
    <x v="1"/>
    <x v="7"/>
    <n v="28"/>
    <n v="4212.12"/>
    <n v="15.78"/>
    <n v="99328.53"/>
    <x v="231"/>
    <s v="UPI"/>
    <x v="1"/>
    <s v="Consumer"/>
    <n v="18610.831007999997"/>
    <n v="99328.528992000007"/>
    <s v="Yes"/>
    <s v="Ok"/>
    <n v="0.1578"/>
  </r>
  <r>
    <x v="672"/>
    <x v="215"/>
    <x v="669"/>
    <x v="1"/>
    <s v="Haryana"/>
    <s v="Panipat"/>
    <x v="4"/>
    <x v="16"/>
    <n v="23"/>
    <n v="6482.63"/>
    <n v="8.67"/>
    <n v="136173.48000000001"/>
    <x v="250"/>
    <s v="Debit Card"/>
    <x v="1"/>
    <s v="Corporate"/>
    <n v="12927.012482999999"/>
    <n v="136173.47751699999"/>
    <s v="Yes"/>
    <s v="Ok"/>
    <n v="8.6699999999999999E-2"/>
  </r>
  <r>
    <x v="673"/>
    <x v="355"/>
    <x v="670"/>
    <x v="1"/>
    <s v="Uttar Pradesh"/>
    <s v="Noida"/>
    <x v="5"/>
    <x v="10"/>
    <n v="9"/>
    <n v="2335.7399999999998"/>
    <n v="10.87"/>
    <n v="18736.61"/>
    <x v="144"/>
    <s v="Debit Card"/>
    <x v="1"/>
    <s v="Corporate"/>
    <n v="2285.0544419999992"/>
    <n v="18736.605557999996"/>
    <s v="No"/>
    <s v="Ok"/>
    <n v="0.10869999999999999"/>
  </r>
  <r>
    <x v="674"/>
    <x v="34"/>
    <x v="671"/>
    <x v="3"/>
    <s v="Karnataka"/>
    <s v="Mangalore"/>
    <x v="3"/>
    <x v="17"/>
    <n v="36"/>
    <n v="20020.12"/>
    <n v="7.74"/>
    <n v="664940.26"/>
    <x v="310"/>
    <s v="Net Banking"/>
    <x v="1"/>
    <s v="Home Office"/>
    <n v="55784.062367999999"/>
    <n v="664940.25763199991"/>
    <s v="Yes"/>
    <s v="Ok"/>
    <n v="7.7399999999999997E-2"/>
  </r>
  <r>
    <x v="675"/>
    <x v="369"/>
    <x v="672"/>
    <x v="3"/>
    <s v="Karnataka"/>
    <s v="Mysore"/>
    <x v="4"/>
    <x v="26"/>
    <n v="26"/>
    <n v="13464.26"/>
    <n v="7.0000000000000007E-2"/>
    <n v="349825.71"/>
    <x v="124"/>
    <s v="Credit Card"/>
    <x v="1"/>
    <s v="Home Office"/>
    <n v="245.04953200000003"/>
    <n v="349825.71046800003"/>
    <s v="Yes"/>
    <s v="Ok"/>
    <n v="7.000000000000001E-4"/>
  </r>
  <r>
    <x v="676"/>
    <x v="334"/>
    <x v="673"/>
    <x v="3"/>
    <s v="Karnataka"/>
    <s v="Mangalore"/>
    <x v="1"/>
    <x v="4"/>
    <n v="36"/>
    <n v="27769.01"/>
    <n v="16.57"/>
    <n v="834036.66"/>
    <x v="311"/>
    <s v="Debit Card"/>
    <x v="1"/>
    <s v="Consumer"/>
    <n v="165647.69845200001"/>
    <n v="834036.66154799995"/>
    <s v="Yes"/>
    <s v="Ok"/>
    <n v="0.16570000000000001"/>
  </r>
  <r>
    <x v="677"/>
    <x v="172"/>
    <x v="674"/>
    <x v="2"/>
    <s v="Maharashtra"/>
    <s v="Nagpur"/>
    <x v="3"/>
    <x v="21"/>
    <n v="44"/>
    <n v="11553.25"/>
    <n v="0.85"/>
    <n v="504022.08"/>
    <x v="59"/>
    <s v="Net Banking"/>
    <x v="1"/>
    <s v="Consumer"/>
    <n v="4320.9155000000001"/>
    <n v="504022.0845"/>
    <s v="Yes"/>
    <s v="Ok"/>
    <n v="8.5000000000000006E-3"/>
  </r>
  <r>
    <x v="678"/>
    <x v="161"/>
    <x v="675"/>
    <x v="0"/>
    <s v="Jharkhand"/>
    <s v="Ranchi"/>
    <x v="3"/>
    <x v="21"/>
    <n v="17"/>
    <n v="22025.15"/>
    <n v="10.06"/>
    <n v="336760.14"/>
    <x v="283"/>
    <s v="Net Banking"/>
    <x v="1"/>
    <s v="Home Office"/>
    <n v="37667.411530000012"/>
    <n v="336760.13847000001"/>
    <s v="Yes"/>
    <s v="Ok"/>
    <n v="0.10060000000000001"/>
  </r>
  <r>
    <x v="679"/>
    <x v="370"/>
    <x v="676"/>
    <x v="3"/>
    <s v="Karnataka"/>
    <s v="Mangalore"/>
    <x v="3"/>
    <x v="17"/>
    <n v="46"/>
    <n v="49155.41"/>
    <n v="1.19"/>
    <n v="2234241.19"/>
    <x v="191"/>
    <s v="Net Banking"/>
    <x v="2"/>
    <s v="Corporate"/>
    <n v="26907.671434000004"/>
    <n v="2234241.1885660002"/>
    <s v="Yes"/>
    <s v="Ok"/>
    <n v="1.1899999999999999E-2"/>
  </r>
  <r>
    <x v="680"/>
    <x v="33"/>
    <x v="677"/>
    <x v="0"/>
    <s v="Odisha"/>
    <s v="Cuttack"/>
    <x v="1"/>
    <x v="1"/>
    <n v="1"/>
    <n v="31541.74"/>
    <n v="9.49"/>
    <n v="28548.43"/>
    <x v="112"/>
    <s v="Credit Card"/>
    <x v="1"/>
    <s v="Home Office"/>
    <n v="2993.3111260000001"/>
    <n v="28548.428874000001"/>
    <s v="No"/>
    <s v="Ok"/>
    <n v="9.4899999999999998E-2"/>
  </r>
  <r>
    <x v="681"/>
    <x v="238"/>
    <x v="678"/>
    <x v="1"/>
    <s v="Delhi"/>
    <s v="New Delhi"/>
    <x v="5"/>
    <x v="20"/>
    <n v="23"/>
    <n v="10676.04"/>
    <n v="11.73"/>
    <n v="216746.03"/>
    <x v="4"/>
    <s v="Cash"/>
    <x v="1"/>
    <s v="Corporate"/>
    <n v="28802.888316"/>
    <n v="216746.03168400002"/>
    <s v="Yes"/>
    <s v="Ok"/>
    <n v="0.1173"/>
  </r>
  <r>
    <x v="682"/>
    <x v="345"/>
    <x v="679"/>
    <x v="1"/>
    <s v="Punjab"/>
    <s v="Patiala"/>
    <x v="2"/>
    <x v="2"/>
    <n v="30"/>
    <n v="22909.41"/>
    <n v="7.4"/>
    <n v="636423.41"/>
    <x v="22"/>
    <s v="UPI"/>
    <x v="1"/>
    <s v="Consumer"/>
    <n v="50858.890200000002"/>
    <n v="636423.40980000002"/>
    <s v="Yes"/>
    <s v="Ok"/>
    <n v="7.400000000000001E-2"/>
  </r>
  <r>
    <x v="683"/>
    <x v="83"/>
    <x v="680"/>
    <x v="2"/>
    <s v="Maharashtra"/>
    <s v="Pune"/>
    <x v="0"/>
    <x v="18"/>
    <n v="33"/>
    <n v="32770.269999999997"/>
    <n v="1.02"/>
    <n v="1070388.44"/>
    <x v="21"/>
    <s v="UPI"/>
    <x v="1"/>
    <s v="Consumer"/>
    <n v="11030.472881999998"/>
    <n v="1070388.4371179999"/>
    <s v="Yes"/>
    <s v="Ok"/>
    <n v="1.0200000000000001E-2"/>
  </r>
  <r>
    <x v="684"/>
    <x v="371"/>
    <x v="681"/>
    <x v="3"/>
    <s v="Andhra Pradesh"/>
    <s v="Guntur"/>
    <x v="1"/>
    <x v="4"/>
    <n v="26"/>
    <n v="45400.26"/>
    <n v="11.99"/>
    <n v="1038875.99"/>
    <x v="249"/>
    <s v="Net Banking"/>
    <x v="1"/>
    <s v="Home Office"/>
    <n v="141530.77052399999"/>
    <n v="1038875.989476"/>
    <s v="Yes"/>
    <s v="Ok"/>
    <n v="0.11990000000000001"/>
  </r>
  <r>
    <x v="685"/>
    <x v="372"/>
    <x v="682"/>
    <x v="3"/>
    <s v="Kerala"/>
    <s v="Trivandrum"/>
    <x v="1"/>
    <x v="12"/>
    <n v="43"/>
    <n v="32950.33"/>
    <n v="5.0599999999999996"/>
    <n v="1345170.86"/>
    <x v="166"/>
    <s v="Debit Card"/>
    <x v="1"/>
    <s v="Home Office"/>
    <n v="71693.328013999999"/>
    <n v="1345170.8619860001"/>
    <s v="Yes"/>
    <s v="Ok"/>
    <n v="5.0599999999999999E-2"/>
  </r>
  <r>
    <x v="686"/>
    <x v="76"/>
    <x v="683"/>
    <x v="1"/>
    <s v="Haryana"/>
    <s v="Gurgaon"/>
    <x v="2"/>
    <x v="14"/>
    <n v="44"/>
    <n v="1169.23"/>
    <n v="11.54"/>
    <n v="45509.24"/>
    <x v="145"/>
    <s v="Credit Card"/>
    <x v="1"/>
    <s v="Corporate"/>
    <n v="5936.8822479999999"/>
    <n v="45509.237752000001"/>
    <s v="No"/>
    <s v="Ok"/>
    <n v="0.11539999999999999"/>
  </r>
  <r>
    <x v="687"/>
    <x v="154"/>
    <x v="684"/>
    <x v="1"/>
    <s v="Punjab"/>
    <s v="Ludhiana"/>
    <x v="1"/>
    <x v="12"/>
    <n v="12"/>
    <n v="1127.28"/>
    <n v="3.92"/>
    <n v="12997.09"/>
    <x v="34"/>
    <s v="Debit Card"/>
    <x v="1"/>
    <s v="Corporate"/>
    <n v="530.27251200000001"/>
    <n v="12997.087488000001"/>
    <s v="No"/>
    <s v="Ok"/>
    <n v="3.9199999999999999E-2"/>
  </r>
  <r>
    <x v="688"/>
    <x v="294"/>
    <x v="685"/>
    <x v="1"/>
    <s v="Uttar Pradesh"/>
    <s v="Lucknow"/>
    <x v="5"/>
    <x v="24"/>
    <n v="31"/>
    <n v="2302.4299999999998"/>
    <n v="13.17"/>
    <n v="61975.199999999997"/>
    <x v="68"/>
    <s v="Cash"/>
    <x v="1"/>
    <s v="Corporate"/>
    <n v="9400.1309609999989"/>
    <n v="61975.199038999999"/>
    <s v="Yes"/>
    <s v="Ok"/>
    <n v="0.13170000000000001"/>
  </r>
  <r>
    <x v="689"/>
    <x v="330"/>
    <x v="686"/>
    <x v="3"/>
    <s v="Kerala"/>
    <s v="Trivandrum"/>
    <x v="0"/>
    <x v="8"/>
    <n v="18"/>
    <n v="2866.26"/>
    <n v="2.78"/>
    <n v="50158.400000000001"/>
    <x v="192"/>
    <s v="Net Banking"/>
    <x v="1"/>
    <s v="Home Office"/>
    <n v="1434.2765040000002"/>
    <n v="50158.403496000006"/>
    <s v="Yes"/>
    <s v="Ok"/>
    <n v="2.7799999999999998E-2"/>
  </r>
  <r>
    <x v="690"/>
    <x v="53"/>
    <x v="687"/>
    <x v="2"/>
    <s v="Gujarat"/>
    <s v="Ahmedabad"/>
    <x v="2"/>
    <x v="2"/>
    <n v="16"/>
    <n v="46632.86"/>
    <n v="16.600000000000001"/>
    <n v="622268.88"/>
    <x v="260"/>
    <s v="Credit Card"/>
    <x v="1"/>
    <s v="Consumer"/>
    <n v="123856.87616"/>
    <n v="622268.88384000002"/>
    <s v="Yes"/>
    <s v="Ok"/>
    <n v="0.16600000000000001"/>
  </r>
  <r>
    <x v="691"/>
    <x v="253"/>
    <x v="688"/>
    <x v="0"/>
    <s v="Jharkhand"/>
    <s v="Jamshedpur"/>
    <x v="5"/>
    <x v="24"/>
    <n v="16"/>
    <n v="26942.06"/>
    <n v="0.22"/>
    <n v="430124.6"/>
    <x v="216"/>
    <s v="UPI"/>
    <x v="1"/>
    <s v="Consumer"/>
    <n v="948.36051199999997"/>
    <n v="430124.59948800004"/>
    <s v="Yes"/>
    <s v="Ok"/>
    <n v="2.2000000000000001E-3"/>
  </r>
  <r>
    <x v="692"/>
    <x v="350"/>
    <x v="689"/>
    <x v="1"/>
    <s v="Haryana"/>
    <s v="Panipat"/>
    <x v="4"/>
    <x v="13"/>
    <n v="49"/>
    <n v="34902.58"/>
    <n v="5.51"/>
    <n v="1615992.94"/>
    <x v="54"/>
    <s v="Cash"/>
    <x v="1"/>
    <s v="Consumer"/>
    <n v="94233.47574200001"/>
    <n v="1615992.9442580002"/>
    <s v="Yes"/>
    <s v="Ok"/>
    <n v="5.5099999999999996E-2"/>
  </r>
  <r>
    <x v="693"/>
    <x v="253"/>
    <x v="690"/>
    <x v="2"/>
    <s v="Gujarat"/>
    <s v="Vadodara"/>
    <x v="0"/>
    <x v="18"/>
    <n v="28"/>
    <n v="40287.040000000001"/>
    <n v="1.37"/>
    <n v="1112583.01"/>
    <x v="122"/>
    <s v="Debit Card"/>
    <x v="1"/>
    <s v="Home Office"/>
    <n v="15454.108544000002"/>
    <n v="1112583.0114560002"/>
    <s v="Yes"/>
    <s v="Ok"/>
    <n v="1.37E-2"/>
  </r>
  <r>
    <x v="694"/>
    <x v="167"/>
    <x v="691"/>
    <x v="0"/>
    <s v="West Bengal"/>
    <s v="Durgapur"/>
    <x v="3"/>
    <x v="17"/>
    <n v="13"/>
    <n v="34958.81"/>
    <n v="19.3"/>
    <n v="366752.88"/>
    <x v="312"/>
    <s v="Cash"/>
    <x v="0"/>
    <s v="Corporate"/>
    <n v="87711.654289999991"/>
    <n v="366752.87570999999"/>
    <s v="Yes"/>
    <s v="Follow-up"/>
    <n v="0.193"/>
  </r>
  <r>
    <x v="695"/>
    <x v="346"/>
    <x v="692"/>
    <x v="0"/>
    <s v="Odisha"/>
    <s v="Bhubaneswar"/>
    <x v="1"/>
    <x v="11"/>
    <n v="22"/>
    <n v="23043.38"/>
    <n v="13.18"/>
    <n v="440137.78"/>
    <x v="85"/>
    <s v="Debit Card"/>
    <x v="1"/>
    <s v="Home Office"/>
    <n v="66816.584648000004"/>
    <n v="440137.77535200003"/>
    <s v="Yes"/>
    <s v="Ok"/>
    <n v="0.1318"/>
  </r>
  <r>
    <x v="696"/>
    <x v="263"/>
    <x v="693"/>
    <x v="0"/>
    <s v="Bihar"/>
    <s v="Gaya"/>
    <x v="4"/>
    <x v="13"/>
    <n v="38"/>
    <n v="26869.27"/>
    <n v="15.7"/>
    <n v="860730.2"/>
    <x v="275"/>
    <s v="Debit Card"/>
    <x v="1"/>
    <s v="Consumer"/>
    <n v="160302.06482"/>
    <n v="860730.19518000004"/>
    <s v="Yes"/>
    <s v="Ok"/>
    <n v="0.157"/>
  </r>
  <r>
    <x v="697"/>
    <x v="165"/>
    <x v="694"/>
    <x v="2"/>
    <s v="Maharashtra"/>
    <s v="Pune"/>
    <x v="0"/>
    <x v="0"/>
    <n v="40"/>
    <n v="46873.74"/>
    <n v="18.39"/>
    <n v="1530146.37"/>
    <x v="24"/>
    <s v="Cash"/>
    <x v="1"/>
    <s v="Consumer"/>
    <n v="344803.23144"/>
    <n v="1530146.3685599999"/>
    <s v="Yes"/>
    <s v="Ok"/>
    <n v="0.18390000000000001"/>
  </r>
  <r>
    <x v="698"/>
    <x v="130"/>
    <x v="695"/>
    <x v="0"/>
    <s v="Bihar"/>
    <s v="Bhagalpur"/>
    <x v="5"/>
    <x v="10"/>
    <n v="13"/>
    <n v="27871.24"/>
    <n v="7.5"/>
    <n v="335151.65999999997"/>
    <x v="144"/>
    <s v="Debit Card"/>
    <x v="1"/>
    <s v="Consumer"/>
    <n v="27174.458999999999"/>
    <n v="335151.66100000002"/>
    <s v="Yes"/>
    <s v="Ok"/>
    <n v="7.4999999999999997E-2"/>
  </r>
  <r>
    <x v="699"/>
    <x v="348"/>
    <x v="696"/>
    <x v="0"/>
    <s v="West Bengal"/>
    <s v="Siliguri"/>
    <x v="3"/>
    <x v="21"/>
    <n v="31"/>
    <n v="2041.74"/>
    <n v="12.61"/>
    <n v="55312.57"/>
    <x v="162"/>
    <s v="Debit Card"/>
    <x v="1"/>
    <s v="Consumer"/>
    <n v="7981.3658340000002"/>
    <n v="55312.574166000006"/>
    <s v="Yes"/>
    <s v="Ok"/>
    <n v="0.12609999999999999"/>
  </r>
  <r>
    <x v="700"/>
    <x v="373"/>
    <x v="697"/>
    <x v="3"/>
    <s v="Tamil Nadu"/>
    <s v="Coimbatore"/>
    <x v="4"/>
    <x v="5"/>
    <n v="23"/>
    <n v="13803.88"/>
    <n v="2.0699999999999998"/>
    <n v="310917.21000000002"/>
    <x v="9"/>
    <s v="Debit Card"/>
    <x v="1"/>
    <s v="Home Office"/>
    <n v="6572.0272679999998"/>
    <n v="310917.21273199999"/>
    <s v="Yes"/>
    <s v="Ok"/>
    <n v="2.07E-2"/>
  </r>
  <r>
    <x v="701"/>
    <x v="31"/>
    <x v="698"/>
    <x v="1"/>
    <s v="Punjab"/>
    <s v="Patiala"/>
    <x v="0"/>
    <x v="0"/>
    <n v="35"/>
    <n v="21907.57"/>
    <n v="5.93"/>
    <n v="721295.79"/>
    <x v="102"/>
    <s v="Net Banking"/>
    <x v="2"/>
    <s v="Corporate"/>
    <n v="45469.161534999992"/>
    <n v="721295.78846499999"/>
    <s v="Yes"/>
    <s v="Ok"/>
    <n v="5.9299999999999999E-2"/>
  </r>
  <r>
    <x v="702"/>
    <x v="194"/>
    <x v="699"/>
    <x v="2"/>
    <s v="Maharashtra"/>
    <s v="Nagpur"/>
    <x v="2"/>
    <x v="28"/>
    <n v="34"/>
    <n v="14722.53"/>
    <n v="6.13"/>
    <n v="469881.32"/>
    <x v="113"/>
    <s v="UPI"/>
    <x v="1"/>
    <s v="Home Office"/>
    <n v="30684.697025999998"/>
    <n v="469881.32297400001"/>
    <s v="Yes"/>
    <s v="Ok"/>
    <n v="6.13E-2"/>
  </r>
  <r>
    <x v="703"/>
    <x v="374"/>
    <x v="700"/>
    <x v="3"/>
    <s v="Karnataka"/>
    <s v="Bangalore"/>
    <x v="2"/>
    <x v="27"/>
    <n v="38"/>
    <n v="9981.7900000000009"/>
    <n v="13.15"/>
    <n v="329429.02"/>
    <x v="127"/>
    <s v="Debit Card"/>
    <x v="0"/>
    <s v="Consumer"/>
    <n v="49879.004630000003"/>
    <n v="329429.01537000004"/>
    <s v="Yes"/>
    <s v="Follow-up"/>
    <n v="0.13150000000000001"/>
  </r>
  <r>
    <x v="704"/>
    <x v="132"/>
    <x v="701"/>
    <x v="2"/>
    <s v="Goa"/>
    <s v="Panaji"/>
    <x v="2"/>
    <x v="27"/>
    <n v="22"/>
    <n v="28817.33"/>
    <n v="18.309999999999999"/>
    <n v="517899.29"/>
    <x v="33"/>
    <s v="Cash"/>
    <x v="1"/>
    <s v="Consumer"/>
    <n v="116081.968706"/>
    <n v="517899.291294"/>
    <s v="Yes"/>
    <s v="Ok"/>
    <n v="0.18309999999999998"/>
  </r>
  <r>
    <x v="705"/>
    <x v="58"/>
    <x v="702"/>
    <x v="3"/>
    <s v="Karnataka"/>
    <s v="Mysore"/>
    <x v="0"/>
    <x v="19"/>
    <n v="29"/>
    <n v="996.9"/>
    <n v="5.69"/>
    <n v="27265.119999999999"/>
    <x v="32"/>
    <s v="Credit Card"/>
    <x v="1"/>
    <s v="Home Office"/>
    <n v="1644.9846900000002"/>
    <n v="27265.115309999997"/>
    <s v="No"/>
    <s v="Ok"/>
    <n v="5.6900000000000006E-2"/>
  </r>
  <r>
    <x v="706"/>
    <x v="31"/>
    <x v="703"/>
    <x v="0"/>
    <s v="West Bengal"/>
    <s v="Kolkata"/>
    <x v="2"/>
    <x v="6"/>
    <n v="21"/>
    <n v="37062.879999999997"/>
    <n v="1.33"/>
    <n v="767968.82"/>
    <x v="250"/>
    <s v="Cash"/>
    <x v="1"/>
    <s v="Corporate"/>
    <n v="10351.662384000001"/>
    <n v="767968.81761599996"/>
    <s v="Yes"/>
    <s v="Ok"/>
    <n v="1.3300000000000001E-2"/>
  </r>
  <r>
    <x v="707"/>
    <x v="249"/>
    <x v="704"/>
    <x v="3"/>
    <s v="Andhra Pradesh"/>
    <s v="Guntur"/>
    <x v="1"/>
    <x v="12"/>
    <n v="45"/>
    <n v="19022.36"/>
    <n v="9.16"/>
    <n v="777596.03"/>
    <x v="97"/>
    <s v="Cash"/>
    <x v="1"/>
    <s v="Home Office"/>
    <n v="78410.167920000007"/>
    <n v="777596.03208000003"/>
    <s v="Yes"/>
    <s v="Ok"/>
    <n v="9.1600000000000001E-2"/>
  </r>
  <r>
    <x v="708"/>
    <x v="375"/>
    <x v="705"/>
    <x v="3"/>
    <s v="Kerala"/>
    <s v="Kochi"/>
    <x v="2"/>
    <x v="14"/>
    <n v="1"/>
    <n v="31182.46"/>
    <n v="14.41"/>
    <n v="26689.07"/>
    <x v="66"/>
    <s v="Debit Card"/>
    <x v="1"/>
    <s v="Corporate"/>
    <n v="4493.3924859999997"/>
    <n v="26689.067513999998"/>
    <s v="No"/>
    <s v="Ok"/>
    <n v="0.14410000000000001"/>
  </r>
  <r>
    <x v="709"/>
    <x v="376"/>
    <x v="706"/>
    <x v="3"/>
    <s v="Andhra Pradesh"/>
    <s v="Visakhapatnam"/>
    <x v="4"/>
    <x v="22"/>
    <n v="15"/>
    <n v="34586.61"/>
    <n v="12.75"/>
    <n v="452652.26"/>
    <x v="131"/>
    <s v="Cash"/>
    <x v="1"/>
    <s v="Corporate"/>
    <n v="66146.891625000004"/>
    <n v="452652.25837500003"/>
    <s v="Yes"/>
    <s v="Ok"/>
    <n v="0.1275"/>
  </r>
  <r>
    <x v="710"/>
    <x v="239"/>
    <x v="707"/>
    <x v="0"/>
    <s v="Odisha"/>
    <s v="Rourkela"/>
    <x v="4"/>
    <x v="16"/>
    <n v="25"/>
    <n v="23802.240000000002"/>
    <n v="2.21"/>
    <n v="581905.26"/>
    <x v="239"/>
    <s v="Net Banking"/>
    <x v="0"/>
    <s v="Consumer"/>
    <n v="13150.7376"/>
    <n v="581905.26240000001"/>
    <s v="Yes"/>
    <s v="Follow-up"/>
    <n v="2.2099999999999998E-2"/>
  </r>
  <r>
    <x v="711"/>
    <x v="11"/>
    <x v="708"/>
    <x v="2"/>
    <s v="Goa"/>
    <s v="Margao"/>
    <x v="2"/>
    <x v="27"/>
    <n v="37"/>
    <n v="7741.46"/>
    <n v="12.43"/>
    <n v="250830.27"/>
    <x v="14"/>
    <s v="Net Banking"/>
    <x v="1"/>
    <s v="Consumer"/>
    <n v="35603.748685999999"/>
    <n v="250830.27131400001"/>
    <s v="Yes"/>
    <s v="Ok"/>
    <n v="0.12429999999999999"/>
  </r>
  <r>
    <x v="712"/>
    <x v="320"/>
    <x v="709"/>
    <x v="2"/>
    <s v="Rajasthan"/>
    <s v="Jodhpur"/>
    <x v="4"/>
    <x v="22"/>
    <n v="17"/>
    <n v="6587.9"/>
    <n v="19.38"/>
    <n v="90289.8"/>
    <x v="46"/>
    <s v="Debit Card"/>
    <x v="1"/>
    <s v="Consumer"/>
    <n v="21704.495339999994"/>
    <n v="90289.804659999994"/>
    <s v="Yes"/>
    <s v="Ok"/>
    <n v="0.1938"/>
  </r>
  <r>
    <x v="713"/>
    <x v="377"/>
    <x v="710"/>
    <x v="0"/>
    <s v="West Bengal"/>
    <s v="Durgapur"/>
    <x v="4"/>
    <x v="22"/>
    <n v="42"/>
    <n v="5001.3599999999997"/>
    <n v="6.32"/>
    <n v="196781.51"/>
    <x v="273"/>
    <s v="UPI"/>
    <x v="1"/>
    <s v="Corporate"/>
    <n v="13275.609983999999"/>
    <n v="196781.51001599999"/>
    <s v="Yes"/>
    <s v="Ok"/>
    <n v="6.3200000000000006E-2"/>
  </r>
  <r>
    <x v="714"/>
    <x v="94"/>
    <x v="711"/>
    <x v="0"/>
    <s v="Bihar"/>
    <s v="Gaya"/>
    <x v="2"/>
    <x v="28"/>
    <n v="44"/>
    <n v="26426.06"/>
    <n v="8.27"/>
    <n v="1066587.49"/>
    <x v="117"/>
    <s v="Debit Card"/>
    <x v="1"/>
    <s v="Corporate"/>
    <n v="96159.147127999997"/>
    <n v="1066587.4928720002"/>
    <s v="Yes"/>
    <s v="Ok"/>
    <n v="8.2699999999999996E-2"/>
  </r>
  <r>
    <x v="715"/>
    <x v="378"/>
    <x v="712"/>
    <x v="1"/>
    <s v="Haryana"/>
    <s v="Panipat"/>
    <x v="4"/>
    <x v="16"/>
    <n v="45"/>
    <n v="33928.550000000003"/>
    <n v="1.92"/>
    <n v="1497470.48"/>
    <x v="313"/>
    <s v="UPI"/>
    <x v="1"/>
    <s v="Corporate"/>
    <n v="29314.267200000002"/>
    <n v="1497470.4828000003"/>
    <s v="Yes"/>
    <s v="Ok"/>
    <n v="1.9199999999999998E-2"/>
  </r>
  <r>
    <x v="716"/>
    <x v="48"/>
    <x v="713"/>
    <x v="0"/>
    <s v="Bihar"/>
    <s v="Gaya"/>
    <x v="5"/>
    <x v="10"/>
    <n v="33"/>
    <n v="17752.91"/>
    <n v="0.32"/>
    <n v="583971.31999999995"/>
    <x v="314"/>
    <s v="UPI"/>
    <x v="1"/>
    <s v="Corporate"/>
    <n v="1874.7072960000003"/>
    <n v="583971.32270400005"/>
    <s v="Yes"/>
    <s v="Ok"/>
    <n v="3.2000000000000002E-3"/>
  </r>
  <r>
    <x v="717"/>
    <x v="114"/>
    <x v="714"/>
    <x v="2"/>
    <s v="Rajasthan"/>
    <s v="Jaipur"/>
    <x v="5"/>
    <x v="25"/>
    <n v="42"/>
    <n v="10133.64"/>
    <n v="1.47"/>
    <n v="419356.37"/>
    <x v="315"/>
    <s v="Debit Card"/>
    <x v="1"/>
    <s v="Corporate"/>
    <n v="6256.5093360000001"/>
    <n v="419356.37066399999"/>
    <s v="Yes"/>
    <s v="Ok"/>
    <n v="1.47E-2"/>
  </r>
  <r>
    <x v="718"/>
    <x v="349"/>
    <x v="715"/>
    <x v="1"/>
    <s v="Delhi"/>
    <s v="New Delhi"/>
    <x v="3"/>
    <x v="15"/>
    <n v="49"/>
    <n v="7383.21"/>
    <n v="0.61"/>
    <n v="359570.45"/>
    <x v="184"/>
    <s v="Credit Card"/>
    <x v="1"/>
    <s v="Corporate"/>
    <n v="2206.841469"/>
    <n v="359570.448531"/>
    <s v="Yes"/>
    <s v="Ok"/>
    <n v="6.0999999999999995E-3"/>
  </r>
  <r>
    <x v="719"/>
    <x v="126"/>
    <x v="716"/>
    <x v="1"/>
    <s v="Haryana"/>
    <s v="Panipat"/>
    <x v="0"/>
    <x v="23"/>
    <n v="26"/>
    <n v="16834.05"/>
    <n v="4.33"/>
    <n v="418733.53"/>
    <x v="17"/>
    <s v="Debit Card"/>
    <x v="1"/>
    <s v="Consumer"/>
    <n v="18951.77349"/>
    <n v="418733.52651"/>
    <s v="Yes"/>
    <s v="Ok"/>
    <n v="4.3299999999999998E-2"/>
  </r>
  <r>
    <x v="720"/>
    <x v="306"/>
    <x v="717"/>
    <x v="3"/>
    <s v="Andhra Pradesh"/>
    <s v="Guntur"/>
    <x v="1"/>
    <x v="7"/>
    <n v="30"/>
    <n v="10454.9"/>
    <n v="2.4"/>
    <n v="306119.46999999997"/>
    <x v="110"/>
    <s v="UPI"/>
    <x v="1"/>
    <s v="Home Office"/>
    <n v="7527.5279999999993"/>
    <n v="306119.47200000001"/>
    <s v="Yes"/>
    <s v="Ok"/>
    <n v="2.4E-2"/>
  </r>
  <r>
    <x v="721"/>
    <x v="379"/>
    <x v="718"/>
    <x v="2"/>
    <s v="Goa"/>
    <s v="Margao"/>
    <x v="4"/>
    <x v="13"/>
    <n v="30"/>
    <n v="13276.85"/>
    <n v="15.34"/>
    <n v="337205.44"/>
    <x v="170"/>
    <s v="Net Banking"/>
    <x v="1"/>
    <s v="Home Office"/>
    <n v="61100.063699999999"/>
    <n v="337205.4363"/>
    <s v="Yes"/>
    <s v="Ok"/>
    <n v="0.15340000000000001"/>
  </r>
  <r>
    <x v="722"/>
    <x v="30"/>
    <x v="719"/>
    <x v="0"/>
    <s v="Jharkhand"/>
    <s v="Jamshedpur"/>
    <x v="5"/>
    <x v="20"/>
    <n v="22"/>
    <n v="20209.11"/>
    <n v="6.68"/>
    <n v="414901.11"/>
    <x v="156"/>
    <s v="Net Banking"/>
    <x v="1"/>
    <s v="Corporate"/>
    <n v="29699.308056000002"/>
    <n v="414901.11194400006"/>
    <s v="Yes"/>
    <s v="Ok"/>
    <n v="6.6799999999999998E-2"/>
  </r>
  <r>
    <x v="723"/>
    <x v="5"/>
    <x v="720"/>
    <x v="2"/>
    <s v="Rajasthan"/>
    <s v="Jaipur"/>
    <x v="0"/>
    <x v="23"/>
    <n v="30"/>
    <n v="2082.5300000000002"/>
    <n v="3.43"/>
    <n v="60332.98"/>
    <x v="146"/>
    <s v="Debit Card"/>
    <x v="1"/>
    <s v="Consumer"/>
    <n v="2142.9233700000004"/>
    <n v="60332.976630000005"/>
    <s v="Yes"/>
    <s v="Ok"/>
    <n v="3.4300000000000004E-2"/>
  </r>
  <r>
    <x v="724"/>
    <x v="150"/>
    <x v="644"/>
    <x v="2"/>
    <s v="Gujarat"/>
    <s v="Ahmedabad"/>
    <x v="5"/>
    <x v="10"/>
    <n v="7"/>
    <n v="32917.760000000002"/>
    <n v="11.22"/>
    <n v="204570.71"/>
    <x v="10"/>
    <s v="Cash"/>
    <x v="0"/>
    <s v="Corporate"/>
    <n v="25853.608704000002"/>
    <n v="204570.71129599999"/>
    <s v="Yes"/>
    <s v="Follow-up"/>
    <n v="0.11220000000000001"/>
  </r>
  <r>
    <x v="725"/>
    <x v="380"/>
    <x v="721"/>
    <x v="1"/>
    <s v="Punjab"/>
    <s v="Ludhiana"/>
    <x v="4"/>
    <x v="26"/>
    <n v="2"/>
    <n v="2432.27"/>
    <n v="16.64"/>
    <n v="4055.08"/>
    <x v="13"/>
    <s v="UPI"/>
    <x v="0"/>
    <s v="Consumer"/>
    <n v="809.45945600000005"/>
    <n v="4055.0805439999999"/>
    <s v="No"/>
    <s v="Follow-up"/>
    <n v="0.16639999999999999"/>
  </r>
  <r>
    <x v="726"/>
    <x v="122"/>
    <x v="722"/>
    <x v="2"/>
    <s v="Maharashtra"/>
    <s v="Pune"/>
    <x v="4"/>
    <x v="13"/>
    <n v="43"/>
    <n v="33293.39"/>
    <n v="9.5399999999999991"/>
    <n v="1295039.6299999999"/>
    <x v="249"/>
    <s v="UPI"/>
    <x v="1"/>
    <s v="Corporate"/>
    <n v="136576.144458"/>
    <n v="1295039.6255419999"/>
    <s v="Yes"/>
    <s v="Ok"/>
    <n v="9.5399999999999985E-2"/>
  </r>
  <r>
    <x v="727"/>
    <x v="159"/>
    <x v="723"/>
    <x v="3"/>
    <s v="Karnataka"/>
    <s v="Bangalore"/>
    <x v="5"/>
    <x v="29"/>
    <n v="15"/>
    <n v="46828.959999999999"/>
    <n v="15.47"/>
    <n v="593767.80000000005"/>
    <x v="101"/>
    <s v="Net Banking"/>
    <x v="1"/>
    <s v="Home Office"/>
    <n v="108666.60168000002"/>
    <n v="593767.79832000006"/>
    <s v="Yes"/>
    <s v="Ok"/>
    <n v="0.1547"/>
  </r>
  <r>
    <x v="728"/>
    <x v="180"/>
    <x v="724"/>
    <x v="1"/>
    <s v="Haryana"/>
    <s v="Panipat"/>
    <x v="0"/>
    <x v="18"/>
    <n v="11"/>
    <n v="12145.55"/>
    <n v="9.99"/>
    <n v="120254.31"/>
    <x v="26"/>
    <s v="Cash"/>
    <x v="1"/>
    <s v="Consumer"/>
    <n v="13346.744895"/>
    <n v="120254.30510499999"/>
    <s v="Yes"/>
    <s v="Ok"/>
    <n v="9.9900000000000003E-2"/>
  </r>
  <r>
    <x v="729"/>
    <x v="369"/>
    <x v="725"/>
    <x v="3"/>
    <s v="Tamil Nadu"/>
    <s v="Madurai"/>
    <x v="0"/>
    <x v="23"/>
    <n v="3"/>
    <n v="47816.36"/>
    <n v="15.67"/>
    <n v="120970.61"/>
    <x v="124"/>
    <s v="Debit Card"/>
    <x v="1"/>
    <s v="Corporate"/>
    <n v="22478.470836"/>
    <n v="120970.60916400002"/>
    <s v="Yes"/>
    <s v="Ok"/>
    <n v="0.15670000000000001"/>
  </r>
  <r>
    <x v="730"/>
    <x v="93"/>
    <x v="726"/>
    <x v="3"/>
    <s v="Karnataka"/>
    <s v="Bangalore"/>
    <x v="1"/>
    <x v="7"/>
    <n v="48"/>
    <n v="30191.62"/>
    <n v="0.46"/>
    <n v="1442531.45"/>
    <x v="234"/>
    <s v="Credit Card"/>
    <x v="1"/>
    <s v="Corporate"/>
    <n v="6666.3096960000003"/>
    <n v="1442531.4503039999"/>
    <s v="Yes"/>
    <s v="Ok"/>
    <n v="4.5999999999999999E-3"/>
  </r>
  <r>
    <x v="731"/>
    <x v="246"/>
    <x v="727"/>
    <x v="0"/>
    <s v="Odisha"/>
    <s v="Rourkela"/>
    <x v="2"/>
    <x v="28"/>
    <n v="4"/>
    <n v="48009.7"/>
    <n v="19.72"/>
    <n v="154168.75"/>
    <x v="316"/>
    <s v="Cash"/>
    <x v="2"/>
    <s v="Consumer"/>
    <n v="37870.051359999998"/>
    <n v="154168.74864000001"/>
    <s v="Yes"/>
    <s v="Ok"/>
    <n v="0.19719999999999999"/>
  </r>
  <r>
    <x v="732"/>
    <x v="297"/>
    <x v="728"/>
    <x v="1"/>
    <s v="Haryana"/>
    <s v="Faridabad"/>
    <x v="4"/>
    <x v="16"/>
    <n v="43"/>
    <n v="18933.7"/>
    <n v="8.1"/>
    <n v="748203.02"/>
    <x v="81"/>
    <s v="Debit Card"/>
    <x v="1"/>
    <s v="Consumer"/>
    <n v="65946.077099999995"/>
    <n v="748203.02289999998"/>
    <s v="Yes"/>
    <s v="Ok"/>
    <n v="8.1000000000000003E-2"/>
  </r>
  <r>
    <x v="733"/>
    <x v="75"/>
    <x v="729"/>
    <x v="1"/>
    <s v="Haryana"/>
    <s v="Gurgaon"/>
    <x v="1"/>
    <x v="1"/>
    <n v="30"/>
    <n v="13091.85"/>
    <n v="0.31"/>
    <n v="391537.96"/>
    <x v="317"/>
    <s v="Debit Card"/>
    <x v="1"/>
    <s v="Corporate"/>
    <n v="1217.54205"/>
    <n v="391537.95795000001"/>
    <s v="Yes"/>
    <s v="Ok"/>
    <n v="3.0999999999999999E-3"/>
  </r>
  <r>
    <x v="734"/>
    <x v="97"/>
    <x v="730"/>
    <x v="2"/>
    <s v="Gujarat"/>
    <s v="Ahmedabad"/>
    <x v="0"/>
    <x v="18"/>
    <n v="18"/>
    <n v="36346.089999999997"/>
    <n v="18.11"/>
    <n v="535748.64"/>
    <x v="226"/>
    <s v="Credit Card"/>
    <x v="1"/>
    <s v="Home Office"/>
    <n v="118480.98418199997"/>
    <n v="535748.63581799995"/>
    <s v="Yes"/>
    <s v="Ok"/>
    <n v="0.18109999999999998"/>
  </r>
  <r>
    <x v="735"/>
    <x v="381"/>
    <x v="731"/>
    <x v="0"/>
    <s v="Odisha"/>
    <s v="Cuttack"/>
    <x v="5"/>
    <x v="10"/>
    <n v="32"/>
    <n v="37353.35"/>
    <n v="4.22"/>
    <n v="1144865.24"/>
    <x v="48"/>
    <s v="Net Banking"/>
    <x v="1"/>
    <s v="Corporate"/>
    <n v="50441.963839999997"/>
    <n v="1144865.2361599999"/>
    <s v="Yes"/>
    <s v="Ok"/>
    <n v="4.2199999999999994E-2"/>
  </r>
  <r>
    <x v="736"/>
    <x v="355"/>
    <x v="732"/>
    <x v="0"/>
    <s v="Jharkhand"/>
    <s v="Jamshedpur"/>
    <x v="0"/>
    <x v="19"/>
    <n v="35"/>
    <n v="47795.68"/>
    <n v="11.8"/>
    <n v="1475452.64"/>
    <x v="93"/>
    <s v="Net Banking"/>
    <x v="1"/>
    <s v="Corporate"/>
    <n v="197396.15840000004"/>
    <n v="1475452.6416"/>
    <s v="Yes"/>
    <s v="Ok"/>
    <n v="0.11800000000000001"/>
  </r>
  <r>
    <x v="737"/>
    <x v="184"/>
    <x v="733"/>
    <x v="1"/>
    <s v="Punjab"/>
    <s v="Amritsar"/>
    <x v="4"/>
    <x v="16"/>
    <n v="3"/>
    <n v="16426.89"/>
    <n v="4.32"/>
    <n v="47151.75"/>
    <x v="209"/>
    <s v="Net Banking"/>
    <x v="1"/>
    <s v="Home Office"/>
    <n v="2128.9249439999999"/>
    <n v="47151.745056"/>
    <s v="No"/>
    <s v="Ok"/>
    <n v="4.3200000000000002E-2"/>
  </r>
  <r>
    <x v="738"/>
    <x v="105"/>
    <x v="658"/>
    <x v="3"/>
    <s v="Tamil Nadu"/>
    <s v="Chennai"/>
    <x v="2"/>
    <x v="27"/>
    <n v="1"/>
    <n v="13064.04"/>
    <n v="2.02"/>
    <n v="12800.15"/>
    <x v="4"/>
    <s v="Net Banking"/>
    <x v="1"/>
    <s v="Corporate"/>
    <n v="263.89360800000003"/>
    <n v="12800.146392000001"/>
    <s v="No"/>
    <s v="Ok"/>
    <n v="2.0199999999999999E-2"/>
  </r>
  <r>
    <x v="739"/>
    <x v="302"/>
    <x v="734"/>
    <x v="1"/>
    <s v="Punjab"/>
    <s v="Patiala"/>
    <x v="3"/>
    <x v="17"/>
    <n v="34"/>
    <n v="26568.25"/>
    <n v="13.29"/>
    <n v="783269.21"/>
    <x v="318"/>
    <s v="Cash"/>
    <x v="1"/>
    <s v="Consumer"/>
    <n v="120051.29444999999"/>
    <n v="783269.20555000007"/>
    <s v="Yes"/>
    <s v="Ok"/>
    <n v="0.13289999999999999"/>
  </r>
  <r>
    <x v="740"/>
    <x v="21"/>
    <x v="735"/>
    <x v="2"/>
    <s v="Rajasthan"/>
    <s v="Jaipur"/>
    <x v="0"/>
    <x v="19"/>
    <n v="20"/>
    <n v="38884.04"/>
    <n v="11.81"/>
    <n v="685836.7"/>
    <x v="236"/>
    <s v="Cash"/>
    <x v="1"/>
    <s v="Corporate"/>
    <n v="91844.102480000016"/>
    <n v="685836.69752000005"/>
    <s v="Yes"/>
    <s v="Ok"/>
    <n v="0.11810000000000001"/>
  </r>
  <r>
    <x v="741"/>
    <x v="68"/>
    <x v="736"/>
    <x v="0"/>
    <s v="Odisha"/>
    <s v="Rourkela"/>
    <x v="3"/>
    <x v="15"/>
    <n v="11"/>
    <n v="32431.18"/>
    <n v="0.7"/>
    <n v="354245.78"/>
    <x v="241"/>
    <s v="Net Banking"/>
    <x v="1"/>
    <s v="Corporate"/>
    <n v="2497.2008599999999"/>
    <n v="354245.77914"/>
    <s v="Yes"/>
    <s v="Ok"/>
    <n v="6.9999999999999993E-3"/>
  </r>
  <r>
    <x v="742"/>
    <x v="382"/>
    <x v="737"/>
    <x v="0"/>
    <s v="West Bengal"/>
    <s v="Kolkata"/>
    <x v="5"/>
    <x v="10"/>
    <n v="45"/>
    <n v="40317.21"/>
    <n v="18.420000000000002"/>
    <n v="1480085.1"/>
    <x v="51"/>
    <s v="Net Banking"/>
    <x v="1"/>
    <s v="Consumer"/>
    <n v="334189.35369000002"/>
    <n v="1480085.0963099999"/>
    <s v="Yes"/>
    <s v="Ok"/>
    <n v="0.18420000000000003"/>
  </r>
  <r>
    <x v="743"/>
    <x v="383"/>
    <x v="738"/>
    <x v="2"/>
    <s v="Gujarat"/>
    <s v="Ahmedabad"/>
    <x v="1"/>
    <x v="7"/>
    <n v="43"/>
    <n v="614.83000000000004"/>
    <n v="9.59"/>
    <n v="23902.32"/>
    <x v="319"/>
    <s v="UPI"/>
    <x v="1"/>
    <s v="Consumer"/>
    <n v="2535.3744710000001"/>
    <n v="23902.315529000003"/>
    <s v="No"/>
    <s v="Ok"/>
    <n v="9.5899999999999999E-2"/>
  </r>
  <r>
    <x v="744"/>
    <x v="134"/>
    <x v="739"/>
    <x v="3"/>
    <s v="Tamil Nadu"/>
    <s v="Coimbatore"/>
    <x v="4"/>
    <x v="26"/>
    <n v="14"/>
    <n v="32023.81"/>
    <n v="10.02"/>
    <n v="403410.34"/>
    <x v="142"/>
    <s v="Debit Card"/>
    <x v="2"/>
    <s v="Consumer"/>
    <n v="44923.000668000001"/>
    <n v="403410.339332"/>
    <s v="Yes"/>
    <s v="Ok"/>
    <n v="0.1002"/>
  </r>
  <r>
    <x v="745"/>
    <x v="185"/>
    <x v="740"/>
    <x v="0"/>
    <s v="Bihar"/>
    <s v="Bhagalpur"/>
    <x v="0"/>
    <x v="0"/>
    <n v="39"/>
    <n v="32457"/>
    <n v="19.7"/>
    <n v="1016455.87"/>
    <x v="305"/>
    <s v="Debit Card"/>
    <x v="1"/>
    <s v="Consumer"/>
    <n v="249367.13099999996"/>
    <n v="1016455.8690000001"/>
    <s v="Yes"/>
    <s v="Ok"/>
    <n v="0.19699999999999998"/>
  </r>
  <r>
    <x v="746"/>
    <x v="384"/>
    <x v="741"/>
    <x v="2"/>
    <s v="Rajasthan"/>
    <s v="Jaipur"/>
    <x v="2"/>
    <x v="27"/>
    <n v="5"/>
    <n v="32693.95"/>
    <n v="10.29"/>
    <n v="146648.71"/>
    <x v="211"/>
    <s v="Net Banking"/>
    <x v="1"/>
    <s v="Corporate"/>
    <n v="16821.037274999999"/>
    <n v="146648.71272499999"/>
    <s v="Yes"/>
    <s v="Ok"/>
    <n v="0.10289999999999999"/>
  </r>
  <r>
    <x v="747"/>
    <x v="339"/>
    <x v="742"/>
    <x v="2"/>
    <s v="Rajasthan"/>
    <s v="Udaipur"/>
    <x v="0"/>
    <x v="23"/>
    <n v="48"/>
    <n v="5345.23"/>
    <n v="10.88"/>
    <n v="228656.11"/>
    <x v="163"/>
    <s v="UPI"/>
    <x v="0"/>
    <s v="Corporate"/>
    <n v="27914.929152000001"/>
    <n v="228656.11084799998"/>
    <s v="Yes"/>
    <s v="Follow-up"/>
    <n v="0.10880000000000001"/>
  </r>
  <r>
    <x v="748"/>
    <x v="69"/>
    <x v="743"/>
    <x v="3"/>
    <s v="Karnataka"/>
    <s v="Mysore"/>
    <x v="5"/>
    <x v="20"/>
    <n v="5"/>
    <n v="32820"/>
    <n v="4.67"/>
    <n v="156436.53"/>
    <x v="320"/>
    <s v="Cash"/>
    <x v="1"/>
    <s v="Consumer"/>
    <n v="7663.47"/>
    <n v="156436.53"/>
    <s v="Yes"/>
    <s v="Ok"/>
    <n v="4.6699999999999998E-2"/>
  </r>
  <r>
    <x v="749"/>
    <x v="385"/>
    <x v="744"/>
    <x v="3"/>
    <s v="Kerala"/>
    <s v="Trivandrum"/>
    <x v="2"/>
    <x v="14"/>
    <n v="25"/>
    <n v="25688.68"/>
    <n v="13.2"/>
    <n v="557444.36"/>
    <x v="45"/>
    <s v="Credit Card"/>
    <x v="1"/>
    <s v="Consumer"/>
    <n v="84772.644"/>
    <n v="557444.35600000003"/>
    <s v="Yes"/>
    <s v="Ok"/>
    <n v="0.13200000000000001"/>
  </r>
  <r>
    <x v="750"/>
    <x v="252"/>
    <x v="745"/>
    <x v="1"/>
    <s v="Uttar Pradesh"/>
    <s v="Kanpur"/>
    <x v="0"/>
    <x v="18"/>
    <n v="33"/>
    <n v="841.88"/>
    <n v="7.57"/>
    <n v="25678.94"/>
    <x v="16"/>
    <s v="UPI"/>
    <x v="2"/>
    <s v="Corporate"/>
    <n v="2103.1004280000002"/>
    <n v="25678.939571999999"/>
    <s v="No"/>
    <s v="Ok"/>
    <n v="7.5700000000000003E-2"/>
  </r>
  <r>
    <x v="751"/>
    <x v="329"/>
    <x v="746"/>
    <x v="1"/>
    <s v="Haryana"/>
    <s v="Panipat"/>
    <x v="3"/>
    <x v="3"/>
    <n v="2"/>
    <n v="33491.18"/>
    <n v="17.28"/>
    <n v="55407.81"/>
    <x v="58"/>
    <s v="Credit Card"/>
    <x v="2"/>
    <s v="Home Office"/>
    <n v="11574.551808"/>
    <n v="55407.808191999997"/>
    <s v="Yes"/>
    <s v="Ok"/>
    <n v="0.17280000000000001"/>
  </r>
  <r>
    <x v="752"/>
    <x v="165"/>
    <x v="747"/>
    <x v="1"/>
    <s v="Haryana"/>
    <s v="Gurgaon"/>
    <x v="5"/>
    <x v="10"/>
    <n v="6"/>
    <n v="26056.12"/>
    <n v="7.01"/>
    <n v="145377.51999999999"/>
    <x v="62"/>
    <s v="UPI"/>
    <x v="0"/>
    <s v="Corporate"/>
    <n v="10959.204072"/>
    <n v="145377.51592800001"/>
    <s v="Yes"/>
    <s v="Follow-up"/>
    <n v="7.0099999999999996E-2"/>
  </r>
  <r>
    <x v="753"/>
    <x v="386"/>
    <x v="748"/>
    <x v="3"/>
    <s v="Karnataka"/>
    <s v="Mangalore"/>
    <x v="3"/>
    <x v="9"/>
    <n v="16"/>
    <n v="34903.21"/>
    <n v="16.899999999999999"/>
    <n v="464073.08"/>
    <x v="201"/>
    <s v="Debit Card"/>
    <x v="1"/>
    <s v="Corporate"/>
    <n v="94378.279839999988"/>
    <n v="464073.08016000001"/>
    <s v="Yes"/>
    <s v="Ok"/>
    <n v="0.16899999999999998"/>
  </r>
  <r>
    <x v="754"/>
    <x v="266"/>
    <x v="749"/>
    <x v="0"/>
    <s v="Bihar"/>
    <s v="Patna"/>
    <x v="4"/>
    <x v="22"/>
    <n v="47"/>
    <n v="34044.31"/>
    <n v="4.12"/>
    <n v="1534159.17"/>
    <x v="21"/>
    <s v="Net Banking"/>
    <x v="0"/>
    <s v="Home Office"/>
    <n v="65923.401883999992"/>
    <n v="1534159.1681159998"/>
    <s v="Yes"/>
    <s v="Follow-up"/>
    <n v="4.1200000000000001E-2"/>
  </r>
  <r>
    <x v="755"/>
    <x v="194"/>
    <x v="750"/>
    <x v="3"/>
    <s v="Andhra Pradesh"/>
    <s v="Guntur"/>
    <x v="1"/>
    <x v="11"/>
    <n v="17"/>
    <n v="48954.65"/>
    <n v="6.93"/>
    <n v="774555.58"/>
    <x v="310"/>
    <s v="Credit Card"/>
    <x v="1"/>
    <s v="Home Office"/>
    <n v="57673.473164999996"/>
    <n v="774555.57683500007"/>
    <s v="Yes"/>
    <s v="Ok"/>
    <n v="6.93E-2"/>
  </r>
  <r>
    <x v="756"/>
    <x v="226"/>
    <x v="751"/>
    <x v="1"/>
    <s v="Delhi"/>
    <s v="New Delhi"/>
    <x v="3"/>
    <x v="21"/>
    <n v="44"/>
    <n v="26520.400000000001"/>
    <n v="13.01"/>
    <n v="1015084.22"/>
    <x v="178"/>
    <s v="Debit Card"/>
    <x v="0"/>
    <s v="Corporate"/>
    <n v="151813.37776"/>
    <n v="1015084.22224"/>
    <s v="Yes"/>
    <s v="Follow-up"/>
    <n v="0.13009999999999999"/>
  </r>
  <r>
    <x v="757"/>
    <x v="387"/>
    <x v="752"/>
    <x v="3"/>
    <s v="Andhra Pradesh"/>
    <s v="Vijayawada"/>
    <x v="2"/>
    <x v="6"/>
    <n v="25"/>
    <n v="14170.7"/>
    <n v="18.010000000000002"/>
    <n v="290463.92"/>
    <x v="125"/>
    <s v="Cash"/>
    <x v="0"/>
    <s v="Home Office"/>
    <n v="63803.576750000007"/>
    <n v="290463.92324999999"/>
    <s v="Yes"/>
    <s v="Follow-up"/>
    <n v="0.18010000000000001"/>
  </r>
  <r>
    <x v="758"/>
    <x v="332"/>
    <x v="753"/>
    <x v="3"/>
    <s v="Tamil Nadu"/>
    <s v="Chennai"/>
    <x v="5"/>
    <x v="29"/>
    <n v="49"/>
    <n v="46797.61"/>
    <n v="4.5599999999999996"/>
    <n v="2188518.31"/>
    <x v="165"/>
    <s v="Debit Card"/>
    <x v="1"/>
    <s v="Consumer"/>
    <n v="104564.579784"/>
    <n v="2188518.3102160003"/>
    <s v="Yes"/>
    <s v="Ok"/>
    <n v="4.5599999999999995E-2"/>
  </r>
  <r>
    <x v="759"/>
    <x v="388"/>
    <x v="754"/>
    <x v="3"/>
    <s v="Kerala"/>
    <s v="Kozhikode"/>
    <x v="4"/>
    <x v="26"/>
    <n v="16"/>
    <n v="9471.2099999999991"/>
    <n v="2.31"/>
    <n v="148038.79999999999"/>
    <x v="71"/>
    <s v="UPI"/>
    <x v="1"/>
    <s v="Corporate"/>
    <n v="3500.5592160000001"/>
    <n v="148038.80078399999"/>
    <s v="Yes"/>
    <s v="Ok"/>
    <n v="2.3099999999999999E-2"/>
  </r>
  <r>
    <x v="760"/>
    <x v="389"/>
    <x v="755"/>
    <x v="1"/>
    <s v="Uttar Pradesh"/>
    <s v="Kanpur"/>
    <x v="4"/>
    <x v="16"/>
    <n v="13"/>
    <n v="19834.38"/>
    <n v="4.43"/>
    <n v="246424.32000000001"/>
    <x v="108"/>
    <s v="Cash"/>
    <x v="1"/>
    <s v="Corporate"/>
    <n v="11422.619442000001"/>
    <n v="246424.32055800001"/>
    <s v="Yes"/>
    <s v="Ok"/>
    <n v="4.4299999999999999E-2"/>
  </r>
  <r>
    <x v="761"/>
    <x v="175"/>
    <x v="756"/>
    <x v="1"/>
    <s v="Haryana"/>
    <s v="Faridabad"/>
    <x v="2"/>
    <x v="27"/>
    <n v="4"/>
    <n v="3438.53"/>
    <n v="12.62"/>
    <n v="12018.35"/>
    <x v="138"/>
    <s v="Net Banking"/>
    <x v="1"/>
    <s v="Consumer"/>
    <n v="1735.7699439999999"/>
    <n v="12018.350056000001"/>
    <s v="No"/>
    <s v="Ok"/>
    <n v="0.12619999999999998"/>
  </r>
  <r>
    <x v="762"/>
    <x v="91"/>
    <x v="757"/>
    <x v="0"/>
    <s v="Jharkhand"/>
    <s v="Ranchi"/>
    <x v="1"/>
    <x v="12"/>
    <n v="9"/>
    <n v="5354.23"/>
    <n v="11"/>
    <n v="42887.38"/>
    <x v="81"/>
    <s v="Debit Card"/>
    <x v="1"/>
    <s v="Consumer"/>
    <n v="5300.6876999999986"/>
    <n v="42887.382299999997"/>
    <s v="No"/>
    <s v="Ok"/>
    <n v="0.11"/>
  </r>
  <r>
    <x v="763"/>
    <x v="252"/>
    <x v="758"/>
    <x v="3"/>
    <s v="Kerala"/>
    <s v="Kochi"/>
    <x v="1"/>
    <x v="1"/>
    <n v="26"/>
    <n v="2822.53"/>
    <n v="11.55"/>
    <n v="64909.72"/>
    <x v="321"/>
    <s v="UPI"/>
    <x v="2"/>
    <s v="Consumer"/>
    <n v="8476.0575900000003"/>
    <n v="64909.722410000002"/>
    <s v="Yes"/>
    <s v="Ok"/>
    <n v="0.11550000000000001"/>
  </r>
  <r>
    <x v="764"/>
    <x v="350"/>
    <x v="759"/>
    <x v="1"/>
    <s v="Uttar Pradesh"/>
    <s v="Kanpur"/>
    <x v="0"/>
    <x v="23"/>
    <n v="41"/>
    <n v="12114.03"/>
    <n v="18.239999999999998"/>
    <n v="406081.67"/>
    <x v="6"/>
    <s v="Credit Card"/>
    <x v="1"/>
    <s v="Corporate"/>
    <n v="90593.561952000004"/>
    <n v="406081.66804800002"/>
    <s v="Yes"/>
    <s v="Ok"/>
    <n v="0.18239999999999998"/>
  </r>
  <r>
    <x v="765"/>
    <x v="390"/>
    <x v="760"/>
    <x v="2"/>
    <s v="Rajasthan"/>
    <s v="Udaipur"/>
    <x v="1"/>
    <x v="11"/>
    <n v="45"/>
    <n v="26973.7"/>
    <n v="5.37"/>
    <n v="1148634.55"/>
    <x v="108"/>
    <s v="Credit Card"/>
    <x v="1"/>
    <s v="Home Office"/>
    <n v="65181.946050000006"/>
    <n v="1148634.5539500001"/>
    <s v="Yes"/>
    <s v="Ok"/>
    <n v="5.3699999999999998E-2"/>
  </r>
  <r>
    <x v="766"/>
    <x v="391"/>
    <x v="761"/>
    <x v="2"/>
    <s v="Gujarat"/>
    <s v="Ahmedabad"/>
    <x v="1"/>
    <x v="1"/>
    <n v="34"/>
    <n v="4158.32"/>
    <n v="18.649999999999999"/>
    <n v="115014.97"/>
    <x v="157"/>
    <s v="UPI"/>
    <x v="1"/>
    <s v="Home Office"/>
    <n v="26367.90712"/>
    <n v="115014.97288"/>
    <s v="Yes"/>
    <s v="Ok"/>
    <n v="0.1865"/>
  </r>
  <r>
    <x v="767"/>
    <x v="366"/>
    <x v="762"/>
    <x v="1"/>
    <s v="Punjab"/>
    <s v="Amritsar"/>
    <x v="3"/>
    <x v="3"/>
    <n v="23"/>
    <n v="2937"/>
    <n v="11.1"/>
    <n v="60052.84"/>
    <x v="322"/>
    <s v="Credit Card"/>
    <x v="1"/>
    <s v="Consumer"/>
    <n v="7498.1610000000001"/>
    <n v="60052.839"/>
    <s v="Yes"/>
    <s v="Ok"/>
    <n v="0.111"/>
  </r>
  <r>
    <x v="768"/>
    <x v="111"/>
    <x v="763"/>
    <x v="0"/>
    <s v="West Bengal"/>
    <s v="Siliguri"/>
    <x v="2"/>
    <x v="28"/>
    <n v="16"/>
    <n v="2839.14"/>
    <n v="16.11"/>
    <n v="38108.07"/>
    <x v="323"/>
    <s v="Debit Card"/>
    <x v="0"/>
    <s v="Corporate"/>
    <n v="7318.1672639999997"/>
    <n v="38108.072736000002"/>
    <s v="No"/>
    <s v="Follow-up"/>
    <n v="0.16109999999999999"/>
  </r>
  <r>
    <x v="769"/>
    <x v="34"/>
    <x v="764"/>
    <x v="0"/>
    <s v="Jharkhand"/>
    <s v="Jamshedpur"/>
    <x v="5"/>
    <x v="25"/>
    <n v="37"/>
    <n v="18260.810000000001"/>
    <n v="4.05"/>
    <n v="648286.15"/>
    <x v="276"/>
    <s v="Net Banking"/>
    <x v="0"/>
    <s v="Consumer"/>
    <n v="27363.823785"/>
    <n v="648286.14621500007"/>
    <s v="Yes"/>
    <s v="Follow-up"/>
    <n v="4.0500000000000001E-2"/>
  </r>
  <r>
    <x v="770"/>
    <x v="78"/>
    <x v="765"/>
    <x v="1"/>
    <s v="Haryana"/>
    <s v="Gurgaon"/>
    <x v="0"/>
    <x v="0"/>
    <n v="36"/>
    <n v="36869.760000000002"/>
    <n v="13.62"/>
    <n v="1146531.55"/>
    <x v="59"/>
    <s v="UPI"/>
    <x v="1"/>
    <s v="Home Office"/>
    <n v="180779.80723200002"/>
    <n v="1146531.5527680002"/>
    <s v="Yes"/>
    <s v="Ok"/>
    <n v="0.13619999999999999"/>
  </r>
  <r>
    <x v="771"/>
    <x v="117"/>
    <x v="766"/>
    <x v="2"/>
    <s v="Maharashtra"/>
    <s v="Nagpur"/>
    <x v="1"/>
    <x v="4"/>
    <n v="19"/>
    <n v="46820.59"/>
    <n v="15.76"/>
    <n v="749391.64"/>
    <x v="245"/>
    <s v="UPI"/>
    <x v="1"/>
    <s v="Corporate"/>
    <n v="140199.574696"/>
    <n v="749391.635304"/>
    <s v="Yes"/>
    <s v="Ok"/>
    <n v="0.15759999999999999"/>
  </r>
  <r>
    <x v="772"/>
    <x v="392"/>
    <x v="767"/>
    <x v="0"/>
    <s v="Odisha"/>
    <s v="Bhubaneswar"/>
    <x v="3"/>
    <x v="9"/>
    <n v="48"/>
    <n v="9608.2099999999991"/>
    <n v="3.95"/>
    <n v="442976.91"/>
    <x v="227"/>
    <s v="Debit Card"/>
    <x v="1"/>
    <s v="Corporate"/>
    <n v="18217.166160000001"/>
    <n v="442976.91383999994"/>
    <s v="Yes"/>
    <s v="Ok"/>
    <n v="3.95E-2"/>
  </r>
  <r>
    <x v="773"/>
    <x v="231"/>
    <x v="768"/>
    <x v="3"/>
    <s v="Tamil Nadu"/>
    <s v="Chennai"/>
    <x v="4"/>
    <x v="16"/>
    <n v="15"/>
    <n v="30895.46"/>
    <n v="1.35"/>
    <n v="457175.57"/>
    <x v="276"/>
    <s v="Credit Card"/>
    <x v="1"/>
    <s v="Consumer"/>
    <n v="6256.3306499999999"/>
    <n v="457175.56934999995"/>
    <s v="Yes"/>
    <s v="Ok"/>
    <n v="1.3500000000000002E-2"/>
  </r>
  <r>
    <x v="774"/>
    <x v="361"/>
    <x v="769"/>
    <x v="2"/>
    <s v="Rajasthan"/>
    <s v="Udaipur"/>
    <x v="5"/>
    <x v="25"/>
    <n v="27"/>
    <n v="43955.06"/>
    <n v="6.79"/>
    <n v="1106203.81"/>
    <x v="130"/>
    <s v="Credit Card"/>
    <x v="1"/>
    <s v="Consumer"/>
    <n v="80582.811497999995"/>
    <n v="1106203.8085019998"/>
    <s v="Yes"/>
    <s v="Ok"/>
    <n v="6.7900000000000002E-2"/>
  </r>
  <r>
    <x v="775"/>
    <x v="381"/>
    <x v="770"/>
    <x v="1"/>
    <s v="Delhi"/>
    <s v="New Delhi"/>
    <x v="2"/>
    <x v="28"/>
    <n v="24"/>
    <n v="21146.47"/>
    <n v="4.7"/>
    <n v="483662.06"/>
    <x v="285"/>
    <s v="Cash"/>
    <x v="0"/>
    <s v="Corporate"/>
    <n v="23853.21816"/>
    <n v="483662.06184000004"/>
    <s v="Yes"/>
    <s v="Follow-up"/>
    <n v="4.7E-2"/>
  </r>
  <r>
    <x v="776"/>
    <x v="391"/>
    <x v="459"/>
    <x v="2"/>
    <s v="Gujarat"/>
    <s v="Ahmedabad"/>
    <x v="0"/>
    <x v="19"/>
    <n v="17"/>
    <n v="18825.22"/>
    <n v="5.91"/>
    <n v="301115.03999999998"/>
    <x v="175"/>
    <s v="Debit Card"/>
    <x v="1"/>
    <s v="Home Office"/>
    <n v="18913.698533999999"/>
    <n v="301115.04146599997"/>
    <s v="Yes"/>
    <s v="Ok"/>
    <n v="5.91E-2"/>
  </r>
  <r>
    <x v="777"/>
    <x v="289"/>
    <x v="771"/>
    <x v="2"/>
    <s v="Rajasthan"/>
    <s v="Udaipur"/>
    <x v="5"/>
    <x v="10"/>
    <n v="17"/>
    <n v="4177.05"/>
    <n v="12.92"/>
    <n v="61835.38"/>
    <x v="26"/>
    <s v="Credit Card"/>
    <x v="1"/>
    <s v="Home Office"/>
    <n v="9174.4726200000005"/>
    <n v="61835.377380000005"/>
    <s v="Yes"/>
    <s v="Ok"/>
    <n v="0.12920000000000001"/>
  </r>
  <r>
    <x v="778"/>
    <x v="200"/>
    <x v="772"/>
    <x v="1"/>
    <s v="Haryana"/>
    <s v="Panipat"/>
    <x v="4"/>
    <x v="26"/>
    <n v="42"/>
    <n v="48016.52"/>
    <n v="15.05"/>
    <n v="1713181.42"/>
    <x v="207"/>
    <s v="UPI"/>
    <x v="0"/>
    <s v="Consumer"/>
    <n v="303512.42291999998"/>
    <n v="1713181.4170799998"/>
    <s v="Yes"/>
    <s v="Follow-up"/>
    <n v="0.15049999999999999"/>
  </r>
  <r>
    <x v="779"/>
    <x v="205"/>
    <x v="773"/>
    <x v="3"/>
    <s v="Karnataka"/>
    <s v="Bangalore"/>
    <x v="2"/>
    <x v="2"/>
    <n v="41"/>
    <n v="34734.03"/>
    <n v="12.76"/>
    <n v="1242380.68"/>
    <x v="179"/>
    <s v="Debit Card"/>
    <x v="1"/>
    <s v="Corporate"/>
    <n v="181714.55134799998"/>
    <n v="1242380.6786519999"/>
    <s v="Yes"/>
    <s v="Ok"/>
    <n v="0.12759999999999999"/>
  </r>
  <r>
    <x v="780"/>
    <x v="9"/>
    <x v="774"/>
    <x v="0"/>
    <s v="Bihar"/>
    <s v="Gaya"/>
    <x v="1"/>
    <x v="11"/>
    <n v="50"/>
    <n v="27176.63"/>
    <n v="16.14"/>
    <n v="1139516.1000000001"/>
    <x v="239"/>
    <s v="UPI"/>
    <x v="1"/>
    <s v="Corporate"/>
    <n v="219315.40410000001"/>
    <n v="1139516.0959000001"/>
    <s v="Yes"/>
    <s v="Ok"/>
    <n v="0.16140000000000002"/>
  </r>
  <r>
    <x v="781"/>
    <x v="195"/>
    <x v="775"/>
    <x v="3"/>
    <s v="Tamil Nadu"/>
    <s v="Chennai"/>
    <x v="0"/>
    <x v="0"/>
    <n v="7"/>
    <n v="1839.65"/>
    <n v="14.03"/>
    <n v="11070.83"/>
    <x v="209"/>
    <s v="Cash"/>
    <x v="1"/>
    <s v="Corporate"/>
    <n v="1806.7202650000002"/>
    <n v="11070.829735000001"/>
    <s v="No"/>
    <s v="Ok"/>
    <n v="0.14029999999999998"/>
  </r>
  <r>
    <x v="782"/>
    <x v="374"/>
    <x v="776"/>
    <x v="1"/>
    <s v="Haryana"/>
    <s v="Faridabad"/>
    <x v="1"/>
    <x v="4"/>
    <n v="24"/>
    <n v="35709.919999999998"/>
    <n v="6.54"/>
    <n v="800987.79"/>
    <x v="243"/>
    <s v="Cash"/>
    <x v="1"/>
    <s v="Corporate"/>
    <n v="56050.290432000002"/>
    <n v="800987.78956800001"/>
    <s v="Yes"/>
    <s v="Ok"/>
    <n v="6.54E-2"/>
  </r>
  <r>
    <x v="783"/>
    <x v="175"/>
    <x v="777"/>
    <x v="3"/>
    <s v="Kerala"/>
    <s v="Trivandrum"/>
    <x v="5"/>
    <x v="20"/>
    <n v="19"/>
    <n v="30188.33"/>
    <n v="11.16"/>
    <n v="509566.94"/>
    <x v="55"/>
    <s v="Cash"/>
    <x v="1"/>
    <s v="Corporate"/>
    <n v="64011.334932000005"/>
    <n v="509566.93506799999"/>
    <s v="Yes"/>
    <s v="Ok"/>
    <n v="0.1116"/>
  </r>
  <r>
    <x v="784"/>
    <x v="285"/>
    <x v="778"/>
    <x v="1"/>
    <s v="Haryana"/>
    <s v="Panipat"/>
    <x v="2"/>
    <x v="14"/>
    <n v="30"/>
    <n v="9596.82"/>
    <n v="14.66"/>
    <n v="245697.79"/>
    <x v="324"/>
    <s v="Debit Card"/>
    <x v="1"/>
    <s v="Consumer"/>
    <n v="42206.814359999997"/>
    <n v="245697.78563999999"/>
    <s v="Yes"/>
    <s v="Ok"/>
    <n v="0.14660000000000001"/>
  </r>
  <r>
    <x v="785"/>
    <x v="322"/>
    <x v="779"/>
    <x v="0"/>
    <s v="Jharkhand"/>
    <s v="Dhanbad"/>
    <x v="1"/>
    <x v="1"/>
    <n v="35"/>
    <n v="19800.2"/>
    <n v="6.01"/>
    <n v="651357.28"/>
    <x v="240"/>
    <s v="UPI"/>
    <x v="1"/>
    <s v="Corporate"/>
    <n v="41649.720699999998"/>
    <n v="651357.27930000005"/>
    <s v="Yes"/>
    <s v="Ok"/>
    <n v="6.0100000000000001E-2"/>
  </r>
  <r>
    <x v="786"/>
    <x v="203"/>
    <x v="780"/>
    <x v="0"/>
    <s v="West Bengal"/>
    <s v="Durgapur"/>
    <x v="4"/>
    <x v="5"/>
    <n v="38"/>
    <n v="25785.77"/>
    <n v="11.24"/>
    <n v="869723.08"/>
    <x v="16"/>
    <s v="Net Banking"/>
    <x v="1"/>
    <s v="Corporate"/>
    <n v="110136.180824"/>
    <n v="869723.07917599997"/>
    <s v="Yes"/>
    <s v="Ok"/>
    <n v="0.1124"/>
  </r>
  <r>
    <x v="787"/>
    <x v="38"/>
    <x v="781"/>
    <x v="3"/>
    <s v="Kerala"/>
    <s v="Trivandrum"/>
    <x v="3"/>
    <x v="17"/>
    <n v="36"/>
    <n v="47469.02"/>
    <n v="12.13"/>
    <n v="1501597"/>
    <x v="259"/>
    <s v="Debit Card"/>
    <x v="1"/>
    <s v="Home Office"/>
    <n v="207287.71653599999"/>
    <n v="1501597.0034640001"/>
    <s v="Yes"/>
    <s v="Ok"/>
    <n v="0.12130000000000001"/>
  </r>
  <r>
    <x v="788"/>
    <x v="261"/>
    <x v="782"/>
    <x v="2"/>
    <s v="Rajasthan"/>
    <s v="Jaipur"/>
    <x v="1"/>
    <x v="4"/>
    <n v="31"/>
    <n v="11769.89"/>
    <n v="14.47"/>
    <n v="312070.39"/>
    <x v="325"/>
    <s v="UPI"/>
    <x v="1"/>
    <s v="Consumer"/>
    <n v="52796.195572999997"/>
    <n v="312070.39442699996"/>
    <s v="Yes"/>
    <s v="Ok"/>
    <n v="0.1447"/>
  </r>
  <r>
    <x v="789"/>
    <x v="393"/>
    <x v="783"/>
    <x v="2"/>
    <s v="Gujarat"/>
    <s v="Ahmedabad"/>
    <x v="5"/>
    <x v="20"/>
    <n v="38"/>
    <n v="15937.33"/>
    <n v="3.4"/>
    <n v="585027.51"/>
    <x v="326"/>
    <s v="Net Banking"/>
    <x v="1"/>
    <s v="Corporate"/>
    <n v="20591.030360000001"/>
    <n v="585027.50964000006"/>
    <s v="Yes"/>
    <s v="Ok"/>
    <n v="3.4000000000000002E-2"/>
  </r>
  <r>
    <x v="790"/>
    <x v="394"/>
    <x v="784"/>
    <x v="2"/>
    <s v="Gujarat"/>
    <s v="Ahmedabad"/>
    <x v="2"/>
    <x v="14"/>
    <n v="33"/>
    <n v="6377.45"/>
    <n v="1.35"/>
    <n v="207614.7"/>
    <x v="76"/>
    <s v="Cash"/>
    <x v="1"/>
    <s v="Corporate"/>
    <n v="2841.1539750000002"/>
    <n v="207614.69602500001"/>
    <s v="Yes"/>
    <s v="Ok"/>
    <n v="1.3500000000000002E-2"/>
  </r>
  <r>
    <x v="791"/>
    <x v="284"/>
    <x v="785"/>
    <x v="3"/>
    <s v="Andhra Pradesh"/>
    <s v="Vijayawada"/>
    <x v="4"/>
    <x v="5"/>
    <n v="37"/>
    <n v="27533.9"/>
    <n v="15.53"/>
    <n v="860541.76"/>
    <x v="145"/>
    <s v="Credit Card"/>
    <x v="1"/>
    <s v="Home Office"/>
    <n v="158212.54278999998"/>
    <n v="860541.75721000007"/>
    <s v="Yes"/>
    <s v="Ok"/>
    <n v="0.15529999999999999"/>
  </r>
  <r>
    <x v="792"/>
    <x v="395"/>
    <x v="786"/>
    <x v="1"/>
    <s v="Haryana"/>
    <s v="Panipat"/>
    <x v="5"/>
    <x v="24"/>
    <n v="16"/>
    <n v="34076.769999999997"/>
    <n v="2.09"/>
    <n v="533833.05000000005"/>
    <x v="155"/>
    <s v="Credit Card"/>
    <x v="1"/>
    <s v="Consumer"/>
    <n v="11395.271887999999"/>
    <n v="533833.04811199999"/>
    <s v="Yes"/>
    <s v="Ok"/>
    <n v="2.0899999999999998E-2"/>
  </r>
  <r>
    <x v="793"/>
    <x v="396"/>
    <x v="787"/>
    <x v="3"/>
    <s v="Kerala"/>
    <s v="Kozhikode"/>
    <x v="4"/>
    <x v="5"/>
    <n v="31"/>
    <n v="2821.04"/>
    <n v="10.36"/>
    <n v="78392.19"/>
    <x v="327"/>
    <s v="Cash"/>
    <x v="1"/>
    <s v="Home Office"/>
    <n v="9060.0520639999995"/>
    <n v="78392.187936000002"/>
    <s v="Yes"/>
    <s v="Ok"/>
    <n v="0.1036"/>
  </r>
  <r>
    <x v="794"/>
    <x v="349"/>
    <x v="788"/>
    <x v="1"/>
    <s v="Delhi"/>
    <s v="New Delhi"/>
    <x v="0"/>
    <x v="19"/>
    <n v="46"/>
    <n v="43248.42"/>
    <n v="9.58"/>
    <n v="1798840.18"/>
    <x v="328"/>
    <s v="UPI"/>
    <x v="1"/>
    <s v="Home Office"/>
    <n v="190587.13725599996"/>
    <n v="1798840.1827439999"/>
    <s v="Yes"/>
    <s v="Ok"/>
    <n v="9.5799999999999996E-2"/>
  </r>
  <r>
    <x v="795"/>
    <x v="397"/>
    <x v="789"/>
    <x v="2"/>
    <s v="Gujarat"/>
    <s v="Vadodara"/>
    <x v="3"/>
    <x v="3"/>
    <n v="40"/>
    <n v="553.69000000000005"/>
    <n v="5.5"/>
    <n v="20929.48"/>
    <x v="144"/>
    <s v="Net Banking"/>
    <x v="1"/>
    <s v="Home Office"/>
    <n v="1218.1180000000002"/>
    <n v="20929.482000000004"/>
    <s v="No"/>
    <s v="Ok"/>
    <n v="5.5E-2"/>
  </r>
  <r>
    <x v="796"/>
    <x v="354"/>
    <x v="790"/>
    <x v="2"/>
    <s v="Gujarat"/>
    <s v="Ahmedabad"/>
    <x v="0"/>
    <x v="23"/>
    <n v="20"/>
    <n v="36970.44"/>
    <n v="8.31"/>
    <n v="677963.93"/>
    <x v="329"/>
    <s v="Credit Card"/>
    <x v="2"/>
    <s v="Corporate"/>
    <n v="61444.871280000007"/>
    <n v="677963.92872000008"/>
    <s v="Yes"/>
    <s v="Ok"/>
    <n v="8.3100000000000007E-2"/>
  </r>
  <r>
    <x v="797"/>
    <x v="278"/>
    <x v="791"/>
    <x v="2"/>
    <s v="Maharashtra"/>
    <s v="Mumbai"/>
    <x v="1"/>
    <x v="4"/>
    <n v="17"/>
    <n v="6872.26"/>
    <n v="4.74"/>
    <n v="111290.75"/>
    <x v="327"/>
    <s v="Credit Card"/>
    <x v="1"/>
    <s v="Consumer"/>
    <n v="5537.6671079999996"/>
    <n v="111290.752892"/>
    <s v="Yes"/>
    <s v="Ok"/>
    <n v="4.7400000000000005E-2"/>
  </r>
  <r>
    <x v="798"/>
    <x v="398"/>
    <x v="792"/>
    <x v="1"/>
    <s v="Uttar Pradesh"/>
    <s v="Lucknow"/>
    <x v="3"/>
    <x v="17"/>
    <n v="7"/>
    <n v="3127.39"/>
    <n v="2.12"/>
    <n v="21427.63"/>
    <x v="12"/>
    <s v="Debit Card"/>
    <x v="1"/>
    <s v="Consumer"/>
    <n v="464.10467600000004"/>
    <n v="21427.625324000001"/>
    <s v="No"/>
    <s v="Ok"/>
    <n v="2.12E-2"/>
  </r>
  <r>
    <x v="799"/>
    <x v="333"/>
    <x v="793"/>
    <x v="1"/>
    <s v="Uttar Pradesh"/>
    <s v="Kanpur"/>
    <x v="3"/>
    <x v="17"/>
    <n v="29"/>
    <n v="41022.089999999997"/>
    <n v="14.46"/>
    <n v="1017618.58"/>
    <x v="325"/>
    <s v="Debit Card"/>
    <x v="1"/>
    <s v="Corporate"/>
    <n v="172022.03220599997"/>
    <n v="1017618.5777939999"/>
    <s v="Yes"/>
    <s v="Ok"/>
    <n v="0.14460000000000001"/>
  </r>
  <r>
    <x v="800"/>
    <x v="127"/>
    <x v="794"/>
    <x v="0"/>
    <s v="Jharkhand"/>
    <s v="Dhanbad"/>
    <x v="4"/>
    <x v="26"/>
    <n v="3"/>
    <n v="24504.95"/>
    <n v="12.13"/>
    <n v="64597.5"/>
    <x v="66"/>
    <s v="Credit Card"/>
    <x v="1"/>
    <s v="Consumer"/>
    <n v="8917.3513050000001"/>
    <n v="64597.498695000002"/>
    <s v="Yes"/>
    <s v="Ok"/>
    <n v="0.12130000000000001"/>
  </r>
  <r>
    <x v="801"/>
    <x v="399"/>
    <x v="795"/>
    <x v="0"/>
    <s v="Jharkhand"/>
    <s v="Ranchi"/>
    <x v="1"/>
    <x v="4"/>
    <n v="24"/>
    <n v="44397.4"/>
    <n v="14.05"/>
    <n v="915829.57"/>
    <x v="330"/>
    <s v="UPI"/>
    <x v="1"/>
    <s v="Home Office"/>
    <n v="149708.03280000002"/>
    <n v="915829.56720000005"/>
    <s v="Yes"/>
    <s v="Ok"/>
    <n v="0.14050000000000001"/>
  </r>
  <r>
    <x v="802"/>
    <x v="62"/>
    <x v="796"/>
    <x v="1"/>
    <s v="Punjab"/>
    <s v="Ludhiana"/>
    <x v="2"/>
    <x v="6"/>
    <n v="18"/>
    <n v="41422.300000000003"/>
    <n v="16.22"/>
    <n v="624664.85"/>
    <x v="87"/>
    <s v="UPI"/>
    <x v="2"/>
    <s v="Home Office"/>
    <n v="120936.54707999999"/>
    <n v="624664.85291999998"/>
    <s v="Yes"/>
    <s v="Ok"/>
    <n v="0.16219999999999998"/>
  </r>
  <r>
    <x v="803"/>
    <x v="277"/>
    <x v="797"/>
    <x v="0"/>
    <s v="West Bengal"/>
    <s v="Durgapur"/>
    <x v="3"/>
    <x v="17"/>
    <n v="22"/>
    <n v="49835.14"/>
    <n v="17.55"/>
    <n v="903959.6"/>
    <x v="331"/>
    <s v="Net Banking"/>
    <x v="1"/>
    <s v="Consumer"/>
    <n v="192413.47554000001"/>
    <n v="903959.60446000006"/>
    <s v="Yes"/>
    <s v="Ok"/>
    <n v="0.17550000000000002"/>
  </r>
  <r>
    <x v="804"/>
    <x v="129"/>
    <x v="798"/>
    <x v="1"/>
    <s v="Delhi"/>
    <s v="New Delhi"/>
    <x v="4"/>
    <x v="5"/>
    <n v="20"/>
    <n v="44821.1"/>
    <n v="14.43"/>
    <n v="767068.31"/>
    <x v="160"/>
    <s v="Debit Card"/>
    <x v="1"/>
    <s v="Home Office"/>
    <n v="129353.69459999999"/>
    <n v="767068.30539999995"/>
    <s v="Yes"/>
    <s v="Ok"/>
    <n v="0.14429999999999998"/>
  </r>
  <r>
    <x v="805"/>
    <x v="395"/>
    <x v="799"/>
    <x v="2"/>
    <s v="Rajasthan"/>
    <s v="Jodhpur"/>
    <x v="4"/>
    <x v="13"/>
    <n v="37"/>
    <n v="14669.91"/>
    <n v="9.36"/>
    <n v="491981.84"/>
    <x v="114"/>
    <s v="UPI"/>
    <x v="1"/>
    <s v="Home Office"/>
    <n v="50804.832312000006"/>
    <n v="491981.83768800006"/>
    <s v="Yes"/>
    <s v="Ok"/>
    <n v="9.3599999999999989E-2"/>
  </r>
  <r>
    <x v="806"/>
    <x v="382"/>
    <x v="800"/>
    <x v="0"/>
    <s v="West Bengal"/>
    <s v="Siliguri"/>
    <x v="3"/>
    <x v="3"/>
    <n v="45"/>
    <n v="2657.11"/>
    <n v="7.58"/>
    <n v="110506.55"/>
    <x v="29"/>
    <s v="Credit Card"/>
    <x v="1"/>
    <s v="Home Office"/>
    <n v="9063.402210000002"/>
    <n v="110506.54779000001"/>
    <s v="Yes"/>
    <s v="Ok"/>
    <n v="7.5800000000000006E-2"/>
  </r>
  <r>
    <x v="807"/>
    <x v="344"/>
    <x v="801"/>
    <x v="0"/>
    <s v="Jharkhand"/>
    <s v="Dhanbad"/>
    <x v="3"/>
    <x v="21"/>
    <n v="11"/>
    <n v="10847.62"/>
    <n v="13.66"/>
    <n v="103024.19"/>
    <x v="36"/>
    <s v="Credit Card"/>
    <x v="1"/>
    <s v="Consumer"/>
    <n v="16299.633812000002"/>
    <n v="103024.18618800001"/>
    <s v="Yes"/>
    <s v="Ok"/>
    <n v="0.1366"/>
  </r>
  <r>
    <x v="808"/>
    <x v="294"/>
    <x v="802"/>
    <x v="1"/>
    <s v="Uttar Pradesh"/>
    <s v="Lucknow"/>
    <x v="4"/>
    <x v="13"/>
    <n v="41"/>
    <n v="13926.57"/>
    <n v="16.239999999999998"/>
    <n v="478260.7"/>
    <x v="38"/>
    <s v="Credit Card"/>
    <x v="1"/>
    <s v="Corporate"/>
    <n v="92728.673687999995"/>
    <n v="478260.69631199999"/>
    <s v="Yes"/>
    <s v="Ok"/>
    <n v="0.16239999999999999"/>
  </r>
  <r>
    <x v="809"/>
    <x v="74"/>
    <x v="803"/>
    <x v="1"/>
    <s v="Punjab"/>
    <s v="Ludhiana"/>
    <x v="4"/>
    <x v="13"/>
    <n v="3"/>
    <n v="42388.06"/>
    <n v="17.93"/>
    <n v="104363.64"/>
    <x v="255"/>
    <s v="UPI"/>
    <x v="1"/>
    <s v="Corporate"/>
    <n v="22800.537473999997"/>
    <n v="104363.642526"/>
    <s v="Yes"/>
    <s v="Ok"/>
    <n v="0.17929999999999999"/>
  </r>
  <r>
    <x v="810"/>
    <x v="400"/>
    <x v="804"/>
    <x v="2"/>
    <s v="Rajasthan"/>
    <s v="Jodhpur"/>
    <x v="1"/>
    <x v="1"/>
    <n v="9"/>
    <n v="49013.35"/>
    <n v="3.29"/>
    <n v="426607.3"/>
    <x v="321"/>
    <s v="UPI"/>
    <x v="1"/>
    <s v="Corporate"/>
    <n v="14512.852934999999"/>
    <n v="426607.29706499999"/>
    <s v="Yes"/>
    <s v="Ok"/>
    <n v="3.2899999999999999E-2"/>
  </r>
  <r>
    <x v="811"/>
    <x v="233"/>
    <x v="805"/>
    <x v="3"/>
    <s v="Kerala"/>
    <s v="Kozhikode"/>
    <x v="1"/>
    <x v="11"/>
    <n v="18"/>
    <n v="8408.1"/>
    <n v="5.56"/>
    <n v="142930.97"/>
    <x v="131"/>
    <s v="Credit Card"/>
    <x v="1"/>
    <s v="Home Office"/>
    <n v="8414.8264799999997"/>
    <n v="142930.97352000003"/>
    <s v="Yes"/>
    <s v="Ok"/>
    <n v="5.5599999999999997E-2"/>
  </r>
  <r>
    <x v="812"/>
    <x v="265"/>
    <x v="806"/>
    <x v="0"/>
    <s v="Bihar"/>
    <s v="Gaya"/>
    <x v="4"/>
    <x v="26"/>
    <n v="26"/>
    <n v="3985.29"/>
    <n v="6.31"/>
    <n v="97079.27"/>
    <x v="102"/>
    <s v="Net Banking"/>
    <x v="0"/>
    <s v="Corporate"/>
    <n v="6538.2667739999997"/>
    <n v="97079.27322599999"/>
    <s v="Yes"/>
    <s v="Follow-up"/>
    <n v="6.3099999999999989E-2"/>
  </r>
  <r>
    <x v="813"/>
    <x v="367"/>
    <x v="807"/>
    <x v="2"/>
    <s v="Goa"/>
    <s v="Panaji"/>
    <x v="2"/>
    <x v="28"/>
    <n v="17"/>
    <n v="18022.14"/>
    <n v="1.92"/>
    <n v="300493.95"/>
    <x v="332"/>
    <s v="Debit Card"/>
    <x v="1"/>
    <s v="Corporate"/>
    <n v="5882.426496"/>
    <n v="300493.95350399998"/>
    <s v="Yes"/>
    <s v="Ok"/>
    <n v="1.9199999999999998E-2"/>
  </r>
  <r>
    <x v="814"/>
    <x v="401"/>
    <x v="808"/>
    <x v="2"/>
    <s v="Gujarat"/>
    <s v="Surat"/>
    <x v="3"/>
    <x v="17"/>
    <n v="48"/>
    <n v="39530.36"/>
    <n v="13.84"/>
    <n v="1634849.19"/>
    <x v="85"/>
    <s v="UPI"/>
    <x v="0"/>
    <s v="Home Office"/>
    <n v="262608.08755200001"/>
    <n v="1634849.192448"/>
    <s v="Yes"/>
    <s v="Follow-up"/>
    <n v="0.1384"/>
  </r>
  <r>
    <x v="815"/>
    <x v="312"/>
    <x v="809"/>
    <x v="0"/>
    <s v="Bihar"/>
    <s v="Patna"/>
    <x v="0"/>
    <x v="8"/>
    <n v="47"/>
    <n v="45941.89"/>
    <n v="6.59"/>
    <n v="2016973.01"/>
    <x v="316"/>
    <s v="Cash"/>
    <x v="1"/>
    <s v="Corporate"/>
    <n v="142295.81589699999"/>
    <n v="2016973.0141030001"/>
    <s v="Yes"/>
    <s v="Ok"/>
    <n v="6.59E-2"/>
  </r>
  <r>
    <x v="816"/>
    <x v="98"/>
    <x v="810"/>
    <x v="0"/>
    <s v="Bihar"/>
    <s v="Gaya"/>
    <x v="3"/>
    <x v="9"/>
    <n v="34"/>
    <n v="10323.16"/>
    <n v="4.6100000000000003"/>
    <n v="334806.92"/>
    <x v="204"/>
    <s v="Cash"/>
    <x v="1"/>
    <s v="Consumer"/>
    <n v="16180.520984000001"/>
    <n v="334806.919016"/>
    <s v="Yes"/>
    <s v="Ok"/>
    <n v="4.6100000000000002E-2"/>
  </r>
  <r>
    <x v="817"/>
    <x v="402"/>
    <x v="811"/>
    <x v="3"/>
    <s v="Andhra Pradesh"/>
    <s v="Vijayawada"/>
    <x v="1"/>
    <x v="12"/>
    <n v="19"/>
    <n v="22284.04"/>
    <n v="18.73"/>
    <n v="344094.55"/>
    <x v="188"/>
    <s v="Net Banking"/>
    <x v="1"/>
    <s v="Corporate"/>
    <n v="79302.21314800001"/>
    <n v="344094.546852"/>
    <s v="Yes"/>
    <s v="Ok"/>
    <n v="0.18729999999999999"/>
  </r>
  <r>
    <x v="818"/>
    <x v="38"/>
    <x v="812"/>
    <x v="3"/>
    <s v="Kerala"/>
    <s v="Trivandrum"/>
    <x v="4"/>
    <x v="22"/>
    <n v="25"/>
    <n v="34113.32"/>
    <n v="5.39"/>
    <n v="806865.3"/>
    <x v="216"/>
    <s v="UPI"/>
    <x v="1"/>
    <s v="Consumer"/>
    <n v="45967.698700000001"/>
    <n v="806865.30130000005"/>
    <s v="Yes"/>
    <s v="Ok"/>
    <n v="5.3899999999999997E-2"/>
  </r>
  <r>
    <x v="819"/>
    <x v="220"/>
    <x v="813"/>
    <x v="3"/>
    <s v="Kerala"/>
    <s v="Kozhikode"/>
    <x v="4"/>
    <x v="22"/>
    <n v="30"/>
    <n v="9138.7099999999991"/>
    <n v="16.43"/>
    <n v="229116.6"/>
    <x v="188"/>
    <s v="UPI"/>
    <x v="1"/>
    <s v="Corporate"/>
    <n v="45044.701589999997"/>
    <n v="229116.59840999998"/>
    <s v="Yes"/>
    <s v="Ok"/>
    <n v="0.1643"/>
  </r>
  <r>
    <x v="820"/>
    <x v="283"/>
    <x v="814"/>
    <x v="2"/>
    <s v="Maharashtra"/>
    <s v="Mumbai"/>
    <x v="3"/>
    <x v="3"/>
    <n v="32"/>
    <n v="28204.61"/>
    <n v="3.41"/>
    <n v="871770.65"/>
    <x v="319"/>
    <s v="UPI"/>
    <x v="1"/>
    <s v="Home Office"/>
    <n v="30776.870432000003"/>
    <n v="871770.64956799999"/>
    <s v="Yes"/>
    <s v="Ok"/>
    <n v="3.4099999999999998E-2"/>
  </r>
  <r>
    <x v="821"/>
    <x v="99"/>
    <x v="815"/>
    <x v="2"/>
    <s v="Gujarat"/>
    <s v="Surat"/>
    <x v="1"/>
    <x v="1"/>
    <n v="28"/>
    <n v="44088.72"/>
    <n v="4.71"/>
    <n v="1176339.96"/>
    <x v="92"/>
    <s v="Net Banking"/>
    <x v="1"/>
    <s v="Consumer"/>
    <n v="58144.203936000013"/>
    <n v="1176339.956064"/>
    <s v="Yes"/>
    <s v="Ok"/>
    <n v="4.7100000000000003E-2"/>
  </r>
  <r>
    <x v="822"/>
    <x v="174"/>
    <x v="816"/>
    <x v="0"/>
    <s v="Bihar"/>
    <s v="Bhagalpur"/>
    <x v="0"/>
    <x v="18"/>
    <n v="14"/>
    <n v="46542.48"/>
    <n v="6.71"/>
    <n v="607872.71"/>
    <x v="50"/>
    <s v="Credit Card"/>
    <x v="1"/>
    <s v="Corporate"/>
    <n v="43722.005711999998"/>
    <n v="607872.71428800013"/>
    <s v="Yes"/>
    <s v="Ok"/>
    <n v="6.7099999999999993E-2"/>
  </r>
  <r>
    <x v="823"/>
    <x v="384"/>
    <x v="817"/>
    <x v="2"/>
    <s v="Rajasthan"/>
    <s v="Udaipur"/>
    <x v="2"/>
    <x v="28"/>
    <n v="3"/>
    <n v="19744.39"/>
    <n v="0.12"/>
    <n v="59162.09"/>
    <x v="251"/>
    <s v="Net Banking"/>
    <x v="1"/>
    <s v="Consumer"/>
    <n v="71.079803999999996"/>
    <n v="59162.090195999997"/>
    <s v="Yes"/>
    <s v="Ok"/>
    <n v="1.1999999999999999E-3"/>
  </r>
  <r>
    <x v="824"/>
    <x v="175"/>
    <x v="818"/>
    <x v="3"/>
    <s v="Kerala"/>
    <s v="Kozhikode"/>
    <x v="3"/>
    <x v="3"/>
    <n v="24"/>
    <n v="22912.35"/>
    <n v="5.51"/>
    <n v="519597.11"/>
    <x v="308"/>
    <s v="Debit Card"/>
    <x v="1"/>
    <s v="Corporate"/>
    <n v="30299.291639999996"/>
    <n v="519597.1083599999"/>
    <s v="Yes"/>
    <s v="Ok"/>
    <n v="5.5099999999999996E-2"/>
  </r>
  <r>
    <x v="825"/>
    <x v="8"/>
    <x v="819"/>
    <x v="1"/>
    <s v="Haryana"/>
    <s v="Panipat"/>
    <x v="1"/>
    <x v="11"/>
    <n v="42"/>
    <n v="30161.53"/>
    <n v="9.41"/>
    <n v="1147579.8600000001"/>
    <x v="202"/>
    <s v="Net Banking"/>
    <x v="0"/>
    <s v="Home Office"/>
    <n v="119204.398866"/>
    <n v="1147579.8611340001"/>
    <s v="Yes"/>
    <s v="Follow-up"/>
    <n v="9.4100000000000003E-2"/>
  </r>
  <r>
    <x v="826"/>
    <x v="145"/>
    <x v="820"/>
    <x v="1"/>
    <s v="Haryana"/>
    <s v="Faridabad"/>
    <x v="3"/>
    <x v="3"/>
    <n v="20"/>
    <n v="48815.47"/>
    <n v="6.28"/>
    <n v="914997.17"/>
    <x v="199"/>
    <s v="UPI"/>
    <x v="0"/>
    <s v="Corporate"/>
    <n v="61312.230320000002"/>
    <n v="914997.16968000005"/>
    <s v="Yes"/>
    <s v="Follow-up"/>
    <n v="6.2800000000000009E-2"/>
  </r>
  <r>
    <x v="827"/>
    <x v="245"/>
    <x v="821"/>
    <x v="2"/>
    <s v="Goa"/>
    <s v="Margao"/>
    <x v="2"/>
    <x v="27"/>
    <n v="17"/>
    <n v="9033.9599999999991"/>
    <n v="0.15"/>
    <n v="153346.95000000001"/>
    <x v="201"/>
    <s v="Cash"/>
    <x v="1"/>
    <s v="Home Office"/>
    <n v="230.36597999999995"/>
    <n v="153346.95401999998"/>
    <s v="Yes"/>
    <s v="Ok"/>
    <n v="1.5E-3"/>
  </r>
  <r>
    <x v="828"/>
    <x v="292"/>
    <x v="822"/>
    <x v="0"/>
    <s v="Jharkhand"/>
    <s v="Jamshedpur"/>
    <x v="4"/>
    <x v="5"/>
    <n v="49"/>
    <n v="3833.75"/>
    <n v="10.94"/>
    <n v="167302.54999999999"/>
    <x v="167"/>
    <s v="Cash"/>
    <x v="1"/>
    <s v="Consumer"/>
    <n v="20551.200249999998"/>
    <n v="167302.54975000001"/>
    <s v="Yes"/>
    <s v="Ok"/>
    <n v="0.1094"/>
  </r>
  <r>
    <x v="829"/>
    <x v="403"/>
    <x v="823"/>
    <x v="0"/>
    <s v="Jharkhand"/>
    <s v="Ranchi"/>
    <x v="0"/>
    <x v="19"/>
    <n v="6"/>
    <n v="2846.87"/>
    <n v="14.66"/>
    <n v="14577.11"/>
    <x v="6"/>
    <s v="Credit Card"/>
    <x v="0"/>
    <s v="Home Office"/>
    <n v="2504.1068519999999"/>
    <n v="14577.113148"/>
    <s v="No"/>
    <s v="Follow-up"/>
    <n v="0.14660000000000001"/>
  </r>
  <r>
    <x v="830"/>
    <x v="253"/>
    <x v="824"/>
    <x v="0"/>
    <s v="Jharkhand"/>
    <s v="Dhanbad"/>
    <x v="0"/>
    <x v="0"/>
    <n v="6"/>
    <n v="23821.21"/>
    <n v="11.99"/>
    <n v="125790.28"/>
    <x v="74"/>
    <s v="Credit Card"/>
    <x v="1"/>
    <s v="Consumer"/>
    <n v="17136.978474"/>
    <n v="125790.28152600001"/>
    <s v="Yes"/>
    <s v="Ok"/>
    <n v="0.11990000000000001"/>
  </r>
  <r>
    <x v="831"/>
    <x v="404"/>
    <x v="825"/>
    <x v="0"/>
    <s v="Bihar"/>
    <s v="Gaya"/>
    <x v="2"/>
    <x v="6"/>
    <n v="6"/>
    <n v="5329.18"/>
    <n v="15.78"/>
    <n v="26929.41"/>
    <x v="269"/>
    <s v="Debit Card"/>
    <x v="1"/>
    <s v="Corporate"/>
    <n v="5045.6676239999997"/>
    <n v="26929.412376"/>
    <s v="No"/>
    <s v="Ok"/>
    <n v="0.1578"/>
  </r>
  <r>
    <x v="832"/>
    <x v="217"/>
    <x v="826"/>
    <x v="2"/>
    <s v="Rajasthan"/>
    <s v="Jaipur"/>
    <x v="1"/>
    <x v="11"/>
    <n v="34"/>
    <n v="41645.25"/>
    <n v="3.25"/>
    <n v="1369920.5"/>
    <x v="146"/>
    <s v="Cash"/>
    <x v="2"/>
    <s v="Home Office"/>
    <n v="46018.001250000001"/>
    <n v="1369920.49875"/>
    <s v="Yes"/>
    <s v="Ok"/>
    <n v="3.2500000000000001E-2"/>
  </r>
  <r>
    <x v="833"/>
    <x v="112"/>
    <x v="827"/>
    <x v="0"/>
    <s v="Odisha"/>
    <s v="Rourkela"/>
    <x v="5"/>
    <x v="10"/>
    <n v="5"/>
    <n v="27553.72"/>
    <n v="16.36"/>
    <n v="115229.66"/>
    <x v="157"/>
    <s v="Credit Card"/>
    <x v="1"/>
    <s v="Consumer"/>
    <n v="22538.94296"/>
    <n v="115229.65704000001"/>
    <s v="Yes"/>
    <s v="Ok"/>
    <n v="0.1636"/>
  </r>
  <r>
    <x v="834"/>
    <x v="199"/>
    <x v="422"/>
    <x v="2"/>
    <s v="Rajasthan"/>
    <s v="Udaipur"/>
    <x v="1"/>
    <x v="12"/>
    <n v="47"/>
    <n v="47157.73"/>
    <n v="5.59"/>
    <n v="2092515.81"/>
    <x v="95"/>
    <s v="Credit Card"/>
    <x v="1"/>
    <s v="Consumer"/>
    <n v="123897.50402899999"/>
    <n v="2092515.8059710001"/>
    <s v="Yes"/>
    <s v="Ok"/>
    <n v="5.5899999999999998E-2"/>
  </r>
  <r>
    <x v="835"/>
    <x v="405"/>
    <x v="828"/>
    <x v="3"/>
    <s v="Kerala"/>
    <s v="Trivandrum"/>
    <x v="2"/>
    <x v="27"/>
    <n v="45"/>
    <n v="32597.9"/>
    <n v="11.61"/>
    <n v="1296597.77"/>
    <x v="159"/>
    <s v="Credit Card"/>
    <x v="1"/>
    <s v="Consumer"/>
    <n v="170307.72855"/>
    <n v="1296597.7714499999"/>
    <s v="Yes"/>
    <s v="Ok"/>
    <n v="0.11609999999999999"/>
  </r>
  <r>
    <x v="836"/>
    <x v="157"/>
    <x v="829"/>
    <x v="0"/>
    <s v="Odisha"/>
    <s v="Rourkela"/>
    <x v="2"/>
    <x v="14"/>
    <n v="46"/>
    <n v="19488.87"/>
    <n v="10.220000000000001"/>
    <n v="804866.94"/>
    <x v="273"/>
    <s v="Net Banking"/>
    <x v="0"/>
    <s v="Consumer"/>
    <n v="91621.075644000011"/>
    <n v="804866.94435599993"/>
    <s v="Yes"/>
    <s v="Follow-up"/>
    <n v="0.10220000000000001"/>
  </r>
  <r>
    <x v="837"/>
    <x v="406"/>
    <x v="830"/>
    <x v="1"/>
    <s v="Haryana"/>
    <s v="Gurgaon"/>
    <x v="1"/>
    <x v="1"/>
    <n v="45"/>
    <n v="24028.57"/>
    <n v="5.3"/>
    <n v="1023977.51"/>
    <x v="272"/>
    <s v="Credit Card"/>
    <x v="1"/>
    <s v="Consumer"/>
    <n v="57308.139449999995"/>
    <n v="1023977.5105499999"/>
    <s v="Yes"/>
    <s v="Ok"/>
    <n v="5.2999999999999999E-2"/>
  </r>
  <r>
    <x v="838"/>
    <x v="407"/>
    <x v="831"/>
    <x v="3"/>
    <s v="Kerala"/>
    <s v="Trivandrum"/>
    <x v="1"/>
    <x v="11"/>
    <n v="1"/>
    <n v="39662.42"/>
    <n v="19"/>
    <n v="32126.560000000001"/>
    <x v="0"/>
    <s v="Credit Card"/>
    <x v="1"/>
    <s v="Consumer"/>
    <n v="7535.8598000000002"/>
    <n v="32126.5602"/>
    <s v="No"/>
    <s v="Ok"/>
    <n v="0.19"/>
  </r>
  <r>
    <x v="839"/>
    <x v="100"/>
    <x v="832"/>
    <x v="3"/>
    <s v="Tamil Nadu"/>
    <s v="Madurai"/>
    <x v="1"/>
    <x v="4"/>
    <n v="24"/>
    <n v="22461.87"/>
    <n v="16.649999999999999"/>
    <n v="449327.25"/>
    <x v="143"/>
    <s v="Debit Card"/>
    <x v="1"/>
    <s v="Consumer"/>
    <n v="89757.632519999985"/>
    <n v="449327.24748000002"/>
    <s v="Yes"/>
    <s v="Ok"/>
    <n v="0.16649999999999998"/>
  </r>
  <r>
    <x v="840"/>
    <x v="81"/>
    <x v="833"/>
    <x v="3"/>
    <s v="Andhra Pradesh"/>
    <s v="Guntur"/>
    <x v="3"/>
    <x v="15"/>
    <n v="29"/>
    <n v="41152.94"/>
    <n v="8.08"/>
    <n v="1097005.69"/>
    <x v="40"/>
    <s v="UPI"/>
    <x v="1"/>
    <s v="Home Office"/>
    <n v="96429.569008000006"/>
    <n v="1097005.690992"/>
    <s v="Yes"/>
    <s v="Ok"/>
    <n v="8.0799999999999997E-2"/>
  </r>
  <r>
    <x v="841"/>
    <x v="29"/>
    <x v="834"/>
    <x v="1"/>
    <s v="Punjab"/>
    <s v="Amritsar"/>
    <x v="4"/>
    <x v="5"/>
    <n v="47"/>
    <n v="21967.439999999999"/>
    <n v="4.82"/>
    <n v="982704.64000000001"/>
    <x v="9"/>
    <s v="Credit Card"/>
    <x v="1"/>
    <s v="Consumer"/>
    <n v="49765.038575999999"/>
    <n v="982704.64142399991"/>
    <s v="Yes"/>
    <s v="Ok"/>
    <n v="4.82E-2"/>
  </r>
  <r>
    <x v="842"/>
    <x v="244"/>
    <x v="835"/>
    <x v="0"/>
    <s v="Jharkhand"/>
    <s v="Ranchi"/>
    <x v="2"/>
    <x v="14"/>
    <n v="27"/>
    <n v="30591.040000000001"/>
    <n v="14.91"/>
    <n v="702807.73"/>
    <x v="165"/>
    <s v="UPI"/>
    <x v="1"/>
    <s v="Corporate"/>
    <n v="123150.34972800002"/>
    <n v="702807.73027200007"/>
    <s v="Yes"/>
    <s v="Ok"/>
    <n v="0.14910000000000001"/>
  </r>
  <r>
    <x v="843"/>
    <x v="37"/>
    <x v="836"/>
    <x v="3"/>
    <s v="Kerala"/>
    <s v="Kochi"/>
    <x v="4"/>
    <x v="13"/>
    <n v="34"/>
    <n v="17463.060000000001"/>
    <n v="18.079999999999998"/>
    <n v="486395.12"/>
    <x v="331"/>
    <s v="UPI"/>
    <x v="1"/>
    <s v="Corporate"/>
    <n v="107348.92243200001"/>
    <n v="486395.11756800005"/>
    <s v="Yes"/>
    <s v="Ok"/>
    <n v="0.18079999999999999"/>
  </r>
  <r>
    <x v="844"/>
    <x v="215"/>
    <x v="837"/>
    <x v="3"/>
    <s v="Karnataka"/>
    <s v="Mangalore"/>
    <x v="3"/>
    <x v="17"/>
    <n v="28"/>
    <n v="22482.62"/>
    <n v="6.75"/>
    <n v="587021.21"/>
    <x v="333"/>
    <s v="Debit Card"/>
    <x v="1"/>
    <s v="Consumer"/>
    <n v="42492.1518"/>
    <n v="587021.20819999999"/>
    <s v="Yes"/>
    <s v="Ok"/>
    <n v="6.7500000000000004E-2"/>
  </r>
  <r>
    <x v="845"/>
    <x v="408"/>
    <x v="838"/>
    <x v="1"/>
    <s v="Delhi"/>
    <s v="New Delhi"/>
    <x v="1"/>
    <x v="12"/>
    <n v="22"/>
    <n v="24318.720000000001"/>
    <n v="6.09"/>
    <n v="502429.62"/>
    <x v="20"/>
    <s v="Debit Card"/>
    <x v="2"/>
    <s v="Corporate"/>
    <n v="32582.221056000002"/>
    <n v="502429.6189440001"/>
    <s v="Yes"/>
    <s v="Ok"/>
    <n v="6.0899999999999996E-2"/>
  </r>
  <r>
    <x v="846"/>
    <x v="152"/>
    <x v="839"/>
    <x v="1"/>
    <s v="Punjab"/>
    <s v="Amritsar"/>
    <x v="1"/>
    <x v="1"/>
    <n v="14"/>
    <n v="29189.13"/>
    <n v="17.89"/>
    <n v="335540.73"/>
    <x v="255"/>
    <s v="UPI"/>
    <x v="0"/>
    <s v="Home Office"/>
    <n v="73107.094998"/>
    <n v="335540.72500199999"/>
    <s v="Yes"/>
    <s v="Follow-up"/>
    <n v="0.1789"/>
  </r>
  <r>
    <x v="847"/>
    <x v="409"/>
    <x v="840"/>
    <x v="2"/>
    <s v="Gujarat"/>
    <s v="Surat"/>
    <x v="0"/>
    <x v="19"/>
    <n v="18"/>
    <n v="15726.12"/>
    <n v="5.72"/>
    <n v="266878.55"/>
    <x v="236"/>
    <s v="Debit Card"/>
    <x v="1"/>
    <s v="Home Office"/>
    <n v="16191.613152"/>
    <n v="266878.54684800003"/>
    <s v="Yes"/>
    <s v="Ok"/>
    <n v="5.7200000000000001E-2"/>
  </r>
  <r>
    <x v="848"/>
    <x v="46"/>
    <x v="841"/>
    <x v="2"/>
    <s v="Gujarat"/>
    <s v="Ahmedabad"/>
    <x v="5"/>
    <x v="20"/>
    <n v="10"/>
    <n v="6350.2"/>
    <n v="0.69"/>
    <n v="63063.839999999997"/>
    <x v="251"/>
    <s v="Net Banking"/>
    <x v="1"/>
    <s v="Consumer"/>
    <n v="438.16379999999998"/>
    <n v="63063.836199999998"/>
    <s v="Yes"/>
    <s v="Ok"/>
    <n v="6.8999999999999999E-3"/>
  </r>
  <r>
    <x v="849"/>
    <x v="313"/>
    <x v="842"/>
    <x v="3"/>
    <s v="Tamil Nadu"/>
    <s v="Chennai"/>
    <x v="3"/>
    <x v="17"/>
    <n v="50"/>
    <n v="36803.81"/>
    <n v="1.81"/>
    <n v="1806883.05"/>
    <x v="320"/>
    <s v="Cash"/>
    <x v="0"/>
    <s v="Home Office"/>
    <n v="33307.448049999999"/>
    <n v="1806883.05195"/>
    <s v="Yes"/>
    <s v="Follow-up"/>
    <n v="1.8100000000000002E-2"/>
  </r>
  <r>
    <x v="850"/>
    <x v="307"/>
    <x v="843"/>
    <x v="0"/>
    <s v="West Bengal"/>
    <s v="Siliguri"/>
    <x v="4"/>
    <x v="16"/>
    <n v="48"/>
    <n v="39610.080000000002"/>
    <n v="10.27"/>
    <n v="1706021.99"/>
    <x v="334"/>
    <s v="Debit Card"/>
    <x v="1"/>
    <s v="Consumer"/>
    <n v="195261.85036800001"/>
    <n v="1706021.989632"/>
    <s v="Yes"/>
    <s v="Ok"/>
    <n v="0.1027"/>
  </r>
  <r>
    <x v="851"/>
    <x v="62"/>
    <x v="844"/>
    <x v="0"/>
    <s v="West Bengal"/>
    <s v="Siliguri"/>
    <x v="2"/>
    <x v="28"/>
    <n v="38"/>
    <n v="37731.370000000003"/>
    <n v="5.65"/>
    <n v="1352782.81"/>
    <x v="280"/>
    <s v="Net Banking"/>
    <x v="1"/>
    <s v="Home Office"/>
    <n v="81009.251390000005"/>
    <n v="1352782.8086099999"/>
    <s v="Yes"/>
    <s v="Ok"/>
    <n v="5.6500000000000002E-2"/>
  </r>
  <r>
    <x v="852"/>
    <x v="140"/>
    <x v="845"/>
    <x v="1"/>
    <s v="Uttar Pradesh"/>
    <s v="Kanpur"/>
    <x v="2"/>
    <x v="6"/>
    <n v="30"/>
    <n v="38829.660000000003"/>
    <n v="3.92"/>
    <n v="1119226.1200000001"/>
    <x v="121"/>
    <s v="Net Banking"/>
    <x v="1"/>
    <s v="Corporate"/>
    <n v="45663.680159999996"/>
    <n v="1119226.1198400001"/>
    <s v="Yes"/>
    <s v="Ok"/>
    <n v="3.9199999999999999E-2"/>
  </r>
  <r>
    <x v="853"/>
    <x v="199"/>
    <x v="846"/>
    <x v="1"/>
    <s v="Punjab"/>
    <s v="Amritsar"/>
    <x v="3"/>
    <x v="17"/>
    <n v="11"/>
    <n v="10884.25"/>
    <n v="7.93"/>
    <n v="110232.42"/>
    <x v="208"/>
    <s v="UPI"/>
    <x v="1"/>
    <s v="Home Office"/>
    <n v="9494.3312749999986"/>
    <n v="110232.418725"/>
    <s v="Yes"/>
    <s v="Ok"/>
    <n v="7.9299999999999995E-2"/>
  </r>
  <r>
    <x v="854"/>
    <x v="410"/>
    <x v="847"/>
    <x v="1"/>
    <s v="Punjab"/>
    <s v="Ludhiana"/>
    <x v="1"/>
    <x v="11"/>
    <n v="44"/>
    <n v="27592.74"/>
    <n v="18.100000000000001"/>
    <n v="994331.98"/>
    <x v="24"/>
    <s v="UPI"/>
    <x v="1"/>
    <s v="Consumer"/>
    <n v="219748.58136000004"/>
    <n v="994331.97863999999"/>
    <s v="Yes"/>
    <s v="Ok"/>
    <n v="0.18100000000000002"/>
  </r>
  <r>
    <x v="855"/>
    <x v="54"/>
    <x v="848"/>
    <x v="0"/>
    <s v="Odisha"/>
    <s v="Cuttack"/>
    <x v="1"/>
    <x v="4"/>
    <n v="5"/>
    <n v="1119.19"/>
    <n v="16.98"/>
    <n v="4645.76"/>
    <x v="103"/>
    <s v="Cash"/>
    <x v="1"/>
    <s v="Consumer"/>
    <n v="950.19231000000013"/>
    <n v="4645.7576900000004"/>
    <s v="No"/>
    <s v="Ok"/>
    <n v="0.16980000000000001"/>
  </r>
  <r>
    <x v="856"/>
    <x v="411"/>
    <x v="849"/>
    <x v="2"/>
    <s v="Goa"/>
    <s v="Margao"/>
    <x v="2"/>
    <x v="14"/>
    <n v="1"/>
    <n v="12435.02"/>
    <n v="18.09"/>
    <n v="10185.52"/>
    <x v="31"/>
    <s v="Cash"/>
    <x v="1"/>
    <s v="Home Office"/>
    <n v="2249.4951180000003"/>
    <n v="10185.524882"/>
    <s v="No"/>
    <s v="Ok"/>
    <n v="0.18090000000000001"/>
  </r>
  <r>
    <x v="857"/>
    <x v="51"/>
    <x v="850"/>
    <x v="0"/>
    <s v="Jharkhand"/>
    <s v="Ranchi"/>
    <x v="1"/>
    <x v="4"/>
    <n v="36"/>
    <n v="29734.45"/>
    <n v="10.39"/>
    <n v="959221.46"/>
    <x v="296"/>
    <s v="Credit Card"/>
    <x v="1"/>
    <s v="Home Office"/>
    <n v="111218.73677999999"/>
    <n v="959221.46321999992"/>
    <s v="Yes"/>
    <s v="Ok"/>
    <n v="0.10390000000000001"/>
  </r>
  <r>
    <x v="858"/>
    <x v="144"/>
    <x v="267"/>
    <x v="0"/>
    <s v="West Bengal"/>
    <s v="Siliguri"/>
    <x v="1"/>
    <x v="7"/>
    <n v="36"/>
    <n v="15219.92"/>
    <n v="9.33"/>
    <n v="496796.45"/>
    <x v="335"/>
    <s v="Net Banking"/>
    <x v="0"/>
    <s v="Corporate"/>
    <n v="51120.667296"/>
    <n v="496796.452704"/>
    <s v="Yes"/>
    <s v="Follow-up"/>
    <n v="9.3299999999999994E-2"/>
  </r>
  <r>
    <x v="859"/>
    <x v="412"/>
    <x v="851"/>
    <x v="2"/>
    <s v="Goa"/>
    <s v="Margao"/>
    <x v="3"/>
    <x v="3"/>
    <n v="28"/>
    <n v="37245.43"/>
    <n v="0.13"/>
    <n v="1041516.31"/>
    <x v="306"/>
    <s v="Net Banking"/>
    <x v="1"/>
    <s v="Home Office"/>
    <n v="1355.7336519999999"/>
    <n v="1041516.3063480001"/>
    <s v="Yes"/>
    <s v="Ok"/>
    <n v="1.2999999999999999E-3"/>
  </r>
  <r>
    <x v="860"/>
    <x v="269"/>
    <x v="852"/>
    <x v="0"/>
    <s v="Odisha"/>
    <s v="Bhubaneswar"/>
    <x v="3"/>
    <x v="17"/>
    <n v="42"/>
    <n v="10671.55"/>
    <n v="2.58"/>
    <n v="436641.41"/>
    <x v="250"/>
    <s v="Credit Card"/>
    <x v="1"/>
    <s v="Corporate"/>
    <n v="11563.691580000001"/>
    <n v="436641.40841999999"/>
    <s v="Yes"/>
    <s v="Ok"/>
    <n v="2.58E-2"/>
  </r>
  <r>
    <x v="861"/>
    <x v="353"/>
    <x v="853"/>
    <x v="1"/>
    <s v="Punjab"/>
    <s v="Amritsar"/>
    <x v="3"/>
    <x v="9"/>
    <n v="33"/>
    <n v="17565.669999999998"/>
    <n v="9.76"/>
    <n v="523091.6"/>
    <x v="198"/>
    <s v="Credit Card"/>
    <x v="1"/>
    <s v="Consumer"/>
    <n v="56575.509935999995"/>
    <n v="523091.600064"/>
    <s v="Yes"/>
    <s v="Ok"/>
    <n v="9.7599999999999992E-2"/>
  </r>
  <r>
    <x v="862"/>
    <x v="309"/>
    <x v="854"/>
    <x v="1"/>
    <s v="Delhi"/>
    <s v="New Delhi"/>
    <x v="1"/>
    <x v="7"/>
    <n v="29"/>
    <n v="16136.15"/>
    <n v="8.85"/>
    <n v="426534.92"/>
    <x v="226"/>
    <s v="Credit Card"/>
    <x v="1"/>
    <s v="Home Office"/>
    <n v="41413.428974999995"/>
    <n v="426534.92102499999"/>
    <s v="Yes"/>
    <s v="Ok"/>
    <n v="8.8499999999999995E-2"/>
  </r>
  <r>
    <x v="863"/>
    <x v="117"/>
    <x v="855"/>
    <x v="1"/>
    <s v="Haryana"/>
    <s v="Faridabad"/>
    <x v="3"/>
    <x v="3"/>
    <n v="29"/>
    <n v="17933.98"/>
    <n v="4.59"/>
    <n v="496213.5"/>
    <x v="278"/>
    <s v="Cash"/>
    <x v="1"/>
    <s v="Consumer"/>
    <n v="23871.920777999996"/>
    <n v="496213.49922200001"/>
    <s v="Yes"/>
    <s v="Ok"/>
    <n v="4.5899999999999996E-2"/>
  </r>
  <r>
    <x v="864"/>
    <x v="42"/>
    <x v="856"/>
    <x v="1"/>
    <s v="Delhi"/>
    <s v="New Delhi"/>
    <x v="1"/>
    <x v="12"/>
    <n v="25"/>
    <n v="48236.19"/>
    <n v="11.12"/>
    <n v="1071808.1399999999"/>
    <x v="241"/>
    <s v="Cash"/>
    <x v="1"/>
    <s v="Home Office"/>
    <n v="134096.60819999999"/>
    <n v="1071808.1418000001"/>
    <s v="Yes"/>
    <s v="Ok"/>
    <n v="0.11119999999999999"/>
  </r>
  <r>
    <x v="865"/>
    <x v="30"/>
    <x v="857"/>
    <x v="1"/>
    <s v="Punjab"/>
    <s v="Ludhiana"/>
    <x v="5"/>
    <x v="20"/>
    <n v="42"/>
    <n v="31903.68"/>
    <n v="17.440000000000001"/>
    <n v="1106266.48"/>
    <x v="55"/>
    <s v="Credit Card"/>
    <x v="1"/>
    <s v="Corporate"/>
    <n v="233688.07526400004"/>
    <n v="1106266.484736"/>
    <s v="Yes"/>
    <s v="Ok"/>
    <n v="0.1744"/>
  </r>
  <r>
    <x v="866"/>
    <x v="167"/>
    <x v="858"/>
    <x v="0"/>
    <s v="Jharkhand"/>
    <s v="Jamshedpur"/>
    <x v="0"/>
    <x v="18"/>
    <n v="19"/>
    <n v="40015.64"/>
    <n v="10.32"/>
    <n v="681834.49"/>
    <x v="1"/>
    <s v="Net Banking"/>
    <x v="1"/>
    <s v="Consumer"/>
    <n v="78462.666912000001"/>
    <n v="681834.49308799999"/>
    <s v="Yes"/>
    <s v="Ok"/>
    <n v="0.1032"/>
  </r>
  <r>
    <x v="867"/>
    <x v="26"/>
    <x v="859"/>
    <x v="2"/>
    <s v="Maharashtra"/>
    <s v="Nagpur"/>
    <x v="1"/>
    <x v="7"/>
    <n v="33"/>
    <n v="33583.269999999997"/>
    <n v="16.46"/>
    <n v="925830.3"/>
    <x v="93"/>
    <s v="Debit Card"/>
    <x v="1"/>
    <s v="Consumer"/>
    <n v="182417.60598600001"/>
    <n v="925830.30401399988"/>
    <s v="Yes"/>
    <s v="Ok"/>
    <n v="0.1646"/>
  </r>
  <r>
    <x v="868"/>
    <x v="159"/>
    <x v="860"/>
    <x v="0"/>
    <s v="Bihar"/>
    <s v="Patna"/>
    <x v="1"/>
    <x v="12"/>
    <n v="48"/>
    <n v="39773.839999999997"/>
    <n v="12.23"/>
    <n v="1675655.97"/>
    <x v="4"/>
    <s v="UPI"/>
    <x v="0"/>
    <s v="Home Office"/>
    <n v="233488.35033599997"/>
    <n v="1675655.969664"/>
    <s v="Yes"/>
    <s v="Follow-up"/>
    <n v="0.12230000000000001"/>
  </r>
  <r>
    <x v="869"/>
    <x v="25"/>
    <x v="861"/>
    <x v="0"/>
    <s v="Bihar"/>
    <s v="Patna"/>
    <x v="0"/>
    <x v="23"/>
    <n v="11"/>
    <n v="926.68"/>
    <n v="7.02"/>
    <n v="9477.9"/>
    <x v="190"/>
    <s v="Net Banking"/>
    <x v="1"/>
    <s v="Consumer"/>
    <n v="715.58229599999993"/>
    <n v="9477.8977039999991"/>
    <s v="No"/>
    <s v="Ok"/>
    <n v="7.0199999999999999E-2"/>
  </r>
  <r>
    <x v="870"/>
    <x v="215"/>
    <x v="862"/>
    <x v="3"/>
    <s v="Kerala"/>
    <s v="Kozhikode"/>
    <x v="3"/>
    <x v="3"/>
    <n v="6"/>
    <n v="8823.42"/>
    <n v="15.2"/>
    <n v="44893.56"/>
    <x v="303"/>
    <s v="UPI"/>
    <x v="1"/>
    <s v="Home Office"/>
    <n v="8046.9590399999997"/>
    <n v="44893.560960000003"/>
    <s v="No"/>
    <s v="Ok"/>
    <n v="0.152"/>
  </r>
  <r>
    <x v="871"/>
    <x v="325"/>
    <x v="863"/>
    <x v="2"/>
    <s v="Goa"/>
    <s v="Panaji"/>
    <x v="5"/>
    <x v="20"/>
    <n v="17"/>
    <n v="26276.05"/>
    <n v="10.32"/>
    <n v="400594.15"/>
    <x v="223"/>
    <s v="Credit Card"/>
    <x v="1"/>
    <s v="Consumer"/>
    <n v="46098.702120000002"/>
    <n v="400594.14787999995"/>
    <s v="Yes"/>
    <s v="Ok"/>
    <n v="0.1032"/>
  </r>
  <r>
    <x v="872"/>
    <x v="68"/>
    <x v="864"/>
    <x v="1"/>
    <s v="Delhi"/>
    <s v="New Delhi"/>
    <x v="2"/>
    <x v="2"/>
    <n v="44"/>
    <n v="22050.94"/>
    <n v="8.76"/>
    <n v="885248.22"/>
    <x v="127"/>
    <s v="Debit Card"/>
    <x v="1"/>
    <s v="Consumer"/>
    <n v="84993.143135999999"/>
    <n v="885248.21686399996"/>
    <s v="Yes"/>
    <s v="Ok"/>
    <n v="8.7599999999999997E-2"/>
  </r>
  <r>
    <x v="873"/>
    <x v="166"/>
    <x v="865"/>
    <x v="0"/>
    <s v="Odisha"/>
    <s v="Bhubaneswar"/>
    <x v="4"/>
    <x v="22"/>
    <n v="42"/>
    <n v="7557.88"/>
    <n v="13.33"/>
    <n v="275117.40999999997"/>
    <x v="156"/>
    <s v="Debit Card"/>
    <x v="1"/>
    <s v="Home Office"/>
    <n v="42313.546968000002"/>
    <n v="275117.41303200001"/>
    <s v="Yes"/>
    <s v="Ok"/>
    <n v="0.1333"/>
  </r>
  <r>
    <x v="874"/>
    <x v="159"/>
    <x v="866"/>
    <x v="0"/>
    <s v="Bihar"/>
    <s v="Gaya"/>
    <x v="0"/>
    <x v="19"/>
    <n v="49"/>
    <n v="43941.18"/>
    <n v="19.05"/>
    <n v="1742948.88"/>
    <x v="174"/>
    <s v="Net Banking"/>
    <x v="1"/>
    <s v="Corporate"/>
    <n v="410168.94471000001"/>
    <n v="1742948.8752899999"/>
    <s v="Yes"/>
    <s v="Ok"/>
    <n v="0.1905"/>
  </r>
  <r>
    <x v="875"/>
    <x v="309"/>
    <x v="867"/>
    <x v="3"/>
    <s v="Kerala"/>
    <s v="Trivandrum"/>
    <x v="0"/>
    <x v="8"/>
    <n v="46"/>
    <n v="37264.550000000003"/>
    <n v="6.06"/>
    <n v="1610290.64"/>
    <x v="336"/>
    <s v="Credit Card"/>
    <x v="1"/>
    <s v="Consumer"/>
    <n v="103878.65957999999"/>
    <n v="1610290.6404200001"/>
    <s v="Yes"/>
    <s v="Ok"/>
    <n v="6.0599999999999994E-2"/>
  </r>
  <r>
    <x v="876"/>
    <x v="277"/>
    <x v="868"/>
    <x v="1"/>
    <s v="Uttar Pradesh"/>
    <s v="Lucknow"/>
    <x v="5"/>
    <x v="29"/>
    <n v="50"/>
    <n v="38846.68"/>
    <n v="14.28"/>
    <n v="1664968.7"/>
    <x v="119"/>
    <s v="Net Banking"/>
    <x v="1"/>
    <s v="Corporate"/>
    <n v="277365.29519999999"/>
    <n v="1664968.7047999999"/>
    <s v="Yes"/>
    <s v="Ok"/>
    <n v="0.14279999999999998"/>
  </r>
  <r>
    <x v="877"/>
    <x v="114"/>
    <x v="869"/>
    <x v="1"/>
    <s v="Delhi"/>
    <s v="New Delhi"/>
    <x v="1"/>
    <x v="12"/>
    <n v="35"/>
    <n v="34604.980000000003"/>
    <n v="8.56"/>
    <n v="1107497.78"/>
    <x v="284"/>
    <s v="Cash"/>
    <x v="1"/>
    <s v="Consumer"/>
    <n v="103676.52008000002"/>
    <n v="1107497.7799200001"/>
    <s v="Yes"/>
    <s v="Ok"/>
    <n v="8.5600000000000009E-2"/>
  </r>
  <r>
    <x v="878"/>
    <x v="270"/>
    <x v="870"/>
    <x v="0"/>
    <s v="Jharkhand"/>
    <s v="Ranchi"/>
    <x v="4"/>
    <x v="5"/>
    <n v="25"/>
    <n v="17731.080000000002"/>
    <n v="8.56"/>
    <n v="405332.49"/>
    <x v="84"/>
    <s v="Debit Card"/>
    <x v="1"/>
    <s v="Corporate"/>
    <n v="37944.511200000008"/>
    <n v="405332.48880000005"/>
    <s v="Yes"/>
    <s v="Ok"/>
    <n v="8.5600000000000009E-2"/>
  </r>
  <r>
    <x v="879"/>
    <x v="40"/>
    <x v="871"/>
    <x v="2"/>
    <s v="Gujarat"/>
    <s v="Surat"/>
    <x v="4"/>
    <x v="5"/>
    <n v="44"/>
    <n v="9708.99"/>
    <n v="1.86"/>
    <n v="419249.72"/>
    <x v="337"/>
    <s v="Credit Card"/>
    <x v="0"/>
    <s v="Home Office"/>
    <n v="7945.8374160000003"/>
    <n v="419249.72258399997"/>
    <s v="Yes"/>
    <s v="Follow-up"/>
    <n v="1.8600000000000002E-2"/>
  </r>
  <r>
    <x v="880"/>
    <x v="159"/>
    <x v="872"/>
    <x v="3"/>
    <s v="Karnataka"/>
    <s v="Mysore"/>
    <x v="0"/>
    <x v="23"/>
    <n v="49"/>
    <n v="19139.93"/>
    <n v="2.67"/>
    <n v="912815.8"/>
    <x v="50"/>
    <s v="Net Banking"/>
    <x v="1"/>
    <s v="Home Office"/>
    <n v="25040.770419"/>
    <n v="912815.79958100012"/>
    <s v="Yes"/>
    <s v="Ok"/>
    <n v="2.6699999999999998E-2"/>
  </r>
  <r>
    <x v="881"/>
    <x v="67"/>
    <x v="873"/>
    <x v="0"/>
    <s v="Jharkhand"/>
    <s v="Jamshedpur"/>
    <x v="2"/>
    <x v="27"/>
    <n v="30"/>
    <n v="23996.91"/>
    <n v="3.88"/>
    <n v="691974.9"/>
    <x v="19"/>
    <s v="Net Banking"/>
    <x v="1"/>
    <s v="Corporate"/>
    <n v="27932.40324"/>
    <n v="691974.89676000003"/>
    <s v="Yes"/>
    <s v="Ok"/>
    <n v="3.8800000000000001E-2"/>
  </r>
  <r>
    <x v="882"/>
    <x v="107"/>
    <x v="874"/>
    <x v="2"/>
    <s v="Maharashtra"/>
    <s v="Mumbai"/>
    <x v="0"/>
    <x v="18"/>
    <n v="1"/>
    <n v="14377.26"/>
    <n v="4.08"/>
    <n v="13790.67"/>
    <x v="158"/>
    <s v="Credit Card"/>
    <x v="1"/>
    <s v="Consumer"/>
    <n v="586.59220800000003"/>
    <n v="13790.667792"/>
    <s v="No"/>
    <s v="Ok"/>
    <n v="4.0800000000000003E-2"/>
  </r>
  <r>
    <x v="883"/>
    <x v="10"/>
    <x v="875"/>
    <x v="3"/>
    <s v="Kerala"/>
    <s v="Trivandrum"/>
    <x v="5"/>
    <x v="25"/>
    <n v="46"/>
    <n v="36378.86"/>
    <n v="4.1399999999999997"/>
    <n v="1604147.66"/>
    <x v="157"/>
    <s v="Debit Card"/>
    <x v="1"/>
    <s v="Corporate"/>
    <n v="69279.900983999993"/>
    <n v="1604147.6590160001"/>
    <s v="Yes"/>
    <s v="Ok"/>
    <n v="4.1399999999999999E-2"/>
  </r>
  <r>
    <x v="884"/>
    <x v="398"/>
    <x v="876"/>
    <x v="1"/>
    <s v="Punjab"/>
    <s v="Patiala"/>
    <x v="3"/>
    <x v="9"/>
    <n v="8"/>
    <n v="17086.63"/>
    <n v="2.4"/>
    <n v="133412.41"/>
    <x v="176"/>
    <s v="Credit Card"/>
    <x v="1"/>
    <s v="Corporate"/>
    <n v="3280.6329600000004"/>
    <n v="133412.40704000002"/>
    <s v="Yes"/>
    <s v="Ok"/>
    <n v="2.4E-2"/>
  </r>
  <r>
    <x v="885"/>
    <x v="125"/>
    <x v="877"/>
    <x v="2"/>
    <s v="Goa"/>
    <s v="Panaji"/>
    <x v="3"/>
    <x v="15"/>
    <n v="45"/>
    <n v="5260.41"/>
    <n v="5.18"/>
    <n v="224456.43"/>
    <x v="243"/>
    <s v="Cash"/>
    <x v="1"/>
    <s v="Home Office"/>
    <n v="12262.015709999998"/>
    <n v="224456.43428999998"/>
    <s v="Yes"/>
    <s v="Ok"/>
    <n v="5.1799999999999999E-2"/>
  </r>
  <r>
    <x v="886"/>
    <x v="413"/>
    <x v="878"/>
    <x v="2"/>
    <s v="Maharashtra"/>
    <s v="Pune"/>
    <x v="3"/>
    <x v="21"/>
    <n v="23"/>
    <n v="545.80999999999995"/>
    <n v="6.65"/>
    <n v="11718.81"/>
    <x v="215"/>
    <s v="Debit Card"/>
    <x v="1"/>
    <s v="Consumer"/>
    <n v="834.81639500000006"/>
    <n v="11718.813604999999"/>
    <s v="No"/>
    <s v="Ok"/>
    <n v="6.6500000000000004E-2"/>
  </r>
  <r>
    <x v="887"/>
    <x v="265"/>
    <x v="879"/>
    <x v="3"/>
    <s v="Kerala"/>
    <s v="Kochi"/>
    <x v="0"/>
    <x v="23"/>
    <n v="46"/>
    <n v="28771.37"/>
    <n v="8.4499999999999993"/>
    <n v="1211648.7"/>
    <x v="158"/>
    <s v="Cash"/>
    <x v="1"/>
    <s v="Home Office"/>
    <n v="111834.31518999999"/>
    <n v="1211648.70481"/>
    <s v="Yes"/>
    <s v="Ok"/>
    <n v="8.4499999999999992E-2"/>
  </r>
  <r>
    <x v="888"/>
    <x v="414"/>
    <x v="880"/>
    <x v="2"/>
    <s v="Rajasthan"/>
    <s v="Jaipur"/>
    <x v="0"/>
    <x v="8"/>
    <n v="48"/>
    <n v="32057.919999999998"/>
    <n v="11.9"/>
    <n v="1355665.32"/>
    <x v="98"/>
    <s v="Credit Card"/>
    <x v="1"/>
    <s v="Corporate"/>
    <n v="183114.83903999999"/>
    <n v="1355665.3209599999"/>
    <s v="Yes"/>
    <s v="Ok"/>
    <n v="0.11900000000000001"/>
  </r>
  <r>
    <x v="889"/>
    <x v="246"/>
    <x v="881"/>
    <x v="1"/>
    <s v="Haryana"/>
    <s v="Gurgaon"/>
    <x v="0"/>
    <x v="18"/>
    <n v="35"/>
    <n v="20640.52"/>
    <n v="0.67"/>
    <n v="717578"/>
    <x v="177"/>
    <s v="Credit Card"/>
    <x v="1"/>
    <s v="Consumer"/>
    <n v="4840.2019400000008"/>
    <n v="717577.99806000001"/>
    <s v="Yes"/>
    <s v="Ok"/>
    <n v="6.7000000000000002E-3"/>
  </r>
  <r>
    <x v="890"/>
    <x v="373"/>
    <x v="882"/>
    <x v="3"/>
    <s v="Andhra Pradesh"/>
    <s v="Visakhapatnam"/>
    <x v="0"/>
    <x v="19"/>
    <n v="22"/>
    <n v="23106.080000000002"/>
    <n v="12.24"/>
    <n v="446113.71"/>
    <x v="191"/>
    <s v="Credit Card"/>
    <x v="1"/>
    <s v="Corporate"/>
    <n v="62220.052224000006"/>
    <n v="446113.70777600002"/>
    <s v="Yes"/>
    <s v="Ok"/>
    <n v="0.12240000000000001"/>
  </r>
  <r>
    <x v="891"/>
    <x v="17"/>
    <x v="883"/>
    <x v="2"/>
    <s v="Maharashtra"/>
    <s v="Pune"/>
    <x v="3"/>
    <x v="17"/>
    <n v="49"/>
    <n v="45636.85"/>
    <n v="1.38"/>
    <n v="2205346.0099999998"/>
    <x v="10"/>
    <s v="Net Banking"/>
    <x v="1"/>
    <s v="Consumer"/>
    <n v="30859.637969999996"/>
    <n v="2205346.0120299999"/>
    <s v="Yes"/>
    <s v="Ok"/>
    <n v="1.38E-2"/>
  </r>
  <r>
    <x v="892"/>
    <x v="401"/>
    <x v="884"/>
    <x v="3"/>
    <s v="Karnataka"/>
    <s v="Mangalore"/>
    <x v="0"/>
    <x v="18"/>
    <n v="22"/>
    <n v="39096.04"/>
    <n v="13.24"/>
    <n v="746233.93"/>
    <x v="128"/>
    <s v="Net Banking"/>
    <x v="0"/>
    <s v="Consumer"/>
    <n v="113878.94531200001"/>
    <n v="746233.93468800001"/>
    <s v="Yes"/>
    <s v="Follow-up"/>
    <n v="0.13239999999999999"/>
  </r>
  <r>
    <x v="893"/>
    <x v="204"/>
    <x v="885"/>
    <x v="2"/>
    <s v="Gujarat"/>
    <s v="Ahmedabad"/>
    <x v="1"/>
    <x v="4"/>
    <n v="37"/>
    <n v="45249.61"/>
    <n v="19.41"/>
    <n v="1349266.45"/>
    <x v="6"/>
    <s v="Debit Card"/>
    <x v="1"/>
    <s v="Corporate"/>
    <n v="324969.12413700001"/>
    <n v="1349266.4458630001"/>
    <s v="Yes"/>
    <s v="Ok"/>
    <n v="0.19409999999999999"/>
  </r>
  <r>
    <x v="894"/>
    <x v="327"/>
    <x v="886"/>
    <x v="2"/>
    <s v="Maharashtra"/>
    <s v="Nagpur"/>
    <x v="0"/>
    <x v="19"/>
    <n v="1"/>
    <n v="4792.5600000000004"/>
    <n v="10.31"/>
    <n v="4298.45"/>
    <x v="145"/>
    <s v="Net Banking"/>
    <x v="1"/>
    <s v="Corporate"/>
    <n v="494.11293600000005"/>
    <n v="4298.447064"/>
    <s v="No"/>
    <s v="Ok"/>
    <n v="0.10310000000000001"/>
  </r>
  <r>
    <x v="895"/>
    <x v="149"/>
    <x v="887"/>
    <x v="3"/>
    <s v="Tamil Nadu"/>
    <s v="Chennai"/>
    <x v="3"/>
    <x v="3"/>
    <n v="3"/>
    <n v="6118.1"/>
    <n v="15.13"/>
    <n v="15577.29"/>
    <x v="150"/>
    <s v="Cash"/>
    <x v="1"/>
    <s v="Consumer"/>
    <n v="2777.0055900000007"/>
    <n v="15577.294410000002"/>
    <s v="No"/>
    <s v="Ok"/>
    <n v="0.15130000000000002"/>
  </r>
  <r>
    <x v="896"/>
    <x v="234"/>
    <x v="888"/>
    <x v="1"/>
    <s v="Delhi"/>
    <s v="New Delhi"/>
    <x v="0"/>
    <x v="0"/>
    <n v="48"/>
    <n v="15183.26"/>
    <n v="12.4"/>
    <n v="638425.72"/>
    <x v="223"/>
    <s v="Net Banking"/>
    <x v="1"/>
    <s v="Corporate"/>
    <n v="90370.763519999993"/>
    <n v="638425.71647999994"/>
    <s v="Yes"/>
    <s v="Ok"/>
    <n v="0.124"/>
  </r>
  <r>
    <x v="897"/>
    <x v="19"/>
    <x v="889"/>
    <x v="0"/>
    <s v="Jharkhand"/>
    <s v="Dhanbad"/>
    <x v="3"/>
    <x v="9"/>
    <n v="49"/>
    <n v="11082.04"/>
    <n v="19.059999999999999"/>
    <n v="439520.36"/>
    <x v="65"/>
    <s v="Debit Card"/>
    <x v="1"/>
    <s v="Consumer"/>
    <n v="103499.60437600002"/>
    <n v="439520.35562400008"/>
    <s v="Yes"/>
    <s v="Ok"/>
    <n v="0.19059999999999999"/>
  </r>
  <r>
    <x v="898"/>
    <x v="304"/>
    <x v="890"/>
    <x v="1"/>
    <s v="Delhi"/>
    <s v="New Delhi"/>
    <x v="4"/>
    <x v="16"/>
    <n v="3"/>
    <n v="1090.21"/>
    <n v="10.17"/>
    <n v="2938.01"/>
    <x v="304"/>
    <s v="UPI"/>
    <x v="1"/>
    <s v="Home Office"/>
    <n v="332.62307099999998"/>
    <n v="2938.0069290000001"/>
    <s v="No"/>
    <s v="Ok"/>
    <n v="0.1017"/>
  </r>
  <r>
    <x v="899"/>
    <x v="218"/>
    <x v="891"/>
    <x v="3"/>
    <s v="Kerala"/>
    <s v="Kochi"/>
    <x v="4"/>
    <x v="26"/>
    <n v="5"/>
    <n v="22674.62"/>
    <n v="18.91"/>
    <n v="91934.25"/>
    <x v="292"/>
    <s v="Net Banking"/>
    <x v="0"/>
    <s v="Consumer"/>
    <n v="21438.853210000001"/>
    <n v="91934.24678999999"/>
    <s v="Yes"/>
    <s v="Follow-up"/>
    <n v="0.18909999999999999"/>
  </r>
  <r>
    <x v="900"/>
    <x v="401"/>
    <x v="892"/>
    <x v="1"/>
    <s v="Punjab"/>
    <s v="Ludhiana"/>
    <x v="3"/>
    <x v="15"/>
    <n v="34"/>
    <n v="8102.77"/>
    <n v="1.47"/>
    <n v="271444.42"/>
    <x v="159"/>
    <s v="Debit Card"/>
    <x v="0"/>
    <s v="Home Office"/>
    <n v="4049.7644459999997"/>
    <n v="271444.41555400001"/>
    <s v="Yes"/>
    <s v="Follow-up"/>
    <n v="1.47E-2"/>
  </r>
  <r>
    <x v="901"/>
    <x v="415"/>
    <x v="893"/>
    <x v="0"/>
    <s v="Jharkhand"/>
    <s v="Jamshedpur"/>
    <x v="3"/>
    <x v="9"/>
    <n v="13"/>
    <n v="22265.63"/>
    <n v="11.88"/>
    <n v="255066.15"/>
    <x v="11"/>
    <s v="Credit Card"/>
    <x v="1"/>
    <s v="Consumer"/>
    <n v="34387.038972000002"/>
    <n v="255066.15102799999"/>
    <s v="Yes"/>
    <s v="Ok"/>
    <n v="0.1188"/>
  </r>
  <r>
    <x v="902"/>
    <x v="279"/>
    <x v="894"/>
    <x v="3"/>
    <s v="Tamil Nadu"/>
    <s v="Chennai"/>
    <x v="2"/>
    <x v="14"/>
    <n v="27"/>
    <n v="34291.53"/>
    <n v="0.85"/>
    <n v="918001.4"/>
    <x v="203"/>
    <s v="Net Banking"/>
    <x v="1"/>
    <s v="Corporate"/>
    <n v="7869.9061350000002"/>
    <n v="918001.40386499988"/>
    <s v="Yes"/>
    <s v="Ok"/>
    <n v="8.5000000000000006E-3"/>
  </r>
  <r>
    <x v="903"/>
    <x v="127"/>
    <x v="895"/>
    <x v="0"/>
    <s v="Bihar"/>
    <s v="Patna"/>
    <x v="2"/>
    <x v="14"/>
    <n v="50"/>
    <n v="28473.41"/>
    <n v="7.91"/>
    <n v="1311058.1599999999"/>
    <x v="153"/>
    <s v="Debit Card"/>
    <x v="1"/>
    <s v="Home Office"/>
    <n v="112612.33654999999"/>
    <n v="1311058.1634500001"/>
    <s v="Yes"/>
    <s v="Ok"/>
    <n v="7.9100000000000004E-2"/>
  </r>
  <r>
    <x v="904"/>
    <x v="58"/>
    <x v="896"/>
    <x v="0"/>
    <s v="Odisha"/>
    <s v="Cuttack"/>
    <x v="5"/>
    <x v="29"/>
    <n v="21"/>
    <n v="4316.84"/>
    <n v="15.36"/>
    <n v="76729.240000000005"/>
    <x v="324"/>
    <s v="Debit Card"/>
    <x v="1"/>
    <s v="Corporate"/>
    <n v="13924.399104"/>
    <n v="76729.240896000003"/>
    <s v="Yes"/>
    <s v="Ok"/>
    <n v="0.15359999999999999"/>
  </r>
  <r>
    <x v="905"/>
    <x v="346"/>
    <x v="897"/>
    <x v="0"/>
    <s v="Bihar"/>
    <s v="Bhagalpur"/>
    <x v="5"/>
    <x v="24"/>
    <n v="35"/>
    <n v="25666.720000000001"/>
    <n v="2.96"/>
    <n v="871744.48"/>
    <x v="338"/>
    <s v="UPI"/>
    <x v="0"/>
    <s v="Home Office"/>
    <n v="26590.721920000004"/>
    <n v="871744.47808000003"/>
    <s v="Yes"/>
    <s v="Follow-up"/>
    <n v="2.9600000000000001E-2"/>
  </r>
  <r>
    <x v="906"/>
    <x v="86"/>
    <x v="898"/>
    <x v="2"/>
    <s v="Gujarat"/>
    <s v="Surat"/>
    <x v="4"/>
    <x v="26"/>
    <n v="50"/>
    <n v="25981.73"/>
    <n v="2.69"/>
    <n v="1264141.07"/>
    <x v="178"/>
    <s v="UPI"/>
    <x v="1"/>
    <s v="Consumer"/>
    <n v="34945.426850000003"/>
    <n v="1264141.0731500001"/>
    <s v="Yes"/>
    <s v="Ok"/>
    <n v="2.69E-2"/>
  </r>
  <r>
    <x v="907"/>
    <x v="392"/>
    <x v="899"/>
    <x v="1"/>
    <s v="Punjab"/>
    <s v="Patiala"/>
    <x v="0"/>
    <x v="0"/>
    <n v="41"/>
    <n v="14084.6"/>
    <n v="17.64"/>
    <n v="475603.14"/>
    <x v="273"/>
    <s v="Credit Card"/>
    <x v="0"/>
    <s v="Home Office"/>
    <n v="101865.46104000001"/>
    <n v="475603.13895999995"/>
    <s v="Yes"/>
    <s v="Follow-up"/>
    <n v="0.1764"/>
  </r>
  <r>
    <x v="908"/>
    <x v="416"/>
    <x v="900"/>
    <x v="3"/>
    <s v="Kerala"/>
    <s v="Kochi"/>
    <x v="5"/>
    <x v="24"/>
    <n v="35"/>
    <n v="48742.07"/>
    <n v="6.96"/>
    <n v="1587236.77"/>
    <x v="229"/>
    <s v="Cash"/>
    <x v="1"/>
    <s v="Consumer"/>
    <n v="118735.68252"/>
    <n v="1587236.7674799999"/>
    <s v="Yes"/>
    <s v="Ok"/>
    <n v="6.9599999999999995E-2"/>
  </r>
  <r>
    <x v="909"/>
    <x v="2"/>
    <x v="901"/>
    <x v="1"/>
    <s v="Punjab"/>
    <s v="Patiala"/>
    <x v="2"/>
    <x v="6"/>
    <n v="8"/>
    <n v="10000.16"/>
    <n v="1"/>
    <n v="79201.27"/>
    <x v="38"/>
    <s v="Cash"/>
    <x v="1"/>
    <s v="Home Office"/>
    <n v="800.01279999999997"/>
    <n v="79201.267200000002"/>
    <s v="Yes"/>
    <s v="Ok"/>
    <n v="0.01"/>
  </r>
  <r>
    <x v="910"/>
    <x v="190"/>
    <x v="902"/>
    <x v="0"/>
    <s v="Odisha"/>
    <s v="Bhubaneswar"/>
    <x v="0"/>
    <x v="19"/>
    <n v="5"/>
    <n v="7839.33"/>
    <n v="17.88"/>
    <n v="32188.29"/>
    <x v="252"/>
    <s v="UPI"/>
    <x v="1"/>
    <s v="Consumer"/>
    <n v="7008.3610199999994"/>
    <n v="32188.288980000001"/>
    <s v="No"/>
    <s v="Ok"/>
    <n v="0.17879999999999999"/>
  </r>
  <r>
    <x v="911"/>
    <x v="212"/>
    <x v="903"/>
    <x v="3"/>
    <s v="Tamil Nadu"/>
    <s v="Madurai"/>
    <x v="5"/>
    <x v="20"/>
    <n v="17"/>
    <n v="34826.33"/>
    <n v="6.16"/>
    <n v="555577.48"/>
    <x v="28"/>
    <s v="Net Banking"/>
    <x v="1"/>
    <s v="Home Office"/>
    <n v="36470.132775999999"/>
    <n v="555577.47722400003"/>
    <s v="Yes"/>
    <s v="Ok"/>
    <n v="6.1600000000000002E-2"/>
  </r>
  <r>
    <x v="912"/>
    <x v="417"/>
    <x v="904"/>
    <x v="1"/>
    <s v="Haryana"/>
    <s v="Faridabad"/>
    <x v="2"/>
    <x v="14"/>
    <n v="30"/>
    <n v="27152.880000000001"/>
    <n v="7.84"/>
    <n v="750722.83"/>
    <x v="322"/>
    <s v="UPI"/>
    <x v="1"/>
    <s v="Home Office"/>
    <n v="63863.573759999999"/>
    <n v="750722.82624000008"/>
    <s v="Yes"/>
    <s v="Ok"/>
    <n v="7.8399999999999997E-2"/>
  </r>
  <r>
    <x v="913"/>
    <x v="188"/>
    <x v="905"/>
    <x v="3"/>
    <s v="Andhra Pradesh"/>
    <s v="Guntur"/>
    <x v="5"/>
    <x v="20"/>
    <n v="41"/>
    <n v="13775.89"/>
    <n v="18.22"/>
    <n v="461902.84"/>
    <x v="331"/>
    <s v="Cash"/>
    <x v="1"/>
    <s v="Consumer"/>
    <n v="102908.65347799999"/>
    <n v="461902.83652200003"/>
    <s v="Yes"/>
    <s v="Ok"/>
    <n v="0.1822"/>
  </r>
  <r>
    <x v="914"/>
    <x v="305"/>
    <x v="906"/>
    <x v="2"/>
    <s v="Gujarat"/>
    <s v="Surat"/>
    <x v="4"/>
    <x v="13"/>
    <n v="7"/>
    <n v="42714.34"/>
    <n v="14.7"/>
    <n v="255047.32"/>
    <x v="328"/>
    <s v="Cash"/>
    <x v="1"/>
    <s v="Corporate"/>
    <n v="43953.05586"/>
    <n v="255047.32414000001"/>
    <s v="Yes"/>
    <s v="Ok"/>
    <n v="0.14699999999999999"/>
  </r>
  <r>
    <x v="915"/>
    <x v="418"/>
    <x v="907"/>
    <x v="1"/>
    <s v="Haryana"/>
    <s v="Faridabad"/>
    <x v="3"/>
    <x v="3"/>
    <n v="42"/>
    <n v="31855.98"/>
    <n v="19.03"/>
    <n v="1083339.05"/>
    <x v="294"/>
    <s v="Credit Card"/>
    <x v="2"/>
    <s v="Consumer"/>
    <n v="254612.105748"/>
    <n v="1083339.0542519998"/>
    <s v="Yes"/>
    <s v="Ok"/>
    <n v="0.19030000000000002"/>
  </r>
  <r>
    <x v="916"/>
    <x v="240"/>
    <x v="908"/>
    <x v="3"/>
    <s v="Tamil Nadu"/>
    <s v="Coimbatore"/>
    <x v="2"/>
    <x v="6"/>
    <n v="28"/>
    <n v="30457.18"/>
    <n v="1.88"/>
    <n v="836768.38"/>
    <x v="215"/>
    <s v="Debit Card"/>
    <x v="1"/>
    <s v="Consumer"/>
    <n v="16032.659551999999"/>
    <n v="836768.38044800004"/>
    <s v="Yes"/>
    <s v="Ok"/>
    <n v="1.8799999999999997E-2"/>
  </r>
  <r>
    <x v="917"/>
    <x v="419"/>
    <x v="909"/>
    <x v="3"/>
    <s v="Andhra Pradesh"/>
    <s v="Visakhapatnam"/>
    <x v="2"/>
    <x v="6"/>
    <n v="45"/>
    <n v="34471.81"/>
    <n v="0.5"/>
    <n v="1543475.29"/>
    <x v="41"/>
    <s v="UPI"/>
    <x v="1"/>
    <s v="Corporate"/>
    <n v="7756.1572500000002"/>
    <n v="1543475.29275"/>
    <s v="Yes"/>
    <s v="Ok"/>
    <n v="5.0000000000000001E-3"/>
  </r>
  <r>
    <x v="918"/>
    <x v="104"/>
    <x v="910"/>
    <x v="1"/>
    <s v="Punjab"/>
    <s v="Ludhiana"/>
    <x v="1"/>
    <x v="7"/>
    <n v="28"/>
    <n v="17556.150000000001"/>
    <n v="2.5099999999999998"/>
    <n v="479233.74"/>
    <x v="298"/>
    <s v="Net Banking"/>
    <x v="1"/>
    <s v="Home Office"/>
    <n v="12338.462220000001"/>
    <n v="479233.73778000008"/>
    <s v="Yes"/>
    <s v="Ok"/>
    <n v="2.5099999999999997E-2"/>
  </r>
  <r>
    <x v="919"/>
    <x v="415"/>
    <x v="911"/>
    <x v="1"/>
    <s v="Uttar Pradesh"/>
    <s v="Noida"/>
    <x v="5"/>
    <x v="25"/>
    <n v="48"/>
    <n v="47109.07"/>
    <n v="11.21"/>
    <n v="2007750.88"/>
    <x v="51"/>
    <s v="Cash"/>
    <x v="1"/>
    <s v="Home Office"/>
    <n v="253484.48385600001"/>
    <n v="2007750.8761439999"/>
    <s v="Yes"/>
    <s v="Ok"/>
    <n v="0.11210000000000001"/>
  </r>
  <r>
    <x v="920"/>
    <x v="420"/>
    <x v="912"/>
    <x v="3"/>
    <s v="Karnataka"/>
    <s v="Mangalore"/>
    <x v="0"/>
    <x v="18"/>
    <n v="8"/>
    <n v="17181.43"/>
    <n v="11.22"/>
    <n v="122029.39"/>
    <x v="328"/>
    <s v="Debit Card"/>
    <x v="1"/>
    <s v="Home Office"/>
    <n v="15422.051568000003"/>
    <n v="122029.38843200001"/>
    <s v="Yes"/>
    <s v="Ok"/>
    <n v="0.11220000000000001"/>
  </r>
  <r>
    <x v="921"/>
    <x v="314"/>
    <x v="913"/>
    <x v="3"/>
    <s v="Kerala"/>
    <s v="Kochi"/>
    <x v="2"/>
    <x v="2"/>
    <n v="9"/>
    <n v="31020.13"/>
    <n v="15.26"/>
    <n v="236578.12"/>
    <x v="114"/>
    <s v="Credit Card"/>
    <x v="1"/>
    <s v="Home Office"/>
    <n v="42603.046541999996"/>
    <n v="236578.12345799999"/>
    <s v="Yes"/>
    <s v="Ok"/>
    <n v="0.15259999999999999"/>
  </r>
  <r>
    <x v="922"/>
    <x v="84"/>
    <x v="914"/>
    <x v="1"/>
    <s v="Uttar Pradesh"/>
    <s v="Kanpur"/>
    <x v="1"/>
    <x v="12"/>
    <n v="14"/>
    <n v="43526.27"/>
    <n v="14.75"/>
    <n v="519486.03"/>
    <x v="339"/>
    <s v="Cash"/>
    <x v="1"/>
    <s v="Home Office"/>
    <n v="89881.747549999985"/>
    <n v="519486.03244999994"/>
    <s v="Yes"/>
    <s v="Ok"/>
    <n v="0.14749999999999999"/>
  </r>
  <r>
    <x v="923"/>
    <x v="324"/>
    <x v="915"/>
    <x v="0"/>
    <s v="Bihar"/>
    <s v="Gaya"/>
    <x v="1"/>
    <x v="7"/>
    <n v="33"/>
    <n v="17168.82"/>
    <n v="7.43"/>
    <n v="524474.82999999996"/>
    <x v="128"/>
    <s v="Debit Card"/>
    <x v="1"/>
    <s v="Consumer"/>
    <n v="42096.229757999994"/>
    <n v="524474.83024199994"/>
    <s v="Yes"/>
    <s v="Ok"/>
    <n v="7.4299999999999991E-2"/>
  </r>
  <r>
    <x v="924"/>
    <x v="278"/>
    <x v="916"/>
    <x v="0"/>
    <s v="Odisha"/>
    <s v="Rourkela"/>
    <x v="5"/>
    <x v="20"/>
    <n v="42"/>
    <n v="42851.35"/>
    <n v="7.52"/>
    <n v="1664415"/>
    <x v="193"/>
    <s v="Credit Card"/>
    <x v="1"/>
    <s v="Home Office"/>
    <n v="135341.70384"/>
    <n v="1664414.9961599999"/>
    <s v="Yes"/>
    <s v="Ok"/>
    <n v="7.5199999999999989E-2"/>
  </r>
  <r>
    <x v="925"/>
    <x v="272"/>
    <x v="917"/>
    <x v="1"/>
    <s v="Uttar Pradesh"/>
    <s v="Lucknow"/>
    <x v="4"/>
    <x v="16"/>
    <n v="30"/>
    <n v="31418.84"/>
    <n v="0.96"/>
    <n v="933516.57"/>
    <x v="221"/>
    <s v="Net Banking"/>
    <x v="0"/>
    <s v="Consumer"/>
    <n v="9048.6259199999986"/>
    <n v="933516.57407999993"/>
    <s v="Yes"/>
    <s v="Follow-up"/>
    <n v="9.5999999999999992E-3"/>
  </r>
  <r>
    <x v="926"/>
    <x v="421"/>
    <x v="918"/>
    <x v="0"/>
    <s v="Bihar"/>
    <s v="Bhagalpur"/>
    <x v="0"/>
    <x v="0"/>
    <n v="33"/>
    <n v="1984.91"/>
    <n v="10.050000000000001"/>
    <n v="58919.08"/>
    <x v="283"/>
    <s v="Credit Card"/>
    <x v="1"/>
    <s v="Consumer"/>
    <n v="6582.9540150000012"/>
    <n v="58919.075985000003"/>
    <s v="Yes"/>
    <s v="Ok"/>
    <n v="0.10050000000000001"/>
  </r>
  <r>
    <x v="927"/>
    <x v="422"/>
    <x v="919"/>
    <x v="1"/>
    <s v="Delhi"/>
    <s v="New Delhi"/>
    <x v="0"/>
    <x v="8"/>
    <n v="4"/>
    <n v="1307.3399999999999"/>
    <n v="12.87"/>
    <n v="4556.34"/>
    <x v="340"/>
    <s v="Debit Card"/>
    <x v="1"/>
    <s v="Corporate"/>
    <n v="673.01863199999991"/>
    <n v="4556.3413679999994"/>
    <s v="No"/>
    <s v="Ok"/>
    <n v="0.12869999999999998"/>
  </r>
  <r>
    <x v="928"/>
    <x v="78"/>
    <x v="920"/>
    <x v="3"/>
    <s v="Tamil Nadu"/>
    <s v="Chennai"/>
    <x v="4"/>
    <x v="26"/>
    <n v="17"/>
    <n v="25565.71"/>
    <n v="14.54"/>
    <n v="371423.75"/>
    <x v="337"/>
    <s v="Credit Card"/>
    <x v="1"/>
    <s v="Consumer"/>
    <n v="63193.321977999993"/>
    <n v="371423.74802200001"/>
    <s v="Yes"/>
    <s v="Ok"/>
    <n v="0.1454"/>
  </r>
  <r>
    <x v="929"/>
    <x v="394"/>
    <x v="921"/>
    <x v="0"/>
    <s v="West Bengal"/>
    <s v="Durgapur"/>
    <x v="1"/>
    <x v="11"/>
    <n v="15"/>
    <n v="1437.89"/>
    <n v="11.89"/>
    <n v="19003.87"/>
    <x v="66"/>
    <s v="UPI"/>
    <x v="1"/>
    <s v="Corporate"/>
    <n v="2564.4768150000004"/>
    <n v="19003.873185"/>
    <s v="No"/>
    <s v="Ok"/>
    <n v="0.11890000000000001"/>
  </r>
  <r>
    <x v="930"/>
    <x v="259"/>
    <x v="922"/>
    <x v="0"/>
    <s v="Bihar"/>
    <s v="Bhagalpur"/>
    <x v="4"/>
    <x v="5"/>
    <n v="3"/>
    <n v="13996.46"/>
    <n v="6.23"/>
    <n v="39373.440000000002"/>
    <x v="273"/>
    <s v="Cash"/>
    <x v="1"/>
    <s v="Consumer"/>
    <n v="2615.9383739999998"/>
    <n v="39373.441626"/>
    <s v="No"/>
    <s v="Ok"/>
    <n v="6.2300000000000001E-2"/>
  </r>
  <r>
    <x v="931"/>
    <x v="139"/>
    <x v="923"/>
    <x v="3"/>
    <s v="Karnataka"/>
    <s v="Mysore"/>
    <x v="5"/>
    <x v="29"/>
    <n v="41"/>
    <n v="14315.43"/>
    <n v="11.51"/>
    <n v="519376.68"/>
    <x v="245"/>
    <s v="Net Banking"/>
    <x v="1"/>
    <s v="Consumer"/>
    <n v="67555.945712999994"/>
    <n v="519376.68428699998"/>
    <s v="Yes"/>
    <s v="Ok"/>
    <n v="0.11509999999999999"/>
  </r>
  <r>
    <x v="932"/>
    <x v="132"/>
    <x v="924"/>
    <x v="0"/>
    <s v="Jharkhand"/>
    <s v="Jamshedpur"/>
    <x v="5"/>
    <x v="29"/>
    <n v="20"/>
    <n v="30763.61"/>
    <n v="14.29"/>
    <n v="527349.80000000005"/>
    <x v="203"/>
    <s v="Cash"/>
    <x v="1"/>
    <s v="Home Office"/>
    <n v="87922.39737999998"/>
    <n v="527349.80261999997"/>
    <s v="Yes"/>
    <s v="Ok"/>
    <n v="0.1429"/>
  </r>
  <r>
    <x v="933"/>
    <x v="28"/>
    <x v="925"/>
    <x v="1"/>
    <s v="Punjab"/>
    <s v="Amritsar"/>
    <x v="0"/>
    <x v="19"/>
    <n v="19"/>
    <n v="7092.06"/>
    <n v="5.6"/>
    <n v="127203.19"/>
    <x v="269"/>
    <s v="Net Banking"/>
    <x v="1"/>
    <s v="Corporate"/>
    <n v="7545.9518399999997"/>
    <n v="127203.18816000002"/>
    <s v="Yes"/>
    <s v="Ok"/>
    <n v="5.5999999999999994E-2"/>
  </r>
  <r>
    <x v="934"/>
    <x v="320"/>
    <x v="926"/>
    <x v="1"/>
    <s v="Haryana"/>
    <s v="Gurgaon"/>
    <x v="4"/>
    <x v="13"/>
    <n v="23"/>
    <n v="11284.87"/>
    <n v="2.63"/>
    <n v="252725.79"/>
    <x v="341"/>
    <s v="Debit Card"/>
    <x v="1"/>
    <s v="Home Office"/>
    <n v="6826.2178630000008"/>
    <n v="252725.79213700001"/>
    <s v="Yes"/>
    <s v="Ok"/>
    <n v="2.63E-2"/>
  </r>
  <r>
    <x v="935"/>
    <x v="253"/>
    <x v="927"/>
    <x v="0"/>
    <s v="Bihar"/>
    <s v="Bhagalpur"/>
    <x v="0"/>
    <x v="23"/>
    <n v="21"/>
    <n v="36886.5"/>
    <n v="19.02"/>
    <n v="627284.43999999994"/>
    <x v="214"/>
    <s v="UPI"/>
    <x v="1"/>
    <s v="Corporate"/>
    <n v="147332.0583"/>
    <n v="627284.44169999997"/>
    <s v="Yes"/>
    <s v="Ok"/>
    <n v="0.19020000000000001"/>
  </r>
  <r>
    <x v="936"/>
    <x v="133"/>
    <x v="928"/>
    <x v="1"/>
    <s v="Haryana"/>
    <s v="Gurgaon"/>
    <x v="4"/>
    <x v="26"/>
    <n v="29"/>
    <n v="41532.69"/>
    <n v="3.91"/>
    <n v="1157354.0900000001"/>
    <x v="165"/>
    <s v="Cash"/>
    <x v="1"/>
    <s v="Corporate"/>
    <n v="47093.917191"/>
    <n v="1157354.0928090001"/>
    <s v="Yes"/>
    <s v="Ok"/>
    <n v="3.9100000000000003E-2"/>
  </r>
  <r>
    <x v="937"/>
    <x v="394"/>
    <x v="929"/>
    <x v="0"/>
    <s v="Bihar"/>
    <s v="Patna"/>
    <x v="4"/>
    <x v="16"/>
    <n v="12"/>
    <n v="38153.79"/>
    <n v="10.11"/>
    <n v="411557.3"/>
    <x v="165"/>
    <s v="Net Banking"/>
    <x v="1"/>
    <s v="Consumer"/>
    <n v="46288.178027999995"/>
    <n v="411557.30197199999"/>
    <s v="Yes"/>
    <s v="Ok"/>
    <n v="0.1011"/>
  </r>
  <r>
    <x v="938"/>
    <x v="110"/>
    <x v="930"/>
    <x v="0"/>
    <s v="West Bengal"/>
    <s v="Kolkata"/>
    <x v="3"/>
    <x v="21"/>
    <n v="15"/>
    <n v="9086.65"/>
    <n v="8.64"/>
    <n v="124523.45"/>
    <x v="218"/>
    <s v="Debit Card"/>
    <x v="0"/>
    <s v="Home Office"/>
    <n v="11776.298400000001"/>
    <n v="124523.4516"/>
    <s v="Yes"/>
    <s v="Follow-up"/>
    <n v="8.6400000000000005E-2"/>
  </r>
  <r>
    <x v="939"/>
    <x v="273"/>
    <x v="931"/>
    <x v="1"/>
    <s v="Delhi"/>
    <s v="New Delhi"/>
    <x v="3"/>
    <x v="15"/>
    <n v="29"/>
    <n v="5110.71"/>
    <n v="1.99"/>
    <n v="145261.20000000001"/>
    <x v="33"/>
    <s v="UPI"/>
    <x v="0"/>
    <s v="Consumer"/>
    <n v="2949.3907409999997"/>
    <n v="145261.19925899999"/>
    <s v="Yes"/>
    <s v="Follow-up"/>
    <n v="1.9900000000000001E-2"/>
  </r>
  <r>
    <x v="940"/>
    <x v="354"/>
    <x v="932"/>
    <x v="1"/>
    <s v="Delhi"/>
    <s v="New Delhi"/>
    <x v="1"/>
    <x v="11"/>
    <n v="27"/>
    <n v="6840.65"/>
    <n v="15.51"/>
    <n v="156050.96"/>
    <x v="48"/>
    <s v="Net Banking"/>
    <x v="1"/>
    <s v="Home Office"/>
    <n v="28646.590004999995"/>
    <n v="156050.95999499998"/>
    <s v="Yes"/>
    <s v="Ok"/>
    <n v="0.15509999999999999"/>
  </r>
  <r>
    <x v="941"/>
    <x v="228"/>
    <x v="933"/>
    <x v="3"/>
    <s v="Karnataka"/>
    <s v="Mangalore"/>
    <x v="5"/>
    <x v="29"/>
    <n v="23"/>
    <n v="21806.880000000001"/>
    <n v="9.2200000000000006"/>
    <n v="455314.57"/>
    <x v="7"/>
    <s v="Credit Card"/>
    <x v="1"/>
    <s v="Home Office"/>
    <n v="46243.669728000008"/>
    <n v="455314.57027200004"/>
    <s v="Yes"/>
    <s v="Ok"/>
    <n v="9.2200000000000004E-2"/>
  </r>
  <r>
    <x v="942"/>
    <x v="258"/>
    <x v="934"/>
    <x v="2"/>
    <s v="Maharashtra"/>
    <s v="Pune"/>
    <x v="5"/>
    <x v="25"/>
    <n v="32"/>
    <n v="29335.33"/>
    <n v="12.3"/>
    <n v="823266.7"/>
    <x v="342"/>
    <s v="Cash"/>
    <x v="1"/>
    <s v="Consumer"/>
    <n v="115463.85888000001"/>
    <n v="823266.7011200001"/>
    <s v="Yes"/>
    <s v="Ok"/>
    <n v="0.12300000000000001"/>
  </r>
  <r>
    <x v="943"/>
    <x v="186"/>
    <x v="935"/>
    <x v="3"/>
    <s v="Tamil Nadu"/>
    <s v="Coimbatore"/>
    <x v="5"/>
    <x v="29"/>
    <n v="30"/>
    <n v="47208.79"/>
    <n v="2.89"/>
    <n v="1375333.68"/>
    <x v="9"/>
    <s v="Credit Card"/>
    <x v="1"/>
    <s v="Home Office"/>
    <n v="40930.020929999999"/>
    <n v="1375333.6790700001"/>
    <s v="Yes"/>
    <s v="Ok"/>
    <n v="2.8900000000000002E-2"/>
  </r>
  <r>
    <x v="944"/>
    <x v="423"/>
    <x v="936"/>
    <x v="2"/>
    <s v="Gujarat"/>
    <s v="Vadodara"/>
    <x v="3"/>
    <x v="3"/>
    <n v="2"/>
    <n v="1516.95"/>
    <n v="6.07"/>
    <n v="2849.74"/>
    <x v="202"/>
    <s v="Debit Card"/>
    <x v="1"/>
    <s v="Consumer"/>
    <n v="184.15773000000002"/>
    <n v="2849.7422700000002"/>
    <s v="No"/>
    <s v="Ok"/>
    <n v="6.0700000000000004E-2"/>
  </r>
  <r>
    <x v="945"/>
    <x v="179"/>
    <x v="937"/>
    <x v="0"/>
    <s v="West Bengal"/>
    <s v="Kolkata"/>
    <x v="5"/>
    <x v="25"/>
    <n v="1"/>
    <n v="17243.62"/>
    <n v="10.15"/>
    <n v="15493.39"/>
    <x v="137"/>
    <s v="Credit Card"/>
    <x v="1"/>
    <s v="Consumer"/>
    <n v="1750.2274299999999"/>
    <n v="15493.39257"/>
    <s v="No"/>
    <s v="Ok"/>
    <n v="0.10150000000000001"/>
  </r>
  <r>
    <x v="946"/>
    <x v="59"/>
    <x v="938"/>
    <x v="3"/>
    <s v="Kerala"/>
    <s v="Kochi"/>
    <x v="1"/>
    <x v="4"/>
    <n v="8"/>
    <n v="1277.06"/>
    <n v="19.68"/>
    <n v="8205.8799999999992"/>
    <x v="55"/>
    <s v="Debit Card"/>
    <x v="1"/>
    <s v="Consumer"/>
    <n v="2010.6032639999999"/>
    <n v="8205.8767360000002"/>
    <s v="No"/>
    <s v="Ok"/>
    <n v="0.1968"/>
  </r>
  <r>
    <x v="947"/>
    <x v="45"/>
    <x v="939"/>
    <x v="1"/>
    <s v="Haryana"/>
    <s v="Gurgaon"/>
    <x v="1"/>
    <x v="12"/>
    <n v="34"/>
    <n v="36892.870000000003"/>
    <n v="17.53"/>
    <n v="1034468.7"/>
    <x v="343"/>
    <s v="Credit Card"/>
    <x v="1"/>
    <s v="Home Office"/>
    <n v="219888.88377400005"/>
    <n v="1034468.6962260001"/>
    <s v="Yes"/>
    <s v="Ok"/>
    <n v="0.17530000000000001"/>
  </r>
  <r>
    <x v="948"/>
    <x v="170"/>
    <x v="940"/>
    <x v="2"/>
    <s v="Gujarat"/>
    <s v="Surat"/>
    <x v="0"/>
    <x v="0"/>
    <n v="43"/>
    <n v="47726.19"/>
    <n v="11.18"/>
    <n v="1822787.28"/>
    <x v="21"/>
    <s v="Debit Card"/>
    <x v="1"/>
    <s v="Consumer"/>
    <n v="229438.88580600001"/>
    <n v="1822787.2841940001"/>
    <s v="Yes"/>
    <s v="Ok"/>
    <n v="0.1118"/>
  </r>
  <r>
    <x v="949"/>
    <x v="231"/>
    <x v="941"/>
    <x v="2"/>
    <s v="Gujarat"/>
    <s v="Vadodara"/>
    <x v="5"/>
    <x v="10"/>
    <n v="7"/>
    <n v="16129.28"/>
    <n v="10.039999999999999"/>
    <n v="101569.3"/>
    <x v="256"/>
    <s v="Credit Card"/>
    <x v="1"/>
    <s v="Home Office"/>
    <n v="11335.657983999999"/>
    <n v="101569.302016"/>
    <s v="Yes"/>
    <s v="Ok"/>
    <n v="0.10039999999999999"/>
  </r>
  <r>
    <x v="950"/>
    <x v="65"/>
    <x v="942"/>
    <x v="0"/>
    <s v="Bihar"/>
    <s v="Patna"/>
    <x v="5"/>
    <x v="29"/>
    <n v="42"/>
    <n v="3003.18"/>
    <n v="3.29"/>
    <n v="121983.77"/>
    <x v="169"/>
    <s v="Net Banking"/>
    <x v="1"/>
    <s v="Home Office"/>
    <n v="4149.794124"/>
    <n v="121983.76587599999"/>
    <s v="Yes"/>
    <s v="Ok"/>
    <n v="3.2899999999999999E-2"/>
  </r>
  <r>
    <x v="951"/>
    <x v="383"/>
    <x v="943"/>
    <x v="1"/>
    <s v="Uttar Pradesh"/>
    <s v="Noida"/>
    <x v="5"/>
    <x v="24"/>
    <n v="21"/>
    <n v="13773.63"/>
    <n v="0.68"/>
    <n v="287279.35999999999"/>
    <x v="259"/>
    <s v="Credit Card"/>
    <x v="0"/>
    <s v="Consumer"/>
    <n v="1966.874364"/>
    <n v="287279.35563599999"/>
    <s v="Yes"/>
    <s v="Follow-up"/>
    <n v="6.8000000000000005E-3"/>
  </r>
  <r>
    <x v="952"/>
    <x v="34"/>
    <x v="944"/>
    <x v="1"/>
    <s v="Delhi"/>
    <s v="New Delhi"/>
    <x v="3"/>
    <x v="17"/>
    <n v="13"/>
    <n v="19704.43"/>
    <n v="19.190000000000001"/>
    <n v="207000.95"/>
    <x v="334"/>
    <s v="Debit Card"/>
    <x v="1"/>
    <s v="Corporate"/>
    <n v="49156.641521000005"/>
    <n v="207000.94847899998"/>
    <s v="Yes"/>
    <s v="Ok"/>
    <n v="0.19190000000000002"/>
  </r>
  <r>
    <x v="953"/>
    <x v="289"/>
    <x v="945"/>
    <x v="2"/>
    <s v="Goa"/>
    <s v="Margao"/>
    <x v="5"/>
    <x v="10"/>
    <n v="1"/>
    <n v="36877.33"/>
    <n v="14.42"/>
    <n v="31559.62"/>
    <x v="297"/>
    <s v="UPI"/>
    <x v="1"/>
    <s v="Consumer"/>
    <n v="5317.710986"/>
    <n v="31559.619014000004"/>
    <s v="No"/>
    <s v="Ok"/>
    <n v="0.14419999999999999"/>
  </r>
  <r>
    <x v="954"/>
    <x v="374"/>
    <x v="946"/>
    <x v="0"/>
    <s v="West Bengal"/>
    <s v="Durgapur"/>
    <x v="4"/>
    <x v="26"/>
    <n v="48"/>
    <n v="36029.17"/>
    <n v="7.75"/>
    <n v="1595371.65"/>
    <x v="4"/>
    <s v="Debit Card"/>
    <x v="1"/>
    <s v="Home Office"/>
    <n v="134028.51240000001"/>
    <n v="1595371.6475999998"/>
    <s v="Yes"/>
    <s v="Ok"/>
    <n v="7.7499999999999999E-2"/>
  </r>
  <r>
    <x v="955"/>
    <x v="424"/>
    <x v="947"/>
    <x v="1"/>
    <s v="Punjab"/>
    <s v="Ludhiana"/>
    <x v="3"/>
    <x v="9"/>
    <n v="44"/>
    <n v="44092.7"/>
    <n v="8.9"/>
    <n v="1767411.79"/>
    <x v="50"/>
    <s v="Net Banking"/>
    <x v="1"/>
    <s v="Consumer"/>
    <n v="172667.01320000002"/>
    <n v="1767411.7867999999"/>
    <s v="Yes"/>
    <s v="Ok"/>
    <n v="8.900000000000001E-2"/>
  </r>
  <r>
    <x v="956"/>
    <x v="70"/>
    <x v="948"/>
    <x v="1"/>
    <s v="Haryana"/>
    <s v="Faridabad"/>
    <x v="2"/>
    <x v="28"/>
    <n v="6"/>
    <n v="13927.46"/>
    <n v="9.3000000000000007"/>
    <n v="75793.240000000005"/>
    <x v="241"/>
    <s v="Debit Card"/>
    <x v="1"/>
    <s v="Corporate"/>
    <n v="7771.52268"/>
    <n v="75793.23732"/>
    <s v="Yes"/>
    <s v="Ok"/>
    <n v="9.3000000000000013E-2"/>
  </r>
  <r>
    <x v="957"/>
    <x v="392"/>
    <x v="949"/>
    <x v="1"/>
    <s v="Punjab"/>
    <s v="Patiala"/>
    <x v="3"/>
    <x v="9"/>
    <n v="8"/>
    <n v="10931.64"/>
    <n v="0.94"/>
    <n v="86631.06"/>
    <x v="216"/>
    <s v="Cash"/>
    <x v="1"/>
    <s v="Corporate"/>
    <n v="822.05932799999994"/>
    <n v="86631.060671999992"/>
    <s v="Yes"/>
    <s v="Ok"/>
    <n v="9.3999999999999986E-3"/>
  </r>
  <r>
    <x v="958"/>
    <x v="59"/>
    <x v="950"/>
    <x v="0"/>
    <s v="Bihar"/>
    <s v="Bhagalpur"/>
    <x v="2"/>
    <x v="6"/>
    <n v="49"/>
    <n v="16559.97"/>
    <n v="9.25"/>
    <n v="736380.47"/>
    <x v="343"/>
    <s v="UPI"/>
    <x v="1"/>
    <s v="Home Office"/>
    <n v="75058.064025"/>
    <n v="736380.46597500006"/>
    <s v="Yes"/>
    <s v="Ok"/>
    <n v="9.2499999999999999E-2"/>
  </r>
  <r>
    <x v="959"/>
    <x v="96"/>
    <x v="951"/>
    <x v="2"/>
    <s v="Rajasthan"/>
    <s v="Jodhpur"/>
    <x v="3"/>
    <x v="21"/>
    <n v="37"/>
    <n v="22077.25"/>
    <n v="10.029999999999999"/>
    <n v="734927.37"/>
    <x v="150"/>
    <s v="Debit Card"/>
    <x v="1"/>
    <s v="Corporate"/>
    <n v="81930.882474999991"/>
    <n v="734927.36752500001"/>
    <s v="Yes"/>
    <s v="Ok"/>
    <n v="0.1003"/>
  </r>
  <r>
    <x v="960"/>
    <x v="43"/>
    <x v="952"/>
    <x v="0"/>
    <s v="Jharkhand"/>
    <s v="Dhanbad"/>
    <x v="5"/>
    <x v="10"/>
    <n v="28"/>
    <n v="46046.11"/>
    <n v="15.67"/>
    <n v="1087259.17"/>
    <x v="98"/>
    <s v="Cash"/>
    <x v="1"/>
    <s v="Corporate"/>
    <n v="202031.912236"/>
    <n v="1087259.1677640001"/>
    <s v="Yes"/>
    <s v="Ok"/>
    <n v="0.15670000000000001"/>
  </r>
  <r>
    <x v="961"/>
    <x v="269"/>
    <x v="953"/>
    <x v="3"/>
    <s v="Andhra Pradesh"/>
    <s v="Vijayawada"/>
    <x v="0"/>
    <x v="19"/>
    <n v="8"/>
    <n v="45271.05"/>
    <n v="8.43"/>
    <n v="331637.59999999998"/>
    <x v="257"/>
    <s v="Debit Card"/>
    <x v="1"/>
    <s v="Home Office"/>
    <n v="30530.796120000003"/>
    <n v="331637.60388000001"/>
    <s v="Yes"/>
    <s v="Ok"/>
    <n v="8.43E-2"/>
  </r>
  <r>
    <x v="962"/>
    <x v="132"/>
    <x v="954"/>
    <x v="2"/>
    <s v="Goa"/>
    <s v="Panaji"/>
    <x v="4"/>
    <x v="26"/>
    <n v="3"/>
    <n v="30439.89"/>
    <n v="17.399999999999999"/>
    <n v="75430.05"/>
    <x v="344"/>
    <s v="UPI"/>
    <x v="1"/>
    <s v="Consumer"/>
    <n v="15889.622579999999"/>
    <n v="75430.047420000003"/>
    <s v="Yes"/>
    <s v="Ok"/>
    <n v="0.17399999999999999"/>
  </r>
  <r>
    <x v="963"/>
    <x v="373"/>
    <x v="955"/>
    <x v="2"/>
    <s v="Goa"/>
    <s v="Margao"/>
    <x v="2"/>
    <x v="14"/>
    <n v="30"/>
    <n v="40579.42"/>
    <n v="15.61"/>
    <n v="1027349.18"/>
    <x v="154"/>
    <s v="Cash"/>
    <x v="1"/>
    <s v="Home Office"/>
    <n v="190033.42385999995"/>
    <n v="1027349.1761399999"/>
    <s v="Yes"/>
    <s v="Ok"/>
    <n v="0.15609999999999999"/>
  </r>
  <r>
    <x v="964"/>
    <x v="71"/>
    <x v="956"/>
    <x v="3"/>
    <s v="Andhra Pradesh"/>
    <s v="Guntur"/>
    <x v="0"/>
    <x v="19"/>
    <n v="40"/>
    <n v="16945.21"/>
    <n v="8.2799999999999994"/>
    <n v="621685.86"/>
    <x v="330"/>
    <s v="Debit Card"/>
    <x v="1"/>
    <s v="Consumer"/>
    <n v="56122.53551999999"/>
    <n v="621685.86447999987"/>
    <s v="Yes"/>
    <s v="Ok"/>
    <n v="8.2799999999999999E-2"/>
  </r>
  <r>
    <x v="965"/>
    <x v="300"/>
    <x v="957"/>
    <x v="0"/>
    <s v="Odisha"/>
    <s v="Rourkela"/>
    <x v="4"/>
    <x v="5"/>
    <n v="29"/>
    <n v="6373.03"/>
    <n v="5.05"/>
    <n v="175484.57"/>
    <x v="81"/>
    <s v="Net Banking"/>
    <x v="1"/>
    <s v="Home Office"/>
    <n v="9333.3024349999996"/>
    <n v="175484.567565"/>
    <s v="Yes"/>
    <s v="Ok"/>
    <n v="5.0499999999999996E-2"/>
  </r>
  <r>
    <x v="966"/>
    <x v="425"/>
    <x v="958"/>
    <x v="1"/>
    <s v="Punjab"/>
    <s v="Amritsar"/>
    <x v="0"/>
    <x v="23"/>
    <n v="12"/>
    <n v="20971.759999999998"/>
    <n v="5.4"/>
    <n v="238071.42"/>
    <x v="37"/>
    <s v="UPI"/>
    <x v="1"/>
    <s v="Home Office"/>
    <n v="13589.70048"/>
    <n v="238071.41952"/>
    <s v="Yes"/>
    <s v="Ok"/>
    <n v="5.4000000000000006E-2"/>
  </r>
  <r>
    <x v="967"/>
    <x v="112"/>
    <x v="959"/>
    <x v="3"/>
    <s v="Andhra Pradesh"/>
    <s v="Guntur"/>
    <x v="5"/>
    <x v="24"/>
    <n v="1"/>
    <n v="5123.58"/>
    <n v="15"/>
    <n v="4355.04"/>
    <x v="49"/>
    <s v="Credit Card"/>
    <x v="1"/>
    <s v="Corporate"/>
    <n v="768.53699999999992"/>
    <n v="4355.0429999999997"/>
    <s v="No"/>
    <s v="Ok"/>
    <n v="0.15"/>
  </r>
  <r>
    <x v="968"/>
    <x v="247"/>
    <x v="960"/>
    <x v="0"/>
    <s v="Odisha"/>
    <s v="Cuttack"/>
    <x v="3"/>
    <x v="9"/>
    <n v="11"/>
    <n v="13188.45"/>
    <n v="4.55"/>
    <n v="138472.13"/>
    <x v="239"/>
    <s v="Credit Card"/>
    <x v="0"/>
    <s v="Corporate"/>
    <n v="6600.8192250000002"/>
    <n v="138472.130775"/>
    <s v="Yes"/>
    <s v="Follow-up"/>
    <n v="4.5499999999999999E-2"/>
  </r>
  <r>
    <x v="969"/>
    <x v="73"/>
    <x v="961"/>
    <x v="1"/>
    <s v="Delhi"/>
    <s v="New Delhi"/>
    <x v="1"/>
    <x v="12"/>
    <n v="22"/>
    <n v="27970.07"/>
    <n v="19.96"/>
    <n v="492519.37"/>
    <x v="125"/>
    <s v="UPI"/>
    <x v="1"/>
    <s v="Home Office"/>
    <n v="122822.17138400002"/>
    <n v="492519.36861600005"/>
    <s v="Yes"/>
    <s v="Ok"/>
    <n v="0.1996"/>
  </r>
  <r>
    <x v="970"/>
    <x v="381"/>
    <x v="962"/>
    <x v="3"/>
    <s v="Tamil Nadu"/>
    <s v="Chennai"/>
    <x v="1"/>
    <x v="11"/>
    <n v="34"/>
    <n v="10192.02"/>
    <n v="6.35"/>
    <n v="324524.11"/>
    <x v="125"/>
    <s v="Credit Card"/>
    <x v="1"/>
    <s v="Consumer"/>
    <n v="22004.571179999999"/>
    <n v="324524.10881999996"/>
    <s v="Yes"/>
    <s v="Ok"/>
    <n v="6.3500000000000001E-2"/>
  </r>
  <r>
    <x v="971"/>
    <x v="225"/>
    <x v="963"/>
    <x v="0"/>
    <s v="West Bengal"/>
    <s v="Durgapur"/>
    <x v="2"/>
    <x v="6"/>
    <n v="50"/>
    <n v="46615.91"/>
    <n v="11.98"/>
    <n v="2051566.2"/>
    <x v="82"/>
    <s v="Credit Card"/>
    <x v="1"/>
    <s v="Home Office"/>
    <n v="279229.30089999997"/>
    <n v="2051566.1991000001"/>
    <s v="Yes"/>
    <s v="Ok"/>
    <n v="0.1198"/>
  </r>
  <r>
    <x v="972"/>
    <x v="344"/>
    <x v="964"/>
    <x v="1"/>
    <s v="Uttar Pradesh"/>
    <s v="Kanpur"/>
    <x v="2"/>
    <x v="2"/>
    <n v="42"/>
    <n v="21149.11"/>
    <n v="9.5299999999999994"/>
    <n v="803611.19"/>
    <x v="182"/>
    <s v="Debit Card"/>
    <x v="1"/>
    <s v="Consumer"/>
    <n v="84651.427685999995"/>
    <n v="803611.19231399999"/>
    <s v="Yes"/>
    <s v="Ok"/>
    <n v="9.5299999999999996E-2"/>
  </r>
  <r>
    <x v="973"/>
    <x v="39"/>
    <x v="965"/>
    <x v="3"/>
    <s v="Kerala"/>
    <s v="Kochi"/>
    <x v="5"/>
    <x v="25"/>
    <n v="16"/>
    <n v="20217.79"/>
    <n v="18.63"/>
    <n v="263219.45"/>
    <x v="62"/>
    <s v="Net Banking"/>
    <x v="1"/>
    <s v="Consumer"/>
    <n v="60265.188432000003"/>
    <n v="263219.45156800002"/>
    <s v="Yes"/>
    <s v="Ok"/>
    <n v="0.18629999999999999"/>
  </r>
  <r>
    <x v="974"/>
    <x v="340"/>
    <x v="966"/>
    <x v="3"/>
    <s v="Kerala"/>
    <s v="Kochi"/>
    <x v="4"/>
    <x v="16"/>
    <n v="16"/>
    <n v="28070.560000000001"/>
    <n v="6"/>
    <n v="422181.22"/>
    <x v="174"/>
    <s v="UPI"/>
    <x v="1"/>
    <s v="Consumer"/>
    <n v="26947.737600000004"/>
    <n v="422181.22240000003"/>
    <s v="Yes"/>
    <s v="Ok"/>
    <n v="0.06"/>
  </r>
  <r>
    <x v="975"/>
    <x v="382"/>
    <x v="967"/>
    <x v="1"/>
    <s v="Haryana"/>
    <s v="Faridabad"/>
    <x v="0"/>
    <x v="19"/>
    <n v="3"/>
    <n v="28151.88"/>
    <n v="3.96"/>
    <n v="81111.199999999997"/>
    <x v="264"/>
    <s v="UPI"/>
    <x v="1"/>
    <s v="Home Office"/>
    <n v="3344.4433439999998"/>
    <n v="81111.196656"/>
    <s v="Yes"/>
    <s v="Ok"/>
    <n v="3.9599999999999996E-2"/>
  </r>
  <r>
    <x v="976"/>
    <x v="426"/>
    <x v="968"/>
    <x v="1"/>
    <s v="Haryana"/>
    <s v="Faridabad"/>
    <x v="4"/>
    <x v="13"/>
    <n v="31"/>
    <n v="41377.18"/>
    <n v="14.04"/>
    <n v="1102602.54"/>
    <x v="345"/>
    <s v="Debit Card"/>
    <x v="1"/>
    <s v="Consumer"/>
    <n v="180090.03823199999"/>
    <n v="1102602.541768"/>
    <s v="Yes"/>
    <s v="Ok"/>
    <n v="0.1404"/>
  </r>
  <r>
    <x v="977"/>
    <x v="285"/>
    <x v="969"/>
    <x v="2"/>
    <s v="Goa"/>
    <s v="Margao"/>
    <x v="5"/>
    <x v="25"/>
    <n v="48"/>
    <n v="45255.8"/>
    <n v="4.3899999999999997"/>
    <n v="2076915.38"/>
    <x v="35"/>
    <s v="Debit Card"/>
    <x v="1"/>
    <s v="Home Office"/>
    <n v="95363.021760000003"/>
    <n v="2076915.3782400005"/>
    <s v="Yes"/>
    <s v="Ok"/>
    <n v="4.3899999999999995E-2"/>
  </r>
  <r>
    <x v="978"/>
    <x v="427"/>
    <x v="970"/>
    <x v="2"/>
    <s v="Gujarat"/>
    <s v="Vadodara"/>
    <x v="3"/>
    <x v="17"/>
    <n v="41"/>
    <n v="49010.55"/>
    <n v="16.38"/>
    <n v="1680287.5"/>
    <x v="56"/>
    <s v="Cash"/>
    <x v="2"/>
    <s v="Consumer"/>
    <n v="329145.05168999999"/>
    <n v="1680287.4983100002"/>
    <s v="Yes"/>
    <s v="Ok"/>
    <n v="0.1638"/>
  </r>
  <r>
    <x v="979"/>
    <x v="428"/>
    <x v="971"/>
    <x v="2"/>
    <s v="Gujarat"/>
    <s v="Vadodara"/>
    <x v="5"/>
    <x v="25"/>
    <n v="47"/>
    <n v="4154.37"/>
    <n v="18.079999999999998"/>
    <n v="159953.22"/>
    <x v="185"/>
    <s v="Net Banking"/>
    <x v="1"/>
    <s v="Home Office"/>
    <n v="35302.174511999998"/>
    <n v="159953.21548799999"/>
    <s v="Yes"/>
    <s v="Ok"/>
    <n v="0.18079999999999999"/>
  </r>
  <r>
    <x v="980"/>
    <x v="305"/>
    <x v="972"/>
    <x v="1"/>
    <s v="Haryana"/>
    <s v="Panipat"/>
    <x v="0"/>
    <x v="0"/>
    <n v="38"/>
    <n v="44592.94"/>
    <n v="8.9499999999999993"/>
    <n v="1542871.13"/>
    <x v="86"/>
    <s v="Net Banking"/>
    <x v="1"/>
    <s v="Corporate"/>
    <n v="151660.58894000002"/>
    <n v="1542871.1310600003"/>
    <s v="Yes"/>
    <s v="Ok"/>
    <n v="8.9499999999999996E-2"/>
  </r>
  <r>
    <x v="981"/>
    <x v="429"/>
    <x v="973"/>
    <x v="2"/>
    <s v="Maharashtra"/>
    <s v="Mumbai"/>
    <x v="4"/>
    <x v="5"/>
    <n v="4"/>
    <n v="43629.86"/>
    <n v="10.8"/>
    <n v="155671.34"/>
    <x v="82"/>
    <s v="Net Banking"/>
    <x v="1"/>
    <s v="Corporate"/>
    <n v="18848.09952"/>
    <n v="155671.34048000001"/>
    <s v="Yes"/>
    <s v="Ok"/>
    <n v="0.10800000000000001"/>
  </r>
  <r>
    <x v="982"/>
    <x v="49"/>
    <x v="974"/>
    <x v="3"/>
    <s v="Karnataka"/>
    <s v="Bangalore"/>
    <x v="4"/>
    <x v="5"/>
    <n v="3"/>
    <n v="40887.06"/>
    <n v="12.65"/>
    <n v="107144.54"/>
    <x v="61"/>
    <s v="Net Banking"/>
    <x v="1"/>
    <s v="Home Office"/>
    <n v="15516.63927"/>
    <n v="107144.54072999999"/>
    <s v="Yes"/>
    <s v="Ok"/>
    <n v="0.1265"/>
  </r>
  <r>
    <x v="983"/>
    <x v="65"/>
    <x v="975"/>
    <x v="1"/>
    <s v="Punjab"/>
    <s v="Amritsar"/>
    <x v="2"/>
    <x v="6"/>
    <n v="33"/>
    <n v="5431.98"/>
    <n v="1.1399999999999999"/>
    <n v="177211.83"/>
    <x v="62"/>
    <s v="Credit Card"/>
    <x v="0"/>
    <s v="Home Office"/>
    <n v="2043.5108759999996"/>
    <n v="177211.82912400001"/>
    <s v="Yes"/>
    <s v="Follow-up"/>
    <n v="1.1399999999999999E-2"/>
  </r>
  <r>
    <x v="984"/>
    <x v="162"/>
    <x v="976"/>
    <x v="3"/>
    <s v="Tamil Nadu"/>
    <s v="Madurai"/>
    <x v="3"/>
    <x v="17"/>
    <n v="33"/>
    <n v="24867.82"/>
    <n v="13.74"/>
    <n v="707882.39"/>
    <x v="293"/>
    <s v="Net Banking"/>
    <x v="1"/>
    <s v="Consumer"/>
    <n v="112755.669444"/>
    <n v="707882.39055599994"/>
    <s v="Yes"/>
    <s v="Ok"/>
    <n v="0.13739999999999999"/>
  </r>
  <r>
    <x v="985"/>
    <x v="80"/>
    <x v="977"/>
    <x v="2"/>
    <s v="Rajasthan"/>
    <s v="Jodhpur"/>
    <x v="5"/>
    <x v="10"/>
    <n v="22"/>
    <n v="1479.43"/>
    <n v="10.09"/>
    <n v="29263.42"/>
    <x v="279"/>
    <s v="Cash"/>
    <x v="1"/>
    <s v="Home Office"/>
    <n v="3284.0387140000003"/>
    <n v="29263.421286000004"/>
    <s v="No"/>
    <s v="Ok"/>
    <n v="0.1009"/>
  </r>
  <r>
    <x v="986"/>
    <x v="430"/>
    <x v="978"/>
    <x v="3"/>
    <s v="Andhra Pradesh"/>
    <s v="Vijayawada"/>
    <x v="4"/>
    <x v="13"/>
    <n v="15"/>
    <n v="30672.27"/>
    <n v="13.73"/>
    <n v="396914.51"/>
    <x v="346"/>
    <s v="Debit Card"/>
    <x v="1"/>
    <s v="Corporate"/>
    <n v="63169.540065000001"/>
    <n v="396914.50993499998"/>
    <s v="Yes"/>
    <s v="Ok"/>
    <n v="0.13730000000000001"/>
  </r>
  <r>
    <x v="987"/>
    <x v="121"/>
    <x v="979"/>
    <x v="2"/>
    <s v="Gujarat"/>
    <s v="Surat"/>
    <x v="3"/>
    <x v="9"/>
    <n v="23"/>
    <n v="4599.0600000000004"/>
    <n v="5.74"/>
    <n v="99706.7"/>
    <x v="248"/>
    <s v="Cash"/>
    <x v="1"/>
    <s v="Corporate"/>
    <n v="6071.6790120000005"/>
    <n v="99706.700987999997"/>
    <s v="Yes"/>
    <s v="Ok"/>
    <n v="5.74E-2"/>
  </r>
  <r>
    <x v="988"/>
    <x v="203"/>
    <x v="980"/>
    <x v="0"/>
    <s v="Odisha"/>
    <s v="Bhubaneswar"/>
    <x v="3"/>
    <x v="3"/>
    <n v="21"/>
    <n v="25037.94"/>
    <n v="11.8"/>
    <n v="463752.72"/>
    <x v="104"/>
    <s v="Cash"/>
    <x v="1"/>
    <s v="Home Office"/>
    <n v="62044.015320000006"/>
    <n v="463752.72467999998"/>
    <s v="Yes"/>
    <s v="Ok"/>
    <n v="0.11800000000000001"/>
  </r>
  <r>
    <x v="989"/>
    <x v="312"/>
    <x v="981"/>
    <x v="1"/>
    <s v="Uttar Pradesh"/>
    <s v="Noida"/>
    <x v="0"/>
    <x v="18"/>
    <n v="41"/>
    <n v="14112.89"/>
    <n v="13.58"/>
    <n v="500050.74"/>
    <x v="347"/>
    <s v="Net Banking"/>
    <x v="1"/>
    <s v="Home Office"/>
    <n v="78577.748942000006"/>
    <n v="500050.74105800001"/>
    <s v="Yes"/>
    <s v="Ok"/>
    <n v="0.1358"/>
  </r>
  <r>
    <x v="990"/>
    <x v="431"/>
    <x v="982"/>
    <x v="1"/>
    <s v="Delhi"/>
    <s v="New Delhi"/>
    <x v="1"/>
    <x v="11"/>
    <n v="38"/>
    <n v="48939.85"/>
    <n v="3.51"/>
    <n v="1794438.33"/>
    <x v="309"/>
    <s v="UPI"/>
    <x v="1"/>
    <s v="Consumer"/>
    <n v="65275.97193"/>
    <n v="1794438.32807"/>
    <s v="Yes"/>
    <s v="Ok"/>
    <n v="3.5099999999999999E-2"/>
  </r>
  <r>
    <x v="991"/>
    <x v="414"/>
    <x v="983"/>
    <x v="0"/>
    <s v="West Bengal"/>
    <s v="Siliguri"/>
    <x v="3"/>
    <x v="3"/>
    <n v="3"/>
    <n v="2018.58"/>
    <n v="0.02"/>
    <n v="6054.53"/>
    <x v="90"/>
    <s v="Debit Card"/>
    <x v="1"/>
    <s v="Consumer"/>
    <n v="1.2111480000000001"/>
    <n v="6054.5288519999995"/>
    <s v="No"/>
    <s v="Ok"/>
    <n v="2.0000000000000001E-4"/>
  </r>
  <r>
    <x v="992"/>
    <x v="182"/>
    <x v="984"/>
    <x v="1"/>
    <s v="Punjab"/>
    <s v="Amritsar"/>
    <x v="3"/>
    <x v="9"/>
    <n v="2"/>
    <n v="37534.910000000003"/>
    <n v="18.97"/>
    <n v="60829.08"/>
    <x v="235"/>
    <s v="Debit Card"/>
    <x v="1"/>
    <s v="Home Office"/>
    <n v="14240.744854"/>
    <n v="60829.075146000003"/>
    <s v="Yes"/>
    <s v="Ok"/>
    <n v="0.18969999999999998"/>
  </r>
  <r>
    <x v="993"/>
    <x v="291"/>
    <x v="985"/>
    <x v="0"/>
    <s v="Bihar"/>
    <s v="Patna"/>
    <x v="3"/>
    <x v="9"/>
    <n v="33"/>
    <n v="21424.22"/>
    <n v="12.23"/>
    <n v="620533.25"/>
    <x v="212"/>
    <s v="UPI"/>
    <x v="1"/>
    <s v="Home Office"/>
    <n v="86466.009497999999"/>
    <n v="620533.25050199998"/>
    <s v="Yes"/>
    <s v="Ok"/>
    <n v="0.12230000000000001"/>
  </r>
  <r>
    <x v="994"/>
    <x v="128"/>
    <x v="986"/>
    <x v="2"/>
    <s v="Goa"/>
    <s v="Panaji"/>
    <x v="5"/>
    <x v="24"/>
    <n v="20"/>
    <n v="25430.42"/>
    <n v="12.28"/>
    <n v="446151.29"/>
    <x v="149"/>
    <s v="Credit Card"/>
    <x v="1"/>
    <s v="Corporate"/>
    <n v="62457.111519999991"/>
    <n v="446151.28847999999"/>
    <s v="Yes"/>
    <s v="Ok"/>
    <n v="0.12279999999999999"/>
  </r>
  <r>
    <x v="995"/>
    <x v="330"/>
    <x v="987"/>
    <x v="0"/>
    <s v="Odisha"/>
    <s v="Rourkela"/>
    <x v="2"/>
    <x v="28"/>
    <n v="18"/>
    <n v="18804.96"/>
    <n v="11.67"/>
    <n v="298987.58"/>
    <x v="17"/>
    <s v="UPI"/>
    <x v="0"/>
    <s v="Home Office"/>
    <n v="39501.698976"/>
    <n v="298987.58102399996"/>
    <s v="Yes"/>
    <s v="Follow-up"/>
    <n v="0.1167"/>
  </r>
  <r>
    <x v="996"/>
    <x v="74"/>
    <x v="988"/>
    <x v="3"/>
    <s v="Kerala"/>
    <s v="Kochi"/>
    <x v="1"/>
    <x v="4"/>
    <n v="48"/>
    <n v="34472.080000000002"/>
    <n v="14.93"/>
    <n v="1407619.13"/>
    <x v="74"/>
    <s v="Debit Card"/>
    <x v="0"/>
    <s v="Corporate"/>
    <n v="247040.71411200002"/>
    <n v="1407619.125888"/>
    <s v="Yes"/>
    <s v="Follow-up"/>
    <n v="0.14929999999999999"/>
  </r>
  <r>
    <x v="997"/>
    <x v="162"/>
    <x v="989"/>
    <x v="2"/>
    <s v="Gujarat"/>
    <s v="Vadodara"/>
    <x v="0"/>
    <x v="23"/>
    <n v="45"/>
    <n v="1971.91"/>
    <n v="11.39"/>
    <n v="78628.929999999993"/>
    <x v="151"/>
    <s v="Cash"/>
    <x v="1"/>
    <s v="Corporate"/>
    <n v="10107.024705"/>
    <n v="78628.925294999994"/>
    <s v="Yes"/>
    <s v="Ok"/>
    <n v="0.1139"/>
  </r>
  <r>
    <x v="998"/>
    <x v="141"/>
    <x v="990"/>
    <x v="2"/>
    <s v="Rajasthan"/>
    <s v="Jodhpur"/>
    <x v="5"/>
    <x v="25"/>
    <n v="7"/>
    <n v="14955.54"/>
    <n v="6.32"/>
    <n v="98072.45"/>
    <x v="171"/>
    <s v="UPI"/>
    <x v="1"/>
    <s v="Home Office"/>
    <n v="6616.3308960000004"/>
    <n v="98072.449103999999"/>
    <s v="Yes"/>
    <s v="Ok"/>
    <n v="6.3200000000000006E-2"/>
  </r>
  <r>
    <x v="999"/>
    <x v="381"/>
    <x v="991"/>
    <x v="0"/>
    <s v="Bihar"/>
    <s v="Patna"/>
    <x v="0"/>
    <x v="8"/>
    <n v="14"/>
    <n v="32826.370000000003"/>
    <n v="0.3"/>
    <n v="458190.47"/>
    <x v="348"/>
    <s v="Credit Card"/>
    <x v="1"/>
    <s v="Home Office"/>
    <n v="1378.7075400000001"/>
    <n v="458190.47246000008"/>
    <s v="Yes"/>
    <s v="Ok"/>
    <n v="3.0000000000000001E-3"/>
  </r>
  <r>
    <x v="1000"/>
    <x v="92"/>
    <x v="992"/>
    <x v="1"/>
    <s v="Uttar Pradesh"/>
    <s v="Kanpur"/>
    <x v="0"/>
    <x v="19"/>
    <n v="44"/>
    <n v="2697.86"/>
    <n v="14.71"/>
    <n v="101244.21"/>
    <x v="40"/>
    <s v="Debit Card"/>
    <x v="1"/>
    <s v="Corporate"/>
    <n v="17461.629064000001"/>
    <n v="101244.21093600002"/>
    <s v="Yes"/>
    <s v="Ok"/>
    <n v="0.14710000000000001"/>
  </r>
  <r>
    <x v="1001"/>
    <x v="411"/>
    <x v="993"/>
    <x v="3"/>
    <s v="Karnataka"/>
    <s v="Mangalore"/>
    <x v="4"/>
    <x v="13"/>
    <n v="18"/>
    <n v="28147.05"/>
    <n v="15.04"/>
    <n v="430447.21"/>
    <x v="100"/>
    <s v="Debit Card"/>
    <x v="1"/>
    <s v="Corporate"/>
    <n v="76199.693759999995"/>
    <n v="430447.20623999997"/>
    <s v="Yes"/>
    <s v="Ok"/>
    <n v="0.15039999999999998"/>
  </r>
  <r>
    <x v="1002"/>
    <x v="192"/>
    <x v="994"/>
    <x v="2"/>
    <s v="Maharashtra"/>
    <s v="Nagpur"/>
    <x v="2"/>
    <x v="14"/>
    <n v="41"/>
    <n v="49922.239999999998"/>
    <n v="4.1399999999999997"/>
    <n v="1962073.83"/>
    <x v="184"/>
    <s v="Debit Card"/>
    <x v="1"/>
    <s v="Corporate"/>
    <n v="84738.010175999982"/>
    <n v="1962073.8298239999"/>
    <s v="Yes"/>
    <s v="Ok"/>
    <n v="4.1399999999999999E-2"/>
  </r>
  <r>
    <x v="1003"/>
    <x v="206"/>
    <x v="995"/>
    <x v="2"/>
    <s v="Rajasthan"/>
    <s v="Jodhpur"/>
    <x v="3"/>
    <x v="3"/>
    <n v="36"/>
    <n v="36076.5"/>
    <n v="9.91"/>
    <n v="1170047.48"/>
    <x v="19"/>
    <s v="Credit Card"/>
    <x v="1"/>
    <s v="Corporate"/>
    <n v="128706.52140000001"/>
    <n v="1170047.4786"/>
    <s v="Yes"/>
    <s v="Ok"/>
    <n v="9.9100000000000008E-2"/>
  </r>
  <r>
    <x v="1004"/>
    <x v="244"/>
    <x v="996"/>
    <x v="0"/>
    <s v="Bihar"/>
    <s v="Bhagalpur"/>
    <x v="2"/>
    <x v="28"/>
    <n v="5"/>
    <n v="3394.63"/>
    <n v="5.84"/>
    <n v="15981.92"/>
    <x v="144"/>
    <s v="UPI"/>
    <x v="1"/>
    <s v="Consumer"/>
    <n v="991.23196000000007"/>
    <n v="15981.91804"/>
    <s v="No"/>
    <s v="Ok"/>
    <n v="5.8400000000000001E-2"/>
  </r>
  <r>
    <x v="1005"/>
    <x v="146"/>
    <x v="997"/>
    <x v="0"/>
    <s v="Jharkhand"/>
    <s v="Dhanbad"/>
    <x v="0"/>
    <x v="8"/>
    <n v="15"/>
    <n v="12831.08"/>
    <n v="18.53"/>
    <n v="156802.21"/>
    <x v="304"/>
    <s v="Credit Card"/>
    <x v="1"/>
    <s v="Home Office"/>
    <n v="35663.986860000005"/>
    <n v="156802.21314000001"/>
    <s v="Yes"/>
    <s v="Ok"/>
    <n v="0.18530000000000002"/>
  </r>
  <r>
    <x v="1006"/>
    <x v="170"/>
    <x v="998"/>
    <x v="2"/>
    <s v="Rajasthan"/>
    <s v="Jodhpur"/>
    <x v="4"/>
    <x v="22"/>
    <n v="49"/>
    <n v="49544.3"/>
    <n v="5.01"/>
    <n v="2306044.4"/>
    <x v="62"/>
    <s v="Net Banking"/>
    <x v="2"/>
    <s v="Consumer"/>
    <n v="121626.30207000001"/>
    <n v="2306044.39793"/>
    <s v="Yes"/>
    <s v="Ok"/>
    <n v="5.0099999999999999E-2"/>
  </r>
  <r>
    <x v="1007"/>
    <x v="344"/>
    <x v="999"/>
    <x v="3"/>
    <s v="Tamil Nadu"/>
    <s v="Coimbatore"/>
    <x v="2"/>
    <x v="28"/>
    <n v="1"/>
    <n v="16539.099999999999"/>
    <n v="12.57"/>
    <n v="14460.14"/>
    <x v="19"/>
    <s v="UPI"/>
    <x v="1"/>
    <s v="Corporate"/>
    <n v="2078.9648699999998"/>
    <n v="14460.135129999999"/>
    <s v="No"/>
    <s v="Ok"/>
    <n v="0.12570000000000001"/>
  </r>
  <r>
    <x v="1008"/>
    <x v="36"/>
    <x v="1000"/>
    <x v="1"/>
    <s v="Delhi"/>
    <s v="New Delhi"/>
    <x v="5"/>
    <x v="25"/>
    <n v="21"/>
    <n v="27960.86"/>
    <n v="13.79"/>
    <n v="506206.21"/>
    <x v="121"/>
    <s v="Debit Card"/>
    <x v="1"/>
    <s v="Home Office"/>
    <n v="80971.854473999992"/>
    <n v="506206.20552600006"/>
    <s v="Yes"/>
    <s v="Ok"/>
    <n v="0.13789999999999999"/>
  </r>
  <r>
    <x v="1009"/>
    <x v="429"/>
    <x v="1001"/>
    <x v="0"/>
    <s v="Bihar"/>
    <s v="Gaya"/>
    <x v="2"/>
    <x v="27"/>
    <n v="9"/>
    <n v="2043.11"/>
    <n v="8.27"/>
    <n v="16867.3"/>
    <x v="208"/>
    <s v="Net Banking"/>
    <x v="1"/>
    <s v="Home Office"/>
    <n v="1520.6867729999999"/>
    <n v="16867.303226999997"/>
    <s v="No"/>
    <s v="Ok"/>
    <n v="8.2699999999999996E-2"/>
  </r>
  <r>
    <x v="1010"/>
    <x v="260"/>
    <x v="1002"/>
    <x v="1"/>
    <s v="Punjab"/>
    <s v="Ludhiana"/>
    <x v="2"/>
    <x v="28"/>
    <n v="38"/>
    <n v="12355.46"/>
    <n v="18.16"/>
    <n v="384244.92"/>
    <x v="195"/>
    <s v="Debit Card"/>
    <x v="1"/>
    <s v="Consumer"/>
    <n v="85262.558367999998"/>
    <n v="384244.92163200001"/>
    <s v="Yes"/>
    <s v="Ok"/>
    <n v="0.18160000000000001"/>
  </r>
  <r>
    <x v="1011"/>
    <x v="136"/>
    <x v="1003"/>
    <x v="3"/>
    <s v="Karnataka"/>
    <s v="Bangalore"/>
    <x v="1"/>
    <x v="11"/>
    <n v="49"/>
    <n v="37276.31"/>
    <n v="11.44"/>
    <n v="1617583.11"/>
    <x v="301"/>
    <s v="Debit Card"/>
    <x v="1"/>
    <s v="Consumer"/>
    <n v="208956.08333599998"/>
    <n v="1617583.1066640001"/>
    <s v="Yes"/>
    <s v="Ok"/>
    <n v="0.1144"/>
  </r>
  <r>
    <x v="1012"/>
    <x v="432"/>
    <x v="1004"/>
    <x v="2"/>
    <s v="Gujarat"/>
    <s v="Vadodara"/>
    <x v="4"/>
    <x v="22"/>
    <n v="3"/>
    <n v="8045"/>
    <n v="18.25"/>
    <n v="19730.36"/>
    <x v="325"/>
    <s v="Cash"/>
    <x v="1"/>
    <s v="Home Office"/>
    <n v="4404.6374999999998"/>
    <n v="19730.362499999999"/>
    <s v="No"/>
    <s v="Ok"/>
    <n v="0.1825"/>
  </r>
  <r>
    <x v="1013"/>
    <x v="353"/>
    <x v="1005"/>
    <x v="3"/>
    <s v="Kerala"/>
    <s v="Kochi"/>
    <x v="3"/>
    <x v="9"/>
    <n v="32"/>
    <n v="27621.41"/>
    <n v="15.09"/>
    <n v="750506.86"/>
    <x v="335"/>
    <s v="Debit Card"/>
    <x v="0"/>
    <s v="Consumer"/>
    <n v="133378.264608"/>
    <n v="750506.85539199994"/>
    <s v="Yes"/>
    <s v="Follow-up"/>
    <n v="0.15090000000000001"/>
  </r>
  <r>
    <x v="1014"/>
    <x v="238"/>
    <x v="1006"/>
    <x v="0"/>
    <s v="Jharkhand"/>
    <s v="Ranchi"/>
    <x v="4"/>
    <x v="26"/>
    <n v="38"/>
    <n v="3335.8"/>
    <n v="14.03"/>
    <n v="108975.92"/>
    <x v="42"/>
    <s v="UPI"/>
    <x v="1"/>
    <s v="Home Office"/>
    <n v="17784.484120000001"/>
    <n v="108975.91588000002"/>
    <s v="Yes"/>
    <s v="Ok"/>
    <n v="0.14029999999999998"/>
  </r>
  <r>
    <x v="1015"/>
    <x v="212"/>
    <x v="1007"/>
    <x v="1"/>
    <s v="Punjab"/>
    <s v="Ludhiana"/>
    <x v="4"/>
    <x v="22"/>
    <n v="27"/>
    <n v="4783.3900000000003"/>
    <n v="12.06"/>
    <n v="113575.86"/>
    <x v="297"/>
    <s v="Cash"/>
    <x v="1"/>
    <s v="Home Office"/>
    <n v="15575.674518000002"/>
    <n v="113575.85548200001"/>
    <s v="Yes"/>
    <s v="Ok"/>
    <n v="0.1206"/>
  </r>
  <r>
    <x v="1016"/>
    <x v="357"/>
    <x v="1008"/>
    <x v="2"/>
    <s v="Goa"/>
    <s v="Margao"/>
    <x v="1"/>
    <x v="1"/>
    <n v="16"/>
    <n v="42496.89"/>
    <n v="16.149999999999999"/>
    <n v="570138.28"/>
    <x v="221"/>
    <s v="Net Banking"/>
    <x v="1"/>
    <s v="Home Office"/>
    <n v="109811.96375999998"/>
    <n v="570138.27624000004"/>
    <s v="Yes"/>
    <s v="Ok"/>
    <n v="0.16149999999999998"/>
  </r>
  <r>
    <x v="1017"/>
    <x v="65"/>
    <x v="1009"/>
    <x v="2"/>
    <s v="Gujarat"/>
    <s v="Ahmedabad"/>
    <x v="0"/>
    <x v="19"/>
    <n v="20"/>
    <n v="37213.01"/>
    <n v="0.59"/>
    <n v="739869.06"/>
    <x v="82"/>
    <s v="Net Banking"/>
    <x v="0"/>
    <s v="Consumer"/>
    <n v="4391.1351800000002"/>
    <n v="739869.06482000009"/>
    <s v="Yes"/>
    <s v="Follow-up"/>
    <n v="5.8999999999999999E-3"/>
  </r>
  <r>
    <x v="1018"/>
    <x v="416"/>
    <x v="1010"/>
    <x v="3"/>
    <s v="Andhra Pradesh"/>
    <s v="Guntur"/>
    <x v="0"/>
    <x v="8"/>
    <n v="37"/>
    <n v="46508.61"/>
    <n v="19.5"/>
    <n v="1385258.95"/>
    <x v="291"/>
    <s v="Debit Card"/>
    <x v="1"/>
    <s v="Consumer"/>
    <n v="335559.62115000002"/>
    <n v="1385258.94885"/>
    <s v="Yes"/>
    <s v="Ok"/>
    <n v="0.19500000000000001"/>
  </r>
  <r>
    <x v="1019"/>
    <x v="358"/>
    <x v="1011"/>
    <x v="2"/>
    <s v="Rajasthan"/>
    <s v="Jaipur"/>
    <x v="0"/>
    <x v="19"/>
    <n v="7"/>
    <n v="40203.58"/>
    <n v="5.44"/>
    <n v="266115.53999999998"/>
    <x v="225"/>
    <s v="Debit Card"/>
    <x v="1"/>
    <s v="Consumer"/>
    <n v="15309.523264000001"/>
    <n v="266115.53673599998"/>
    <s v="Yes"/>
    <s v="Ok"/>
    <n v="5.4400000000000004E-2"/>
  </r>
  <r>
    <x v="1020"/>
    <x v="318"/>
    <x v="1012"/>
    <x v="2"/>
    <s v="Maharashtra"/>
    <s v="Mumbai"/>
    <x v="0"/>
    <x v="19"/>
    <n v="41"/>
    <n v="17474.830000000002"/>
    <n v="17.37"/>
    <n v="592017.53"/>
    <x v="162"/>
    <s v="Credit Card"/>
    <x v="2"/>
    <s v="Corporate"/>
    <n v="124450.49681100002"/>
    <n v="592017.53318899998"/>
    <s v="Yes"/>
    <s v="Ok"/>
    <n v="0.17370000000000002"/>
  </r>
  <r>
    <x v="1021"/>
    <x v="234"/>
    <x v="1013"/>
    <x v="2"/>
    <s v="Gujarat"/>
    <s v="Surat"/>
    <x v="1"/>
    <x v="4"/>
    <n v="22"/>
    <n v="41529.47"/>
    <n v="5.92"/>
    <n v="859560.36"/>
    <x v="108"/>
    <s v="Debit Card"/>
    <x v="1"/>
    <s v="Home Office"/>
    <n v="54087.981728000006"/>
    <n v="859560.3582720001"/>
    <s v="Yes"/>
    <s v="Ok"/>
    <n v="5.9200000000000003E-2"/>
  </r>
  <r>
    <x v="1022"/>
    <x v="213"/>
    <x v="1014"/>
    <x v="1"/>
    <s v="Uttar Pradesh"/>
    <s v="Lucknow"/>
    <x v="3"/>
    <x v="17"/>
    <n v="48"/>
    <n v="27470.65"/>
    <n v="10.92"/>
    <n v="1174601.04"/>
    <x v="86"/>
    <s v="UPI"/>
    <x v="0"/>
    <s v="Home Office"/>
    <n v="143990.15904"/>
    <n v="1174601.0409600001"/>
    <s v="Yes"/>
    <s v="Follow-up"/>
    <n v="0.10920000000000001"/>
  </r>
  <r>
    <x v="1023"/>
    <x v="385"/>
    <x v="1015"/>
    <x v="3"/>
    <s v="Tamil Nadu"/>
    <s v="Chennai"/>
    <x v="3"/>
    <x v="15"/>
    <n v="44"/>
    <n v="22608.22"/>
    <n v="9.39"/>
    <n v="901353.56"/>
    <x v="128"/>
    <s v="Debit Card"/>
    <x v="1"/>
    <s v="Home Office"/>
    <n v="93408.121752000006"/>
    <n v="901353.55824799999"/>
    <s v="Yes"/>
    <s v="Ok"/>
    <n v="9.3900000000000011E-2"/>
  </r>
  <r>
    <x v="1024"/>
    <x v="235"/>
    <x v="1016"/>
    <x v="2"/>
    <s v="Maharashtra"/>
    <s v="Nagpur"/>
    <x v="4"/>
    <x v="22"/>
    <n v="42"/>
    <n v="35018.400000000001"/>
    <n v="4.25"/>
    <n v="1408264.96"/>
    <x v="281"/>
    <s v="Credit Card"/>
    <x v="1"/>
    <s v="Home Office"/>
    <n v="62507.844000000005"/>
    <n v="1408264.956"/>
    <s v="Yes"/>
    <s v="Ok"/>
    <n v="4.2500000000000003E-2"/>
  </r>
  <r>
    <x v="1025"/>
    <x v="89"/>
    <x v="1017"/>
    <x v="1"/>
    <s v="Delhi"/>
    <s v="New Delhi"/>
    <x v="0"/>
    <x v="18"/>
    <n v="22"/>
    <n v="28283.360000000001"/>
    <n v="11.3"/>
    <n v="551921.49"/>
    <x v="49"/>
    <s v="Debit Card"/>
    <x v="1"/>
    <s v="Home Office"/>
    <n v="70312.432960000006"/>
    <n v="551921.48704000004"/>
    <s v="Yes"/>
    <s v="Ok"/>
    <n v="0.113"/>
  </r>
  <r>
    <x v="1026"/>
    <x v="235"/>
    <x v="1018"/>
    <x v="3"/>
    <s v="Andhra Pradesh"/>
    <s v="Guntur"/>
    <x v="0"/>
    <x v="0"/>
    <n v="14"/>
    <n v="43851.9"/>
    <n v="0.79"/>
    <n v="609076.57999999996"/>
    <x v="342"/>
    <s v="Credit Card"/>
    <x v="2"/>
    <s v="Consumer"/>
    <n v="4850.0201400000005"/>
    <n v="609076.57985999994"/>
    <s v="Yes"/>
    <s v="Ok"/>
    <n v="7.9000000000000008E-3"/>
  </r>
  <r>
    <x v="1027"/>
    <x v="311"/>
    <x v="1019"/>
    <x v="3"/>
    <s v="Andhra Pradesh"/>
    <s v="Visakhapatnam"/>
    <x v="2"/>
    <x v="2"/>
    <n v="31"/>
    <n v="29896.3"/>
    <n v="2.11"/>
    <n v="907230.13"/>
    <x v="20"/>
    <s v="Credit Card"/>
    <x v="1"/>
    <s v="Consumer"/>
    <n v="19555.169829999999"/>
    <n v="907230.1301699999"/>
    <s v="Yes"/>
    <s v="Ok"/>
    <n v="2.1099999999999997E-2"/>
  </r>
  <r>
    <x v="1028"/>
    <x v="156"/>
    <x v="1020"/>
    <x v="3"/>
    <s v="Karnataka"/>
    <s v="Mysore"/>
    <x v="1"/>
    <x v="1"/>
    <n v="45"/>
    <n v="22950.21"/>
    <n v="4.87"/>
    <n v="982464.06"/>
    <x v="108"/>
    <s v="Net Banking"/>
    <x v="1"/>
    <s v="Corporate"/>
    <n v="50295.385214999995"/>
    <n v="982464.06478499994"/>
    <s v="Yes"/>
    <s v="Ok"/>
    <n v="4.87E-2"/>
  </r>
  <r>
    <x v="1029"/>
    <x v="68"/>
    <x v="1021"/>
    <x v="3"/>
    <s v="Andhra Pradesh"/>
    <s v="Vijayawada"/>
    <x v="3"/>
    <x v="21"/>
    <n v="2"/>
    <n v="11912.78"/>
    <n v="2.21"/>
    <n v="23299.02"/>
    <x v="206"/>
    <s v="Cash"/>
    <x v="1"/>
    <s v="Consumer"/>
    <n v="526.54487600000004"/>
    <n v="23299.015124000001"/>
    <s v="No"/>
    <s v="Ok"/>
    <n v="2.2099999999999998E-2"/>
  </r>
  <r>
    <x v="1030"/>
    <x v="342"/>
    <x v="1022"/>
    <x v="0"/>
    <s v="Bihar"/>
    <s v="Bhagalpur"/>
    <x v="5"/>
    <x v="25"/>
    <n v="29"/>
    <n v="25688.94"/>
    <n v="5.18"/>
    <n v="706389.33"/>
    <x v="153"/>
    <s v="Debit Card"/>
    <x v="1"/>
    <s v="Consumer"/>
    <n v="38589.925667999996"/>
    <n v="706389.334332"/>
    <s v="Yes"/>
    <s v="Ok"/>
    <n v="5.1799999999999999E-2"/>
  </r>
  <r>
    <x v="1031"/>
    <x v="35"/>
    <x v="1023"/>
    <x v="2"/>
    <s v="Goa"/>
    <s v="Margao"/>
    <x v="2"/>
    <x v="14"/>
    <n v="30"/>
    <n v="29664.66"/>
    <n v="1.34"/>
    <n v="878014.61"/>
    <x v="78"/>
    <s v="Debit Card"/>
    <x v="1"/>
    <s v="Home Office"/>
    <n v="11925.193320000002"/>
    <n v="878014.60668000008"/>
    <s v="Yes"/>
    <s v="Ok"/>
    <n v="1.34E-2"/>
  </r>
  <r>
    <x v="1032"/>
    <x v="433"/>
    <x v="1024"/>
    <x v="3"/>
    <s v="Karnataka"/>
    <s v="Mysore"/>
    <x v="1"/>
    <x v="4"/>
    <n v="16"/>
    <n v="980.18"/>
    <n v="11.15"/>
    <n v="13934.24"/>
    <x v="239"/>
    <s v="UPI"/>
    <x v="1"/>
    <s v="Home Office"/>
    <n v="1748.64112"/>
    <n v="13934.238879999999"/>
    <s v="No"/>
    <s v="Ok"/>
    <n v="0.1115"/>
  </r>
  <r>
    <x v="1033"/>
    <x v="432"/>
    <x v="1025"/>
    <x v="0"/>
    <s v="Jharkhand"/>
    <s v="Jamshedpur"/>
    <x v="5"/>
    <x v="24"/>
    <n v="11"/>
    <n v="49533.42"/>
    <n v="6.29"/>
    <n v="510595.45"/>
    <x v="115"/>
    <s v="Net Banking"/>
    <x v="2"/>
    <s v="Consumer"/>
    <n v="34272.173298000002"/>
    <n v="510595.44670199999"/>
    <s v="Yes"/>
    <s v="Ok"/>
    <n v="6.2899999999999998E-2"/>
  </r>
  <r>
    <x v="1034"/>
    <x v="33"/>
    <x v="1026"/>
    <x v="1"/>
    <s v="Punjab"/>
    <s v="Patiala"/>
    <x v="5"/>
    <x v="24"/>
    <n v="3"/>
    <n v="35527.06"/>
    <n v="16.86"/>
    <n v="88611.59"/>
    <x v="15"/>
    <s v="Debit Card"/>
    <x v="1"/>
    <s v="Corporate"/>
    <n v="17969.586947999996"/>
    <n v="88611.593051999997"/>
    <s v="Yes"/>
    <s v="Ok"/>
    <n v="0.1686"/>
  </r>
  <r>
    <x v="1035"/>
    <x v="434"/>
    <x v="1027"/>
    <x v="1"/>
    <s v="Haryana"/>
    <s v="Faridabad"/>
    <x v="3"/>
    <x v="21"/>
    <n v="42"/>
    <n v="17740.97"/>
    <n v="2.13"/>
    <n v="729249.67"/>
    <x v="139"/>
    <s v="UPI"/>
    <x v="1"/>
    <s v="Home Office"/>
    <n v="15871.071762"/>
    <n v="729249.66823800001"/>
    <s v="Yes"/>
    <s v="Ok"/>
    <n v="2.1299999999999999E-2"/>
  </r>
  <r>
    <x v="1036"/>
    <x v="315"/>
    <x v="1028"/>
    <x v="2"/>
    <s v="Goa"/>
    <s v="Margao"/>
    <x v="5"/>
    <x v="24"/>
    <n v="41"/>
    <n v="47549.61"/>
    <n v="10.51"/>
    <n v="1744637.99"/>
    <x v="131"/>
    <s v="Credit Card"/>
    <x v="0"/>
    <s v="Corporate"/>
    <n v="204896.02445099998"/>
    <n v="1744637.9855490001"/>
    <s v="Yes"/>
    <s v="Follow-up"/>
    <n v="0.1051"/>
  </r>
  <r>
    <x v="1037"/>
    <x v="139"/>
    <x v="1029"/>
    <x v="1"/>
    <s v="Delhi"/>
    <s v="New Delhi"/>
    <x v="3"/>
    <x v="3"/>
    <n v="19"/>
    <n v="3656.97"/>
    <n v="15.41"/>
    <n v="58775.19"/>
    <x v="186"/>
    <s v="Cash"/>
    <x v="1"/>
    <s v="Home Office"/>
    <n v="10707.242463"/>
    <n v="58775.187536999991"/>
    <s v="Yes"/>
    <s v="Ok"/>
    <n v="0.15410000000000001"/>
  </r>
  <r>
    <x v="1038"/>
    <x v="418"/>
    <x v="1030"/>
    <x v="1"/>
    <s v="Haryana"/>
    <s v="Gurgaon"/>
    <x v="2"/>
    <x v="2"/>
    <n v="43"/>
    <n v="33838.699999999997"/>
    <n v="10.16"/>
    <n v="1307229.5900000001"/>
    <x v="64"/>
    <s v="Cash"/>
    <x v="1"/>
    <s v="Consumer"/>
    <n v="147834.51256"/>
    <n v="1307229.5874399999"/>
    <s v="Yes"/>
    <s v="Ok"/>
    <n v="0.1016"/>
  </r>
  <r>
    <x v="1039"/>
    <x v="248"/>
    <x v="1031"/>
    <x v="2"/>
    <s v="Goa"/>
    <s v="Margao"/>
    <x v="1"/>
    <x v="11"/>
    <n v="11"/>
    <n v="12065.07"/>
    <n v="11.1"/>
    <n v="117984.32000000001"/>
    <x v="349"/>
    <s v="UPI"/>
    <x v="1"/>
    <s v="Corporate"/>
    <n v="14731.450469999998"/>
    <n v="117984.31952999999"/>
    <s v="Yes"/>
    <s v="Ok"/>
    <n v="0.111"/>
  </r>
  <r>
    <x v="1040"/>
    <x v="435"/>
    <x v="1032"/>
    <x v="1"/>
    <s v="Delhi"/>
    <s v="New Delhi"/>
    <x v="2"/>
    <x v="2"/>
    <n v="24"/>
    <n v="42576.6"/>
    <n v="11.76"/>
    <n v="901670.2"/>
    <x v="307"/>
    <s v="Debit Card"/>
    <x v="1"/>
    <s v="Corporate"/>
    <n v="120168.19583999999"/>
    <n v="901670.20415999996"/>
    <s v="Yes"/>
    <s v="Ok"/>
    <n v="0.1176"/>
  </r>
  <r>
    <x v="1041"/>
    <x v="287"/>
    <x v="1033"/>
    <x v="0"/>
    <s v="Bihar"/>
    <s v="Bhagalpur"/>
    <x v="2"/>
    <x v="14"/>
    <n v="7"/>
    <n v="15477.24"/>
    <n v="15.94"/>
    <n v="91071.18"/>
    <x v="137"/>
    <s v="Cash"/>
    <x v="1"/>
    <s v="Home Office"/>
    <n v="17269.504391999999"/>
    <n v="91071.17560799999"/>
    <s v="Yes"/>
    <s v="Ok"/>
    <n v="0.15939999999999999"/>
  </r>
  <r>
    <x v="1042"/>
    <x v="436"/>
    <x v="1034"/>
    <x v="2"/>
    <s v="Maharashtra"/>
    <s v="Mumbai"/>
    <x v="2"/>
    <x v="2"/>
    <n v="49"/>
    <n v="42721.07"/>
    <n v="12.95"/>
    <n v="1822245.88"/>
    <x v="45"/>
    <s v="Net Banking"/>
    <x v="1"/>
    <s v="Corporate"/>
    <n v="271086.54968499998"/>
    <n v="1822245.880315"/>
    <s v="Yes"/>
    <s v="Ok"/>
    <n v="0.1295"/>
  </r>
  <r>
    <x v="1043"/>
    <x v="388"/>
    <x v="1035"/>
    <x v="3"/>
    <s v="Karnataka"/>
    <s v="Mysore"/>
    <x v="4"/>
    <x v="16"/>
    <n v="7"/>
    <n v="13662.91"/>
    <n v="8.2200000000000006"/>
    <n v="87778.73"/>
    <x v="164"/>
    <s v="UPI"/>
    <x v="1"/>
    <s v="Corporate"/>
    <n v="7861.638414"/>
    <n v="87778.731585999994"/>
    <s v="Yes"/>
    <s v="Ok"/>
    <n v="8.2200000000000009E-2"/>
  </r>
  <r>
    <x v="1044"/>
    <x v="116"/>
    <x v="1036"/>
    <x v="3"/>
    <s v="Andhra Pradesh"/>
    <s v="Vijayawada"/>
    <x v="1"/>
    <x v="4"/>
    <n v="38"/>
    <n v="42724.73"/>
    <n v="9.3800000000000008"/>
    <n v="1471251.71"/>
    <x v="111"/>
    <s v="Credit Card"/>
    <x v="1"/>
    <s v="Consumer"/>
    <n v="152288.02761200003"/>
    <n v="1471251.7123880002"/>
    <s v="Yes"/>
    <s v="Ok"/>
    <n v="9.3800000000000008E-2"/>
  </r>
  <r>
    <x v="1045"/>
    <x v="166"/>
    <x v="1037"/>
    <x v="1"/>
    <s v="Uttar Pradesh"/>
    <s v="Kanpur"/>
    <x v="1"/>
    <x v="7"/>
    <n v="35"/>
    <n v="4416.8100000000004"/>
    <n v="17"/>
    <n v="128308.33"/>
    <x v="143"/>
    <s v="Debit Card"/>
    <x v="1"/>
    <s v="Consumer"/>
    <n v="26280.019500000002"/>
    <n v="128308.33050000001"/>
    <s v="Yes"/>
    <s v="Ok"/>
    <n v="0.17"/>
  </r>
  <r>
    <x v="1046"/>
    <x v="133"/>
    <x v="1038"/>
    <x v="3"/>
    <s v="Andhra Pradesh"/>
    <s v="Visakhapatnam"/>
    <x v="5"/>
    <x v="24"/>
    <n v="41"/>
    <n v="37783.03"/>
    <n v="11.31"/>
    <n v="1373900.54"/>
    <x v="331"/>
    <s v="UPI"/>
    <x v="1"/>
    <s v="Home Office"/>
    <n v="175203.688413"/>
    <n v="1373900.541587"/>
    <s v="Yes"/>
    <s v="Ok"/>
    <n v="0.11310000000000001"/>
  </r>
  <r>
    <x v="1047"/>
    <x v="153"/>
    <x v="502"/>
    <x v="3"/>
    <s v="Kerala"/>
    <s v="Trivandrum"/>
    <x v="2"/>
    <x v="28"/>
    <n v="19"/>
    <n v="43607.87"/>
    <n v="8.09"/>
    <n v="761519.87"/>
    <x v="184"/>
    <s v="Cash"/>
    <x v="1"/>
    <s v="Corporate"/>
    <n v="67029.656977000006"/>
    <n v="761519.87302300008"/>
    <s v="Yes"/>
    <s v="Ok"/>
    <n v="8.09E-2"/>
  </r>
  <r>
    <x v="1048"/>
    <x v="239"/>
    <x v="1039"/>
    <x v="1"/>
    <s v="Delhi"/>
    <s v="New Delhi"/>
    <x v="0"/>
    <x v="0"/>
    <n v="8"/>
    <n v="8356.56"/>
    <n v="12.29"/>
    <n v="58636.31"/>
    <x v="247"/>
    <s v="UPI"/>
    <x v="1"/>
    <s v="Corporate"/>
    <n v="8216.1697919999988"/>
    <n v="58636.310207999995"/>
    <s v="Yes"/>
    <s v="Ok"/>
    <n v="0.1229"/>
  </r>
  <r>
    <x v="1049"/>
    <x v="356"/>
    <x v="1040"/>
    <x v="3"/>
    <s v="Karnataka"/>
    <s v="Mangalore"/>
    <x v="0"/>
    <x v="18"/>
    <n v="45"/>
    <n v="43203.6"/>
    <n v="7.03"/>
    <n v="1807487.41"/>
    <x v="119"/>
    <s v="Net Banking"/>
    <x v="0"/>
    <s v="Consumer"/>
    <n v="136674.58860000002"/>
    <n v="1807487.4114000001"/>
    <s v="Yes"/>
    <s v="Follow-up"/>
    <n v="7.0300000000000001E-2"/>
  </r>
  <r>
    <x v="1050"/>
    <x v="59"/>
    <x v="1041"/>
    <x v="0"/>
    <s v="Odisha"/>
    <s v="Rourkela"/>
    <x v="0"/>
    <x v="18"/>
    <n v="25"/>
    <n v="29253.24"/>
    <n v="7.93"/>
    <n v="673336.45"/>
    <x v="182"/>
    <s v="Net Banking"/>
    <x v="2"/>
    <s v="Home Office"/>
    <n v="57994.548300000002"/>
    <n v="673336.45169999998"/>
    <s v="Yes"/>
    <s v="Ok"/>
    <n v="7.9299999999999995E-2"/>
  </r>
  <r>
    <x v="1051"/>
    <x v="96"/>
    <x v="1042"/>
    <x v="1"/>
    <s v="Punjab"/>
    <s v="Amritsar"/>
    <x v="1"/>
    <x v="12"/>
    <n v="20"/>
    <n v="14772.91"/>
    <n v="14.66"/>
    <n v="252144.03"/>
    <x v="214"/>
    <s v="Debit Card"/>
    <x v="1"/>
    <s v="Home Office"/>
    <n v="43314.172120000003"/>
    <n v="252144.02788000001"/>
    <s v="Yes"/>
    <s v="Ok"/>
    <n v="0.14660000000000001"/>
  </r>
  <r>
    <x v="1052"/>
    <x v="437"/>
    <x v="1043"/>
    <x v="3"/>
    <s v="Karnataka"/>
    <s v="Mysore"/>
    <x v="2"/>
    <x v="14"/>
    <n v="26"/>
    <n v="21481.98"/>
    <n v="15.05"/>
    <n v="474472.49"/>
    <x v="260"/>
    <s v="Debit Card"/>
    <x v="1"/>
    <s v="Corporate"/>
    <n v="84058.987739999997"/>
    <n v="474472.49225999997"/>
    <s v="Yes"/>
    <s v="Ok"/>
    <n v="0.15049999999999999"/>
  </r>
  <r>
    <x v="1053"/>
    <x v="334"/>
    <x v="1044"/>
    <x v="1"/>
    <s v="Delhi"/>
    <s v="New Delhi"/>
    <x v="4"/>
    <x v="22"/>
    <n v="6"/>
    <n v="38656.9"/>
    <n v="4.21"/>
    <n v="222176.67"/>
    <x v="40"/>
    <s v="Cash"/>
    <x v="1"/>
    <s v="Home Office"/>
    <n v="9764.7329400000017"/>
    <n v="222176.66706000001"/>
    <s v="Yes"/>
    <s v="Ok"/>
    <n v="4.2099999999999999E-2"/>
  </r>
  <r>
    <x v="1054"/>
    <x v="12"/>
    <x v="1045"/>
    <x v="2"/>
    <s v="Goa"/>
    <s v="Panaji"/>
    <x v="5"/>
    <x v="24"/>
    <n v="27"/>
    <n v="27900.959999999999"/>
    <n v="16.91"/>
    <n v="625938.51"/>
    <x v="206"/>
    <s v="UPI"/>
    <x v="1"/>
    <s v="Corporate"/>
    <n v="127387.413072"/>
    <n v="625938.5069279999"/>
    <s v="Yes"/>
    <s v="Ok"/>
    <n v="0.1691"/>
  </r>
  <r>
    <x v="1055"/>
    <x v="370"/>
    <x v="1046"/>
    <x v="1"/>
    <s v="Haryana"/>
    <s v="Panipat"/>
    <x v="3"/>
    <x v="9"/>
    <n v="23"/>
    <n v="43479.3"/>
    <n v="16.03"/>
    <n v="839720.07"/>
    <x v="350"/>
    <s v="Net Banking"/>
    <x v="1"/>
    <s v="Home Office"/>
    <n v="160303.83117000002"/>
    <n v="839720.06883"/>
    <s v="Yes"/>
    <s v="Ok"/>
    <n v="0.1603"/>
  </r>
  <r>
    <x v="1056"/>
    <x v="315"/>
    <x v="1047"/>
    <x v="2"/>
    <s v="Goa"/>
    <s v="Margao"/>
    <x v="1"/>
    <x v="7"/>
    <n v="1"/>
    <n v="24303.07"/>
    <n v="14.68"/>
    <n v="20735.38"/>
    <x v="107"/>
    <s v="Net Banking"/>
    <x v="1"/>
    <s v="Corporate"/>
    <n v="3567.6906760000002"/>
    <n v="20735.379324000001"/>
    <s v="No"/>
    <s v="Ok"/>
    <n v="0.14679999999999999"/>
  </r>
  <r>
    <x v="1057"/>
    <x v="36"/>
    <x v="478"/>
    <x v="0"/>
    <s v="Bihar"/>
    <s v="Bhagalpur"/>
    <x v="5"/>
    <x v="24"/>
    <n v="28"/>
    <n v="27778.47"/>
    <n v="10.97"/>
    <n v="692472.81"/>
    <x v="128"/>
    <s v="Cash"/>
    <x v="2"/>
    <s v="Corporate"/>
    <n v="85324.348452000006"/>
    <n v="692472.81154799997"/>
    <s v="Yes"/>
    <s v="Ok"/>
    <n v="0.10970000000000001"/>
  </r>
  <r>
    <x v="1058"/>
    <x v="412"/>
    <x v="1048"/>
    <x v="0"/>
    <s v="Odisha"/>
    <s v="Rourkela"/>
    <x v="0"/>
    <x v="0"/>
    <n v="30"/>
    <n v="29907.52"/>
    <n v="13.62"/>
    <n v="775023.47"/>
    <x v="117"/>
    <s v="Net Banking"/>
    <x v="1"/>
    <s v="Consumer"/>
    <n v="122202.12671999999"/>
    <n v="775023.47328000003"/>
    <s v="Yes"/>
    <s v="Ok"/>
    <n v="0.13619999999999999"/>
  </r>
  <r>
    <x v="1059"/>
    <x v="400"/>
    <x v="1049"/>
    <x v="3"/>
    <s v="Karnataka"/>
    <s v="Mysore"/>
    <x v="3"/>
    <x v="3"/>
    <n v="32"/>
    <n v="24507.85"/>
    <n v="9.06"/>
    <n v="713198.04"/>
    <x v="344"/>
    <s v="UPI"/>
    <x v="1"/>
    <s v="Corporate"/>
    <n v="71053.158719999992"/>
    <n v="713198.04128"/>
    <s v="Yes"/>
    <s v="Ok"/>
    <n v="9.06E-2"/>
  </r>
  <r>
    <x v="1060"/>
    <x v="202"/>
    <x v="1050"/>
    <x v="1"/>
    <s v="Uttar Pradesh"/>
    <s v="Noida"/>
    <x v="3"/>
    <x v="15"/>
    <n v="19"/>
    <n v="46842.36"/>
    <n v="8.89"/>
    <n v="810883.41"/>
    <x v="296"/>
    <s v="Cash"/>
    <x v="1"/>
    <s v="Home Office"/>
    <n v="79121.430275999999"/>
    <n v="810883.40972399991"/>
    <s v="Yes"/>
    <s v="Ok"/>
    <n v="8.8900000000000007E-2"/>
  </r>
  <r>
    <x v="1061"/>
    <x v="44"/>
    <x v="1051"/>
    <x v="2"/>
    <s v="Goa"/>
    <s v="Margao"/>
    <x v="2"/>
    <x v="14"/>
    <n v="25"/>
    <n v="1440.65"/>
    <n v="17.82"/>
    <n v="29598.15"/>
    <x v="36"/>
    <s v="Cash"/>
    <x v="2"/>
    <s v="Home Office"/>
    <n v="6418.0957499999995"/>
    <n v="29598.15425"/>
    <s v="No"/>
    <s v="Ok"/>
    <n v="0.1782"/>
  </r>
  <r>
    <x v="1062"/>
    <x v="308"/>
    <x v="1052"/>
    <x v="1"/>
    <s v="Haryana"/>
    <s v="Gurgaon"/>
    <x v="5"/>
    <x v="10"/>
    <n v="43"/>
    <n v="937.49"/>
    <n v="5.21"/>
    <n v="38211.81"/>
    <x v="237"/>
    <s v="Net Banking"/>
    <x v="1"/>
    <s v="Corporate"/>
    <n v="2100.2588470000001"/>
    <n v="38211.811153000002"/>
    <s v="No"/>
    <s v="Ok"/>
    <n v="5.21E-2"/>
  </r>
  <r>
    <x v="1063"/>
    <x v="3"/>
    <x v="1053"/>
    <x v="0"/>
    <s v="Jharkhand"/>
    <s v="Jamshedpur"/>
    <x v="1"/>
    <x v="12"/>
    <n v="43"/>
    <n v="9233.89"/>
    <n v="7.68"/>
    <n v="366563.27"/>
    <x v="350"/>
    <s v="Net Banking"/>
    <x v="1"/>
    <s v="Consumer"/>
    <n v="30493.998335999997"/>
    <n v="366563.27166399994"/>
    <s v="Yes"/>
    <s v="Ok"/>
    <n v="7.6799999999999993E-2"/>
  </r>
  <r>
    <x v="1064"/>
    <x v="348"/>
    <x v="1054"/>
    <x v="1"/>
    <s v="Uttar Pradesh"/>
    <s v="Lucknow"/>
    <x v="2"/>
    <x v="14"/>
    <n v="19"/>
    <n v="38406.17"/>
    <n v="11.2"/>
    <n v="647988.9"/>
    <x v="233"/>
    <s v="Debit Card"/>
    <x v="1"/>
    <s v="Consumer"/>
    <n v="81728.329759999993"/>
    <n v="647988.90023999999"/>
    <s v="Yes"/>
    <s v="Ok"/>
    <n v="0.11199999999999999"/>
  </r>
  <r>
    <x v="1065"/>
    <x v="34"/>
    <x v="1055"/>
    <x v="0"/>
    <s v="West Bengal"/>
    <s v="Kolkata"/>
    <x v="5"/>
    <x v="29"/>
    <n v="48"/>
    <n v="35244.550000000003"/>
    <n v="6.59"/>
    <n v="1580252.84"/>
    <x v="174"/>
    <s v="UPI"/>
    <x v="1"/>
    <s v="Consumer"/>
    <n v="111485.56056"/>
    <n v="1580252.8394400002"/>
    <s v="Yes"/>
    <s v="Ok"/>
    <n v="6.59E-2"/>
  </r>
  <r>
    <x v="1066"/>
    <x v="438"/>
    <x v="1056"/>
    <x v="1"/>
    <s v="Uttar Pradesh"/>
    <s v="Noida"/>
    <x v="4"/>
    <x v="26"/>
    <n v="21"/>
    <n v="23734.080000000002"/>
    <n v="8.3800000000000008"/>
    <n v="456648.45"/>
    <x v="309"/>
    <s v="Cash"/>
    <x v="1"/>
    <s v="Home Office"/>
    <n v="41767.233984000006"/>
    <n v="456648.44601600006"/>
    <s v="Yes"/>
    <s v="Ok"/>
    <n v="8.3800000000000013E-2"/>
  </r>
  <r>
    <x v="1067"/>
    <x v="160"/>
    <x v="1057"/>
    <x v="1"/>
    <s v="Punjab"/>
    <s v="Ludhiana"/>
    <x v="2"/>
    <x v="6"/>
    <n v="46"/>
    <n v="32175.78"/>
    <n v="11.99"/>
    <n v="1302623.58"/>
    <x v="216"/>
    <s v="Cash"/>
    <x v="1"/>
    <s v="Corporate"/>
    <n v="177462.29701199997"/>
    <n v="1302623.582988"/>
    <s v="Yes"/>
    <s v="Ok"/>
    <n v="0.11990000000000001"/>
  </r>
  <r>
    <x v="1068"/>
    <x v="396"/>
    <x v="1058"/>
    <x v="0"/>
    <s v="West Bengal"/>
    <s v="Kolkata"/>
    <x v="3"/>
    <x v="17"/>
    <n v="11"/>
    <n v="13921.82"/>
    <n v="15.35"/>
    <n v="129633.03"/>
    <x v="47"/>
    <s v="UPI"/>
    <x v="1"/>
    <s v="Corporate"/>
    <n v="23506.993069999997"/>
    <n v="129633.02692999999"/>
    <s v="Yes"/>
    <s v="Ok"/>
    <n v="0.1535"/>
  </r>
  <r>
    <x v="1069"/>
    <x v="439"/>
    <x v="1059"/>
    <x v="1"/>
    <s v="Punjab"/>
    <s v="Patiala"/>
    <x v="2"/>
    <x v="28"/>
    <n v="10"/>
    <n v="32334.91"/>
    <n v="10.33"/>
    <n v="289947.14"/>
    <x v="143"/>
    <s v="Net Banking"/>
    <x v="1"/>
    <s v="Consumer"/>
    <n v="33401.962029999995"/>
    <n v="289947.13796999998"/>
    <s v="Yes"/>
    <s v="Ok"/>
    <n v="0.1033"/>
  </r>
  <r>
    <x v="1070"/>
    <x v="386"/>
    <x v="1060"/>
    <x v="0"/>
    <s v="West Bengal"/>
    <s v="Durgapur"/>
    <x v="2"/>
    <x v="28"/>
    <n v="39"/>
    <n v="6684.63"/>
    <n v="8.26"/>
    <n v="239166.7"/>
    <x v="345"/>
    <s v="UPI"/>
    <x v="1"/>
    <s v="Consumer"/>
    <n v="21533.867082000001"/>
    <n v="239166.702918"/>
    <s v="Yes"/>
    <s v="Ok"/>
    <n v="8.2599999999999993E-2"/>
  </r>
  <r>
    <x v="1071"/>
    <x v="407"/>
    <x v="1061"/>
    <x v="1"/>
    <s v="Delhi"/>
    <s v="New Delhi"/>
    <x v="2"/>
    <x v="2"/>
    <n v="29"/>
    <n v="42490.66"/>
    <n v="4.2"/>
    <n v="1180475.52"/>
    <x v="281"/>
    <s v="Debit Card"/>
    <x v="1"/>
    <s v="Consumer"/>
    <n v="51753.623880000014"/>
    <n v="1180475.51612"/>
    <s v="Yes"/>
    <s v="Ok"/>
    <n v="4.2000000000000003E-2"/>
  </r>
  <r>
    <x v="1072"/>
    <x v="292"/>
    <x v="1062"/>
    <x v="1"/>
    <s v="Punjab"/>
    <s v="Amritsar"/>
    <x v="1"/>
    <x v="4"/>
    <n v="43"/>
    <n v="12486.58"/>
    <n v="2.06"/>
    <n v="525862.32999999996"/>
    <x v="199"/>
    <s v="Credit Card"/>
    <x v="1"/>
    <s v="Consumer"/>
    <n v="11060.612563999999"/>
    <n v="525862.32743599999"/>
    <s v="Yes"/>
    <s v="Ok"/>
    <n v="2.06E-2"/>
  </r>
  <r>
    <x v="1073"/>
    <x v="67"/>
    <x v="1063"/>
    <x v="2"/>
    <s v="Maharashtra"/>
    <s v="Pune"/>
    <x v="1"/>
    <x v="4"/>
    <n v="44"/>
    <n v="6745.46"/>
    <n v="8.91"/>
    <n v="270355.34000000003"/>
    <x v="249"/>
    <s v="UPI"/>
    <x v="0"/>
    <s v="Corporate"/>
    <n v="26444.901384000001"/>
    <n v="270355.33861599996"/>
    <s v="Yes"/>
    <s v="Follow-up"/>
    <n v="8.9099999999999999E-2"/>
  </r>
  <r>
    <x v="1074"/>
    <x v="311"/>
    <x v="1064"/>
    <x v="2"/>
    <s v="Gujarat"/>
    <s v="Ahmedabad"/>
    <x v="4"/>
    <x v="26"/>
    <n v="46"/>
    <n v="39922.379999999997"/>
    <n v="4.22"/>
    <n v="1758932.16"/>
    <x v="343"/>
    <s v="Cash"/>
    <x v="1"/>
    <s v="Home Office"/>
    <n v="77497.324055999998"/>
    <n v="1758932.155944"/>
    <s v="Yes"/>
    <s v="Ok"/>
    <n v="4.2199999999999994E-2"/>
  </r>
  <r>
    <x v="1075"/>
    <x v="172"/>
    <x v="1065"/>
    <x v="1"/>
    <s v="Haryana"/>
    <s v="Gurgaon"/>
    <x v="2"/>
    <x v="14"/>
    <n v="31"/>
    <n v="18574.21"/>
    <n v="5.99"/>
    <n v="541310.06000000006"/>
    <x v="190"/>
    <s v="Net Banking"/>
    <x v="1"/>
    <s v="Home Office"/>
    <n v="34490.450549000001"/>
    <n v="541310.05945100007"/>
    <s v="Yes"/>
    <s v="Ok"/>
    <n v="5.9900000000000002E-2"/>
  </r>
  <r>
    <x v="1076"/>
    <x v="328"/>
    <x v="1066"/>
    <x v="2"/>
    <s v="Maharashtra"/>
    <s v="Nagpur"/>
    <x v="2"/>
    <x v="27"/>
    <n v="20"/>
    <n v="2140.64"/>
    <n v="19.13"/>
    <n v="34622.71"/>
    <x v="212"/>
    <s v="Debit Card"/>
    <x v="1"/>
    <s v="Corporate"/>
    <n v="8190.0886399999981"/>
    <n v="34622.711360000001"/>
    <s v="No"/>
    <s v="Ok"/>
    <n v="0.1913"/>
  </r>
  <r>
    <x v="1077"/>
    <x v="196"/>
    <x v="1067"/>
    <x v="1"/>
    <s v="Uttar Pradesh"/>
    <s v="Kanpur"/>
    <x v="4"/>
    <x v="16"/>
    <n v="41"/>
    <n v="25391.63"/>
    <n v="1.47"/>
    <n v="1025753.29"/>
    <x v="234"/>
    <s v="Debit Card"/>
    <x v="1"/>
    <s v="Consumer"/>
    <n v="15303.535401000001"/>
    <n v="1025753.2945990001"/>
    <s v="Yes"/>
    <s v="Ok"/>
    <n v="1.47E-2"/>
  </r>
  <r>
    <x v="1078"/>
    <x v="345"/>
    <x v="1068"/>
    <x v="3"/>
    <s v="Kerala"/>
    <s v="Kochi"/>
    <x v="3"/>
    <x v="9"/>
    <n v="49"/>
    <n v="5653.92"/>
    <n v="8.1999999999999993"/>
    <n v="254324.63"/>
    <x v="271"/>
    <s v="UPI"/>
    <x v="2"/>
    <s v="Consumer"/>
    <n v="22717.450559999997"/>
    <n v="254324.62944000002"/>
    <s v="Yes"/>
    <s v="Ok"/>
    <n v="8.199999999999999E-2"/>
  </r>
  <r>
    <x v="1079"/>
    <x v="164"/>
    <x v="1069"/>
    <x v="0"/>
    <s v="Bihar"/>
    <s v="Gaya"/>
    <x v="1"/>
    <x v="1"/>
    <n v="14"/>
    <n v="24116.71"/>
    <n v="12.58"/>
    <n v="295159.59000000003"/>
    <x v="11"/>
    <s v="Debit Card"/>
    <x v="0"/>
    <s v="Consumer"/>
    <n v="42474.349652000004"/>
    <n v="295159.590348"/>
    <s v="Yes"/>
    <s v="Follow-up"/>
    <n v="0.1258"/>
  </r>
  <r>
    <x v="1080"/>
    <x v="281"/>
    <x v="1070"/>
    <x v="1"/>
    <s v="Punjab"/>
    <s v="Patiala"/>
    <x v="0"/>
    <x v="19"/>
    <n v="8"/>
    <n v="15252.71"/>
    <n v="7.96"/>
    <n v="112308.75"/>
    <x v="279"/>
    <s v="Debit Card"/>
    <x v="1"/>
    <s v="Home Office"/>
    <n v="9712.9257280000002"/>
    <n v="112308.75427199999"/>
    <s v="Yes"/>
    <s v="Ok"/>
    <n v="7.9600000000000004E-2"/>
  </r>
  <r>
    <x v="1081"/>
    <x v="56"/>
    <x v="1071"/>
    <x v="0"/>
    <s v="Odisha"/>
    <s v="Bhubaneswar"/>
    <x v="2"/>
    <x v="6"/>
    <n v="23"/>
    <n v="38969.050000000003"/>
    <n v="2.15"/>
    <n v="877017.95"/>
    <x v="60"/>
    <s v="UPI"/>
    <x v="0"/>
    <s v="Home Office"/>
    <n v="19270.195224999999"/>
    <n v="877017.95477499999"/>
    <s v="Yes"/>
    <s v="Follow-up"/>
    <n v="2.1499999999999998E-2"/>
  </r>
  <r>
    <x v="1082"/>
    <x v="181"/>
    <x v="1072"/>
    <x v="2"/>
    <s v="Gujarat"/>
    <s v="Ahmedabad"/>
    <x v="4"/>
    <x v="16"/>
    <n v="46"/>
    <n v="5533.64"/>
    <n v="3.29"/>
    <n v="246172.83"/>
    <x v="236"/>
    <s v="Debit Card"/>
    <x v="1"/>
    <s v="Consumer"/>
    <n v="8374.6107759999995"/>
    <n v="246172.82922400002"/>
    <s v="Yes"/>
    <s v="Ok"/>
    <n v="3.2899999999999999E-2"/>
  </r>
  <r>
    <x v="1083"/>
    <x v="73"/>
    <x v="1073"/>
    <x v="3"/>
    <s v="Tamil Nadu"/>
    <s v="Coimbatore"/>
    <x v="1"/>
    <x v="11"/>
    <n v="42"/>
    <n v="37415.620000000003"/>
    <n v="13.62"/>
    <n v="1357423.73"/>
    <x v="92"/>
    <s v="Credit Card"/>
    <x v="2"/>
    <s v="Corporate"/>
    <n v="214032.31264800002"/>
    <n v="1357423.7273520001"/>
    <s v="Yes"/>
    <s v="Ok"/>
    <n v="0.13619999999999999"/>
  </r>
  <r>
    <x v="1084"/>
    <x v="415"/>
    <x v="1074"/>
    <x v="1"/>
    <s v="Delhi"/>
    <s v="New Delhi"/>
    <x v="5"/>
    <x v="25"/>
    <n v="25"/>
    <n v="43552.61"/>
    <n v="3.46"/>
    <n v="1051142.24"/>
    <x v="107"/>
    <s v="Debit Card"/>
    <x v="1"/>
    <s v="Home Office"/>
    <n v="37673.00765"/>
    <n v="1051142.24235"/>
    <s v="Yes"/>
    <s v="Ok"/>
    <n v="3.4599999999999999E-2"/>
  </r>
  <r>
    <x v="1085"/>
    <x v="141"/>
    <x v="1075"/>
    <x v="3"/>
    <s v="Kerala"/>
    <s v="Kozhikode"/>
    <x v="3"/>
    <x v="21"/>
    <n v="18"/>
    <n v="21929.65"/>
    <n v="15.78"/>
    <n v="332444.71999999997"/>
    <x v="136"/>
    <s v="Cash"/>
    <x v="1"/>
    <s v="Home Office"/>
    <n v="62288.977860000006"/>
    <n v="332444.72214000003"/>
    <s v="Yes"/>
    <s v="Ok"/>
    <n v="0.1578"/>
  </r>
  <r>
    <x v="1086"/>
    <x v="440"/>
    <x v="1076"/>
    <x v="0"/>
    <s v="Odisha"/>
    <s v="Rourkela"/>
    <x v="1"/>
    <x v="7"/>
    <n v="49"/>
    <n v="47787.5"/>
    <n v="5.57"/>
    <n v="2211161.08"/>
    <x v="34"/>
    <s v="Debit Card"/>
    <x v="1"/>
    <s v="Home Office"/>
    <n v="130426.42375"/>
    <n v="2211161.0762499999"/>
    <s v="Yes"/>
    <s v="Ok"/>
    <n v="5.57E-2"/>
  </r>
  <r>
    <x v="1087"/>
    <x v="441"/>
    <x v="1077"/>
    <x v="2"/>
    <s v="Gujarat"/>
    <s v="Ahmedabad"/>
    <x v="3"/>
    <x v="3"/>
    <n v="11"/>
    <n v="6371.7"/>
    <n v="15.49"/>
    <n v="59231.96"/>
    <x v="224"/>
    <s v="UPI"/>
    <x v="1"/>
    <s v="Home Office"/>
    <n v="10856.73963"/>
    <n v="59231.960370000001"/>
    <s v="Yes"/>
    <s v="Ok"/>
    <n v="0.15490000000000001"/>
  </r>
  <r>
    <x v="1088"/>
    <x v="186"/>
    <x v="1078"/>
    <x v="2"/>
    <s v="Rajasthan"/>
    <s v="Jodhpur"/>
    <x v="4"/>
    <x v="26"/>
    <n v="33"/>
    <n v="10298.23"/>
    <n v="17.309999999999999"/>
    <n v="281015.01"/>
    <x v="141"/>
    <s v="Cash"/>
    <x v="1"/>
    <s v="Home Office"/>
    <n v="58826.579228999988"/>
    <n v="281015.010771"/>
    <s v="Yes"/>
    <s v="Ok"/>
    <n v="0.17309999999999998"/>
  </r>
  <r>
    <x v="1089"/>
    <x v="381"/>
    <x v="1079"/>
    <x v="2"/>
    <s v="Gujarat"/>
    <s v="Ahmedabad"/>
    <x v="2"/>
    <x v="27"/>
    <n v="47"/>
    <n v="46302.16"/>
    <n v="17.43"/>
    <n v="1796889.6000000001"/>
    <x v="222"/>
    <s v="Net Banking"/>
    <x v="1"/>
    <s v="Home Office"/>
    <n v="379311.92493600002"/>
    <n v="1796889.595064"/>
    <s v="Yes"/>
    <s v="Ok"/>
    <n v="0.17430000000000001"/>
  </r>
  <r>
    <x v="1090"/>
    <x v="373"/>
    <x v="1080"/>
    <x v="1"/>
    <s v="Delhi"/>
    <s v="New Delhi"/>
    <x v="2"/>
    <x v="27"/>
    <n v="29"/>
    <n v="11786.26"/>
    <n v="10.17"/>
    <n v="307040.32"/>
    <x v="59"/>
    <s v="UPI"/>
    <x v="0"/>
    <s v="Home Office"/>
    <n v="34761.216617999999"/>
    <n v="307040.32338199997"/>
    <s v="Yes"/>
    <s v="Follow-up"/>
    <n v="0.1017"/>
  </r>
  <r>
    <x v="1091"/>
    <x v="10"/>
    <x v="1081"/>
    <x v="0"/>
    <s v="Bihar"/>
    <s v="Gaya"/>
    <x v="4"/>
    <x v="26"/>
    <n v="29"/>
    <n v="31387.98"/>
    <n v="9.23"/>
    <n v="826235.21"/>
    <x v="261"/>
    <s v="Net Banking"/>
    <x v="1"/>
    <s v="Consumer"/>
    <n v="84016.206066000013"/>
    <n v="826235.213934"/>
    <s v="Yes"/>
    <s v="Ok"/>
    <n v="9.2300000000000007E-2"/>
  </r>
  <r>
    <x v="1092"/>
    <x v="103"/>
    <x v="1082"/>
    <x v="2"/>
    <s v="Maharashtra"/>
    <s v="Pune"/>
    <x v="1"/>
    <x v="11"/>
    <n v="44"/>
    <n v="32984.660000000003"/>
    <n v="1.7"/>
    <n v="1426652.51"/>
    <x v="27"/>
    <s v="Debit Card"/>
    <x v="1"/>
    <s v="Consumer"/>
    <n v="24672.525679999999"/>
    <n v="1426652.5143200001"/>
    <s v="Yes"/>
    <s v="Ok"/>
    <n v="1.7000000000000001E-2"/>
  </r>
  <r>
    <x v="1093"/>
    <x v="362"/>
    <x v="1083"/>
    <x v="0"/>
    <s v="Odisha"/>
    <s v="Rourkela"/>
    <x v="1"/>
    <x v="7"/>
    <n v="11"/>
    <n v="33479.74"/>
    <n v="16.34"/>
    <n v="308100.65999999997"/>
    <x v="339"/>
    <s v="Credit Card"/>
    <x v="1"/>
    <s v="Home Office"/>
    <n v="60176.484675999993"/>
    <n v="308100.65532399993"/>
    <s v="Yes"/>
    <s v="Ok"/>
    <n v="0.16339999999999999"/>
  </r>
  <r>
    <x v="1094"/>
    <x v="315"/>
    <x v="1084"/>
    <x v="1"/>
    <s v="Punjab"/>
    <s v="Amritsar"/>
    <x v="5"/>
    <x v="24"/>
    <n v="19"/>
    <n v="12326.91"/>
    <n v="2.57"/>
    <n v="228192.06"/>
    <x v="4"/>
    <s v="Credit Card"/>
    <x v="1"/>
    <s v="Corporate"/>
    <n v="6019.2301529999995"/>
    <n v="228192.059847"/>
    <s v="Yes"/>
    <s v="Ok"/>
    <n v="2.5699999999999997E-2"/>
  </r>
  <r>
    <x v="1095"/>
    <x v="386"/>
    <x v="1085"/>
    <x v="2"/>
    <s v="Goa"/>
    <s v="Margao"/>
    <x v="1"/>
    <x v="7"/>
    <n v="39"/>
    <n v="10484.44"/>
    <n v="17.850000000000001"/>
    <n v="335905.73"/>
    <x v="211"/>
    <s v="UPI"/>
    <x v="1"/>
    <s v="Home Office"/>
    <n v="72987.429060000009"/>
    <n v="335905.73094000004"/>
    <s v="Yes"/>
    <s v="Ok"/>
    <n v="0.17850000000000002"/>
  </r>
  <r>
    <x v="1096"/>
    <x v="375"/>
    <x v="1086"/>
    <x v="2"/>
    <s v="Maharashtra"/>
    <s v="Pune"/>
    <x v="3"/>
    <x v="15"/>
    <n v="23"/>
    <n v="2258.63"/>
    <n v="12.04"/>
    <n v="45693.89"/>
    <x v="80"/>
    <s v="Cash"/>
    <x v="1"/>
    <s v="Consumer"/>
    <n v="6254.5981960000008"/>
    <n v="45693.891804000006"/>
    <s v="No"/>
    <s v="Ok"/>
    <n v="0.12039999999999999"/>
  </r>
  <r>
    <x v="1097"/>
    <x v="442"/>
    <x v="1087"/>
    <x v="3"/>
    <s v="Andhra Pradesh"/>
    <s v="Visakhapatnam"/>
    <x v="0"/>
    <x v="19"/>
    <n v="1"/>
    <n v="42242.16"/>
    <n v="19.22"/>
    <n v="34123.22"/>
    <x v="183"/>
    <s v="Net Banking"/>
    <x v="1"/>
    <s v="Corporate"/>
    <n v="8118.9431520000007"/>
    <n v="34123.216848000004"/>
    <s v="No"/>
    <s v="Ok"/>
    <n v="0.19219999999999998"/>
  </r>
  <r>
    <x v="1098"/>
    <x v="121"/>
    <x v="1088"/>
    <x v="2"/>
    <s v="Gujarat"/>
    <s v="Surat"/>
    <x v="0"/>
    <x v="18"/>
    <n v="1"/>
    <n v="38298.199999999997"/>
    <n v="6.27"/>
    <n v="35896.9"/>
    <x v="142"/>
    <s v="UPI"/>
    <x v="0"/>
    <s v="Home Office"/>
    <n v="2401.2971399999997"/>
    <n v="35896.902859999995"/>
    <s v="No"/>
    <s v="Follow-up"/>
    <n v="6.2699999999999992E-2"/>
  </r>
  <r>
    <x v="1099"/>
    <x v="147"/>
    <x v="1089"/>
    <x v="1"/>
    <s v="Punjab"/>
    <s v="Ludhiana"/>
    <x v="1"/>
    <x v="11"/>
    <n v="37"/>
    <n v="4268.92"/>
    <n v="14.75"/>
    <n v="134652.41"/>
    <x v="45"/>
    <s v="Debit Card"/>
    <x v="1"/>
    <s v="Home Office"/>
    <n v="23297.630900000004"/>
    <n v="134652.40909999999"/>
    <s v="Yes"/>
    <s v="Ok"/>
    <n v="0.14749999999999999"/>
  </r>
  <r>
    <x v="1100"/>
    <x v="88"/>
    <x v="1090"/>
    <x v="0"/>
    <s v="Jharkhand"/>
    <s v="Dhanbad"/>
    <x v="0"/>
    <x v="19"/>
    <n v="29"/>
    <n v="3930.31"/>
    <n v="6.32"/>
    <n v="106775.52"/>
    <x v="337"/>
    <s v="Net Banking"/>
    <x v="1"/>
    <s v="Consumer"/>
    <n v="7203.4721680000002"/>
    <n v="106775.51783200001"/>
    <s v="Yes"/>
    <s v="Ok"/>
    <n v="6.3200000000000006E-2"/>
  </r>
  <r>
    <x v="1101"/>
    <x v="443"/>
    <x v="1091"/>
    <x v="3"/>
    <s v="Tamil Nadu"/>
    <s v="Madurai"/>
    <x v="2"/>
    <x v="14"/>
    <n v="4"/>
    <n v="40702.03"/>
    <n v="2"/>
    <n v="159551.96"/>
    <x v="267"/>
    <s v="Net Banking"/>
    <x v="0"/>
    <s v="Corporate"/>
    <n v="3256.1623999999997"/>
    <n v="159551.95759999999"/>
    <s v="Yes"/>
    <s v="Follow-up"/>
    <n v="0.02"/>
  </r>
  <r>
    <x v="1102"/>
    <x v="99"/>
    <x v="1092"/>
    <x v="3"/>
    <s v="Karnataka"/>
    <s v="Mysore"/>
    <x v="2"/>
    <x v="27"/>
    <n v="8"/>
    <n v="47895.13"/>
    <n v="19.190000000000001"/>
    <n v="309632.44"/>
    <x v="17"/>
    <s v="Credit Card"/>
    <x v="1"/>
    <s v="Home Office"/>
    <n v="73528.603575999994"/>
    <n v="309632.43642399996"/>
    <s v="Yes"/>
    <s v="Ok"/>
    <n v="0.19190000000000002"/>
  </r>
  <r>
    <x v="1103"/>
    <x v="394"/>
    <x v="1093"/>
    <x v="1"/>
    <s v="Uttar Pradesh"/>
    <s v="Kanpur"/>
    <x v="2"/>
    <x v="6"/>
    <n v="50"/>
    <n v="4195.09"/>
    <n v="2.57"/>
    <n v="204363.81"/>
    <x v="227"/>
    <s v="Debit Card"/>
    <x v="1"/>
    <s v="Home Office"/>
    <n v="5390.6906499999996"/>
    <n v="204363.80935"/>
    <s v="Yes"/>
    <s v="Ok"/>
    <n v="2.5699999999999997E-2"/>
  </r>
  <r>
    <x v="1104"/>
    <x v="117"/>
    <x v="1094"/>
    <x v="3"/>
    <s v="Andhra Pradesh"/>
    <s v="Vijayawada"/>
    <x v="5"/>
    <x v="24"/>
    <n v="7"/>
    <n v="7077.1"/>
    <n v="14.16"/>
    <n v="42524.88"/>
    <x v="121"/>
    <s v="Cash"/>
    <x v="1"/>
    <s v="Consumer"/>
    <n v="7014.8215200000013"/>
    <n v="42524.878479999999"/>
    <s v="No"/>
    <s v="Ok"/>
    <n v="0.1416"/>
  </r>
  <r>
    <x v="1105"/>
    <x v="390"/>
    <x v="1095"/>
    <x v="2"/>
    <s v="Gujarat"/>
    <s v="Vadodara"/>
    <x v="3"/>
    <x v="17"/>
    <n v="40"/>
    <n v="7816.66"/>
    <n v="12.02"/>
    <n v="275083.90000000002"/>
    <x v="43"/>
    <s v="Debit Card"/>
    <x v="0"/>
    <s v="Consumer"/>
    <n v="37582.501279999997"/>
    <n v="275083.89872000006"/>
    <s v="Yes"/>
    <s v="Follow-up"/>
    <n v="0.1202"/>
  </r>
  <r>
    <x v="1106"/>
    <x v="162"/>
    <x v="1096"/>
    <x v="0"/>
    <s v="Bihar"/>
    <s v="Patna"/>
    <x v="5"/>
    <x v="10"/>
    <n v="27"/>
    <n v="10163.459999999999"/>
    <n v="9.9700000000000006"/>
    <n v="247054.4"/>
    <x v="301"/>
    <s v="Debit Card"/>
    <x v="1"/>
    <s v="Corporate"/>
    <n v="27359.017974000002"/>
    <n v="247054.40202599997"/>
    <s v="Yes"/>
    <s v="Ok"/>
    <n v="9.9700000000000011E-2"/>
  </r>
  <r>
    <x v="1107"/>
    <x v="58"/>
    <x v="1097"/>
    <x v="0"/>
    <s v="Jharkhand"/>
    <s v="Jamshedpur"/>
    <x v="3"/>
    <x v="15"/>
    <n v="42"/>
    <n v="5642.8"/>
    <n v="16.670000000000002"/>
    <n v="197490.1"/>
    <x v="185"/>
    <s v="Cash"/>
    <x v="1"/>
    <s v="Home Office"/>
    <n v="39507.499920000002"/>
    <n v="197490.10008"/>
    <s v="Yes"/>
    <s v="Ok"/>
    <n v="0.16670000000000001"/>
  </r>
  <r>
    <x v="1108"/>
    <x v="35"/>
    <x v="1098"/>
    <x v="1"/>
    <s v="Punjab"/>
    <s v="Amritsar"/>
    <x v="1"/>
    <x v="1"/>
    <n v="28"/>
    <n v="19161.93"/>
    <n v="15.46"/>
    <n v="453585.88"/>
    <x v="67"/>
    <s v="Credit Card"/>
    <x v="1"/>
    <s v="Home Office"/>
    <n v="82948.162584000005"/>
    <n v="453585.877416"/>
    <s v="Yes"/>
    <s v="Ok"/>
    <n v="0.15460000000000002"/>
  </r>
  <r>
    <x v="1109"/>
    <x v="287"/>
    <x v="1099"/>
    <x v="3"/>
    <s v="Kerala"/>
    <s v="Kozhikode"/>
    <x v="1"/>
    <x v="4"/>
    <n v="45"/>
    <n v="33735.21"/>
    <n v="7.56"/>
    <n v="1403317.27"/>
    <x v="285"/>
    <s v="Credit Card"/>
    <x v="2"/>
    <s v="Corporate"/>
    <n v="114767.18442000001"/>
    <n v="1403317.2655799999"/>
    <s v="Yes"/>
    <s v="Ok"/>
    <n v="7.5600000000000001E-2"/>
  </r>
  <r>
    <x v="1110"/>
    <x v="80"/>
    <x v="1100"/>
    <x v="1"/>
    <s v="Delhi"/>
    <s v="New Delhi"/>
    <x v="5"/>
    <x v="24"/>
    <n v="46"/>
    <n v="14702.18"/>
    <n v="0.38"/>
    <n v="673730.34"/>
    <x v="324"/>
    <s v="Cash"/>
    <x v="0"/>
    <s v="Consumer"/>
    <n v="2569.9410640000001"/>
    <n v="673730.33893600001"/>
    <s v="Yes"/>
    <s v="Follow-up"/>
    <n v="3.8E-3"/>
  </r>
  <r>
    <x v="1111"/>
    <x v="204"/>
    <x v="1101"/>
    <x v="1"/>
    <s v="Uttar Pradesh"/>
    <s v="Kanpur"/>
    <x v="1"/>
    <x v="1"/>
    <n v="24"/>
    <n v="40193.519999999997"/>
    <n v="19.97"/>
    <n v="772004.98"/>
    <x v="149"/>
    <s v="Debit Card"/>
    <x v="2"/>
    <s v="Home Office"/>
    <n v="192639.502656"/>
    <n v="772004.97734400001"/>
    <s v="Yes"/>
    <s v="Ok"/>
    <n v="0.19969999999999999"/>
  </r>
  <r>
    <x v="1112"/>
    <x v="338"/>
    <x v="1102"/>
    <x v="0"/>
    <s v="Odisha"/>
    <s v="Rourkela"/>
    <x v="4"/>
    <x v="5"/>
    <n v="46"/>
    <n v="44408.35"/>
    <n v="4.78"/>
    <n v="1945139.02"/>
    <x v="276"/>
    <s v="Cash"/>
    <x v="1"/>
    <s v="Consumer"/>
    <n v="97645.079979999995"/>
    <n v="1945139.0200199999"/>
    <s v="Yes"/>
    <s v="Ok"/>
    <n v="4.7800000000000002E-2"/>
  </r>
  <r>
    <x v="1113"/>
    <x v="444"/>
    <x v="1103"/>
    <x v="3"/>
    <s v="Karnataka"/>
    <s v="Mangalore"/>
    <x v="2"/>
    <x v="2"/>
    <n v="44"/>
    <n v="18544.91"/>
    <n v="15.41"/>
    <n v="690234.13"/>
    <x v="39"/>
    <s v="Credit Card"/>
    <x v="1"/>
    <s v="Corporate"/>
    <n v="125741.907764"/>
    <n v="690234.13223600003"/>
    <s v="Yes"/>
    <s v="Ok"/>
    <n v="0.15410000000000001"/>
  </r>
  <r>
    <x v="1114"/>
    <x v="445"/>
    <x v="1104"/>
    <x v="0"/>
    <s v="Odisha"/>
    <s v="Bhubaneswar"/>
    <x v="0"/>
    <x v="8"/>
    <n v="35"/>
    <n v="49730.3"/>
    <n v="8.4499999999999993"/>
    <n v="1593483.14"/>
    <x v="126"/>
    <s v="Cash"/>
    <x v="1"/>
    <s v="Corporate"/>
    <n v="147077.36225000001"/>
    <n v="1593483.13775"/>
    <s v="Yes"/>
    <s v="Ok"/>
    <n v="8.4499999999999992E-2"/>
  </r>
  <r>
    <x v="1115"/>
    <x v="102"/>
    <x v="1105"/>
    <x v="2"/>
    <s v="Goa"/>
    <s v="Panaji"/>
    <x v="2"/>
    <x v="27"/>
    <n v="2"/>
    <n v="40226.199999999997"/>
    <n v="13.05"/>
    <n v="69953.36"/>
    <x v="307"/>
    <s v="Credit Card"/>
    <x v="1"/>
    <s v="Home Office"/>
    <n v="10499.038200000001"/>
    <n v="69953.361799999999"/>
    <s v="Yes"/>
    <s v="Ok"/>
    <n v="0.1305"/>
  </r>
  <r>
    <x v="1116"/>
    <x v="41"/>
    <x v="1106"/>
    <x v="2"/>
    <s v="Gujarat"/>
    <s v="Surat"/>
    <x v="1"/>
    <x v="7"/>
    <n v="42"/>
    <n v="31978.19"/>
    <n v="9.31"/>
    <n v="1218042.8600000001"/>
    <x v="102"/>
    <s v="Cash"/>
    <x v="1"/>
    <s v="Consumer"/>
    <n v="125041.11853800001"/>
    <n v="1218042.8614620001"/>
    <s v="Yes"/>
    <s v="Ok"/>
    <n v="9.3100000000000002E-2"/>
  </r>
  <r>
    <x v="1117"/>
    <x v="16"/>
    <x v="1107"/>
    <x v="1"/>
    <s v="Punjab"/>
    <s v="Patiala"/>
    <x v="5"/>
    <x v="20"/>
    <n v="18"/>
    <n v="49420.800000000003"/>
    <n v="11.89"/>
    <n v="783804"/>
    <x v="188"/>
    <s v="Credit Card"/>
    <x v="1"/>
    <s v="Consumer"/>
    <n v="105770.39616"/>
    <n v="783804.00384000002"/>
    <s v="Yes"/>
    <s v="Ok"/>
    <n v="0.11890000000000001"/>
  </r>
  <r>
    <x v="1118"/>
    <x v="446"/>
    <x v="1108"/>
    <x v="1"/>
    <s v="Delhi"/>
    <s v="New Delhi"/>
    <x v="3"/>
    <x v="9"/>
    <n v="12"/>
    <n v="37639.11"/>
    <n v="13.9"/>
    <n v="388887.28"/>
    <x v="304"/>
    <s v="Cash"/>
    <x v="1"/>
    <s v="Corporate"/>
    <n v="62782.035480000006"/>
    <n v="388887.28451999999"/>
    <s v="Yes"/>
    <s v="Ok"/>
    <n v="0.13900000000000001"/>
  </r>
  <r>
    <x v="1119"/>
    <x v="168"/>
    <x v="1109"/>
    <x v="1"/>
    <s v="Haryana"/>
    <s v="Gurgaon"/>
    <x v="5"/>
    <x v="29"/>
    <n v="27"/>
    <n v="5722.39"/>
    <n v="5.37"/>
    <n v="146207.64000000001"/>
    <x v="247"/>
    <s v="Net Banking"/>
    <x v="1"/>
    <s v="Corporate"/>
    <n v="8296.8932610000011"/>
    <n v="146207.63673900001"/>
    <s v="Yes"/>
    <s v="Ok"/>
    <n v="5.3699999999999998E-2"/>
  </r>
  <r>
    <x v="1120"/>
    <x v="151"/>
    <x v="1110"/>
    <x v="3"/>
    <s v="Tamil Nadu"/>
    <s v="Madurai"/>
    <x v="1"/>
    <x v="1"/>
    <n v="12"/>
    <n v="16047.72"/>
    <n v="13.49"/>
    <n v="166594.59"/>
    <x v="351"/>
    <s v="UPI"/>
    <x v="1"/>
    <s v="Corporate"/>
    <n v="25978.049135999998"/>
    <n v="166594.590864"/>
    <s v="Yes"/>
    <s v="Ok"/>
    <n v="0.13489999999999999"/>
  </r>
  <r>
    <x v="1121"/>
    <x v="434"/>
    <x v="1111"/>
    <x v="3"/>
    <s v="Karnataka"/>
    <s v="Bangalore"/>
    <x v="5"/>
    <x v="10"/>
    <n v="34"/>
    <n v="32995.81"/>
    <n v="18.649999999999999"/>
    <n v="912631.11"/>
    <x v="11"/>
    <s v="Net Banking"/>
    <x v="1"/>
    <s v="Consumer"/>
    <n v="209226.43120999998"/>
    <n v="912631.10879000009"/>
    <s v="Yes"/>
    <s v="Ok"/>
    <n v="0.1865"/>
  </r>
  <r>
    <x v="1122"/>
    <x v="275"/>
    <x v="1112"/>
    <x v="2"/>
    <s v="Maharashtra"/>
    <s v="Pune"/>
    <x v="3"/>
    <x v="17"/>
    <n v="2"/>
    <n v="41293.26"/>
    <n v="16.87"/>
    <n v="68654.17"/>
    <x v="108"/>
    <s v="Credit Card"/>
    <x v="1"/>
    <s v="Home Office"/>
    <n v="13932.345924000001"/>
    <n v="68654.174075999996"/>
    <s v="Yes"/>
    <s v="Ok"/>
    <n v="0.16870000000000002"/>
  </r>
  <r>
    <x v="1123"/>
    <x v="326"/>
    <x v="1113"/>
    <x v="1"/>
    <s v="Haryana"/>
    <s v="Panipat"/>
    <x v="1"/>
    <x v="12"/>
    <n v="18"/>
    <n v="28845.06"/>
    <n v="9.2100000000000009"/>
    <n v="471391.74"/>
    <x v="228"/>
    <s v="Debit Card"/>
    <x v="2"/>
    <s v="Consumer"/>
    <n v="47819.340468000009"/>
    <n v="471391.73953200004"/>
    <s v="Yes"/>
    <s v="Ok"/>
    <n v="9.2100000000000015E-2"/>
  </r>
  <r>
    <x v="1124"/>
    <x v="51"/>
    <x v="1114"/>
    <x v="1"/>
    <s v="Delhi"/>
    <s v="New Delhi"/>
    <x v="2"/>
    <x v="6"/>
    <n v="46"/>
    <n v="7084.09"/>
    <n v="11.15"/>
    <n v="289533.84000000003"/>
    <x v="234"/>
    <s v="Cash"/>
    <x v="2"/>
    <s v="Home Office"/>
    <n v="36334.297610000001"/>
    <n v="289533.84239000001"/>
    <s v="Yes"/>
    <s v="Ok"/>
    <n v="0.1115"/>
  </r>
  <r>
    <x v="1125"/>
    <x v="357"/>
    <x v="1115"/>
    <x v="1"/>
    <s v="Uttar Pradesh"/>
    <s v="Kanpur"/>
    <x v="0"/>
    <x v="8"/>
    <n v="28"/>
    <n v="28587.35"/>
    <n v="8.18"/>
    <n v="734969.33"/>
    <x v="188"/>
    <s v="UPI"/>
    <x v="1"/>
    <s v="Home Office"/>
    <n v="65476.466439999997"/>
    <n v="734969.33355999994"/>
    <s v="Yes"/>
    <s v="Ok"/>
    <n v="8.1799999999999998E-2"/>
  </r>
  <r>
    <x v="1126"/>
    <x v="423"/>
    <x v="1116"/>
    <x v="2"/>
    <s v="Goa"/>
    <s v="Margao"/>
    <x v="3"/>
    <x v="17"/>
    <n v="45"/>
    <n v="24508.39"/>
    <n v="15.55"/>
    <n v="931380.09"/>
    <x v="151"/>
    <s v="Credit Card"/>
    <x v="1"/>
    <s v="Corporate"/>
    <n v="171497.45902499999"/>
    <n v="931380.09097500006"/>
    <s v="Yes"/>
    <s v="Ok"/>
    <n v="0.1555"/>
  </r>
  <r>
    <x v="1127"/>
    <x v="426"/>
    <x v="1117"/>
    <x v="2"/>
    <s v="Maharashtra"/>
    <s v="Mumbai"/>
    <x v="0"/>
    <x v="8"/>
    <n v="34"/>
    <n v="16690.41"/>
    <n v="14.7"/>
    <n v="484055.27"/>
    <x v="27"/>
    <s v="Debit Card"/>
    <x v="1"/>
    <s v="Corporate"/>
    <n v="83418.669179999983"/>
    <n v="484055.27081999998"/>
    <s v="Yes"/>
    <s v="Ok"/>
    <n v="0.14699999999999999"/>
  </r>
  <r>
    <x v="1128"/>
    <x v="119"/>
    <x v="1118"/>
    <x v="2"/>
    <s v="Rajasthan"/>
    <s v="Udaipur"/>
    <x v="1"/>
    <x v="7"/>
    <n v="49"/>
    <n v="12969.6"/>
    <n v="17.420000000000002"/>
    <n v="524804.49"/>
    <x v="164"/>
    <s v="Net Banking"/>
    <x v="1"/>
    <s v="Corporate"/>
    <n v="110705.91168000002"/>
    <n v="524804.48832"/>
    <s v="Yes"/>
    <s v="Ok"/>
    <n v="0.17420000000000002"/>
  </r>
  <r>
    <x v="1129"/>
    <x v="400"/>
    <x v="1119"/>
    <x v="3"/>
    <s v="Kerala"/>
    <s v="Kochi"/>
    <x v="0"/>
    <x v="23"/>
    <n v="21"/>
    <n v="21427.11"/>
    <n v="19.45"/>
    <n v="362450.28"/>
    <x v="350"/>
    <s v="Net Banking"/>
    <x v="1"/>
    <s v="Corporate"/>
    <n v="87519.030794999984"/>
    <n v="362450.27920500003"/>
    <s v="Yes"/>
    <s v="Ok"/>
    <n v="0.19450000000000001"/>
  </r>
  <r>
    <x v="1130"/>
    <x v="86"/>
    <x v="1120"/>
    <x v="1"/>
    <s v="Delhi"/>
    <s v="New Delhi"/>
    <x v="3"/>
    <x v="17"/>
    <n v="49"/>
    <n v="38683.11"/>
    <n v="3.93"/>
    <n v="1820980.33"/>
    <x v="316"/>
    <s v="Credit Card"/>
    <x v="1"/>
    <s v="Consumer"/>
    <n v="74492.064927000014"/>
    <n v="1820980.325073"/>
    <s v="Yes"/>
    <s v="Ok"/>
    <n v="3.9300000000000002E-2"/>
  </r>
  <r>
    <x v="1131"/>
    <x v="6"/>
    <x v="1121"/>
    <x v="1"/>
    <s v="Haryana"/>
    <s v="Panipat"/>
    <x v="1"/>
    <x v="12"/>
    <n v="37"/>
    <n v="17755.21"/>
    <n v="18.760000000000002"/>
    <n v="533700.31000000006"/>
    <x v="247"/>
    <s v="UPI"/>
    <x v="2"/>
    <s v="Corporate"/>
    <n v="123242.46365200002"/>
    <n v="533700.30634799995"/>
    <s v="Yes"/>
    <s v="Ok"/>
    <n v="0.18760000000000002"/>
  </r>
  <r>
    <x v="1132"/>
    <x v="369"/>
    <x v="1122"/>
    <x v="3"/>
    <s v="Tamil Nadu"/>
    <s v="Madurai"/>
    <x v="4"/>
    <x v="22"/>
    <n v="17"/>
    <n v="1902.79"/>
    <n v="8.89"/>
    <n v="29471.74"/>
    <x v="318"/>
    <s v="Cash"/>
    <x v="1"/>
    <s v="Corporate"/>
    <n v="2875.6865270000003"/>
    <n v="29471.743472999999"/>
    <s v="No"/>
    <s v="Ok"/>
    <n v="8.8900000000000007E-2"/>
  </r>
  <r>
    <x v="1133"/>
    <x v="150"/>
    <x v="1123"/>
    <x v="0"/>
    <s v="West Bengal"/>
    <s v="Durgapur"/>
    <x v="0"/>
    <x v="19"/>
    <n v="43"/>
    <n v="35247.589999999997"/>
    <n v="19.93"/>
    <n v="1213578.05"/>
    <x v="80"/>
    <s v="Debit Card"/>
    <x v="0"/>
    <s v="Consumer"/>
    <n v="302068.32154099998"/>
    <n v="1213578.048459"/>
    <s v="Yes"/>
    <s v="Follow-up"/>
    <n v="0.1993"/>
  </r>
  <r>
    <x v="1134"/>
    <x v="167"/>
    <x v="1124"/>
    <x v="0"/>
    <s v="Odisha"/>
    <s v="Bhubaneswar"/>
    <x v="1"/>
    <x v="11"/>
    <n v="6"/>
    <n v="32333.68"/>
    <n v="1.1499999999999999"/>
    <n v="191771.06"/>
    <x v="175"/>
    <s v="UPI"/>
    <x v="1"/>
    <s v="Home Office"/>
    <n v="2231.0239200000001"/>
    <n v="191771.05608000001"/>
    <s v="Yes"/>
    <s v="Ok"/>
    <n v="1.15E-2"/>
  </r>
  <r>
    <x v="1135"/>
    <x v="217"/>
    <x v="1125"/>
    <x v="3"/>
    <s v="Kerala"/>
    <s v="Kochi"/>
    <x v="2"/>
    <x v="27"/>
    <n v="35"/>
    <n v="12293.48"/>
    <n v="15.34"/>
    <n v="364268.11"/>
    <x v="69"/>
    <s v="Cash"/>
    <x v="1"/>
    <s v="Consumer"/>
    <n v="66003.69412"/>
    <n v="364268.10587999999"/>
    <s v="Yes"/>
    <s v="Ok"/>
    <n v="0.15340000000000001"/>
  </r>
  <r>
    <x v="1136"/>
    <x v="323"/>
    <x v="1126"/>
    <x v="1"/>
    <s v="Haryana"/>
    <s v="Faridabad"/>
    <x v="3"/>
    <x v="15"/>
    <n v="39"/>
    <n v="22744.36"/>
    <n v="16.850000000000001"/>
    <n v="737565.48"/>
    <x v="237"/>
    <s v="Cash"/>
    <x v="1"/>
    <s v="Home Office"/>
    <n v="149464.56174000003"/>
    <n v="737565.47826"/>
    <s v="Yes"/>
    <s v="Ok"/>
    <n v="0.16850000000000001"/>
  </r>
  <r>
    <x v="1137"/>
    <x v="441"/>
    <x v="1127"/>
    <x v="3"/>
    <s v="Kerala"/>
    <s v="Trivandrum"/>
    <x v="2"/>
    <x v="2"/>
    <n v="8"/>
    <n v="48423.12"/>
    <n v="13.58"/>
    <n v="334778.08"/>
    <x v="302"/>
    <s v="Cash"/>
    <x v="1"/>
    <s v="Consumer"/>
    <n v="52606.877568000004"/>
    <n v="334778.08243200002"/>
    <s v="Yes"/>
    <s v="Ok"/>
    <n v="0.1358"/>
  </r>
  <r>
    <x v="1138"/>
    <x v="33"/>
    <x v="1128"/>
    <x v="0"/>
    <s v="Bihar"/>
    <s v="Bhagalpur"/>
    <x v="2"/>
    <x v="2"/>
    <n v="13"/>
    <n v="8847.82"/>
    <n v="10.3"/>
    <n v="103174.43"/>
    <x v="186"/>
    <s v="Cash"/>
    <x v="1"/>
    <s v="Home Office"/>
    <n v="11847.230980000002"/>
    <n v="103174.42902"/>
    <s v="Yes"/>
    <s v="Ok"/>
    <n v="0.10300000000000001"/>
  </r>
  <r>
    <x v="1139"/>
    <x v="338"/>
    <x v="1129"/>
    <x v="0"/>
    <s v="Odisha"/>
    <s v="Rourkela"/>
    <x v="5"/>
    <x v="24"/>
    <n v="6"/>
    <n v="15619.1"/>
    <n v="16.260000000000002"/>
    <n v="78476.61"/>
    <x v="255"/>
    <s v="Debit Card"/>
    <x v="1"/>
    <s v="Consumer"/>
    <n v="15237.993960000002"/>
    <n v="78476.606039999999"/>
    <s v="Yes"/>
    <s v="Ok"/>
    <n v="0.16260000000000002"/>
  </r>
  <r>
    <x v="1140"/>
    <x v="60"/>
    <x v="1130"/>
    <x v="3"/>
    <s v="Andhra Pradesh"/>
    <s v="Vijayawada"/>
    <x v="1"/>
    <x v="4"/>
    <n v="42"/>
    <n v="33392.1"/>
    <n v="17.57"/>
    <n v="1156054.54"/>
    <x v="212"/>
    <s v="Cash"/>
    <x v="1"/>
    <s v="Corporate"/>
    <n v="246413.66274"/>
    <n v="1156054.5372599999"/>
    <s v="Yes"/>
    <s v="Ok"/>
    <n v="0.1757"/>
  </r>
  <r>
    <x v="1141"/>
    <x v="155"/>
    <x v="1131"/>
    <x v="1"/>
    <s v="Haryana"/>
    <s v="Gurgaon"/>
    <x v="3"/>
    <x v="21"/>
    <n v="31"/>
    <n v="545.51"/>
    <n v="14.67"/>
    <n v="14429.99"/>
    <x v="47"/>
    <s v="Debit Card"/>
    <x v="0"/>
    <s v="Consumer"/>
    <n v="2480.8158270000004"/>
    <n v="14429.994173000001"/>
    <s v="No"/>
    <s v="Follow-up"/>
    <n v="0.1467"/>
  </r>
  <r>
    <x v="1142"/>
    <x v="351"/>
    <x v="1132"/>
    <x v="0"/>
    <s v="Odisha"/>
    <s v="Cuttack"/>
    <x v="4"/>
    <x v="22"/>
    <n v="8"/>
    <n v="4980.8900000000003"/>
    <n v="18.559999999999999"/>
    <n v="32451.49"/>
    <x v="295"/>
    <s v="Cash"/>
    <x v="1"/>
    <s v="Corporate"/>
    <n v="7395.6254720000006"/>
    <n v="32451.494528000003"/>
    <s v="No"/>
    <s v="Ok"/>
    <n v="0.18559999999999999"/>
  </r>
  <r>
    <x v="1143"/>
    <x v="447"/>
    <x v="1133"/>
    <x v="1"/>
    <s v="Delhi"/>
    <s v="New Delhi"/>
    <x v="5"/>
    <x v="29"/>
    <n v="4"/>
    <n v="30198.26"/>
    <n v="16.72"/>
    <n v="100596.44"/>
    <x v="307"/>
    <s v="Cash"/>
    <x v="0"/>
    <s v="Home Office"/>
    <n v="20196.596287999997"/>
    <n v="100596.44371199999"/>
    <s v="Yes"/>
    <s v="Follow-up"/>
    <n v="0.16719999999999999"/>
  </r>
  <r>
    <x v="1144"/>
    <x v="257"/>
    <x v="1134"/>
    <x v="1"/>
    <s v="Delhi"/>
    <s v="New Delhi"/>
    <x v="4"/>
    <x v="26"/>
    <n v="34"/>
    <n v="18379.419999999998"/>
    <n v="1.94"/>
    <n v="612777.21"/>
    <x v="107"/>
    <s v="Debit Card"/>
    <x v="1"/>
    <s v="Consumer"/>
    <n v="12123.065431999998"/>
    <n v="612777.21456799994"/>
    <s v="Yes"/>
    <s v="Ok"/>
    <n v="1.9400000000000001E-2"/>
  </r>
  <r>
    <x v="1145"/>
    <x v="379"/>
    <x v="1135"/>
    <x v="0"/>
    <s v="Bihar"/>
    <s v="Patna"/>
    <x v="0"/>
    <x v="23"/>
    <n v="34"/>
    <n v="34371.54"/>
    <n v="3.1"/>
    <n v="1132404.76"/>
    <x v="230"/>
    <s v="Cash"/>
    <x v="1"/>
    <s v="Corporate"/>
    <n v="36227.603160000006"/>
    <n v="1132404.7568400002"/>
    <s v="Yes"/>
    <s v="Ok"/>
    <n v="3.1E-2"/>
  </r>
  <r>
    <x v="1146"/>
    <x v="448"/>
    <x v="1136"/>
    <x v="0"/>
    <s v="West Bengal"/>
    <s v="Kolkata"/>
    <x v="0"/>
    <x v="0"/>
    <n v="10"/>
    <n v="1289.81"/>
    <n v="7.9"/>
    <n v="11879.15"/>
    <x v="113"/>
    <s v="Credit Card"/>
    <x v="0"/>
    <s v="Corporate"/>
    <n v="1018.9499"/>
    <n v="11879.150099999999"/>
    <s v="No"/>
    <s v="Follow-up"/>
    <n v="7.9000000000000001E-2"/>
  </r>
  <r>
    <x v="1147"/>
    <x v="19"/>
    <x v="1137"/>
    <x v="2"/>
    <s v="Rajasthan"/>
    <s v="Jaipur"/>
    <x v="3"/>
    <x v="17"/>
    <n v="37"/>
    <n v="15766.7"/>
    <n v="5.41"/>
    <n v="551807.69999999995"/>
    <x v="86"/>
    <s v="Net Banking"/>
    <x v="1"/>
    <s v="Home Office"/>
    <n v="31560.203390000002"/>
    <n v="551807.69660999998"/>
    <s v="Yes"/>
    <s v="Ok"/>
    <n v="5.4100000000000002E-2"/>
  </r>
  <r>
    <x v="1148"/>
    <x v="197"/>
    <x v="1138"/>
    <x v="1"/>
    <s v="Uttar Pradesh"/>
    <s v="Lucknow"/>
    <x v="5"/>
    <x v="29"/>
    <n v="24"/>
    <n v="34686.269999999997"/>
    <n v="4.3"/>
    <n v="796674.25"/>
    <x v="319"/>
    <s v="UPI"/>
    <x v="1"/>
    <s v="Corporate"/>
    <n v="35796.230639999994"/>
    <n v="796674.24936000002"/>
    <s v="Yes"/>
    <s v="Ok"/>
    <n v="4.2999999999999997E-2"/>
  </r>
  <r>
    <x v="1149"/>
    <x v="202"/>
    <x v="1139"/>
    <x v="0"/>
    <s v="West Bengal"/>
    <s v="Durgapur"/>
    <x v="0"/>
    <x v="0"/>
    <n v="39"/>
    <n v="34129.4"/>
    <n v="18.23"/>
    <n v="1088396.8"/>
    <x v="345"/>
    <s v="Debit Card"/>
    <x v="1"/>
    <s v="Corporate"/>
    <n v="242649.79518000002"/>
    <n v="1088396.8048200002"/>
    <s v="Yes"/>
    <s v="Ok"/>
    <n v="0.18230000000000002"/>
  </r>
  <r>
    <x v="1150"/>
    <x v="92"/>
    <x v="1140"/>
    <x v="0"/>
    <s v="Jharkhand"/>
    <s v="Dhanbad"/>
    <x v="5"/>
    <x v="20"/>
    <n v="11"/>
    <n v="4880.5200000000004"/>
    <n v="0.21"/>
    <n v="53572.98"/>
    <x v="271"/>
    <s v="Cash"/>
    <x v="1"/>
    <s v="Consumer"/>
    <n v="112.74001200000001"/>
    <n v="53572.979987999999"/>
    <s v="Yes"/>
    <s v="Ok"/>
    <n v="2.0999999999999999E-3"/>
  </r>
  <r>
    <x v="1151"/>
    <x v="215"/>
    <x v="1141"/>
    <x v="2"/>
    <s v="Goa"/>
    <s v="Margao"/>
    <x v="3"/>
    <x v="9"/>
    <n v="28"/>
    <n v="5084.8999999999996"/>
    <n v="14.3"/>
    <n v="122017.26"/>
    <x v="123"/>
    <s v="Credit Card"/>
    <x v="1"/>
    <s v="Consumer"/>
    <n v="20359.939599999998"/>
    <n v="122017.26039999998"/>
    <s v="Yes"/>
    <s v="Ok"/>
    <n v="0.14300000000000002"/>
  </r>
  <r>
    <x v="1152"/>
    <x v="202"/>
    <x v="1142"/>
    <x v="1"/>
    <s v="Punjab"/>
    <s v="Amritsar"/>
    <x v="1"/>
    <x v="7"/>
    <n v="23"/>
    <n v="30269.75"/>
    <n v="4.7300000000000004"/>
    <n v="663273.79"/>
    <x v="222"/>
    <s v="Debit Card"/>
    <x v="1"/>
    <s v="Corporate"/>
    <n v="32930.461025000004"/>
    <n v="663273.78897500003"/>
    <s v="Yes"/>
    <s v="Ok"/>
    <n v="4.7300000000000002E-2"/>
  </r>
  <r>
    <x v="1153"/>
    <x v="93"/>
    <x v="1143"/>
    <x v="0"/>
    <s v="Jharkhand"/>
    <s v="Ranchi"/>
    <x v="1"/>
    <x v="4"/>
    <n v="31"/>
    <n v="42182.89"/>
    <n v="5.51"/>
    <n v="1235617"/>
    <x v="340"/>
    <s v="Credit Card"/>
    <x v="1"/>
    <s v="Consumer"/>
    <n v="72052.594408999998"/>
    <n v="1235616.9955910002"/>
    <s v="Yes"/>
    <s v="Ok"/>
    <n v="5.5099999999999996E-2"/>
  </r>
  <r>
    <x v="1154"/>
    <x v="314"/>
    <x v="1144"/>
    <x v="3"/>
    <s v="Karnataka"/>
    <s v="Mysore"/>
    <x v="3"/>
    <x v="15"/>
    <n v="8"/>
    <n v="42849.94"/>
    <n v="12.73"/>
    <n v="299161.14"/>
    <x v="66"/>
    <s v="Debit Card"/>
    <x v="2"/>
    <s v="Consumer"/>
    <n v="43638.378896000002"/>
    <n v="299161.14110400004"/>
    <s v="Yes"/>
    <s v="Ok"/>
    <n v="0.1273"/>
  </r>
  <r>
    <x v="1155"/>
    <x v="65"/>
    <x v="1145"/>
    <x v="2"/>
    <s v="Goa"/>
    <s v="Margao"/>
    <x v="3"/>
    <x v="15"/>
    <n v="36"/>
    <n v="7000.67"/>
    <n v="4.7699999999999996"/>
    <n v="240002.57"/>
    <x v="311"/>
    <s v="Net Banking"/>
    <x v="1"/>
    <s v="Corporate"/>
    <n v="12021.550523999998"/>
    <n v="240002.569476"/>
    <s v="Yes"/>
    <s v="Ok"/>
    <n v="4.7699999999999992E-2"/>
  </r>
  <r>
    <x v="1156"/>
    <x v="72"/>
    <x v="1146"/>
    <x v="0"/>
    <s v="West Bengal"/>
    <s v="Siliguri"/>
    <x v="4"/>
    <x v="22"/>
    <n v="32"/>
    <n v="23137.98"/>
    <n v="13.04"/>
    <n v="643865.19999999995"/>
    <x v="239"/>
    <s v="Net Banking"/>
    <x v="1"/>
    <s v="Consumer"/>
    <n v="96550.162943999996"/>
    <n v="643865.197056"/>
    <s v="Yes"/>
    <s v="Ok"/>
    <n v="0.13039999999999999"/>
  </r>
  <r>
    <x v="1157"/>
    <x v="191"/>
    <x v="1147"/>
    <x v="2"/>
    <s v="Rajasthan"/>
    <s v="Udaipur"/>
    <x v="1"/>
    <x v="1"/>
    <n v="36"/>
    <n v="42807.94"/>
    <n v="14.72"/>
    <n v="1314238"/>
    <x v="277"/>
    <s v="Cash"/>
    <x v="1"/>
    <s v="Corporate"/>
    <n v="226847.83564800001"/>
    <n v="1314238.0043520001"/>
    <s v="Yes"/>
    <s v="Ok"/>
    <n v="0.1472"/>
  </r>
  <r>
    <x v="1158"/>
    <x v="195"/>
    <x v="1148"/>
    <x v="0"/>
    <s v="West Bengal"/>
    <s v="Durgapur"/>
    <x v="2"/>
    <x v="6"/>
    <n v="22"/>
    <n v="13794.58"/>
    <n v="18.57"/>
    <n v="247124.38"/>
    <x v="102"/>
    <s v="Debit Card"/>
    <x v="1"/>
    <s v="Corporate"/>
    <n v="56356.377132000001"/>
    <n v="247124.38286800002"/>
    <s v="Yes"/>
    <s v="Ok"/>
    <n v="0.1857"/>
  </r>
  <r>
    <x v="1159"/>
    <x v="387"/>
    <x v="1149"/>
    <x v="3"/>
    <s v="Kerala"/>
    <s v="Kochi"/>
    <x v="2"/>
    <x v="28"/>
    <n v="33"/>
    <n v="28738.67"/>
    <n v="5.04"/>
    <n v="900577.95"/>
    <x v="221"/>
    <s v="Credit Card"/>
    <x v="1"/>
    <s v="Home Office"/>
    <n v="47798.155943999998"/>
    <n v="900577.95405599999"/>
    <s v="Yes"/>
    <s v="Ok"/>
    <n v="5.04E-2"/>
  </r>
  <r>
    <x v="1160"/>
    <x v="95"/>
    <x v="1150"/>
    <x v="3"/>
    <s v="Kerala"/>
    <s v="Kochi"/>
    <x v="0"/>
    <x v="8"/>
    <n v="19"/>
    <n v="2269.6"/>
    <n v="16.760000000000002"/>
    <n v="35895.089999999997"/>
    <x v="260"/>
    <s v="Net Banking"/>
    <x v="1"/>
    <s v="Consumer"/>
    <n v="7227.3142400000015"/>
    <n v="35895.085760000002"/>
    <s v="No"/>
    <s v="Ok"/>
    <n v="0.16760000000000003"/>
  </r>
  <r>
    <x v="1161"/>
    <x v="156"/>
    <x v="1151"/>
    <x v="1"/>
    <s v="Uttar Pradesh"/>
    <s v="Noida"/>
    <x v="5"/>
    <x v="29"/>
    <n v="49"/>
    <n v="39628.800000000003"/>
    <n v="12.3"/>
    <n v="1702968.42"/>
    <x v="42"/>
    <s v="Net Banking"/>
    <x v="0"/>
    <s v="Consumer"/>
    <n v="238842.77760000006"/>
    <n v="1702968.4224"/>
    <s v="Yes"/>
    <s v="Follow-up"/>
    <n v="0.12300000000000001"/>
  </r>
  <r>
    <x v="1162"/>
    <x v="282"/>
    <x v="1152"/>
    <x v="3"/>
    <s v="Andhra Pradesh"/>
    <s v="Vijayawada"/>
    <x v="4"/>
    <x v="22"/>
    <n v="35"/>
    <n v="4172.43"/>
    <n v="18.72"/>
    <n v="118697.29"/>
    <x v="234"/>
    <s v="Net Banking"/>
    <x v="0"/>
    <s v="Consumer"/>
    <n v="27337.76136"/>
    <n v="118697.28864000001"/>
    <s v="Yes"/>
    <s v="Follow-up"/>
    <n v="0.18719999999999998"/>
  </r>
  <r>
    <x v="1163"/>
    <x v="221"/>
    <x v="1153"/>
    <x v="3"/>
    <s v="Andhra Pradesh"/>
    <s v="Vijayawada"/>
    <x v="4"/>
    <x v="26"/>
    <n v="14"/>
    <n v="42085.69"/>
    <n v="6.81"/>
    <n v="549075.16"/>
    <x v="61"/>
    <s v="Debit Card"/>
    <x v="0"/>
    <s v="Corporate"/>
    <n v="40124.496845999995"/>
    <n v="549075.16315400007"/>
    <s v="Yes"/>
    <s v="Follow-up"/>
    <n v="6.8099999999999994E-2"/>
  </r>
  <r>
    <x v="1164"/>
    <x v="347"/>
    <x v="1154"/>
    <x v="2"/>
    <s v="Rajasthan"/>
    <s v="Jodhpur"/>
    <x v="5"/>
    <x v="20"/>
    <n v="28"/>
    <n v="33453.440000000002"/>
    <n v="5.94"/>
    <n v="881056.56"/>
    <x v="112"/>
    <s v="UPI"/>
    <x v="1"/>
    <s v="Corporate"/>
    <n v="55639.761408000013"/>
    <n v="881056.55859200004"/>
    <s v="Yes"/>
    <s v="Ok"/>
    <n v="5.9400000000000001E-2"/>
  </r>
  <r>
    <x v="1165"/>
    <x v="307"/>
    <x v="1155"/>
    <x v="3"/>
    <s v="Karnataka"/>
    <s v="Mangalore"/>
    <x v="2"/>
    <x v="14"/>
    <n v="44"/>
    <n v="39150.720000000001"/>
    <n v="3.29"/>
    <n v="1665957.1"/>
    <x v="163"/>
    <s v="Net Banking"/>
    <x v="1"/>
    <s v="Consumer"/>
    <n v="56674.582272000007"/>
    <n v="1665957.0977280003"/>
    <s v="Yes"/>
    <s v="Ok"/>
    <n v="3.2899999999999999E-2"/>
  </r>
  <r>
    <x v="1166"/>
    <x v="298"/>
    <x v="1156"/>
    <x v="0"/>
    <s v="Bihar"/>
    <s v="Bhagalpur"/>
    <x v="0"/>
    <x v="23"/>
    <n v="50"/>
    <n v="48802.09"/>
    <n v="5.81"/>
    <n v="2298334.4300000002"/>
    <x v="144"/>
    <s v="Cash"/>
    <x v="1"/>
    <s v="Corporate"/>
    <n v="141770.07144999999"/>
    <n v="2298334.4285499998"/>
    <s v="Yes"/>
    <s v="Ok"/>
    <n v="5.8099999999999999E-2"/>
  </r>
  <r>
    <x v="1167"/>
    <x v="35"/>
    <x v="1157"/>
    <x v="0"/>
    <s v="Odisha"/>
    <s v="Bhubaneswar"/>
    <x v="0"/>
    <x v="19"/>
    <n v="29"/>
    <n v="1454.08"/>
    <n v="17.54"/>
    <n v="34772"/>
    <x v="76"/>
    <s v="UPI"/>
    <x v="1"/>
    <s v="Consumer"/>
    <n v="7396.3233279999995"/>
    <n v="34771.996672000001"/>
    <s v="No"/>
    <s v="Ok"/>
    <n v="0.1754"/>
  </r>
  <r>
    <x v="1168"/>
    <x v="449"/>
    <x v="1158"/>
    <x v="3"/>
    <s v="Kerala"/>
    <s v="Trivandrum"/>
    <x v="3"/>
    <x v="3"/>
    <n v="5"/>
    <n v="5605.7"/>
    <n v="5.65"/>
    <n v="26444.89"/>
    <x v="349"/>
    <s v="Net Banking"/>
    <x v="2"/>
    <s v="Corporate"/>
    <n v="1583.6102500000002"/>
    <n v="26444.889749999998"/>
    <s v="No"/>
    <s v="Ok"/>
    <n v="5.6500000000000002E-2"/>
  </r>
  <r>
    <x v="1169"/>
    <x v="382"/>
    <x v="1159"/>
    <x v="0"/>
    <s v="West Bengal"/>
    <s v="Durgapur"/>
    <x v="1"/>
    <x v="7"/>
    <n v="4"/>
    <n v="10452.57"/>
    <n v="17.2"/>
    <n v="34618.910000000003"/>
    <x v="345"/>
    <s v="UPI"/>
    <x v="0"/>
    <s v="Home Office"/>
    <n v="7191.36816"/>
    <n v="34618.911840000001"/>
    <s v="No"/>
    <s v="Follow-up"/>
    <n v="0.17199999999999999"/>
  </r>
  <r>
    <x v="1170"/>
    <x v="390"/>
    <x v="1160"/>
    <x v="0"/>
    <s v="Bihar"/>
    <s v="Bhagalpur"/>
    <x v="2"/>
    <x v="27"/>
    <n v="32"/>
    <n v="30366.53"/>
    <n v="8.9499999999999993"/>
    <n v="884759.22"/>
    <x v="352"/>
    <s v="Net Banking"/>
    <x v="1"/>
    <s v="Corporate"/>
    <n v="86969.74192"/>
    <n v="884759.21808000002"/>
    <s v="Yes"/>
    <s v="Ok"/>
    <n v="8.9499999999999996E-2"/>
  </r>
  <r>
    <x v="1171"/>
    <x v="276"/>
    <x v="1161"/>
    <x v="1"/>
    <s v="Uttar Pradesh"/>
    <s v="Noida"/>
    <x v="3"/>
    <x v="17"/>
    <n v="29"/>
    <n v="7653.71"/>
    <n v="3.17"/>
    <n v="214921.53"/>
    <x v="69"/>
    <s v="UPI"/>
    <x v="1"/>
    <s v="Corporate"/>
    <n v="7036.0556029999998"/>
    <n v="214921.53439700001"/>
    <s v="Yes"/>
    <s v="Ok"/>
    <n v="3.1699999999999999E-2"/>
  </r>
  <r>
    <x v="1172"/>
    <x v="92"/>
    <x v="1162"/>
    <x v="3"/>
    <s v="Tamil Nadu"/>
    <s v="Madurai"/>
    <x v="1"/>
    <x v="4"/>
    <n v="15"/>
    <n v="39332.870000000003"/>
    <n v="18.41"/>
    <n v="481375.33"/>
    <x v="269"/>
    <s v="Credit Card"/>
    <x v="1"/>
    <s v="Corporate"/>
    <n v="108617.72050500002"/>
    <n v="481375.32949500001"/>
    <s v="Yes"/>
    <s v="Ok"/>
    <n v="0.18410000000000001"/>
  </r>
  <r>
    <x v="1173"/>
    <x v="188"/>
    <x v="1163"/>
    <x v="2"/>
    <s v="Gujarat"/>
    <s v="Vadodara"/>
    <x v="3"/>
    <x v="21"/>
    <n v="24"/>
    <n v="4534.33"/>
    <n v="17.37"/>
    <n v="89921.21"/>
    <x v="188"/>
    <s v="Credit Card"/>
    <x v="1"/>
    <s v="Consumer"/>
    <n v="18902.714904"/>
    <n v="89921.205095999991"/>
    <s v="Yes"/>
    <s v="Ok"/>
    <n v="0.17370000000000002"/>
  </r>
  <r>
    <x v="1174"/>
    <x v="398"/>
    <x v="1164"/>
    <x v="2"/>
    <s v="Goa"/>
    <s v="Panaji"/>
    <x v="3"/>
    <x v="21"/>
    <n v="45"/>
    <n v="46609.64"/>
    <n v="15.87"/>
    <n v="1764571.06"/>
    <x v="64"/>
    <s v="Net Banking"/>
    <x v="2"/>
    <s v="Corporate"/>
    <n v="332862.74405999994"/>
    <n v="1764571.0559399999"/>
    <s v="Yes"/>
    <s v="Ok"/>
    <n v="0.15869999999999998"/>
  </r>
  <r>
    <x v="1175"/>
    <x v="295"/>
    <x v="1165"/>
    <x v="0"/>
    <s v="Odisha"/>
    <s v="Cuttack"/>
    <x v="5"/>
    <x v="24"/>
    <n v="16"/>
    <n v="10159.14"/>
    <n v="1.64"/>
    <n v="159880.48000000001"/>
    <x v="36"/>
    <s v="Credit Card"/>
    <x v="0"/>
    <s v="Corporate"/>
    <n v="2665.7583359999994"/>
    <n v="159880.48166399999"/>
    <s v="Yes"/>
    <s v="Follow-up"/>
    <n v="1.6399999999999998E-2"/>
  </r>
  <r>
    <x v="1176"/>
    <x v="25"/>
    <x v="1166"/>
    <x v="3"/>
    <s v="Tamil Nadu"/>
    <s v="Chennai"/>
    <x v="4"/>
    <x v="13"/>
    <n v="13"/>
    <n v="11982.88"/>
    <n v="14.24"/>
    <n v="133594.73000000001"/>
    <x v="148"/>
    <s v="Net Banking"/>
    <x v="1"/>
    <s v="Corporate"/>
    <n v="22182.707456"/>
    <n v="133594.732544"/>
    <s v="Yes"/>
    <s v="Ok"/>
    <n v="0.1424"/>
  </r>
  <r>
    <x v="1177"/>
    <x v="93"/>
    <x v="1167"/>
    <x v="2"/>
    <s v="Maharashtra"/>
    <s v="Pune"/>
    <x v="2"/>
    <x v="6"/>
    <n v="42"/>
    <n v="12987.99"/>
    <n v="4.7"/>
    <n v="519857.29"/>
    <x v="22"/>
    <s v="Cash"/>
    <x v="1"/>
    <s v="Home Office"/>
    <n v="25638.292259999998"/>
    <n v="519857.28773999994"/>
    <s v="Yes"/>
    <s v="Ok"/>
    <n v="4.7E-2"/>
  </r>
  <r>
    <x v="1178"/>
    <x v="323"/>
    <x v="1168"/>
    <x v="1"/>
    <s v="Delhi"/>
    <s v="New Delhi"/>
    <x v="4"/>
    <x v="13"/>
    <n v="44"/>
    <n v="40370.730000000003"/>
    <n v="18.989999999999998"/>
    <n v="1438990.45"/>
    <x v="174"/>
    <s v="Net Banking"/>
    <x v="1"/>
    <s v="Corporate"/>
    <n v="337321.67158799997"/>
    <n v="1438990.4484120002"/>
    <s v="Yes"/>
    <s v="Ok"/>
    <n v="0.18989999999999999"/>
  </r>
  <r>
    <x v="1179"/>
    <x v="57"/>
    <x v="1169"/>
    <x v="0"/>
    <s v="Odisha"/>
    <s v="Rourkela"/>
    <x v="4"/>
    <x v="5"/>
    <n v="6"/>
    <n v="5206.08"/>
    <n v="19.579999999999998"/>
    <n v="25120.38"/>
    <x v="130"/>
    <s v="Credit Card"/>
    <x v="1"/>
    <s v="Home Office"/>
    <n v="6116.1027839999997"/>
    <n v="25120.377216000001"/>
    <s v="No"/>
    <s v="Ok"/>
    <n v="0.19579999999999997"/>
  </r>
  <r>
    <x v="1180"/>
    <x v="45"/>
    <x v="1170"/>
    <x v="1"/>
    <s v="Haryana"/>
    <s v="Panipat"/>
    <x v="0"/>
    <x v="19"/>
    <n v="49"/>
    <n v="23615.15"/>
    <n v="5.79"/>
    <n v="1090143.81"/>
    <x v="175"/>
    <s v="UPI"/>
    <x v="1"/>
    <s v="Corporate"/>
    <n v="66998.542065000001"/>
    <n v="1090143.8079350002"/>
    <s v="Yes"/>
    <s v="Ok"/>
    <n v="5.79E-2"/>
  </r>
  <r>
    <x v="1181"/>
    <x v="267"/>
    <x v="1171"/>
    <x v="1"/>
    <s v="Uttar Pradesh"/>
    <s v="Kanpur"/>
    <x v="0"/>
    <x v="18"/>
    <n v="13"/>
    <n v="33670.61"/>
    <n v="14.63"/>
    <n v="373679.8"/>
    <x v="301"/>
    <s v="Cash"/>
    <x v="1"/>
    <s v="Consumer"/>
    <n v="64038.133158999997"/>
    <n v="373679.79684099997"/>
    <s v="Yes"/>
    <s v="Ok"/>
    <n v="0.14630000000000001"/>
  </r>
  <r>
    <x v="1182"/>
    <x v="192"/>
    <x v="1172"/>
    <x v="1"/>
    <s v="Haryana"/>
    <s v="Panipat"/>
    <x v="4"/>
    <x v="13"/>
    <n v="45"/>
    <n v="30208.77"/>
    <n v="13.11"/>
    <n v="1181178.01"/>
    <x v="189"/>
    <s v="Net Banking"/>
    <x v="1"/>
    <s v="Corporate"/>
    <n v="178216.63861499997"/>
    <n v="1181178.0113849998"/>
    <s v="Yes"/>
    <s v="Ok"/>
    <n v="0.13109999999999999"/>
  </r>
  <r>
    <x v="1183"/>
    <x v="303"/>
    <x v="1173"/>
    <x v="2"/>
    <s v="Rajasthan"/>
    <s v="Udaipur"/>
    <x v="1"/>
    <x v="11"/>
    <n v="25"/>
    <n v="39324.69"/>
    <n v="8.99"/>
    <n v="894735.01"/>
    <x v="147"/>
    <s v="Credit Card"/>
    <x v="1"/>
    <s v="Home Office"/>
    <n v="88382.240775000013"/>
    <n v="894735.00922499993"/>
    <s v="Yes"/>
    <s v="Ok"/>
    <n v="8.9900000000000008E-2"/>
  </r>
  <r>
    <x v="1184"/>
    <x v="385"/>
    <x v="1174"/>
    <x v="0"/>
    <s v="West Bengal"/>
    <s v="Kolkata"/>
    <x v="3"/>
    <x v="15"/>
    <n v="10"/>
    <n v="1370.17"/>
    <n v="12.16"/>
    <n v="12035.57"/>
    <x v="62"/>
    <s v="Debit Card"/>
    <x v="1"/>
    <s v="Corporate"/>
    <n v="1666.1267200000002"/>
    <n v="12035.573280000001"/>
    <s v="No"/>
    <s v="Ok"/>
    <n v="0.1216"/>
  </r>
  <r>
    <x v="1185"/>
    <x v="238"/>
    <x v="1175"/>
    <x v="0"/>
    <s v="Jharkhand"/>
    <s v="Dhanbad"/>
    <x v="1"/>
    <x v="1"/>
    <n v="21"/>
    <n v="2236.64"/>
    <n v="18.670000000000002"/>
    <n v="38200.25"/>
    <x v="191"/>
    <s v="Net Banking"/>
    <x v="1"/>
    <s v="Consumer"/>
    <n v="8769.1944480000002"/>
    <n v="38200.245551999993"/>
    <s v="No"/>
    <s v="Ok"/>
    <n v="0.1867"/>
  </r>
  <r>
    <x v="1186"/>
    <x v="99"/>
    <x v="1176"/>
    <x v="1"/>
    <s v="Delhi"/>
    <s v="New Delhi"/>
    <x v="1"/>
    <x v="4"/>
    <n v="6"/>
    <n v="49917.13"/>
    <n v="3.5"/>
    <n v="289020.18"/>
    <x v="288"/>
    <s v="Cash"/>
    <x v="1"/>
    <s v="Corporate"/>
    <n v="10482.597299999999"/>
    <n v="289020.18269999995"/>
    <s v="Yes"/>
    <s v="Ok"/>
    <n v="3.5000000000000003E-2"/>
  </r>
  <r>
    <x v="1187"/>
    <x v="302"/>
    <x v="1177"/>
    <x v="2"/>
    <s v="Goa"/>
    <s v="Margao"/>
    <x v="3"/>
    <x v="17"/>
    <n v="16"/>
    <n v="10315.69"/>
    <n v="12.77"/>
    <n v="143974.01999999999"/>
    <x v="235"/>
    <s v="Credit Card"/>
    <x v="1"/>
    <s v="Corporate"/>
    <n v="21077.017807999997"/>
    <n v="143974.022192"/>
    <s v="Yes"/>
    <s v="Ok"/>
    <n v="0.12770000000000001"/>
  </r>
  <r>
    <x v="1188"/>
    <x v="384"/>
    <x v="1178"/>
    <x v="3"/>
    <s v="Kerala"/>
    <s v="Kozhikode"/>
    <x v="0"/>
    <x v="0"/>
    <n v="25"/>
    <n v="33811.86"/>
    <n v="13.15"/>
    <n v="734140.01"/>
    <x v="114"/>
    <s v="UPI"/>
    <x v="1"/>
    <s v="Home Office"/>
    <n v="111156.48974999999"/>
    <n v="734140.01025000005"/>
    <s v="Yes"/>
    <s v="Ok"/>
    <n v="0.13150000000000001"/>
  </r>
  <r>
    <x v="1189"/>
    <x v="51"/>
    <x v="1179"/>
    <x v="1"/>
    <s v="Punjab"/>
    <s v="Patiala"/>
    <x v="4"/>
    <x v="5"/>
    <n v="16"/>
    <n v="13611.49"/>
    <n v="0.87"/>
    <n v="215889.12"/>
    <x v="265"/>
    <s v="Cash"/>
    <x v="1"/>
    <s v="Home Office"/>
    <n v="1894.7194079999999"/>
    <n v="215889.12059199999"/>
    <s v="Yes"/>
    <s v="Ok"/>
    <n v="8.6999999999999994E-3"/>
  </r>
  <r>
    <x v="1190"/>
    <x v="413"/>
    <x v="1180"/>
    <x v="2"/>
    <s v="Maharashtra"/>
    <s v="Mumbai"/>
    <x v="0"/>
    <x v="23"/>
    <n v="15"/>
    <n v="43728.46"/>
    <n v="14.51"/>
    <n v="560751.91"/>
    <x v="304"/>
    <s v="UPI"/>
    <x v="1"/>
    <s v="Corporate"/>
    <n v="95174.993190000008"/>
    <n v="560751.90681000007"/>
    <s v="Yes"/>
    <s v="Ok"/>
    <n v="0.14510000000000001"/>
  </r>
  <r>
    <x v="1191"/>
    <x v="247"/>
    <x v="1181"/>
    <x v="3"/>
    <s v="Andhra Pradesh"/>
    <s v="Vijayawada"/>
    <x v="5"/>
    <x v="10"/>
    <n v="22"/>
    <n v="20414.7"/>
    <n v="15.6"/>
    <n v="379060.15"/>
    <x v="349"/>
    <s v="Net Banking"/>
    <x v="1"/>
    <s v="Home Office"/>
    <n v="70063.250400000004"/>
    <n v="379060.1496"/>
    <s v="Yes"/>
    <s v="Ok"/>
    <n v="0.156"/>
  </r>
  <r>
    <x v="1192"/>
    <x v="440"/>
    <x v="1182"/>
    <x v="2"/>
    <s v="Goa"/>
    <s v="Margao"/>
    <x v="1"/>
    <x v="12"/>
    <n v="3"/>
    <n v="9259.69"/>
    <n v="4.8899999999999997"/>
    <n v="26420.67"/>
    <x v="327"/>
    <s v="Net Banking"/>
    <x v="0"/>
    <s v="Corporate"/>
    <n v="1358.3965229999999"/>
    <n v="26420.673477"/>
    <s v="No"/>
    <s v="Follow-up"/>
    <n v="4.8899999999999999E-2"/>
  </r>
  <r>
    <x v="1193"/>
    <x v="105"/>
    <x v="1183"/>
    <x v="3"/>
    <s v="Karnataka"/>
    <s v="Mangalore"/>
    <x v="1"/>
    <x v="1"/>
    <n v="44"/>
    <n v="5251.12"/>
    <n v="13.09"/>
    <n v="200804.93"/>
    <x v="104"/>
    <s v="Net Banking"/>
    <x v="1"/>
    <s v="Home Office"/>
    <n v="30244.350751999998"/>
    <n v="200804.929248"/>
    <s v="Yes"/>
    <s v="Ok"/>
    <n v="0.13089999999999999"/>
  </r>
  <r>
    <x v="1194"/>
    <x v="181"/>
    <x v="1184"/>
    <x v="0"/>
    <s v="Odisha"/>
    <s v="Bhubaneswar"/>
    <x v="3"/>
    <x v="3"/>
    <n v="30"/>
    <n v="29914.87"/>
    <n v="3.01"/>
    <n v="870432.97"/>
    <x v="23"/>
    <s v="Credit Card"/>
    <x v="1"/>
    <s v="Consumer"/>
    <n v="27013.12761"/>
    <n v="870432.97239000001"/>
    <s v="Yes"/>
    <s v="Ok"/>
    <n v="3.0099999999999998E-2"/>
  </r>
  <r>
    <x v="1195"/>
    <x v="21"/>
    <x v="1185"/>
    <x v="1"/>
    <s v="Uttar Pradesh"/>
    <s v="Lucknow"/>
    <x v="4"/>
    <x v="22"/>
    <n v="40"/>
    <n v="45166.57"/>
    <n v="7.87"/>
    <n v="1664478.44"/>
    <x v="286"/>
    <s v="Cash"/>
    <x v="1"/>
    <s v="Home Office"/>
    <n v="142184.36236000003"/>
    <n v="1664478.4376400001"/>
    <s v="Yes"/>
    <s v="Ok"/>
    <n v="7.8700000000000006E-2"/>
  </r>
  <r>
    <x v="1196"/>
    <x v="83"/>
    <x v="1186"/>
    <x v="0"/>
    <s v="West Bengal"/>
    <s v="Siliguri"/>
    <x v="2"/>
    <x v="14"/>
    <n v="49"/>
    <n v="46612.71"/>
    <n v="0.7"/>
    <n v="2268034.63"/>
    <x v="128"/>
    <s v="Cash"/>
    <x v="1"/>
    <s v="Corporate"/>
    <n v="15988.159529999999"/>
    <n v="2268034.6304700002"/>
    <s v="Yes"/>
    <s v="Ok"/>
    <n v="6.9999999999999993E-3"/>
  </r>
  <r>
    <x v="1197"/>
    <x v="66"/>
    <x v="1187"/>
    <x v="3"/>
    <s v="Andhra Pradesh"/>
    <s v="Visakhapatnam"/>
    <x v="5"/>
    <x v="24"/>
    <n v="39"/>
    <n v="36288.83"/>
    <n v="13.34"/>
    <n v="1226468.1000000001"/>
    <x v="36"/>
    <s v="Credit Card"/>
    <x v="1"/>
    <s v="Home Office"/>
    <n v="188796.26695800002"/>
    <n v="1226468.103042"/>
    <s v="Yes"/>
    <s v="Ok"/>
    <n v="0.13339999999999999"/>
  </r>
  <r>
    <x v="1198"/>
    <x v="168"/>
    <x v="1188"/>
    <x v="3"/>
    <s v="Andhra Pradesh"/>
    <s v="Visakhapatnam"/>
    <x v="3"/>
    <x v="15"/>
    <n v="32"/>
    <n v="1177.8699999999999"/>
    <n v="17.45"/>
    <n v="31114.61"/>
    <x v="315"/>
    <s v="Debit Card"/>
    <x v="1"/>
    <s v="Home Office"/>
    <n v="6577.2260799999985"/>
    <n v="31114.613919999996"/>
    <s v="No"/>
    <s v="Ok"/>
    <n v="0.17449999999999999"/>
  </r>
  <r>
    <x v="1199"/>
    <x v="387"/>
    <x v="1189"/>
    <x v="1"/>
    <s v="Punjab"/>
    <s v="Amritsar"/>
    <x v="5"/>
    <x v="25"/>
    <n v="47"/>
    <n v="35700.53"/>
    <n v="19.8"/>
    <n v="1345695.78"/>
    <x v="181"/>
    <s v="Credit Card"/>
    <x v="2"/>
    <s v="Corporate"/>
    <n v="332229.13217999996"/>
    <n v="1345695.77782"/>
    <s v="Yes"/>
    <s v="Ok"/>
    <n v="0.19800000000000001"/>
  </r>
  <r>
    <x v="1200"/>
    <x v="73"/>
    <x v="1190"/>
    <x v="3"/>
    <s v="Tamil Nadu"/>
    <s v="Madurai"/>
    <x v="1"/>
    <x v="1"/>
    <n v="28"/>
    <n v="38636.620000000003"/>
    <n v="4.17"/>
    <n v="1036713.24"/>
    <x v="184"/>
    <s v="Debit Card"/>
    <x v="1"/>
    <s v="Corporate"/>
    <n v="45112.117512000004"/>
    <n v="1036713.2424880001"/>
    <s v="Yes"/>
    <s v="Ok"/>
    <n v="4.1700000000000001E-2"/>
  </r>
  <r>
    <x v="1201"/>
    <x v="447"/>
    <x v="1191"/>
    <x v="1"/>
    <s v="Haryana"/>
    <s v="Gurgaon"/>
    <x v="3"/>
    <x v="17"/>
    <n v="8"/>
    <n v="26558.38"/>
    <n v="0.21"/>
    <n v="212020.86"/>
    <x v="63"/>
    <s v="Debit Card"/>
    <x v="2"/>
    <s v="Corporate"/>
    <n v="446.18078399999996"/>
    <n v="212020.85921600001"/>
    <s v="Yes"/>
    <s v="Ok"/>
    <n v="2.0999999999999999E-3"/>
  </r>
  <r>
    <x v="1202"/>
    <x v="371"/>
    <x v="1192"/>
    <x v="0"/>
    <s v="West Bengal"/>
    <s v="Kolkata"/>
    <x v="5"/>
    <x v="24"/>
    <n v="30"/>
    <n v="7811.83"/>
    <n v="3.89"/>
    <n v="225238.49"/>
    <x v="353"/>
    <s v="Debit Card"/>
    <x v="1"/>
    <s v="Corporate"/>
    <n v="9116.4056099999998"/>
    <n v="225238.49439000001"/>
    <s v="Yes"/>
    <s v="Ok"/>
    <n v="3.8900000000000004E-2"/>
  </r>
  <r>
    <x v="1203"/>
    <x v="362"/>
    <x v="1193"/>
    <x v="0"/>
    <s v="Odisha"/>
    <s v="Bhubaneswar"/>
    <x v="5"/>
    <x v="24"/>
    <n v="30"/>
    <n v="11169.64"/>
    <n v="13.15"/>
    <n v="291024.96999999997"/>
    <x v="314"/>
    <s v="Credit Card"/>
    <x v="1"/>
    <s v="Consumer"/>
    <n v="44064.229799999994"/>
    <n v="291024.97019999998"/>
    <s v="Yes"/>
    <s v="Ok"/>
    <n v="0.13150000000000001"/>
  </r>
  <r>
    <x v="1204"/>
    <x v="8"/>
    <x v="1194"/>
    <x v="1"/>
    <s v="Punjab"/>
    <s v="Ludhiana"/>
    <x v="4"/>
    <x v="26"/>
    <n v="30"/>
    <n v="16671.810000000001"/>
    <n v="3.71"/>
    <n v="481598.58"/>
    <x v="55"/>
    <s v="Debit Card"/>
    <x v="1"/>
    <s v="Home Office"/>
    <n v="18555.724530000003"/>
    <n v="481598.57547000004"/>
    <s v="Yes"/>
    <s v="Ok"/>
    <n v="3.7100000000000001E-2"/>
  </r>
  <r>
    <x v="1205"/>
    <x v="150"/>
    <x v="1195"/>
    <x v="2"/>
    <s v="Gujarat"/>
    <s v="Vadodara"/>
    <x v="5"/>
    <x v="29"/>
    <n v="25"/>
    <n v="37338.15"/>
    <n v="17.350000000000001"/>
    <n v="771499.52000000002"/>
    <x v="85"/>
    <s v="Net Banking"/>
    <x v="1"/>
    <s v="Consumer"/>
    <n v="161954.22562500002"/>
    <n v="771499.52437500004"/>
    <s v="Yes"/>
    <s v="Ok"/>
    <n v="0.17350000000000002"/>
  </r>
  <r>
    <x v="1206"/>
    <x v="121"/>
    <x v="1196"/>
    <x v="0"/>
    <s v="West Bengal"/>
    <s v="Siliguri"/>
    <x v="4"/>
    <x v="13"/>
    <n v="19"/>
    <n v="20626.919999999998"/>
    <n v="8.48"/>
    <n v="358677.39"/>
    <x v="20"/>
    <s v="Net Banking"/>
    <x v="1"/>
    <s v="Home Office"/>
    <n v="33234.093503999997"/>
    <n v="358677.38649599999"/>
    <s v="Yes"/>
    <s v="Ok"/>
    <n v="8.48E-2"/>
  </r>
  <r>
    <x v="1207"/>
    <x v="120"/>
    <x v="1197"/>
    <x v="0"/>
    <s v="West Bengal"/>
    <s v="Siliguri"/>
    <x v="0"/>
    <x v="19"/>
    <n v="15"/>
    <n v="1171.17"/>
    <n v="10.14"/>
    <n v="15786.2"/>
    <x v="47"/>
    <s v="Net Banking"/>
    <x v="1"/>
    <s v="Consumer"/>
    <n v="1781.3495700000005"/>
    <n v="15786.200430000003"/>
    <s v="No"/>
    <s v="Ok"/>
    <n v="0.1014"/>
  </r>
  <r>
    <x v="1208"/>
    <x v="111"/>
    <x v="834"/>
    <x v="2"/>
    <s v="Goa"/>
    <s v="Margao"/>
    <x v="3"/>
    <x v="15"/>
    <n v="45"/>
    <n v="32250.23"/>
    <n v="2.5"/>
    <n v="1414978.84"/>
    <x v="129"/>
    <s v="Net Banking"/>
    <x v="1"/>
    <s v="Corporate"/>
    <n v="36281.508750000001"/>
    <n v="1414978.8412500001"/>
    <s v="Yes"/>
    <s v="Ok"/>
    <n v="2.5000000000000001E-2"/>
  </r>
  <r>
    <x v="1209"/>
    <x v="57"/>
    <x v="1198"/>
    <x v="2"/>
    <s v="Maharashtra"/>
    <s v="Nagpur"/>
    <x v="0"/>
    <x v="23"/>
    <n v="16"/>
    <n v="48434.1"/>
    <n v="1.47"/>
    <n v="763553.9"/>
    <x v="182"/>
    <s v="Net Banking"/>
    <x v="1"/>
    <s v="Consumer"/>
    <n v="11391.700319999998"/>
    <n v="763553.89968000003"/>
    <s v="Yes"/>
    <s v="Ok"/>
    <n v="1.47E-2"/>
  </r>
  <r>
    <x v="1210"/>
    <x v="152"/>
    <x v="1199"/>
    <x v="0"/>
    <s v="West Bengal"/>
    <s v="Durgapur"/>
    <x v="4"/>
    <x v="16"/>
    <n v="16"/>
    <n v="29269.33"/>
    <n v="10.54"/>
    <n v="418949.48"/>
    <x v="159"/>
    <s v="Debit Card"/>
    <x v="1"/>
    <s v="Home Office"/>
    <n v="49359.798112000004"/>
    <n v="418949.48188800004"/>
    <s v="Yes"/>
    <s v="Ok"/>
    <n v="0.10539999999999999"/>
  </r>
  <r>
    <x v="1211"/>
    <x v="450"/>
    <x v="1200"/>
    <x v="1"/>
    <s v="Punjab"/>
    <s v="Amritsar"/>
    <x v="3"/>
    <x v="3"/>
    <n v="28"/>
    <n v="14551.19"/>
    <n v="7.37"/>
    <n v="377405.48"/>
    <x v="211"/>
    <s v="UPI"/>
    <x v="1"/>
    <s v="Corporate"/>
    <n v="30027.835684000001"/>
    <n v="377405.48431600002"/>
    <s v="Yes"/>
    <s v="Ok"/>
    <n v="7.3700000000000002E-2"/>
  </r>
  <r>
    <x v="1212"/>
    <x v="199"/>
    <x v="1201"/>
    <x v="3"/>
    <s v="Karnataka"/>
    <s v="Mysore"/>
    <x v="3"/>
    <x v="15"/>
    <n v="47"/>
    <n v="40327.03"/>
    <n v="10.91"/>
    <n v="1688585.5"/>
    <x v="206"/>
    <s v="Debit Card"/>
    <x v="1"/>
    <s v="Consumer"/>
    <n v="206784.91173099997"/>
    <n v="1688585.4982689999"/>
    <s v="Yes"/>
    <s v="Ok"/>
    <n v="0.1091"/>
  </r>
  <r>
    <x v="1213"/>
    <x v="177"/>
    <x v="1202"/>
    <x v="2"/>
    <s v="Gujarat"/>
    <s v="Ahmedabad"/>
    <x v="0"/>
    <x v="18"/>
    <n v="24"/>
    <n v="6386.8"/>
    <n v="12.11"/>
    <n v="134720.6"/>
    <x v="320"/>
    <s v="Cash"/>
    <x v="1"/>
    <s v="Corporate"/>
    <n v="18562.595520000003"/>
    <n v="134720.60448000001"/>
    <s v="Yes"/>
    <s v="Ok"/>
    <n v="0.1211"/>
  </r>
  <r>
    <x v="1214"/>
    <x v="147"/>
    <x v="1203"/>
    <x v="1"/>
    <s v="Punjab"/>
    <s v="Amritsar"/>
    <x v="2"/>
    <x v="27"/>
    <n v="50"/>
    <n v="3279.11"/>
    <n v="7.91"/>
    <n v="150986.62"/>
    <x v="66"/>
    <s v="UPI"/>
    <x v="1"/>
    <s v="Home Office"/>
    <n v="12968.880050000002"/>
    <n v="150986.61994999999"/>
    <s v="Yes"/>
    <s v="Ok"/>
    <n v="7.9100000000000004E-2"/>
  </r>
  <r>
    <x v="1215"/>
    <x v="451"/>
    <x v="1204"/>
    <x v="2"/>
    <s v="Goa"/>
    <s v="Panaji"/>
    <x v="2"/>
    <x v="28"/>
    <n v="18"/>
    <n v="9719.5400000000009"/>
    <n v="17.66"/>
    <n v="144055.25"/>
    <x v="179"/>
    <s v="Debit Card"/>
    <x v="1"/>
    <s v="Corporate"/>
    <n v="30896.473752000005"/>
    <n v="144055.24624800001"/>
    <s v="Yes"/>
    <s v="Ok"/>
    <n v="0.17660000000000001"/>
  </r>
  <r>
    <x v="1216"/>
    <x v="452"/>
    <x v="1205"/>
    <x v="0"/>
    <s v="Odisha"/>
    <s v="Cuttack"/>
    <x v="5"/>
    <x v="20"/>
    <n v="10"/>
    <n v="41777.440000000002"/>
    <n v="18.78"/>
    <n v="339316.37"/>
    <x v="0"/>
    <s v="Credit Card"/>
    <x v="1"/>
    <s v="Corporate"/>
    <n v="78458.032320000013"/>
    <n v="339316.36768000002"/>
    <s v="Yes"/>
    <s v="Ok"/>
    <n v="0.18780000000000002"/>
  </r>
  <r>
    <x v="1217"/>
    <x v="169"/>
    <x v="1206"/>
    <x v="2"/>
    <s v="Rajasthan"/>
    <s v="Udaipur"/>
    <x v="4"/>
    <x v="5"/>
    <n v="15"/>
    <n v="2737.09"/>
    <n v="17.72"/>
    <n v="33781.160000000003"/>
    <x v="134"/>
    <s v="Cash"/>
    <x v="1"/>
    <s v="Home Office"/>
    <n v="7275.1852200000012"/>
    <n v="33781.164780000006"/>
    <s v="No"/>
    <s v="Ok"/>
    <n v="0.1772"/>
  </r>
  <r>
    <x v="1218"/>
    <x v="270"/>
    <x v="1207"/>
    <x v="3"/>
    <s v="Andhra Pradesh"/>
    <s v="Visakhapatnam"/>
    <x v="4"/>
    <x v="16"/>
    <n v="28"/>
    <n v="49214.3"/>
    <n v="9.42"/>
    <n v="1248192.76"/>
    <x v="19"/>
    <s v="Cash"/>
    <x v="1"/>
    <s v="Home Office"/>
    <n v="129807.63768000001"/>
    <n v="1248192.7623200002"/>
    <s v="Yes"/>
    <s v="Ok"/>
    <n v="9.4200000000000006E-2"/>
  </r>
  <r>
    <x v="1219"/>
    <x v="412"/>
    <x v="1208"/>
    <x v="1"/>
    <s v="Delhi"/>
    <s v="New Delhi"/>
    <x v="5"/>
    <x v="24"/>
    <n v="36"/>
    <n v="2438.6999999999998"/>
    <n v="17.07"/>
    <n v="72806.899999999994"/>
    <x v="186"/>
    <s v="UPI"/>
    <x v="1"/>
    <s v="Consumer"/>
    <n v="14986.299239999998"/>
    <n v="72806.900760000004"/>
    <s v="Yes"/>
    <s v="Ok"/>
    <n v="0.17069999999999999"/>
  </r>
  <r>
    <x v="1220"/>
    <x v="310"/>
    <x v="1209"/>
    <x v="3"/>
    <s v="Kerala"/>
    <s v="Trivandrum"/>
    <x v="4"/>
    <x v="16"/>
    <n v="28"/>
    <n v="42379.68"/>
    <n v="11.76"/>
    <n v="1047083.23"/>
    <x v="171"/>
    <s v="Credit Card"/>
    <x v="1"/>
    <s v="Consumer"/>
    <n v="139547.81030400001"/>
    <n v="1047083.229696"/>
    <s v="Yes"/>
    <s v="Ok"/>
    <n v="0.1176"/>
  </r>
  <r>
    <x v="1221"/>
    <x v="213"/>
    <x v="1210"/>
    <x v="1"/>
    <s v="Uttar Pradesh"/>
    <s v="Noida"/>
    <x v="3"/>
    <x v="9"/>
    <n v="35"/>
    <n v="40894.61"/>
    <n v="8.06"/>
    <n v="1315947.6599999999"/>
    <x v="144"/>
    <s v="Cash"/>
    <x v="1"/>
    <s v="Consumer"/>
    <n v="115363.69481"/>
    <n v="1315947.6551900001"/>
    <s v="Yes"/>
    <s v="Ok"/>
    <n v="8.0600000000000005E-2"/>
  </r>
  <r>
    <x v="1222"/>
    <x v="321"/>
    <x v="1211"/>
    <x v="2"/>
    <s v="Goa"/>
    <s v="Margao"/>
    <x v="1"/>
    <x v="4"/>
    <n v="24"/>
    <n v="10517.37"/>
    <n v="15.12"/>
    <n v="214251.45"/>
    <x v="187"/>
    <s v="Credit Card"/>
    <x v="1"/>
    <s v="Consumer"/>
    <n v="38165.432256"/>
    <n v="214251.447744"/>
    <s v="Yes"/>
    <s v="Ok"/>
    <n v="0.1512"/>
  </r>
  <r>
    <x v="1223"/>
    <x v="453"/>
    <x v="1212"/>
    <x v="2"/>
    <s v="Maharashtra"/>
    <s v="Pune"/>
    <x v="4"/>
    <x v="16"/>
    <n v="39"/>
    <n v="49929.760000000002"/>
    <n v="12.55"/>
    <n v="1702879.43"/>
    <x v="60"/>
    <s v="Debit Card"/>
    <x v="1"/>
    <s v="Consumer"/>
    <n v="244381.21032000001"/>
    <n v="1702879.4296800001"/>
    <s v="Yes"/>
    <s v="Ok"/>
    <n v="0.1255"/>
  </r>
  <r>
    <x v="1224"/>
    <x v="454"/>
    <x v="1213"/>
    <x v="3"/>
    <s v="Tamil Nadu"/>
    <s v="Coimbatore"/>
    <x v="1"/>
    <x v="12"/>
    <n v="48"/>
    <n v="43414.55"/>
    <n v="12.18"/>
    <n v="1830079.57"/>
    <x v="163"/>
    <s v="UPI"/>
    <x v="1"/>
    <s v="Corporate"/>
    <n v="253818.82512000002"/>
    <n v="1830079.5748800002"/>
    <s v="Yes"/>
    <s v="Ok"/>
    <n v="0.12179999999999999"/>
  </r>
  <r>
    <x v="1225"/>
    <x v="269"/>
    <x v="1214"/>
    <x v="1"/>
    <s v="Punjab"/>
    <s v="Patiala"/>
    <x v="0"/>
    <x v="19"/>
    <n v="20"/>
    <n v="8081.28"/>
    <n v="5.04"/>
    <n v="153479.67000000001"/>
    <x v="228"/>
    <s v="Credit Card"/>
    <x v="0"/>
    <s v="Corporate"/>
    <n v="8145.9302400000006"/>
    <n v="153479.66976000002"/>
    <s v="Yes"/>
    <s v="Follow-up"/>
    <n v="5.04E-2"/>
  </r>
  <r>
    <x v="1226"/>
    <x v="396"/>
    <x v="1215"/>
    <x v="0"/>
    <s v="Jharkhand"/>
    <s v="Jamshedpur"/>
    <x v="4"/>
    <x v="26"/>
    <n v="5"/>
    <n v="13841.17"/>
    <n v="2.66"/>
    <n v="67364.97"/>
    <x v="301"/>
    <s v="Net Banking"/>
    <x v="1"/>
    <s v="Consumer"/>
    <n v="1840.8756100000001"/>
    <n v="67364.974390000003"/>
    <s v="Yes"/>
    <s v="Ok"/>
    <n v="2.6600000000000002E-2"/>
  </r>
  <r>
    <x v="1227"/>
    <x v="455"/>
    <x v="1216"/>
    <x v="3"/>
    <s v="Karnataka"/>
    <s v="Mangalore"/>
    <x v="3"/>
    <x v="3"/>
    <n v="26"/>
    <n v="47005.62"/>
    <n v="17.440000000000001"/>
    <n v="1009003.84"/>
    <x v="22"/>
    <s v="Net Banking"/>
    <x v="1"/>
    <s v="Consumer"/>
    <n v="213142.28332800005"/>
    <n v="1009003.8366720001"/>
    <s v="Yes"/>
    <s v="Ok"/>
    <n v="0.1744"/>
  </r>
  <r>
    <x v="1228"/>
    <x v="130"/>
    <x v="1217"/>
    <x v="3"/>
    <s v="Andhra Pradesh"/>
    <s v="Visakhapatnam"/>
    <x v="5"/>
    <x v="20"/>
    <n v="14"/>
    <n v="15175.5"/>
    <n v="11.11"/>
    <n v="188853.03"/>
    <x v="110"/>
    <s v="UPI"/>
    <x v="1"/>
    <s v="Consumer"/>
    <n v="23603.972699999998"/>
    <n v="188853.02730000002"/>
    <s v="Yes"/>
    <s v="Ok"/>
    <n v="0.11109999999999999"/>
  </r>
  <r>
    <x v="1229"/>
    <x v="63"/>
    <x v="1218"/>
    <x v="1"/>
    <s v="Delhi"/>
    <s v="New Delhi"/>
    <x v="3"/>
    <x v="3"/>
    <n v="22"/>
    <n v="19482.439999999999"/>
    <n v="12.33"/>
    <n v="375765.61"/>
    <x v="198"/>
    <s v="UPI"/>
    <x v="0"/>
    <s v="Home Office"/>
    <n v="52848.066743999996"/>
    <n v="375765.61325599998"/>
    <s v="Yes"/>
    <s v="Follow-up"/>
    <n v="0.12330000000000001"/>
  </r>
  <r>
    <x v="1230"/>
    <x v="131"/>
    <x v="1219"/>
    <x v="2"/>
    <s v="Goa"/>
    <s v="Margao"/>
    <x v="4"/>
    <x v="13"/>
    <n v="4"/>
    <n v="18568.78"/>
    <n v="6.97"/>
    <n v="69098.14"/>
    <x v="166"/>
    <s v="Debit Card"/>
    <x v="1"/>
    <s v="Home Office"/>
    <n v="5176.975864"/>
    <n v="69098.144135999988"/>
    <s v="Yes"/>
    <s v="Ok"/>
    <n v="6.9699999999999998E-2"/>
  </r>
  <r>
    <x v="1231"/>
    <x v="338"/>
    <x v="1220"/>
    <x v="0"/>
    <s v="Odisha"/>
    <s v="Bhubaneswar"/>
    <x v="5"/>
    <x v="29"/>
    <n v="29"/>
    <n v="15831.11"/>
    <n v="3.72"/>
    <n v="442023.59"/>
    <x v="160"/>
    <s v="Net Banking"/>
    <x v="1"/>
    <s v="Home Office"/>
    <n v="17078.601468000001"/>
    <n v="442023.58853200002"/>
    <s v="Yes"/>
    <s v="Ok"/>
    <n v="3.7200000000000004E-2"/>
  </r>
  <r>
    <x v="1232"/>
    <x v="416"/>
    <x v="1221"/>
    <x v="0"/>
    <s v="West Bengal"/>
    <s v="Kolkata"/>
    <x v="0"/>
    <x v="18"/>
    <n v="25"/>
    <n v="4045.02"/>
    <n v="13.31"/>
    <n v="87665.7"/>
    <x v="289"/>
    <s v="UPI"/>
    <x v="1"/>
    <s v="Consumer"/>
    <n v="13459.804050000001"/>
    <n v="87665.695949999994"/>
    <s v="Yes"/>
    <s v="Ok"/>
    <n v="0.1331"/>
  </r>
  <r>
    <x v="1233"/>
    <x v="456"/>
    <x v="1222"/>
    <x v="2"/>
    <s v="Goa"/>
    <s v="Margao"/>
    <x v="1"/>
    <x v="4"/>
    <n v="47"/>
    <n v="30648.15"/>
    <n v="19.57"/>
    <n v="1158564.43"/>
    <x v="246"/>
    <s v="Net Banking"/>
    <x v="0"/>
    <s v="Home Office"/>
    <n v="281898.618885"/>
    <n v="1158564.431115"/>
    <s v="Yes"/>
    <s v="Follow-up"/>
    <n v="0.19570000000000001"/>
  </r>
  <r>
    <x v="1234"/>
    <x v="264"/>
    <x v="1223"/>
    <x v="1"/>
    <s v="Haryana"/>
    <s v="Faridabad"/>
    <x v="1"/>
    <x v="4"/>
    <n v="43"/>
    <n v="2682.83"/>
    <n v="10.8"/>
    <n v="102902.63"/>
    <x v="80"/>
    <s v="Debit Card"/>
    <x v="1"/>
    <s v="Corporate"/>
    <n v="12459.062520000001"/>
    <n v="102902.62748"/>
    <s v="Yes"/>
    <s v="Ok"/>
    <n v="0.10800000000000001"/>
  </r>
  <r>
    <x v="1235"/>
    <x v="260"/>
    <x v="1224"/>
    <x v="2"/>
    <s v="Rajasthan"/>
    <s v="Jodhpur"/>
    <x v="4"/>
    <x v="26"/>
    <n v="11"/>
    <n v="12115.82"/>
    <n v="1.95"/>
    <n v="130675.18"/>
    <x v="72"/>
    <s v="Cash"/>
    <x v="1"/>
    <s v="Home Office"/>
    <n v="2598.84339"/>
    <n v="130675.17660999999"/>
    <s v="Yes"/>
    <s v="Ok"/>
    <n v="1.95E-2"/>
  </r>
  <r>
    <x v="1236"/>
    <x v="374"/>
    <x v="1225"/>
    <x v="1"/>
    <s v="Delhi"/>
    <s v="New Delhi"/>
    <x v="0"/>
    <x v="19"/>
    <n v="27"/>
    <n v="4649.07"/>
    <n v="5.6"/>
    <n v="118495.5"/>
    <x v="152"/>
    <s v="Credit Card"/>
    <x v="1"/>
    <s v="Consumer"/>
    <n v="7029.3938399999988"/>
    <n v="118495.49615999998"/>
    <s v="Yes"/>
    <s v="Ok"/>
    <n v="5.5999999999999994E-2"/>
  </r>
  <r>
    <x v="1237"/>
    <x v="328"/>
    <x v="1226"/>
    <x v="1"/>
    <s v="Delhi"/>
    <s v="New Delhi"/>
    <x v="2"/>
    <x v="14"/>
    <n v="1"/>
    <n v="4349.53"/>
    <n v="6.94"/>
    <n v="4047.67"/>
    <x v="274"/>
    <s v="Debit Card"/>
    <x v="1"/>
    <s v="Home Office"/>
    <n v="301.85738199999997"/>
    <n v="4047.6726179999996"/>
    <s v="No"/>
    <s v="Ok"/>
    <n v="6.9400000000000003E-2"/>
  </r>
  <r>
    <x v="1238"/>
    <x v="169"/>
    <x v="1227"/>
    <x v="3"/>
    <s v="Tamil Nadu"/>
    <s v="Chennai"/>
    <x v="3"/>
    <x v="17"/>
    <n v="25"/>
    <n v="4061.61"/>
    <n v="14.95"/>
    <n v="86359.98"/>
    <x v="335"/>
    <s v="UPI"/>
    <x v="2"/>
    <s v="Home Office"/>
    <n v="15180.267374999998"/>
    <n v="86359.982625000004"/>
    <s v="Yes"/>
    <s v="Ok"/>
    <n v="0.14949999999999999"/>
  </r>
  <r>
    <x v="1239"/>
    <x v="209"/>
    <x v="1228"/>
    <x v="2"/>
    <s v="Gujarat"/>
    <s v="Vadodara"/>
    <x v="4"/>
    <x v="22"/>
    <n v="35"/>
    <n v="12576.69"/>
    <n v="13.56"/>
    <n v="380495.18"/>
    <x v="310"/>
    <s v="Net Banking"/>
    <x v="1"/>
    <s v="Corporate"/>
    <n v="59688.970740000012"/>
    <n v="380495.17926"/>
    <s v="Yes"/>
    <s v="Ok"/>
    <n v="0.1356"/>
  </r>
  <r>
    <x v="1240"/>
    <x v="329"/>
    <x v="1229"/>
    <x v="3"/>
    <s v="Kerala"/>
    <s v="Trivandrum"/>
    <x v="4"/>
    <x v="16"/>
    <n v="8"/>
    <n v="16123.02"/>
    <n v="12.93"/>
    <n v="112306.51"/>
    <x v="285"/>
    <s v="Cash"/>
    <x v="1"/>
    <s v="Corporate"/>
    <n v="16677.651888"/>
    <n v="112306.50811200001"/>
    <s v="Yes"/>
    <s v="Ok"/>
    <n v="0.1293"/>
  </r>
  <r>
    <x v="1241"/>
    <x v="216"/>
    <x v="1230"/>
    <x v="1"/>
    <s v="Punjab"/>
    <s v="Ludhiana"/>
    <x v="3"/>
    <x v="15"/>
    <n v="29"/>
    <n v="23032.84"/>
    <n v="4.99"/>
    <n v="634621.54"/>
    <x v="195"/>
    <s v="UPI"/>
    <x v="1"/>
    <s v="Home Office"/>
    <n v="33330.822763999997"/>
    <n v="634621.53723599995"/>
    <s v="Yes"/>
    <s v="Ok"/>
    <n v="4.99E-2"/>
  </r>
  <r>
    <x v="1242"/>
    <x v="137"/>
    <x v="1231"/>
    <x v="1"/>
    <s v="Delhi"/>
    <s v="New Delhi"/>
    <x v="1"/>
    <x v="7"/>
    <n v="29"/>
    <n v="36138.870000000003"/>
    <n v="5.55"/>
    <n v="989861.72"/>
    <x v="341"/>
    <s v="Credit Card"/>
    <x v="2"/>
    <s v="Home Office"/>
    <n v="58165.511265000001"/>
    <n v="989861.71873500012"/>
    <s v="Yes"/>
    <s v="Ok"/>
    <n v="5.5500000000000001E-2"/>
  </r>
  <r>
    <x v="1243"/>
    <x v="457"/>
    <x v="1232"/>
    <x v="0"/>
    <s v="West Bengal"/>
    <s v="Siliguri"/>
    <x v="1"/>
    <x v="1"/>
    <n v="28"/>
    <n v="31353.39"/>
    <n v="16.13"/>
    <n v="736290.47"/>
    <x v="292"/>
    <s v="Credit Card"/>
    <x v="1"/>
    <s v="Consumer"/>
    <n v="141604.45059599998"/>
    <n v="736290.46940399997"/>
    <s v="Yes"/>
    <s v="Ok"/>
    <n v="0.1613"/>
  </r>
  <r>
    <x v="1244"/>
    <x v="391"/>
    <x v="1233"/>
    <x v="0"/>
    <s v="Bihar"/>
    <s v="Bhagalpur"/>
    <x v="1"/>
    <x v="11"/>
    <n v="48"/>
    <n v="32697.32"/>
    <n v="15.02"/>
    <n v="1333736.76"/>
    <x v="331"/>
    <s v="Debit Card"/>
    <x v="0"/>
    <s v="Home Office"/>
    <n v="235734.59827199994"/>
    <n v="1333736.7617279999"/>
    <s v="Yes"/>
    <s v="Follow-up"/>
    <n v="0.1502"/>
  </r>
  <r>
    <x v="1245"/>
    <x v="125"/>
    <x v="1234"/>
    <x v="2"/>
    <s v="Goa"/>
    <s v="Margao"/>
    <x v="1"/>
    <x v="4"/>
    <n v="22"/>
    <n v="25091.46"/>
    <n v="9.35"/>
    <n v="500398.99"/>
    <x v="329"/>
    <s v="Cash"/>
    <x v="1"/>
    <s v="Consumer"/>
    <n v="51613.133219999996"/>
    <n v="500398.98677999998"/>
    <s v="Yes"/>
    <s v="Ok"/>
    <n v="9.35E-2"/>
  </r>
  <r>
    <x v="1246"/>
    <x v="458"/>
    <x v="1235"/>
    <x v="1"/>
    <s v="Punjab"/>
    <s v="Amritsar"/>
    <x v="3"/>
    <x v="15"/>
    <n v="5"/>
    <n v="43840.32"/>
    <n v="15.9"/>
    <n v="184348.55"/>
    <x v="142"/>
    <s v="Cash"/>
    <x v="1"/>
    <s v="Corporate"/>
    <n v="34853.054400000001"/>
    <n v="184348.54560000001"/>
    <s v="Yes"/>
    <s v="Ok"/>
    <n v="0.159"/>
  </r>
  <r>
    <x v="1247"/>
    <x v="157"/>
    <x v="1236"/>
    <x v="0"/>
    <s v="Jharkhand"/>
    <s v="Ranchi"/>
    <x v="3"/>
    <x v="21"/>
    <n v="33"/>
    <n v="31478.46"/>
    <n v="4.13"/>
    <n v="995887.19"/>
    <x v="207"/>
    <s v="Cash"/>
    <x v="1"/>
    <s v="Corporate"/>
    <n v="42901.993133999997"/>
    <n v="995887.18686599995"/>
    <s v="Yes"/>
    <s v="Ok"/>
    <n v="4.1299999999999996E-2"/>
  </r>
  <r>
    <x v="1248"/>
    <x v="164"/>
    <x v="1237"/>
    <x v="2"/>
    <s v="Gujarat"/>
    <s v="Surat"/>
    <x v="5"/>
    <x v="24"/>
    <n v="12"/>
    <n v="7983.76"/>
    <n v="12.65"/>
    <n v="83685.77"/>
    <x v="93"/>
    <s v="UPI"/>
    <x v="1"/>
    <s v="Corporate"/>
    <n v="12119.347679999999"/>
    <n v="83685.772319999989"/>
    <s v="Yes"/>
    <s v="Ok"/>
    <n v="0.1265"/>
  </r>
  <r>
    <x v="1249"/>
    <x v="412"/>
    <x v="1238"/>
    <x v="3"/>
    <s v="Tamil Nadu"/>
    <s v="Madurai"/>
    <x v="2"/>
    <x v="28"/>
    <n v="7"/>
    <n v="4918.46"/>
    <n v="7.32"/>
    <n v="31909"/>
    <x v="153"/>
    <s v="Debit Card"/>
    <x v="0"/>
    <s v="Consumer"/>
    <n v="2520.2189039999998"/>
    <n v="31909.001096"/>
    <s v="No"/>
    <s v="Follow-up"/>
    <n v="7.3200000000000001E-2"/>
  </r>
  <r>
    <x v="1250"/>
    <x v="92"/>
    <x v="1239"/>
    <x v="3"/>
    <s v="Andhra Pradesh"/>
    <s v="Visakhapatnam"/>
    <x v="2"/>
    <x v="14"/>
    <n v="10"/>
    <n v="35271.99"/>
    <n v="6.41"/>
    <n v="330110.55"/>
    <x v="301"/>
    <s v="Net Banking"/>
    <x v="1"/>
    <s v="Corporate"/>
    <n v="22609.345589999997"/>
    <n v="330110.55440999998"/>
    <s v="Yes"/>
    <s v="Ok"/>
    <n v="6.4100000000000004E-2"/>
  </r>
  <r>
    <x v="1251"/>
    <x v="301"/>
    <x v="1240"/>
    <x v="2"/>
    <s v="Goa"/>
    <s v="Margao"/>
    <x v="5"/>
    <x v="10"/>
    <n v="12"/>
    <n v="27132.53"/>
    <n v="13.96"/>
    <n v="280137.95"/>
    <x v="39"/>
    <s v="Debit Card"/>
    <x v="1"/>
    <s v="Home Office"/>
    <n v="45452.414255999996"/>
    <n v="280137.94574399997"/>
    <s v="Yes"/>
    <s v="Ok"/>
    <n v="0.1396"/>
  </r>
  <r>
    <x v="1252"/>
    <x v="40"/>
    <x v="1241"/>
    <x v="3"/>
    <s v="Karnataka"/>
    <s v="Bangalore"/>
    <x v="3"/>
    <x v="17"/>
    <n v="11"/>
    <n v="44209.26"/>
    <n v="0.27"/>
    <n v="484988.84"/>
    <x v="49"/>
    <s v="UPI"/>
    <x v="1"/>
    <s v="Corporate"/>
    <n v="1313.0150220000003"/>
    <n v="484988.84497800004"/>
    <s v="Yes"/>
    <s v="Ok"/>
    <n v="2.7000000000000001E-3"/>
  </r>
  <r>
    <x v="1253"/>
    <x v="137"/>
    <x v="1242"/>
    <x v="1"/>
    <s v="Delhi"/>
    <s v="New Delhi"/>
    <x v="1"/>
    <x v="12"/>
    <n v="20"/>
    <n v="19840.86"/>
    <n v="4.0199999999999996"/>
    <n v="380865.15"/>
    <x v="205"/>
    <s v="Net Banking"/>
    <x v="1"/>
    <s v="Home Office"/>
    <n v="15952.051439999999"/>
    <n v="380865.14856"/>
    <s v="Yes"/>
    <s v="Ok"/>
    <n v="4.0199999999999993E-2"/>
  </r>
  <r>
    <x v="1254"/>
    <x v="402"/>
    <x v="1243"/>
    <x v="0"/>
    <s v="West Bengal"/>
    <s v="Durgapur"/>
    <x v="4"/>
    <x v="22"/>
    <n v="39"/>
    <n v="17638.02"/>
    <n v="5.45"/>
    <n v="650393.17000000004"/>
    <x v="254"/>
    <s v="Credit Card"/>
    <x v="2"/>
    <s v="Home Office"/>
    <n v="37489.611510000002"/>
    <n v="650393.16849000007"/>
    <s v="Yes"/>
    <s v="Ok"/>
    <n v="5.45E-2"/>
  </r>
  <r>
    <x v="1255"/>
    <x v="459"/>
    <x v="1244"/>
    <x v="2"/>
    <s v="Goa"/>
    <s v="Panaji"/>
    <x v="2"/>
    <x v="27"/>
    <n v="15"/>
    <n v="38856.269999999997"/>
    <n v="8.31"/>
    <n v="534409.71"/>
    <x v="103"/>
    <s v="Credit Card"/>
    <x v="1"/>
    <s v="Home Office"/>
    <n v="48434.340554999995"/>
    <n v="534409.70944499993"/>
    <s v="Yes"/>
    <s v="Ok"/>
    <n v="8.3100000000000007E-2"/>
  </r>
  <r>
    <x v="1256"/>
    <x v="460"/>
    <x v="1245"/>
    <x v="1"/>
    <s v="Punjab"/>
    <s v="Ludhiana"/>
    <x v="3"/>
    <x v="3"/>
    <n v="24"/>
    <n v="25299.360000000001"/>
    <n v="4.78"/>
    <n v="578161.21"/>
    <x v="294"/>
    <s v="UPI"/>
    <x v="1"/>
    <s v="Home Office"/>
    <n v="29023.425792000002"/>
    <n v="578161.21420799999"/>
    <s v="Yes"/>
    <s v="Ok"/>
    <n v="4.7800000000000002E-2"/>
  </r>
  <r>
    <x v="1257"/>
    <x v="134"/>
    <x v="1246"/>
    <x v="3"/>
    <s v="Tamil Nadu"/>
    <s v="Coimbatore"/>
    <x v="3"/>
    <x v="15"/>
    <n v="6"/>
    <n v="8113.7"/>
    <n v="19.78"/>
    <n v="39052.86"/>
    <x v="174"/>
    <s v="Credit Card"/>
    <x v="1"/>
    <s v="Consumer"/>
    <n v="9629.3391599999995"/>
    <n v="39052.860839999994"/>
    <s v="No"/>
    <s v="Ok"/>
    <n v="0.1978"/>
  </r>
  <r>
    <x v="1258"/>
    <x v="253"/>
    <x v="1247"/>
    <x v="1"/>
    <s v="Delhi"/>
    <s v="New Delhi"/>
    <x v="0"/>
    <x v="18"/>
    <n v="23"/>
    <n v="41084.6"/>
    <n v="11.92"/>
    <n v="832308.26"/>
    <x v="74"/>
    <s v="UPI"/>
    <x v="1"/>
    <s v="Consumer"/>
    <n v="112637.53936"/>
    <n v="832308.26063999999"/>
    <s v="Yes"/>
    <s v="Ok"/>
    <n v="0.1192"/>
  </r>
  <r>
    <x v="1259"/>
    <x v="135"/>
    <x v="1248"/>
    <x v="0"/>
    <s v="Jharkhand"/>
    <s v="Dhanbad"/>
    <x v="0"/>
    <x v="18"/>
    <n v="17"/>
    <n v="6779.3"/>
    <n v="17.02"/>
    <n v="95632.87"/>
    <x v="245"/>
    <s v="Cash"/>
    <x v="1"/>
    <s v="Corporate"/>
    <n v="19615.226620000001"/>
    <n v="95632.873380000005"/>
    <s v="Yes"/>
    <s v="Ok"/>
    <n v="0.17019999999999999"/>
  </r>
  <r>
    <x v="1260"/>
    <x v="453"/>
    <x v="911"/>
    <x v="0"/>
    <s v="West Bengal"/>
    <s v="Kolkata"/>
    <x v="5"/>
    <x v="10"/>
    <n v="25"/>
    <n v="22284.12"/>
    <n v="14.67"/>
    <n v="475375.99"/>
    <x v="78"/>
    <s v="Credit Card"/>
    <x v="1"/>
    <s v="Consumer"/>
    <n v="81727.0101"/>
    <n v="475375.98989999999"/>
    <s v="Yes"/>
    <s v="Ok"/>
    <n v="0.1467"/>
  </r>
  <r>
    <x v="1261"/>
    <x v="287"/>
    <x v="1249"/>
    <x v="1"/>
    <s v="Punjab"/>
    <s v="Amritsar"/>
    <x v="0"/>
    <x v="18"/>
    <n v="36"/>
    <n v="16097.9"/>
    <n v="3.39"/>
    <n v="559878.52"/>
    <x v="111"/>
    <s v="Net Banking"/>
    <x v="1"/>
    <s v="Corporate"/>
    <n v="19645.877160000004"/>
    <n v="559878.52283999999"/>
    <s v="Yes"/>
    <s v="Ok"/>
    <n v="3.39E-2"/>
  </r>
  <r>
    <x v="1262"/>
    <x v="426"/>
    <x v="1250"/>
    <x v="1"/>
    <s v="Punjab"/>
    <s v="Amritsar"/>
    <x v="5"/>
    <x v="25"/>
    <n v="13"/>
    <n v="41489.4"/>
    <n v="14.49"/>
    <n v="461208.62"/>
    <x v="268"/>
    <s v="UPI"/>
    <x v="1"/>
    <s v="Corporate"/>
    <n v="78153.582780000012"/>
    <n v="461208.61722000007"/>
    <s v="Yes"/>
    <s v="Ok"/>
    <n v="0.1449"/>
  </r>
  <r>
    <x v="1263"/>
    <x v="380"/>
    <x v="1251"/>
    <x v="1"/>
    <s v="Uttar Pradesh"/>
    <s v="Noida"/>
    <x v="1"/>
    <x v="12"/>
    <n v="8"/>
    <n v="5198.03"/>
    <n v="7.24"/>
    <n v="38573.54"/>
    <x v="232"/>
    <s v="Net Banking"/>
    <x v="1"/>
    <s v="Corporate"/>
    <n v="3010.6989759999997"/>
    <n v="38573.541023999998"/>
    <s v="No"/>
    <s v="Ok"/>
    <n v="7.2400000000000006E-2"/>
  </r>
  <r>
    <x v="1264"/>
    <x v="34"/>
    <x v="1252"/>
    <x v="2"/>
    <s v="Rajasthan"/>
    <s v="Udaipur"/>
    <x v="5"/>
    <x v="20"/>
    <n v="31"/>
    <n v="4972.84"/>
    <n v="18.34"/>
    <n v="125885.46"/>
    <x v="82"/>
    <s v="Net Banking"/>
    <x v="1"/>
    <s v="Home Office"/>
    <n v="28272.584536000002"/>
    <n v="125885.455464"/>
    <s v="Yes"/>
    <s v="Ok"/>
    <n v="0.18340000000000001"/>
  </r>
  <r>
    <x v="1265"/>
    <x v="298"/>
    <x v="1253"/>
    <x v="0"/>
    <s v="Odisha"/>
    <s v="Bhubaneswar"/>
    <x v="3"/>
    <x v="9"/>
    <n v="32"/>
    <n v="32978.39"/>
    <n v="13.94"/>
    <n v="908198.48"/>
    <x v="266"/>
    <s v="Debit Card"/>
    <x v="1"/>
    <s v="Home Office"/>
    <n v="147110.00211199999"/>
    <n v="908198.47788799996"/>
    <s v="Yes"/>
    <s v="Ok"/>
    <n v="0.1394"/>
  </r>
  <r>
    <x v="1266"/>
    <x v="221"/>
    <x v="1254"/>
    <x v="2"/>
    <s v="Rajasthan"/>
    <s v="Jaipur"/>
    <x v="1"/>
    <x v="4"/>
    <n v="29"/>
    <n v="3159.61"/>
    <n v="3.58"/>
    <n v="88348.38"/>
    <x v="289"/>
    <s v="Cash"/>
    <x v="1"/>
    <s v="Home Office"/>
    <n v="3280.3071020000002"/>
    <n v="88348.382897999996"/>
    <s v="Yes"/>
    <s v="Ok"/>
    <n v="3.5799999999999998E-2"/>
  </r>
  <r>
    <x v="1267"/>
    <x v="56"/>
    <x v="1255"/>
    <x v="2"/>
    <s v="Maharashtra"/>
    <s v="Nagpur"/>
    <x v="3"/>
    <x v="3"/>
    <n v="14"/>
    <n v="6112.78"/>
    <n v="7.93"/>
    <n v="78792.509999999995"/>
    <x v="195"/>
    <s v="Credit Card"/>
    <x v="1"/>
    <s v="Consumer"/>
    <n v="6786.4083559999999"/>
    <n v="78792.511643999998"/>
    <s v="Yes"/>
    <s v="Ok"/>
    <n v="7.9299999999999995E-2"/>
  </r>
  <r>
    <x v="1268"/>
    <x v="198"/>
    <x v="1256"/>
    <x v="2"/>
    <s v="Goa"/>
    <s v="Panaji"/>
    <x v="0"/>
    <x v="23"/>
    <n v="27"/>
    <n v="45416.32"/>
    <n v="7.72"/>
    <n v="1131574.8600000001"/>
    <x v="308"/>
    <s v="Cash"/>
    <x v="1"/>
    <s v="Consumer"/>
    <n v="94665.777407999994"/>
    <n v="1131574.8625919998"/>
    <s v="Yes"/>
    <s v="Ok"/>
    <n v="7.7199999999999991E-2"/>
  </r>
  <r>
    <x v="1269"/>
    <x v="147"/>
    <x v="1257"/>
    <x v="1"/>
    <s v="Punjab"/>
    <s v="Ludhiana"/>
    <x v="2"/>
    <x v="14"/>
    <n v="28"/>
    <n v="12402.39"/>
    <n v="14.34"/>
    <n v="297468.84000000003"/>
    <x v="12"/>
    <s v="UPI"/>
    <x v="1"/>
    <s v="Home Office"/>
    <n v="49798.076327999996"/>
    <n v="297468.84367199999"/>
    <s v="Yes"/>
    <s v="Ok"/>
    <n v="0.1434"/>
  </r>
  <r>
    <x v="1270"/>
    <x v="461"/>
    <x v="1258"/>
    <x v="1"/>
    <s v="Delhi"/>
    <s v="New Delhi"/>
    <x v="3"/>
    <x v="17"/>
    <n v="40"/>
    <n v="11012.92"/>
    <n v="14.5"/>
    <n v="376641.86"/>
    <x v="67"/>
    <s v="Cash"/>
    <x v="1"/>
    <s v="Corporate"/>
    <n v="63874.935999999994"/>
    <n v="376641.864"/>
    <s v="Yes"/>
    <s v="Ok"/>
    <n v="0.14499999999999999"/>
  </r>
  <r>
    <x v="1271"/>
    <x v="113"/>
    <x v="1259"/>
    <x v="2"/>
    <s v="Maharashtra"/>
    <s v="Pune"/>
    <x v="3"/>
    <x v="3"/>
    <n v="17"/>
    <n v="36543.980000000003"/>
    <n v="10.58"/>
    <n v="555519.66"/>
    <x v="226"/>
    <s v="UPI"/>
    <x v="1"/>
    <s v="Corporate"/>
    <n v="65728.002428000007"/>
    <n v="555519.65757200005"/>
    <s v="Yes"/>
    <s v="Ok"/>
    <n v="0.10580000000000001"/>
  </r>
  <r>
    <x v="1272"/>
    <x v="118"/>
    <x v="1260"/>
    <x v="2"/>
    <s v="Goa"/>
    <s v="Panaji"/>
    <x v="2"/>
    <x v="28"/>
    <n v="10"/>
    <n v="11735.46"/>
    <n v="13.94"/>
    <n v="100995.37"/>
    <x v="339"/>
    <s v="Net Banking"/>
    <x v="1"/>
    <s v="Corporate"/>
    <n v="16359.231239999999"/>
    <n v="100995.36876"/>
    <s v="Yes"/>
    <s v="Ok"/>
    <n v="0.1394"/>
  </r>
  <r>
    <x v="1273"/>
    <x v="457"/>
    <x v="1187"/>
    <x v="3"/>
    <s v="Tamil Nadu"/>
    <s v="Coimbatore"/>
    <x v="5"/>
    <x v="20"/>
    <n v="25"/>
    <n v="19793.98"/>
    <n v="16.899999999999999"/>
    <n v="411219.93"/>
    <x v="351"/>
    <s v="Net Banking"/>
    <x v="1"/>
    <s v="Home Office"/>
    <n v="83629.565499999982"/>
    <n v="411219.93450000003"/>
    <s v="Yes"/>
    <s v="Ok"/>
    <n v="0.16899999999999998"/>
  </r>
  <r>
    <x v="1274"/>
    <x v="446"/>
    <x v="1261"/>
    <x v="1"/>
    <s v="Delhi"/>
    <s v="New Delhi"/>
    <x v="4"/>
    <x v="22"/>
    <n v="20"/>
    <n v="24338.03"/>
    <n v="0.97"/>
    <n v="482039.02"/>
    <x v="296"/>
    <s v="Debit Card"/>
    <x v="1"/>
    <s v="Home Office"/>
    <n v="4721.5778199999995"/>
    <n v="482039.02217999997"/>
    <s v="Yes"/>
    <s v="Ok"/>
    <n v="9.7000000000000003E-3"/>
  </r>
  <r>
    <x v="1275"/>
    <x v="462"/>
    <x v="1262"/>
    <x v="2"/>
    <s v="Gujarat"/>
    <s v="Vadodara"/>
    <x v="5"/>
    <x v="10"/>
    <n v="16"/>
    <n v="4376.8100000000004"/>
    <n v="14.17"/>
    <n v="60105.86"/>
    <x v="350"/>
    <s v="Cash"/>
    <x v="1"/>
    <s v="Home Office"/>
    <n v="9923.1036320000021"/>
    <n v="60105.856368000008"/>
    <s v="Yes"/>
    <s v="Ok"/>
    <n v="0.14169999999999999"/>
  </r>
  <r>
    <x v="1276"/>
    <x v="169"/>
    <x v="1263"/>
    <x v="1"/>
    <s v="Haryana"/>
    <s v="Faridabad"/>
    <x v="1"/>
    <x v="7"/>
    <n v="16"/>
    <n v="48052.77"/>
    <n v="9.33"/>
    <n v="697111.14"/>
    <x v="37"/>
    <s v="Net Banking"/>
    <x v="1"/>
    <s v="Home Office"/>
    <n v="71733.175055999993"/>
    <n v="697111.14494399994"/>
    <s v="Yes"/>
    <s v="Ok"/>
    <n v="9.3299999999999994E-2"/>
  </r>
  <r>
    <x v="1277"/>
    <x v="219"/>
    <x v="1264"/>
    <x v="3"/>
    <s v="Andhra Pradesh"/>
    <s v="Vijayawada"/>
    <x v="2"/>
    <x v="2"/>
    <n v="36"/>
    <n v="17425.27"/>
    <n v="8.8800000000000008"/>
    <n v="571604.62"/>
    <x v="167"/>
    <s v="Credit Card"/>
    <x v="1"/>
    <s v="Consumer"/>
    <n v="55705.103135999998"/>
    <n v="571604.61686399998"/>
    <s v="Yes"/>
    <s v="Ok"/>
    <n v="8.8800000000000004E-2"/>
  </r>
  <r>
    <x v="1278"/>
    <x v="141"/>
    <x v="1265"/>
    <x v="3"/>
    <s v="Andhra Pradesh"/>
    <s v="Visakhapatnam"/>
    <x v="0"/>
    <x v="0"/>
    <n v="36"/>
    <n v="25940.29"/>
    <n v="15.45"/>
    <n v="789570.55"/>
    <x v="145"/>
    <s v="UPI"/>
    <x v="1"/>
    <s v="Home Office"/>
    <n v="144279.89298"/>
    <n v="789570.54702000006"/>
    <s v="Yes"/>
    <s v="Ok"/>
    <n v="0.1545"/>
  </r>
  <r>
    <x v="1279"/>
    <x v="281"/>
    <x v="1266"/>
    <x v="2"/>
    <s v="Maharashtra"/>
    <s v="Mumbai"/>
    <x v="4"/>
    <x v="13"/>
    <n v="35"/>
    <n v="36959.43"/>
    <n v="4.6500000000000004"/>
    <n v="1233428.58"/>
    <x v="95"/>
    <s v="Net Banking"/>
    <x v="1"/>
    <s v="Corporate"/>
    <n v="60151.47232500001"/>
    <n v="1233428.5776750001"/>
    <s v="Yes"/>
    <s v="Ok"/>
    <n v="4.6500000000000007E-2"/>
  </r>
  <r>
    <x v="1280"/>
    <x v="362"/>
    <x v="1267"/>
    <x v="2"/>
    <s v="Goa"/>
    <s v="Panaji"/>
    <x v="1"/>
    <x v="4"/>
    <n v="9"/>
    <n v="38764.230000000003"/>
    <n v="8.5500000000000007"/>
    <n v="319049"/>
    <x v="33"/>
    <s v="Debit Card"/>
    <x v="2"/>
    <s v="Corporate"/>
    <n v="29829.074985000003"/>
    <n v="319048.99501499999"/>
    <s v="Yes"/>
    <s v="Ok"/>
    <n v="8.5500000000000007E-2"/>
  </r>
  <r>
    <x v="1281"/>
    <x v="312"/>
    <x v="1268"/>
    <x v="3"/>
    <s v="Andhra Pradesh"/>
    <s v="Guntur"/>
    <x v="5"/>
    <x v="25"/>
    <n v="16"/>
    <n v="28685.69"/>
    <n v="2.87"/>
    <n v="445798.57"/>
    <x v="189"/>
    <s v="Net Banking"/>
    <x v="1"/>
    <s v="Home Office"/>
    <n v="13172.468847999999"/>
    <n v="445798.57115199999"/>
    <s v="Yes"/>
    <s v="Ok"/>
    <n v="2.87E-2"/>
  </r>
  <r>
    <x v="1282"/>
    <x v="128"/>
    <x v="1269"/>
    <x v="1"/>
    <s v="Delhi"/>
    <s v="New Delhi"/>
    <x v="4"/>
    <x v="16"/>
    <n v="2"/>
    <n v="33525.760000000002"/>
    <n v="5.71"/>
    <n v="63222.879999999997"/>
    <x v="320"/>
    <s v="Debit Card"/>
    <x v="1"/>
    <s v="Home Office"/>
    <n v="3828.6417920000004"/>
    <n v="63222.878208000002"/>
    <s v="Yes"/>
    <s v="Ok"/>
    <n v="5.7099999999999998E-2"/>
  </r>
  <r>
    <x v="1283"/>
    <x v="330"/>
    <x v="1270"/>
    <x v="3"/>
    <s v="Kerala"/>
    <s v="Kochi"/>
    <x v="4"/>
    <x v="22"/>
    <n v="40"/>
    <n v="28699.599999999999"/>
    <n v="12.95"/>
    <n v="999320.07"/>
    <x v="208"/>
    <s v="Credit Card"/>
    <x v="1"/>
    <s v="Consumer"/>
    <n v="148663.92799999999"/>
    <n v="999320.07200000004"/>
    <s v="Yes"/>
    <s v="Ok"/>
    <n v="0.1295"/>
  </r>
  <r>
    <x v="1284"/>
    <x v="353"/>
    <x v="1271"/>
    <x v="1"/>
    <s v="Delhi"/>
    <s v="New Delhi"/>
    <x v="1"/>
    <x v="7"/>
    <n v="13"/>
    <n v="45185.58"/>
    <n v="15.74"/>
    <n v="494953.81"/>
    <x v="90"/>
    <s v="Net Banking"/>
    <x v="1"/>
    <s v="Consumer"/>
    <n v="92458.733796000015"/>
    <n v="494953.80620400002"/>
    <s v="Yes"/>
    <s v="Ok"/>
    <n v="0.15740000000000001"/>
  </r>
  <r>
    <x v="1285"/>
    <x v="107"/>
    <x v="1272"/>
    <x v="0"/>
    <s v="Jharkhand"/>
    <s v="Jamshedpur"/>
    <x v="3"/>
    <x v="9"/>
    <n v="2"/>
    <n v="16057.52"/>
    <n v="3.52"/>
    <n v="30984.59"/>
    <x v="104"/>
    <s v="Debit Card"/>
    <x v="1"/>
    <s v="Consumer"/>
    <n v="1130.4494079999999"/>
    <n v="30984.590592"/>
    <s v="No"/>
    <s v="Ok"/>
    <n v="3.5200000000000002E-2"/>
  </r>
  <r>
    <x v="1286"/>
    <x v="108"/>
    <x v="1273"/>
    <x v="1"/>
    <s v="Uttar Pradesh"/>
    <s v="Kanpur"/>
    <x v="0"/>
    <x v="0"/>
    <n v="8"/>
    <n v="34541.06"/>
    <n v="9.7899999999999991"/>
    <n v="249275.92"/>
    <x v="160"/>
    <s v="UPI"/>
    <x v="1"/>
    <s v="Home Office"/>
    <n v="27052.558191999997"/>
    <n v="249275.92180799998"/>
    <s v="Yes"/>
    <s v="Ok"/>
    <n v="9.7899999999999987E-2"/>
  </r>
  <r>
    <x v="1287"/>
    <x v="368"/>
    <x v="1274"/>
    <x v="3"/>
    <s v="Karnataka"/>
    <s v="Mysore"/>
    <x v="3"/>
    <x v="17"/>
    <n v="32"/>
    <n v="47580.49"/>
    <n v="15.2"/>
    <n v="1291144.18"/>
    <x v="96"/>
    <s v="UPI"/>
    <x v="1"/>
    <s v="Consumer"/>
    <n v="231431.50336"/>
    <n v="1291144.17664"/>
    <s v="Yes"/>
    <s v="Ok"/>
    <n v="0.152"/>
  </r>
  <r>
    <x v="1288"/>
    <x v="351"/>
    <x v="1275"/>
    <x v="2"/>
    <s v="Maharashtra"/>
    <s v="Nagpur"/>
    <x v="3"/>
    <x v="15"/>
    <n v="18"/>
    <n v="36042.26"/>
    <n v="17.48"/>
    <n v="535357.31000000006"/>
    <x v="303"/>
    <s v="UPI"/>
    <x v="1"/>
    <s v="Home Office"/>
    <n v="113403.36686400003"/>
    <n v="535357.31313600007"/>
    <s v="Yes"/>
    <s v="Ok"/>
    <n v="0.17480000000000001"/>
  </r>
  <r>
    <x v="1289"/>
    <x v="215"/>
    <x v="1276"/>
    <x v="3"/>
    <s v="Tamil Nadu"/>
    <s v="Madurai"/>
    <x v="3"/>
    <x v="9"/>
    <n v="1"/>
    <n v="25583.42"/>
    <n v="1.72"/>
    <n v="25143.39"/>
    <x v="178"/>
    <s v="Credit Card"/>
    <x v="0"/>
    <s v="Corporate"/>
    <n v="440.03482399999996"/>
    <n v="25143.385176"/>
    <s v="No"/>
    <s v="Follow-up"/>
    <n v="1.72E-2"/>
  </r>
  <r>
    <x v="1290"/>
    <x v="463"/>
    <x v="1277"/>
    <x v="3"/>
    <s v="Andhra Pradesh"/>
    <s v="Guntur"/>
    <x v="1"/>
    <x v="4"/>
    <n v="22"/>
    <n v="41639.050000000003"/>
    <n v="10.19"/>
    <n v="822712.68"/>
    <x v="32"/>
    <s v="UPI"/>
    <x v="1"/>
    <s v="Home Office"/>
    <n v="93346.422290000002"/>
    <n v="822712.67771000008"/>
    <s v="Yes"/>
    <s v="Ok"/>
    <n v="0.10189999999999999"/>
  </r>
  <r>
    <x v="1291"/>
    <x v="130"/>
    <x v="1278"/>
    <x v="2"/>
    <s v="Goa"/>
    <s v="Panaji"/>
    <x v="5"/>
    <x v="20"/>
    <n v="40"/>
    <n v="19010.48"/>
    <n v="18.84"/>
    <n v="617156.22"/>
    <x v="106"/>
    <s v="Credit Card"/>
    <x v="1"/>
    <s v="Corporate"/>
    <n v="143262.97727999999"/>
    <n v="617156.22271999996"/>
    <s v="Yes"/>
    <s v="Ok"/>
    <n v="0.18840000000000001"/>
  </r>
  <r>
    <x v="1292"/>
    <x v="152"/>
    <x v="1279"/>
    <x v="0"/>
    <s v="Bihar"/>
    <s v="Patna"/>
    <x v="5"/>
    <x v="25"/>
    <n v="27"/>
    <n v="42647.97"/>
    <n v="15.12"/>
    <n v="977389.12"/>
    <x v="33"/>
    <s v="Debit Card"/>
    <x v="0"/>
    <s v="Corporate"/>
    <n v="174106.072728"/>
    <n v="977389.11727199994"/>
    <s v="Yes"/>
    <s v="Follow-up"/>
    <n v="0.1512"/>
  </r>
  <r>
    <x v="1293"/>
    <x v="435"/>
    <x v="1280"/>
    <x v="0"/>
    <s v="West Bengal"/>
    <s v="Siliguri"/>
    <x v="4"/>
    <x v="22"/>
    <n v="30"/>
    <n v="29861.57"/>
    <n v="19.29"/>
    <n v="723038.19"/>
    <x v="171"/>
    <s v="Credit Card"/>
    <x v="1"/>
    <s v="Corporate"/>
    <n v="172808.90559000001"/>
    <n v="723038.19441"/>
    <s v="Yes"/>
    <s v="Ok"/>
    <n v="0.19289999999999999"/>
  </r>
  <r>
    <x v="1294"/>
    <x v="277"/>
    <x v="1281"/>
    <x v="2"/>
    <s v="Gujarat"/>
    <s v="Ahmedabad"/>
    <x v="1"/>
    <x v="11"/>
    <n v="4"/>
    <n v="33701.620000000003"/>
    <n v="9.75"/>
    <n v="121662.85"/>
    <x v="354"/>
    <s v="Cash"/>
    <x v="1"/>
    <s v="Corporate"/>
    <n v="13143.631800000001"/>
    <n v="121662.84820000001"/>
    <s v="Yes"/>
    <s v="Ok"/>
    <n v="9.7500000000000003E-2"/>
  </r>
  <r>
    <x v="1295"/>
    <x v="128"/>
    <x v="1282"/>
    <x v="0"/>
    <s v="West Bengal"/>
    <s v="Siliguri"/>
    <x v="4"/>
    <x v="26"/>
    <n v="16"/>
    <n v="5056.74"/>
    <n v="8.49"/>
    <n v="74038.759999999995"/>
    <x v="355"/>
    <s v="Net Banking"/>
    <x v="1"/>
    <s v="Corporate"/>
    <n v="6869.0756160000001"/>
    <n v="74038.764383999995"/>
    <s v="Yes"/>
    <s v="Ok"/>
    <n v="8.4900000000000003E-2"/>
  </r>
  <r>
    <x v="1296"/>
    <x v="214"/>
    <x v="1283"/>
    <x v="2"/>
    <s v="Rajasthan"/>
    <s v="Jaipur"/>
    <x v="2"/>
    <x v="2"/>
    <n v="8"/>
    <n v="22543.01"/>
    <n v="7.19"/>
    <n v="167377.34"/>
    <x v="146"/>
    <s v="Credit Card"/>
    <x v="1"/>
    <s v="Home Office"/>
    <n v="12966.739351999999"/>
    <n v="167377.34064799998"/>
    <s v="Yes"/>
    <s v="Ok"/>
    <n v="7.1900000000000006E-2"/>
  </r>
  <r>
    <x v="1297"/>
    <x v="464"/>
    <x v="1284"/>
    <x v="1"/>
    <s v="Punjab"/>
    <s v="Patiala"/>
    <x v="5"/>
    <x v="10"/>
    <n v="13"/>
    <n v="18002.88"/>
    <n v="12.97"/>
    <n v="203682.78"/>
    <x v="344"/>
    <s v="Net Banking"/>
    <x v="1"/>
    <s v="Corporate"/>
    <n v="30354.655968000003"/>
    <n v="203682.784032"/>
    <s v="Yes"/>
    <s v="Ok"/>
    <n v="0.12970000000000001"/>
  </r>
  <r>
    <x v="1298"/>
    <x v="465"/>
    <x v="1285"/>
    <x v="2"/>
    <s v="Rajasthan"/>
    <s v="Jaipur"/>
    <x v="0"/>
    <x v="8"/>
    <n v="14"/>
    <n v="7102.6"/>
    <n v="13.04"/>
    <n v="86469.89"/>
    <x v="117"/>
    <s v="Credit Card"/>
    <x v="1"/>
    <s v="Consumer"/>
    <n v="12966.50656"/>
    <n v="86469.893440000014"/>
    <s v="Yes"/>
    <s v="Ok"/>
    <n v="0.13039999999999999"/>
  </r>
  <r>
    <x v="1299"/>
    <x v="393"/>
    <x v="1286"/>
    <x v="3"/>
    <s v="Karnataka"/>
    <s v="Mysore"/>
    <x v="2"/>
    <x v="14"/>
    <n v="32"/>
    <n v="28547.83"/>
    <n v="3.25"/>
    <n v="883840.82"/>
    <x v="45"/>
    <s v="Credit Card"/>
    <x v="1"/>
    <s v="Home Office"/>
    <n v="29689.743200000004"/>
    <n v="883840.81680000003"/>
    <s v="Yes"/>
    <s v="Ok"/>
    <n v="3.2500000000000001E-2"/>
  </r>
  <r>
    <x v="1300"/>
    <x v="155"/>
    <x v="1287"/>
    <x v="3"/>
    <s v="Karnataka"/>
    <s v="Mangalore"/>
    <x v="4"/>
    <x v="16"/>
    <n v="33"/>
    <n v="14562.15"/>
    <n v="19.010000000000002"/>
    <n v="389198.21"/>
    <x v="83"/>
    <s v="Debit Card"/>
    <x v="1"/>
    <s v="Home Office"/>
    <n v="91352.73559500002"/>
    <n v="389198.21440499998"/>
    <s v="Yes"/>
    <s v="Ok"/>
    <n v="0.19010000000000002"/>
  </r>
  <r>
    <x v="1301"/>
    <x v="62"/>
    <x v="1288"/>
    <x v="1"/>
    <s v="Haryana"/>
    <s v="Faridabad"/>
    <x v="5"/>
    <x v="10"/>
    <n v="16"/>
    <n v="20983.84"/>
    <n v="10.06"/>
    <n v="301965.84999999998"/>
    <x v="130"/>
    <s v="UPI"/>
    <x v="1"/>
    <s v="Corporate"/>
    <n v="33775.588864000005"/>
    <n v="301965.85113600001"/>
    <s v="Yes"/>
    <s v="Ok"/>
    <n v="0.10060000000000001"/>
  </r>
  <r>
    <x v="1302"/>
    <x v="390"/>
    <x v="1289"/>
    <x v="1"/>
    <s v="Haryana"/>
    <s v="Gurgaon"/>
    <x v="5"/>
    <x v="29"/>
    <n v="27"/>
    <n v="42953.52"/>
    <n v="12.73"/>
    <n v="1012109.5"/>
    <x v="308"/>
    <s v="Debit Card"/>
    <x v="1"/>
    <s v="Corporate"/>
    <n v="147635.543592"/>
    <n v="1012109.4964079998"/>
    <s v="Yes"/>
    <s v="Ok"/>
    <n v="0.1273"/>
  </r>
  <r>
    <x v="1303"/>
    <x v="204"/>
    <x v="1290"/>
    <x v="0"/>
    <s v="Bihar"/>
    <s v="Patna"/>
    <x v="1"/>
    <x v="12"/>
    <n v="20"/>
    <n v="20795.87"/>
    <n v="7.3"/>
    <n v="385555.43"/>
    <x v="50"/>
    <s v="Debit Card"/>
    <x v="1"/>
    <s v="Corporate"/>
    <n v="30361.970199999996"/>
    <n v="385555.42979999998"/>
    <s v="Yes"/>
    <s v="Ok"/>
    <n v="7.2999999999999995E-2"/>
  </r>
  <r>
    <x v="1304"/>
    <x v="54"/>
    <x v="1291"/>
    <x v="2"/>
    <s v="Gujarat"/>
    <s v="Surat"/>
    <x v="1"/>
    <x v="11"/>
    <n v="41"/>
    <n v="11035.68"/>
    <n v="1.52"/>
    <n v="445585.44"/>
    <x v="57"/>
    <s v="Debit Card"/>
    <x v="1"/>
    <s v="Home Office"/>
    <n v="6877.4357759999994"/>
    <n v="445585.44422399998"/>
    <s v="Yes"/>
    <s v="Ok"/>
    <n v="1.52E-2"/>
  </r>
  <r>
    <x v="1305"/>
    <x v="105"/>
    <x v="1292"/>
    <x v="3"/>
    <s v="Tamil Nadu"/>
    <s v="Chennai"/>
    <x v="3"/>
    <x v="3"/>
    <n v="39"/>
    <n v="23365.4"/>
    <n v="11.57"/>
    <n v="805818.91"/>
    <x v="56"/>
    <s v="Debit Card"/>
    <x v="1"/>
    <s v="Home Office"/>
    <n v="105431.69442000001"/>
    <n v="805818.90558000002"/>
    <s v="Yes"/>
    <s v="Ok"/>
    <n v="0.1157"/>
  </r>
  <r>
    <x v="1306"/>
    <x v="80"/>
    <x v="1293"/>
    <x v="2"/>
    <s v="Rajasthan"/>
    <s v="Udaipur"/>
    <x v="5"/>
    <x v="10"/>
    <n v="5"/>
    <n v="36081.480000000003"/>
    <n v="13.53"/>
    <n v="155998.28"/>
    <x v="306"/>
    <s v="Credit Card"/>
    <x v="1"/>
    <s v="Home Office"/>
    <n v="24409.121220000001"/>
    <n v="155998.27878000002"/>
    <s v="Yes"/>
    <s v="Ok"/>
    <n v="0.1353"/>
  </r>
  <r>
    <x v="1307"/>
    <x v="231"/>
    <x v="1294"/>
    <x v="1"/>
    <s v="Uttar Pradesh"/>
    <s v="Noida"/>
    <x v="1"/>
    <x v="4"/>
    <n v="9"/>
    <n v="20539.52"/>
    <n v="2.15"/>
    <n v="180881.28"/>
    <x v="67"/>
    <s v="Credit Card"/>
    <x v="1"/>
    <s v="Corporate"/>
    <n v="3974.3971199999996"/>
    <n v="180881.28287999998"/>
    <s v="Yes"/>
    <s v="Ok"/>
    <n v="2.1499999999999998E-2"/>
  </r>
  <r>
    <x v="1308"/>
    <x v="177"/>
    <x v="1295"/>
    <x v="3"/>
    <s v="Tamil Nadu"/>
    <s v="Coimbatore"/>
    <x v="3"/>
    <x v="21"/>
    <n v="43"/>
    <n v="39274.620000000003"/>
    <n v="19.03"/>
    <n v="1367428.37"/>
    <x v="303"/>
    <s v="Credit Card"/>
    <x v="1"/>
    <s v="Consumer"/>
    <n v="321380.28799800004"/>
    <n v="1367428.372002"/>
    <s v="Yes"/>
    <s v="Ok"/>
    <n v="0.19030000000000002"/>
  </r>
  <r>
    <x v="1309"/>
    <x v="410"/>
    <x v="1296"/>
    <x v="1"/>
    <s v="Uttar Pradesh"/>
    <s v="Lucknow"/>
    <x v="3"/>
    <x v="21"/>
    <n v="16"/>
    <n v="2020.27"/>
    <n v="15.99"/>
    <n v="27155.66"/>
    <x v="6"/>
    <s v="UPI"/>
    <x v="1"/>
    <s v="Home Office"/>
    <n v="5168.6587680000002"/>
    <n v="27155.661231999999"/>
    <s v="No"/>
    <s v="Ok"/>
    <n v="0.15990000000000001"/>
  </r>
  <r>
    <x v="1310"/>
    <x v="154"/>
    <x v="1297"/>
    <x v="0"/>
    <s v="Jharkhand"/>
    <s v="Jamshedpur"/>
    <x v="4"/>
    <x v="5"/>
    <n v="46"/>
    <n v="13216.73"/>
    <n v="5.51"/>
    <n v="574470.46"/>
    <x v="356"/>
    <s v="Credit Card"/>
    <x v="1"/>
    <s v="Consumer"/>
    <n v="33499.123857999999"/>
    <n v="574470.45614199992"/>
    <s v="Yes"/>
    <s v="Ok"/>
    <n v="5.5099999999999996E-2"/>
  </r>
  <r>
    <x v="1311"/>
    <x v="295"/>
    <x v="1298"/>
    <x v="0"/>
    <s v="Odisha"/>
    <s v="Bhubaneswar"/>
    <x v="5"/>
    <x v="25"/>
    <n v="45"/>
    <n v="1177.3699999999999"/>
    <n v="13.68"/>
    <n v="45733.760000000002"/>
    <x v="110"/>
    <s v="Net Banking"/>
    <x v="1"/>
    <s v="Home Office"/>
    <n v="7247.8897199999992"/>
    <n v="45733.760279999995"/>
    <s v="No"/>
    <s v="Ok"/>
    <n v="0.1368"/>
  </r>
  <r>
    <x v="1312"/>
    <x v="434"/>
    <x v="1299"/>
    <x v="2"/>
    <s v="Rajasthan"/>
    <s v="Udaipur"/>
    <x v="1"/>
    <x v="12"/>
    <n v="14"/>
    <n v="9694.99"/>
    <n v="0.02"/>
    <n v="135702.71"/>
    <x v="61"/>
    <s v="UPI"/>
    <x v="2"/>
    <s v="Corporate"/>
    <n v="27.145971999999997"/>
    <n v="135702.71402799999"/>
    <s v="Yes"/>
    <s v="Ok"/>
    <n v="2.0000000000000001E-4"/>
  </r>
  <r>
    <x v="1313"/>
    <x v="5"/>
    <x v="1300"/>
    <x v="3"/>
    <s v="Karnataka"/>
    <s v="Bangalore"/>
    <x v="1"/>
    <x v="11"/>
    <n v="40"/>
    <n v="4063.98"/>
    <n v="13.78"/>
    <n v="140158.54"/>
    <x v="353"/>
    <s v="Net Banking"/>
    <x v="1"/>
    <s v="Consumer"/>
    <n v="22400.657760000002"/>
    <n v="140158.54224000001"/>
    <s v="Yes"/>
    <s v="Ok"/>
    <n v="0.13780000000000001"/>
  </r>
  <r>
    <x v="1314"/>
    <x v="215"/>
    <x v="1301"/>
    <x v="0"/>
    <s v="Odisha"/>
    <s v="Cuttack"/>
    <x v="4"/>
    <x v="5"/>
    <n v="39"/>
    <n v="1990.07"/>
    <n v="3.4"/>
    <n v="74973.899999999994"/>
    <x v="270"/>
    <s v="Debit Card"/>
    <x v="0"/>
    <s v="Corporate"/>
    <n v="2638.8328200000001"/>
    <n v="74973.89718"/>
    <s v="Yes"/>
    <s v="Follow-up"/>
    <n v="3.4000000000000002E-2"/>
  </r>
  <r>
    <x v="1315"/>
    <x v="301"/>
    <x v="1302"/>
    <x v="1"/>
    <s v="Delhi"/>
    <s v="New Delhi"/>
    <x v="1"/>
    <x v="1"/>
    <n v="28"/>
    <n v="25710.84"/>
    <n v="4.3499999999999996"/>
    <n v="688587.72"/>
    <x v="161"/>
    <s v="UPI"/>
    <x v="0"/>
    <s v="Home Office"/>
    <n v="31315.80312"/>
    <n v="688587.71687999996"/>
    <s v="Yes"/>
    <s v="Follow-up"/>
    <n v="4.3499999999999997E-2"/>
  </r>
  <r>
    <x v="1316"/>
    <x v="466"/>
    <x v="1303"/>
    <x v="0"/>
    <s v="Odisha"/>
    <s v="Rourkela"/>
    <x v="2"/>
    <x v="28"/>
    <n v="2"/>
    <n v="26383.65"/>
    <n v="14.37"/>
    <n v="45184.639999999999"/>
    <x v="355"/>
    <s v="UPI"/>
    <x v="1"/>
    <s v="Home Office"/>
    <n v="7582.6610099999998"/>
    <n v="45184.638990000007"/>
    <s v="No"/>
    <s v="Ok"/>
    <n v="0.14369999999999999"/>
  </r>
  <r>
    <x v="1317"/>
    <x v="157"/>
    <x v="1304"/>
    <x v="0"/>
    <s v="Bihar"/>
    <s v="Patna"/>
    <x v="1"/>
    <x v="1"/>
    <n v="6"/>
    <n v="36762.129999999997"/>
    <n v="14.42"/>
    <n v="188766.19"/>
    <x v="180"/>
    <s v="Cash"/>
    <x v="1"/>
    <s v="Corporate"/>
    <n v="31806.594875999996"/>
    <n v="188766.18512399998"/>
    <s v="Yes"/>
    <s v="Ok"/>
    <n v="0.14419999999999999"/>
  </r>
  <r>
    <x v="1318"/>
    <x v="172"/>
    <x v="1305"/>
    <x v="3"/>
    <s v="Tamil Nadu"/>
    <s v="Coimbatore"/>
    <x v="4"/>
    <x v="22"/>
    <n v="21"/>
    <n v="34638.78"/>
    <n v="5.01"/>
    <n v="690970.92"/>
    <x v="105"/>
    <s v="Debit Card"/>
    <x v="1"/>
    <s v="Home Office"/>
    <n v="36443.460437999995"/>
    <n v="690970.91956199997"/>
    <s v="Yes"/>
    <s v="Ok"/>
    <n v="5.0099999999999999E-2"/>
  </r>
  <r>
    <x v="1319"/>
    <x v="335"/>
    <x v="1306"/>
    <x v="1"/>
    <s v="Punjab"/>
    <s v="Patiala"/>
    <x v="0"/>
    <x v="8"/>
    <n v="12"/>
    <n v="29732.46"/>
    <n v="4.38"/>
    <n v="341162.14"/>
    <x v="92"/>
    <s v="Debit Card"/>
    <x v="0"/>
    <s v="Consumer"/>
    <n v="15627.380976"/>
    <n v="341162.13902400003"/>
    <s v="Yes"/>
    <s v="Follow-up"/>
    <n v="4.3799999999999999E-2"/>
  </r>
  <r>
    <x v="1320"/>
    <x v="15"/>
    <x v="1307"/>
    <x v="1"/>
    <s v="Punjab"/>
    <s v="Patiala"/>
    <x v="2"/>
    <x v="6"/>
    <n v="15"/>
    <n v="11185.88"/>
    <n v="15.22"/>
    <n v="142250.84"/>
    <x v="115"/>
    <s v="Debit Card"/>
    <x v="1"/>
    <s v="Consumer"/>
    <n v="25537.364039999997"/>
    <n v="142250.83596"/>
    <s v="Yes"/>
    <s v="Ok"/>
    <n v="0.1522"/>
  </r>
  <r>
    <x v="1321"/>
    <x v="254"/>
    <x v="1308"/>
    <x v="2"/>
    <s v="Goa"/>
    <s v="Margao"/>
    <x v="4"/>
    <x v="22"/>
    <n v="6"/>
    <n v="17226.13"/>
    <n v="14.95"/>
    <n v="87904.94"/>
    <x v="355"/>
    <s v="Credit Card"/>
    <x v="1"/>
    <s v="Consumer"/>
    <n v="15451.838609999999"/>
    <n v="87904.941389999993"/>
    <s v="Yes"/>
    <s v="Ok"/>
    <n v="0.14949999999999999"/>
  </r>
  <r>
    <x v="1322"/>
    <x v="129"/>
    <x v="1309"/>
    <x v="1"/>
    <s v="Delhi"/>
    <s v="New Delhi"/>
    <x v="0"/>
    <x v="18"/>
    <n v="21"/>
    <n v="19205.96"/>
    <n v="1.77"/>
    <n v="396186.3"/>
    <x v="111"/>
    <s v="Debit Card"/>
    <x v="1"/>
    <s v="Consumer"/>
    <n v="7138.8553319999992"/>
    <n v="396186.30466799997"/>
    <s v="Yes"/>
    <s v="Ok"/>
    <n v="1.77E-2"/>
  </r>
  <r>
    <x v="1323"/>
    <x v="62"/>
    <x v="1310"/>
    <x v="0"/>
    <s v="West Bengal"/>
    <s v="Siliguri"/>
    <x v="3"/>
    <x v="3"/>
    <n v="49"/>
    <n v="40397.919999999998"/>
    <n v="14.76"/>
    <n v="1687324.16"/>
    <x v="206"/>
    <s v="Credit Card"/>
    <x v="1"/>
    <s v="Corporate"/>
    <n v="292173.916608"/>
    <n v="1687324.1633919999"/>
    <s v="Yes"/>
    <s v="Ok"/>
    <n v="0.14760000000000001"/>
  </r>
  <r>
    <x v="1324"/>
    <x v="101"/>
    <x v="1311"/>
    <x v="3"/>
    <s v="Tamil Nadu"/>
    <s v="Madurai"/>
    <x v="0"/>
    <x v="8"/>
    <n v="45"/>
    <n v="21924.85"/>
    <n v="1.69"/>
    <n v="969944.4"/>
    <x v="59"/>
    <s v="Cash"/>
    <x v="1"/>
    <s v="Corporate"/>
    <n v="16673.848424999996"/>
    <n v="969944.40157499991"/>
    <s v="Yes"/>
    <s v="Ok"/>
    <n v="1.6899999999999998E-2"/>
  </r>
  <r>
    <x v="1325"/>
    <x v="113"/>
    <x v="1312"/>
    <x v="3"/>
    <s v="Tamil Nadu"/>
    <s v="Madurai"/>
    <x v="4"/>
    <x v="16"/>
    <n v="39"/>
    <n v="33012.449999999997"/>
    <n v="14.1"/>
    <n v="1105950.0900000001"/>
    <x v="65"/>
    <s v="Cash"/>
    <x v="1"/>
    <s v="Corporate"/>
    <n v="181535.46254999994"/>
    <n v="1105950.08745"/>
    <s v="Yes"/>
    <s v="Ok"/>
    <n v="0.14099999999999999"/>
  </r>
  <r>
    <x v="1326"/>
    <x v="320"/>
    <x v="1313"/>
    <x v="1"/>
    <s v="Uttar Pradesh"/>
    <s v="Noida"/>
    <x v="2"/>
    <x v="27"/>
    <n v="5"/>
    <n v="27520.91"/>
    <n v="10.74"/>
    <n v="122825.82"/>
    <x v="20"/>
    <s v="Cash"/>
    <x v="1"/>
    <s v="Corporate"/>
    <n v="14778.728669999999"/>
    <n v="122825.82132999999"/>
    <s v="Yes"/>
    <s v="Ok"/>
    <n v="0.1074"/>
  </r>
  <r>
    <x v="1327"/>
    <x v="21"/>
    <x v="1314"/>
    <x v="0"/>
    <s v="Odisha"/>
    <s v="Rourkela"/>
    <x v="2"/>
    <x v="28"/>
    <n v="32"/>
    <n v="39561.72"/>
    <n v="5.03"/>
    <n v="1202296.5"/>
    <x v="297"/>
    <s v="Debit Card"/>
    <x v="1"/>
    <s v="Consumer"/>
    <n v="63678.544512000008"/>
    <n v="1202296.4954880001"/>
    <s v="Yes"/>
    <s v="Ok"/>
    <n v="5.0300000000000004E-2"/>
  </r>
  <r>
    <x v="1328"/>
    <x v="86"/>
    <x v="1315"/>
    <x v="2"/>
    <s v="Gujarat"/>
    <s v="Vadodara"/>
    <x v="1"/>
    <x v="12"/>
    <n v="41"/>
    <n v="18395.810000000001"/>
    <n v="11.81"/>
    <n v="665153.86"/>
    <x v="77"/>
    <s v="Credit Card"/>
    <x v="1"/>
    <s v="Consumer"/>
    <n v="89074.351601000017"/>
    <n v="665153.85839900002"/>
    <s v="Yes"/>
    <s v="Ok"/>
    <n v="0.11810000000000001"/>
  </r>
  <r>
    <x v="1329"/>
    <x v="174"/>
    <x v="1316"/>
    <x v="2"/>
    <s v="Rajasthan"/>
    <s v="Jaipur"/>
    <x v="4"/>
    <x v="5"/>
    <n v="15"/>
    <n v="22451.02"/>
    <n v="12.08"/>
    <n v="296084.05"/>
    <x v="225"/>
    <s v="Cash"/>
    <x v="1"/>
    <s v="Home Office"/>
    <n v="40681.248240000001"/>
    <n v="296084.05176"/>
    <s v="Yes"/>
    <s v="Ok"/>
    <n v="0.1208"/>
  </r>
  <r>
    <x v="1330"/>
    <x v="119"/>
    <x v="1317"/>
    <x v="2"/>
    <s v="Rajasthan"/>
    <s v="Udaipur"/>
    <x v="0"/>
    <x v="0"/>
    <n v="18"/>
    <n v="28207.72"/>
    <n v="18.190000000000001"/>
    <n v="415381.24"/>
    <x v="244"/>
    <s v="Credit Card"/>
    <x v="1"/>
    <s v="Home Office"/>
    <n v="92357.716824000017"/>
    <n v="415381.24317600002"/>
    <s v="Yes"/>
    <s v="Ok"/>
    <n v="0.18190000000000001"/>
  </r>
  <r>
    <x v="1331"/>
    <x v="26"/>
    <x v="1318"/>
    <x v="1"/>
    <s v="Delhi"/>
    <s v="New Delhi"/>
    <x v="0"/>
    <x v="18"/>
    <n v="9"/>
    <n v="14907"/>
    <n v="12.04"/>
    <n v="118009.77"/>
    <x v="246"/>
    <s v="UPI"/>
    <x v="1"/>
    <s v="Home Office"/>
    <n v="16153.225199999997"/>
    <n v="118009.7748"/>
    <s v="Yes"/>
    <s v="Ok"/>
    <n v="0.12039999999999999"/>
  </r>
  <r>
    <x v="1332"/>
    <x v="309"/>
    <x v="1319"/>
    <x v="2"/>
    <s v="Gujarat"/>
    <s v="Vadodara"/>
    <x v="1"/>
    <x v="7"/>
    <n v="39"/>
    <n v="9168"/>
    <n v="10.44"/>
    <n v="320223.57"/>
    <x v="121"/>
    <s v="Credit Card"/>
    <x v="1"/>
    <s v="Home Office"/>
    <n v="37328.428800000002"/>
    <n v="320223.57120000001"/>
    <s v="Yes"/>
    <s v="Ok"/>
    <n v="0.10439999999999999"/>
  </r>
  <r>
    <x v="1333"/>
    <x v="325"/>
    <x v="1320"/>
    <x v="1"/>
    <s v="Punjab"/>
    <s v="Patiala"/>
    <x v="4"/>
    <x v="22"/>
    <n v="15"/>
    <n v="21121.1"/>
    <n v="12.69"/>
    <n v="276612.49"/>
    <x v="233"/>
    <s v="Net Banking"/>
    <x v="1"/>
    <s v="Corporate"/>
    <n v="40204.013849999996"/>
    <n v="276612.48615000001"/>
    <s v="Yes"/>
    <s v="Ok"/>
    <n v="0.12689999999999999"/>
  </r>
  <r>
    <x v="1334"/>
    <x v="413"/>
    <x v="1321"/>
    <x v="0"/>
    <s v="Odisha"/>
    <s v="Bhubaneswar"/>
    <x v="3"/>
    <x v="17"/>
    <n v="27"/>
    <n v="48835.05"/>
    <n v="3.73"/>
    <n v="1269364.57"/>
    <x v="242"/>
    <s v="Credit Card"/>
    <x v="1"/>
    <s v="Consumer"/>
    <n v="49181.778855000011"/>
    <n v="1269364.5711450002"/>
    <s v="Yes"/>
    <s v="Ok"/>
    <n v="3.73E-2"/>
  </r>
  <r>
    <x v="1335"/>
    <x v="355"/>
    <x v="1322"/>
    <x v="2"/>
    <s v="Rajasthan"/>
    <s v="Jaipur"/>
    <x v="3"/>
    <x v="9"/>
    <n v="15"/>
    <n v="12538.87"/>
    <n v="5.65"/>
    <n v="177456.36"/>
    <x v="27"/>
    <s v="Cash"/>
    <x v="1"/>
    <s v="Consumer"/>
    <n v="10626.692325000002"/>
    <n v="177456.35767500001"/>
    <s v="Yes"/>
    <s v="Ok"/>
    <n v="5.6500000000000002E-2"/>
  </r>
  <r>
    <x v="1336"/>
    <x v="408"/>
    <x v="1323"/>
    <x v="1"/>
    <s v="Haryana"/>
    <s v="Panipat"/>
    <x v="1"/>
    <x v="11"/>
    <n v="1"/>
    <n v="34923.58"/>
    <n v="11.72"/>
    <n v="30830.54"/>
    <x v="5"/>
    <s v="Cash"/>
    <x v="1"/>
    <s v="Home Office"/>
    <n v="4093.0435760000005"/>
    <n v="30830.536424000002"/>
    <s v="No"/>
    <s v="Ok"/>
    <n v="0.11720000000000001"/>
  </r>
  <r>
    <x v="1337"/>
    <x v="441"/>
    <x v="1324"/>
    <x v="0"/>
    <s v="Bihar"/>
    <s v="Bhagalpur"/>
    <x v="3"/>
    <x v="3"/>
    <n v="8"/>
    <n v="34299.519999999997"/>
    <n v="7.18"/>
    <n v="254694.52"/>
    <x v="256"/>
    <s v="UPI"/>
    <x v="1"/>
    <s v="Home Office"/>
    <n v="19701.644287999996"/>
    <n v="254694.51571199996"/>
    <s v="Yes"/>
    <s v="Ok"/>
    <n v="7.1800000000000003E-2"/>
  </r>
  <r>
    <x v="1338"/>
    <x v="74"/>
    <x v="1325"/>
    <x v="3"/>
    <s v="Andhra Pradesh"/>
    <s v="Visakhapatnam"/>
    <x v="1"/>
    <x v="4"/>
    <n v="43"/>
    <n v="14519.44"/>
    <n v="15.3"/>
    <n v="528812.52"/>
    <x v="190"/>
    <s v="UPI"/>
    <x v="1"/>
    <s v="Consumer"/>
    <n v="95523.395760000014"/>
    <n v="528812.52424000006"/>
    <s v="Yes"/>
    <s v="Ok"/>
    <n v="0.153"/>
  </r>
  <r>
    <x v="1339"/>
    <x v="22"/>
    <x v="1326"/>
    <x v="0"/>
    <s v="Bihar"/>
    <s v="Gaya"/>
    <x v="5"/>
    <x v="29"/>
    <n v="2"/>
    <n v="7634.2"/>
    <n v="13.47"/>
    <n v="13211.75"/>
    <x v="37"/>
    <s v="Debit Card"/>
    <x v="1"/>
    <s v="Home Office"/>
    <n v="2056.6534799999999"/>
    <n v="13211.746520000001"/>
    <s v="No"/>
    <s v="Ok"/>
    <n v="0.13470000000000001"/>
  </r>
  <r>
    <x v="1340"/>
    <x v="219"/>
    <x v="1327"/>
    <x v="2"/>
    <s v="Gujarat"/>
    <s v="Vadodara"/>
    <x v="2"/>
    <x v="6"/>
    <n v="15"/>
    <n v="36098.300000000003"/>
    <n v="15.53"/>
    <n v="457383.51"/>
    <x v="290"/>
    <s v="Cash"/>
    <x v="0"/>
    <s v="Consumer"/>
    <n v="84090.989849999998"/>
    <n v="457383.51014999999"/>
    <s v="Yes"/>
    <s v="Follow-up"/>
    <n v="0.15529999999999999"/>
  </r>
  <r>
    <x v="1341"/>
    <x v="358"/>
    <x v="1328"/>
    <x v="3"/>
    <s v="Tamil Nadu"/>
    <s v="Chennai"/>
    <x v="4"/>
    <x v="26"/>
    <n v="32"/>
    <n v="46551.99"/>
    <n v="19.559999999999999"/>
    <n v="1198285.46"/>
    <x v="224"/>
    <s v="Cash"/>
    <x v="1"/>
    <s v="Home Office"/>
    <n v="291378.21580799995"/>
    <n v="1198285.464192"/>
    <s v="Yes"/>
    <s v="Ok"/>
    <n v="0.1956"/>
  </r>
  <r>
    <x v="1342"/>
    <x v="10"/>
    <x v="1329"/>
    <x v="0"/>
    <s v="Odisha"/>
    <s v="Rourkela"/>
    <x v="1"/>
    <x v="7"/>
    <n v="50"/>
    <n v="41985.74"/>
    <n v="17.79"/>
    <n v="1725823.84"/>
    <x v="228"/>
    <s v="Cash"/>
    <x v="1"/>
    <s v="Consumer"/>
    <n v="373463.15729999996"/>
    <n v="1725823.8426999999"/>
    <s v="Yes"/>
    <s v="Ok"/>
    <n v="0.1779"/>
  </r>
  <r>
    <x v="1343"/>
    <x v="57"/>
    <x v="1330"/>
    <x v="0"/>
    <s v="Bihar"/>
    <s v="Gaya"/>
    <x v="3"/>
    <x v="17"/>
    <n v="6"/>
    <n v="42181.25"/>
    <n v="7.29"/>
    <n v="234637.42"/>
    <x v="67"/>
    <s v="UPI"/>
    <x v="1"/>
    <s v="Corporate"/>
    <n v="18450.078750000001"/>
    <n v="234637.42125000001"/>
    <s v="Yes"/>
    <s v="Ok"/>
    <n v="7.2900000000000006E-2"/>
  </r>
  <r>
    <x v="1344"/>
    <x v="236"/>
    <x v="1331"/>
    <x v="2"/>
    <s v="Rajasthan"/>
    <s v="Udaipur"/>
    <x v="1"/>
    <x v="7"/>
    <n v="9"/>
    <n v="15391.77"/>
    <n v="9.19"/>
    <n v="125795.4"/>
    <x v="215"/>
    <s v="Debit Card"/>
    <x v="1"/>
    <s v="Home Office"/>
    <n v="12730.532966999999"/>
    <n v="125795.39703299999"/>
    <s v="Yes"/>
    <s v="Ok"/>
    <n v="9.1899999999999996E-2"/>
  </r>
  <r>
    <x v="1345"/>
    <x v="23"/>
    <x v="1332"/>
    <x v="0"/>
    <s v="West Bengal"/>
    <s v="Kolkata"/>
    <x v="4"/>
    <x v="13"/>
    <n v="36"/>
    <n v="27801.599999999999"/>
    <n v="16.54"/>
    <n v="835315.75"/>
    <x v="300"/>
    <s v="Debit Card"/>
    <x v="1"/>
    <s v="Home Office"/>
    <n v="165541.84703999999"/>
    <n v="835315.75295999995"/>
    <s v="Yes"/>
    <s v="Ok"/>
    <n v="0.16539999999999999"/>
  </r>
  <r>
    <x v="1346"/>
    <x v="52"/>
    <x v="1333"/>
    <x v="0"/>
    <s v="Odisha"/>
    <s v="Bhubaneswar"/>
    <x v="1"/>
    <x v="4"/>
    <n v="24"/>
    <n v="10708.64"/>
    <n v="17.55"/>
    <n v="211902.57"/>
    <x v="158"/>
    <s v="Net Banking"/>
    <x v="1"/>
    <s v="Consumer"/>
    <n v="45104.791679999995"/>
    <n v="211902.56831999999"/>
    <s v="Yes"/>
    <s v="Ok"/>
    <n v="0.17550000000000002"/>
  </r>
  <r>
    <x v="1347"/>
    <x v="18"/>
    <x v="1334"/>
    <x v="2"/>
    <s v="Gujarat"/>
    <s v="Ahmedabad"/>
    <x v="5"/>
    <x v="20"/>
    <n v="44"/>
    <n v="26890.82"/>
    <n v="7.62"/>
    <n v="1093036.54"/>
    <x v="355"/>
    <s v="Credit Card"/>
    <x v="1"/>
    <s v="Consumer"/>
    <n v="90159.54129600001"/>
    <n v="1093036.5387039999"/>
    <s v="Yes"/>
    <s v="Ok"/>
    <n v="7.6200000000000004E-2"/>
  </r>
  <r>
    <x v="1348"/>
    <x v="361"/>
    <x v="1335"/>
    <x v="1"/>
    <s v="Haryana"/>
    <s v="Gurgaon"/>
    <x v="2"/>
    <x v="27"/>
    <n v="45"/>
    <n v="32037.919999999998"/>
    <n v="5.12"/>
    <n v="1367891.03"/>
    <x v="306"/>
    <s v="Net Banking"/>
    <x v="1"/>
    <s v="Corporate"/>
    <n v="73815.367679999996"/>
    <n v="1367891.03232"/>
    <s v="Yes"/>
    <s v="Ok"/>
    <n v="5.1200000000000002E-2"/>
  </r>
  <r>
    <x v="1349"/>
    <x v="354"/>
    <x v="1336"/>
    <x v="2"/>
    <s v="Maharashtra"/>
    <s v="Nagpur"/>
    <x v="3"/>
    <x v="3"/>
    <n v="50"/>
    <n v="1621.53"/>
    <n v="7.73"/>
    <n v="74809.289999999994"/>
    <x v="337"/>
    <s v="Cash"/>
    <x v="1"/>
    <s v="Consumer"/>
    <n v="6267.2134500000011"/>
    <n v="74809.286550000004"/>
    <s v="Yes"/>
    <s v="Ok"/>
    <n v="7.7300000000000008E-2"/>
  </r>
  <r>
    <x v="1350"/>
    <x v="28"/>
    <x v="1337"/>
    <x v="1"/>
    <s v="Punjab"/>
    <s v="Ludhiana"/>
    <x v="4"/>
    <x v="13"/>
    <n v="16"/>
    <n v="31111.33"/>
    <n v="3.76"/>
    <n v="479064.7"/>
    <x v="224"/>
    <s v="UPI"/>
    <x v="1"/>
    <s v="Corporate"/>
    <n v="18716.576128000001"/>
    <n v="479064.70387200004"/>
    <s v="Yes"/>
    <s v="Ok"/>
    <n v="3.7599999999999995E-2"/>
  </r>
  <r>
    <x v="1351"/>
    <x v="157"/>
    <x v="1338"/>
    <x v="0"/>
    <s v="West Bengal"/>
    <s v="Siliguri"/>
    <x v="1"/>
    <x v="4"/>
    <n v="5"/>
    <n v="31506.23"/>
    <n v="0.53"/>
    <n v="156696.23000000001"/>
    <x v="223"/>
    <s v="Net Banking"/>
    <x v="1"/>
    <s v="Corporate"/>
    <n v="834.91509499999995"/>
    <n v="156696.23490499999"/>
    <s v="Yes"/>
    <s v="Ok"/>
    <n v="5.3E-3"/>
  </r>
  <r>
    <x v="1352"/>
    <x v="326"/>
    <x v="1339"/>
    <x v="1"/>
    <s v="Punjab"/>
    <s v="Ludhiana"/>
    <x v="2"/>
    <x v="6"/>
    <n v="20"/>
    <n v="8350.17"/>
    <n v="19.14"/>
    <n v="135038.95000000001"/>
    <x v="219"/>
    <s v="Debit Card"/>
    <x v="1"/>
    <s v="Consumer"/>
    <n v="31964.45076"/>
    <n v="135038.94923999999"/>
    <s v="Yes"/>
    <s v="Ok"/>
    <n v="0.19140000000000001"/>
  </r>
  <r>
    <x v="1353"/>
    <x v="396"/>
    <x v="1340"/>
    <x v="3"/>
    <s v="Tamil Nadu"/>
    <s v="Madurai"/>
    <x v="5"/>
    <x v="24"/>
    <n v="8"/>
    <n v="43784.12"/>
    <n v="13.31"/>
    <n v="303651.63"/>
    <x v="154"/>
    <s v="Cash"/>
    <x v="1"/>
    <s v="Corporate"/>
    <n v="46621.330976000012"/>
    <n v="303651.62902400002"/>
    <s v="Yes"/>
    <s v="Ok"/>
    <n v="0.1331"/>
  </r>
  <r>
    <x v="1354"/>
    <x v="427"/>
    <x v="1341"/>
    <x v="2"/>
    <s v="Maharashtra"/>
    <s v="Nagpur"/>
    <x v="5"/>
    <x v="10"/>
    <n v="22"/>
    <n v="4909.32"/>
    <n v="16.190000000000001"/>
    <n v="90519.02"/>
    <x v="92"/>
    <s v="Cash"/>
    <x v="1"/>
    <s v="Corporate"/>
    <n v="17486.015975999999"/>
    <n v="90519.024023999998"/>
    <s v="Yes"/>
    <s v="Ok"/>
    <n v="0.16190000000000002"/>
  </r>
  <r>
    <x v="1355"/>
    <x v="277"/>
    <x v="1342"/>
    <x v="0"/>
    <s v="Bihar"/>
    <s v="Bhagalpur"/>
    <x v="5"/>
    <x v="24"/>
    <n v="6"/>
    <n v="5880.75"/>
    <n v="11.06"/>
    <n v="31382.03"/>
    <x v="205"/>
    <s v="Debit Card"/>
    <x v="1"/>
    <s v="Home Office"/>
    <n v="3902.4657000000002"/>
    <n v="31382.034299999999"/>
    <s v="No"/>
    <s v="Ok"/>
    <n v="0.1106"/>
  </r>
  <r>
    <x v="1356"/>
    <x v="286"/>
    <x v="1343"/>
    <x v="2"/>
    <s v="Rajasthan"/>
    <s v="Jodhpur"/>
    <x v="5"/>
    <x v="25"/>
    <n v="37"/>
    <n v="2145.6799999999998"/>
    <n v="12.63"/>
    <n v="69363.179999999993"/>
    <x v="21"/>
    <s v="Cash"/>
    <x v="1"/>
    <s v="Consumer"/>
    <n v="10026.977207999998"/>
    <n v="69363.182791999992"/>
    <s v="Yes"/>
    <s v="Ok"/>
    <n v="0.1263"/>
  </r>
  <r>
    <x v="1357"/>
    <x v="140"/>
    <x v="1344"/>
    <x v="2"/>
    <s v="Rajasthan"/>
    <s v="Jodhpur"/>
    <x v="5"/>
    <x v="29"/>
    <n v="18"/>
    <n v="20109.55"/>
    <n v="17.7"/>
    <n v="297902.87"/>
    <x v="350"/>
    <s v="Credit Card"/>
    <x v="1"/>
    <s v="Consumer"/>
    <n v="64069.02629999999"/>
    <n v="297902.8737"/>
    <s v="Yes"/>
    <s v="Ok"/>
    <n v="0.17699999999999999"/>
  </r>
  <r>
    <x v="1358"/>
    <x v="467"/>
    <x v="1345"/>
    <x v="3"/>
    <s v="Karnataka"/>
    <s v="Mysore"/>
    <x v="3"/>
    <x v="3"/>
    <n v="11"/>
    <n v="23976.41"/>
    <n v="17.43"/>
    <n v="217770.54"/>
    <x v="146"/>
    <s v="UPI"/>
    <x v="0"/>
    <s v="Home Office"/>
    <n v="45969.970892999998"/>
    <n v="217770.53910700002"/>
    <s v="Yes"/>
    <s v="Follow-up"/>
    <n v="0.17430000000000001"/>
  </r>
  <r>
    <x v="1359"/>
    <x v="320"/>
    <x v="1346"/>
    <x v="1"/>
    <s v="Delhi"/>
    <s v="New Delhi"/>
    <x v="4"/>
    <x v="5"/>
    <n v="14"/>
    <n v="41939"/>
    <n v="9.3800000000000008"/>
    <n v="532071.71"/>
    <x v="186"/>
    <s v="Debit Card"/>
    <x v="1"/>
    <s v="Home Office"/>
    <n v="55074.294800000003"/>
    <n v="532071.70519999997"/>
    <s v="Yes"/>
    <s v="Ok"/>
    <n v="9.3800000000000008E-2"/>
  </r>
  <r>
    <x v="1360"/>
    <x v="124"/>
    <x v="1347"/>
    <x v="0"/>
    <s v="Jharkhand"/>
    <s v="Jamshedpur"/>
    <x v="0"/>
    <x v="0"/>
    <n v="1"/>
    <n v="46109.55"/>
    <n v="0.71"/>
    <n v="45782.17"/>
    <x v="253"/>
    <s v="Credit Card"/>
    <x v="1"/>
    <s v="Corporate"/>
    <n v="327.37780500000002"/>
    <n v="45782.172195000006"/>
    <s v="No"/>
    <s v="Ok"/>
    <n v="7.0999999999999995E-3"/>
  </r>
  <r>
    <x v="1361"/>
    <x v="335"/>
    <x v="1348"/>
    <x v="1"/>
    <s v="Uttar Pradesh"/>
    <s v="Noida"/>
    <x v="1"/>
    <x v="12"/>
    <n v="19"/>
    <n v="7385.62"/>
    <n v="15.03"/>
    <n v="119235.66"/>
    <x v="260"/>
    <s v="UPI"/>
    <x v="1"/>
    <s v="Corporate"/>
    <n v="21091.115033999999"/>
    <n v="119235.664966"/>
    <s v="Yes"/>
    <s v="Ok"/>
    <n v="0.15029999999999999"/>
  </r>
  <r>
    <x v="1362"/>
    <x v="56"/>
    <x v="1349"/>
    <x v="2"/>
    <s v="Rajasthan"/>
    <s v="Jodhpur"/>
    <x v="5"/>
    <x v="20"/>
    <n v="2"/>
    <n v="17788.45"/>
    <n v="1.36"/>
    <n v="35093.050000000003"/>
    <x v="331"/>
    <s v="UPI"/>
    <x v="1"/>
    <s v="Corporate"/>
    <n v="483.84584000000001"/>
    <n v="35093.05416"/>
    <s v="No"/>
    <s v="Ok"/>
    <n v="1.3600000000000001E-2"/>
  </r>
  <r>
    <x v="1363"/>
    <x v="464"/>
    <x v="1350"/>
    <x v="3"/>
    <s v="Karnataka"/>
    <s v="Bangalore"/>
    <x v="3"/>
    <x v="15"/>
    <n v="6"/>
    <n v="46462.879999999997"/>
    <n v="4.74"/>
    <n v="265563.24"/>
    <x v="284"/>
    <s v="Credit Card"/>
    <x v="1"/>
    <s v="Corporate"/>
    <n v="13214.043071999999"/>
    <n v="265563.236928"/>
    <s v="Yes"/>
    <s v="Ok"/>
    <n v="4.7400000000000005E-2"/>
  </r>
  <r>
    <x v="1364"/>
    <x v="145"/>
    <x v="1351"/>
    <x v="3"/>
    <s v="Kerala"/>
    <s v="Trivandrum"/>
    <x v="0"/>
    <x v="18"/>
    <n v="23"/>
    <n v="21822.71"/>
    <n v="11.22"/>
    <n v="445606.64"/>
    <x v="346"/>
    <s v="Net Banking"/>
    <x v="1"/>
    <s v="Consumer"/>
    <n v="56315.685426000004"/>
    <n v="445606.64457399998"/>
    <s v="Yes"/>
    <s v="Ok"/>
    <n v="0.11220000000000001"/>
  </r>
  <r>
    <x v="1365"/>
    <x v="454"/>
    <x v="1352"/>
    <x v="3"/>
    <s v="Tamil Nadu"/>
    <s v="Coimbatore"/>
    <x v="0"/>
    <x v="0"/>
    <n v="5"/>
    <n v="37318.58"/>
    <n v="18.64"/>
    <n v="151811.98000000001"/>
    <x v="76"/>
    <s v="Net Banking"/>
    <x v="1"/>
    <s v="Home Office"/>
    <n v="34780.916560000005"/>
    <n v="151811.98344000001"/>
    <s v="Yes"/>
    <s v="Ok"/>
    <n v="0.18640000000000001"/>
  </r>
  <r>
    <x v="1366"/>
    <x v="432"/>
    <x v="1353"/>
    <x v="0"/>
    <s v="Odisha"/>
    <s v="Rourkela"/>
    <x v="3"/>
    <x v="17"/>
    <n v="29"/>
    <n v="21956.17"/>
    <n v="12.15"/>
    <n v="559366.37"/>
    <x v="178"/>
    <s v="Net Banking"/>
    <x v="1"/>
    <s v="Corporate"/>
    <n v="77362.564994999993"/>
    <n v="559366.36500499991"/>
    <s v="Yes"/>
    <s v="Ok"/>
    <n v="0.1215"/>
  </r>
  <r>
    <x v="1367"/>
    <x v="106"/>
    <x v="369"/>
    <x v="3"/>
    <s v="Karnataka"/>
    <s v="Mysore"/>
    <x v="5"/>
    <x v="24"/>
    <n v="37"/>
    <n v="3264.72"/>
    <n v="3.77"/>
    <n v="116240.68"/>
    <x v="39"/>
    <s v="Credit Card"/>
    <x v="1"/>
    <s v="Consumer"/>
    <n v="4553.9579279999998"/>
    <n v="116240.682072"/>
    <s v="Yes"/>
    <s v="Ok"/>
    <n v="3.7699999999999997E-2"/>
  </r>
  <r>
    <x v="1368"/>
    <x v="421"/>
    <x v="1354"/>
    <x v="2"/>
    <s v="Maharashtra"/>
    <s v="Pune"/>
    <x v="0"/>
    <x v="8"/>
    <n v="9"/>
    <n v="34903.300000000003"/>
    <n v="17.71"/>
    <n v="258497.33"/>
    <x v="38"/>
    <s v="Credit Card"/>
    <x v="1"/>
    <s v="Corporate"/>
    <n v="55632.36987000001"/>
    <n v="258497.33013000002"/>
    <s v="Yes"/>
    <s v="Ok"/>
    <n v="0.17710000000000001"/>
  </r>
  <r>
    <x v="1369"/>
    <x v="127"/>
    <x v="1355"/>
    <x v="3"/>
    <s v="Kerala"/>
    <s v="Trivandrum"/>
    <x v="2"/>
    <x v="6"/>
    <n v="8"/>
    <n v="38371.08"/>
    <n v="6.48"/>
    <n v="287077.07"/>
    <x v="322"/>
    <s v="UPI"/>
    <x v="1"/>
    <s v="Corporate"/>
    <n v="19891.567872"/>
    <n v="287077.07212800003"/>
    <s v="Yes"/>
    <s v="Ok"/>
    <n v="6.480000000000001E-2"/>
  </r>
  <r>
    <x v="1370"/>
    <x v="407"/>
    <x v="1356"/>
    <x v="2"/>
    <s v="Maharashtra"/>
    <s v="Mumbai"/>
    <x v="2"/>
    <x v="28"/>
    <n v="18"/>
    <n v="14492.26"/>
    <n v="16.34"/>
    <n v="218236.04"/>
    <x v="201"/>
    <s v="Credit Card"/>
    <x v="1"/>
    <s v="Corporate"/>
    <n v="42624.635111999996"/>
    <n v="218236.044888"/>
    <s v="Yes"/>
    <s v="Ok"/>
    <n v="0.16339999999999999"/>
  </r>
  <r>
    <x v="1371"/>
    <x v="165"/>
    <x v="1357"/>
    <x v="0"/>
    <s v="Bihar"/>
    <s v="Gaya"/>
    <x v="4"/>
    <x v="13"/>
    <n v="10"/>
    <n v="10625.88"/>
    <n v="4.9800000000000004"/>
    <n v="100967.11"/>
    <x v="252"/>
    <s v="Debit Card"/>
    <x v="1"/>
    <s v="Corporate"/>
    <n v="5291.6882400000004"/>
    <n v="100967.11175999999"/>
    <s v="Yes"/>
    <s v="Ok"/>
    <n v="4.9800000000000004E-2"/>
  </r>
  <r>
    <x v="1372"/>
    <x v="55"/>
    <x v="1358"/>
    <x v="2"/>
    <s v="Rajasthan"/>
    <s v="Udaipur"/>
    <x v="2"/>
    <x v="6"/>
    <n v="50"/>
    <n v="19971.04"/>
    <n v="6.82"/>
    <n v="930450.75"/>
    <x v="349"/>
    <s v="UPI"/>
    <x v="1"/>
    <s v="Consumer"/>
    <n v="68101.246400000004"/>
    <n v="930450.75359999994"/>
    <s v="Yes"/>
    <s v="Ok"/>
    <n v="6.8199999999999997E-2"/>
  </r>
  <r>
    <x v="1373"/>
    <x v="106"/>
    <x v="1359"/>
    <x v="2"/>
    <s v="Gujarat"/>
    <s v="Surat"/>
    <x v="1"/>
    <x v="11"/>
    <n v="21"/>
    <n v="36965.269999999997"/>
    <n v="17.59"/>
    <n v="639724.66"/>
    <x v="147"/>
    <s v="Credit Card"/>
    <x v="2"/>
    <s v="Consumer"/>
    <n v="136546.01085299999"/>
    <n v="639724.65914699994"/>
    <s v="Yes"/>
    <s v="Ok"/>
    <n v="0.1759"/>
  </r>
  <r>
    <x v="1374"/>
    <x v="454"/>
    <x v="1360"/>
    <x v="1"/>
    <s v="Punjab"/>
    <s v="Amritsar"/>
    <x v="0"/>
    <x v="8"/>
    <n v="18"/>
    <n v="2874.81"/>
    <n v="4.29"/>
    <n v="49526.65"/>
    <x v="170"/>
    <s v="Debit Card"/>
    <x v="1"/>
    <s v="Consumer"/>
    <n v="2219.9282820000003"/>
    <n v="49526.651718000001"/>
    <s v="No"/>
    <s v="Ok"/>
    <n v="4.2900000000000001E-2"/>
  </r>
  <r>
    <x v="1375"/>
    <x v="461"/>
    <x v="1361"/>
    <x v="1"/>
    <s v="Haryana"/>
    <s v="Panipat"/>
    <x v="2"/>
    <x v="6"/>
    <n v="32"/>
    <n v="22681.08"/>
    <n v="13.41"/>
    <n v="628465.51"/>
    <x v="91"/>
    <s v="UPI"/>
    <x v="1"/>
    <s v="Consumer"/>
    <n v="97329.050496000011"/>
    <n v="628465.50950400007"/>
    <s v="Yes"/>
    <s v="Ok"/>
    <n v="0.1341"/>
  </r>
  <r>
    <x v="1376"/>
    <x v="125"/>
    <x v="1362"/>
    <x v="2"/>
    <s v="Maharashtra"/>
    <s v="Mumbai"/>
    <x v="0"/>
    <x v="8"/>
    <n v="8"/>
    <n v="19687.490000000002"/>
    <n v="13.39"/>
    <n v="136410.68"/>
    <x v="275"/>
    <s v="Debit Card"/>
    <x v="1"/>
    <s v="Home Office"/>
    <n v="21089.239288000004"/>
    <n v="136410.680712"/>
    <s v="Yes"/>
    <s v="Ok"/>
    <n v="0.13390000000000002"/>
  </r>
  <r>
    <x v="1377"/>
    <x v="394"/>
    <x v="1363"/>
    <x v="1"/>
    <s v="Delhi"/>
    <s v="New Delhi"/>
    <x v="3"/>
    <x v="9"/>
    <n v="30"/>
    <n v="13527.21"/>
    <n v="17.829999999999998"/>
    <n v="333459.25"/>
    <x v="2"/>
    <s v="Cash"/>
    <x v="1"/>
    <s v="Home Office"/>
    <n v="72357.046289999984"/>
    <n v="333459.25371000002"/>
    <s v="Yes"/>
    <s v="Ok"/>
    <n v="0.17829999999999999"/>
  </r>
  <r>
    <x v="1378"/>
    <x v="327"/>
    <x v="1364"/>
    <x v="0"/>
    <s v="West Bengal"/>
    <s v="Durgapur"/>
    <x v="1"/>
    <x v="12"/>
    <n v="36"/>
    <n v="11138.05"/>
    <n v="4.63"/>
    <n v="382404.9"/>
    <x v="69"/>
    <s v="Net Banking"/>
    <x v="1"/>
    <s v="Corporate"/>
    <n v="18564.901739999998"/>
    <n v="382404.89825999999"/>
    <s v="Yes"/>
    <s v="Ok"/>
    <n v="4.6300000000000001E-2"/>
  </r>
  <r>
    <x v="1379"/>
    <x v="157"/>
    <x v="1365"/>
    <x v="2"/>
    <s v="Goa"/>
    <s v="Margao"/>
    <x v="1"/>
    <x v="4"/>
    <n v="23"/>
    <n v="31734.73"/>
    <n v="1.99"/>
    <n v="715373.8"/>
    <x v="357"/>
    <s v="Credit Card"/>
    <x v="1"/>
    <s v="Home Office"/>
    <n v="14524.985921"/>
    <n v="715373.80407900002"/>
    <s v="Yes"/>
    <s v="Ok"/>
    <n v="1.9900000000000001E-2"/>
  </r>
  <r>
    <x v="1380"/>
    <x v="310"/>
    <x v="1366"/>
    <x v="0"/>
    <s v="Bihar"/>
    <s v="Gaya"/>
    <x v="4"/>
    <x v="13"/>
    <n v="4"/>
    <n v="7368.52"/>
    <n v="2.4300000000000002"/>
    <n v="28757.86"/>
    <x v="273"/>
    <s v="Net Banking"/>
    <x v="1"/>
    <s v="Home Office"/>
    <n v="716.22014400000012"/>
    <n v="28757.859856000003"/>
    <s v="No"/>
    <s v="Ok"/>
    <n v="2.4300000000000002E-2"/>
  </r>
  <r>
    <x v="1381"/>
    <x v="269"/>
    <x v="1367"/>
    <x v="3"/>
    <s v="Tamil Nadu"/>
    <s v="Coimbatore"/>
    <x v="1"/>
    <x v="12"/>
    <n v="28"/>
    <n v="23899.5"/>
    <n v="3.97"/>
    <n v="642619.31999999995"/>
    <x v="165"/>
    <s v="Cash"/>
    <x v="1"/>
    <s v="Corporate"/>
    <n v="26566.6842"/>
    <n v="642619.31579999998"/>
    <s v="Yes"/>
    <s v="Ok"/>
    <n v="3.9699999999999999E-2"/>
  </r>
  <r>
    <x v="1382"/>
    <x v="4"/>
    <x v="1368"/>
    <x v="3"/>
    <s v="Andhra Pradesh"/>
    <s v="Guntur"/>
    <x v="0"/>
    <x v="23"/>
    <n v="40"/>
    <n v="29951.22"/>
    <n v="9.41"/>
    <n v="1085312.4099999999"/>
    <x v="145"/>
    <s v="UPI"/>
    <x v="1"/>
    <s v="Corporate"/>
    <n v="112736.39208000001"/>
    <n v="1085312.4079200001"/>
    <s v="Yes"/>
    <s v="Ok"/>
    <n v="9.4100000000000003E-2"/>
  </r>
  <r>
    <x v="1383"/>
    <x v="253"/>
    <x v="1369"/>
    <x v="2"/>
    <s v="Gujarat"/>
    <s v="Surat"/>
    <x v="2"/>
    <x v="2"/>
    <n v="34"/>
    <n v="48229.279999999999"/>
    <n v="7.4"/>
    <n v="1518450.65"/>
    <x v="306"/>
    <s v="Net Banking"/>
    <x v="1"/>
    <s v="Home Office"/>
    <n v="121344.86848"/>
    <n v="1518450.6515200001"/>
    <s v="Yes"/>
    <s v="Ok"/>
    <n v="7.400000000000001E-2"/>
  </r>
  <r>
    <x v="1384"/>
    <x v="297"/>
    <x v="1370"/>
    <x v="2"/>
    <s v="Gujarat"/>
    <s v="Vadodara"/>
    <x v="2"/>
    <x v="6"/>
    <n v="43"/>
    <n v="37735.050000000003"/>
    <n v="3.08"/>
    <n v="1572630.85"/>
    <x v="49"/>
    <s v="Credit Card"/>
    <x v="0"/>
    <s v="Home Office"/>
    <n v="49976.300220000005"/>
    <n v="1572630.84978"/>
    <s v="Yes"/>
    <s v="Follow-up"/>
    <n v="3.0800000000000001E-2"/>
  </r>
  <r>
    <x v="1385"/>
    <x v="118"/>
    <x v="1371"/>
    <x v="2"/>
    <s v="Rajasthan"/>
    <s v="Jaipur"/>
    <x v="1"/>
    <x v="11"/>
    <n v="36"/>
    <n v="47695.83"/>
    <n v="9.18"/>
    <n v="1559424.7"/>
    <x v="345"/>
    <s v="Debit Card"/>
    <x v="1"/>
    <s v="Corporate"/>
    <n v="157625.178984"/>
    <n v="1559424.701016"/>
    <s v="Yes"/>
    <s v="Ok"/>
    <n v="9.1799999999999993E-2"/>
  </r>
  <r>
    <x v="1386"/>
    <x v="407"/>
    <x v="1372"/>
    <x v="0"/>
    <s v="Odisha"/>
    <s v="Rourkela"/>
    <x v="1"/>
    <x v="7"/>
    <n v="31"/>
    <n v="16044.57"/>
    <n v="15.1"/>
    <n v="422277.04"/>
    <x v="173"/>
    <s v="Net Banking"/>
    <x v="1"/>
    <s v="Consumer"/>
    <n v="75104.632169999997"/>
    <n v="422277.03782999999"/>
    <s v="Yes"/>
    <s v="Ok"/>
    <n v="0.151"/>
  </r>
  <r>
    <x v="1387"/>
    <x v="349"/>
    <x v="1373"/>
    <x v="2"/>
    <s v="Maharashtra"/>
    <s v="Mumbai"/>
    <x v="0"/>
    <x v="8"/>
    <n v="38"/>
    <n v="46448.07"/>
    <n v="0.13"/>
    <n v="1762732.13"/>
    <x v="69"/>
    <s v="Cash"/>
    <x v="2"/>
    <s v="Consumer"/>
    <n v="2294.534658"/>
    <n v="1762732.1253419998"/>
    <s v="Yes"/>
    <s v="Ok"/>
    <n v="1.2999999999999999E-3"/>
  </r>
  <r>
    <x v="1388"/>
    <x v="13"/>
    <x v="1374"/>
    <x v="1"/>
    <s v="Delhi"/>
    <s v="New Delhi"/>
    <x v="3"/>
    <x v="3"/>
    <n v="22"/>
    <n v="9334.02"/>
    <n v="18.440000000000001"/>
    <n v="167482.19"/>
    <x v="83"/>
    <s v="Credit Card"/>
    <x v="1"/>
    <s v="Consumer"/>
    <n v="37866.252336000005"/>
    <n v="167482.187664"/>
    <s v="Yes"/>
    <s v="Ok"/>
    <n v="0.18440000000000001"/>
  </r>
  <r>
    <x v="1389"/>
    <x v="360"/>
    <x v="1375"/>
    <x v="3"/>
    <s v="Tamil Nadu"/>
    <s v="Madurai"/>
    <x v="4"/>
    <x v="13"/>
    <n v="17"/>
    <n v="46799.28"/>
    <n v="3.49"/>
    <n v="767821.75"/>
    <x v="30"/>
    <s v="Debit Card"/>
    <x v="1"/>
    <s v="Home Office"/>
    <n v="27766.012824000005"/>
    <n v="767821.74717600003"/>
    <s v="Yes"/>
    <s v="Ok"/>
    <n v="3.49E-2"/>
  </r>
  <r>
    <x v="1390"/>
    <x v="353"/>
    <x v="1376"/>
    <x v="1"/>
    <s v="Delhi"/>
    <s v="New Delhi"/>
    <x v="0"/>
    <x v="0"/>
    <n v="4"/>
    <n v="19160.46"/>
    <n v="15.61"/>
    <n v="64678.05"/>
    <x v="87"/>
    <s v="Net Banking"/>
    <x v="1"/>
    <s v="Home Office"/>
    <n v="11963.791224000001"/>
    <n v="64678.048775999996"/>
    <s v="Yes"/>
    <s v="Ok"/>
    <n v="0.15609999999999999"/>
  </r>
  <r>
    <x v="1391"/>
    <x v="55"/>
    <x v="1377"/>
    <x v="2"/>
    <s v="Gujarat"/>
    <s v="Vadodara"/>
    <x v="1"/>
    <x v="4"/>
    <n v="30"/>
    <n v="22003.48"/>
    <n v="7.72"/>
    <n v="609144.34"/>
    <x v="282"/>
    <s v="UPI"/>
    <x v="1"/>
    <s v="Corporate"/>
    <n v="50960.059680000006"/>
    <n v="609144.34031999996"/>
    <s v="Yes"/>
    <s v="Ok"/>
    <n v="7.7199999999999991E-2"/>
  </r>
  <r>
    <x v="1392"/>
    <x v="17"/>
    <x v="1378"/>
    <x v="2"/>
    <s v="Gujarat"/>
    <s v="Ahmedabad"/>
    <x v="5"/>
    <x v="20"/>
    <n v="35"/>
    <n v="23296.09"/>
    <n v="14.65"/>
    <n v="695912.45"/>
    <x v="156"/>
    <s v="Credit Card"/>
    <x v="1"/>
    <s v="Consumer"/>
    <n v="119450.70147500001"/>
    <n v="695912.44852500001"/>
    <s v="Yes"/>
    <s v="Ok"/>
    <n v="0.14649999999999999"/>
  </r>
  <r>
    <x v="1393"/>
    <x v="242"/>
    <x v="1379"/>
    <x v="0"/>
    <s v="Bihar"/>
    <s v="Bhagalpur"/>
    <x v="3"/>
    <x v="15"/>
    <n v="26"/>
    <n v="15004.27"/>
    <n v="14.76"/>
    <n v="332530.63"/>
    <x v="33"/>
    <s v="UPI"/>
    <x v="1"/>
    <s v="Consumer"/>
    <n v="57580.386551999996"/>
    <n v="332530.63344800001"/>
    <s v="Yes"/>
    <s v="Ok"/>
    <n v="0.14760000000000001"/>
  </r>
  <r>
    <x v="1394"/>
    <x v="468"/>
    <x v="1380"/>
    <x v="1"/>
    <s v="Haryana"/>
    <s v="Gurgaon"/>
    <x v="1"/>
    <x v="11"/>
    <n v="35"/>
    <n v="41692.300000000003"/>
    <n v="7.81"/>
    <n v="1345264.6"/>
    <x v="106"/>
    <s v="UPI"/>
    <x v="1"/>
    <s v="Consumer"/>
    <n v="113965.90205"/>
    <n v="1345264.5979500001"/>
    <s v="Yes"/>
    <s v="Ok"/>
    <n v="7.8100000000000003E-2"/>
  </r>
  <r>
    <x v="1395"/>
    <x v="29"/>
    <x v="1381"/>
    <x v="0"/>
    <s v="West Bengal"/>
    <s v="Durgapur"/>
    <x v="3"/>
    <x v="3"/>
    <n v="15"/>
    <n v="10150.16"/>
    <n v="17.47"/>
    <n v="125653.91"/>
    <x v="162"/>
    <s v="UPI"/>
    <x v="2"/>
    <s v="Corporate"/>
    <n v="26598.494279999999"/>
    <n v="125653.90572"/>
    <s v="Yes"/>
    <s v="Ok"/>
    <n v="0.17469999999999999"/>
  </r>
  <r>
    <x v="1396"/>
    <x v="247"/>
    <x v="1382"/>
    <x v="0"/>
    <s v="Odisha"/>
    <s v="Bhubaneswar"/>
    <x v="3"/>
    <x v="17"/>
    <n v="37"/>
    <n v="22793.18"/>
    <n v="15.51"/>
    <n v="712544.44"/>
    <x v="266"/>
    <s v="Net Banking"/>
    <x v="1"/>
    <s v="Corporate"/>
    <n v="130803.22206600002"/>
    <n v="712544.43793400005"/>
    <s v="Yes"/>
    <s v="Ok"/>
    <n v="0.15509999999999999"/>
  </r>
  <r>
    <x v="1397"/>
    <x v="371"/>
    <x v="1383"/>
    <x v="3"/>
    <s v="Tamil Nadu"/>
    <s v="Coimbatore"/>
    <x v="0"/>
    <x v="23"/>
    <n v="9"/>
    <n v="24610.46"/>
    <n v="11.15"/>
    <n v="196797.54"/>
    <x v="50"/>
    <s v="Debit Card"/>
    <x v="1"/>
    <s v="Home Office"/>
    <n v="24696.596609999997"/>
    <n v="196797.54338999998"/>
    <s v="Yes"/>
    <s v="Ok"/>
    <n v="0.1115"/>
  </r>
  <r>
    <x v="1398"/>
    <x v="202"/>
    <x v="1384"/>
    <x v="0"/>
    <s v="Bihar"/>
    <s v="Gaya"/>
    <x v="1"/>
    <x v="12"/>
    <n v="39"/>
    <n v="43219.98"/>
    <n v="13.9"/>
    <n v="1451283.71"/>
    <x v="38"/>
    <s v="Net Banking"/>
    <x v="1"/>
    <s v="Home Office"/>
    <n v="234295.51158000005"/>
    <n v="1451283.70842"/>
    <s v="Yes"/>
    <s v="Ok"/>
    <n v="0.13900000000000001"/>
  </r>
  <r>
    <x v="1399"/>
    <x v="54"/>
    <x v="1385"/>
    <x v="3"/>
    <s v="Karnataka"/>
    <s v="Bangalore"/>
    <x v="2"/>
    <x v="6"/>
    <n v="23"/>
    <n v="34923.480000000003"/>
    <n v="17.84"/>
    <n v="659942.02"/>
    <x v="139"/>
    <s v="Cash"/>
    <x v="1"/>
    <s v="Consumer"/>
    <n v="143298.023136"/>
    <n v="659942.016864"/>
    <s v="Yes"/>
    <s v="Ok"/>
    <n v="0.1784"/>
  </r>
  <r>
    <x v="1400"/>
    <x v="451"/>
    <x v="1386"/>
    <x v="0"/>
    <s v="Jharkhand"/>
    <s v="Dhanbad"/>
    <x v="2"/>
    <x v="6"/>
    <n v="31"/>
    <n v="6160.54"/>
    <n v="15.67"/>
    <n v="161050.68"/>
    <x v="110"/>
    <s v="Debit Card"/>
    <x v="1"/>
    <s v="Consumer"/>
    <n v="29926.055157999996"/>
    <n v="161050.68484199999"/>
    <s v="Yes"/>
    <s v="Ok"/>
    <n v="0.15670000000000001"/>
  </r>
  <r>
    <x v="1401"/>
    <x v="115"/>
    <x v="1387"/>
    <x v="3"/>
    <s v="Tamil Nadu"/>
    <s v="Coimbatore"/>
    <x v="2"/>
    <x v="28"/>
    <n v="17"/>
    <n v="29555.21"/>
    <n v="7.38"/>
    <n v="465358.6"/>
    <x v="173"/>
    <s v="UPI"/>
    <x v="1"/>
    <s v="Corporate"/>
    <n v="37079.966465999998"/>
    <n v="465358.60353399999"/>
    <s v="Yes"/>
    <s v="Ok"/>
    <n v="7.3800000000000004E-2"/>
  </r>
  <r>
    <x v="1402"/>
    <x v="342"/>
    <x v="1388"/>
    <x v="3"/>
    <s v="Andhra Pradesh"/>
    <s v="Visakhapatnam"/>
    <x v="4"/>
    <x v="26"/>
    <n v="34"/>
    <n v="15735.18"/>
    <n v="3.91"/>
    <n v="514077.77"/>
    <x v="166"/>
    <s v="Net Banking"/>
    <x v="1"/>
    <s v="Corporate"/>
    <n v="20918.348291999999"/>
    <n v="514077.77170799999"/>
    <s v="Yes"/>
    <s v="Ok"/>
    <n v="3.9100000000000003E-2"/>
  </r>
  <r>
    <x v="1403"/>
    <x v="193"/>
    <x v="1389"/>
    <x v="1"/>
    <s v="Delhi"/>
    <s v="New Delhi"/>
    <x v="3"/>
    <x v="9"/>
    <n v="33"/>
    <n v="33668.800000000003"/>
    <n v="17.29"/>
    <n v="918966.33"/>
    <x v="228"/>
    <s v="Net Banking"/>
    <x v="1"/>
    <s v="Consumer"/>
    <n v="192104.07216000001"/>
    <n v="918966.32784000016"/>
    <s v="Yes"/>
    <s v="Ok"/>
    <n v="0.1729"/>
  </r>
  <r>
    <x v="1404"/>
    <x v="92"/>
    <x v="1390"/>
    <x v="2"/>
    <s v="Goa"/>
    <s v="Margao"/>
    <x v="5"/>
    <x v="25"/>
    <n v="17"/>
    <n v="19980.48"/>
    <n v="12.27"/>
    <n v="297990.88"/>
    <x v="210"/>
    <s v="Debit Card"/>
    <x v="0"/>
    <s v="Consumer"/>
    <n v="41677.283231999994"/>
    <n v="297990.87676799996"/>
    <s v="Yes"/>
    <s v="Follow-up"/>
    <n v="0.12269999999999999"/>
  </r>
  <r>
    <x v="1405"/>
    <x v="80"/>
    <x v="1391"/>
    <x v="1"/>
    <s v="Punjab"/>
    <s v="Amritsar"/>
    <x v="4"/>
    <x v="16"/>
    <n v="50"/>
    <n v="13657.95"/>
    <n v="6.63"/>
    <n v="637621.4"/>
    <x v="148"/>
    <s v="UPI"/>
    <x v="1"/>
    <s v="Home Office"/>
    <n v="45276.104249999997"/>
    <n v="637621.39575000003"/>
    <s v="Yes"/>
    <s v="Ok"/>
    <n v="6.6299999999999998E-2"/>
  </r>
  <r>
    <x v="1406"/>
    <x v="262"/>
    <x v="1392"/>
    <x v="1"/>
    <s v="Uttar Pradesh"/>
    <s v="Noida"/>
    <x v="3"/>
    <x v="21"/>
    <n v="50"/>
    <n v="12684.12"/>
    <n v="11.4"/>
    <n v="561906.52"/>
    <x v="337"/>
    <s v="UPI"/>
    <x v="1"/>
    <s v="Consumer"/>
    <n v="72299.483999999997"/>
    <n v="561906.51600000006"/>
    <s v="Yes"/>
    <s v="Ok"/>
    <n v="0.114"/>
  </r>
  <r>
    <x v="1407"/>
    <x v="343"/>
    <x v="1393"/>
    <x v="3"/>
    <s v="Andhra Pradesh"/>
    <s v="Vijayawada"/>
    <x v="1"/>
    <x v="7"/>
    <n v="31"/>
    <n v="31170.66"/>
    <n v="6.36"/>
    <n v="904834.39"/>
    <x v="282"/>
    <s v="Debit Card"/>
    <x v="1"/>
    <s v="Consumer"/>
    <n v="61456.073256000003"/>
    <n v="904834.38674400002"/>
    <s v="Yes"/>
    <s v="Ok"/>
    <n v="6.3600000000000004E-2"/>
  </r>
  <r>
    <x v="1408"/>
    <x v="329"/>
    <x v="1394"/>
    <x v="2"/>
    <s v="Maharashtra"/>
    <s v="Mumbai"/>
    <x v="3"/>
    <x v="17"/>
    <n v="28"/>
    <n v="15601.02"/>
    <n v="3.36"/>
    <n v="422151.12"/>
    <x v="192"/>
    <s v="Net Banking"/>
    <x v="1"/>
    <s v="Consumer"/>
    <n v="14677.439616"/>
    <n v="422151.12038400001"/>
    <s v="Yes"/>
    <s v="Ok"/>
    <n v="3.3599999999999998E-2"/>
  </r>
  <r>
    <x v="1409"/>
    <x v="304"/>
    <x v="1395"/>
    <x v="3"/>
    <s v="Andhra Pradesh"/>
    <s v="Visakhapatnam"/>
    <x v="5"/>
    <x v="25"/>
    <n v="34"/>
    <n v="17999.79"/>
    <n v="19.36"/>
    <n v="493511.04"/>
    <x v="339"/>
    <s v="Net Banking"/>
    <x v="1"/>
    <s v="Home Office"/>
    <n v="118481.817696"/>
    <n v="493511.042304"/>
    <s v="Yes"/>
    <s v="Ok"/>
    <n v="0.19359999999999999"/>
  </r>
  <r>
    <x v="1410"/>
    <x v="383"/>
    <x v="1396"/>
    <x v="0"/>
    <s v="Jharkhand"/>
    <s v="Dhanbad"/>
    <x v="5"/>
    <x v="10"/>
    <n v="17"/>
    <n v="10283.719999999999"/>
    <n v="17.3"/>
    <n v="144578.82"/>
    <x v="244"/>
    <s v="UPI"/>
    <x v="1"/>
    <s v="Corporate"/>
    <n v="30244.42052"/>
    <n v="144578.81948000001"/>
    <s v="Yes"/>
    <s v="Ok"/>
    <n v="0.17300000000000001"/>
  </r>
  <r>
    <x v="1411"/>
    <x v="469"/>
    <x v="1397"/>
    <x v="2"/>
    <s v="Rajasthan"/>
    <s v="Jaipur"/>
    <x v="1"/>
    <x v="12"/>
    <n v="13"/>
    <n v="37874.769999999997"/>
    <n v="1.1000000000000001"/>
    <n v="486955.92"/>
    <x v="312"/>
    <s v="UPI"/>
    <x v="1"/>
    <s v="Home Office"/>
    <n v="5416.0921100000005"/>
    <n v="486955.91788999992"/>
    <s v="Yes"/>
    <s v="Ok"/>
    <n v="1.1000000000000001E-2"/>
  </r>
  <r>
    <x v="1412"/>
    <x v="42"/>
    <x v="1398"/>
    <x v="3"/>
    <s v="Kerala"/>
    <s v="Kochi"/>
    <x v="2"/>
    <x v="28"/>
    <n v="33"/>
    <n v="36327.69"/>
    <n v="5.97"/>
    <n v="1127244.5900000001"/>
    <x v="52"/>
    <s v="Net Banking"/>
    <x v="1"/>
    <s v="Consumer"/>
    <n v="71569.182069000002"/>
    <n v="1127244.5879309999"/>
    <s v="Yes"/>
    <s v="Ok"/>
    <n v="5.9699999999999996E-2"/>
  </r>
  <r>
    <x v="1413"/>
    <x v="4"/>
    <x v="1399"/>
    <x v="2"/>
    <s v="Gujarat"/>
    <s v="Ahmedabad"/>
    <x v="3"/>
    <x v="17"/>
    <n v="29"/>
    <n v="20554.919999999998"/>
    <n v="10.97"/>
    <n v="530701.31000000006"/>
    <x v="51"/>
    <s v="Debit Card"/>
    <x v="1"/>
    <s v="Home Office"/>
    <n v="65391.366995999997"/>
    <n v="530701.31300399988"/>
    <s v="Yes"/>
    <s v="Ok"/>
    <n v="0.10970000000000001"/>
  </r>
  <r>
    <x v="1414"/>
    <x v="90"/>
    <x v="1400"/>
    <x v="2"/>
    <s v="Maharashtra"/>
    <s v="Mumbai"/>
    <x v="5"/>
    <x v="10"/>
    <n v="10"/>
    <n v="20993.18"/>
    <n v="2.54"/>
    <n v="204599.53"/>
    <x v="19"/>
    <s v="Credit Card"/>
    <x v="1"/>
    <s v="Consumer"/>
    <n v="5332.2677199999998"/>
    <n v="204599.53227999998"/>
    <s v="Yes"/>
    <s v="Ok"/>
    <n v="2.5399999999999999E-2"/>
  </r>
  <r>
    <x v="1415"/>
    <x v="287"/>
    <x v="1401"/>
    <x v="1"/>
    <s v="Delhi"/>
    <s v="New Delhi"/>
    <x v="4"/>
    <x v="13"/>
    <n v="10"/>
    <n v="49019.51"/>
    <n v="15.62"/>
    <n v="413626.63"/>
    <x v="310"/>
    <s v="UPI"/>
    <x v="1"/>
    <s v="Consumer"/>
    <n v="76568.474620000008"/>
    <n v="413626.62538000004"/>
    <s v="Yes"/>
    <s v="Ok"/>
    <n v="0.15620000000000001"/>
  </r>
  <r>
    <x v="1416"/>
    <x v="208"/>
    <x v="1402"/>
    <x v="0"/>
    <s v="Odisha"/>
    <s v="Rourkela"/>
    <x v="0"/>
    <x v="23"/>
    <n v="35"/>
    <n v="16986.62"/>
    <n v="18.12"/>
    <n v="486802.56"/>
    <x v="357"/>
    <s v="Debit Card"/>
    <x v="1"/>
    <s v="Consumer"/>
    <n v="107729.14403999998"/>
    <n v="486802.55595999997"/>
    <s v="Yes"/>
    <s v="Ok"/>
    <n v="0.1812"/>
  </r>
  <r>
    <x v="1417"/>
    <x v="222"/>
    <x v="1403"/>
    <x v="0"/>
    <s v="Bihar"/>
    <s v="Bhagalpur"/>
    <x v="4"/>
    <x v="13"/>
    <n v="3"/>
    <n v="47943.27"/>
    <n v="9.8699999999999992"/>
    <n v="129633.81"/>
    <x v="95"/>
    <s v="Debit Card"/>
    <x v="1"/>
    <s v="Consumer"/>
    <n v="14196.002246999999"/>
    <n v="129633.807753"/>
    <s v="Yes"/>
    <s v="Ok"/>
    <n v="9.8699999999999996E-2"/>
  </r>
  <r>
    <x v="1418"/>
    <x v="430"/>
    <x v="1404"/>
    <x v="1"/>
    <s v="Punjab"/>
    <s v="Patiala"/>
    <x v="2"/>
    <x v="14"/>
    <n v="13"/>
    <n v="47579.47"/>
    <n v="15.44"/>
    <n v="523031.6"/>
    <x v="292"/>
    <s v="UPI"/>
    <x v="1"/>
    <s v="Home Office"/>
    <n v="95501.512183999992"/>
    <n v="523031.59781599999"/>
    <s v="Yes"/>
    <s v="Ok"/>
    <n v="0.15439999999999998"/>
  </r>
  <r>
    <x v="1419"/>
    <x v="82"/>
    <x v="1405"/>
    <x v="2"/>
    <s v="Rajasthan"/>
    <s v="Jaipur"/>
    <x v="0"/>
    <x v="19"/>
    <n v="30"/>
    <n v="38335.25"/>
    <n v="6.52"/>
    <n v="1075073.75"/>
    <x v="93"/>
    <s v="Cash"/>
    <x v="1"/>
    <s v="Consumer"/>
    <n v="74983.748999999996"/>
    <n v="1075073.7509999999"/>
    <s v="Yes"/>
    <s v="Ok"/>
    <n v="6.5199999999999994E-2"/>
  </r>
  <r>
    <x v="1420"/>
    <x v="223"/>
    <x v="1406"/>
    <x v="0"/>
    <s v="West Bengal"/>
    <s v="Kolkata"/>
    <x v="3"/>
    <x v="15"/>
    <n v="48"/>
    <n v="15578.99"/>
    <n v="5.15"/>
    <n v="709280.26"/>
    <x v="267"/>
    <s v="Credit Card"/>
    <x v="1"/>
    <s v="Corporate"/>
    <n v="38511.263279999999"/>
    <n v="709280.25672000006"/>
    <s v="Yes"/>
    <s v="Ok"/>
    <n v="5.1500000000000004E-2"/>
  </r>
  <r>
    <x v="1421"/>
    <x v="400"/>
    <x v="1407"/>
    <x v="2"/>
    <s v="Goa"/>
    <s v="Panaji"/>
    <x v="2"/>
    <x v="28"/>
    <n v="1"/>
    <n v="21475.33"/>
    <n v="15.66"/>
    <n v="18112.29"/>
    <x v="229"/>
    <s v="UPI"/>
    <x v="1"/>
    <s v="Consumer"/>
    <n v="3363.0366780000004"/>
    <n v="18112.293322000001"/>
    <s v="No"/>
    <s v="Ok"/>
    <n v="0.15659999999999999"/>
  </r>
  <r>
    <x v="1422"/>
    <x v="42"/>
    <x v="1408"/>
    <x v="0"/>
    <s v="Jharkhand"/>
    <s v="Dhanbad"/>
    <x v="2"/>
    <x v="14"/>
    <n v="26"/>
    <n v="33654.28"/>
    <n v="14.18"/>
    <n v="750934.68"/>
    <x v="271"/>
    <s v="Net Banking"/>
    <x v="1"/>
    <s v="Consumer"/>
    <n v="124076.599504"/>
    <n v="750934.68049599999"/>
    <s v="Yes"/>
    <s v="Ok"/>
    <n v="0.14180000000000001"/>
  </r>
  <r>
    <x v="1423"/>
    <x v="175"/>
    <x v="1409"/>
    <x v="1"/>
    <s v="Haryana"/>
    <s v="Panipat"/>
    <x v="0"/>
    <x v="19"/>
    <n v="45"/>
    <n v="14977.03"/>
    <n v="7.8"/>
    <n v="621396.97"/>
    <x v="222"/>
    <s v="UPI"/>
    <x v="1"/>
    <s v="Home Office"/>
    <n v="52569.375299999992"/>
    <n v="621396.97470000002"/>
    <s v="Yes"/>
    <s v="Ok"/>
    <n v="7.8E-2"/>
  </r>
  <r>
    <x v="1424"/>
    <x v="223"/>
    <x v="1410"/>
    <x v="0"/>
    <s v="Bihar"/>
    <s v="Gaya"/>
    <x v="3"/>
    <x v="21"/>
    <n v="27"/>
    <n v="32666.97"/>
    <n v="9.82"/>
    <n v="795394.99"/>
    <x v="85"/>
    <s v="Net Banking"/>
    <x v="1"/>
    <s v="Corporate"/>
    <n v="86613.204258000012"/>
    <n v="795394.98574200005"/>
    <s v="Yes"/>
    <s v="Ok"/>
    <n v="9.820000000000001E-2"/>
  </r>
  <r>
    <x v="1425"/>
    <x v="447"/>
    <x v="1411"/>
    <x v="0"/>
    <s v="West Bengal"/>
    <s v="Durgapur"/>
    <x v="3"/>
    <x v="3"/>
    <n v="21"/>
    <n v="12948.18"/>
    <n v="17.32"/>
    <n v="224816.66"/>
    <x v="349"/>
    <s v="Net Banking"/>
    <x v="1"/>
    <s v="Consumer"/>
    <n v="47095.120296000008"/>
    <n v="224816.65970400002"/>
    <s v="Yes"/>
    <s v="Ok"/>
    <n v="0.17319999999999999"/>
  </r>
  <r>
    <x v="1426"/>
    <x v="449"/>
    <x v="1412"/>
    <x v="0"/>
    <s v="Jharkhand"/>
    <s v="Jamshedpur"/>
    <x v="1"/>
    <x v="11"/>
    <n v="5"/>
    <n v="11083.93"/>
    <n v="15.94"/>
    <n v="46585.760000000002"/>
    <x v="261"/>
    <s v="Credit Card"/>
    <x v="1"/>
    <s v="Corporate"/>
    <n v="8833.89221"/>
    <n v="46585.757790000003"/>
    <s v="No"/>
    <s v="Ok"/>
    <n v="0.15939999999999999"/>
  </r>
  <r>
    <x v="1427"/>
    <x v="248"/>
    <x v="1413"/>
    <x v="0"/>
    <s v="Odisha"/>
    <s v="Bhubaneswar"/>
    <x v="0"/>
    <x v="19"/>
    <n v="37"/>
    <n v="9790.7800000000007"/>
    <n v="9.89"/>
    <n v="326431.46000000002"/>
    <x v="311"/>
    <s v="UPI"/>
    <x v="1"/>
    <s v="Corporate"/>
    <n v="35827.401254000004"/>
    <n v="326431.45874600002"/>
    <s v="Yes"/>
    <s v="Ok"/>
    <n v="9.8900000000000002E-2"/>
  </r>
  <r>
    <x v="1428"/>
    <x v="155"/>
    <x v="1414"/>
    <x v="0"/>
    <s v="Bihar"/>
    <s v="Bhagalpur"/>
    <x v="2"/>
    <x v="28"/>
    <n v="22"/>
    <n v="1991.5"/>
    <n v="3.31"/>
    <n v="42362.79"/>
    <x v="66"/>
    <s v="Credit Card"/>
    <x v="1"/>
    <s v="Consumer"/>
    <n v="1450.2103"/>
    <n v="42362.789700000001"/>
    <s v="No"/>
    <s v="Ok"/>
    <n v="3.3099999999999997E-2"/>
  </r>
  <r>
    <x v="1429"/>
    <x v="146"/>
    <x v="1415"/>
    <x v="2"/>
    <s v="Rajasthan"/>
    <s v="Udaipur"/>
    <x v="0"/>
    <x v="18"/>
    <n v="9"/>
    <n v="17879.89"/>
    <n v="3.68"/>
    <n v="154997.19"/>
    <x v="293"/>
    <s v="Debit Card"/>
    <x v="1"/>
    <s v="Home Office"/>
    <n v="5921.8195680000008"/>
    <n v="154997.190432"/>
    <s v="Yes"/>
    <s v="Ok"/>
    <n v="3.6799999999999999E-2"/>
  </r>
  <r>
    <x v="1430"/>
    <x v="415"/>
    <x v="1416"/>
    <x v="1"/>
    <s v="Punjab"/>
    <s v="Amritsar"/>
    <x v="5"/>
    <x v="10"/>
    <n v="36"/>
    <n v="49054.57"/>
    <n v="15.48"/>
    <n v="1492593.21"/>
    <x v="308"/>
    <s v="Debit Card"/>
    <x v="1"/>
    <s v="Consumer"/>
    <n v="273371.30769599997"/>
    <n v="1492593.212304"/>
    <s v="Yes"/>
    <s v="Ok"/>
    <n v="0.15479999999999999"/>
  </r>
  <r>
    <x v="1431"/>
    <x v="393"/>
    <x v="1417"/>
    <x v="1"/>
    <s v="Punjab"/>
    <s v="Amritsar"/>
    <x v="3"/>
    <x v="15"/>
    <n v="29"/>
    <n v="26274.34"/>
    <n v="10.85"/>
    <n v="679283.65"/>
    <x v="339"/>
    <s v="Cash"/>
    <x v="1"/>
    <s v="Corporate"/>
    <n v="82672.21080999999"/>
    <n v="679283.64919000003"/>
    <s v="Yes"/>
    <s v="Ok"/>
    <n v="0.1085"/>
  </r>
  <r>
    <x v="1432"/>
    <x v="322"/>
    <x v="1418"/>
    <x v="0"/>
    <s v="Bihar"/>
    <s v="Gaya"/>
    <x v="2"/>
    <x v="28"/>
    <n v="24"/>
    <n v="25738.22"/>
    <n v="4.4800000000000004"/>
    <n v="590043.55000000005"/>
    <x v="167"/>
    <s v="Credit Card"/>
    <x v="1"/>
    <s v="Consumer"/>
    <n v="27673.734144000005"/>
    <n v="590043.54585600004"/>
    <s v="Yes"/>
    <s v="Ok"/>
    <n v="4.4800000000000006E-2"/>
  </r>
  <r>
    <x v="1433"/>
    <x v="43"/>
    <x v="1419"/>
    <x v="3"/>
    <s v="Karnataka"/>
    <s v="Bangalore"/>
    <x v="3"/>
    <x v="9"/>
    <n v="44"/>
    <n v="49618.86"/>
    <n v="8.83"/>
    <n v="1990450.65"/>
    <x v="251"/>
    <s v="Net Banking"/>
    <x v="1"/>
    <s v="Home Office"/>
    <n v="192779.19487199999"/>
    <n v="1990450.6451279998"/>
    <s v="Yes"/>
    <s v="Ok"/>
    <n v="8.8300000000000003E-2"/>
  </r>
  <r>
    <x v="1434"/>
    <x v="401"/>
    <x v="1420"/>
    <x v="1"/>
    <s v="Punjab"/>
    <s v="Patiala"/>
    <x v="2"/>
    <x v="14"/>
    <n v="41"/>
    <n v="34695.97"/>
    <n v="3.34"/>
    <n v="1375022.11"/>
    <x v="49"/>
    <s v="Credit Card"/>
    <x v="1"/>
    <s v="Home Office"/>
    <n v="47512.661317999999"/>
    <n v="1375022.1086820001"/>
    <s v="Yes"/>
    <s v="Ok"/>
    <n v="3.3399999999999999E-2"/>
  </r>
  <r>
    <x v="1435"/>
    <x v="258"/>
    <x v="1421"/>
    <x v="1"/>
    <s v="Haryana"/>
    <s v="Faridabad"/>
    <x v="1"/>
    <x v="7"/>
    <n v="13"/>
    <n v="27593.33"/>
    <n v="18.579999999999998"/>
    <n v="292064.36"/>
    <x v="46"/>
    <s v="Cash"/>
    <x v="1"/>
    <s v="Home Office"/>
    <n v="66648.929281999997"/>
    <n v="292064.36071800004"/>
    <s v="Yes"/>
    <s v="Ok"/>
    <n v="0.18579999999999999"/>
  </r>
  <r>
    <x v="1436"/>
    <x v="324"/>
    <x v="1422"/>
    <x v="3"/>
    <s v="Andhra Pradesh"/>
    <s v="Visakhapatnam"/>
    <x v="0"/>
    <x v="18"/>
    <n v="7"/>
    <n v="28481.82"/>
    <n v="10.53"/>
    <n v="178378.79"/>
    <x v="331"/>
    <s v="UPI"/>
    <x v="1"/>
    <s v="Corporate"/>
    <n v="20993.949521999995"/>
    <n v="178378.79047800001"/>
    <s v="Yes"/>
    <s v="Ok"/>
    <n v="0.10529999999999999"/>
  </r>
  <r>
    <x v="1437"/>
    <x v="155"/>
    <x v="1423"/>
    <x v="1"/>
    <s v="Haryana"/>
    <s v="Panipat"/>
    <x v="4"/>
    <x v="13"/>
    <n v="47"/>
    <n v="4368.01"/>
    <n v="19.79"/>
    <n v="164668.29999999999"/>
    <x v="283"/>
    <s v="Credit Card"/>
    <x v="1"/>
    <s v="Consumer"/>
    <n v="40628.171412999996"/>
    <n v="164668.298587"/>
    <s v="Yes"/>
    <s v="Ok"/>
    <n v="0.19789999999999999"/>
  </r>
  <r>
    <x v="1438"/>
    <x v="373"/>
    <x v="1424"/>
    <x v="0"/>
    <s v="West Bengal"/>
    <s v="Kolkata"/>
    <x v="2"/>
    <x v="27"/>
    <n v="19"/>
    <n v="26748.37"/>
    <n v="11.19"/>
    <n v="451349.32"/>
    <x v="93"/>
    <s v="Net Banking"/>
    <x v="1"/>
    <s v="Corporate"/>
    <n v="56869.70945699999"/>
    <n v="451349.32054300001"/>
    <s v="Yes"/>
    <s v="Ok"/>
    <n v="0.1119"/>
  </r>
  <r>
    <x v="1439"/>
    <x v="322"/>
    <x v="1425"/>
    <x v="0"/>
    <s v="Odisha"/>
    <s v="Cuttack"/>
    <x v="5"/>
    <x v="24"/>
    <n v="2"/>
    <n v="23888.87"/>
    <n v="3.67"/>
    <n v="46024.3"/>
    <x v="178"/>
    <s v="Credit Card"/>
    <x v="1"/>
    <s v="Consumer"/>
    <n v="1753.4430580000001"/>
    <n v="46024.296942000001"/>
    <s v="No"/>
    <s v="Ok"/>
    <n v="3.6699999999999997E-2"/>
  </r>
  <r>
    <x v="1440"/>
    <x v="170"/>
    <x v="1426"/>
    <x v="2"/>
    <s v="Gujarat"/>
    <s v="Surat"/>
    <x v="1"/>
    <x v="11"/>
    <n v="6"/>
    <n v="38537.160000000003"/>
    <n v="16.91"/>
    <n v="192123.16"/>
    <x v="332"/>
    <s v="UPI"/>
    <x v="1"/>
    <s v="Consumer"/>
    <n v="39099.802536000003"/>
    <n v="192123.15746400002"/>
    <s v="Yes"/>
    <s v="Ok"/>
    <n v="0.1691"/>
  </r>
  <r>
    <x v="1441"/>
    <x v="470"/>
    <x v="1427"/>
    <x v="0"/>
    <s v="Jharkhand"/>
    <s v="Dhanbad"/>
    <x v="4"/>
    <x v="5"/>
    <n v="40"/>
    <n v="44948.4"/>
    <n v="3.46"/>
    <n v="1735727.41"/>
    <x v="19"/>
    <s v="Cash"/>
    <x v="1"/>
    <s v="Home Office"/>
    <n v="62208.585599999999"/>
    <n v="1735727.4143999999"/>
    <s v="Yes"/>
    <s v="Ok"/>
    <n v="3.4599999999999999E-2"/>
  </r>
  <r>
    <x v="1442"/>
    <x v="433"/>
    <x v="1428"/>
    <x v="1"/>
    <s v="Punjab"/>
    <s v="Amritsar"/>
    <x v="0"/>
    <x v="23"/>
    <n v="50"/>
    <n v="26820.32"/>
    <n v="7.56"/>
    <n v="1239635.19"/>
    <x v="9"/>
    <s v="Net Banking"/>
    <x v="1"/>
    <s v="Home Office"/>
    <n v="101380.80959999999"/>
    <n v="1239635.1904"/>
    <s v="Yes"/>
    <s v="Ok"/>
    <n v="7.5600000000000001E-2"/>
  </r>
  <r>
    <x v="1443"/>
    <x v="99"/>
    <x v="1429"/>
    <x v="1"/>
    <s v="Delhi"/>
    <s v="New Delhi"/>
    <x v="1"/>
    <x v="7"/>
    <n v="16"/>
    <n v="46288.480000000003"/>
    <n v="13.14"/>
    <n v="643298.78"/>
    <x v="264"/>
    <s v="Cash"/>
    <x v="1"/>
    <s v="Consumer"/>
    <n v="97316.900352000011"/>
    <n v="643298.77964800003"/>
    <s v="Yes"/>
    <s v="Ok"/>
    <n v="0.13140000000000002"/>
  </r>
  <r>
    <x v="1444"/>
    <x v="201"/>
    <x v="1430"/>
    <x v="3"/>
    <s v="Kerala"/>
    <s v="Kochi"/>
    <x v="0"/>
    <x v="0"/>
    <n v="25"/>
    <n v="12921.03"/>
    <n v="2.93"/>
    <n v="313561.09999999998"/>
    <x v="304"/>
    <s v="Credit Card"/>
    <x v="1"/>
    <s v="Consumer"/>
    <n v="9464.6544749999994"/>
    <n v="313561.09552500001"/>
    <s v="Yes"/>
    <s v="Ok"/>
    <n v="2.9300000000000003E-2"/>
  </r>
  <r>
    <x v="1445"/>
    <x v="471"/>
    <x v="1431"/>
    <x v="2"/>
    <s v="Rajasthan"/>
    <s v="Jaipur"/>
    <x v="2"/>
    <x v="2"/>
    <n v="50"/>
    <n v="40378.26"/>
    <n v="14.58"/>
    <n v="1724555.48"/>
    <x v="180"/>
    <s v="Debit Card"/>
    <x v="0"/>
    <s v="Home Office"/>
    <n v="294357.51539999997"/>
    <n v="1724555.4846000001"/>
    <s v="Yes"/>
    <s v="Follow-up"/>
    <n v="0.14580000000000001"/>
  </r>
  <r>
    <x v="1446"/>
    <x v="59"/>
    <x v="1432"/>
    <x v="1"/>
    <s v="Uttar Pradesh"/>
    <s v="Kanpur"/>
    <x v="1"/>
    <x v="12"/>
    <n v="44"/>
    <n v="8895.4"/>
    <n v="5.86"/>
    <n v="368461.7"/>
    <x v="293"/>
    <s v="Net Banking"/>
    <x v="1"/>
    <s v="Consumer"/>
    <n v="22935.899360000003"/>
    <n v="368461.70064"/>
    <s v="Yes"/>
    <s v="Ok"/>
    <n v="5.8600000000000006E-2"/>
  </r>
  <r>
    <x v="1447"/>
    <x v="213"/>
    <x v="1433"/>
    <x v="0"/>
    <s v="West Bengal"/>
    <s v="Kolkata"/>
    <x v="0"/>
    <x v="18"/>
    <n v="22"/>
    <n v="24123.08"/>
    <n v="6.86"/>
    <n v="494301.21"/>
    <x v="136"/>
    <s v="Cash"/>
    <x v="2"/>
    <s v="Corporate"/>
    <n v="36406.552336000001"/>
    <n v="494301.20766399999"/>
    <s v="Yes"/>
    <s v="Ok"/>
    <n v="6.8600000000000008E-2"/>
  </r>
  <r>
    <x v="1448"/>
    <x v="400"/>
    <x v="1434"/>
    <x v="3"/>
    <s v="Tamil Nadu"/>
    <s v="Coimbatore"/>
    <x v="1"/>
    <x v="1"/>
    <n v="33"/>
    <n v="6021.76"/>
    <n v="16.23"/>
    <n v="166466.14000000001"/>
    <x v="326"/>
    <s v="Credit Card"/>
    <x v="1"/>
    <s v="Home Office"/>
    <n v="32251.944384000002"/>
    <n v="166466.13561600001"/>
    <s v="Yes"/>
    <s v="Ok"/>
    <n v="0.1623"/>
  </r>
  <r>
    <x v="1449"/>
    <x v="308"/>
    <x v="1435"/>
    <x v="0"/>
    <s v="Odisha"/>
    <s v="Bhubaneswar"/>
    <x v="3"/>
    <x v="21"/>
    <n v="19"/>
    <n v="27690.1"/>
    <n v="18.04"/>
    <n v="431201.31"/>
    <x v="341"/>
    <s v="Cash"/>
    <x v="1"/>
    <s v="Corporate"/>
    <n v="94910.586759999991"/>
    <n v="431201.31324000005"/>
    <s v="Yes"/>
    <s v="Ok"/>
    <n v="0.1804"/>
  </r>
  <r>
    <x v="1450"/>
    <x v="174"/>
    <x v="1436"/>
    <x v="3"/>
    <s v="Tamil Nadu"/>
    <s v="Chennai"/>
    <x v="5"/>
    <x v="29"/>
    <n v="36"/>
    <n v="37133.54"/>
    <n v="16.34"/>
    <n v="1118373.1000000001"/>
    <x v="61"/>
    <s v="Cash"/>
    <x v="0"/>
    <s v="Home Office"/>
    <n v="218434.33569599997"/>
    <n v="1118373.104304"/>
    <s v="Yes"/>
    <s v="Follow-up"/>
    <n v="0.16339999999999999"/>
  </r>
  <r>
    <x v="1451"/>
    <x v="259"/>
    <x v="1437"/>
    <x v="1"/>
    <s v="Haryana"/>
    <s v="Panipat"/>
    <x v="1"/>
    <x v="1"/>
    <n v="34"/>
    <n v="43074.3"/>
    <n v="11.21"/>
    <n v="1300352.81"/>
    <x v="358"/>
    <s v="UPI"/>
    <x v="1"/>
    <s v="Consumer"/>
    <n v="164173.38702000002"/>
    <n v="1300352.8129800002"/>
    <s v="Yes"/>
    <s v="Ok"/>
    <n v="0.11210000000000001"/>
  </r>
  <r>
    <x v="1452"/>
    <x v="472"/>
    <x v="1438"/>
    <x v="0"/>
    <s v="Jharkhand"/>
    <s v="Jamshedpur"/>
    <x v="3"/>
    <x v="9"/>
    <n v="12"/>
    <n v="21242.77"/>
    <n v="15.67"/>
    <n v="214968.34"/>
    <x v="143"/>
    <s v="Credit Card"/>
    <x v="1"/>
    <s v="Consumer"/>
    <n v="39944.904707999995"/>
    <n v="214968.335292"/>
    <s v="Yes"/>
    <s v="Ok"/>
    <n v="0.15670000000000001"/>
  </r>
  <r>
    <x v="1453"/>
    <x v="23"/>
    <x v="1439"/>
    <x v="3"/>
    <s v="Tamil Nadu"/>
    <s v="Coimbatore"/>
    <x v="2"/>
    <x v="6"/>
    <n v="19"/>
    <n v="40973.519999999997"/>
    <n v="16.09"/>
    <n v="653236.73"/>
    <x v="207"/>
    <s v="Credit Card"/>
    <x v="1"/>
    <s v="Corporate"/>
    <n v="125260.14799199998"/>
    <n v="653236.7320079999"/>
    <s v="Yes"/>
    <s v="Ok"/>
    <n v="0.16089999999999999"/>
  </r>
  <r>
    <x v="1454"/>
    <x v="426"/>
    <x v="1440"/>
    <x v="3"/>
    <s v="Tamil Nadu"/>
    <s v="Chennai"/>
    <x v="5"/>
    <x v="10"/>
    <n v="45"/>
    <n v="15586.08"/>
    <n v="3.1"/>
    <n v="679631.02"/>
    <x v="223"/>
    <s v="Cash"/>
    <x v="1"/>
    <s v="Consumer"/>
    <n v="21742.581600000001"/>
    <n v="679631.01839999994"/>
    <s v="Yes"/>
    <s v="Ok"/>
    <n v="3.1E-2"/>
  </r>
  <r>
    <x v="1455"/>
    <x v="132"/>
    <x v="1441"/>
    <x v="2"/>
    <s v="Goa"/>
    <s v="Margao"/>
    <x v="3"/>
    <x v="15"/>
    <n v="11"/>
    <n v="4114.66"/>
    <n v="7.33"/>
    <n v="41943.61"/>
    <x v="359"/>
    <s v="UPI"/>
    <x v="1"/>
    <s v="Corporate"/>
    <n v="3317.6503579999994"/>
    <n v="41943.609641999996"/>
    <s v="No"/>
    <s v="Ok"/>
    <n v="7.3300000000000004E-2"/>
  </r>
  <r>
    <x v="1456"/>
    <x v="19"/>
    <x v="1442"/>
    <x v="3"/>
    <s v="Karnataka"/>
    <s v="Bangalore"/>
    <x v="3"/>
    <x v="15"/>
    <n v="15"/>
    <n v="25623.37"/>
    <n v="8.6999999999999993"/>
    <n v="350912.05"/>
    <x v="82"/>
    <s v="Debit Card"/>
    <x v="1"/>
    <s v="Consumer"/>
    <n v="33438.49785"/>
    <n v="350912.05215"/>
    <s v="Yes"/>
    <s v="Ok"/>
    <n v="8.6999999999999994E-2"/>
  </r>
  <r>
    <x v="1457"/>
    <x v="269"/>
    <x v="1443"/>
    <x v="2"/>
    <s v="Rajasthan"/>
    <s v="Jodhpur"/>
    <x v="1"/>
    <x v="4"/>
    <n v="38"/>
    <n v="44344.35"/>
    <n v="15"/>
    <n v="1432322.5"/>
    <x v="195"/>
    <s v="Net Banking"/>
    <x v="1"/>
    <s v="Consumer"/>
    <n v="252762.79500000001"/>
    <n v="1432322.5050000001"/>
    <s v="Yes"/>
    <s v="Ok"/>
    <n v="0.15"/>
  </r>
  <r>
    <x v="1458"/>
    <x v="232"/>
    <x v="1444"/>
    <x v="0"/>
    <s v="Jharkhand"/>
    <s v="Dhanbad"/>
    <x v="2"/>
    <x v="27"/>
    <n v="33"/>
    <n v="6478.22"/>
    <n v="6.95"/>
    <n v="198923.46"/>
    <x v="26"/>
    <s v="UPI"/>
    <x v="2"/>
    <s v="Consumer"/>
    <n v="14857.797570000002"/>
    <n v="198923.46243000001"/>
    <s v="Yes"/>
    <s v="Ok"/>
    <n v="6.9500000000000006E-2"/>
  </r>
  <r>
    <x v="1459"/>
    <x v="28"/>
    <x v="1445"/>
    <x v="3"/>
    <s v="Tamil Nadu"/>
    <s v="Chennai"/>
    <x v="4"/>
    <x v="22"/>
    <n v="24"/>
    <n v="47787.54"/>
    <n v="9.4600000000000009"/>
    <n v="1038404.13"/>
    <x v="204"/>
    <s v="Cash"/>
    <x v="0"/>
    <s v="Home Office"/>
    <n v="108496.83081600002"/>
    <n v="1038404.129184"/>
    <s v="Yes"/>
    <s v="Follow-up"/>
    <n v="9.4600000000000004E-2"/>
  </r>
  <r>
    <x v="1460"/>
    <x v="63"/>
    <x v="1446"/>
    <x v="0"/>
    <s v="Bihar"/>
    <s v="Bhagalpur"/>
    <x v="3"/>
    <x v="15"/>
    <n v="49"/>
    <n v="5115.29"/>
    <n v="11.27"/>
    <n v="222401.04"/>
    <x v="217"/>
    <s v="UPI"/>
    <x v="0"/>
    <s v="Consumer"/>
    <n v="28248.165966999997"/>
    <n v="222401.04403299998"/>
    <s v="Yes"/>
    <s v="Follow-up"/>
    <n v="0.11269999999999999"/>
  </r>
  <r>
    <x v="1461"/>
    <x v="473"/>
    <x v="1447"/>
    <x v="2"/>
    <s v="Gujarat"/>
    <s v="Ahmedabad"/>
    <x v="4"/>
    <x v="5"/>
    <n v="13"/>
    <n v="28315.21"/>
    <n v="11.88"/>
    <n v="324367.71999999997"/>
    <x v="311"/>
    <s v="Credit Card"/>
    <x v="1"/>
    <s v="Consumer"/>
    <n v="43730.010324000003"/>
    <n v="324367.71967599995"/>
    <s v="Yes"/>
    <s v="Ok"/>
    <n v="0.1188"/>
  </r>
  <r>
    <x v="1462"/>
    <x v="94"/>
    <x v="1448"/>
    <x v="2"/>
    <s v="Gujarat"/>
    <s v="Ahmedabad"/>
    <x v="5"/>
    <x v="25"/>
    <n v="39"/>
    <n v="9015.61"/>
    <n v="3.38"/>
    <n v="339724.41"/>
    <x v="121"/>
    <s v="UPI"/>
    <x v="0"/>
    <s v="Corporate"/>
    <n v="11884.377102"/>
    <n v="339724.41289800004"/>
    <s v="Yes"/>
    <s v="Follow-up"/>
    <n v="3.3799999999999997E-2"/>
  </r>
  <r>
    <x v="1463"/>
    <x v="124"/>
    <x v="1449"/>
    <x v="3"/>
    <s v="Karnataka"/>
    <s v="Mangalore"/>
    <x v="4"/>
    <x v="13"/>
    <n v="48"/>
    <n v="43855.02"/>
    <n v="18.84"/>
    <n v="1708451.24"/>
    <x v="143"/>
    <s v="Cash"/>
    <x v="2"/>
    <s v="Corporate"/>
    <n v="396589.71686399996"/>
    <n v="1708451.2431359999"/>
    <s v="Yes"/>
    <s v="Ok"/>
    <n v="0.18840000000000001"/>
  </r>
  <r>
    <x v="1464"/>
    <x v="335"/>
    <x v="1450"/>
    <x v="3"/>
    <s v="Kerala"/>
    <s v="Trivandrum"/>
    <x v="5"/>
    <x v="10"/>
    <n v="38"/>
    <n v="1674.88"/>
    <n v="14.04"/>
    <n v="54709.62"/>
    <x v="278"/>
    <s v="Credit Card"/>
    <x v="1"/>
    <s v="Home Office"/>
    <n v="8935.8197760000003"/>
    <n v="54709.620223999998"/>
    <s v="Yes"/>
    <s v="Ok"/>
    <n v="0.1404"/>
  </r>
  <r>
    <x v="1465"/>
    <x v="183"/>
    <x v="1451"/>
    <x v="1"/>
    <s v="Uttar Pradesh"/>
    <s v="Kanpur"/>
    <x v="0"/>
    <x v="18"/>
    <n v="4"/>
    <n v="45391.81"/>
    <n v="19.57"/>
    <n v="146034.53"/>
    <x v="21"/>
    <s v="Debit Card"/>
    <x v="0"/>
    <s v="Home Office"/>
    <n v="35532.708868000002"/>
    <n v="146034.53113199997"/>
    <s v="Yes"/>
    <s v="Follow-up"/>
    <n v="0.19570000000000001"/>
  </r>
  <r>
    <x v="1466"/>
    <x v="315"/>
    <x v="1452"/>
    <x v="3"/>
    <s v="Andhra Pradesh"/>
    <s v="Guntur"/>
    <x v="1"/>
    <x v="11"/>
    <n v="43"/>
    <n v="25010.77"/>
    <n v="19.48"/>
    <n v="865962.9"/>
    <x v="140"/>
    <s v="Debit Card"/>
    <x v="1"/>
    <s v="Consumer"/>
    <n v="209500.21382800001"/>
    <n v="865962.8961720001"/>
    <s v="Yes"/>
    <s v="Ok"/>
    <n v="0.1948"/>
  </r>
  <r>
    <x v="1467"/>
    <x v="114"/>
    <x v="1453"/>
    <x v="2"/>
    <s v="Goa"/>
    <s v="Margao"/>
    <x v="5"/>
    <x v="29"/>
    <n v="22"/>
    <n v="7696.99"/>
    <n v="11.21"/>
    <n v="150351.46"/>
    <x v="91"/>
    <s v="Credit Card"/>
    <x v="1"/>
    <s v="Corporate"/>
    <n v="18982.316738000001"/>
    <n v="150351.463262"/>
    <s v="Yes"/>
    <s v="Ok"/>
    <n v="0.11210000000000001"/>
  </r>
  <r>
    <x v="1468"/>
    <x v="287"/>
    <x v="1454"/>
    <x v="0"/>
    <s v="West Bengal"/>
    <s v="Durgapur"/>
    <x v="0"/>
    <x v="0"/>
    <n v="15"/>
    <n v="20942.93"/>
    <n v="2.76"/>
    <n v="305473.58"/>
    <x v="7"/>
    <s v="Debit Card"/>
    <x v="1"/>
    <s v="Consumer"/>
    <n v="8670.3730199999991"/>
    <n v="305473.57698000001"/>
    <s v="Yes"/>
    <s v="Ok"/>
    <n v="2.76E-2"/>
  </r>
  <r>
    <x v="1469"/>
    <x v="358"/>
    <x v="1455"/>
    <x v="3"/>
    <s v="Kerala"/>
    <s v="Trivandrum"/>
    <x v="0"/>
    <x v="8"/>
    <n v="14"/>
    <n v="33210.129999999997"/>
    <n v="16.86"/>
    <n v="386552.63"/>
    <x v="0"/>
    <s v="Debit Card"/>
    <x v="1"/>
    <s v="Home Office"/>
    <n v="78389.190851999985"/>
    <n v="386552.62914799998"/>
    <s v="Yes"/>
    <s v="Ok"/>
    <n v="0.1686"/>
  </r>
  <r>
    <x v="1470"/>
    <x v="271"/>
    <x v="1456"/>
    <x v="2"/>
    <s v="Goa"/>
    <s v="Panaji"/>
    <x v="0"/>
    <x v="23"/>
    <n v="35"/>
    <n v="22838.58"/>
    <n v="0.38"/>
    <n v="796312.77"/>
    <x v="279"/>
    <s v="UPI"/>
    <x v="1"/>
    <s v="Consumer"/>
    <n v="3037.5311400000001"/>
    <n v="796312.76886000007"/>
    <s v="Yes"/>
    <s v="Ok"/>
    <n v="3.8E-3"/>
  </r>
  <r>
    <x v="1471"/>
    <x v="468"/>
    <x v="1457"/>
    <x v="1"/>
    <s v="Punjab"/>
    <s v="Amritsar"/>
    <x v="0"/>
    <x v="18"/>
    <n v="42"/>
    <n v="35897.800000000003"/>
    <n v="15.05"/>
    <n v="1280797.6100000001"/>
    <x v="286"/>
    <s v="Credit Card"/>
    <x v="1"/>
    <s v="Corporate"/>
    <n v="226909.99380000003"/>
    <n v="1280797.6062"/>
    <s v="Yes"/>
    <s v="Ok"/>
    <n v="0.15049999999999999"/>
  </r>
  <r>
    <x v="1472"/>
    <x v="459"/>
    <x v="1458"/>
    <x v="2"/>
    <s v="Maharashtra"/>
    <s v="Nagpur"/>
    <x v="1"/>
    <x v="1"/>
    <n v="43"/>
    <n v="44302.42"/>
    <n v="1.38"/>
    <n v="1878715"/>
    <x v="3"/>
    <s v="Net Banking"/>
    <x v="1"/>
    <s v="Corporate"/>
    <n v="26289.056027999995"/>
    <n v="1878715.0039719997"/>
    <s v="Yes"/>
    <s v="Ok"/>
    <n v="1.38E-2"/>
  </r>
  <r>
    <x v="1473"/>
    <x v="355"/>
    <x v="1459"/>
    <x v="2"/>
    <s v="Maharashtra"/>
    <s v="Mumbai"/>
    <x v="4"/>
    <x v="16"/>
    <n v="17"/>
    <n v="45814.64"/>
    <n v="8.33"/>
    <n v="713970.77"/>
    <x v="346"/>
    <s v="Net Banking"/>
    <x v="1"/>
    <s v="Consumer"/>
    <n v="64878.111704000003"/>
    <n v="713970.76829599997"/>
    <s v="Yes"/>
    <s v="Ok"/>
    <n v="8.3299999999999999E-2"/>
  </r>
  <r>
    <x v="1474"/>
    <x v="469"/>
    <x v="1460"/>
    <x v="0"/>
    <s v="Jharkhand"/>
    <s v="Dhanbad"/>
    <x v="2"/>
    <x v="27"/>
    <n v="1"/>
    <n v="6683.29"/>
    <n v="6.23"/>
    <n v="6266.92"/>
    <x v="88"/>
    <s v="Cash"/>
    <x v="1"/>
    <s v="Home Office"/>
    <n v="416.36896700000005"/>
    <n v="6266.9210329999996"/>
    <s v="No"/>
    <s v="Ok"/>
    <n v="6.2300000000000001E-2"/>
  </r>
  <r>
    <x v="1475"/>
    <x v="33"/>
    <x v="1461"/>
    <x v="0"/>
    <s v="Bihar"/>
    <s v="Gaya"/>
    <x v="3"/>
    <x v="9"/>
    <n v="2"/>
    <n v="919.05"/>
    <n v="2.84"/>
    <n v="1785.9"/>
    <x v="170"/>
    <s v="Net Banking"/>
    <x v="1"/>
    <s v="Corporate"/>
    <n v="52.202039999999997"/>
    <n v="1785.89796"/>
    <s v="No"/>
    <s v="Ok"/>
    <n v="2.8399999999999998E-2"/>
  </r>
  <r>
    <x v="1476"/>
    <x v="295"/>
    <x v="873"/>
    <x v="0"/>
    <s v="Bihar"/>
    <s v="Patna"/>
    <x v="2"/>
    <x v="14"/>
    <n v="20"/>
    <n v="31009.73"/>
    <n v="19.61"/>
    <n v="498574.44"/>
    <x v="210"/>
    <s v="Cash"/>
    <x v="1"/>
    <s v="Home Office"/>
    <n v="121620.16105999998"/>
    <n v="498574.43894000002"/>
    <s v="Yes"/>
    <s v="Ok"/>
    <n v="0.1961"/>
  </r>
  <r>
    <x v="1477"/>
    <x v="151"/>
    <x v="1462"/>
    <x v="3"/>
    <s v="Andhra Pradesh"/>
    <s v="Guntur"/>
    <x v="4"/>
    <x v="26"/>
    <n v="41"/>
    <n v="19382.23"/>
    <n v="15.22"/>
    <n v="673722.44"/>
    <x v="289"/>
    <s v="Debit Card"/>
    <x v="0"/>
    <s v="Consumer"/>
    <n v="120948.99164599999"/>
    <n v="673722.43835399998"/>
    <s v="Yes"/>
    <s v="Follow-up"/>
    <n v="0.1522"/>
  </r>
  <r>
    <x v="1478"/>
    <x v="428"/>
    <x v="1463"/>
    <x v="3"/>
    <s v="Tamil Nadu"/>
    <s v="Madurai"/>
    <x v="4"/>
    <x v="16"/>
    <n v="35"/>
    <n v="29519.11"/>
    <n v="16.96"/>
    <n v="857943.41"/>
    <x v="182"/>
    <s v="Net Banking"/>
    <x v="1"/>
    <s v="Corporate"/>
    <n v="175225.43696000002"/>
    <n v="857943.41304000001"/>
    <s v="Yes"/>
    <s v="Ok"/>
    <n v="0.1696"/>
  </r>
  <r>
    <x v="1479"/>
    <x v="474"/>
    <x v="1464"/>
    <x v="3"/>
    <s v="Tamil Nadu"/>
    <s v="Coimbatore"/>
    <x v="3"/>
    <x v="15"/>
    <n v="43"/>
    <n v="13342.24"/>
    <n v="0.89"/>
    <n v="568610.24"/>
    <x v="317"/>
    <s v="UPI"/>
    <x v="1"/>
    <s v="Consumer"/>
    <n v="5106.0752479999992"/>
    <n v="568610.24475199997"/>
    <s v="Yes"/>
    <s v="Ok"/>
    <n v="8.8999999999999999E-3"/>
  </r>
  <r>
    <x v="1480"/>
    <x v="263"/>
    <x v="1465"/>
    <x v="2"/>
    <s v="Goa"/>
    <s v="Margao"/>
    <x v="4"/>
    <x v="16"/>
    <n v="46"/>
    <n v="20349.240000000002"/>
    <n v="18.28"/>
    <n v="764952.35"/>
    <x v="274"/>
    <s v="Credit Card"/>
    <x v="1"/>
    <s v="Home Office"/>
    <n v="171112.689312"/>
    <n v="764952.35068799998"/>
    <s v="Yes"/>
    <s v="Ok"/>
    <n v="0.18280000000000002"/>
  </r>
  <r>
    <x v="1481"/>
    <x v="250"/>
    <x v="1466"/>
    <x v="3"/>
    <s v="Tamil Nadu"/>
    <s v="Chennai"/>
    <x v="2"/>
    <x v="6"/>
    <n v="31"/>
    <n v="2673"/>
    <n v="3.9"/>
    <n v="79631.34"/>
    <x v="71"/>
    <s v="Net Banking"/>
    <x v="1"/>
    <s v="Corporate"/>
    <n v="3231.6570000000002"/>
    <n v="79631.342999999993"/>
    <s v="Yes"/>
    <s v="Ok"/>
    <n v="3.9E-2"/>
  </r>
  <r>
    <x v="1482"/>
    <x v="31"/>
    <x v="1467"/>
    <x v="1"/>
    <s v="Punjab"/>
    <s v="Ludhiana"/>
    <x v="0"/>
    <x v="18"/>
    <n v="43"/>
    <n v="34544.879999999997"/>
    <n v="3.88"/>
    <n v="1427795.16"/>
    <x v="323"/>
    <s v="Debit Card"/>
    <x v="1"/>
    <s v="Corporate"/>
    <n v="57634.677791999988"/>
    <n v="1427795.162208"/>
    <s v="Yes"/>
    <s v="Ok"/>
    <n v="3.8800000000000001E-2"/>
  </r>
  <r>
    <x v="1483"/>
    <x v="403"/>
    <x v="591"/>
    <x v="2"/>
    <s v="Gujarat"/>
    <s v="Ahmedabad"/>
    <x v="1"/>
    <x v="11"/>
    <n v="50"/>
    <n v="4392.8100000000004"/>
    <n v="9.57"/>
    <n v="198620.9"/>
    <x v="174"/>
    <s v="UPI"/>
    <x v="1"/>
    <s v="Consumer"/>
    <n v="21019.595850000005"/>
    <n v="198620.90415000002"/>
    <s v="Yes"/>
    <s v="Ok"/>
    <n v="9.5700000000000007E-2"/>
  </r>
  <r>
    <x v="1484"/>
    <x v="101"/>
    <x v="1468"/>
    <x v="1"/>
    <s v="Uttar Pradesh"/>
    <s v="Kanpur"/>
    <x v="5"/>
    <x v="20"/>
    <n v="13"/>
    <n v="35687.620000000003"/>
    <n v="16.86"/>
    <n v="385718.93"/>
    <x v="359"/>
    <s v="Net Banking"/>
    <x v="1"/>
    <s v="Corporate"/>
    <n v="78220.125516000015"/>
    <n v="385718.93448400003"/>
    <s v="Yes"/>
    <s v="Ok"/>
    <n v="0.1686"/>
  </r>
  <r>
    <x v="1485"/>
    <x v="163"/>
    <x v="1469"/>
    <x v="1"/>
    <s v="Uttar Pradesh"/>
    <s v="Lucknow"/>
    <x v="1"/>
    <x v="7"/>
    <n v="35"/>
    <n v="47895.22"/>
    <n v="7.67"/>
    <n v="1547757.98"/>
    <x v="315"/>
    <s v="Credit Card"/>
    <x v="0"/>
    <s v="Consumer"/>
    <n v="128574.71809000001"/>
    <n v="1547757.9819099999"/>
    <s v="Yes"/>
    <s v="Follow-up"/>
    <n v="7.6700000000000004E-2"/>
  </r>
  <r>
    <x v="1486"/>
    <x v="454"/>
    <x v="1470"/>
    <x v="0"/>
    <s v="Odisha"/>
    <s v="Rourkela"/>
    <x v="2"/>
    <x v="2"/>
    <n v="46"/>
    <n v="43763.99"/>
    <n v="6.36"/>
    <n v="1885107.61"/>
    <x v="73"/>
    <s v="UPI"/>
    <x v="2"/>
    <s v="Corporate"/>
    <n v="128035.92914399999"/>
    <n v="1885107.6108559999"/>
    <s v="Yes"/>
    <s v="Ok"/>
    <n v="6.3600000000000004E-2"/>
  </r>
  <r>
    <x v="1487"/>
    <x v="322"/>
    <x v="1471"/>
    <x v="0"/>
    <s v="Bihar"/>
    <s v="Gaya"/>
    <x v="5"/>
    <x v="29"/>
    <n v="29"/>
    <n v="23045.84"/>
    <n v="18.079999999999998"/>
    <n v="547495.41"/>
    <x v="133"/>
    <s v="UPI"/>
    <x v="1"/>
    <s v="Corporate"/>
    <n v="120833.94828799999"/>
    <n v="547495.41171200003"/>
    <s v="Yes"/>
    <s v="Ok"/>
    <n v="0.18079999999999999"/>
  </r>
  <r>
    <x v="1488"/>
    <x v="139"/>
    <x v="1472"/>
    <x v="3"/>
    <s v="Karnataka"/>
    <s v="Mangalore"/>
    <x v="1"/>
    <x v="1"/>
    <n v="29"/>
    <n v="15949.5"/>
    <n v="19.899999999999999"/>
    <n v="370490.94"/>
    <x v="145"/>
    <s v="Net Banking"/>
    <x v="1"/>
    <s v="Consumer"/>
    <n v="92044.564499999993"/>
    <n v="370490.93550000002"/>
    <s v="Yes"/>
    <s v="Ok"/>
    <n v="0.19899999999999998"/>
  </r>
  <r>
    <x v="1489"/>
    <x v="10"/>
    <x v="1473"/>
    <x v="0"/>
    <s v="West Bengal"/>
    <s v="Durgapur"/>
    <x v="5"/>
    <x v="25"/>
    <n v="2"/>
    <n v="17100.41"/>
    <n v="14.28"/>
    <n v="29316.94"/>
    <x v="80"/>
    <s v="UPI"/>
    <x v="1"/>
    <s v="Home Office"/>
    <n v="4883.8770960000002"/>
    <n v="29316.942904"/>
    <s v="No"/>
    <s v="Ok"/>
    <n v="0.14279999999999998"/>
  </r>
  <r>
    <x v="1490"/>
    <x v="475"/>
    <x v="1474"/>
    <x v="1"/>
    <s v="Delhi"/>
    <s v="New Delhi"/>
    <x v="1"/>
    <x v="4"/>
    <n v="14"/>
    <n v="45808.17"/>
    <n v="3.28"/>
    <n v="620279.27"/>
    <x v="191"/>
    <s v="UPI"/>
    <x v="1"/>
    <s v="Consumer"/>
    <n v="21035.111664"/>
    <n v="620279.26833600004"/>
    <s v="Yes"/>
    <s v="Ok"/>
    <n v="3.2799999999999996E-2"/>
  </r>
  <r>
    <x v="1491"/>
    <x v="65"/>
    <x v="1475"/>
    <x v="1"/>
    <s v="Delhi"/>
    <s v="New Delhi"/>
    <x v="3"/>
    <x v="21"/>
    <n v="6"/>
    <n v="36735.97"/>
    <n v="1.44"/>
    <n v="217241.83"/>
    <x v="276"/>
    <s v="Cash"/>
    <x v="1"/>
    <s v="Consumer"/>
    <n v="3173.9878079999999"/>
    <n v="217241.832192"/>
    <s v="Yes"/>
    <s v="Ok"/>
    <n v="1.44E-2"/>
  </r>
  <r>
    <x v="1492"/>
    <x v="387"/>
    <x v="1476"/>
    <x v="3"/>
    <s v="Tamil Nadu"/>
    <s v="Madurai"/>
    <x v="4"/>
    <x v="13"/>
    <n v="14"/>
    <n v="23790.73"/>
    <n v="2.9"/>
    <n v="323411.18"/>
    <x v="347"/>
    <s v="Cash"/>
    <x v="1"/>
    <s v="Consumer"/>
    <n v="9659.0363799999996"/>
    <n v="323411.18361999997"/>
    <s v="Yes"/>
    <s v="Ok"/>
    <n v="2.8999999999999998E-2"/>
  </r>
  <r>
    <x v="1493"/>
    <x v="93"/>
    <x v="1477"/>
    <x v="0"/>
    <s v="Bihar"/>
    <s v="Patna"/>
    <x v="1"/>
    <x v="1"/>
    <n v="9"/>
    <n v="39233.949999999997"/>
    <n v="10.46"/>
    <n v="316170.71000000002"/>
    <x v="24"/>
    <s v="Net Banking"/>
    <x v="1"/>
    <s v="Consumer"/>
    <n v="36934.840530000001"/>
    <n v="316170.70947"/>
    <s v="Yes"/>
    <s v="Ok"/>
    <n v="0.10460000000000001"/>
  </r>
  <r>
    <x v="1494"/>
    <x v="311"/>
    <x v="1478"/>
    <x v="2"/>
    <s v="Rajasthan"/>
    <s v="Jodhpur"/>
    <x v="1"/>
    <x v="7"/>
    <n v="41"/>
    <n v="19900.54"/>
    <n v="6.64"/>
    <n v="761744.91"/>
    <x v="130"/>
    <s v="UPI"/>
    <x v="0"/>
    <s v="Home Office"/>
    <n v="54177.230095999992"/>
    <n v="761744.909904"/>
    <s v="Yes"/>
    <s v="Follow-up"/>
    <n v="6.6400000000000001E-2"/>
  </r>
  <r>
    <x v="1495"/>
    <x v="163"/>
    <x v="1479"/>
    <x v="0"/>
    <s v="Jharkhand"/>
    <s v="Ranchi"/>
    <x v="2"/>
    <x v="2"/>
    <n v="35"/>
    <n v="31015.4"/>
    <n v="10.17"/>
    <n v="975139.68"/>
    <x v="137"/>
    <s v="UPI"/>
    <x v="1"/>
    <s v="Consumer"/>
    <n v="110399.31630000001"/>
    <n v="975139.68369999994"/>
    <s v="Yes"/>
    <s v="Ok"/>
    <n v="0.1017"/>
  </r>
  <r>
    <x v="1496"/>
    <x v="293"/>
    <x v="1480"/>
    <x v="3"/>
    <s v="Kerala"/>
    <s v="Trivandrum"/>
    <x v="0"/>
    <x v="23"/>
    <n v="39"/>
    <n v="5644.69"/>
    <n v="11.1"/>
    <n v="195707.05"/>
    <x v="44"/>
    <s v="UPI"/>
    <x v="1"/>
    <s v="Corporate"/>
    <n v="24435.863009999994"/>
    <n v="195707.04698999997"/>
    <s v="Yes"/>
    <s v="Ok"/>
    <n v="0.111"/>
  </r>
  <r>
    <x v="1497"/>
    <x v="173"/>
    <x v="1481"/>
    <x v="2"/>
    <s v="Goa"/>
    <s v="Margao"/>
    <x v="5"/>
    <x v="24"/>
    <n v="6"/>
    <n v="24638.39"/>
    <n v="1.82"/>
    <n v="145139.82999999999"/>
    <x v="190"/>
    <s v="UPI"/>
    <x v="0"/>
    <s v="Home Office"/>
    <n v="2690.5121880000002"/>
    <n v="145139.827812"/>
    <s v="Yes"/>
    <s v="Follow-up"/>
    <n v="1.8200000000000001E-2"/>
  </r>
  <r>
    <x v="1498"/>
    <x v="6"/>
    <x v="1482"/>
    <x v="3"/>
    <s v="Karnataka"/>
    <s v="Bangalore"/>
    <x v="2"/>
    <x v="28"/>
    <n v="46"/>
    <n v="6320.89"/>
    <n v="2.87"/>
    <n v="282416.09999999998"/>
    <x v="332"/>
    <s v="Net Banking"/>
    <x v="1"/>
    <s v="Consumer"/>
    <n v="8344.8389779999998"/>
    <n v="282416.10102200002"/>
    <s v="Yes"/>
    <s v="Ok"/>
    <n v="2.87E-2"/>
  </r>
  <r>
    <x v="1499"/>
    <x v="105"/>
    <x v="1483"/>
    <x v="0"/>
    <s v="Jharkhand"/>
    <s v="Dhanbad"/>
    <x v="0"/>
    <x v="23"/>
    <n v="28"/>
    <n v="42773.25"/>
    <n v="12.72"/>
    <n v="1045309.79"/>
    <x v="1"/>
    <s v="Debit Card"/>
    <x v="1"/>
    <s v="Home Office"/>
    <n v="152341.2072"/>
    <n v="1045309.7927999999"/>
    <s v="Yes"/>
    <s v="Ok"/>
    <n v="0.12720000000000001"/>
  </r>
  <r>
    <x v="1500"/>
    <x v="385"/>
    <x v="1484"/>
    <x v="0"/>
    <s v="Bihar"/>
    <s v="Bhagalpur"/>
    <x v="1"/>
    <x v="12"/>
    <n v="46"/>
    <n v="16921.43"/>
    <n v="19.489999999999998"/>
    <n v="626678.39"/>
    <x v="167"/>
    <s v="Debit Card"/>
    <x v="1"/>
    <s v="Home Office"/>
    <n v="151707.38852199999"/>
    <n v="626678.39147799998"/>
    <s v="Yes"/>
    <s v="Ok"/>
    <n v="0.19489999999999999"/>
  </r>
  <r>
    <x v="1501"/>
    <x v="339"/>
    <x v="1485"/>
    <x v="1"/>
    <s v="Delhi"/>
    <s v="New Delhi"/>
    <x v="2"/>
    <x v="14"/>
    <n v="33"/>
    <n v="16356.52"/>
    <n v="10.73"/>
    <n v="481848.36"/>
    <x v="139"/>
    <s v="UPI"/>
    <x v="1"/>
    <s v="Corporate"/>
    <n v="57916.801668000007"/>
    <n v="481848.35833200003"/>
    <s v="Yes"/>
    <s v="Ok"/>
    <n v="0.10730000000000001"/>
  </r>
  <r>
    <x v="1502"/>
    <x v="72"/>
    <x v="244"/>
    <x v="1"/>
    <s v="Delhi"/>
    <s v="New Delhi"/>
    <x v="3"/>
    <x v="3"/>
    <n v="48"/>
    <n v="44254.23"/>
    <n v="11.69"/>
    <n v="1875883.7"/>
    <x v="40"/>
    <s v="Debit Card"/>
    <x v="1"/>
    <s v="Home Office"/>
    <n v="248319.335376"/>
    <n v="1875883.704624"/>
    <s v="Yes"/>
    <s v="Ok"/>
    <n v="0.11689999999999999"/>
  </r>
  <r>
    <x v="1503"/>
    <x v="431"/>
    <x v="1486"/>
    <x v="2"/>
    <s v="Goa"/>
    <s v="Margao"/>
    <x v="0"/>
    <x v="18"/>
    <n v="11"/>
    <n v="33827.129999999997"/>
    <n v="16.03"/>
    <n v="312451.05"/>
    <x v="56"/>
    <s v="Credit Card"/>
    <x v="1"/>
    <s v="Corporate"/>
    <n v="59647.378329000006"/>
    <n v="312451.05167099996"/>
    <s v="Yes"/>
    <s v="Ok"/>
    <n v="0.1603"/>
  </r>
  <r>
    <x v="1504"/>
    <x v="364"/>
    <x v="1487"/>
    <x v="0"/>
    <s v="West Bengal"/>
    <s v="Siliguri"/>
    <x v="0"/>
    <x v="19"/>
    <n v="45"/>
    <n v="18828.3"/>
    <n v="6.33"/>
    <n v="793641.09"/>
    <x v="48"/>
    <s v="UPI"/>
    <x v="1"/>
    <s v="Home Office"/>
    <n v="53632.412550000001"/>
    <n v="793641.08744999999"/>
    <s v="Yes"/>
    <s v="Ok"/>
    <n v="6.3299999999999995E-2"/>
  </r>
  <r>
    <x v="1505"/>
    <x v="424"/>
    <x v="1488"/>
    <x v="0"/>
    <s v="West Bengal"/>
    <s v="Siliguri"/>
    <x v="4"/>
    <x v="22"/>
    <n v="9"/>
    <n v="27009.4"/>
    <n v="19.77"/>
    <n v="195026.77"/>
    <x v="319"/>
    <s v="Net Banking"/>
    <x v="1"/>
    <s v="Home Office"/>
    <n v="48057.825420000001"/>
    <n v="195026.77458"/>
    <s v="Yes"/>
    <s v="Ok"/>
    <n v="0.19769999999999999"/>
  </r>
  <r>
    <x v="1506"/>
    <x v="7"/>
    <x v="1489"/>
    <x v="2"/>
    <s v="Maharashtra"/>
    <s v="Pune"/>
    <x v="3"/>
    <x v="17"/>
    <n v="13"/>
    <n v="36763.019999999997"/>
    <n v="13.76"/>
    <n v="412157.57"/>
    <x v="153"/>
    <s v="UPI"/>
    <x v="1"/>
    <s v="Corporate"/>
    <n v="65761.690175999989"/>
    <n v="412157.56982399995"/>
    <s v="Yes"/>
    <s v="Ok"/>
    <n v="0.1376"/>
  </r>
  <r>
    <x v="1507"/>
    <x v="318"/>
    <x v="1490"/>
    <x v="1"/>
    <s v="Delhi"/>
    <s v="New Delhi"/>
    <x v="3"/>
    <x v="9"/>
    <n v="32"/>
    <n v="39154.589999999997"/>
    <n v="15.36"/>
    <n v="1060494.24"/>
    <x v="217"/>
    <s v="Debit Card"/>
    <x v="1"/>
    <s v="Consumer"/>
    <n v="192452.64076799995"/>
    <n v="1060494.239232"/>
    <s v="Yes"/>
    <s v="Ok"/>
    <n v="0.15359999999999999"/>
  </r>
  <r>
    <x v="1508"/>
    <x v="9"/>
    <x v="1491"/>
    <x v="2"/>
    <s v="Gujarat"/>
    <s v="Vadodara"/>
    <x v="3"/>
    <x v="15"/>
    <n v="22"/>
    <n v="21109.96"/>
    <n v="15.37"/>
    <n v="393037.9"/>
    <x v="306"/>
    <s v="Cash"/>
    <x v="1"/>
    <s v="Corporate"/>
    <n v="71381.218743999998"/>
    <n v="393037.90125599998"/>
    <s v="Yes"/>
    <s v="Ok"/>
    <n v="0.1537"/>
  </r>
  <r>
    <x v="1509"/>
    <x v="475"/>
    <x v="1492"/>
    <x v="1"/>
    <s v="Haryana"/>
    <s v="Gurgaon"/>
    <x v="4"/>
    <x v="13"/>
    <n v="31"/>
    <n v="41681.480000000003"/>
    <n v="4.83"/>
    <n v="1229716.2"/>
    <x v="306"/>
    <s v="Credit Card"/>
    <x v="1"/>
    <s v="Corporate"/>
    <n v="62409.680004000002"/>
    <n v="1229716.1999960002"/>
    <s v="Yes"/>
    <s v="Ok"/>
    <n v="4.8300000000000003E-2"/>
  </r>
  <r>
    <x v="1510"/>
    <x v="242"/>
    <x v="1493"/>
    <x v="3"/>
    <s v="Tamil Nadu"/>
    <s v="Chennai"/>
    <x v="0"/>
    <x v="8"/>
    <n v="33"/>
    <n v="10356.15"/>
    <n v="7.17"/>
    <n v="317249.26"/>
    <x v="243"/>
    <s v="UPI"/>
    <x v="1"/>
    <s v="Consumer"/>
    <n v="24503.686515000001"/>
    <n v="317249.263485"/>
    <s v="Yes"/>
    <s v="Ok"/>
    <n v="7.17E-2"/>
  </r>
  <r>
    <x v="1511"/>
    <x v="20"/>
    <x v="1494"/>
    <x v="2"/>
    <s v="Goa"/>
    <s v="Margao"/>
    <x v="4"/>
    <x v="22"/>
    <n v="23"/>
    <n v="11392.14"/>
    <n v="14.63"/>
    <n v="223685.81"/>
    <x v="226"/>
    <s v="Debit Card"/>
    <x v="1"/>
    <s v="Consumer"/>
    <n v="38333.411886000002"/>
    <n v="223685.80811399996"/>
    <s v="Yes"/>
    <s v="Ok"/>
    <n v="0.14630000000000001"/>
  </r>
  <r>
    <x v="1512"/>
    <x v="169"/>
    <x v="1495"/>
    <x v="3"/>
    <s v="Kerala"/>
    <s v="Kochi"/>
    <x v="3"/>
    <x v="21"/>
    <n v="16"/>
    <n v="40055.9"/>
    <n v="15.43"/>
    <n v="542004.39"/>
    <x v="297"/>
    <s v="Cash"/>
    <x v="1"/>
    <s v="Consumer"/>
    <n v="98890.005919999996"/>
    <n v="542004.39408"/>
    <s v="Yes"/>
    <s v="Ok"/>
    <n v="0.15429999999999999"/>
  </r>
  <r>
    <x v="1513"/>
    <x v="51"/>
    <x v="1496"/>
    <x v="2"/>
    <s v="Gujarat"/>
    <s v="Surat"/>
    <x v="0"/>
    <x v="18"/>
    <n v="11"/>
    <n v="36005.25"/>
    <n v="5.95"/>
    <n v="372492.31"/>
    <x v="24"/>
    <s v="UPI"/>
    <x v="1"/>
    <s v="Home Office"/>
    <n v="23565.436125000004"/>
    <n v="372492.31387499999"/>
    <s v="Yes"/>
    <s v="Ok"/>
    <n v="5.9500000000000004E-2"/>
  </r>
  <r>
    <x v="1514"/>
    <x v="95"/>
    <x v="1497"/>
    <x v="2"/>
    <s v="Rajasthan"/>
    <s v="Udaipur"/>
    <x v="2"/>
    <x v="28"/>
    <n v="8"/>
    <n v="23635.14"/>
    <n v="19.54"/>
    <n v="152134.67000000001"/>
    <x v="204"/>
    <s v="Credit Card"/>
    <x v="1"/>
    <s v="Corporate"/>
    <n v="36946.450848"/>
    <n v="152134.66915199999"/>
    <s v="Yes"/>
    <s v="Ok"/>
    <n v="0.19539999999999999"/>
  </r>
  <r>
    <x v="1515"/>
    <x v="476"/>
    <x v="1498"/>
    <x v="1"/>
    <s v="Haryana"/>
    <s v="Faridabad"/>
    <x v="3"/>
    <x v="17"/>
    <n v="11"/>
    <n v="44664.41"/>
    <n v="13.91"/>
    <n v="422967.5"/>
    <x v="229"/>
    <s v="Credit Card"/>
    <x v="1"/>
    <s v="Home Office"/>
    <n v="68341.013741000002"/>
    <n v="422967.49625900004"/>
    <s v="Yes"/>
    <s v="Ok"/>
    <n v="0.1391"/>
  </r>
  <r>
    <x v="1516"/>
    <x v="17"/>
    <x v="1499"/>
    <x v="1"/>
    <s v="Delhi"/>
    <s v="New Delhi"/>
    <x v="2"/>
    <x v="2"/>
    <n v="28"/>
    <n v="2581.75"/>
    <n v="2.27"/>
    <n v="70648.039999999994"/>
    <x v="239"/>
    <s v="UPI"/>
    <x v="1"/>
    <s v="Consumer"/>
    <n v="1640.9603"/>
    <n v="70648.039699999994"/>
    <s v="Yes"/>
    <s v="Ok"/>
    <n v="2.2700000000000001E-2"/>
  </r>
  <r>
    <x v="1517"/>
    <x v="2"/>
    <x v="1500"/>
    <x v="1"/>
    <s v="Delhi"/>
    <s v="New Delhi"/>
    <x v="0"/>
    <x v="0"/>
    <n v="30"/>
    <n v="30829.45"/>
    <n v="16.670000000000002"/>
    <n v="770705.42"/>
    <x v="338"/>
    <s v="Debit Card"/>
    <x v="1"/>
    <s v="Consumer"/>
    <n v="154178.07945000002"/>
    <n v="770705.42054999992"/>
    <s v="Yes"/>
    <s v="Ok"/>
    <n v="0.16670000000000001"/>
  </r>
  <r>
    <x v="1518"/>
    <x v="473"/>
    <x v="1501"/>
    <x v="0"/>
    <s v="West Bengal"/>
    <s v="Siliguri"/>
    <x v="0"/>
    <x v="0"/>
    <n v="4"/>
    <n v="4301.3"/>
    <n v="2.2799999999999998"/>
    <n v="16812.919999999998"/>
    <x v="325"/>
    <s v="Debit Card"/>
    <x v="1"/>
    <s v="Consumer"/>
    <n v="392.27855999999997"/>
    <n v="16812.921440000002"/>
    <s v="No"/>
    <s v="Ok"/>
    <n v="2.2799999999999997E-2"/>
  </r>
  <r>
    <x v="1519"/>
    <x v="77"/>
    <x v="1502"/>
    <x v="1"/>
    <s v="Uttar Pradesh"/>
    <s v="Noida"/>
    <x v="1"/>
    <x v="4"/>
    <n v="21"/>
    <n v="5338.25"/>
    <n v="4.9400000000000004"/>
    <n v="106565.35"/>
    <x v="227"/>
    <s v="Cash"/>
    <x v="1"/>
    <s v="Consumer"/>
    <n v="5537.9005500000003"/>
    <n v="106565.34944999999"/>
    <s v="Yes"/>
    <s v="Ok"/>
    <n v="4.9400000000000006E-2"/>
  </r>
  <r>
    <x v="1520"/>
    <x v="477"/>
    <x v="1503"/>
    <x v="1"/>
    <s v="Delhi"/>
    <s v="New Delhi"/>
    <x v="4"/>
    <x v="16"/>
    <n v="2"/>
    <n v="46720.05"/>
    <n v="9.7100000000000009"/>
    <n v="84367.07"/>
    <x v="123"/>
    <s v="Cash"/>
    <x v="1"/>
    <s v="Corporate"/>
    <n v="9073.0337100000015"/>
    <n v="84367.066290000002"/>
    <s v="Yes"/>
    <s v="Ok"/>
    <n v="9.7100000000000006E-2"/>
  </r>
  <r>
    <x v="1521"/>
    <x v="291"/>
    <x v="1504"/>
    <x v="1"/>
    <s v="Haryana"/>
    <s v="Panipat"/>
    <x v="3"/>
    <x v="21"/>
    <n v="31"/>
    <n v="48702.35"/>
    <n v="14.71"/>
    <n v="1287685.26"/>
    <x v="33"/>
    <s v="UPI"/>
    <x v="1"/>
    <s v="Consumer"/>
    <n v="222087.586235"/>
    <n v="1287685.2637649998"/>
    <s v="Yes"/>
    <s v="Ok"/>
    <n v="0.14710000000000001"/>
  </r>
  <r>
    <x v="1522"/>
    <x v="113"/>
    <x v="1505"/>
    <x v="0"/>
    <s v="West Bengal"/>
    <s v="Kolkata"/>
    <x v="3"/>
    <x v="21"/>
    <n v="6"/>
    <n v="42906.78"/>
    <n v="3.63"/>
    <n v="248095.58"/>
    <x v="338"/>
    <s v="Credit Card"/>
    <x v="1"/>
    <s v="Corporate"/>
    <n v="9345.0966840000001"/>
    <n v="248095.583316"/>
    <s v="Yes"/>
    <s v="Ok"/>
    <n v="3.6299999999999999E-2"/>
  </r>
  <r>
    <x v="1523"/>
    <x v="4"/>
    <x v="1506"/>
    <x v="3"/>
    <s v="Tamil Nadu"/>
    <s v="Coimbatore"/>
    <x v="2"/>
    <x v="27"/>
    <n v="5"/>
    <n v="25607.37"/>
    <n v="18.72"/>
    <n v="104068.35"/>
    <x v="354"/>
    <s v="Cash"/>
    <x v="0"/>
    <s v="Home Office"/>
    <n v="23968.498319999995"/>
    <n v="104068.35167999999"/>
    <s v="Yes"/>
    <s v="Follow-up"/>
    <n v="0.18719999999999998"/>
  </r>
  <r>
    <x v="1524"/>
    <x v="9"/>
    <x v="1507"/>
    <x v="0"/>
    <s v="Odisha"/>
    <s v="Rourkela"/>
    <x v="4"/>
    <x v="16"/>
    <n v="22"/>
    <n v="6777.94"/>
    <n v="4.75"/>
    <n v="142031.73000000001"/>
    <x v="336"/>
    <s v="UPI"/>
    <x v="1"/>
    <s v="Home Office"/>
    <n v="7082.9472999999998"/>
    <n v="142031.73269999999"/>
    <s v="Yes"/>
    <s v="Ok"/>
    <n v="4.7500000000000001E-2"/>
  </r>
  <r>
    <x v="1525"/>
    <x v="433"/>
    <x v="1508"/>
    <x v="0"/>
    <s v="Bihar"/>
    <s v="Patna"/>
    <x v="1"/>
    <x v="1"/>
    <n v="26"/>
    <n v="6273.1"/>
    <n v="4.9800000000000004"/>
    <n v="154978.19"/>
    <x v="24"/>
    <s v="Cash"/>
    <x v="1"/>
    <s v="Corporate"/>
    <n v="8122.4098800000011"/>
    <n v="154978.19012000001"/>
    <s v="Yes"/>
    <s v="Ok"/>
    <n v="4.9800000000000004E-2"/>
  </r>
  <r>
    <x v="1526"/>
    <x v="171"/>
    <x v="1509"/>
    <x v="2"/>
    <s v="Gujarat"/>
    <s v="Vadodara"/>
    <x v="2"/>
    <x v="27"/>
    <n v="45"/>
    <n v="819.42"/>
    <n v="4.3"/>
    <n v="35288.32"/>
    <x v="187"/>
    <s v="Cash"/>
    <x v="1"/>
    <s v="Home Office"/>
    <n v="1585.5776999999998"/>
    <n v="35288.3223"/>
    <s v="No"/>
    <s v="Ok"/>
    <n v="4.2999999999999997E-2"/>
  </r>
  <r>
    <x v="1527"/>
    <x v="447"/>
    <x v="1510"/>
    <x v="0"/>
    <s v="Jharkhand"/>
    <s v="Jamshedpur"/>
    <x v="5"/>
    <x v="25"/>
    <n v="5"/>
    <n v="23184.28"/>
    <n v="7.58"/>
    <n v="107134.56"/>
    <x v="316"/>
    <s v="UPI"/>
    <x v="1"/>
    <s v="Home Office"/>
    <n v="8786.8421199999993"/>
    <n v="107134.55787999999"/>
    <s v="Yes"/>
    <s v="Ok"/>
    <n v="7.5800000000000006E-2"/>
  </r>
  <r>
    <x v="1528"/>
    <x v="202"/>
    <x v="1511"/>
    <x v="0"/>
    <s v="Jharkhand"/>
    <s v="Jamshedpur"/>
    <x v="1"/>
    <x v="11"/>
    <n v="35"/>
    <n v="44808.79"/>
    <n v="11.21"/>
    <n v="1392500.36"/>
    <x v="242"/>
    <s v="Cash"/>
    <x v="1"/>
    <s v="Consumer"/>
    <n v="175807.28756500001"/>
    <n v="1392500.362435"/>
    <s v="Yes"/>
    <s v="Ok"/>
    <n v="0.11210000000000001"/>
  </r>
  <r>
    <x v="1529"/>
    <x v="29"/>
    <x v="1512"/>
    <x v="1"/>
    <s v="Haryana"/>
    <s v="Faridabad"/>
    <x v="1"/>
    <x v="7"/>
    <n v="23"/>
    <n v="9263.91"/>
    <n v="0.66"/>
    <n v="211663.67"/>
    <x v="342"/>
    <s v="Credit Card"/>
    <x v="1"/>
    <s v="Home Office"/>
    <n v="1406.261538"/>
    <n v="211663.668462"/>
    <s v="Yes"/>
    <s v="Ok"/>
    <n v="6.6E-3"/>
  </r>
  <r>
    <x v="1530"/>
    <x v="181"/>
    <x v="1513"/>
    <x v="0"/>
    <s v="Bihar"/>
    <s v="Gaya"/>
    <x v="0"/>
    <x v="8"/>
    <n v="13"/>
    <n v="48147.75"/>
    <n v="18.53"/>
    <n v="509937.64"/>
    <x v="311"/>
    <s v="Debit Card"/>
    <x v="1"/>
    <s v="Consumer"/>
    <n v="115983.114975"/>
    <n v="509937.63502499997"/>
    <s v="Yes"/>
    <s v="Ok"/>
    <n v="0.18530000000000002"/>
  </r>
  <r>
    <x v="1531"/>
    <x v="301"/>
    <x v="1514"/>
    <x v="2"/>
    <s v="Maharashtra"/>
    <s v="Nagpur"/>
    <x v="2"/>
    <x v="14"/>
    <n v="40"/>
    <n v="10574.05"/>
    <n v="18.14"/>
    <n v="346236.69"/>
    <x v="141"/>
    <s v="Debit Card"/>
    <x v="1"/>
    <s v="Corporate"/>
    <n v="76725.306800000006"/>
    <n v="346236.69319999998"/>
    <s v="Yes"/>
    <s v="Ok"/>
    <n v="0.18140000000000001"/>
  </r>
  <r>
    <x v="1532"/>
    <x v="202"/>
    <x v="1515"/>
    <x v="2"/>
    <s v="Gujarat"/>
    <s v="Vadodara"/>
    <x v="5"/>
    <x v="10"/>
    <n v="38"/>
    <n v="36828.99"/>
    <n v="11.62"/>
    <n v="1236879.53"/>
    <x v="282"/>
    <s v="UPI"/>
    <x v="0"/>
    <s v="Home Office"/>
    <n v="162622.08824399998"/>
    <n v="1236879.5317559999"/>
    <s v="Yes"/>
    <s v="Follow-up"/>
    <n v="0.1162"/>
  </r>
  <r>
    <x v="1533"/>
    <x v="140"/>
    <x v="1516"/>
    <x v="1"/>
    <s v="Haryana"/>
    <s v="Faridabad"/>
    <x v="5"/>
    <x v="25"/>
    <n v="30"/>
    <n v="40848.449999999997"/>
    <n v="13.71"/>
    <n v="1057443.83"/>
    <x v="265"/>
    <s v="Debit Card"/>
    <x v="2"/>
    <s v="Corporate"/>
    <n v="168009.67484999998"/>
    <n v="1057443.8251499999"/>
    <s v="Yes"/>
    <s v="Ok"/>
    <n v="0.1371"/>
  </r>
  <r>
    <x v="1534"/>
    <x v="165"/>
    <x v="1517"/>
    <x v="1"/>
    <s v="Delhi"/>
    <s v="New Delhi"/>
    <x v="5"/>
    <x v="25"/>
    <n v="1"/>
    <n v="2926.65"/>
    <n v="16.98"/>
    <n v="2429.6999999999998"/>
    <x v="50"/>
    <s v="UPI"/>
    <x v="1"/>
    <s v="Corporate"/>
    <n v="496.94517000000002"/>
    <n v="2429.7048300000001"/>
    <s v="No"/>
    <s v="Ok"/>
    <n v="0.16980000000000001"/>
  </r>
  <r>
    <x v="1535"/>
    <x v="199"/>
    <x v="1518"/>
    <x v="3"/>
    <s v="Tamil Nadu"/>
    <s v="Chennai"/>
    <x v="2"/>
    <x v="28"/>
    <n v="4"/>
    <n v="24283.39"/>
    <n v="4.1399999999999997"/>
    <n v="93112.23"/>
    <x v="298"/>
    <s v="Net Banking"/>
    <x v="1"/>
    <s v="Consumer"/>
    <n v="4021.3293839999997"/>
    <n v="93112.230616000001"/>
    <s v="Yes"/>
    <s v="Ok"/>
    <n v="4.1399999999999999E-2"/>
  </r>
  <r>
    <x v="1536"/>
    <x v="433"/>
    <x v="1519"/>
    <x v="3"/>
    <s v="Tamil Nadu"/>
    <s v="Coimbatore"/>
    <x v="4"/>
    <x v="22"/>
    <n v="26"/>
    <n v="3491.72"/>
    <n v="14.22"/>
    <n v="77875.13"/>
    <x v="169"/>
    <s v="Credit Card"/>
    <x v="1"/>
    <s v="Home Office"/>
    <n v="12909.587184000002"/>
    <n v="77875.132815999998"/>
    <s v="Yes"/>
    <s v="Ok"/>
    <n v="0.14219999999999999"/>
  </r>
  <r>
    <x v="1537"/>
    <x v="372"/>
    <x v="1520"/>
    <x v="1"/>
    <s v="Punjab"/>
    <s v="Patiala"/>
    <x v="1"/>
    <x v="11"/>
    <n v="43"/>
    <n v="49424.82"/>
    <n v="8.7100000000000009"/>
    <n v="1940156.48"/>
    <x v="6"/>
    <s v="Net Banking"/>
    <x v="1"/>
    <s v="Corporate"/>
    <n v="185110.77834600001"/>
    <n v="1940156.4816539998"/>
    <s v="Yes"/>
    <s v="Ok"/>
    <n v="8.7100000000000011E-2"/>
  </r>
  <r>
    <x v="1538"/>
    <x v="32"/>
    <x v="1521"/>
    <x v="0"/>
    <s v="West Bengal"/>
    <s v="Durgapur"/>
    <x v="5"/>
    <x v="29"/>
    <n v="49"/>
    <n v="8314.2800000000007"/>
    <n v="19.55"/>
    <n v="327753.07"/>
    <x v="215"/>
    <s v="Debit Card"/>
    <x v="1"/>
    <s v="Corporate"/>
    <n v="79646.645260000005"/>
    <n v="327753.07474000001"/>
    <s v="Yes"/>
    <s v="Ok"/>
    <n v="0.19550000000000001"/>
  </r>
  <r>
    <x v="1539"/>
    <x v="159"/>
    <x v="1522"/>
    <x v="2"/>
    <s v="Rajasthan"/>
    <s v="Udaipur"/>
    <x v="4"/>
    <x v="13"/>
    <n v="42"/>
    <n v="22250.97"/>
    <n v="8.5399999999999991"/>
    <n v="854730.96"/>
    <x v="321"/>
    <s v="UPI"/>
    <x v="1"/>
    <s v="Consumer"/>
    <n v="79809.779195999989"/>
    <n v="854730.96080400003"/>
    <s v="Yes"/>
    <s v="Ok"/>
    <n v="8.539999999999999E-2"/>
  </r>
  <r>
    <x v="1540"/>
    <x v="318"/>
    <x v="1523"/>
    <x v="0"/>
    <s v="Odisha"/>
    <s v="Bhubaneswar"/>
    <x v="3"/>
    <x v="9"/>
    <n v="16"/>
    <n v="19951.87"/>
    <n v="1.22"/>
    <n v="315335.31"/>
    <x v="355"/>
    <s v="UPI"/>
    <x v="1"/>
    <s v="Consumer"/>
    <n v="3894.605024"/>
    <n v="315335.31497599999"/>
    <s v="Yes"/>
    <s v="Ok"/>
    <n v="1.2199999999999999E-2"/>
  </r>
  <r>
    <x v="1541"/>
    <x v="366"/>
    <x v="1524"/>
    <x v="1"/>
    <s v="Delhi"/>
    <s v="New Delhi"/>
    <x v="0"/>
    <x v="19"/>
    <n v="12"/>
    <n v="23813.82"/>
    <n v="0.72"/>
    <n v="283708.33"/>
    <x v="20"/>
    <s v="UPI"/>
    <x v="0"/>
    <s v="Corporate"/>
    <n v="2057.5140479999995"/>
    <n v="283708.32595199998"/>
    <s v="Yes"/>
    <s v="Follow-up"/>
    <n v="7.1999999999999998E-3"/>
  </r>
  <r>
    <x v="1542"/>
    <x v="67"/>
    <x v="1525"/>
    <x v="3"/>
    <s v="Andhra Pradesh"/>
    <s v="Vijayawada"/>
    <x v="1"/>
    <x v="11"/>
    <n v="45"/>
    <n v="17780.52"/>
    <n v="5.7"/>
    <n v="754516.37"/>
    <x v="360"/>
    <s v="Net Banking"/>
    <x v="0"/>
    <s v="Home Office"/>
    <n v="45607.033799999997"/>
    <n v="754516.36620000005"/>
    <s v="Yes"/>
    <s v="Follow-up"/>
    <n v="5.7000000000000002E-2"/>
  </r>
  <r>
    <x v="1543"/>
    <x v="130"/>
    <x v="1388"/>
    <x v="1"/>
    <s v="Uttar Pradesh"/>
    <s v="Kanpur"/>
    <x v="2"/>
    <x v="6"/>
    <n v="5"/>
    <n v="3660.71"/>
    <n v="5.41"/>
    <n v="17313.330000000002"/>
    <x v="71"/>
    <s v="Net Banking"/>
    <x v="1"/>
    <s v="Home Office"/>
    <n v="990.22205499999995"/>
    <n v="17313.327945000001"/>
    <s v="No"/>
    <s v="Ok"/>
    <n v="5.4100000000000002E-2"/>
  </r>
  <r>
    <x v="1544"/>
    <x v="199"/>
    <x v="1526"/>
    <x v="1"/>
    <s v="Punjab"/>
    <s v="Ludhiana"/>
    <x v="4"/>
    <x v="26"/>
    <n v="34"/>
    <n v="31405.59"/>
    <n v="14.28"/>
    <n v="915309.64"/>
    <x v="306"/>
    <s v="Net Banking"/>
    <x v="1"/>
    <s v="Consumer"/>
    <n v="152480.420568"/>
    <n v="915309.639432"/>
    <s v="Yes"/>
    <s v="Ok"/>
    <n v="0.14279999999999998"/>
  </r>
  <r>
    <x v="1545"/>
    <x v="128"/>
    <x v="1527"/>
    <x v="0"/>
    <s v="Odisha"/>
    <s v="Rourkela"/>
    <x v="0"/>
    <x v="0"/>
    <n v="16"/>
    <n v="44170.58"/>
    <n v="3.16"/>
    <n v="684396.63"/>
    <x v="240"/>
    <s v="Debit Card"/>
    <x v="1"/>
    <s v="Home Office"/>
    <n v="22332.645248000001"/>
    <n v="684396.63475199998"/>
    <s v="Yes"/>
    <s v="Ok"/>
    <n v="3.1600000000000003E-2"/>
  </r>
  <r>
    <x v="1546"/>
    <x v="265"/>
    <x v="1528"/>
    <x v="3"/>
    <s v="Andhra Pradesh"/>
    <s v="Visakhapatnam"/>
    <x v="0"/>
    <x v="8"/>
    <n v="20"/>
    <n v="6390.67"/>
    <n v="7.54"/>
    <n v="118176.27"/>
    <x v="108"/>
    <s v="Net Banking"/>
    <x v="1"/>
    <s v="Home Office"/>
    <n v="9637.1303599999992"/>
    <n v="118176.26964"/>
    <s v="Yes"/>
    <s v="Ok"/>
    <n v="7.5399999999999995E-2"/>
  </r>
  <r>
    <x v="1547"/>
    <x v="79"/>
    <x v="1529"/>
    <x v="3"/>
    <s v="Tamil Nadu"/>
    <s v="Madurai"/>
    <x v="1"/>
    <x v="4"/>
    <n v="27"/>
    <n v="25873.34"/>
    <n v="7.02"/>
    <n v="649539.85"/>
    <x v="275"/>
    <s v="UPI"/>
    <x v="1"/>
    <s v="Corporate"/>
    <n v="49040.328635999998"/>
    <n v="649539.851364"/>
    <s v="Yes"/>
    <s v="Ok"/>
    <n v="7.0199999999999999E-2"/>
  </r>
  <r>
    <x v="1548"/>
    <x v="455"/>
    <x v="1530"/>
    <x v="3"/>
    <s v="Karnataka"/>
    <s v="Mangalore"/>
    <x v="1"/>
    <x v="4"/>
    <n v="12"/>
    <n v="10253.01"/>
    <n v="10.64"/>
    <n v="109945.08"/>
    <x v="56"/>
    <s v="Debit Card"/>
    <x v="1"/>
    <s v="Corporate"/>
    <n v="13091.043167999998"/>
    <n v="109945.07683199999"/>
    <s v="Yes"/>
    <s v="Ok"/>
    <n v="0.10640000000000001"/>
  </r>
  <r>
    <x v="1549"/>
    <x v="294"/>
    <x v="1531"/>
    <x v="1"/>
    <s v="Uttar Pradesh"/>
    <s v="Noida"/>
    <x v="5"/>
    <x v="29"/>
    <n v="40"/>
    <n v="3410.48"/>
    <n v="7.99"/>
    <n v="125519.31"/>
    <x v="326"/>
    <s v="Net Banking"/>
    <x v="1"/>
    <s v="Corporate"/>
    <n v="10899.89408"/>
    <n v="125519.30592000001"/>
    <s v="Yes"/>
    <s v="Ok"/>
    <n v="7.9899999999999999E-2"/>
  </r>
  <r>
    <x v="1550"/>
    <x v="224"/>
    <x v="1532"/>
    <x v="3"/>
    <s v="Kerala"/>
    <s v="Kochi"/>
    <x v="5"/>
    <x v="29"/>
    <n v="23"/>
    <n v="49408.28"/>
    <n v="10.06"/>
    <n v="1022069.56"/>
    <x v="122"/>
    <s v="Credit Card"/>
    <x v="1"/>
    <s v="Consumer"/>
    <n v="114320.878264"/>
    <n v="1022069.561736"/>
    <s v="Yes"/>
    <s v="Ok"/>
    <n v="0.10060000000000001"/>
  </r>
  <r>
    <x v="1551"/>
    <x v="87"/>
    <x v="1533"/>
    <x v="3"/>
    <s v="Karnataka"/>
    <s v="Mangalore"/>
    <x v="2"/>
    <x v="28"/>
    <n v="40"/>
    <n v="43679.07"/>
    <n v="7.52"/>
    <n v="1615776.16"/>
    <x v="342"/>
    <s v="Net Banking"/>
    <x v="1"/>
    <s v="Consumer"/>
    <n v="131386.64255999998"/>
    <n v="1615776.15744"/>
    <s v="Yes"/>
    <s v="Ok"/>
    <n v="7.5199999999999989E-2"/>
  </r>
  <r>
    <x v="1552"/>
    <x v="139"/>
    <x v="1534"/>
    <x v="0"/>
    <s v="Odisha"/>
    <s v="Bhubaneswar"/>
    <x v="2"/>
    <x v="6"/>
    <n v="5"/>
    <n v="26057.14"/>
    <n v="14.97"/>
    <n v="110781.93"/>
    <x v="93"/>
    <s v="Cash"/>
    <x v="1"/>
    <s v="Home Office"/>
    <n v="19503.76929"/>
    <n v="110781.93071"/>
    <s v="Yes"/>
    <s v="Ok"/>
    <n v="0.1497"/>
  </r>
  <r>
    <x v="1553"/>
    <x v="428"/>
    <x v="1535"/>
    <x v="3"/>
    <s v="Tamil Nadu"/>
    <s v="Coimbatore"/>
    <x v="3"/>
    <x v="15"/>
    <n v="35"/>
    <n v="1800.36"/>
    <n v="5.33"/>
    <n v="59654.03"/>
    <x v="120"/>
    <s v="Net Banking"/>
    <x v="1"/>
    <s v="Corporate"/>
    <n v="3358.5715799999998"/>
    <n v="59654.028420000002"/>
    <s v="Yes"/>
    <s v="Ok"/>
    <n v="5.33E-2"/>
  </r>
  <r>
    <x v="1554"/>
    <x v="416"/>
    <x v="1536"/>
    <x v="3"/>
    <s v="Karnataka"/>
    <s v="Mysore"/>
    <x v="4"/>
    <x v="26"/>
    <n v="9"/>
    <n v="29945.69"/>
    <n v="3.17"/>
    <n v="260967.7"/>
    <x v="296"/>
    <s v="Credit Card"/>
    <x v="2"/>
    <s v="Corporate"/>
    <n v="8543.5053569999982"/>
    <n v="260967.70464299998"/>
    <s v="Yes"/>
    <s v="Ok"/>
    <n v="3.1699999999999999E-2"/>
  </r>
  <r>
    <x v="1555"/>
    <x v="145"/>
    <x v="1537"/>
    <x v="1"/>
    <s v="Delhi"/>
    <s v="New Delhi"/>
    <x v="0"/>
    <x v="0"/>
    <n v="20"/>
    <n v="14732.51"/>
    <n v="1.59"/>
    <n v="289965.26"/>
    <x v="348"/>
    <s v="UPI"/>
    <x v="1"/>
    <s v="Home Office"/>
    <n v="4684.9381800000001"/>
    <n v="289965.26182000001"/>
    <s v="Yes"/>
    <s v="Ok"/>
    <n v="1.5900000000000001E-2"/>
  </r>
  <r>
    <x v="1556"/>
    <x v="133"/>
    <x v="1538"/>
    <x v="3"/>
    <s v="Tamil Nadu"/>
    <s v="Coimbatore"/>
    <x v="2"/>
    <x v="14"/>
    <n v="39"/>
    <n v="2675.45"/>
    <n v="10.31"/>
    <n v="93584.83"/>
    <x v="188"/>
    <s v="UPI"/>
    <x v="1"/>
    <s v="Consumer"/>
    <n v="10757.716905000001"/>
    <n v="93584.83309499998"/>
    <s v="Yes"/>
    <s v="Ok"/>
    <n v="0.10310000000000001"/>
  </r>
  <r>
    <x v="1557"/>
    <x v="398"/>
    <x v="1539"/>
    <x v="3"/>
    <s v="Karnataka"/>
    <s v="Mangalore"/>
    <x v="0"/>
    <x v="23"/>
    <n v="50"/>
    <n v="9884.07"/>
    <n v="12.02"/>
    <n v="434800.24"/>
    <x v="187"/>
    <s v="Cash"/>
    <x v="1"/>
    <s v="Corporate"/>
    <n v="59403.260699999992"/>
    <n v="434800.23930000002"/>
    <s v="Yes"/>
    <s v="Ok"/>
    <n v="0.1202"/>
  </r>
  <r>
    <x v="1558"/>
    <x v="146"/>
    <x v="1540"/>
    <x v="0"/>
    <s v="Bihar"/>
    <s v="Gaya"/>
    <x v="3"/>
    <x v="17"/>
    <n v="11"/>
    <n v="23850.89"/>
    <n v="5.68"/>
    <n v="247457.75"/>
    <x v="304"/>
    <s v="Credit Card"/>
    <x v="1"/>
    <s v="Consumer"/>
    <n v="14902.036071999997"/>
    <n v="247457.75392799999"/>
    <s v="Yes"/>
    <s v="Ok"/>
    <n v="5.6799999999999996E-2"/>
  </r>
  <r>
    <x v="1559"/>
    <x v="287"/>
    <x v="17"/>
    <x v="0"/>
    <s v="Jharkhand"/>
    <s v="Dhanbad"/>
    <x v="1"/>
    <x v="1"/>
    <n v="43"/>
    <n v="49129.94"/>
    <n v="1.71"/>
    <n v="2076462.18"/>
    <x v="98"/>
    <s v="UPI"/>
    <x v="1"/>
    <s v="Consumer"/>
    <n v="36125.244881999999"/>
    <n v="2076462.175118"/>
    <s v="Yes"/>
    <s v="Ok"/>
    <n v="1.7100000000000001E-2"/>
  </r>
  <r>
    <x v="1560"/>
    <x v="141"/>
    <x v="1541"/>
    <x v="1"/>
    <s v="Uttar Pradesh"/>
    <s v="Kanpur"/>
    <x v="3"/>
    <x v="17"/>
    <n v="18"/>
    <n v="8354.98"/>
    <n v="1.26"/>
    <n v="148494.73000000001"/>
    <x v="348"/>
    <s v="Net Banking"/>
    <x v="1"/>
    <s v="Consumer"/>
    <n v="1894.9094639999998"/>
    <n v="148494.73053599999"/>
    <s v="Yes"/>
    <s v="Ok"/>
    <n v="1.26E-2"/>
  </r>
  <r>
    <x v="1561"/>
    <x v="478"/>
    <x v="1542"/>
    <x v="2"/>
    <s v="Gujarat"/>
    <s v="Ahmedabad"/>
    <x v="2"/>
    <x v="27"/>
    <n v="47"/>
    <n v="5674.73"/>
    <n v="8.76"/>
    <n v="243348.31"/>
    <x v="38"/>
    <s v="Cash"/>
    <x v="0"/>
    <s v="Consumer"/>
    <n v="23363.998356"/>
    <n v="243348.311644"/>
    <s v="Yes"/>
    <s v="Follow-up"/>
    <n v="8.7599999999999997E-2"/>
  </r>
  <r>
    <x v="1562"/>
    <x v="196"/>
    <x v="1543"/>
    <x v="2"/>
    <s v="Rajasthan"/>
    <s v="Udaipur"/>
    <x v="4"/>
    <x v="13"/>
    <n v="7"/>
    <n v="34465.5"/>
    <n v="19.329999999999998"/>
    <n v="194623.23"/>
    <x v="171"/>
    <s v="UPI"/>
    <x v="0"/>
    <s v="Consumer"/>
    <n v="46635.268049999999"/>
    <n v="194623.23194999999"/>
    <s v="Yes"/>
    <s v="Follow-up"/>
    <n v="0.19329999999999997"/>
  </r>
  <r>
    <x v="1563"/>
    <x v="106"/>
    <x v="1544"/>
    <x v="3"/>
    <s v="Kerala"/>
    <s v="Kochi"/>
    <x v="3"/>
    <x v="3"/>
    <n v="45"/>
    <n v="27284.7"/>
    <n v="18.16"/>
    <n v="1004840.93"/>
    <x v="155"/>
    <s v="UPI"/>
    <x v="1"/>
    <s v="Consumer"/>
    <n v="222970.56839999999"/>
    <n v="1004840.9316"/>
    <s v="Yes"/>
    <s v="Ok"/>
    <n v="0.18160000000000001"/>
  </r>
  <r>
    <x v="1564"/>
    <x v="58"/>
    <x v="1545"/>
    <x v="3"/>
    <s v="Andhra Pradesh"/>
    <s v="Guntur"/>
    <x v="0"/>
    <x v="8"/>
    <n v="19"/>
    <n v="40800.120000000003"/>
    <n v="11.12"/>
    <n v="688999.79"/>
    <x v="360"/>
    <s v="Credit Card"/>
    <x v="1"/>
    <s v="Consumer"/>
    <n v="86202.493535999994"/>
    <n v="688999.786464"/>
    <s v="Yes"/>
    <s v="Ok"/>
    <n v="0.11119999999999999"/>
  </r>
  <r>
    <x v="1565"/>
    <x v="152"/>
    <x v="1546"/>
    <x v="2"/>
    <s v="Rajasthan"/>
    <s v="Jaipur"/>
    <x v="1"/>
    <x v="7"/>
    <n v="50"/>
    <n v="48361.49"/>
    <n v="6.06"/>
    <n v="2271539.19"/>
    <x v="144"/>
    <s v="Credit Card"/>
    <x v="1"/>
    <s v="Home Office"/>
    <n v="146535.31469999999"/>
    <n v="2271539.1853"/>
    <s v="Yes"/>
    <s v="Ok"/>
    <n v="6.0599999999999994E-2"/>
  </r>
  <r>
    <x v="1566"/>
    <x v="343"/>
    <x v="1547"/>
    <x v="1"/>
    <s v="Uttar Pradesh"/>
    <s v="Lucknow"/>
    <x v="4"/>
    <x v="22"/>
    <n v="39"/>
    <n v="12288.85"/>
    <n v="17.36"/>
    <n v="396064.72"/>
    <x v="189"/>
    <s v="Debit Card"/>
    <x v="1"/>
    <s v="Home Office"/>
    <n v="83200.430039999992"/>
    <n v="396064.71996000002"/>
    <s v="Yes"/>
    <s v="Ok"/>
    <n v="0.1736"/>
  </r>
  <r>
    <x v="1567"/>
    <x v="115"/>
    <x v="1548"/>
    <x v="2"/>
    <s v="Rajasthan"/>
    <s v="Jodhpur"/>
    <x v="3"/>
    <x v="15"/>
    <n v="5"/>
    <n v="14196.69"/>
    <n v="9.14"/>
    <n v="64495.56"/>
    <x v="28"/>
    <s v="Debit Card"/>
    <x v="1"/>
    <s v="Corporate"/>
    <n v="6487.8873300000005"/>
    <n v="64495.562669999999"/>
    <s v="Yes"/>
    <s v="Ok"/>
    <n v="9.1400000000000009E-2"/>
  </r>
  <r>
    <x v="1568"/>
    <x v="289"/>
    <x v="1549"/>
    <x v="2"/>
    <s v="Gujarat"/>
    <s v="Surat"/>
    <x v="5"/>
    <x v="29"/>
    <n v="28"/>
    <n v="25701.69"/>
    <n v="3.14"/>
    <n v="697050.39"/>
    <x v="301"/>
    <s v="Cash"/>
    <x v="1"/>
    <s v="Consumer"/>
    <n v="22596.925847999999"/>
    <n v="697050.39415199996"/>
    <s v="Yes"/>
    <s v="Ok"/>
    <n v="3.1400000000000004E-2"/>
  </r>
  <r>
    <x v="1569"/>
    <x v="198"/>
    <x v="1550"/>
    <x v="3"/>
    <s v="Tamil Nadu"/>
    <s v="Madurai"/>
    <x v="1"/>
    <x v="12"/>
    <n v="8"/>
    <n v="5716.72"/>
    <n v="1.1399999999999999"/>
    <n v="45212.4"/>
    <x v="122"/>
    <s v="Cash"/>
    <x v="1"/>
    <s v="Home Office"/>
    <n v="521.3648639999999"/>
    <n v="45212.395135999999"/>
    <s v="No"/>
    <s v="Ok"/>
    <n v="1.1399999999999999E-2"/>
  </r>
  <r>
    <x v="1570"/>
    <x v="476"/>
    <x v="1551"/>
    <x v="3"/>
    <s v="Andhra Pradesh"/>
    <s v="Visakhapatnam"/>
    <x v="1"/>
    <x v="7"/>
    <n v="49"/>
    <n v="15529.71"/>
    <n v="4.17"/>
    <n v="729223.93"/>
    <x v="265"/>
    <s v="UPI"/>
    <x v="1"/>
    <s v="Consumer"/>
    <n v="31731.856442999997"/>
    <n v="729223.93355699989"/>
    <s v="Yes"/>
    <s v="Ok"/>
    <n v="4.1700000000000001E-2"/>
  </r>
  <r>
    <x v="1571"/>
    <x v="167"/>
    <x v="1552"/>
    <x v="1"/>
    <s v="Haryana"/>
    <s v="Gurgaon"/>
    <x v="2"/>
    <x v="14"/>
    <n v="3"/>
    <n v="47176.53"/>
    <n v="4.6500000000000004"/>
    <n v="134948.46"/>
    <x v="212"/>
    <s v="Net Banking"/>
    <x v="2"/>
    <s v="Home Office"/>
    <n v="6581.1259350000009"/>
    <n v="134948.46406500001"/>
    <s v="Yes"/>
    <s v="Ok"/>
    <n v="4.6500000000000007E-2"/>
  </r>
  <r>
    <x v="1572"/>
    <x v="417"/>
    <x v="1553"/>
    <x v="1"/>
    <s v="Haryana"/>
    <s v="Faridabad"/>
    <x v="2"/>
    <x v="28"/>
    <n v="32"/>
    <n v="20962.63"/>
    <n v="8.51"/>
    <n v="613718.73"/>
    <x v="329"/>
    <s v="Cash"/>
    <x v="1"/>
    <s v="Consumer"/>
    <n v="57085.434016000007"/>
    <n v="613718.72598400002"/>
    <s v="Yes"/>
    <s v="Ok"/>
    <n v="8.5099999999999995E-2"/>
  </r>
  <r>
    <x v="1573"/>
    <x v="227"/>
    <x v="1554"/>
    <x v="3"/>
    <s v="Andhra Pradesh"/>
    <s v="Guntur"/>
    <x v="5"/>
    <x v="25"/>
    <n v="47"/>
    <n v="3460.18"/>
    <n v="10.43"/>
    <n v="145666.31"/>
    <x v="157"/>
    <s v="UPI"/>
    <x v="1"/>
    <s v="Consumer"/>
    <n v="16962.148377999998"/>
    <n v="145666.31162200001"/>
    <s v="Yes"/>
    <s v="Ok"/>
    <n v="0.1043"/>
  </r>
  <r>
    <x v="1574"/>
    <x v="141"/>
    <x v="1555"/>
    <x v="2"/>
    <s v="Gujarat"/>
    <s v="Ahmedabad"/>
    <x v="2"/>
    <x v="28"/>
    <n v="14"/>
    <n v="21707.83"/>
    <n v="0.78"/>
    <n v="301539.12"/>
    <x v="203"/>
    <s v="Net Banking"/>
    <x v="1"/>
    <s v="Consumer"/>
    <n v="2370.4950359999998"/>
    <n v="301539.12496400002"/>
    <s v="Yes"/>
    <s v="Ok"/>
    <n v="7.8000000000000005E-3"/>
  </r>
  <r>
    <x v="1575"/>
    <x v="94"/>
    <x v="1556"/>
    <x v="3"/>
    <s v="Andhra Pradesh"/>
    <s v="Guntur"/>
    <x v="3"/>
    <x v="15"/>
    <n v="20"/>
    <n v="36978.26"/>
    <n v="4.38"/>
    <n v="707172.24"/>
    <x v="214"/>
    <s v="Cash"/>
    <x v="1"/>
    <s v="Corporate"/>
    <n v="32392.955760000004"/>
    <n v="707172.24424000003"/>
    <s v="Yes"/>
    <s v="Ok"/>
    <n v="4.3799999999999999E-2"/>
  </r>
  <r>
    <x v="1576"/>
    <x v="263"/>
    <x v="1557"/>
    <x v="2"/>
    <s v="Maharashtra"/>
    <s v="Mumbai"/>
    <x v="5"/>
    <x v="25"/>
    <n v="50"/>
    <n v="21008.78"/>
    <n v="18.07"/>
    <n v="860624.67"/>
    <x v="298"/>
    <s v="Debit Card"/>
    <x v="1"/>
    <s v="Consumer"/>
    <n v="189814.3273"/>
    <n v="860624.6727"/>
    <s v="Yes"/>
    <s v="Ok"/>
    <n v="0.1807"/>
  </r>
  <r>
    <x v="1577"/>
    <x v="361"/>
    <x v="1558"/>
    <x v="0"/>
    <s v="West Bengal"/>
    <s v="Kolkata"/>
    <x v="2"/>
    <x v="2"/>
    <n v="5"/>
    <n v="48930.47"/>
    <n v="9.2100000000000009"/>
    <n v="222119.87"/>
    <x v="269"/>
    <s v="Debit Card"/>
    <x v="1"/>
    <s v="Home Office"/>
    <n v="22532.481435000002"/>
    <n v="222119.86856500001"/>
    <s v="Yes"/>
    <s v="Ok"/>
    <n v="9.2100000000000015E-2"/>
  </r>
  <r>
    <x v="1578"/>
    <x v="310"/>
    <x v="1559"/>
    <x v="0"/>
    <s v="Odisha"/>
    <s v="Cuttack"/>
    <x v="4"/>
    <x v="5"/>
    <n v="27"/>
    <n v="20393.099999999999"/>
    <n v="16.170000000000002"/>
    <n v="461579.46"/>
    <x v="203"/>
    <s v="Net Banking"/>
    <x v="1"/>
    <s v="Home Office"/>
    <n v="89034.235290000011"/>
    <n v="461579.46470999997"/>
    <s v="Yes"/>
    <s v="Ok"/>
    <n v="0.16170000000000001"/>
  </r>
  <r>
    <x v="1579"/>
    <x v="375"/>
    <x v="1560"/>
    <x v="1"/>
    <s v="Haryana"/>
    <s v="Gurgaon"/>
    <x v="5"/>
    <x v="29"/>
    <n v="30"/>
    <n v="39179.449999999997"/>
    <n v="11.8"/>
    <n v="1036688.25"/>
    <x v="143"/>
    <s v="Cash"/>
    <x v="1"/>
    <s v="Corporate"/>
    <n v="138695.253"/>
    <n v="1036688.247"/>
    <s v="Yes"/>
    <s v="Ok"/>
    <n v="0.11800000000000001"/>
  </r>
  <r>
    <x v="1580"/>
    <x v="337"/>
    <x v="1561"/>
    <x v="3"/>
    <s v="Tamil Nadu"/>
    <s v="Madurai"/>
    <x v="4"/>
    <x v="16"/>
    <n v="4"/>
    <n v="2596.09"/>
    <n v="14.24"/>
    <n v="8905.6299999999992"/>
    <x v="214"/>
    <s v="Credit Card"/>
    <x v="1"/>
    <s v="Consumer"/>
    <n v="1478.7328640000001"/>
    <n v="8905.627136000001"/>
    <s v="No"/>
    <s v="Ok"/>
    <n v="0.1424"/>
  </r>
  <r>
    <x v="1581"/>
    <x v="19"/>
    <x v="1562"/>
    <x v="1"/>
    <s v="Delhi"/>
    <s v="New Delhi"/>
    <x v="5"/>
    <x v="25"/>
    <n v="24"/>
    <n v="40819.910000000003"/>
    <n v="1.4"/>
    <n v="965962.35"/>
    <x v="135"/>
    <s v="Cash"/>
    <x v="0"/>
    <s v="Consumer"/>
    <n v="13715.48976"/>
    <n v="965962.35024000006"/>
    <s v="Yes"/>
    <s v="Follow-up"/>
    <n v="1.3999999999999999E-2"/>
  </r>
  <r>
    <x v="1582"/>
    <x v="40"/>
    <x v="1563"/>
    <x v="3"/>
    <s v="Tamil Nadu"/>
    <s v="Chennai"/>
    <x v="0"/>
    <x v="23"/>
    <n v="24"/>
    <n v="43039.040000000001"/>
    <n v="0.79"/>
    <n v="1024776.76"/>
    <x v="301"/>
    <s v="Cash"/>
    <x v="2"/>
    <s v="Corporate"/>
    <n v="8160.2019840000003"/>
    <n v="1024776.7580159999"/>
    <s v="Yes"/>
    <s v="Ok"/>
    <n v="7.9000000000000008E-3"/>
  </r>
  <r>
    <x v="1583"/>
    <x v="286"/>
    <x v="1564"/>
    <x v="1"/>
    <s v="Punjab"/>
    <s v="Amritsar"/>
    <x v="0"/>
    <x v="18"/>
    <n v="14"/>
    <n v="5745"/>
    <n v="17.739999999999998"/>
    <n v="66161.72"/>
    <x v="281"/>
    <s v="Net Banking"/>
    <x v="1"/>
    <s v="Home Office"/>
    <n v="14268.281999999999"/>
    <n v="66161.717999999993"/>
    <s v="Yes"/>
    <s v="Ok"/>
    <n v="0.17739999999999997"/>
  </r>
  <r>
    <x v="1584"/>
    <x v="120"/>
    <x v="1565"/>
    <x v="0"/>
    <s v="Odisha"/>
    <s v="Bhubaneswar"/>
    <x v="0"/>
    <x v="8"/>
    <n v="38"/>
    <n v="585.79"/>
    <n v="4.54"/>
    <n v="21249.42"/>
    <x v="44"/>
    <s v="Credit Card"/>
    <x v="0"/>
    <s v="Consumer"/>
    <n v="1010.6049079999998"/>
    <n v="21249.415091999996"/>
    <s v="No"/>
    <s v="Follow-up"/>
    <n v="4.5400000000000003E-2"/>
  </r>
  <r>
    <x v="1585"/>
    <x v="221"/>
    <x v="1566"/>
    <x v="1"/>
    <s v="Haryana"/>
    <s v="Gurgaon"/>
    <x v="0"/>
    <x v="8"/>
    <n v="41"/>
    <n v="31614.31"/>
    <n v="6.12"/>
    <n v="1216860.08"/>
    <x v="295"/>
    <s v="Net Banking"/>
    <x v="1"/>
    <s v="Home Office"/>
    <n v="79326.626651999992"/>
    <n v="1216860.083348"/>
    <s v="Yes"/>
    <s v="Ok"/>
    <n v="6.1200000000000004E-2"/>
  </r>
  <r>
    <x v="1586"/>
    <x v="479"/>
    <x v="1567"/>
    <x v="3"/>
    <s v="Andhra Pradesh"/>
    <s v="Visakhapatnam"/>
    <x v="4"/>
    <x v="22"/>
    <n v="10"/>
    <n v="871.15"/>
    <n v="14.28"/>
    <n v="7467.5"/>
    <x v="360"/>
    <s v="Cash"/>
    <x v="1"/>
    <s v="Corporate"/>
    <n v="1244.0021999999999"/>
    <n v="7467.4978000000001"/>
    <s v="No"/>
    <s v="Ok"/>
    <n v="0.14279999999999998"/>
  </r>
  <r>
    <x v="1587"/>
    <x v="87"/>
    <x v="1568"/>
    <x v="0"/>
    <s v="Bihar"/>
    <s v="Bhagalpur"/>
    <x v="0"/>
    <x v="18"/>
    <n v="50"/>
    <n v="49415.98"/>
    <n v="7.8"/>
    <n v="2278076.6800000002"/>
    <x v="333"/>
    <s v="Net Banking"/>
    <x v="1"/>
    <s v="Consumer"/>
    <n v="192722.32199999999"/>
    <n v="2278076.6779999998"/>
    <s v="Yes"/>
    <s v="Ok"/>
    <n v="7.8E-2"/>
  </r>
  <r>
    <x v="1588"/>
    <x v="456"/>
    <x v="1569"/>
    <x v="1"/>
    <s v="Uttar Pradesh"/>
    <s v="Noida"/>
    <x v="3"/>
    <x v="15"/>
    <n v="11"/>
    <n v="14981.67"/>
    <n v="10.06"/>
    <n v="148219.65"/>
    <x v="6"/>
    <s v="Debit Card"/>
    <x v="0"/>
    <s v="Corporate"/>
    <n v="16578.716022000001"/>
    <n v="148219.65397799999"/>
    <s v="Yes"/>
    <s v="Follow-up"/>
    <n v="0.10060000000000001"/>
  </r>
  <r>
    <x v="1589"/>
    <x v="235"/>
    <x v="1570"/>
    <x v="3"/>
    <s v="Kerala"/>
    <s v="Kozhikode"/>
    <x v="3"/>
    <x v="21"/>
    <n v="13"/>
    <n v="17954.82"/>
    <n v="7.25"/>
    <n v="216490.23999999999"/>
    <x v="341"/>
    <s v="UPI"/>
    <x v="1"/>
    <s v="Home Office"/>
    <n v="16922.417849999998"/>
    <n v="216490.24215000001"/>
    <s v="Yes"/>
    <s v="Ok"/>
    <n v="7.2499999999999995E-2"/>
  </r>
  <r>
    <x v="1590"/>
    <x v="285"/>
    <x v="1571"/>
    <x v="1"/>
    <s v="Uttar Pradesh"/>
    <s v="Noida"/>
    <x v="5"/>
    <x v="25"/>
    <n v="34"/>
    <n v="37766.11"/>
    <n v="15.58"/>
    <n v="1083993.1000000001"/>
    <x v="43"/>
    <s v="UPI"/>
    <x v="1"/>
    <s v="Corporate"/>
    <n v="200054.637892"/>
    <n v="1083993.1021080001"/>
    <s v="Yes"/>
    <s v="Ok"/>
    <n v="0.15579999999999999"/>
  </r>
  <r>
    <x v="1591"/>
    <x v="170"/>
    <x v="1572"/>
    <x v="0"/>
    <s v="Odisha"/>
    <s v="Rourkela"/>
    <x v="2"/>
    <x v="27"/>
    <n v="17"/>
    <n v="4692.67"/>
    <n v="11.58"/>
    <n v="70537.399999999994"/>
    <x v="79"/>
    <s v="Credit Card"/>
    <x v="1"/>
    <s v="Consumer"/>
    <n v="9237.9901620000001"/>
    <n v="70537.399837999998"/>
    <s v="Yes"/>
    <s v="Ok"/>
    <n v="0.1158"/>
  </r>
  <r>
    <x v="1592"/>
    <x v="17"/>
    <x v="1573"/>
    <x v="1"/>
    <s v="Punjab"/>
    <s v="Ludhiana"/>
    <x v="5"/>
    <x v="10"/>
    <n v="1"/>
    <n v="2344.39"/>
    <n v="18.09"/>
    <n v="1920.29"/>
    <x v="314"/>
    <s v="Debit Card"/>
    <x v="1"/>
    <s v="Corporate"/>
    <n v="424.10015099999998"/>
    <n v="1920.2898489999998"/>
    <s v="No"/>
    <s v="Ok"/>
    <n v="0.18090000000000001"/>
  </r>
  <r>
    <x v="1593"/>
    <x v="461"/>
    <x v="1574"/>
    <x v="2"/>
    <s v="Maharashtra"/>
    <s v="Mumbai"/>
    <x v="0"/>
    <x v="23"/>
    <n v="12"/>
    <n v="2779.89"/>
    <n v="19.3"/>
    <n v="26920.45"/>
    <x v="264"/>
    <s v="Debit Card"/>
    <x v="1"/>
    <s v="Home Office"/>
    <n v="6438.2252399999998"/>
    <n v="26920.454760000001"/>
    <s v="No"/>
    <s v="Ok"/>
    <n v="0.193"/>
  </r>
  <r>
    <x v="1594"/>
    <x v="442"/>
    <x v="290"/>
    <x v="1"/>
    <s v="Uttar Pradesh"/>
    <s v="Kanpur"/>
    <x v="4"/>
    <x v="13"/>
    <n v="35"/>
    <n v="36948.43"/>
    <n v="16.37"/>
    <n v="1081499.02"/>
    <x v="242"/>
    <s v="UPI"/>
    <x v="1"/>
    <s v="Home Office"/>
    <n v="211696.02968500004"/>
    <n v="1081499.0203150001"/>
    <s v="Yes"/>
    <s v="Ok"/>
    <n v="0.16370000000000001"/>
  </r>
  <r>
    <x v="1595"/>
    <x v="362"/>
    <x v="1575"/>
    <x v="3"/>
    <s v="Andhra Pradesh"/>
    <s v="Guntur"/>
    <x v="3"/>
    <x v="21"/>
    <n v="21"/>
    <n v="8008.13"/>
    <n v="2.65"/>
    <n v="163714.21"/>
    <x v="131"/>
    <s v="Debit Card"/>
    <x v="1"/>
    <s v="Corporate"/>
    <n v="4456.5243450000007"/>
    <n v="163714.205655"/>
    <s v="Yes"/>
    <s v="Ok"/>
    <n v="2.6499999999999999E-2"/>
  </r>
  <r>
    <x v="1596"/>
    <x v="82"/>
    <x v="1576"/>
    <x v="0"/>
    <s v="Jharkhand"/>
    <s v="Dhanbad"/>
    <x v="1"/>
    <x v="12"/>
    <n v="36"/>
    <n v="42071.29"/>
    <n v="12.57"/>
    <n v="1324185.44"/>
    <x v="260"/>
    <s v="Cash"/>
    <x v="1"/>
    <s v="Corporate"/>
    <n v="190381.00150800002"/>
    <n v="1324185.4384919999"/>
    <s v="Yes"/>
    <s v="Ok"/>
    <n v="0.12570000000000001"/>
  </r>
  <r>
    <x v="1597"/>
    <x v="430"/>
    <x v="1577"/>
    <x v="0"/>
    <s v="Jharkhand"/>
    <s v="Ranchi"/>
    <x v="2"/>
    <x v="14"/>
    <n v="8"/>
    <n v="18066.849999999999"/>
    <n v="19.989999999999998"/>
    <n v="115642.29"/>
    <x v="57"/>
    <s v="UPI"/>
    <x v="1"/>
    <s v="Home Office"/>
    <n v="28892.506519999999"/>
    <n v="115642.29347999999"/>
    <s v="Yes"/>
    <s v="Ok"/>
    <n v="0.19989999999999999"/>
  </r>
  <r>
    <x v="1598"/>
    <x v="265"/>
    <x v="1578"/>
    <x v="1"/>
    <s v="Punjab"/>
    <s v="Ludhiana"/>
    <x v="2"/>
    <x v="14"/>
    <n v="27"/>
    <n v="6578.21"/>
    <n v="14.07"/>
    <n v="152621.71"/>
    <x v="225"/>
    <s v="Credit Card"/>
    <x v="2"/>
    <s v="Corporate"/>
    <n v="24989.961969000004"/>
    <n v="152621.70803100002"/>
    <s v="Yes"/>
    <s v="Ok"/>
    <n v="0.14069999999999999"/>
  </r>
  <r>
    <x v="1599"/>
    <x v="340"/>
    <x v="1579"/>
    <x v="0"/>
    <s v="Jharkhand"/>
    <s v="Dhanbad"/>
    <x v="3"/>
    <x v="15"/>
    <n v="7"/>
    <n v="40465.019999999997"/>
    <n v="16.420000000000002"/>
    <n v="236744.65"/>
    <x v="177"/>
    <s v="Net Banking"/>
    <x v="1"/>
    <s v="Home Office"/>
    <n v="46510.493987999995"/>
    <n v="236744.64601199995"/>
    <s v="Yes"/>
    <s v="Ok"/>
    <n v="0.16420000000000001"/>
  </r>
  <r>
    <x v="1600"/>
    <x v="69"/>
    <x v="1580"/>
    <x v="1"/>
    <s v="Haryana"/>
    <s v="Gurgaon"/>
    <x v="2"/>
    <x v="28"/>
    <n v="1"/>
    <n v="49856.91"/>
    <n v="0.56999999999999995"/>
    <n v="49572.73"/>
    <x v="142"/>
    <s v="UPI"/>
    <x v="1"/>
    <s v="Home Office"/>
    <n v="284.18438700000002"/>
    <n v="49572.725613000002"/>
    <s v="No"/>
    <s v="Ok"/>
    <n v="5.6999999999999993E-3"/>
  </r>
  <r>
    <x v="1601"/>
    <x v="419"/>
    <x v="1581"/>
    <x v="2"/>
    <s v="Gujarat"/>
    <s v="Vadodara"/>
    <x v="4"/>
    <x v="16"/>
    <n v="18"/>
    <n v="40660.17"/>
    <n v="4.5"/>
    <n v="698948.32"/>
    <x v="327"/>
    <s v="Net Banking"/>
    <x v="1"/>
    <s v="Consumer"/>
    <n v="32934.737699999998"/>
    <n v="698948.32229999988"/>
    <s v="Yes"/>
    <s v="Ok"/>
    <n v="4.4999999999999998E-2"/>
  </r>
  <r>
    <x v="1602"/>
    <x v="44"/>
    <x v="1582"/>
    <x v="0"/>
    <s v="West Bengal"/>
    <s v="Siliguri"/>
    <x v="3"/>
    <x v="17"/>
    <n v="9"/>
    <n v="49743.42"/>
    <n v="12.54"/>
    <n v="391550.36"/>
    <x v="293"/>
    <s v="Net Banking"/>
    <x v="1"/>
    <s v="Consumer"/>
    <n v="56140.423811999986"/>
    <n v="391550.35618800001"/>
    <s v="Yes"/>
    <s v="Ok"/>
    <n v="0.12539999999999998"/>
  </r>
  <r>
    <x v="1603"/>
    <x v="477"/>
    <x v="1583"/>
    <x v="2"/>
    <s v="Goa"/>
    <s v="Margao"/>
    <x v="4"/>
    <x v="26"/>
    <n v="13"/>
    <n v="31497.65"/>
    <n v="9.8800000000000008"/>
    <n v="369013.87"/>
    <x v="157"/>
    <s v="Net Banking"/>
    <x v="1"/>
    <s v="Corporate"/>
    <n v="40455.581660000003"/>
    <n v="369013.86833999999"/>
    <s v="Yes"/>
    <s v="Ok"/>
    <n v="9.8800000000000013E-2"/>
  </r>
  <r>
    <x v="1604"/>
    <x v="240"/>
    <x v="1584"/>
    <x v="2"/>
    <s v="Maharashtra"/>
    <s v="Pune"/>
    <x v="0"/>
    <x v="23"/>
    <n v="47"/>
    <n v="37864.160000000003"/>
    <n v="3.33"/>
    <n v="1720354.32"/>
    <x v="116"/>
    <s v="Debit Card"/>
    <x v="1"/>
    <s v="Corporate"/>
    <n v="59261.196816000011"/>
    <n v="1720354.3231840003"/>
    <s v="Yes"/>
    <s v="Ok"/>
    <n v="3.3300000000000003E-2"/>
  </r>
  <r>
    <x v="1605"/>
    <x v="84"/>
    <x v="1585"/>
    <x v="1"/>
    <s v="Haryana"/>
    <s v="Panipat"/>
    <x v="2"/>
    <x v="2"/>
    <n v="43"/>
    <n v="12867.43"/>
    <n v="1.75"/>
    <n v="543616.75"/>
    <x v="44"/>
    <s v="Cash"/>
    <x v="1"/>
    <s v="Home Office"/>
    <n v="9682.7410749999999"/>
    <n v="543616.74892499996"/>
    <s v="Yes"/>
    <s v="Ok"/>
    <n v="1.7500000000000002E-2"/>
  </r>
  <r>
    <x v="1606"/>
    <x v="419"/>
    <x v="1586"/>
    <x v="1"/>
    <s v="Delhi"/>
    <s v="New Delhi"/>
    <x v="4"/>
    <x v="26"/>
    <n v="39"/>
    <n v="3535.99"/>
    <n v="16.690000000000001"/>
    <n v="114887.5"/>
    <x v="344"/>
    <s v="UPI"/>
    <x v="1"/>
    <s v="Home Office"/>
    <n v="23016.112508999999"/>
    <n v="114887.49749099999"/>
    <s v="Yes"/>
    <s v="Ok"/>
    <n v="0.16690000000000002"/>
  </r>
  <r>
    <x v="1607"/>
    <x v="327"/>
    <x v="1587"/>
    <x v="1"/>
    <s v="Haryana"/>
    <s v="Faridabad"/>
    <x v="5"/>
    <x v="24"/>
    <n v="50"/>
    <n v="12226.05"/>
    <n v="18.47"/>
    <n v="498394.93"/>
    <x v="161"/>
    <s v="Debit Card"/>
    <x v="1"/>
    <s v="Consumer"/>
    <n v="112907.57174999999"/>
    <n v="498394.92825"/>
    <s v="Yes"/>
    <s v="Ok"/>
    <n v="0.18469999999999998"/>
  </r>
  <r>
    <x v="1608"/>
    <x v="229"/>
    <x v="1588"/>
    <x v="0"/>
    <s v="West Bengal"/>
    <s v="Durgapur"/>
    <x v="2"/>
    <x v="2"/>
    <n v="26"/>
    <n v="20696.689999999999"/>
    <n v="9.5299999999999994"/>
    <n v="486831.68"/>
    <x v="53"/>
    <s v="Credit Card"/>
    <x v="1"/>
    <s v="Home Office"/>
    <n v="51282.25848199999"/>
    <n v="486831.68151799997"/>
    <s v="Yes"/>
    <s v="Ok"/>
    <n v="9.5299999999999996E-2"/>
  </r>
  <r>
    <x v="1609"/>
    <x v="221"/>
    <x v="1589"/>
    <x v="1"/>
    <s v="Delhi"/>
    <s v="New Delhi"/>
    <x v="0"/>
    <x v="0"/>
    <n v="13"/>
    <n v="20903.259999999998"/>
    <n v="17.920000000000002"/>
    <n v="223046.15"/>
    <x v="164"/>
    <s v="Debit Card"/>
    <x v="1"/>
    <s v="Corporate"/>
    <n v="48696.234496000012"/>
    <n v="223046.14550399999"/>
    <s v="Yes"/>
    <s v="Ok"/>
    <n v="0.17920000000000003"/>
  </r>
  <r>
    <x v="1610"/>
    <x v="346"/>
    <x v="1590"/>
    <x v="0"/>
    <s v="Jharkhand"/>
    <s v="Dhanbad"/>
    <x v="2"/>
    <x v="2"/>
    <n v="48"/>
    <n v="21219.759999999998"/>
    <n v="8.36"/>
    <n v="933397.83"/>
    <x v="263"/>
    <s v="Cash"/>
    <x v="1"/>
    <s v="Corporate"/>
    <n v="85150.652927999996"/>
    <n v="933397.82707200001"/>
    <s v="Yes"/>
    <s v="Ok"/>
    <n v="8.3599999999999994E-2"/>
  </r>
  <r>
    <x v="1611"/>
    <x v="106"/>
    <x v="1591"/>
    <x v="3"/>
    <s v="Andhra Pradesh"/>
    <s v="Visakhapatnam"/>
    <x v="2"/>
    <x v="27"/>
    <n v="32"/>
    <n v="20370.34"/>
    <n v="2.25"/>
    <n v="637184.24"/>
    <x v="154"/>
    <s v="Credit Card"/>
    <x v="1"/>
    <s v="Home Office"/>
    <n v="14666.6448"/>
    <n v="637184.2352"/>
    <s v="Yes"/>
    <s v="Ok"/>
    <n v="2.2499999999999999E-2"/>
  </r>
  <r>
    <x v="1612"/>
    <x v="191"/>
    <x v="1592"/>
    <x v="0"/>
    <s v="West Bengal"/>
    <s v="Kolkata"/>
    <x v="1"/>
    <x v="1"/>
    <n v="5"/>
    <n v="41604.71"/>
    <n v="19.62"/>
    <n v="167209.32999999999"/>
    <x v="189"/>
    <s v="Debit Card"/>
    <x v="1"/>
    <s v="Consumer"/>
    <n v="40814.220509999999"/>
    <n v="167209.32948999997"/>
    <s v="Yes"/>
    <s v="Ok"/>
    <n v="0.19620000000000001"/>
  </r>
  <r>
    <x v="1613"/>
    <x v="96"/>
    <x v="1593"/>
    <x v="1"/>
    <s v="Punjab"/>
    <s v="Patiala"/>
    <x v="5"/>
    <x v="29"/>
    <n v="22"/>
    <n v="32299.5"/>
    <n v="17.399999999999999"/>
    <n v="586946.51"/>
    <x v="268"/>
    <s v="UPI"/>
    <x v="1"/>
    <s v="Corporate"/>
    <n v="123642.48599999999"/>
    <n v="586946.51399999997"/>
    <s v="Yes"/>
    <s v="Ok"/>
    <n v="0.17399999999999999"/>
  </r>
  <r>
    <x v="1614"/>
    <x v="28"/>
    <x v="1594"/>
    <x v="1"/>
    <s v="Punjab"/>
    <s v="Ludhiana"/>
    <x v="3"/>
    <x v="15"/>
    <n v="5"/>
    <n v="5014.6000000000004"/>
    <n v="17.690000000000001"/>
    <n v="20637.59"/>
    <x v="332"/>
    <s v="Net Banking"/>
    <x v="1"/>
    <s v="Consumer"/>
    <n v="4435.413700000001"/>
    <n v="20637.586299999999"/>
    <s v="No"/>
    <s v="Ok"/>
    <n v="0.1769"/>
  </r>
  <r>
    <x v="1615"/>
    <x v="479"/>
    <x v="1595"/>
    <x v="0"/>
    <s v="Jharkhand"/>
    <s v="Dhanbad"/>
    <x v="3"/>
    <x v="15"/>
    <n v="9"/>
    <n v="47844.49"/>
    <n v="15.13"/>
    <n v="365450.57"/>
    <x v="330"/>
    <s v="UPI"/>
    <x v="1"/>
    <s v="Corporate"/>
    <n v="65149.842033000001"/>
    <n v="365450.56796699995"/>
    <s v="Yes"/>
    <s v="Ok"/>
    <n v="0.15130000000000002"/>
  </r>
  <r>
    <x v="1616"/>
    <x v="361"/>
    <x v="1596"/>
    <x v="2"/>
    <s v="Goa"/>
    <s v="Margao"/>
    <x v="1"/>
    <x v="4"/>
    <n v="21"/>
    <n v="49344.81"/>
    <n v="7.08"/>
    <n v="962875.15"/>
    <x v="132"/>
    <s v="Cash"/>
    <x v="0"/>
    <s v="Home Office"/>
    <n v="73365.863507999995"/>
    <n v="962875.14649199997"/>
    <s v="Yes"/>
    <s v="Follow-up"/>
    <n v="7.0800000000000002E-2"/>
  </r>
  <r>
    <x v="1617"/>
    <x v="134"/>
    <x v="1597"/>
    <x v="3"/>
    <s v="Karnataka"/>
    <s v="Mangalore"/>
    <x v="4"/>
    <x v="22"/>
    <n v="7"/>
    <n v="38569.94"/>
    <n v="11.49"/>
    <n v="238967.78"/>
    <x v="55"/>
    <s v="UPI"/>
    <x v="1"/>
    <s v="Corporate"/>
    <n v="31021.802742000003"/>
    <n v="238967.77725800002"/>
    <s v="Yes"/>
    <s v="Ok"/>
    <n v="0.1149"/>
  </r>
  <r>
    <x v="1618"/>
    <x v="272"/>
    <x v="1598"/>
    <x v="0"/>
    <s v="Bihar"/>
    <s v="Patna"/>
    <x v="2"/>
    <x v="2"/>
    <n v="28"/>
    <n v="4148.16"/>
    <n v="12.3"/>
    <n v="101862.22"/>
    <x v="147"/>
    <s v="UPI"/>
    <x v="1"/>
    <s v="Consumer"/>
    <n v="14286.26304"/>
    <n v="101862.21695999999"/>
    <s v="Yes"/>
    <s v="Ok"/>
    <n v="0.12300000000000001"/>
  </r>
  <r>
    <x v="1619"/>
    <x v="65"/>
    <x v="1599"/>
    <x v="2"/>
    <s v="Rajasthan"/>
    <s v="Jaipur"/>
    <x v="1"/>
    <x v="7"/>
    <n v="10"/>
    <n v="2714.06"/>
    <n v="1.26"/>
    <n v="26798.63"/>
    <x v="236"/>
    <s v="Credit Card"/>
    <x v="1"/>
    <s v="Consumer"/>
    <n v="341.97155999999995"/>
    <n v="26798.62844"/>
    <s v="No"/>
    <s v="Ok"/>
    <n v="1.26E-2"/>
  </r>
  <r>
    <x v="1620"/>
    <x v="275"/>
    <x v="1600"/>
    <x v="1"/>
    <s v="Haryana"/>
    <s v="Faridabad"/>
    <x v="1"/>
    <x v="12"/>
    <n v="24"/>
    <n v="38689.199999999997"/>
    <n v="18.809999999999999"/>
    <n v="753882.28"/>
    <x v="56"/>
    <s v="UPI"/>
    <x v="1"/>
    <s v="Corporate"/>
    <n v="174658.52447999999"/>
    <n v="753882.27551999991"/>
    <s v="Yes"/>
    <s v="Ok"/>
    <n v="0.18809999999999999"/>
  </r>
  <r>
    <x v="1621"/>
    <x v="316"/>
    <x v="1601"/>
    <x v="3"/>
    <s v="Andhra Pradesh"/>
    <s v="Vijayawada"/>
    <x v="0"/>
    <x v="18"/>
    <n v="26"/>
    <n v="45323.5"/>
    <n v="2.4900000000000002"/>
    <n v="1149068.57"/>
    <x v="203"/>
    <s v="Net Banking"/>
    <x v="1"/>
    <s v="Consumer"/>
    <n v="29342.4339"/>
    <n v="1149068.5660999999"/>
    <s v="Yes"/>
    <s v="Ok"/>
    <n v="2.4900000000000002E-2"/>
  </r>
  <r>
    <x v="1622"/>
    <x v="297"/>
    <x v="1602"/>
    <x v="3"/>
    <s v="Kerala"/>
    <s v="Kozhikode"/>
    <x v="1"/>
    <x v="12"/>
    <n v="12"/>
    <n v="12107.31"/>
    <n v="11"/>
    <n v="129306.07"/>
    <x v="127"/>
    <s v="Net Banking"/>
    <x v="1"/>
    <s v="Home Office"/>
    <n v="15981.6492"/>
    <n v="129306.0708"/>
    <s v="Yes"/>
    <s v="Ok"/>
    <n v="0.11"/>
  </r>
  <r>
    <x v="1623"/>
    <x v="309"/>
    <x v="1603"/>
    <x v="2"/>
    <s v="Maharashtra"/>
    <s v="Mumbai"/>
    <x v="5"/>
    <x v="29"/>
    <n v="12"/>
    <n v="33271.42"/>
    <n v="12.8"/>
    <n v="348152.14"/>
    <x v="324"/>
    <s v="UPI"/>
    <x v="1"/>
    <s v="Consumer"/>
    <n v="51104.901119999995"/>
    <n v="348152.13887999998"/>
    <s v="Yes"/>
    <s v="Ok"/>
    <n v="0.128"/>
  </r>
  <r>
    <x v="1624"/>
    <x v="86"/>
    <x v="1604"/>
    <x v="2"/>
    <s v="Maharashtra"/>
    <s v="Mumbai"/>
    <x v="4"/>
    <x v="26"/>
    <n v="26"/>
    <n v="40140.089999999997"/>
    <n v="14.24"/>
    <n v="895027.67"/>
    <x v="357"/>
    <s v="Debit Card"/>
    <x v="0"/>
    <s v="Corporate"/>
    <n v="148614.66921599998"/>
    <n v="895027.67078399984"/>
    <s v="Yes"/>
    <s v="Follow-up"/>
    <n v="0.1424"/>
  </r>
  <r>
    <x v="1625"/>
    <x v="368"/>
    <x v="1605"/>
    <x v="3"/>
    <s v="Tamil Nadu"/>
    <s v="Coimbatore"/>
    <x v="5"/>
    <x v="10"/>
    <n v="22"/>
    <n v="45431.27"/>
    <n v="2.96"/>
    <n v="969903.1"/>
    <x v="302"/>
    <s v="Credit Card"/>
    <x v="1"/>
    <s v="Consumer"/>
    <n v="29584.843023999998"/>
    <n v="969903.096976"/>
    <s v="Yes"/>
    <s v="Ok"/>
    <n v="2.9600000000000001E-2"/>
  </r>
  <r>
    <x v="1626"/>
    <x v="179"/>
    <x v="1606"/>
    <x v="3"/>
    <s v="Kerala"/>
    <s v="Kochi"/>
    <x v="3"/>
    <x v="21"/>
    <n v="48"/>
    <n v="34829.019999999997"/>
    <n v="4.08"/>
    <n v="1603583.81"/>
    <x v="123"/>
    <s v="Credit Card"/>
    <x v="1"/>
    <s v="Consumer"/>
    <n v="68209.152768"/>
    <n v="1603583.8072319999"/>
    <s v="Yes"/>
    <s v="Ok"/>
    <n v="4.0800000000000003E-2"/>
  </r>
  <r>
    <x v="1627"/>
    <x v="27"/>
    <x v="1607"/>
    <x v="1"/>
    <s v="Haryana"/>
    <s v="Gurgaon"/>
    <x v="0"/>
    <x v="18"/>
    <n v="20"/>
    <n v="3641.94"/>
    <n v="0.19"/>
    <n v="72700.41"/>
    <x v="340"/>
    <s v="Net Banking"/>
    <x v="1"/>
    <s v="Home Office"/>
    <n v="138.39372"/>
    <n v="72700.40628000001"/>
    <s v="Yes"/>
    <s v="Ok"/>
    <n v="1.9E-3"/>
  </r>
  <r>
    <x v="1628"/>
    <x v="147"/>
    <x v="1608"/>
    <x v="0"/>
    <s v="Jharkhand"/>
    <s v="Ranchi"/>
    <x v="0"/>
    <x v="18"/>
    <n v="48"/>
    <n v="32720.83"/>
    <n v="15.15"/>
    <n v="1332653.96"/>
    <x v="24"/>
    <s v="Cash"/>
    <x v="1"/>
    <s v="Corporate"/>
    <n v="237945.87576000002"/>
    <n v="1332653.9642400001"/>
    <s v="Yes"/>
    <s v="Ok"/>
    <n v="0.1515"/>
  </r>
  <r>
    <x v="1629"/>
    <x v="160"/>
    <x v="1609"/>
    <x v="1"/>
    <s v="Punjab"/>
    <s v="Ludhiana"/>
    <x v="1"/>
    <x v="7"/>
    <n v="34"/>
    <n v="29217.26"/>
    <n v="15.12"/>
    <n v="843186.75"/>
    <x v="76"/>
    <s v="Net Banking"/>
    <x v="1"/>
    <s v="Corporate"/>
    <n v="150200.09020799998"/>
    <n v="843186.74979200005"/>
    <s v="Yes"/>
    <s v="Ok"/>
    <n v="0.1512"/>
  </r>
  <r>
    <x v="1630"/>
    <x v="37"/>
    <x v="1610"/>
    <x v="1"/>
    <s v="Punjab"/>
    <s v="Patiala"/>
    <x v="3"/>
    <x v="15"/>
    <n v="22"/>
    <n v="1688.45"/>
    <n v="7.32"/>
    <n v="34426.82"/>
    <x v="113"/>
    <s v="Debit Card"/>
    <x v="1"/>
    <s v="Home Office"/>
    <n v="2719.0798800000002"/>
    <n v="34426.820120000004"/>
    <s v="No"/>
    <s v="Ok"/>
    <n v="7.3200000000000001E-2"/>
  </r>
  <r>
    <x v="1631"/>
    <x v="299"/>
    <x v="1611"/>
    <x v="0"/>
    <s v="Jharkhand"/>
    <s v="Jamshedpur"/>
    <x v="1"/>
    <x v="4"/>
    <n v="48"/>
    <n v="20740.54"/>
    <n v="0.19"/>
    <n v="993654.38"/>
    <x v="105"/>
    <s v="Net Banking"/>
    <x v="1"/>
    <s v="Consumer"/>
    <n v="1891.5372479999999"/>
    <n v="993654.382752"/>
    <s v="Yes"/>
    <s v="Ok"/>
    <n v="1.9E-3"/>
  </r>
  <r>
    <x v="1632"/>
    <x v="179"/>
    <x v="1612"/>
    <x v="3"/>
    <s v="Tamil Nadu"/>
    <s v="Madurai"/>
    <x v="1"/>
    <x v="11"/>
    <n v="36"/>
    <n v="38128.18"/>
    <n v="11.6"/>
    <n v="1213391.2"/>
    <x v="320"/>
    <s v="Credit Card"/>
    <x v="1"/>
    <s v="Consumer"/>
    <n v="159223.27967999998"/>
    <n v="1213391.2003200001"/>
    <s v="Yes"/>
    <s v="Ok"/>
    <n v="0.11599999999999999"/>
  </r>
  <r>
    <x v="1633"/>
    <x v="322"/>
    <x v="1613"/>
    <x v="2"/>
    <s v="Rajasthan"/>
    <s v="Udaipur"/>
    <x v="0"/>
    <x v="19"/>
    <n v="10"/>
    <n v="13751.57"/>
    <n v="10.64"/>
    <n v="122884.03"/>
    <x v="342"/>
    <s v="Net Banking"/>
    <x v="1"/>
    <s v="Home Office"/>
    <n v="14631.670480000002"/>
    <n v="122884.02952000001"/>
    <s v="Yes"/>
    <s v="Ok"/>
    <n v="0.10640000000000001"/>
  </r>
  <r>
    <x v="1634"/>
    <x v="244"/>
    <x v="1614"/>
    <x v="1"/>
    <s v="Haryana"/>
    <s v="Gurgaon"/>
    <x v="2"/>
    <x v="28"/>
    <n v="44"/>
    <n v="42743.18"/>
    <n v="19.04"/>
    <n v="1522614.66"/>
    <x v="342"/>
    <s v="Credit Card"/>
    <x v="1"/>
    <s v="Consumer"/>
    <n v="358085.26476799994"/>
    <n v="1522614.6552319999"/>
    <s v="Yes"/>
    <s v="Ok"/>
    <n v="0.19039999999999999"/>
  </r>
  <r>
    <x v="1635"/>
    <x v="286"/>
    <x v="1615"/>
    <x v="3"/>
    <s v="Tamil Nadu"/>
    <s v="Madurai"/>
    <x v="3"/>
    <x v="9"/>
    <n v="12"/>
    <n v="37662.61"/>
    <n v="8.5399999999999991"/>
    <n v="413354.68"/>
    <x v="24"/>
    <s v="Credit Card"/>
    <x v="1"/>
    <s v="Consumer"/>
    <n v="38596.642727999992"/>
    <n v="413354.677272"/>
    <s v="Yes"/>
    <s v="Ok"/>
    <n v="8.539999999999999E-2"/>
  </r>
  <r>
    <x v="1636"/>
    <x v="474"/>
    <x v="1616"/>
    <x v="1"/>
    <s v="Delhi"/>
    <s v="New Delhi"/>
    <x v="3"/>
    <x v="3"/>
    <n v="1"/>
    <n v="11052.75"/>
    <n v="0.85"/>
    <n v="10958.8"/>
    <x v="152"/>
    <s v="Cash"/>
    <x v="0"/>
    <s v="Corporate"/>
    <n v="93.948374999999999"/>
    <n v="10958.801625"/>
    <s v="No"/>
    <s v="Follow-up"/>
    <n v="8.5000000000000006E-3"/>
  </r>
  <r>
    <x v="1637"/>
    <x v="429"/>
    <x v="1617"/>
    <x v="2"/>
    <s v="Gujarat"/>
    <s v="Surat"/>
    <x v="3"/>
    <x v="3"/>
    <n v="30"/>
    <n v="46016.4"/>
    <n v="15.03"/>
    <n v="1173004.05"/>
    <x v="120"/>
    <s v="Cash"/>
    <x v="2"/>
    <s v="Home Office"/>
    <n v="207487.94759999998"/>
    <n v="1173004.0523999999"/>
    <s v="Yes"/>
    <s v="Ok"/>
    <n v="0.15029999999999999"/>
  </r>
  <r>
    <x v="1638"/>
    <x v="306"/>
    <x v="1618"/>
    <x v="2"/>
    <s v="Gujarat"/>
    <s v="Ahmedabad"/>
    <x v="2"/>
    <x v="27"/>
    <n v="44"/>
    <n v="32658.77"/>
    <n v="17.920000000000002"/>
    <n v="1179478.01"/>
    <x v="7"/>
    <s v="Cash"/>
    <x v="0"/>
    <s v="Consumer"/>
    <n v="257507.86969600004"/>
    <n v="1179478.010304"/>
    <s v="Yes"/>
    <s v="Follow-up"/>
    <n v="0.17920000000000003"/>
  </r>
  <r>
    <x v="1639"/>
    <x v="165"/>
    <x v="1619"/>
    <x v="1"/>
    <s v="Uttar Pradesh"/>
    <s v="Noida"/>
    <x v="5"/>
    <x v="20"/>
    <n v="25"/>
    <n v="21576.21"/>
    <n v="4.87"/>
    <n v="513136.21"/>
    <x v="126"/>
    <s v="UPI"/>
    <x v="1"/>
    <s v="Consumer"/>
    <n v="26269.035674999999"/>
    <n v="513136.21432500001"/>
    <s v="Yes"/>
    <s v="Ok"/>
    <n v="4.87E-2"/>
  </r>
  <r>
    <x v="1640"/>
    <x v="348"/>
    <x v="1620"/>
    <x v="2"/>
    <s v="Maharashtra"/>
    <s v="Mumbai"/>
    <x v="5"/>
    <x v="25"/>
    <n v="17"/>
    <n v="15402.99"/>
    <n v="8.32"/>
    <n v="240064.84"/>
    <x v="225"/>
    <s v="Net Banking"/>
    <x v="1"/>
    <s v="Corporate"/>
    <n v="21785.989056000002"/>
    <n v="240064.840944"/>
    <s v="Yes"/>
    <s v="Ok"/>
    <n v="8.3199999999999996E-2"/>
  </r>
  <r>
    <x v="1641"/>
    <x v="291"/>
    <x v="1621"/>
    <x v="2"/>
    <s v="Rajasthan"/>
    <s v="Udaipur"/>
    <x v="5"/>
    <x v="24"/>
    <n v="10"/>
    <n v="47452.7"/>
    <n v="16.170000000000002"/>
    <n v="397795.98"/>
    <x v="241"/>
    <s v="Credit Card"/>
    <x v="2"/>
    <s v="Home Office"/>
    <n v="76731.015900000013"/>
    <n v="397795.9841"/>
    <s v="Yes"/>
    <s v="Ok"/>
    <n v="0.16170000000000001"/>
  </r>
  <r>
    <x v="1642"/>
    <x v="303"/>
    <x v="1622"/>
    <x v="3"/>
    <s v="Karnataka"/>
    <s v="Mangalore"/>
    <x v="0"/>
    <x v="23"/>
    <n v="39"/>
    <n v="14581.44"/>
    <n v="10.54"/>
    <n v="508737.69"/>
    <x v="298"/>
    <s v="UPI"/>
    <x v="1"/>
    <s v="Home Office"/>
    <n v="59938.467263999999"/>
    <n v="508737.69273600006"/>
    <s v="Yes"/>
    <s v="Ok"/>
    <n v="0.10539999999999999"/>
  </r>
  <r>
    <x v="1643"/>
    <x v="376"/>
    <x v="1623"/>
    <x v="2"/>
    <s v="Gujarat"/>
    <s v="Ahmedabad"/>
    <x v="4"/>
    <x v="16"/>
    <n v="5"/>
    <n v="47175.85"/>
    <n v="1.51"/>
    <n v="232317.47"/>
    <x v="112"/>
    <s v="Net Banking"/>
    <x v="1"/>
    <s v="Corporate"/>
    <n v="3561.7766749999996"/>
    <n v="232317.473325"/>
    <s v="Yes"/>
    <s v="Ok"/>
    <n v="1.5100000000000001E-2"/>
  </r>
  <r>
    <x v="1644"/>
    <x v="39"/>
    <x v="1624"/>
    <x v="1"/>
    <s v="Delhi"/>
    <s v="New Delhi"/>
    <x v="0"/>
    <x v="8"/>
    <n v="50"/>
    <n v="35465.33"/>
    <n v="3.55"/>
    <n v="1710315.54"/>
    <x v="136"/>
    <s v="Cash"/>
    <x v="1"/>
    <s v="Consumer"/>
    <n v="62950.960749999991"/>
    <n v="1710315.5392499999"/>
    <s v="Yes"/>
    <s v="Ok"/>
    <n v="3.5499999999999997E-2"/>
  </r>
  <r>
    <x v="1645"/>
    <x v="388"/>
    <x v="1625"/>
    <x v="3"/>
    <s v="Karnataka"/>
    <s v="Mysore"/>
    <x v="1"/>
    <x v="7"/>
    <n v="35"/>
    <n v="33477.43"/>
    <n v="14.56"/>
    <n v="1001109.07"/>
    <x v="83"/>
    <s v="Net Banking"/>
    <x v="1"/>
    <s v="Home Office"/>
    <n v="170600.98328000001"/>
    <n v="1001109.06672"/>
    <s v="Yes"/>
    <s v="Ok"/>
    <n v="0.14560000000000001"/>
  </r>
  <r>
    <x v="1646"/>
    <x v="148"/>
    <x v="1626"/>
    <x v="1"/>
    <s v="Punjab"/>
    <s v="Ludhiana"/>
    <x v="0"/>
    <x v="18"/>
    <n v="17"/>
    <n v="12007.01"/>
    <n v="10.29"/>
    <n v="183115.31"/>
    <x v="243"/>
    <s v="Cash"/>
    <x v="1"/>
    <s v="Home Office"/>
    <n v="21003.862593000002"/>
    <n v="183115.30740700001"/>
    <s v="Yes"/>
    <s v="Ok"/>
    <n v="0.10289999999999999"/>
  </r>
  <r>
    <x v="1647"/>
    <x v="110"/>
    <x v="1627"/>
    <x v="2"/>
    <s v="Maharashtra"/>
    <s v="Mumbai"/>
    <x v="0"/>
    <x v="18"/>
    <n v="17"/>
    <n v="28500.27"/>
    <n v="1.1000000000000001"/>
    <n v="479175.04"/>
    <x v="252"/>
    <s v="UPI"/>
    <x v="1"/>
    <s v="Home Office"/>
    <n v="5329.5504900000014"/>
    <n v="479175.03951000003"/>
    <s v="Yes"/>
    <s v="Ok"/>
    <n v="1.1000000000000001E-2"/>
  </r>
  <r>
    <x v="1648"/>
    <x v="213"/>
    <x v="1628"/>
    <x v="2"/>
    <s v="Maharashtra"/>
    <s v="Mumbai"/>
    <x v="5"/>
    <x v="10"/>
    <n v="15"/>
    <n v="20067.72"/>
    <n v="12.67"/>
    <n v="262877.09999999998"/>
    <x v="361"/>
    <s v="Cash"/>
    <x v="1"/>
    <s v="Corporate"/>
    <n v="38138.701860000008"/>
    <n v="262877.09814000002"/>
    <s v="Yes"/>
    <s v="Ok"/>
    <n v="0.12670000000000001"/>
  </r>
  <r>
    <x v="1649"/>
    <x v="410"/>
    <x v="1629"/>
    <x v="0"/>
    <s v="Odisha"/>
    <s v="Rourkela"/>
    <x v="4"/>
    <x v="5"/>
    <n v="17"/>
    <n v="11932.01"/>
    <n v="4.79"/>
    <n v="193127.93"/>
    <x v="90"/>
    <s v="Debit Card"/>
    <x v="1"/>
    <s v="Consumer"/>
    <n v="9716.2357430000011"/>
    <n v="193127.93425700002"/>
    <s v="Yes"/>
    <s v="Ok"/>
    <n v="4.7899999999999998E-2"/>
  </r>
  <r>
    <x v="1650"/>
    <x v="132"/>
    <x v="1630"/>
    <x v="3"/>
    <s v="Karnataka"/>
    <s v="Mysore"/>
    <x v="3"/>
    <x v="17"/>
    <n v="23"/>
    <n v="9005.81"/>
    <n v="0.76"/>
    <n v="205559.41"/>
    <x v="361"/>
    <s v="Credit Card"/>
    <x v="1"/>
    <s v="Corporate"/>
    <n v="1574.2155879999998"/>
    <n v="205559.41441199998"/>
    <s v="Yes"/>
    <s v="Ok"/>
    <n v="7.6E-3"/>
  </r>
  <r>
    <x v="1651"/>
    <x v="179"/>
    <x v="1631"/>
    <x v="0"/>
    <s v="Jharkhand"/>
    <s v="Jamshedpur"/>
    <x v="2"/>
    <x v="28"/>
    <n v="41"/>
    <n v="47221.51"/>
    <n v="18.03"/>
    <n v="1587006.34"/>
    <x v="0"/>
    <s v="Net Banking"/>
    <x v="1"/>
    <s v="Corporate"/>
    <n v="349075.56837300002"/>
    <n v="1587006.3416270001"/>
    <s v="Yes"/>
    <s v="Ok"/>
    <n v="0.18030000000000002"/>
  </r>
  <r>
    <x v="1652"/>
    <x v="4"/>
    <x v="1632"/>
    <x v="1"/>
    <s v="Haryana"/>
    <s v="Gurgaon"/>
    <x v="4"/>
    <x v="13"/>
    <n v="18"/>
    <n v="44696.62"/>
    <n v="2.99"/>
    <n v="780483.44"/>
    <x v="40"/>
    <s v="Credit Card"/>
    <x v="1"/>
    <s v="Home Office"/>
    <n v="24055.720884000002"/>
    <n v="780483.43911600008"/>
    <s v="Yes"/>
    <s v="Ok"/>
    <n v="2.9900000000000003E-2"/>
  </r>
  <r>
    <x v="1653"/>
    <x v="122"/>
    <x v="1633"/>
    <x v="0"/>
    <s v="Bihar"/>
    <s v="Bhagalpur"/>
    <x v="1"/>
    <x v="1"/>
    <n v="19"/>
    <n v="13401.53"/>
    <n v="9.7200000000000006"/>
    <n v="229879.12"/>
    <x v="349"/>
    <s v="Net Banking"/>
    <x v="1"/>
    <s v="Corporate"/>
    <n v="24749.945604000004"/>
    <n v="229879.124396"/>
    <s v="Yes"/>
    <s v="Ok"/>
    <n v="9.7200000000000009E-2"/>
  </r>
  <r>
    <x v="1654"/>
    <x v="405"/>
    <x v="1634"/>
    <x v="2"/>
    <s v="Gujarat"/>
    <s v="Surat"/>
    <x v="5"/>
    <x v="20"/>
    <n v="36"/>
    <n v="25186.959999999999"/>
    <n v="12.72"/>
    <n v="791394.43"/>
    <x v="20"/>
    <s v="UPI"/>
    <x v="1"/>
    <s v="Consumer"/>
    <n v="115336.12723199998"/>
    <n v="791394.43276799994"/>
    <s v="Yes"/>
    <s v="Ok"/>
    <n v="0.12720000000000001"/>
  </r>
  <r>
    <x v="1655"/>
    <x v="275"/>
    <x v="1635"/>
    <x v="1"/>
    <s v="Punjab"/>
    <s v="Ludhiana"/>
    <x v="5"/>
    <x v="24"/>
    <n v="17"/>
    <n v="44203.34"/>
    <n v="0.9"/>
    <n v="744693.67"/>
    <x v="144"/>
    <s v="Cash"/>
    <x v="0"/>
    <s v="Home Office"/>
    <n v="6763.1110199999994"/>
    <n v="744693.66897999996"/>
    <s v="Yes"/>
    <s v="Follow-up"/>
    <n v="9.0000000000000011E-3"/>
  </r>
  <r>
    <x v="1656"/>
    <x v="107"/>
    <x v="1636"/>
    <x v="2"/>
    <s v="Gujarat"/>
    <s v="Vadodara"/>
    <x v="1"/>
    <x v="4"/>
    <n v="41"/>
    <n v="41871.160000000003"/>
    <n v="1.84"/>
    <n v="1685129.96"/>
    <x v="126"/>
    <s v="Debit Card"/>
    <x v="1"/>
    <s v="Home Office"/>
    <n v="31587.603104000002"/>
    <n v="1685129.9568960001"/>
    <s v="Yes"/>
    <s v="Ok"/>
    <n v="1.84E-2"/>
  </r>
  <r>
    <x v="1657"/>
    <x v="97"/>
    <x v="1637"/>
    <x v="3"/>
    <s v="Kerala"/>
    <s v="Kozhikode"/>
    <x v="5"/>
    <x v="10"/>
    <n v="5"/>
    <n v="35648.629999999997"/>
    <n v="11.94"/>
    <n v="156960.92000000001"/>
    <x v="227"/>
    <s v="UPI"/>
    <x v="1"/>
    <s v="Corporate"/>
    <n v="21282.232109999997"/>
    <n v="156960.91788999998"/>
    <s v="Yes"/>
    <s v="Ok"/>
    <n v="0.11939999999999999"/>
  </r>
  <r>
    <x v="1658"/>
    <x v="300"/>
    <x v="1638"/>
    <x v="2"/>
    <s v="Goa"/>
    <s v="Panaji"/>
    <x v="0"/>
    <x v="19"/>
    <n v="11"/>
    <n v="46279.94"/>
    <n v="17.59"/>
    <n v="419532.28"/>
    <x v="288"/>
    <s v="Net Banking"/>
    <x v="1"/>
    <s v="Consumer"/>
    <n v="89547.055906000009"/>
    <n v="419532.284094"/>
    <s v="Yes"/>
    <s v="Ok"/>
    <n v="0.1759"/>
  </r>
  <r>
    <x v="1659"/>
    <x v="164"/>
    <x v="1639"/>
    <x v="1"/>
    <s v="Uttar Pradesh"/>
    <s v="Noida"/>
    <x v="2"/>
    <x v="2"/>
    <n v="22"/>
    <n v="24182.46"/>
    <n v="3.48"/>
    <n v="513500.03"/>
    <x v="14"/>
    <s v="Cash"/>
    <x v="1"/>
    <s v="Home Office"/>
    <n v="18514.091376"/>
    <n v="513500.02862399997"/>
    <s v="Yes"/>
    <s v="Ok"/>
    <n v="3.4799999999999998E-2"/>
  </r>
  <r>
    <x v="1660"/>
    <x v="244"/>
    <x v="1640"/>
    <x v="3"/>
    <s v="Andhra Pradesh"/>
    <s v="Visakhapatnam"/>
    <x v="1"/>
    <x v="4"/>
    <n v="11"/>
    <n v="36263.58"/>
    <n v="6.06"/>
    <n v="374726.08"/>
    <x v="129"/>
    <s v="Debit Card"/>
    <x v="1"/>
    <s v="Consumer"/>
    <n v="24173.302427999995"/>
    <n v="374726.07757199998"/>
    <s v="Yes"/>
    <s v="Ok"/>
    <n v="6.0599999999999994E-2"/>
  </r>
  <r>
    <x v="1661"/>
    <x v="410"/>
    <x v="1641"/>
    <x v="1"/>
    <s v="Delhi"/>
    <s v="New Delhi"/>
    <x v="5"/>
    <x v="20"/>
    <n v="20"/>
    <n v="49523.54"/>
    <n v="17.420000000000002"/>
    <n v="817930.79"/>
    <x v="72"/>
    <s v="Debit Card"/>
    <x v="1"/>
    <s v="Home Office"/>
    <n v="172540.01336000004"/>
    <n v="817930.78664000006"/>
    <s v="Yes"/>
    <s v="Ok"/>
    <n v="0.17420000000000002"/>
  </r>
  <r>
    <x v="1662"/>
    <x v="200"/>
    <x v="1642"/>
    <x v="0"/>
    <s v="Jharkhand"/>
    <s v="Jamshedpur"/>
    <x v="0"/>
    <x v="0"/>
    <n v="44"/>
    <n v="21842.59"/>
    <n v="19.809999999999999"/>
    <n v="770685.21"/>
    <x v="310"/>
    <s v="Debit Card"/>
    <x v="1"/>
    <s v="Home Office"/>
    <n v="190388.75147599998"/>
    <n v="770685.20852400002"/>
    <s v="Yes"/>
    <s v="Ok"/>
    <n v="0.1981"/>
  </r>
  <r>
    <x v="1663"/>
    <x v="359"/>
    <x v="1643"/>
    <x v="2"/>
    <s v="Gujarat"/>
    <s v="Ahmedabad"/>
    <x v="5"/>
    <x v="20"/>
    <n v="37"/>
    <n v="42944.92"/>
    <n v="13.44"/>
    <n v="1375405.54"/>
    <x v="329"/>
    <s v="Credit Card"/>
    <x v="0"/>
    <s v="Consumer"/>
    <n v="213556.49817599999"/>
    <n v="1375405.541824"/>
    <s v="Yes"/>
    <s v="Follow-up"/>
    <n v="0.13439999999999999"/>
  </r>
  <r>
    <x v="1664"/>
    <x v="144"/>
    <x v="1644"/>
    <x v="3"/>
    <s v="Kerala"/>
    <s v="Kozhikode"/>
    <x v="3"/>
    <x v="3"/>
    <n v="41"/>
    <n v="7999.41"/>
    <n v="8.23"/>
    <n v="300983.40000000002"/>
    <x v="160"/>
    <s v="UPI"/>
    <x v="1"/>
    <s v="Corporate"/>
    <n v="26992.409163"/>
    <n v="300983.40083699999"/>
    <s v="Yes"/>
    <s v="Ok"/>
    <n v="8.2299999999999998E-2"/>
  </r>
  <r>
    <x v="1665"/>
    <x v="462"/>
    <x v="1645"/>
    <x v="3"/>
    <s v="Andhra Pradesh"/>
    <s v="Visakhapatnam"/>
    <x v="4"/>
    <x v="26"/>
    <n v="6"/>
    <n v="30135.19"/>
    <n v="3.23"/>
    <n v="174970.94"/>
    <x v="46"/>
    <s v="Debit Card"/>
    <x v="1"/>
    <s v="Home Office"/>
    <n v="5840.1998219999996"/>
    <n v="174970.94017799999"/>
    <s v="Yes"/>
    <s v="Ok"/>
    <n v="3.2300000000000002E-2"/>
  </r>
  <r>
    <x v="1666"/>
    <x v="252"/>
    <x v="1646"/>
    <x v="1"/>
    <s v="Haryana"/>
    <s v="Panipat"/>
    <x v="5"/>
    <x v="25"/>
    <n v="3"/>
    <n v="29066.080000000002"/>
    <n v="8.64"/>
    <n v="79664.31"/>
    <x v="231"/>
    <s v="UPI"/>
    <x v="1"/>
    <s v="Consumer"/>
    <n v="7533.927936000001"/>
    <n v="79664.312063999998"/>
    <s v="Yes"/>
    <s v="Ok"/>
    <n v="8.6400000000000005E-2"/>
  </r>
  <r>
    <x v="1667"/>
    <x v="414"/>
    <x v="1647"/>
    <x v="0"/>
    <s v="Odisha"/>
    <s v="Bhubaneswar"/>
    <x v="1"/>
    <x v="1"/>
    <n v="33"/>
    <n v="31467.200000000001"/>
    <n v="13.09"/>
    <n v="902488.74"/>
    <x v="326"/>
    <s v="Net Banking"/>
    <x v="1"/>
    <s v="Home Office"/>
    <n v="135928.86384000001"/>
    <n v="902488.73615999997"/>
    <s v="Yes"/>
    <s v="Ok"/>
    <n v="0.13089999999999999"/>
  </r>
  <r>
    <x v="1668"/>
    <x v="67"/>
    <x v="1648"/>
    <x v="2"/>
    <s v="Maharashtra"/>
    <s v="Mumbai"/>
    <x v="0"/>
    <x v="18"/>
    <n v="21"/>
    <n v="25353.56"/>
    <n v="13.64"/>
    <n v="459802.02"/>
    <x v="81"/>
    <s v="Cash"/>
    <x v="1"/>
    <s v="Home Office"/>
    <n v="72622.737263999996"/>
    <n v="459802.02273600001"/>
    <s v="Yes"/>
    <s v="Ok"/>
    <n v="0.13639999999999999"/>
  </r>
  <r>
    <x v="1669"/>
    <x v="215"/>
    <x v="1649"/>
    <x v="3"/>
    <s v="Kerala"/>
    <s v="Kozhikode"/>
    <x v="4"/>
    <x v="13"/>
    <n v="3"/>
    <n v="47095.87"/>
    <n v="4.01"/>
    <n v="135621.98000000001"/>
    <x v="144"/>
    <s v="UPI"/>
    <x v="1"/>
    <s v="Corporate"/>
    <n v="5665.6331610000007"/>
    <n v="135621.97683900001"/>
    <s v="Yes"/>
    <s v="Ok"/>
    <n v="4.0099999999999997E-2"/>
  </r>
  <r>
    <x v="1670"/>
    <x v="165"/>
    <x v="1650"/>
    <x v="0"/>
    <s v="Odisha"/>
    <s v="Bhubaneswar"/>
    <x v="2"/>
    <x v="14"/>
    <n v="34"/>
    <n v="33318.92"/>
    <n v="18.61"/>
    <n v="922021.15"/>
    <x v="85"/>
    <s v="Debit Card"/>
    <x v="0"/>
    <s v="Home Office"/>
    <n v="210822.13440800001"/>
    <n v="922021.14559199999"/>
    <s v="Yes"/>
    <s v="Follow-up"/>
    <n v="0.18609999999999999"/>
  </r>
  <r>
    <x v="1671"/>
    <x v="278"/>
    <x v="1651"/>
    <x v="1"/>
    <s v="Delhi"/>
    <s v="New Delhi"/>
    <x v="1"/>
    <x v="1"/>
    <n v="40"/>
    <n v="16277.05"/>
    <n v="19.75"/>
    <n v="522493.3"/>
    <x v="6"/>
    <s v="UPI"/>
    <x v="1"/>
    <s v="Corporate"/>
    <n v="128588.69500000001"/>
    <n v="522493.30499999999"/>
    <s v="Yes"/>
    <s v="Ok"/>
    <n v="0.19750000000000001"/>
  </r>
  <r>
    <x v="1672"/>
    <x v="275"/>
    <x v="1652"/>
    <x v="1"/>
    <s v="Uttar Pradesh"/>
    <s v="Lucknow"/>
    <x v="0"/>
    <x v="8"/>
    <n v="3"/>
    <n v="14623.55"/>
    <n v="10.72"/>
    <n v="39167.72"/>
    <x v="356"/>
    <s v="Cash"/>
    <x v="0"/>
    <s v="Corporate"/>
    <n v="4702.9336799999992"/>
    <n v="39167.716319999992"/>
    <s v="No"/>
    <s v="Follow-up"/>
    <n v="0.1072"/>
  </r>
  <r>
    <x v="1673"/>
    <x v="200"/>
    <x v="1653"/>
    <x v="3"/>
    <s v="Karnataka"/>
    <s v="Mysore"/>
    <x v="0"/>
    <x v="19"/>
    <n v="24"/>
    <n v="47332.28"/>
    <n v="0.88"/>
    <n v="1125978.1399999999"/>
    <x v="193"/>
    <s v="Debit Card"/>
    <x v="1"/>
    <s v="Home Office"/>
    <n v="9996.5775359999989"/>
    <n v="1125978.142464"/>
    <s v="Yes"/>
    <s v="Ok"/>
    <n v="8.8000000000000005E-3"/>
  </r>
  <r>
    <x v="1674"/>
    <x v="72"/>
    <x v="1654"/>
    <x v="1"/>
    <s v="Punjab"/>
    <s v="Amritsar"/>
    <x v="0"/>
    <x v="23"/>
    <n v="7"/>
    <n v="42032.5"/>
    <n v="1.18"/>
    <n v="290755.62"/>
    <x v="85"/>
    <s v="Net Banking"/>
    <x v="1"/>
    <s v="Corporate"/>
    <n v="3471.8844999999997"/>
    <n v="290755.61550000001"/>
    <s v="Yes"/>
    <s v="Ok"/>
    <n v="1.18E-2"/>
  </r>
  <r>
    <x v="1675"/>
    <x v="191"/>
    <x v="1655"/>
    <x v="1"/>
    <s v="Delhi"/>
    <s v="New Delhi"/>
    <x v="2"/>
    <x v="2"/>
    <n v="6"/>
    <n v="815.75"/>
    <n v="1.62"/>
    <n v="4815.21"/>
    <x v="200"/>
    <s v="Credit Card"/>
    <x v="1"/>
    <s v="Corporate"/>
    <n v="79.290900000000008"/>
    <n v="4815.2091"/>
    <s v="No"/>
    <s v="Ok"/>
    <n v="1.6200000000000003E-2"/>
  </r>
  <r>
    <x v="1676"/>
    <x v="103"/>
    <x v="1656"/>
    <x v="1"/>
    <s v="Punjab"/>
    <s v="Ludhiana"/>
    <x v="1"/>
    <x v="1"/>
    <n v="18"/>
    <n v="26098.53"/>
    <n v="8.61"/>
    <n v="429326.04"/>
    <x v="204"/>
    <s v="Cash"/>
    <x v="1"/>
    <s v="Consumer"/>
    <n v="40447.501793999996"/>
    <n v="429326.038206"/>
    <s v="Yes"/>
    <s v="Ok"/>
    <n v="8.6099999999999996E-2"/>
  </r>
  <r>
    <x v="1677"/>
    <x v="46"/>
    <x v="1657"/>
    <x v="3"/>
    <s v="Kerala"/>
    <s v="Kochi"/>
    <x v="5"/>
    <x v="10"/>
    <n v="43"/>
    <n v="12067.55"/>
    <n v="9.51"/>
    <n v="469556.82"/>
    <x v="305"/>
    <s v="Debit Card"/>
    <x v="1"/>
    <s v="Consumer"/>
    <n v="49347.832215000002"/>
    <n v="469556.81778499996"/>
    <s v="Yes"/>
    <s v="Ok"/>
    <n v="9.5100000000000004E-2"/>
  </r>
  <r>
    <x v="1678"/>
    <x v="274"/>
    <x v="1658"/>
    <x v="3"/>
    <s v="Karnataka"/>
    <s v="Mangalore"/>
    <x v="3"/>
    <x v="17"/>
    <n v="43"/>
    <n v="28498.5"/>
    <n v="6.63"/>
    <n v="1144189.1299999999"/>
    <x v="303"/>
    <s v="Debit Card"/>
    <x v="1"/>
    <s v="Home Office"/>
    <n v="81246.373650000009"/>
    <n v="1144189.12635"/>
    <s v="Yes"/>
    <s v="Ok"/>
    <n v="6.6299999999999998E-2"/>
  </r>
  <r>
    <x v="1679"/>
    <x v="58"/>
    <x v="1659"/>
    <x v="3"/>
    <s v="Andhra Pradesh"/>
    <s v="Visakhapatnam"/>
    <x v="1"/>
    <x v="12"/>
    <n v="39"/>
    <n v="2555.9299999999998"/>
    <n v="12.25"/>
    <n v="87470.31"/>
    <x v="28"/>
    <s v="Net Banking"/>
    <x v="1"/>
    <s v="Consumer"/>
    <n v="12210.955574999998"/>
    <n v="87470.31442499999"/>
    <s v="Yes"/>
    <s v="Ok"/>
    <n v="0.1225"/>
  </r>
  <r>
    <x v="1680"/>
    <x v="265"/>
    <x v="1660"/>
    <x v="2"/>
    <s v="Goa"/>
    <s v="Margao"/>
    <x v="3"/>
    <x v="17"/>
    <n v="26"/>
    <n v="9412.49"/>
    <n v="15.96"/>
    <n v="205666.67"/>
    <x v="356"/>
    <s v="Cash"/>
    <x v="1"/>
    <s v="Corporate"/>
    <n v="39058.068503999995"/>
    <n v="205666.671496"/>
    <s v="Yes"/>
    <s v="Ok"/>
    <n v="0.15960000000000002"/>
  </r>
  <r>
    <x v="1681"/>
    <x v="269"/>
    <x v="1661"/>
    <x v="3"/>
    <s v="Tamil Nadu"/>
    <s v="Coimbatore"/>
    <x v="5"/>
    <x v="10"/>
    <n v="24"/>
    <n v="17736.55"/>
    <n v="15.72"/>
    <n v="358760.74"/>
    <x v="157"/>
    <s v="Debit Card"/>
    <x v="1"/>
    <s v="Home Office"/>
    <n v="66916.455839999995"/>
    <n v="358760.74415999994"/>
    <s v="Yes"/>
    <s v="Ok"/>
    <n v="0.15720000000000001"/>
  </r>
  <r>
    <x v="1682"/>
    <x v="324"/>
    <x v="1662"/>
    <x v="0"/>
    <s v="Odisha"/>
    <s v="Rourkela"/>
    <x v="2"/>
    <x v="27"/>
    <n v="17"/>
    <n v="2609.6799999999998"/>
    <n v="7.08"/>
    <n v="41223.550000000003"/>
    <x v="26"/>
    <s v="Debit Card"/>
    <x v="0"/>
    <s v="Corporate"/>
    <n v="3141.0108479999999"/>
    <n v="41223.549152"/>
    <s v="No"/>
    <s v="Follow-up"/>
    <n v="7.0800000000000002E-2"/>
  </r>
  <r>
    <x v="1683"/>
    <x v="347"/>
    <x v="1663"/>
    <x v="2"/>
    <s v="Maharashtra"/>
    <s v="Pune"/>
    <x v="5"/>
    <x v="10"/>
    <n v="16"/>
    <n v="8705.31"/>
    <n v="9.31"/>
    <n v="126317.53"/>
    <x v="174"/>
    <s v="Net Banking"/>
    <x v="0"/>
    <s v="Home Office"/>
    <n v="12967.429776000001"/>
    <n v="126317.53022399999"/>
    <s v="Yes"/>
    <s v="Follow-up"/>
    <n v="9.3100000000000002E-2"/>
  </r>
  <r>
    <x v="1684"/>
    <x v="301"/>
    <x v="1664"/>
    <x v="1"/>
    <s v="Haryana"/>
    <s v="Faridabad"/>
    <x v="1"/>
    <x v="11"/>
    <n v="39"/>
    <n v="27364.92"/>
    <n v="10.8"/>
    <n v="951970.84"/>
    <x v="264"/>
    <s v="Net Banking"/>
    <x v="1"/>
    <s v="Consumer"/>
    <n v="115261.04303999999"/>
    <n v="951970.83695999987"/>
    <s v="Yes"/>
    <s v="Ok"/>
    <n v="0.10800000000000001"/>
  </r>
  <r>
    <x v="1685"/>
    <x v="120"/>
    <x v="1665"/>
    <x v="0"/>
    <s v="Bihar"/>
    <s v="Patna"/>
    <x v="3"/>
    <x v="17"/>
    <n v="45"/>
    <n v="15239.58"/>
    <n v="11.71"/>
    <n v="605476.13"/>
    <x v="216"/>
    <s v="Cash"/>
    <x v="0"/>
    <s v="Home Office"/>
    <n v="80304.966809999998"/>
    <n v="605476.13318999996"/>
    <s v="Yes"/>
    <s v="Follow-up"/>
    <n v="0.11710000000000001"/>
  </r>
  <r>
    <x v="1686"/>
    <x v="310"/>
    <x v="1666"/>
    <x v="3"/>
    <s v="Andhra Pradesh"/>
    <s v="Guntur"/>
    <x v="0"/>
    <x v="23"/>
    <n v="17"/>
    <n v="20259.060000000001"/>
    <n v="11.14"/>
    <n v="306037.40999999997"/>
    <x v="297"/>
    <s v="Credit Card"/>
    <x v="1"/>
    <s v="Consumer"/>
    <n v="38366.607828000007"/>
    <n v="306037.41217200004"/>
    <s v="Yes"/>
    <s v="Ok"/>
    <n v="0.1114"/>
  </r>
  <r>
    <x v="1687"/>
    <x v="474"/>
    <x v="1667"/>
    <x v="0"/>
    <s v="West Bengal"/>
    <s v="Durgapur"/>
    <x v="5"/>
    <x v="20"/>
    <n v="46"/>
    <n v="20590.72"/>
    <n v="7.89"/>
    <n v="872441.16"/>
    <x v="112"/>
    <s v="UPI"/>
    <x v="1"/>
    <s v="Consumer"/>
    <n v="74731.959168000001"/>
    <n v="872441.16083200008"/>
    <s v="Yes"/>
    <s v="Ok"/>
    <n v="7.8899999999999998E-2"/>
  </r>
  <r>
    <x v="1688"/>
    <x v="94"/>
    <x v="1668"/>
    <x v="3"/>
    <s v="Andhra Pradesh"/>
    <s v="Vijayawada"/>
    <x v="2"/>
    <x v="14"/>
    <n v="16"/>
    <n v="37144.49"/>
    <n v="4.51"/>
    <n v="567508.38"/>
    <x v="302"/>
    <s v="Cash"/>
    <x v="1"/>
    <s v="Corporate"/>
    <n v="26803.463983999998"/>
    <n v="567508.37601599994"/>
    <s v="Yes"/>
    <s v="Ok"/>
    <n v="4.5100000000000001E-2"/>
  </r>
  <r>
    <x v="1689"/>
    <x v="176"/>
    <x v="1669"/>
    <x v="0"/>
    <s v="West Bengal"/>
    <s v="Durgapur"/>
    <x v="4"/>
    <x v="16"/>
    <n v="44"/>
    <n v="9757.11"/>
    <n v="2.48"/>
    <n v="418665.88"/>
    <x v="279"/>
    <s v="Net Banking"/>
    <x v="1"/>
    <s v="Home Office"/>
    <n v="10646.958431999999"/>
    <n v="418665.88156800001"/>
    <s v="Yes"/>
    <s v="Ok"/>
    <n v="2.4799999999999999E-2"/>
  </r>
  <r>
    <x v="1690"/>
    <x v="82"/>
    <x v="1670"/>
    <x v="0"/>
    <s v="Bihar"/>
    <s v="Bhagalpur"/>
    <x v="5"/>
    <x v="25"/>
    <n v="12"/>
    <n v="17423.86"/>
    <n v="15.79"/>
    <n v="176071.59"/>
    <x v="46"/>
    <s v="Cash"/>
    <x v="1"/>
    <s v="Consumer"/>
    <n v="33014.729928000001"/>
    <n v="176071.59007199999"/>
    <s v="Yes"/>
    <s v="Ok"/>
    <n v="0.15789999999999998"/>
  </r>
  <r>
    <x v="1691"/>
    <x v="256"/>
    <x v="1671"/>
    <x v="2"/>
    <s v="Goa"/>
    <s v="Panaji"/>
    <x v="5"/>
    <x v="20"/>
    <n v="25"/>
    <n v="9036.2999999999993"/>
    <n v="0.67"/>
    <n v="224393.92"/>
    <x v="138"/>
    <s v="Cash"/>
    <x v="1"/>
    <s v="Home Office"/>
    <n v="1513.58025"/>
    <n v="224393.91974999997"/>
    <s v="Yes"/>
    <s v="Ok"/>
    <n v="6.7000000000000002E-3"/>
  </r>
  <r>
    <x v="1692"/>
    <x v="405"/>
    <x v="1672"/>
    <x v="1"/>
    <s v="Haryana"/>
    <s v="Faridabad"/>
    <x v="5"/>
    <x v="10"/>
    <n v="32"/>
    <n v="28786.34"/>
    <n v="6.51"/>
    <n v="861195.18"/>
    <x v="343"/>
    <s v="Debit Card"/>
    <x v="1"/>
    <s v="Consumer"/>
    <n v="59967.703487999999"/>
    <n v="861195.17651200003"/>
    <s v="Yes"/>
    <s v="Ok"/>
    <n v="6.5099999999999991E-2"/>
  </r>
  <r>
    <x v="1693"/>
    <x v="104"/>
    <x v="1673"/>
    <x v="1"/>
    <s v="Delhi"/>
    <s v="New Delhi"/>
    <x v="1"/>
    <x v="4"/>
    <n v="35"/>
    <n v="42087.13"/>
    <n v="8.83"/>
    <n v="1342979.27"/>
    <x v="38"/>
    <s v="Debit Card"/>
    <x v="1"/>
    <s v="Consumer"/>
    <n v="130070.27526499997"/>
    <n v="1342979.2747349998"/>
    <s v="Yes"/>
    <s v="Ok"/>
    <n v="8.8300000000000003E-2"/>
  </r>
  <r>
    <x v="1694"/>
    <x v="388"/>
    <x v="1674"/>
    <x v="2"/>
    <s v="Goa"/>
    <s v="Panaji"/>
    <x v="2"/>
    <x v="14"/>
    <n v="35"/>
    <n v="34618.050000000003"/>
    <n v="0.89"/>
    <n v="1200848.23"/>
    <x v="62"/>
    <s v="Debit Card"/>
    <x v="1"/>
    <s v="Consumer"/>
    <n v="10783.522575000001"/>
    <n v="1200848.2274249999"/>
    <s v="Yes"/>
    <s v="Ok"/>
    <n v="8.8999999999999999E-3"/>
  </r>
  <r>
    <x v="1695"/>
    <x v="270"/>
    <x v="1675"/>
    <x v="1"/>
    <s v="Delhi"/>
    <s v="New Delhi"/>
    <x v="0"/>
    <x v="8"/>
    <n v="17"/>
    <n v="45811.97"/>
    <n v="13.38"/>
    <n v="674599.58"/>
    <x v="40"/>
    <s v="Cash"/>
    <x v="1"/>
    <s v="Corporate"/>
    <n v="104203.90696200001"/>
    <n v="674599.58303799992"/>
    <s v="Yes"/>
    <s v="Ok"/>
    <n v="0.1338"/>
  </r>
  <r>
    <x v="1696"/>
    <x v="44"/>
    <x v="1676"/>
    <x v="2"/>
    <s v="Maharashtra"/>
    <s v="Pune"/>
    <x v="3"/>
    <x v="9"/>
    <n v="26"/>
    <n v="49449.17"/>
    <n v="7.19"/>
    <n v="1193238.1399999999"/>
    <x v="317"/>
    <s v="Debit Card"/>
    <x v="1"/>
    <s v="Consumer"/>
    <n v="92440.278397999995"/>
    <n v="1193238.141602"/>
    <s v="Yes"/>
    <s v="Ok"/>
    <n v="7.1900000000000006E-2"/>
  </r>
  <r>
    <x v="1697"/>
    <x v="480"/>
    <x v="1677"/>
    <x v="2"/>
    <s v="Goa"/>
    <s v="Panaji"/>
    <x v="1"/>
    <x v="12"/>
    <n v="6"/>
    <n v="11595.1"/>
    <n v="10.72"/>
    <n v="62112.63"/>
    <x v="37"/>
    <s v="Net Banking"/>
    <x v="1"/>
    <s v="Consumer"/>
    <n v="7457.9683200000009"/>
    <n v="62112.631680000006"/>
    <s v="Yes"/>
    <s v="Ok"/>
    <n v="0.1072"/>
  </r>
  <r>
    <x v="1698"/>
    <x v="42"/>
    <x v="1678"/>
    <x v="2"/>
    <s v="Rajasthan"/>
    <s v="Jaipur"/>
    <x v="4"/>
    <x v="26"/>
    <n v="43"/>
    <n v="44829.94"/>
    <n v="10.029999999999999"/>
    <n v="1734340.37"/>
    <x v="52"/>
    <s v="Credit Card"/>
    <x v="1"/>
    <s v="Corporate"/>
    <n v="193347.04822599998"/>
    <n v="1734340.3717740001"/>
    <s v="Yes"/>
    <s v="Ok"/>
    <n v="0.1003"/>
  </r>
  <r>
    <x v="1699"/>
    <x v="1"/>
    <x v="1679"/>
    <x v="2"/>
    <s v="Rajasthan"/>
    <s v="Udaipur"/>
    <x v="2"/>
    <x v="2"/>
    <n v="46"/>
    <n v="42245.98"/>
    <n v="11.39"/>
    <n v="1721971.49"/>
    <x v="0"/>
    <s v="Cash"/>
    <x v="1"/>
    <s v="Home Office"/>
    <n v="221343.58761200003"/>
    <n v="1721971.492388"/>
    <s v="Yes"/>
    <s v="Ok"/>
    <n v="0.1139"/>
  </r>
  <r>
    <x v="1700"/>
    <x v="302"/>
    <x v="1680"/>
    <x v="0"/>
    <s v="Bihar"/>
    <s v="Patna"/>
    <x v="3"/>
    <x v="9"/>
    <n v="14"/>
    <n v="46918.5"/>
    <n v="16.190000000000001"/>
    <n v="550513.53"/>
    <x v="109"/>
    <s v="Cash"/>
    <x v="1"/>
    <s v="Consumer"/>
    <n v="106345.47210000001"/>
    <n v="550513.52789999999"/>
    <s v="Yes"/>
    <s v="Ok"/>
    <n v="0.16190000000000002"/>
  </r>
  <r>
    <x v="1701"/>
    <x v="320"/>
    <x v="1681"/>
    <x v="2"/>
    <s v="Gujarat"/>
    <s v="Ahmedabad"/>
    <x v="2"/>
    <x v="14"/>
    <n v="20"/>
    <n v="17818.009999999998"/>
    <n v="5.74"/>
    <n v="335905.12"/>
    <x v="145"/>
    <s v="Credit Card"/>
    <x v="1"/>
    <s v="Consumer"/>
    <n v="20455.075479999996"/>
    <n v="335905.12451999995"/>
    <s v="Yes"/>
    <s v="Ok"/>
    <n v="5.74E-2"/>
  </r>
  <r>
    <x v="1702"/>
    <x v="27"/>
    <x v="1682"/>
    <x v="3"/>
    <s v="Karnataka"/>
    <s v="Mangalore"/>
    <x v="5"/>
    <x v="10"/>
    <n v="25"/>
    <n v="46531.8"/>
    <n v="17.32"/>
    <n v="961812.31"/>
    <x v="272"/>
    <s v="Cash"/>
    <x v="1"/>
    <s v="Home Office"/>
    <n v="201482.69399999999"/>
    <n v="961812.30599999998"/>
    <s v="Yes"/>
    <s v="Ok"/>
    <n v="0.17319999999999999"/>
  </r>
  <r>
    <x v="1703"/>
    <x v="146"/>
    <x v="1683"/>
    <x v="2"/>
    <s v="Gujarat"/>
    <s v="Ahmedabad"/>
    <x v="1"/>
    <x v="11"/>
    <n v="46"/>
    <n v="35969.120000000003"/>
    <n v="3.95"/>
    <n v="1589223.63"/>
    <x v="271"/>
    <s v="Credit Card"/>
    <x v="1"/>
    <s v="Consumer"/>
    <n v="65355.891040000002"/>
    <n v="1589223.6289600001"/>
    <s v="Yes"/>
    <s v="Ok"/>
    <n v="3.95E-2"/>
  </r>
  <r>
    <x v="1704"/>
    <x v="357"/>
    <x v="1140"/>
    <x v="3"/>
    <s v="Tamil Nadu"/>
    <s v="Madurai"/>
    <x v="3"/>
    <x v="21"/>
    <n v="16"/>
    <n v="29256.080000000002"/>
    <n v="10.25"/>
    <n v="420117.31"/>
    <x v="322"/>
    <s v="Debit Card"/>
    <x v="1"/>
    <s v="Consumer"/>
    <n v="47979.9712"/>
    <n v="420117.3088"/>
    <s v="Yes"/>
    <s v="Ok"/>
    <n v="0.10249999999999999"/>
  </r>
  <r>
    <x v="1705"/>
    <x v="481"/>
    <x v="1684"/>
    <x v="2"/>
    <s v="Rajasthan"/>
    <s v="Jodhpur"/>
    <x v="1"/>
    <x v="7"/>
    <n v="9"/>
    <n v="20348.36"/>
    <n v="3.89"/>
    <n v="176011.28"/>
    <x v="172"/>
    <s v="UPI"/>
    <x v="1"/>
    <s v="Corporate"/>
    <n v="7123.9608360000002"/>
    <n v="176011.27916399998"/>
    <s v="Yes"/>
    <s v="Ok"/>
    <n v="3.8900000000000004E-2"/>
  </r>
  <r>
    <x v="1706"/>
    <x v="359"/>
    <x v="1685"/>
    <x v="2"/>
    <s v="Goa"/>
    <s v="Margao"/>
    <x v="4"/>
    <x v="26"/>
    <n v="22"/>
    <n v="27054.720000000001"/>
    <n v="19.53"/>
    <n v="478960.53"/>
    <x v="223"/>
    <s v="Debit Card"/>
    <x v="2"/>
    <s v="Consumer"/>
    <n v="116243.30995200003"/>
    <n v="478960.53004800004"/>
    <s v="Yes"/>
    <s v="Ok"/>
    <n v="0.1953"/>
  </r>
  <r>
    <x v="1707"/>
    <x v="242"/>
    <x v="1686"/>
    <x v="0"/>
    <s v="Jharkhand"/>
    <s v="Ranchi"/>
    <x v="4"/>
    <x v="16"/>
    <n v="43"/>
    <n v="627.82000000000005"/>
    <n v="18.350000000000001"/>
    <n v="22042.45"/>
    <x v="256"/>
    <s v="Credit Card"/>
    <x v="1"/>
    <s v="Consumer"/>
    <n v="4953.8137100000013"/>
    <n v="22042.44629"/>
    <s v="No"/>
    <s v="Ok"/>
    <n v="0.18350000000000002"/>
  </r>
  <r>
    <x v="1708"/>
    <x v="321"/>
    <x v="1687"/>
    <x v="1"/>
    <s v="Punjab"/>
    <s v="Patiala"/>
    <x v="2"/>
    <x v="27"/>
    <n v="21"/>
    <n v="39544.79"/>
    <n v="0.66"/>
    <n v="824959.68"/>
    <x v="310"/>
    <s v="Credit Card"/>
    <x v="1"/>
    <s v="Corporate"/>
    <n v="5480.9078939999999"/>
    <n v="824959.68210600002"/>
    <s v="Yes"/>
    <s v="Ok"/>
    <n v="6.6E-3"/>
  </r>
  <r>
    <x v="1709"/>
    <x v="263"/>
    <x v="1688"/>
    <x v="0"/>
    <s v="Jharkhand"/>
    <s v="Dhanbad"/>
    <x v="2"/>
    <x v="28"/>
    <n v="50"/>
    <n v="18776.62"/>
    <n v="7.65"/>
    <n v="867010.43"/>
    <x v="93"/>
    <s v="Credit Card"/>
    <x v="1"/>
    <s v="Corporate"/>
    <n v="71820.571500000005"/>
    <n v="867010.42850000004"/>
    <s v="Yes"/>
    <s v="Ok"/>
    <n v="7.6499999999999999E-2"/>
  </r>
  <r>
    <x v="1710"/>
    <x v="298"/>
    <x v="1689"/>
    <x v="3"/>
    <s v="Karnataka"/>
    <s v="Mysore"/>
    <x v="5"/>
    <x v="24"/>
    <n v="7"/>
    <n v="34141"/>
    <n v="8.9499999999999993"/>
    <n v="217597.66"/>
    <x v="223"/>
    <s v="Net Banking"/>
    <x v="1"/>
    <s v="Consumer"/>
    <n v="21389.336499999998"/>
    <n v="217597.6635"/>
    <s v="Yes"/>
    <s v="Ok"/>
    <n v="8.9499999999999996E-2"/>
  </r>
  <r>
    <x v="1711"/>
    <x v="227"/>
    <x v="1690"/>
    <x v="1"/>
    <s v="Uttar Pradesh"/>
    <s v="Kanpur"/>
    <x v="3"/>
    <x v="15"/>
    <n v="47"/>
    <n v="10128.15"/>
    <n v="18.98"/>
    <n v="385673.88"/>
    <x v="173"/>
    <s v="UPI"/>
    <x v="1"/>
    <s v="Consumer"/>
    <n v="90349.174889999995"/>
    <n v="385673.87511000002"/>
    <s v="Yes"/>
    <s v="Ok"/>
    <n v="0.1898"/>
  </r>
  <r>
    <x v="1712"/>
    <x v="352"/>
    <x v="1691"/>
    <x v="0"/>
    <s v="Odisha"/>
    <s v="Cuttack"/>
    <x v="4"/>
    <x v="16"/>
    <n v="23"/>
    <n v="21790.87"/>
    <n v="6.46"/>
    <n v="468813.14"/>
    <x v="329"/>
    <s v="Debit Card"/>
    <x v="1"/>
    <s v="Home Office"/>
    <n v="32376.874645999997"/>
    <n v="468813.13535399997"/>
    <s v="Yes"/>
    <s v="Ok"/>
    <n v="6.4600000000000005E-2"/>
  </r>
  <r>
    <x v="1713"/>
    <x v="244"/>
    <x v="1692"/>
    <x v="2"/>
    <s v="Rajasthan"/>
    <s v="Jodhpur"/>
    <x v="2"/>
    <x v="6"/>
    <n v="24"/>
    <n v="13574.63"/>
    <n v="2.2599999999999998"/>
    <n v="318428.24"/>
    <x v="280"/>
    <s v="Debit Card"/>
    <x v="1"/>
    <s v="Corporate"/>
    <n v="7362.8793119999991"/>
    <n v="318428.24068799999"/>
    <s v="Yes"/>
    <s v="Ok"/>
    <n v="2.2599999999999999E-2"/>
  </r>
  <r>
    <x v="1714"/>
    <x v="174"/>
    <x v="1693"/>
    <x v="3"/>
    <s v="Tamil Nadu"/>
    <s v="Chennai"/>
    <x v="4"/>
    <x v="16"/>
    <n v="45"/>
    <n v="29437.27"/>
    <n v="5.17"/>
    <n v="1256191.3400000001"/>
    <x v="201"/>
    <s v="Net Banking"/>
    <x v="1"/>
    <s v="Home Office"/>
    <n v="68485.808655000001"/>
    <n v="1256191.3413449998"/>
    <s v="Yes"/>
    <s v="Ok"/>
    <n v="5.1699999999999996E-2"/>
  </r>
  <r>
    <x v="1715"/>
    <x v="376"/>
    <x v="1694"/>
    <x v="2"/>
    <s v="Rajasthan"/>
    <s v="Udaipur"/>
    <x v="4"/>
    <x v="22"/>
    <n v="37"/>
    <n v="25386.06"/>
    <n v="5.63"/>
    <n v="886402.52"/>
    <x v="143"/>
    <s v="Debit Card"/>
    <x v="1"/>
    <s v="Home Office"/>
    <n v="52881.70158600001"/>
    <n v="886402.51841400005"/>
    <s v="Yes"/>
    <s v="Ok"/>
    <n v="5.6299999999999996E-2"/>
  </r>
  <r>
    <x v="1716"/>
    <x v="184"/>
    <x v="1695"/>
    <x v="3"/>
    <s v="Andhra Pradesh"/>
    <s v="Vijayawada"/>
    <x v="1"/>
    <x v="11"/>
    <n v="30"/>
    <n v="9746.64"/>
    <n v="16.690000000000001"/>
    <n v="243597.77"/>
    <x v="152"/>
    <s v="UPI"/>
    <x v="0"/>
    <s v="Corporate"/>
    <n v="48801.426480000002"/>
    <n v="243597.77351999996"/>
    <s v="Yes"/>
    <s v="Follow-up"/>
    <n v="0.16690000000000002"/>
  </r>
  <r>
    <x v="1717"/>
    <x v="346"/>
    <x v="1696"/>
    <x v="3"/>
    <s v="Kerala"/>
    <s v="Kozhikode"/>
    <x v="5"/>
    <x v="29"/>
    <n v="21"/>
    <n v="25049.02"/>
    <n v="7.76"/>
    <n v="485209.54"/>
    <x v="8"/>
    <s v="UPI"/>
    <x v="1"/>
    <s v="Consumer"/>
    <n v="40819.882991999999"/>
    <n v="485209.53700800007"/>
    <s v="Yes"/>
    <s v="Ok"/>
    <n v="7.7600000000000002E-2"/>
  </r>
  <r>
    <x v="1718"/>
    <x v="259"/>
    <x v="1697"/>
    <x v="1"/>
    <s v="Punjab"/>
    <s v="Ludhiana"/>
    <x v="0"/>
    <x v="23"/>
    <n v="38"/>
    <n v="19567.32"/>
    <n v="6.69"/>
    <n v="693814.12"/>
    <x v="47"/>
    <s v="Credit Card"/>
    <x v="1"/>
    <s v="Consumer"/>
    <n v="49744.040904000001"/>
    <n v="693814.11909599998"/>
    <s v="Yes"/>
    <s v="Ok"/>
    <n v="6.6900000000000001E-2"/>
  </r>
  <r>
    <x v="1719"/>
    <x v="198"/>
    <x v="1698"/>
    <x v="1"/>
    <s v="Punjab"/>
    <s v="Amritsar"/>
    <x v="5"/>
    <x v="24"/>
    <n v="3"/>
    <n v="15963.31"/>
    <n v="7.04"/>
    <n v="44518.48"/>
    <x v="116"/>
    <s v="Credit Card"/>
    <x v="1"/>
    <s v="Home Office"/>
    <n v="3371.4510720000003"/>
    <n v="44518.478927999997"/>
    <s v="No"/>
    <s v="Ok"/>
    <n v="7.0400000000000004E-2"/>
  </r>
  <r>
    <x v="1720"/>
    <x v="147"/>
    <x v="1699"/>
    <x v="2"/>
    <s v="Maharashtra"/>
    <s v="Mumbai"/>
    <x v="1"/>
    <x v="12"/>
    <n v="28"/>
    <n v="48007.59"/>
    <n v="9.1"/>
    <n v="1221889.18"/>
    <x v="97"/>
    <s v="Credit Card"/>
    <x v="1"/>
    <s v="Home Office"/>
    <n v="122323.33932"/>
    <n v="1221889.18068"/>
    <s v="Yes"/>
    <s v="Ok"/>
    <n v="9.0999999999999998E-2"/>
  </r>
  <r>
    <x v="1721"/>
    <x v="103"/>
    <x v="1700"/>
    <x v="0"/>
    <s v="Odisha"/>
    <s v="Rourkela"/>
    <x v="0"/>
    <x v="19"/>
    <n v="6"/>
    <n v="19111.650000000001"/>
    <n v="9.07"/>
    <n v="104269.34"/>
    <x v="164"/>
    <s v="Net Banking"/>
    <x v="0"/>
    <s v="Consumer"/>
    <n v="10400.559930000001"/>
    <n v="104269.34007000001"/>
    <s v="Yes"/>
    <s v="Follow-up"/>
    <n v="9.0700000000000003E-2"/>
  </r>
  <r>
    <x v="1722"/>
    <x v="302"/>
    <x v="1701"/>
    <x v="0"/>
    <s v="West Bengal"/>
    <s v="Durgapur"/>
    <x v="3"/>
    <x v="21"/>
    <n v="46"/>
    <n v="42809.16"/>
    <n v="18.25"/>
    <n v="1609838.46"/>
    <x v="223"/>
    <s v="Debit Card"/>
    <x v="1"/>
    <s v="Corporate"/>
    <n v="359382.8982"/>
    <n v="1609838.4618000002"/>
    <s v="Yes"/>
    <s v="Ok"/>
    <n v="0.1825"/>
  </r>
  <r>
    <x v="1723"/>
    <x v="134"/>
    <x v="1702"/>
    <x v="3"/>
    <s v="Karnataka"/>
    <s v="Mysore"/>
    <x v="3"/>
    <x v="3"/>
    <n v="18"/>
    <n v="10977"/>
    <n v="12.6"/>
    <n v="172690.16"/>
    <x v="317"/>
    <s v="Cash"/>
    <x v="0"/>
    <s v="Corporate"/>
    <n v="24895.835999999999"/>
    <n v="172690.16399999999"/>
    <s v="Yes"/>
    <s v="Follow-up"/>
    <n v="0.126"/>
  </r>
  <r>
    <x v="1724"/>
    <x v="183"/>
    <x v="1703"/>
    <x v="3"/>
    <s v="Tamil Nadu"/>
    <s v="Coimbatore"/>
    <x v="5"/>
    <x v="29"/>
    <n v="3"/>
    <n v="49782.2"/>
    <n v="10.49"/>
    <n v="133680.14000000001"/>
    <x v="263"/>
    <s v="Cash"/>
    <x v="1"/>
    <s v="Corporate"/>
    <n v="15666.458339999997"/>
    <n v="133680.14165999996"/>
    <s v="Yes"/>
    <s v="Ok"/>
    <n v="0.10490000000000001"/>
  </r>
  <r>
    <x v="1725"/>
    <x v="165"/>
    <x v="1704"/>
    <x v="1"/>
    <s v="Delhi"/>
    <s v="New Delhi"/>
    <x v="4"/>
    <x v="16"/>
    <n v="23"/>
    <n v="7825.05"/>
    <n v="3.05"/>
    <n v="174486.88"/>
    <x v="133"/>
    <s v="UPI"/>
    <x v="1"/>
    <s v="Consumer"/>
    <n v="5489.2725749999991"/>
    <n v="174486.87742499998"/>
    <s v="Yes"/>
    <s v="Ok"/>
    <n v="3.0499999999999999E-2"/>
  </r>
  <r>
    <x v="1726"/>
    <x v="370"/>
    <x v="1705"/>
    <x v="1"/>
    <s v="Haryana"/>
    <s v="Faridabad"/>
    <x v="1"/>
    <x v="1"/>
    <n v="20"/>
    <n v="44265.08"/>
    <n v="17.62"/>
    <n v="729311.46"/>
    <x v="191"/>
    <s v="Credit Card"/>
    <x v="1"/>
    <s v="Corporate"/>
    <n v="155990.14192000002"/>
    <n v="729311.45808000001"/>
    <s v="Yes"/>
    <s v="Ok"/>
    <n v="0.17620000000000002"/>
  </r>
  <r>
    <x v="1727"/>
    <x v="369"/>
    <x v="1706"/>
    <x v="3"/>
    <s v="Karnataka"/>
    <s v="Bangalore"/>
    <x v="1"/>
    <x v="7"/>
    <n v="46"/>
    <n v="46561.48"/>
    <n v="3.96"/>
    <n v="2057011.69"/>
    <x v="203"/>
    <s v="Credit Card"/>
    <x v="1"/>
    <s v="Consumer"/>
    <n v="84816.391968000011"/>
    <n v="2057011.6880320001"/>
    <s v="Yes"/>
    <s v="Ok"/>
    <n v="3.9599999999999996E-2"/>
  </r>
  <r>
    <x v="1728"/>
    <x v="407"/>
    <x v="1707"/>
    <x v="2"/>
    <s v="Rajasthan"/>
    <s v="Udaipur"/>
    <x v="1"/>
    <x v="11"/>
    <n v="22"/>
    <n v="19727.990000000002"/>
    <n v="17.84"/>
    <n v="356587.36"/>
    <x v="137"/>
    <s v="Cash"/>
    <x v="0"/>
    <s v="Consumer"/>
    <n v="77428.415152000001"/>
    <n v="356587.364848"/>
    <s v="Yes"/>
    <s v="Follow-up"/>
    <n v="0.1784"/>
  </r>
  <r>
    <x v="1729"/>
    <x v="313"/>
    <x v="1708"/>
    <x v="1"/>
    <s v="Uttar Pradesh"/>
    <s v="Kanpur"/>
    <x v="1"/>
    <x v="12"/>
    <n v="8"/>
    <n v="38343.24"/>
    <n v="6.99"/>
    <n v="285304.38"/>
    <x v="313"/>
    <s v="Net Banking"/>
    <x v="1"/>
    <s v="Corporate"/>
    <n v="21441.539808000001"/>
    <n v="285304.38019199995"/>
    <s v="Yes"/>
    <s v="Ok"/>
    <n v="6.9900000000000004E-2"/>
  </r>
  <r>
    <x v="1730"/>
    <x v="244"/>
    <x v="1709"/>
    <x v="3"/>
    <s v="Andhra Pradesh"/>
    <s v="Vijayawada"/>
    <x v="2"/>
    <x v="14"/>
    <n v="16"/>
    <n v="24381.48"/>
    <n v="1.54"/>
    <n v="384096.08"/>
    <x v="68"/>
    <s v="Credit Card"/>
    <x v="1"/>
    <s v="Consumer"/>
    <n v="6007.5966720000006"/>
    <n v="384096.08332799998"/>
    <s v="Yes"/>
    <s v="Ok"/>
    <n v="1.54E-2"/>
  </r>
  <r>
    <x v="1731"/>
    <x v="116"/>
    <x v="1710"/>
    <x v="2"/>
    <s v="Goa"/>
    <s v="Margao"/>
    <x v="1"/>
    <x v="11"/>
    <n v="6"/>
    <n v="32057.01"/>
    <n v="15.11"/>
    <n v="163279.17000000001"/>
    <x v="125"/>
    <s v="Net Banking"/>
    <x v="1"/>
    <s v="Consumer"/>
    <n v="29062.885266000001"/>
    <n v="163279.174734"/>
    <s v="Yes"/>
    <s v="Ok"/>
    <n v="0.15109999999999998"/>
  </r>
  <r>
    <x v="1732"/>
    <x v="242"/>
    <x v="1711"/>
    <x v="2"/>
    <s v="Gujarat"/>
    <s v="Ahmedabad"/>
    <x v="2"/>
    <x v="28"/>
    <n v="16"/>
    <n v="9085.59"/>
    <n v="3.79"/>
    <n v="139859.94"/>
    <x v="42"/>
    <s v="Cash"/>
    <x v="1"/>
    <s v="Consumer"/>
    <n v="5509.501776000001"/>
    <n v="139859.93822400001"/>
    <s v="Yes"/>
    <s v="Ok"/>
    <n v="3.7900000000000003E-2"/>
  </r>
  <r>
    <x v="1733"/>
    <x v="52"/>
    <x v="1712"/>
    <x v="1"/>
    <s v="Uttar Pradesh"/>
    <s v="Kanpur"/>
    <x v="4"/>
    <x v="22"/>
    <n v="33"/>
    <n v="34834.019999999997"/>
    <n v="10.35"/>
    <n v="1030547.06"/>
    <x v="169"/>
    <s v="Credit Card"/>
    <x v="1"/>
    <s v="Home Office"/>
    <n v="118975.59530999999"/>
    <n v="1030547.0646899999"/>
    <s v="Yes"/>
    <s v="Ok"/>
    <n v="0.10349999999999999"/>
  </r>
  <r>
    <x v="1734"/>
    <x v="262"/>
    <x v="1713"/>
    <x v="3"/>
    <s v="Karnataka"/>
    <s v="Mysore"/>
    <x v="0"/>
    <x v="19"/>
    <n v="8"/>
    <n v="34334.199999999997"/>
    <n v="4.74"/>
    <n v="261654.07"/>
    <x v="8"/>
    <s v="Net Banking"/>
    <x v="1"/>
    <s v="Consumer"/>
    <n v="13019.52864"/>
    <n v="261654.07135999997"/>
    <s v="Yes"/>
    <s v="Ok"/>
    <n v="4.7400000000000005E-2"/>
  </r>
  <r>
    <x v="1735"/>
    <x v="31"/>
    <x v="1714"/>
    <x v="2"/>
    <s v="Rajasthan"/>
    <s v="Jodhpur"/>
    <x v="4"/>
    <x v="26"/>
    <n v="22"/>
    <n v="48685.82"/>
    <n v="18.170000000000002"/>
    <n v="876471.34"/>
    <x v="152"/>
    <s v="Cash"/>
    <x v="1"/>
    <s v="Home Office"/>
    <n v="194616.69686800003"/>
    <n v="876471.34313199995"/>
    <s v="Yes"/>
    <s v="Ok"/>
    <n v="0.18170000000000003"/>
  </r>
  <r>
    <x v="1736"/>
    <x v="301"/>
    <x v="1715"/>
    <x v="1"/>
    <s v="Punjab"/>
    <s v="Patiala"/>
    <x v="3"/>
    <x v="21"/>
    <n v="44"/>
    <n v="16457.43"/>
    <n v="2.48"/>
    <n v="706168.57"/>
    <x v="194"/>
    <s v="Net Banking"/>
    <x v="1"/>
    <s v="Consumer"/>
    <n v="17958.347615999999"/>
    <n v="706168.57238400006"/>
    <s v="Yes"/>
    <s v="Ok"/>
    <n v="2.4799999999999999E-2"/>
  </r>
  <r>
    <x v="1737"/>
    <x v="17"/>
    <x v="1716"/>
    <x v="2"/>
    <s v="Rajasthan"/>
    <s v="Udaipur"/>
    <x v="4"/>
    <x v="22"/>
    <n v="12"/>
    <n v="44130.27"/>
    <n v="19.37"/>
    <n v="426986.84"/>
    <x v="325"/>
    <s v="Net Banking"/>
    <x v="1"/>
    <s v="Corporate"/>
    <n v="102576.39958800001"/>
    <n v="426986.84041199996"/>
    <s v="Yes"/>
    <s v="Ok"/>
    <n v="0.19370000000000001"/>
  </r>
  <r>
    <x v="1738"/>
    <x v="312"/>
    <x v="1717"/>
    <x v="2"/>
    <s v="Rajasthan"/>
    <s v="Jodhpur"/>
    <x v="3"/>
    <x v="3"/>
    <n v="32"/>
    <n v="46431.91"/>
    <n v="10.83"/>
    <n v="1324906.69"/>
    <x v="130"/>
    <s v="Net Banking"/>
    <x v="1"/>
    <s v="Consumer"/>
    <n v="160914.42729600001"/>
    <n v="1324906.692704"/>
    <s v="Yes"/>
    <s v="Ok"/>
    <n v="0.10830000000000001"/>
  </r>
  <r>
    <x v="1739"/>
    <x v="109"/>
    <x v="1718"/>
    <x v="1"/>
    <s v="Delhi"/>
    <s v="New Delhi"/>
    <x v="0"/>
    <x v="8"/>
    <n v="37"/>
    <n v="5989.21"/>
    <n v="16.48"/>
    <n v="185080.95999999999"/>
    <x v="208"/>
    <s v="Net Banking"/>
    <x v="1"/>
    <s v="Corporate"/>
    <n v="36519.806895999995"/>
    <n v="185080.96310399999"/>
    <s v="Yes"/>
    <s v="Ok"/>
    <n v="0.1648"/>
  </r>
  <r>
    <x v="1740"/>
    <x v="47"/>
    <x v="1719"/>
    <x v="1"/>
    <s v="Haryana"/>
    <s v="Gurgaon"/>
    <x v="4"/>
    <x v="22"/>
    <n v="19"/>
    <n v="29263.86"/>
    <n v="19.02"/>
    <n v="450259.6"/>
    <x v="54"/>
    <s v="Debit Card"/>
    <x v="1"/>
    <s v="Corporate"/>
    <n v="105753.73726799998"/>
    <n v="450259.602732"/>
    <s v="Yes"/>
    <s v="Ok"/>
    <n v="0.19020000000000001"/>
  </r>
  <r>
    <x v="1741"/>
    <x v="297"/>
    <x v="1720"/>
    <x v="3"/>
    <s v="Tamil Nadu"/>
    <s v="Madurai"/>
    <x v="0"/>
    <x v="23"/>
    <n v="20"/>
    <n v="41797.82"/>
    <n v="6.26"/>
    <n v="783625.53"/>
    <x v="154"/>
    <s v="Cash"/>
    <x v="1"/>
    <s v="Corporate"/>
    <n v="52330.870640000001"/>
    <n v="783625.52936000004"/>
    <s v="Yes"/>
    <s v="Ok"/>
    <n v="6.2600000000000003E-2"/>
  </r>
  <r>
    <x v="1742"/>
    <x v="317"/>
    <x v="1721"/>
    <x v="1"/>
    <s v="Punjab"/>
    <s v="Patiala"/>
    <x v="1"/>
    <x v="1"/>
    <n v="42"/>
    <n v="19415.38"/>
    <n v="6.96"/>
    <n v="758690.92"/>
    <x v="43"/>
    <s v="Credit Card"/>
    <x v="1"/>
    <s v="Consumer"/>
    <n v="56755.038816000008"/>
    <n v="758690.92118400009"/>
    <s v="Yes"/>
    <s v="Ok"/>
    <n v="6.9599999999999995E-2"/>
  </r>
  <r>
    <x v="1743"/>
    <x v="128"/>
    <x v="1722"/>
    <x v="1"/>
    <s v="Uttar Pradesh"/>
    <s v="Kanpur"/>
    <x v="5"/>
    <x v="20"/>
    <n v="20"/>
    <n v="41003.339999999997"/>
    <n v="4.12"/>
    <n v="786280.05"/>
    <x v="109"/>
    <s v="Cash"/>
    <x v="1"/>
    <s v="Home Office"/>
    <n v="33786.752160000004"/>
    <n v="786280.0478399999"/>
    <s v="Yes"/>
    <s v="Ok"/>
    <n v="4.1200000000000001E-2"/>
  </r>
  <r>
    <x v="1744"/>
    <x v="219"/>
    <x v="1723"/>
    <x v="0"/>
    <s v="West Bengal"/>
    <s v="Siliguri"/>
    <x v="1"/>
    <x v="12"/>
    <n v="25"/>
    <n v="48139.57"/>
    <n v="12.08"/>
    <n v="1058107.75"/>
    <x v="287"/>
    <s v="UPI"/>
    <x v="1"/>
    <s v="Corporate"/>
    <n v="145381.50140000001"/>
    <n v="1058107.7486"/>
    <s v="Yes"/>
    <s v="Ok"/>
    <n v="0.1208"/>
  </r>
  <r>
    <x v="1745"/>
    <x v="473"/>
    <x v="1724"/>
    <x v="3"/>
    <s v="Andhra Pradesh"/>
    <s v="Vijayawada"/>
    <x v="2"/>
    <x v="28"/>
    <n v="41"/>
    <n v="34404.620000000003"/>
    <n v="14.39"/>
    <n v="1207605.6000000001"/>
    <x v="188"/>
    <s v="Debit Card"/>
    <x v="1"/>
    <s v="Consumer"/>
    <n v="202983.81753800006"/>
    <n v="1207605.6024620002"/>
    <s v="Yes"/>
    <s v="Ok"/>
    <n v="0.1439"/>
  </r>
  <r>
    <x v="1746"/>
    <x v="353"/>
    <x v="1725"/>
    <x v="1"/>
    <s v="Punjab"/>
    <s v="Patiala"/>
    <x v="1"/>
    <x v="4"/>
    <n v="41"/>
    <n v="5166.37"/>
    <n v="7.21"/>
    <n v="196548.86"/>
    <x v="170"/>
    <s v="UPI"/>
    <x v="1"/>
    <s v="Home Office"/>
    <n v="15272.306356999999"/>
    <n v="196548.86364299999"/>
    <s v="Yes"/>
    <s v="Ok"/>
    <n v="7.2099999999999997E-2"/>
  </r>
  <r>
    <x v="1747"/>
    <x v="482"/>
    <x v="1726"/>
    <x v="0"/>
    <s v="Bihar"/>
    <s v="Patna"/>
    <x v="2"/>
    <x v="27"/>
    <n v="36"/>
    <n v="49418.09"/>
    <n v="11.47"/>
    <n v="1574994.06"/>
    <x v="161"/>
    <s v="Net Banking"/>
    <x v="1"/>
    <s v="Consumer"/>
    <n v="204057.17722799999"/>
    <n v="1574994.0627719997"/>
    <s v="Yes"/>
    <s v="Ok"/>
    <n v="0.11470000000000001"/>
  </r>
  <r>
    <x v="1748"/>
    <x v="63"/>
    <x v="1727"/>
    <x v="0"/>
    <s v="West Bengal"/>
    <s v="Kolkata"/>
    <x v="4"/>
    <x v="16"/>
    <n v="26"/>
    <n v="26795.73"/>
    <n v="9.52"/>
    <n v="630364.18999999994"/>
    <x v="207"/>
    <s v="Net Banking"/>
    <x v="1"/>
    <s v="Corporate"/>
    <n v="66324.790895999991"/>
    <n v="630364.18910399999"/>
    <s v="Yes"/>
    <s v="Ok"/>
    <n v="9.5199999999999993E-2"/>
  </r>
  <r>
    <x v="1749"/>
    <x v="483"/>
    <x v="1728"/>
    <x v="0"/>
    <s v="Odisha"/>
    <s v="Bhubaneswar"/>
    <x v="2"/>
    <x v="6"/>
    <n v="45"/>
    <n v="21531.200000000001"/>
    <n v="4.21"/>
    <n v="928113.14"/>
    <x v="361"/>
    <s v="Cash"/>
    <x v="1"/>
    <s v="Consumer"/>
    <n v="40790.858399999997"/>
    <n v="928113.14159999997"/>
    <s v="Yes"/>
    <s v="Ok"/>
    <n v="4.2099999999999999E-2"/>
  </r>
  <r>
    <x v="1750"/>
    <x v="202"/>
    <x v="1729"/>
    <x v="2"/>
    <s v="Goa"/>
    <s v="Margao"/>
    <x v="4"/>
    <x v="13"/>
    <n v="30"/>
    <n v="6530.42"/>
    <n v="9.2100000000000009"/>
    <n v="177869.05"/>
    <x v="322"/>
    <s v="Debit Card"/>
    <x v="0"/>
    <s v="Corporate"/>
    <n v="18043.550460000002"/>
    <n v="177869.04954000001"/>
    <s v="Yes"/>
    <s v="Follow-up"/>
    <n v="9.2100000000000015E-2"/>
  </r>
  <r>
    <x v="1751"/>
    <x v="484"/>
    <x v="1730"/>
    <x v="3"/>
    <s v="Kerala"/>
    <s v="Kochi"/>
    <x v="1"/>
    <x v="11"/>
    <n v="5"/>
    <n v="4365.71"/>
    <n v="0.84"/>
    <n v="21645.19"/>
    <x v="255"/>
    <s v="Debit Card"/>
    <x v="0"/>
    <s v="Consumer"/>
    <n v="183.35982000000001"/>
    <n v="21645.190179999998"/>
    <s v="No"/>
    <s v="Follow-up"/>
    <n v="8.3999999999999995E-3"/>
  </r>
  <r>
    <x v="1752"/>
    <x v="485"/>
    <x v="1731"/>
    <x v="3"/>
    <s v="Tamil Nadu"/>
    <s v="Madurai"/>
    <x v="4"/>
    <x v="16"/>
    <n v="19"/>
    <n v="18449.080000000002"/>
    <n v="12.6"/>
    <n v="306365.42"/>
    <x v="326"/>
    <s v="Debit Card"/>
    <x v="1"/>
    <s v="Corporate"/>
    <n v="44167.097520000003"/>
    <n v="306365.42248000001"/>
    <s v="Yes"/>
    <s v="Ok"/>
    <n v="0.126"/>
  </r>
  <r>
    <x v="1753"/>
    <x v="298"/>
    <x v="1732"/>
    <x v="3"/>
    <s v="Andhra Pradesh"/>
    <s v="Vijayawada"/>
    <x v="1"/>
    <x v="4"/>
    <n v="44"/>
    <n v="45115.5"/>
    <n v="17.66"/>
    <n v="1634516.52"/>
    <x v="127"/>
    <s v="UPI"/>
    <x v="1"/>
    <s v="Consumer"/>
    <n v="350565.48119999998"/>
    <n v="1634516.5188"/>
    <s v="Yes"/>
    <s v="Ok"/>
    <n v="0.17660000000000001"/>
  </r>
  <r>
    <x v="1754"/>
    <x v="123"/>
    <x v="1733"/>
    <x v="3"/>
    <s v="Andhra Pradesh"/>
    <s v="Visakhapatnam"/>
    <x v="0"/>
    <x v="18"/>
    <n v="7"/>
    <n v="772.77"/>
    <n v="4.29"/>
    <n v="5177.33"/>
    <x v="193"/>
    <s v="Credit Card"/>
    <x v="1"/>
    <s v="Corporate"/>
    <n v="232.06283099999996"/>
    <n v="5177.3271689999992"/>
    <s v="No"/>
    <s v="Ok"/>
    <n v="4.2900000000000001E-2"/>
  </r>
  <r>
    <x v="1755"/>
    <x v="183"/>
    <x v="1734"/>
    <x v="3"/>
    <s v="Kerala"/>
    <s v="Kochi"/>
    <x v="1"/>
    <x v="11"/>
    <n v="6"/>
    <n v="3300.91"/>
    <n v="3.65"/>
    <n v="19082.560000000001"/>
    <x v="199"/>
    <s v="Debit Card"/>
    <x v="1"/>
    <s v="Consumer"/>
    <n v="722.89928999999984"/>
    <n v="19082.560709999998"/>
    <s v="No"/>
    <s v="Ok"/>
    <n v="3.6499999999999998E-2"/>
  </r>
  <r>
    <x v="1756"/>
    <x v="423"/>
    <x v="1735"/>
    <x v="3"/>
    <s v="Karnataka"/>
    <s v="Mangalore"/>
    <x v="2"/>
    <x v="2"/>
    <n v="50"/>
    <n v="26137.27"/>
    <n v="17.13"/>
    <n v="1082997.78"/>
    <x v="4"/>
    <s v="Debit Card"/>
    <x v="1"/>
    <s v="Home Office"/>
    <n v="223865.71755"/>
    <n v="1082997.7824500001"/>
    <s v="Yes"/>
    <s v="Ok"/>
    <n v="0.17129999999999998"/>
  </r>
  <r>
    <x v="1757"/>
    <x v="349"/>
    <x v="1736"/>
    <x v="3"/>
    <s v="Kerala"/>
    <s v="Kozhikode"/>
    <x v="1"/>
    <x v="1"/>
    <n v="37"/>
    <n v="28322.81"/>
    <n v="3.11"/>
    <n v="1015352.91"/>
    <x v="246"/>
    <s v="Credit Card"/>
    <x v="1"/>
    <s v="Corporate"/>
    <n v="32591.057466999999"/>
    <n v="1015352.9125330001"/>
    <s v="Yes"/>
    <s v="Ok"/>
    <n v="3.1099999999999999E-2"/>
  </r>
  <r>
    <x v="1758"/>
    <x v="357"/>
    <x v="1737"/>
    <x v="3"/>
    <s v="Kerala"/>
    <s v="Trivandrum"/>
    <x v="5"/>
    <x v="29"/>
    <n v="15"/>
    <n v="44398.98"/>
    <n v="10.27"/>
    <n v="597588.06999999995"/>
    <x v="224"/>
    <s v="Debit Card"/>
    <x v="1"/>
    <s v="Home Office"/>
    <n v="68396.628690000012"/>
    <n v="597588.07131000003"/>
    <s v="Yes"/>
    <s v="Ok"/>
    <n v="0.1027"/>
  </r>
  <r>
    <x v="1759"/>
    <x v="15"/>
    <x v="1738"/>
    <x v="1"/>
    <s v="Haryana"/>
    <s v="Gurgaon"/>
    <x v="2"/>
    <x v="2"/>
    <n v="19"/>
    <n v="24605.61"/>
    <n v="6.31"/>
    <n v="438006.92"/>
    <x v="347"/>
    <s v="Net Banking"/>
    <x v="1"/>
    <s v="Corporate"/>
    <n v="29499.665828999998"/>
    <n v="438006.92417100002"/>
    <s v="Yes"/>
    <s v="Ok"/>
    <n v="6.3099999999999989E-2"/>
  </r>
  <r>
    <x v="1760"/>
    <x v="27"/>
    <x v="1739"/>
    <x v="2"/>
    <s v="Rajasthan"/>
    <s v="Jodhpur"/>
    <x v="2"/>
    <x v="27"/>
    <n v="15"/>
    <n v="19167.82"/>
    <n v="1.65"/>
    <n v="282773.26"/>
    <x v="137"/>
    <s v="Cash"/>
    <x v="0"/>
    <s v="Consumer"/>
    <n v="4744.0354499999994"/>
    <n v="282773.26454999996"/>
    <s v="Yes"/>
    <s v="Follow-up"/>
    <n v="1.6500000000000001E-2"/>
  </r>
  <r>
    <x v="1761"/>
    <x v="392"/>
    <x v="1740"/>
    <x v="3"/>
    <s v="Andhra Pradesh"/>
    <s v="Visakhapatnam"/>
    <x v="5"/>
    <x v="24"/>
    <n v="48"/>
    <n v="40033.68"/>
    <n v="3.47"/>
    <n v="1854936.54"/>
    <x v="267"/>
    <s v="Credit Card"/>
    <x v="1"/>
    <s v="Consumer"/>
    <n v="66680.097408000001"/>
    <n v="1854936.5425920002"/>
    <s v="Yes"/>
    <s v="Ok"/>
    <n v="3.4700000000000002E-2"/>
  </r>
  <r>
    <x v="1762"/>
    <x v="160"/>
    <x v="1741"/>
    <x v="2"/>
    <s v="Goa"/>
    <s v="Panaji"/>
    <x v="5"/>
    <x v="10"/>
    <n v="1"/>
    <n v="6978.81"/>
    <n v="10.75"/>
    <n v="6228.59"/>
    <x v="154"/>
    <s v="Credit Card"/>
    <x v="0"/>
    <s v="Home Office"/>
    <n v="750.22207500000002"/>
    <n v="6228.5879250000007"/>
    <s v="No"/>
    <s v="Follow-up"/>
    <n v="0.1075"/>
  </r>
  <r>
    <x v="1763"/>
    <x v="233"/>
    <x v="1742"/>
    <x v="2"/>
    <s v="Gujarat"/>
    <s v="Surat"/>
    <x v="5"/>
    <x v="24"/>
    <n v="27"/>
    <n v="8010.84"/>
    <n v="14.39"/>
    <n v="185168.16"/>
    <x v="340"/>
    <s v="Net Banking"/>
    <x v="1"/>
    <s v="Home Office"/>
    <n v="31124.516652000002"/>
    <n v="185168.163348"/>
    <s v="Yes"/>
    <s v="Ok"/>
    <n v="0.1439"/>
  </r>
  <r>
    <x v="1764"/>
    <x v="124"/>
    <x v="1743"/>
    <x v="2"/>
    <s v="Gujarat"/>
    <s v="Ahmedabad"/>
    <x v="1"/>
    <x v="1"/>
    <n v="14"/>
    <n v="38615.99"/>
    <n v="6.58"/>
    <n v="505050.81"/>
    <x v="115"/>
    <s v="Credit Card"/>
    <x v="1"/>
    <s v="Consumer"/>
    <n v="35573.049987999999"/>
    <n v="505050.81001199997"/>
    <s v="Yes"/>
    <s v="Ok"/>
    <n v="6.5799999999999997E-2"/>
  </r>
  <r>
    <x v="1765"/>
    <x v="59"/>
    <x v="1744"/>
    <x v="2"/>
    <s v="Goa"/>
    <s v="Margao"/>
    <x v="5"/>
    <x v="24"/>
    <n v="20"/>
    <n v="24979.72"/>
    <n v="8.09"/>
    <n v="459177.21"/>
    <x v="325"/>
    <s v="Debit Card"/>
    <x v="1"/>
    <s v="Consumer"/>
    <n v="40417.186959999999"/>
    <n v="459177.21304"/>
    <s v="Yes"/>
    <s v="Ok"/>
    <n v="8.09E-2"/>
  </r>
  <r>
    <x v="1766"/>
    <x v="474"/>
    <x v="1745"/>
    <x v="0"/>
    <s v="West Bengal"/>
    <s v="Kolkata"/>
    <x v="2"/>
    <x v="6"/>
    <n v="4"/>
    <n v="16019.01"/>
    <n v="1.41"/>
    <n v="63172.57"/>
    <x v="300"/>
    <s v="Debit Card"/>
    <x v="1"/>
    <s v="Consumer"/>
    <n v="903.47216399999991"/>
    <n v="63172.567836000002"/>
    <s v="Yes"/>
    <s v="Ok"/>
    <n v="1.41E-2"/>
  </r>
  <r>
    <x v="1767"/>
    <x v="170"/>
    <x v="1746"/>
    <x v="1"/>
    <s v="Haryana"/>
    <s v="Gurgaon"/>
    <x v="0"/>
    <x v="18"/>
    <n v="8"/>
    <n v="37191.980000000003"/>
    <n v="18.8"/>
    <n v="241599.1"/>
    <x v="232"/>
    <s v="Net Banking"/>
    <x v="1"/>
    <s v="Consumer"/>
    <n v="55936.737920000007"/>
    <n v="241599.10208000001"/>
    <s v="Yes"/>
    <s v="Ok"/>
    <n v="0.188"/>
  </r>
  <r>
    <x v="1768"/>
    <x v="400"/>
    <x v="1747"/>
    <x v="1"/>
    <s v="Haryana"/>
    <s v="Faridabad"/>
    <x v="3"/>
    <x v="17"/>
    <n v="29"/>
    <n v="12851.03"/>
    <n v="7.72"/>
    <n v="343908.98"/>
    <x v="290"/>
    <s v="Debit Card"/>
    <x v="0"/>
    <s v="Home Office"/>
    <n v="28770.885963999997"/>
    <n v="343908.98403599998"/>
    <s v="Yes"/>
    <s v="Follow-up"/>
    <n v="7.7199999999999991E-2"/>
  </r>
  <r>
    <x v="1769"/>
    <x v="155"/>
    <x v="1748"/>
    <x v="2"/>
    <s v="Rajasthan"/>
    <s v="Jaipur"/>
    <x v="5"/>
    <x v="10"/>
    <n v="39"/>
    <n v="32313.38"/>
    <n v="9.85"/>
    <n v="1136089.97"/>
    <x v="106"/>
    <s v="Cash"/>
    <x v="1"/>
    <s v="Corporate"/>
    <n v="124131.84927000001"/>
    <n v="1136089.9707300002"/>
    <s v="Yes"/>
    <s v="Ok"/>
    <n v="9.849999999999999E-2"/>
  </r>
  <r>
    <x v="1770"/>
    <x v="54"/>
    <x v="1749"/>
    <x v="3"/>
    <s v="Andhra Pradesh"/>
    <s v="Guntur"/>
    <x v="4"/>
    <x v="5"/>
    <n v="30"/>
    <n v="39771.99"/>
    <n v="9.81"/>
    <n v="1076110.73"/>
    <x v="204"/>
    <s v="Credit Card"/>
    <x v="1"/>
    <s v="Corporate"/>
    <n v="117048.96656999999"/>
    <n v="1076110.73343"/>
    <s v="Yes"/>
    <s v="Ok"/>
    <n v="9.8100000000000007E-2"/>
  </r>
  <r>
    <x v="1771"/>
    <x v="372"/>
    <x v="1750"/>
    <x v="3"/>
    <s v="Tamil Nadu"/>
    <s v="Madurai"/>
    <x v="2"/>
    <x v="28"/>
    <n v="41"/>
    <n v="25462.19"/>
    <n v="4.2699999999999996"/>
    <n v="999373.13"/>
    <x v="316"/>
    <s v="Credit Card"/>
    <x v="1"/>
    <s v="Home Office"/>
    <n v="44576.656032999999"/>
    <n v="999373.13396699994"/>
    <s v="Yes"/>
    <s v="Ok"/>
    <n v="4.2699999999999995E-2"/>
  </r>
  <r>
    <x v="1772"/>
    <x v="18"/>
    <x v="1751"/>
    <x v="3"/>
    <s v="Andhra Pradesh"/>
    <s v="Guntur"/>
    <x v="0"/>
    <x v="19"/>
    <n v="13"/>
    <n v="45013.94"/>
    <n v="7.83"/>
    <n v="539361.53"/>
    <x v="349"/>
    <s v="Credit Card"/>
    <x v="1"/>
    <s v="Home Office"/>
    <n v="45819.689525999995"/>
    <n v="539361.53047400003"/>
    <s v="Yes"/>
    <s v="Ok"/>
    <n v="7.8299999999999995E-2"/>
  </r>
  <r>
    <x v="1773"/>
    <x v="354"/>
    <x v="1752"/>
    <x v="3"/>
    <s v="Tamil Nadu"/>
    <s v="Madurai"/>
    <x v="2"/>
    <x v="6"/>
    <n v="28"/>
    <n v="39357.03"/>
    <n v="19.739999999999998"/>
    <n v="884462.66"/>
    <x v="159"/>
    <s v="Cash"/>
    <x v="1"/>
    <s v="Home Office"/>
    <n v="217534.17621599993"/>
    <n v="884462.66378399986"/>
    <s v="Yes"/>
    <s v="Ok"/>
    <n v="0.19739999999999999"/>
  </r>
  <r>
    <x v="1774"/>
    <x v="196"/>
    <x v="1753"/>
    <x v="1"/>
    <s v="Uttar Pradesh"/>
    <s v="Lucknow"/>
    <x v="5"/>
    <x v="24"/>
    <n v="28"/>
    <n v="27504.85"/>
    <n v="12.44"/>
    <n v="674330.91"/>
    <x v="97"/>
    <s v="UPI"/>
    <x v="2"/>
    <s v="Home Office"/>
    <n v="95804.893519999983"/>
    <n v="674330.90647999989"/>
    <s v="Yes"/>
    <s v="Ok"/>
    <n v="0.1244"/>
  </r>
  <r>
    <x v="1775"/>
    <x v="67"/>
    <x v="1754"/>
    <x v="3"/>
    <s v="Karnataka"/>
    <s v="Mysore"/>
    <x v="0"/>
    <x v="23"/>
    <n v="21"/>
    <n v="8391.17"/>
    <n v="10.72"/>
    <n v="157324.37"/>
    <x v="309"/>
    <s v="Cash"/>
    <x v="1"/>
    <s v="Consumer"/>
    <n v="18890.201904000001"/>
    <n v="157324.36809599999"/>
    <s v="Yes"/>
    <s v="Ok"/>
    <n v="0.1072"/>
  </r>
  <r>
    <x v="1776"/>
    <x v="46"/>
    <x v="1755"/>
    <x v="1"/>
    <s v="Punjab"/>
    <s v="Ludhiana"/>
    <x v="3"/>
    <x v="3"/>
    <n v="19"/>
    <n v="46846.26"/>
    <n v="14.22"/>
    <n v="763509.71"/>
    <x v="219"/>
    <s v="Credit Card"/>
    <x v="1"/>
    <s v="Corporate"/>
    <n v="126569.22526800001"/>
    <n v="763509.71473200002"/>
    <s v="Yes"/>
    <s v="Ok"/>
    <n v="0.14219999999999999"/>
  </r>
  <r>
    <x v="1777"/>
    <x v="257"/>
    <x v="1756"/>
    <x v="3"/>
    <s v="Karnataka"/>
    <s v="Mangalore"/>
    <x v="2"/>
    <x v="28"/>
    <n v="1"/>
    <n v="10188.959999999999"/>
    <n v="16.739999999999998"/>
    <n v="8483.33"/>
    <x v="360"/>
    <s v="Cash"/>
    <x v="1"/>
    <s v="Corporate"/>
    <n v="1705.6319039999996"/>
    <n v="8483.3280959999993"/>
    <s v="No"/>
    <s v="Ok"/>
    <n v="0.16739999999999999"/>
  </r>
  <r>
    <x v="1778"/>
    <x v="320"/>
    <x v="1757"/>
    <x v="0"/>
    <s v="Jharkhand"/>
    <s v="Dhanbad"/>
    <x v="3"/>
    <x v="3"/>
    <n v="16"/>
    <n v="40179.29"/>
    <n v="4.76"/>
    <n v="612268.09"/>
    <x v="83"/>
    <s v="Debit Card"/>
    <x v="0"/>
    <s v="Corporate"/>
    <n v="30600.547264000001"/>
    <n v="612268.09273599996"/>
    <s v="Yes"/>
    <s v="Follow-up"/>
    <n v="4.7599999999999996E-2"/>
  </r>
  <r>
    <x v="1779"/>
    <x v="320"/>
    <x v="1758"/>
    <x v="0"/>
    <s v="Jharkhand"/>
    <s v="Jamshedpur"/>
    <x v="0"/>
    <x v="18"/>
    <n v="25"/>
    <n v="32533.32"/>
    <n v="3.36"/>
    <n v="786005.01"/>
    <x v="43"/>
    <s v="Credit Card"/>
    <x v="0"/>
    <s v="Home Office"/>
    <n v="27327.988799999999"/>
    <n v="786005.01119999995"/>
    <s v="Yes"/>
    <s v="Follow-up"/>
    <n v="3.3599999999999998E-2"/>
  </r>
  <r>
    <x v="1780"/>
    <x v="149"/>
    <x v="1759"/>
    <x v="0"/>
    <s v="West Bengal"/>
    <s v="Siliguri"/>
    <x v="3"/>
    <x v="3"/>
    <n v="12"/>
    <n v="41844.43"/>
    <n v="11.51"/>
    <n v="444337.63"/>
    <x v="81"/>
    <s v="Net Banking"/>
    <x v="0"/>
    <s v="Consumer"/>
    <n v="57795.526716"/>
    <n v="444337.63328400004"/>
    <s v="Yes"/>
    <s v="Follow-up"/>
    <n v="0.11509999999999999"/>
  </r>
  <r>
    <x v="1781"/>
    <x v="62"/>
    <x v="1760"/>
    <x v="1"/>
    <s v="Uttar Pradesh"/>
    <s v="Noida"/>
    <x v="4"/>
    <x v="13"/>
    <n v="17"/>
    <n v="39650.71"/>
    <n v="0.37"/>
    <n v="671568.04"/>
    <x v="277"/>
    <s v="Credit Card"/>
    <x v="1"/>
    <s v="Home Office"/>
    <n v="2494.0296589999998"/>
    <n v="671568.04034099996"/>
    <s v="Yes"/>
    <s v="Ok"/>
    <n v="3.7000000000000002E-3"/>
  </r>
  <r>
    <x v="1782"/>
    <x v="306"/>
    <x v="1761"/>
    <x v="3"/>
    <s v="Kerala"/>
    <s v="Kozhikode"/>
    <x v="5"/>
    <x v="24"/>
    <n v="23"/>
    <n v="16939.55"/>
    <n v="0.05"/>
    <n v="389414.85"/>
    <x v="37"/>
    <s v="UPI"/>
    <x v="0"/>
    <s v="Consumer"/>
    <n v="194.80482499999999"/>
    <n v="389414.84517499997"/>
    <s v="Yes"/>
    <s v="Follow-up"/>
    <n v="5.0000000000000001E-4"/>
  </r>
  <r>
    <x v="1783"/>
    <x v="87"/>
    <x v="1762"/>
    <x v="0"/>
    <s v="West Bengal"/>
    <s v="Kolkata"/>
    <x v="3"/>
    <x v="9"/>
    <n v="7"/>
    <n v="14105.28"/>
    <n v="9.82"/>
    <n v="89040.99"/>
    <x v="228"/>
    <s v="Credit Card"/>
    <x v="0"/>
    <s v="Corporate"/>
    <n v="9695.9694720000007"/>
    <n v="89040.990528000009"/>
    <s v="Yes"/>
    <s v="Follow-up"/>
    <n v="9.820000000000001E-2"/>
  </r>
  <r>
    <x v="1784"/>
    <x v="376"/>
    <x v="1763"/>
    <x v="3"/>
    <s v="Tamil Nadu"/>
    <s v="Madurai"/>
    <x v="1"/>
    <x v="1"/>
    <n v="48"/>
    <n v="11932.1"/>
    <n v="12.79"/>
    <n v="499487.25"/>
    <x v="215"/>
    <s v="Debit Card"/>
    <x v="1"/>
    <s v="Home Office"/>
    <n v="73253.548320000002"/>
    <n v="499487.25168000004"/>
    <s v="Yes"/>
    <s v="Ok"/>
    <n v="0.12789999999999999"/>
  </r>
  <r>
    <x v="1785"/>
    <x v="390"/>
    <x v="1764"/>
    <x v="0"/>
    <s v="Bihar"/>
    <s v="Bhagalpur"/>
    <x v="2"/>
    <x v="14"/>
    <n v="5"/>
    <n v="28021.8"/>
    <n v="9.7100000000000009"/>
    <n v="126504.42"/>
    <x v="314"/>
    <s v="UPI"/>
    <x v="1"/>
    <s v="Consumer"/>
    <n v="13604.583900000001"/>
    <n v="126504.4161"/>
    <s v="Yes"/>
    <s v="Ok"/>
    <n v="9.7100000000000006E-2"/>
  </r>
  <r>
    <x v="1786"/>
    <x v="270"/>
    <x v="1765"/>
    <x v="0"/>
    <s v="West Bengal"/>
    <s v="Siliguri"/>
    <x v="0"/>
    <x v="8"/>
    <n v="7"/>
    <n v="19774.78"/>
    <n v="9.81"/>
    <n v="124844.12"/>
    <x v="14"/>
    <s v="Debit Card"/>
    <x v="1"/>
    <s v="Home Office"/>
    <n v="13579.341425999999"/>
    <n v="124844.11857399999"/>
    <s v="Yes"/>
    <s v="Ok"/>
    <n v="9.8100000000000007E-2"/>
  </r>
  <r>
    <x v="1787"/>
    <x v="103"/>
    <x v="1766"/>
    <x v="3"/>
    <s v="Karnataka"/>
    <s v="Mangalore"/>
    <x v="3"/>
    <x v="9"/>
    <n v="11"/>
    <n v="42792.09"/>
    <n v="10.9"/>
    <n v="419405.27"/>
    <x v="69"/>
    <s v="Debit Card"/>
    <x v="1"/>
    <s v="Home Office"/>
    <n v="51307.715909999999"/>
    <n v="419405.27408999996"/>
    <s v="Yes"/>
    <s v="Ok"/>
    <n v="0.109"/>
  </r>
  <r>
    <x v="1788"/>
    <x v="321"/>
    <x v="1767"/>
    <x v="2"/>
    <s v="Maharashtra"/>
    <s v="Pune"/>
    <x v="5"/>
    <x v="29"/>
    <n v="30"/>
    <n v="48524.67"/>
    <n v="14.25"/>
    <n v="1248297.1399999999"/>
    <x v="113"/>
    <s v="Debit Card"/>
    <x v="1"/>
    <s v="Home Office"/>
    <n v="207442.96424999996"/>
    <n v="1248297.1357499999"/>
    <s v="Yes"/>
    <s v="Ok"/>
    <n v="0.14249999999999999"/>
  </r>
  <r>
    <x v="1789"/>
    <x v="300"/>
    <x v="1768"/>
    <x v="3"/>
    <s v="Andhra Pradesh"/>
    <s v="Visakhapatnam"/>
    <x v="5"/>
    <x v="10"/>
    <n v="20"/>
    <n v="31014.2"/>
    <n v="16.690000000000001"/>
    <n v="516758.6"/>
    <x v="311"/>
    <s v="UPI"/>
    <x v="1"/>
    <s v="Home Office"/>
    <n v="103525.3996"/>
    <n v="516758.6004"/>
    <s v="Yes"/>
    <s v="Ok"/>
    <n v="0.16690000000000002"/>
  </r>
  <r>
    <x v="1790"/>
    <x v="380"/>
    <x v="1769"/>
    <x v="2"/>
    <s v="Rajasthan"/>
    <s v="Jaipur"/>
    <x v="2"/>
    <x v="27"/>
    <n v="10"/>
    <n v="5364.98"/>
    <n v="0.91"/>
    <n v="53161.59"/>
    <x v="26"/>
    <s v="UPI"/>
    <x v="1"/>
    <s v="Corporate"/>
    <n v="488.21317999999997"/>
    <n v="53161.586819999997"/>
    <s v="Yes"/>
    <s v="Ok"/>
    <n v="9.1000000000000004E-3"/>
  </r>
  <r>
    <x v="1791"/>
    <x v="407"/>
    <x v="1770"/>
    <x v="0"/>
    <s v="West Bengal"/>
    <s v="Siliguri"/>
    <x v="1"/>
    <x v="7"/>
    <n v="20"/>
    <n v="10854.36"/>
    <n v="4.8"/>
    <n v="206667.01"/>
    <x v="26"/>
    <s v="Debit Card"/>
    <x v="1"/>
    <s v="Home Office"/>
    <n v="10420.185600000001"/>
    <n v="206667.01440000001"/>
    <s v="Yes"/>
    <s v="Ok"/>
    <n v="4.8000000000000001E-2"/>
  </r>
  <r>
    <x v="1792"/>
    <x v="129"/>
    <x v="1771"/>
    <x v="1"/>
    <s v="Delhi"/>
    <s v="New Delhi"/>
    <x v="5"/>
    <x v="29"/>
    <n v="14"/>
    <n v="15689.47"/>
    <n v="4.2"/>
    <n v="210427.17"/>
    <x v="340"/>
    <s v="Debit Card"/>
    <x v="0"/>
    <s v="Consumer"/>
    <n v="9225.4083599999994"/>
    <n v="210427.17163999999"/>
    <s v="Yes"/>
    <s v="Follow-up"/>
    <n v="4.2000000000000003E-2"/>
  </r>
  <r>
    <x v="1793"/>
    <x v="286"/>
    <x v="1772"/>
    <x v="3"/>
    <s v="Karnataka"/>
    <s v="Mangalore"/>
    <x v="2"/>
    <x v="14"/>
    <n v="13"/>
    <n v="2839.94"/>
    <n v="9.6199999999999992"/>
    <n v="33367.589999999997"/>
    <x v="99"/>
    <s v="Credit Card"/>
    <x v="1"/>
    <s v="Corporate"/>
    <n v="3551.6289639999995"/>
    <n v="33367.591035999998"/>
    <s v="No"/>
    <s v="Ok"/>
    <n v="9.6199999999999994E-2"/>
  </r>
  <r>
    <x v="1794"/>
    <x v="103"/>
    <x v="1773"/>
    <x v="3"/>
    <s v="Kerala"/>
    <s v="Kozhikode"/>
    <x v="3"/>
    <x v="15"/>
    <n v="16"/>
    <n v="1673.3"/>
    <n v="8.51"/>
    <n v="24494.43"/>
    <x v="128"/>
    <s v="Debit Card"/>
    <x v="1"/>
    <s v="Consumer"/>
    <n v="2278.36528"/>
    <n v="24494.434719999997"/>
    <s v="No"/>
    <s v="Ok"/>
    <n v="8.5099999999999995E-2"/>
  </r>
  <r>
    <x v="1795"/>
    <x v="388"/>
    <x v="1774"/>
    <x v="1"/>
    <s v="Punjab"/>
    <s v="Ludhiana"/>
    <x v="5"/>
    <x v="29"/>
    <n v="27"/>
    <n v="45008.6"/>
    <n v="8.14"/>
    <n v="1116312.3"/>
    <x v="34"/>
    <s v="Debit Card"/>
    <x v="1"/>
    <s v="Home Office"/>
    <n v="98919.901080000011"/>
    <n v="1116312.29892"/>
    <s v="Yes"/>
    <s v="Ok"/>
    <n v="8.14E-2"/>
  </r>
  <r>
    <x v="1796"/>
    <x v="323"/>
    <x v="1775"/>
    <x v="1"/>
    <s v="Punjab"/>
    <s v="Amritsar"/>
    <x v="3"/>
    <x v="21"/>
    <n v="16"/>
    <n v="15743.18"/>
    <n v="17.37"/>
    <n v="208137.43"/>
    <x v="139"/>
    <s v="Net Banking"/>
    <x v="1"/>
    <s v="Corporate"/>
    <n v="43753.445855999998"/>
    <n v="208137.434144"/>
    <s v="Yes"/>
    <s v="Ok"/>
    <n v="0.17370000000000002"/>
  </r>
  <r>
    <x v="1797"/>
    <x v="104"/>
    <x v="1776"/>
    <x v="0"/>
    <s v="Jharkhand"/>
    <s v="Jamshedpur"/>
    <x v="5"/>
    <x v="20"/>
    <n v="26"/>
    <n v="14219.35"/>
    <n v="19.309999999999999"/>
    <n v="298313.43"/>
    <x v="68"/>
    <s v="Net Banking"/>
    <x v="1"/>
    <s v="Home Office"/>
    <n v="71389.668610000008"/>
    <n v="298313.43139000004"/>
    <s v="Yes"/>
    <s v="Ok"/>
    <n v="0.19309999999999999"/>
  </r>
  <r>
    <x v="1798"/>
    <x v="326"/>
    <x v="1777"/>
    <x v="1"/>
    <s v="Haryana"/>
    <s v="Panipat"/>
    <x v="3"/>
    <x v="3"/>
    <n v="23"/>
    <n v="45307.89"/>
    <n v="1.23"/>
    <n v="1029263.87"/>
    <x v="70"/>
    <s v="Cash"/>
    <x v="1"/>
    <s v="Home Office"/>
    <n v="12817.602080999999"/>
    <n v="1029263.867919"/>
    <s v="Yes"/>
    <s v="Ok"/>
    <n v="1.23E-2"/>
  </r>
  <r>
    <x v="1799"/>
    <x v="400"/>
    <x v="1778"/>
    <x v="0"/>
    <s v="Odisha"/>
    <s v="Cuttack"/>
    <x v="0"/>
    <x v="18"/>
    <n v="9"/>
    <n v="47254.39"/>
    <n v="3.69"/>
    <n v="409596.33"/>
    <x v="20"/>
    <s v="UPI"/>
    <x v="1"/>
    <s v="Home Office"/>
    <n v="15693.182919000001"/>
    <n v="409596.32708100002"/>
    <s v="Yes"/>
    <s v="Ok"/>
    <n v="3.6900000000000002E-2"/>
  </r>
  <r>
    <x v="1800"/>
    <x v="337"/>
    <x v="1779"/>
    <x v="2"/>
    <s v="Rajasthan"/>
    <s v="Udaipur"/>
    <x v="5"/>
    <x v="24"/>
    <n v="38"/>
    <n v="27757.4"/>
    <n v="9.86"/>
    <n v="950779.77"/>
    <x v="276"/>
    <s v="Debit Card"/>
    <x v="1"/>
    <s v="Home Office"/>
    <n v="104001.42632"/>
    <n v="950779.77367999998"/>
    <s v="Yes"/>
    <s v="Ok"/>
    <n v="9.8599999999999993E-2"/>
  </r>
  <r>
    <x v="1801"/>
    <x v="470"/>
    <x v="1780"/>
    <x v="3"/>
    <s v="Karnataka"/>
    <s v="Mangalore"/>
    <x v="3"/>
    <x v="9"/>
    <n v="38"/>
    <n v="35241.03"/>
    <n v="6.03"/>
    <n v="1258407.8400000001"/>
    <x v="107"/>
    <s v="Credit Card"/>
    <x v="1"/>
    <s v="Consumer"/>
    <n v="80751.296141999992"/>
    <n v="1258407.8438579999"/>
    <s v="Yes"/>
    <s v="Ok"/>
    <n v="6.0299999999999999E-2"/>
  </r>
  <r>
    <x v="1802"/>
    <x v="46"/>
    <x v="1781"/>
    <x v="3"/>
    <s v="Karnataka"/>
    <s v="Mangalore"/>
    <x v="5"/>
    <x v="24"/>
    <n v="22"/>
    <n v="9160.24"/>
    <n v="12.94"/>
    <n v="175447.91"/>
    <x v="342"/>
    <s v="UPI"/>
    <x v="1"/>
    <s v="Consumer"/>
    <n v="26077.371231999998"/>
    <n v="175447.90876799999"/>
    <s v="Yes"/>
    <s v="Ok"/>
    <n v="0.12939999999999999"/>
  </r>
  <r>
    <x v="1803"/>
    <x v="153"/>
    <x v="1782"/>
    <x v="1"/>
    <s v="Punjab"/>
    <s v="Patiala"/>
    <x v="2"/>
    <x v="2"/>
    <n v="19"/>
    <n v="14066"/>
    <n v="7.42"/>
    <n v="247423.75"/>
    <x v="17"/>
    <s v="Debit Card"/>
    <x v="1"/>
    <s v="Corporate"/>
    <n v="19830.246800000001"/>
    <n v="247423.75320000001"/>
    <s v="Yes"/>
    <s v="Ok"/>
    <n v="7.4200000000000002E-2"/>
  </r>
  <r>
    <x v="1804"/>
    <x v="361"/>
    <x v="1783"/>
    <x v="1"/>
    <s v="Punjab"/>
    <s v="Amritsar"/>
    <x v="4"/>
    <x v="16"/>
    <n v="9"/>
    <n v="2893.41"/>
    <n v="7.33"/>
    <n v="24131.91"/>
    <x v="353"/>
    <s v="Net Banking"/>
    <x v="1"/>
    <s v="Corporate"/>
    <n v="1908.7825769999999"/>
    <n v="24131.907422999997"/>
    <s v="No"/>
    <s v="Ok"/>
    <n v="7.3300000000000004E-2"/>
  </r>
  <r>
    <x v="1805"/>
    <x v="300"/>
    <x v="1784"/>
    <x v="1"/>
    <s v="Haryana"/>
    <s v="Gurgaon"/>
    <x v="3"/>
    <x v="3"/>
    <n v="44"/>
    <n v="16888.07"/>
    <n v="19.309999999999999"/>
    <n v="599587.28"/>
    <x v="50"/>
    <s v="Debit Card"/>
    <x v="1"/>
    <s v="Corporate"/>
    <n v="143487.79794799999"/>
    <n v="599587.28205199994"/>
    <s v="Yes"/>
    <s v="Ok"/>
    <n v="0.19309999999999999"/>
  </r>
  <r>
    <x v="1806"/>
    <x v="205"/>
    <x v="1785"/>
    <x v="3"/>
    <s v="Tamil Nadu"/>
    <s v="Chennai"/>
    <x v="1"/>
    <x v="11"/>
    <n v="42"/>
    <n v="3699.91"/>
    <n v="18.55"/>
    <n v="126570.22"/>
    <x v="61"/>
    <s v="Debit Card"/>
    <x v="1"/>
    <s v="Home Office"/>
    <n v="28825.998810000001"/>
    <n v="126570.22119"/>
    <s v="Yes"/>
    <s v="Ok"/>
    <n v="0.1855"/>
  </r>
  <r>
    <x v="1807"/>
    <x v="375"/>
    <x v="1786"/>
    <x v="3"/>
    <s v="Tamil Nadu"/>
    <s v="Coimbatore"/>
    <x v="0"/>
    <x v="0"/>
    <n v="50"/>
    <n v="9736.25"/>
    <n v="9.7899999999999991"/>
    <n v="439153.56"/>
    <x v="208"/>
    <s v="UPI"/>
    <x v="2"/>
    <s v="Home Office"/>
    <n v="47658.943749999999"/>
    <n v="439153.55625000002"/>
    <s v="Yes"/>
    <s v="Ok"/>
    <n v="9.7899999999999987E-2"/>
  </r>
  <r>
    <x v="1808"/>
    <x v="213"/>
    <x v="1787"/>
    <x v="2"/>
    <s v="Rajasthan"/>
    <s v="Udaipur"/>
    <x v="2"/>
    <x v="28"/>
    <n v="32"/>
    <n v="48502.93"/>
    <n v="19.510000000000002"/>
    <n v="1249280.27"/>
    <x v="209"/>
    <s v="Debit Card"/>
    <x v="1"/>
    <s v="Consumer"/>
    <n v="302813.49257600005"/>
    <n v="1249280.267424"/>
    <s v="Yes"/>
    <s v="Ok"/>
    <n v="0.19510000000000002"/>
  </r>
  <r>
    <x v="1809"/>
    <x v="237"/>
    <x v="1788"/>
    <x v="3"/>
    <s v="Tamil Nadu"/>
    <s v="Coimbatore"/>
    <x v="1"/>
    <x v="7"/>
    <n v="34"/>
    <n v="43507.32"/>
    <n v="10.95"/>
    <n v="1317271.1299999999"/>
    <x v="227"/>
    <s v="Debit Card"/>
    <x v="1"/>
    <s v="Home Office"/>
    <n v="161977.75235999998"/>
    <n v="1317271.1276399998"/>
    <s v="Yes"/>
    <s v="Ok"/>
    <n v="0.10949999999999999"/>
  </r>
  <r>
    <x v="1810"/>
    <x v="486"/>
    <x v="1789"/>
    <x v="3"/>
    <s v="Karnataka"/>
    <s v="Mysore"/>
    <x v="5"/>
    <x v="24"/>
    <n v="31"/>
    <n v="39207.269999999997"/>
    <n v="6.14"/>
    <n v="1140798.25"/>
    <x v="271"/>
    <s v="Debit Card"/>
    <x v="1"/>
    <s v="Corporate"/>
    <n v="74627.117717999994"/>
    <n v="1140798.2522819999"/>
    <s v="Yes"/>
    <s v="Ok"/>
    <n v="6.1399999999999996E-2"/>
  </r>
  <r>
    <x v="1811"/>
    <x v="200"/>
    <x v="1790"/>
    <x v="0"/>
    <s v="West Bengal"/>
    <s v="Siliguri"/>
    <x v="3"/>
    <x v="15"/>
    <n v="3"/>
    <n v="17128.43"/>
    <n v="15.86"/>
    <n v="43235.58"/>
    <x v="219"/>
    <s v="Net Banking"/>
    <x v="0"/>
    <s v="Corporate"/>
    <n v="8149.7069940000001"/>
    <n v="43235.583006000001"/>
    <s v="No"/>
    <s v="Follow-up"/>
    <n v="0.15859999999999999"/>
  </r>
  <r>
    <x v="1812"/>
    <x v="363"/>
    <x v="1791"/>
    <x v="0"/>
    <s v="West Bengal"/>
    <s v="Siliguri"/>
    <x v="0"/>
    <x v="0"/>
    <n v="12"/>
    <n v="21100.91"/>
    <n v="6.93"/>
    <n v="235663.4"/>
    <x v="193"/>
    <s v="UPI"/>
    <x v="1"/>
    <s v="Consumer"/>
    <n v="17547.516755999997"/>
    <n v="235663.40324399999"/>
    <s v="Yes"/>
    <s v="Ok"/>
    <n v="6.93E-2"/>
  </r>
  <r>
    <x v="1813"/>
    <x v="432"/>
    <x v="1792"/>
    <x v="1"/>
    <s v="Haryana"/>
    <s v="Faridabad"/>
    <x v="3"/>
    <x v="3"/>
    <n v="12"/>
    <n v="20189.28"/>
    <n v="7.73"/>
    <n v="223543.78"/>
    <x v="332"/>
    <s v="Cash"/>
    <x v="1"/>
    <s v="Home Office"/>
    <n v="18727.576128000001"/>
    <n v="223543.783872"/>
    <s v="Yes"/>
    <s v="Ok"/>
    <n v="7.7300000000000008E-2"/>
  </r>
  <r>
    <x v="1814"/>
    <x v="225"/>
    <x v="1793"/>
    <x v="1"/>
    <s v="Haryana"/>
    <s v="Gurgaon"/>
    <x v="5"/>
    <x v="10"/>
    <n v="45"/>
    <n v="34631.230000000003"/>
    <n v="4.8499999999999996"/>
    <n v="1482822.69"/>
    <x v="151"/>
    <s v="Net Banking"/>
    <x v="1"/>
    <s v="Consumer"/>
    <n v="75582.659474999993"/>
    <n v="1482822.690525"/>
    <s v="Yes"/>
    <s v="Ok"/>
    <n v="4.8499999999999995E-2"/>
  </r>
  <r>
    <x v="1815"/>
    <x v="92"/>
    <x v="1794"/>
    <x v="1"/>
    <s v="Punjab"/>
    <s v="Ludhiana"/>
    <x v="0"/>
    <x v="18"/>
    <n v="25"/>
    <n v="36684.68"/>
    <n v="11.83"/>
    <n v="808622.06"/>
    <x v="184"/>
    <s v="Cash"/>
    <x v="1"/>
    <s v="Corporate"/>
    <n v="108494.9411"/>
    <n v="808622.05890000006"/>
    <s v="Yes"/>
    <s v="Ok"/>
    <n v="0.1183"/>
  </r>
  <r>
    <x v="1816"/>
    <x v="285"/>
    <x v="1795"/>
    <x v="1"/>
    <s v="Uttar Pradesh"/>
    <s v="Noida"/>
    <x v="3"/>
    <x v="21"/>
    <n v="5"/>
    <n v="7304.49"/>
    <n v="3.25"/>
    <n v="35335.47"/>
    <x v="161"/>
    <s v="Cash"/>
    <x v="2"/>
    <s v="Home Office"/>
    <n v="1186.9796249999999"/>
    <n v="35335.470374999997"/>
    <s v="No"/>
    <s v="Ok"/>
    <n v="3.2500000000000001E-2"/>
  </r>
  <r>
    <x v="1817"/>
    <x v="313"/>
    <x v="1796"/>
    <x v="3"/>
    <s v="Kerala"/>
    <s v="Kozhikode"/>
    <x v="3"/>
    <x v="3"/>
    <n v="47"/>
    <n v="21008.37"/>
    <n v="6.49"/>
    <n v="923311.56"/>
    <x v="324"/>
    <s v="UPI"/>
    <x v="1"/>
    <s v="Consumer"/>
    <n v="64081.831010999995"/>
    <n v="923311.55898899992"/>
    <s v="Yes"/>
    <s v="Ok"/>
    <n v="6.4899999999999999E-2"/>
  </r>
  <r>
    <x v="1818"/>
    <x v="239"/>
    <x v="1797"/>
    <x v="1"/>
    <s v="Haryana"/>
    <s v="Faridabad"/>
    <x v="1"/>
    <x v="11"/>
    <n v="15"/>
    <n v="3602.7"/>
    <n v="3.37"/>
    <n v="52219.34"/>
    <x v="20"/>
    <s v="Cash"/>
    <x v="1"/>
    <s v="Corporate"/>
    <n v="1821.1648500000001"/>
    <n v="52219.335149999999"/>
    <s v="Yes"/>
    <s v="Ok"/>
    <n v="3.3700000000000001E-2"/>
  </r>
  <r>
    <x v="1819"/>
    <x v="202"/>
    <x v="1798"/>
    <x v="1"/>
    <s v="Uttar Pradesh"/>
    <s v="Noida"/>
    <x v="3"/>
    <x v="3"/>
    <n v="19"/>
    <n v="43335.96"/>
    <n v="16.16"/>
    <n v="690324.51"/>
    <x v="82"/>
    <s v="Credit Card"/>
    <x v="1"/>
    <s v="Corporate"/>
    <n v="133058.73158399999"/>
    <n v="690324.50841600006"/>
    <s v="Yes"/>
    <s v="Ok"/>
    <n v="0.16159999999999999"/>
  </r>
  <r>
    <x v="1820"/>
    <x v="346"/>
    <x v="1799"/>
    <x v="3"/>
    <s v="Kerala"/>
    <s v="Kochi"/>
    <x v="1"/>
    <x v="11"/>
    <n v="4"/>
    <n v="37790.21"/>
    <n v="5.98"/>
    <n v="142121.42000000001"/>
    <x v="26"/>
    <s v="Net Banking"/>
    <x v="1"/>
    <s v="Home Office"/>
    <n v="9039.4182320000018"/>
    <n v="142121.421768"/>
    <s v="Yes"/>
    <s v="Ok"/>
    <n v="5.9800000000000006E-2"/>
  </r>
  <r>
    <x v="1821"/>
    <x v="199"/>
    <x v="1800"/>
    <x v="3"/>
    <s v="Andhra Pradesh"/>
    <s v="Visakhapatnam"/>
    <x v="2"/>
    <x v="2"/>
    <n v="34"/>
    <n v="7632.18"/>
    <n v="8.7899999999999991"/>
    <n v="236684.59"/>
    <x v="256"/>
    <s v="Net Banking"/>
    <x v="2"/>
    <s v="Consumer"/>
    <n v="22809.533147999999"/>
    <n v="236684.58685200001"/>
    <s v="Yes"/>
    <s v="Ok"/>
    <n v="8.7899999999999992E-2"/>
  </r>
  <r>
    <x v="1822"/>
    <x v="454"/>
    <x v="1801"/>
    <x v="2"/>
    <s v="Goa"/>
    <s v="Panaji"/>
    <x v="0"/>
    <x v="18"/>
    <n v="25"/>
    <n v="17025.84"/>
    <n v="13.4"/>
    <n v="368609.44"/>
    <x v="262"/>
    <s v="Cash"/>
    <x v="1"/>
    <s v="Home Office"/>
    <n v="57036.564000000006"/>
    <n v="368609.43599999999"/>
    <s v="Yes"/>
    <s v="Ok"/>
    <n v="0.13400000000000001"/>
  </r>
  <r>
    <x v="1823"/>
    <x v="294"/>
    <x v="1802"/>
    <x v="1"/>
    <s v="Haryana"/>
    <s v="Gurgaon"/>
    <x v="3"/>
    <x v="15"/>
    <n v="29"/>
    <n v="13466.61"/>
    <n v="13.54"/>
    <n v="337653.7"/>
    <x v="341"/>
    <s v="Cash"/>
    <x v="1"/>
    <s v="Corporate"/>
    <n v="52877.990825999994"/>
    <n v="337653.69917400001"/>
    <s v="Yes"/>
    <s v="Ok"/>
    <n v="0.13539999999999999"/>
  </r>
  <r>
    <x v="1824"/>
    <x v="62"/>
    <x v="1803"/>
    <x v="1"/>
    <s v="Uttar Pradesh"/>
    <s v="Kanpur"/>
    <x v="5"/>
    <x v="29"/>
    <n v="2"/>
    <n v="20976.92"/>
    <n v="1.3"/>
    <n v="41408.44"/>
    <x v="225"/>
    <s v="Cash"/>
    <x v="1"/>
    <s v="Home Office"/>
    <n v="545.39991999999995"/>
    <n v="41408.440079999993"/>
    <s v="No"/>
    <s v="Ok"/>
    <n v="1.3000000000000001E-2"/>
  </r>
  <r>
    <x v="1825"/>
    <x v="340"/>
    <x v="1804"/>
    <x v="2"/>
    <s v="Goa"/>
    <s v="Margao"/>
    <x v="4"/>
    <x v="26"/>
    <n v="27"/>
    <n v="39008.68"/>
    <n v="10.64"/>
    <n v="941170.22"/>
    <x v="353"/>
    <s v="UPI"/>
    <x v="1"/>
    <s v="Home Office"/>
    <n v="112064.13590400001"/>
    <n v="941170.22409600008"/>
    <s v="Yes"/>
    <s v="Ok"/>
    <n v="0.10640000000000001"/>
  </r>
  <r>
    <x v="1826"/>
    <x v="405"/>
    <x v="1805"/>
    <x v="1"/>
    <s v="Delhi"/>
    <s v="New Delhi"/>
    <x v="5"/>
    <x v="10"/>
    <n v="38"/>
    <n v="35869.53"/>
    <n v="4.79"/>
    <n v="1297752.42"/>
    <x v="362"/>
    <s v="Debit Card"/>
    <x v="1"/>
    <s v="Corporate"/>
    <n v="65289.718505999997"/>
    <n v="1297752.4214939999"/>
    <s v="Yes"/>
    <s v="Ok"/>
    <n v="4.7899999999999998E-2"/>
  </r>
  <r>
    <x v="1827"/>
    <x v="304"/>
    <x v="1806"/>
    <x v="1"/>
    <s v="Delhi"/>
    <s v="New Delhi"/>
    <x v="3"/>
    <x v="21"/>
    <n v="44"/>
    <n v="15315.02"/>
    <n v="4.04"/>
    <n v="646636.9"/>
    <x v="282"/>
    <s v="Net Banking"/>
    <x v="1"/>
    <s v="Home Office"/>
    <n v="27223.979552000001"/>
    <n v="646636.90044800006"/>
    <s v="Yes"/>
    <s v="Ok"/>
    <n v="4.0399999999999998E-2"/>
  </r>
  <r>
    <x v="1828"/>
    <x v="95"/>
    <x v="1807"/>
    <x v="3"/>
    <s v="Tamil Nadu"/>
    <s v="Coimbatore"/>
    <x v="1"/>
    <x v="12"/>
    <n v="17"/>
    <n v="32513.1"/>
    <n v="2.97"/>
    <n v="536306.84"/>
    <x v="203"/>
    <s v="UPI"/>
    <x v="1"/>
    <s v="Home Office"/>
    <n v="16415.86419"/>
    <n v="536306.83580999996"/>
    <s v="Yes"/>
    <s v="Ok"/>
    <n v="2.9700000000000001E-2"/>
  </r>
  <r>
    <x v="1829"/>
    <x v="344"/>
    <x v="1808"/>
    <x v="3"/>
    <s v="Karnataka"/>
    <s v="Bangalore"/>
    <x v="5"/>
    <x v="10"/>
    <n v="45"/>
    <n v="18178.18"/>
    <n v="4.0199999999999996"/>
    <n v="785133.77"/>
    <x v="127"/>
    <s v="Net Banking"/>
    <x v="2"/>
    <s v="Consumer"/>
    <n v="32884.327619999996"/>
    <n v="785133.77237999998"/>
    <s v="Yes"/>
    <s v="Ok"/>
    <n v="4.0199999999999993E-2"/>
  </r>
  <r>
    <x v="1830"/>
    <x v="191"/>
    <x v="1809"/>
    <x v="2"/>
    <s v="Maharashtra"/>
    <s v="Pune"/>
    <x v="3"/>
    <x v="3"/>
    <n v="4"/>
    <n v="16970.84"/>
    <n v="5.67"/>
    <n v="64034.37"/>
    <x v="233"/>
    <s v="Cash"/>
    <x v="1"/>
    <s v="Consumer"/>
    <n v="3848.9865120000004"/>
    <n v="64034.373487999997"/>
    <s v="Yes"/>
    <s v="Ok"/>
    <n v="5.67E-2"/>
  </r>
  <r>
    <x v="1831"/>
    <x v="24"/>
    <x v="1810"/>
    <x v="1"/>
    <s v="Delhi"/>
    <s v="New Delhi"/>
    <x v="3"/>
    <x v="21"/>
    <n v="9"/>
    <n v="750.9"/>
    <n v="13.53"/>
    <n v="5843.73"/>
    <x v="293"/>
    <s v="Credit Card"/>
    <x v="1"/>
    <s v="Home Office"/>
    <n v="914.37092999999993"/>
    <n v="5843.7290699999994"/>
    <s v="No"/>
    <s v="Ok"/>
    <n v="0.1353"/>
  </r>
  <r>
    <x v="1832"/>
    <x v="278"/>
    <x v="1811"/>
    <x v="3"/>
    <s v="Karnataka"/>
    <s v="Mangalore"/>
    <x v="3"/>
    <x v="21"/>
    <n v="31"/>
    <n v="7407.16"/>
    <n v="9.7200000000000006"/>
    <n v="207302.71"/>
    <x v="349"/>
    <s v="Debit Card"/>
    <x v="1"/>
    <s v="Home Office"/>
    <n v="22319.254512"/>
    <n v="207302.70548800001"/>
    <s v="Yes"/>
    <s v="Ok"/>
    <n v="9.7200000000000009E-2"/>
  </r>
  <r>
    <x v="1833"/>
    <x v="231"/>
    <x v="1812"/>
    <x v="0"/>
    <s v="Jharkhand"/>
    <s v="Jamshedpur"/>
    <x v="5"/>
    <x v="25"/>
    <n v="24"/>
    <n v="19796.3"/>
    <n v="15.67"/>
    <n v="400661.27"/>
    <x v="293"/>
    <s v="Cash"/>
    <x v="1"/>
    <s v="Corporate"/>
    <n v="74449.925039999987"/>
    <n v="400661.27495999995"/>
    <s v="Yes"/>
    <s v="Ok"/>
    <n v="0.15670000000000001"/>
  </r>
  <r>
    <x v="1834"/>
    <x v="19"/>
    <x v="1813"/>
    <x v="0"/>
    <s v="Odisha"/>
    <s v="Cuttack"/>
    <x v="0"/>
    <x v="0"/>
    <n v="16"/>
    <n v="21092.49"/>
    <n v="1.01"/>
    <n v="334071.28999999998"/>
    <x v="172"/>
    <s v="Debit Card"/>
    <x v="1"/>
    <s v="Home Office"/>
    <n v="3408.5463840000007"/>
    <n v="334071.29361600004"/>
    <s v="Yes"/>
    <s v="Ok"/>
    <n v="1.01E-2"/>
  </r>
  <r>
    <x v="1835"/>
    <x v="174"/>
    <x v="1814"/>
    <x v="0"/>
    <s v="Bihar"/>
    <s v="Bhagalpur"/>
    <x v="5"/>
    <x v="29"/>
    <n v="22"/>
    <n v="11294.11"/>
    <n v="3.78"/>
    <n v="239078.24"/>
    <x v="316"/>
    <s v="Cash"/>
    <x v="1"/>
    <s v="Corporate"/>
    <n v="9392.1818759999987"/>
    <n v="239078.23812400002"/>
    <s v="Yes"/>
    <s v="Ok"/>
    <n v="3.78E-2"/>
  </r>
  <r>
    <x v="1836"/>
    <x v="57"/>
    <x v="1815"/>
    <x v="0"/>
    <s v="West Bengal"/>
    <s v="Durgapur"/>
    <x v="5"/>
    <x v="29"/>
    <n v="17"/>
    <n v="41387.06"/>
    <n v="14.31"/>
    <n v="602897.72"/>
    <x v="176"/>
    <s v="Net Banking"/>
    <x v="1"/>
    <s v="Consumer"/>
    <n v="100682.300862"/>
    <n v="602897.71913800004"/>
    <s v="Yes"/>
    <s v="Ok"/>
    <n v="0.1431"/>
  </r>
  <r>
    <x v="1837"/>
    <x v="50"/>
    <x v="1816"/>
    <x v="0"/>
    <s v="Jharkhand"/>
    <s v="Jamshedpur"/>
    <x v="4"/>
    <x v="22"/>
    <n v="44"/>
    <n v="14103.5"/>
    <n v="15.64"/>
    <n v="523499.35"/>
    <x v="121"/>
    <s v="Debit Card"/>
    <x v="1"/>
    <s v="Home Office"/>
    <n v="97054.645600000003"/>
    <n v="523499.35440000001"/>
    <s v="Yes"/>
    <s v="Ok"/>
    <n v="0.15640000000000001"/>
  </r>
  <r>
    <x v="1838"/>
    <x v="462"/>
    <x v="1817"/>
    <x v="1"/>
    <s v="Punjab"/>
    <s v="Patiala"/>
    <x v="3"/>
    <x v="21"/>
    <n v="25"/>
    <n v="10955.01"/>
    <n v="19.510000000000002"/>
    <n v="220442.19"/>
    <x v="166"/>
    <s v="Credit Card"/>
    <x v="1"/>
    <s v="Consumer"/>
    <n v="53433.061275000007"/>
    <n v="220442.18872499999"/>
    <s v="Yes"/>
    <s v="Ok"/>
    <n v="0.19510000000000002"/>
  </r>
  <r>
    <x v="1839"/>
    <x v="279"/>
    <x v="1818"/>
    <x v="0"/>
    <s v="Jharkhand"/>
    <s v="Jamshedpur"/>
    <x v="0"/>
    <x v="8"/>
    <n v="37"/>
    <n v="28006.36"/>
    <n v="8.9600000000000009"/>
    <n v="943388.64"/>
    <x v="230"/>
    <s v="Cash"/>
    <x v="1"/>
    <s v="Corporate"/>
    <n v="92846.684672000018"/>
    <n v="943388.63532800006"/>
    <s v="Yes"/>
    <s v="Ok"/>
    <n v="8.9600000000000013E-2"/>
  </r>
  <r>
    <x v="1840"/>
    <x v="78"/>
    <x v="1819"/>
    <x v="3"/>
    <s v="Tamil Nadu"/>
    <s v="Chennai"/>
    <x v="3"/>
    <x v="21"/>
    <n v="18"/>
    <n v="26155.119999999999"/>
    <n v="5.69"/>
    <n v="444004.09"/>
    <x v="292"/>
    <s v="Cash"/>
    <x v="1"/>
    <s v="Corporate"/>
    <n v="26788.073904000001"/>
    <n v="444004.08609599998"/>
    <s v="Yes"/>
    <s v="Ok"/>
    <n v="5.6900000000000006E-2"/>
  </r>
  <r>
    <x v="1841"/>
    <x v="464"/>
    <x v="1820"/>
    <x v="3"/>
    <s v="Kerala"/>
    <s v="Kozhikode"/>
    <x v="4"/>
    <x v="13"/>
    <n v="11"/>
    <n v="7959.47"/>
    <n v="15.46"/>
    <n v="74018.3"/>
    <x v="283"/>
    <s v="Net Banking"/>
    <x v="1"/>
    <s v="Home Office"/>
    <n v="13535.874682"/>
    <n v="74018.295318000004"/>
    <s v="Yes"/>
    <s v="Ok"/>
    <n v="0.15460000000000002"/>
  </r>
  <r>
    <x v="1842"/>
    <x v="175"/>
    <x v="1821"/>
    <x v="3"/>
    <s v="Kerala"/>
    <s v="Kozhikode"/>
    <x v="1"/>
    <x v="7"/>
    <n v="19"/>
    <n v="7292.21"/>
    <n v="0.32"/>
    <n v="138108.62"/>
    <x v="41"/>
    <s v="Debit Card"/>
    <x v="2"/>
    <s v="Consumer"/>
    <n v="443.36636800000002"/>
    <n v="138108.623632"/>
    <s v="Yes"/>
    <s v="Ok"/>
    <n v="3.2000000000000002E-3"/>
  </r>
  <r>
    <x v="1843"/>
    <x v="146"/>
    <x v="1822"/>
    <x v="3"/>
    <s v="Andhra Pradesh"/>
    <s v="Vijayawada"/>
    <x v="3"/>
    <x v="3"/>
    <n v="7"/>
    <n v="9119.91"/>
    <n v="6.4"/>
    <n v="59753.65"/>
    <x v="268"/>
    <s v="UPI"/>
    <x v="1"/>
    <s v="Consumer"/>
    <n v="4085.7196800000002"/>
    <n v="59753.650319999993"/>
    <s v="Yes"/>
    <s v="Ok"/>
    <n v="6.4000000000000001E-2"/>
  </r>
  <r>
    <x v="1844"/>
    <x v="487"/>
    <x v="1823"/>
    <x v="0"/>
    <s v="Odisha"/>
    <s v="Bhubaneswar"/>
    <x v="0"/>
    <x v="18"/>
    <n v="18"/>
    <n v="26868.54"/>
    <n v="11.56"/>
    <n v="427725.66"/>
    <x v="202"/>
    <s v="Cash"/>
    <x v="1"/>
    <s v="Consumer"/>
    <n v="55908.058032000008"/>
    <n v="427725.661968"/>
    <s v="Yes"/>
    <s v="Ok"/>
    <n v="0.11560000000000001"/>
  </r>
  <r>
    <x v="1845"/>
    <x v="325"/>
    <x v="1824"/>
    <x v="3"/>
    <s v="Kerala"/>
    <s v="Kozhikode"/>
    <x v="4"/>
    <x v="22"/>
    <n v="37"/>
    <n v="40790.22"/>
    <n v="16.07"/>
    <n v="1266703.57"/>
    <x v="222"/>
    <s v="Credit Card"/>
    <x v="1"/>
    <s v="Consumer"/>
    <n v="242534.56909800004"/>
    <n v="1266703.5709020002"/>
    <s v="Yes"/>
    <s v="Ok"/>
    <n v="0.16070000000000001"/>
  </r>
  <r>
    <x v="1846"/>
    <x v="270"/>
    <x v="1825"/>
    <x v="2"/>
    <s v="Maharashtra"/>
    <s v="Nagpur"/>
    <x v="2"/>
    <x v="14"/>
    <n v="42"/>
    <n v="11430.93"/>
    <n v="10.57"/>
    <n v="429352.59"/>
    <x v="278"/>
    <s v="Net Banking"/>
    <x v="1"/>
    <s v="Corporate"/>
    <n v="50746.470642"/>
    <n v="429352.58935799997"/>
    <s v="Yes"/>
    <s v="Ok"/>
    <n v="0.1057"/>
  </r>
  <r>
    <x v="1847"/>
    <x v="271"/>
    <x v="1826"/>
    <x v="1"/>
    <s v="Punjab"/>
    <s v="Amritsar"/>
    <x v="4"/>
    <x v="5"/>
    <n v="6"/>
    <n v="3243.62"/>
    <n v="15.89"/>
    <n v="16369.25"/>
    <x v="184"/>
    <s v="Cash"/>
    <x v="1"/>
    <s v="Corporate"/>
    <n v="3092.4673080000002"/>
    <n v="16369.252692000002"/>
    <s v="No"/>
    <s v="Ok"/>
    <n v="0.15890000000000001"/>
  </r>
  <r>
    <x v="1848"/>
    <x v="356"/>
    <x v="1827"/>
    <x v="2"/>
    <s v="Rajasthan"/>
    <s v="Udaipur"/>
    <x v="4"/>
    <x v="16"/>
    <n v="25"/>
    <n v="23199.47"/>
    <n v="0.75"/>
    <n v="575636.85"/>
    <x v="222"/>
    <s v="Net Banking"/>
    <x v="1"/>
    <s v="Corporate"/>
    <n v="4349.9006250000002"/>
    <n v="575636.84937499999"/>
    <s v="Yes"/>
    <s v="Ok"/>
    <n v="7.4999999999999997E-3"/>
  </r>
  <r>
    <x v="1849"/>
    <x v="360"/>
    <x v="1828"/>
    <x v="0"/>
    <s v="Jharkhand"/>
    <s v="Ranchi"/>
    <x v="4"/>
    <x v="5"/>
    <n v="46"/>
    <n v="15421.65"/>
    <n v="5.93"/>
    <n v="667328.72"/>
    <x v="65"/>
    <s v="Debit Card"/>
    <x v="1"/>
    <s v="Corporate"/>
    <n v="42067.176869999996"/>
    <n v="667328.72313000006"/>
    <s v="Yes"/>
    <s v="Ok"/>
    <n v="5.9299999999999999E-2"/>
  </r>
  <r>
    <x v="1850"/>
    <x v="328"/>
    <x v="1829"/>
    <x v="0"/>
    <s v="Jharkhand"/>
    <s v="Dhanbad"/>
    <x v="1"/>
    <x v="7"/>
    <n v="47"/>
    <n v="38878.36"/>
    <n v="11.45"/>
    <n v="1618059.03"/>
    <x v="18"/>
    <s v="UPI"/>
    <x v="1"/>
    <s v="Corporate"/>
    <n v="209223.89433999997"/>
    <n v="1618059.02566"/>
    <s v="Yes"/>
    <s v="Ok"/>
    <n v="0.11449999999999999"/>
  </r>
  <r>
    <x v="1851"/>
    <x v="353"/>
    <x v="1830"/>
    <x v="0"/>
    <s v="Bihar"/>
    <s v="Bhagalpur"/>
    <x v="3"/>
    <x v="17"/>
    <n v="18"/>
    <n v="30484.82"/>
    <n v="1.34"/>
    <n v="541373.81999999995"/>
    <x v="208"/>
    <s v="Cash"/>
    <x v="1"/>
    <s v="Consumer"/>
    <n v="7352.9385840000004"/>
    <n v="541373.82141600002"/>
    <s v="Yes"/>
    <s v="Ok"/>
    <n v="1.34E-2"/>
  </r>
  <r>
    <x v="1852"/>
    <x v="63"/>
    <x v="1831"/>
    <x v="1"/>
    <s v="Uttar Pradesh"/>
    <s v="Noida"/>
    <x v="2"/>
    <x v="2"/>
    <n v="42"/>
    <n v="5962.15"/>
    <n v="12.57"/>
    <n v="218933.73"/>
    <x v="215"/>
    <s v="Cash"/>
    <x v="1"/>
    <s v="Corporate"/>
    <n v="31476.574710000001"/>
    <n v="218933.72528999997"/>
    <s v="Yes"/>
    <s v="Ok"/>
    <n v="0.12570000000000001"/>
  </r>
  <r>
    <x v="1853"/>
    <x v="329"/>
    <x v="1832"/>
    <x v="2"/>
    <s v="Goa"/>
    <s v="Panaji"/>
    <x v="5"/>
    <x v="20"/>
    <n v="31"/>
    <n v="13279.19"/>
    <n v="18.440000000000001"/>
    <n v="335745.73"/>
    <x v="76"/>
    <s v="UPI"/>
    <x v="1"/>
    <s v="Corporate"/>
    <n v="75909.161716000002"/>
    <n v="335745.72828400001"/>
    <s v="Yes"/>
    <s v="Ok"/>
    <n v="0.18440000000000001"/>
  </r>
  <r>
    <x v="1854"/>
    <x v="102"/>
    <x v="1833"/>
    <x v="0"/>
    <s v="Jharkhand"/>
    <s v="Dhanbad"/>
    <x v="3"/>
    <x v="21"/>
    <n v="43"/>
    <n v="37904.769999999997"/>
    <n v="19.39"/>
    <n v="1313866.51"/>
    <x v="81"/>
    <s v="UPI"/>
    <x v="2"/>
    <s v="Corporate"/>
    <n v="316038.600829"/>
    <n v="1313866.5091709998"/>
    <s v="Yes"/>
    <s v="Ok"/>
    <n v="0.19390000000000002"/>
  </r>
  <r>
    <x v="1855"/>
    <x v="178"/>
    <x v="1834"/>
    <x v="0"/>
    <s v="Odisha"/>
    <s v="Rourkela"/>
    <x v="0"/>
    <x v="23"/>
    <n v="15"/>
    <n v="22118.76"/>
    <n v="4.12"/>
    <n v="318112.01"/>
    <x v="262"/>
    <s v="Credit Card"/>
    <x v="1"/>
    <s v="Home Office"/>
    <n v="13669.393679999997"/>
    <n v="318112.00631999999"/>
    <s v="Yes"/>
    <s v="Ok"/>
    <n v="4.1200000000000001E-2"/>
  </r>
  <r>
    <x v="1856"/>
    <x v="297"/>
    <x v="1835"/>
    <x v="0"/>
    <s v="Jharkhand"/>
    <s v="Jamshedpur"/>
    <x v="0"/>
    <x v="19"/>
    <n v="8"/>
    <n v="25192.28"/>
    <n v="9.85"/>
    <n v="181686.72"/>
    <x v="335"/>
    <s v="Credit Card"/>
    <x v="1"/>
    <s v="Consumer"/>
    <n v="19851.516639999998"/>
    <n v="181686.72336"/>
    <s v="Yes"/>
    <s v="Ok"/>
    <n v="9.849999999999999E-2"/>
  </r>
  <r>
    <x v="1857"/>
    <x v="147"/>
    <x v="1836"/>
    <x v="3"/>
    <s v="Karnataka"/>
    <s v="Bangalore"/>
    <x v="3"/>
    <x v="17"/>
    <n v="6"/>
    <n v="15003.71"/>
    <n v="5.99"/>
    <n v="84629.93"/>
    <x v="238"/>
    <s v="Net Banking"/>
    <x v="1"/>
    <s v="Corporate"/>
    <n v="5392.3333739999998"/>
    <n v="84629.926626"/>
    <s v="Yes"/>
    <s v="Ok"/>
    <n v="5.9900000000000002E-2"/>
  </r>
  <r>
    <x v="1858"/>
    <x v="386"/>
    <x v="1837"/>
    <x v="3"/>
    <s v="Kerala"/>
    <s v="Kozhikode"/>
    <x v="2"/>
    <x v="6"/>
    <n v="3"/>
    <n v="6045.32"/>
    <n v="20"/>
    <n v="14508.77"/>
    <x v="147"/>
    <s v="UPI"/>
    <x v="1"/>
    <s v="Home Office"/>
    <n v="3627.1919999999996"/>
    <n v="14508.768"/>
    <s v="No"/>
    <s v="Ok"/>
    <n v="0.2"/>
  </r>
  <r>
    <x v="1859"/>
    <x v="1"/>
    <x v="1838"/>
    <x v="3"/>
    <s v="Kerala"/>
    <s v="Trivandrum"/>
    <x v="2"/>
    <x v="6"/>
    <n v="37"/>
    <n v="14399.8"/>
    <n v="2.4"/>
    <n v="520005.58"/>
    <x v="139"/>
    <s v="Net Banking"/>
    <x v="0"/>
    <s v="Corporate"/>
    <n v="12787.0224"/>
    <n v="520005.57759999996"/>
    <s v="Yes"/>
    <s v="Follow-up"/>
    <n v="2.4E-2"/>
  </r>
  <r>
    <x v="1860"/>
    <x v="79"/>
    <x v="1839"/>
    <x v="0"/>
    <s v="Jharkhand"/>
    <s v="Dhanbad"/>
    <x v="1"/>
    <x v="12"/>
    <n v="26"/>
    <n v="12324.12"/>
    <n v="19.63"/>
    <n v="257527.28"/>
    <x v="86"/>
    <s v="Debit Card"/>
    <x v="1"/>
    <s v="Corporate"/>
    <n v="62899.84365599999"/>
    <n v="257527.27634400001"/>
    <s v="Yes"/>
    <s v="Ok"/>
    <n v="0.1963"/>
  </r>
  <r>
    <x v="1861"/>
    <x v="233"/>
    <x v="1840"/>
    <x v="2"/>
    <s v="Goa"/>
    <s v="Margao"/>
    <x v="2"/>
    <x v="14"/>
    <n v="32"/>
    <n v="34476.370000000003"/>
    <n v="9.1199999999999992"/>
    <n v="1002628"/>
    <x v="170"/>
    <s v="Net Banking"/>
    <x v="1"/>
    <s v="Home Office"/>
    <n v="100615.838208"/>
    <n v="1002628.0017920001"/>
    <s v="Yes"/>
    <s v="Ok"/>
    <n v="9.1199999999999989E-2"/>
  </r>
  <r>
    <x v="1862"/>
    <x v="334"/>
    <x v="1841"/>
    <x v="0"/>
    <s v="Jharkhand"/>
    <s v="Dhanbad"/>
    <x v="3"/>
    <x v="17"/>
    <n v="17"/>
    <n v="6988.91"/>
    <n v="8.19"/>
    <n v="109080.81"/>
    <x v="85"/>
    <s v="Net Banking"/>
    <x v="1"/>
    <s v="Home Office"/>
    <n v="9730.6593929999999"/>
    <n v="109080.81060700001"/>
    <s v="Yes"/>
    <s v="Ok"/>
    <n v="8.1900000000000001E-2"/>
  </r>
  <r>
    <x v="1863"/>
    <x v="212"/>
    <x v="1842"/>
    <x v="1"/>
    <s v="Uttar Pradesh"/>
    <s v="Noida"/>
    <x v="3"/>
    <x v="21"/>
    <n v="2"/>
    <n v="30497.74"/>
    <n v="8.81"/>
    <n v="55621.78"/>
    <x v="67"/>
    <s v="Credit Card"/>
    <x v="2"/>
    <s v="Corporate"/>
    <n v="5373.7017880000012"/>
    <n v="55621.778212000005"/>
    <s v="Yes"/>
    <s v="Ok"/>
    <n v="8.8100000000000012E-2"/>
  </r>
  <r>
    <x v="1864"/>
    <x v="66"/>
    <x v="1843"/>
    <x v="2"/>
    <s v="Maharashtra"/>
    <s v="Pune"/>
    <x v="2"/>
    <x v="27"/>
    <n v="46"/>
    <n v="26424.02"/>
    <n v="8.09"/>
    <n v="1117170.57"/>
    <x v="163"/>
    <s v="Debit Card"/>
    <x v="1"/>
    <s v="Consumer"/>
    <n v="98334.348027999993"/>
    <n v="1117170.5719719999"/>
    <s v="Yes"/>
    <s v="Ok"/>
    <n v="8.09E-2"/>
  </r>
  <r>
    <x v="1865"/>
    <x v="209"/>
    <x v="1844"/>
    <x v="1"/>
    <s v="Haryana"/>
    <s v="Panipat"/>
    <x v="3"/>
    <x v="15"/>
    <n v="6"/>
    <n v="48283.82"/>
    <n v="13.73"/>
    <n v="249926.71"/>
    <x v="178"/>
    <s v="Cash"/>
    <x v="1"/>
    <s v="Consumer"/>
    <n v="39776.210915999996"/>
    <n v="249926.70908399997"/>
    <s v="Yes"/>
    <s v="Ok"/>
    <n v="0.13730000000000001"/>
  </r>
  <r>
    <x v="1866"/>
    <x v="314"/>
    <x v="1845"/>
    <x v="2"/>
    <s v="Gujarat"/>
    <s v="Ahmedabad"/>
    <x v="4"/>
    <x v="13"/>
    <n v="38"/>
    <n v="16668.93"/>
    <n v="16.93"/>
    <n v="526181.44999999995"/>
    <x v="41"/>
    <s v="Net Banking"/>
    <x v="1"/>
    <s v="Consumer"/>
    <n v="107237.89426199999"/>
    <n v="526181.44573799998"/>
    <s v="Yes"/>
    <s v="Ok"/>
    <n v="0.16930000000000001"/>
  </r>
  <r>
    <x v="1867"/>
    <x v="377"/>
    <x v="1846"/>
    <x v="0"/>
    <s v="West Bengal"/>
    <s v="Durgapur"/>
    <x v="0"/>
    <x v="8"/>
    <n v="13"/>
    <n v="3806.45"/>
    <n v="1.1100000000000001"/>
    <n v="48934.58"/>
    <x v="68"/>
    <s v="Cash"/>
    <x v="2"/>
    <s v="Corporate"/>
    <n v="549.27073500000006"/>
    <n v="48934.579265"/>
    <s v="No"/>
    <s v="Ok"/>
    <n v="1.11E-2"/>
  </r>
  <r>
    <x v="1868"/>
    <x v="2"/>
    <x v="1847"/>
    <x v="2"/>
    <s v="Gujarat"/>
    <s v="Vadodara"/>
    <x v="1"/>
    <x v="11"/>
    <n v="42"/>
    <n v="24463.919999999998"/>
    <n v="14.07"/>
    <n v="882917.55"/>
    <x v="42"/>
    <s v="Debit Card"/>
    <x v="1"/>
    <s v="Corporate"/>
    <n v="144567.08884799998"/>
    <n v="882917.55115199997"/>
    <s v="Yes"/>
    <s v="Ok"/>
    <n v="0.14069999999999999"/>
  </r>
  <r>
    <x v="1869"/>
    <x v="474"/>
    <x v="1848"/>
    <x v="0"/>
    <s v="Bihar"/>
    <s v="Patna"/>
    <x v="5"/>
    <x v="29"/>
    <n v="7"/>
    <n v="21352.27"/>
    <n v="8.1300000000000008"/>
    <n v="137314.31"/>
    <x v="341"/>
    <s v="UPI"/>
    <x v="0"/>
    <s v="Corporate"/>
    <n v="12151.576857000002"/>
    <n v="137314.31314300001"/>
    <s v="Yes"/>
    <s v="Follow-up"/>
    <n v="8.1300000000000011E-2"/>
  </r>
  <r>
    <x v="1870"/>
    <x v="294"/>
    <x v="1849"/>
    <x v="0"/>
    <s v="Jharkhand"/>
    <s v="Jamshedpur"/>
    <x v="2"/>
    <x v="14"/>
    <n v="8"/>
    <n v="38198.26"/>
    <n v="16.91"/>
    <n v="253911.47"/>
    <x v="318"/>
    <s v="Net Banking"/>
    <x v="1"/>
    <s v="Consumer"/>
    <n v="51674.606127999999"/>
    <n v="253911.473872"/>
    <s v="Yes"/>
    <s v="Ok"/>
    <n v="0.1691"/>
  </r>
  <r>
    <x v="1871"/>
    <x v="334"/>
    <x v="1850"/>
    <x v="2"/>
    <s v="Gujarat"/>
    <s v="Vadodara"/>
    <x v="4"/>
    <x v="5"/>
    <n v="28"/>
    <n v="45349.47"/>
    <n v="1.56"/>
    <n v="1249976.51"/>
    <x v="217"/>
    <s v="Net Banking"/>
    <x v="1"/>
    <s v="Home Office"/>
    <n v="19808.648496000002"/>
    <n v="1249976.5115040001"/>
    <s v="Yes"/>
    <s v="Ok"/>
    <n v="1.5600000000000001E-2"/>
  </r>
  <r>
    <x v="1872"/>
    <x v="244"/>
    <x v="1851"/>
    <x v="0"/>
    <s v="Odisha"/>
    <s v="Cuttack"/>
    <x v="2"/>
    <x v="27"/>
    <n v="1"/>
    <n v="49943.46"/>
    <n v="4.03"/>
    <n v="47930.74"/>
    <x v="161"/>
    <s v="Net Banking"/>
    <x v="1"/>
    <s v="Consumer"/>
    <n v="2012.7214380000003"/>
    <n v="47930.738561999999"/>
    <s v="No"/>
    <s v="Ok"/>
    <n v="4.0300000000000002E-2"/>
  </r>
  <r>
    <x v="1873"/>
    <x v="422"/>
    <x v="1852"/>
    <x v="1"/>
    <s v="Haryana"/>
    <s v="Faridabad"/>
    <x v="0"/>
    <x v="19"/>
    <n v="47"/>
    <n v="42228.57"/>
    <n v="6.71"/>
    <n v="1851566.55"/>
    <x v="344"/>
    <s v="UPI"/>
    <x v="1"/>
    <s v="Consumer"/>
    <n v="133176.241209"/>
    <n v="1851566.5487910002"/>
    <s v="Yes"/>
    <s v="Ok"/>
    <n v="6.7099999999999993E-2"/>
  </r>
  <r>
    <x v="1874"/>
    <x v="105"/>
    <x v="1853"/>
    <x v="2"/>
    <s v="Maharashtra"/>
    <s v="Mumbai"/>
    <x v="5"/>
    <x v="24"/>
    <n v="41"/>
    <n v="24587.99"/>
    <n v="4.47"/>
    <n v="963045.18"/>
    <x v="42"/>
    <s v="Credit Card"/>
    <x v="1"/>
    <s v="Corporate"/>
    <n v="45062.409273000005"/>
    <n v="963045.18072700012"/>
    <s v="Yes"/>
    <s v="Ok"/>
    <n v="4.4699999999999997E-2"/>
  </r>
  <r>
    <x v="1875"/>
    <x v="488"/>
    <x v="1854"/>
    <x v="0"/>
    <s v="West Bengal"/>
    <s v="Siliguri"/>
    <x v="3"/>
    <x v="9"/>
    <n v="44"/>
    <n v="14265.61"/>
    <n v="2.5099999999999998"/>
    <n v="611931.9"/>
    <x v="177"/>
    <s v="Debit Card"/>
    <x v="1"/>
    <s v="Consumer"/>
    <n v="15754.939684000001"/>
    <n v="611931.9003160001"/>
    <s v="Yes"/>
    <s v="Ok"/>
    <n v="2.5099999999999997E-2"/>
  </r>
  <r>
    <x v="1876"/>
    <x v="341"/>
    <x v="1855"/>
    <x v="3"/>
    <s v="Andhra Pradesh"/>
    <s v="Guntur"/>
    <x v="0"/>
    <x v="18"/>
    <n v="43"/>
    <n v="49726.38"/>
    <n v="19.21"/>
    <n v="1727479.52"/>
    <x v="134"/>
    <s v="Credit Card"/>
    <x v="1"/>
    <s v="Home Office"/>
    <n v="410754.81671399996"/>
    <n v="1727479.5232859999"/>
    <s v="Yes"/>
    <s v="Ok"/>
    <n v="0.19210000000000002"/>
  </r>
  <r>
    <x v="1877"/>
    <x v="461"/>
    <x v="1856"/>
    <x v="1"/>
    <s v="Haryana"/>
    <s v="Gurgaon"/>
    <x v="3"/>
    <x v="9"/>
    <n v="32"/>
    <n v="28963.88"/>
    <n v="4.1900000000000004"/>
    <n v="888009.39"/>
    <x v="200"/>
    <s v="UPI"/>
    <x v="0"/>
    <s v="Home Office"/>
    <n v="38834.770304000005"/>
    <n v="888009.38969600003"/>
    <s v="Yes"/>
    <s v="Follow-up"/>
    <n v="4.1900000000000007E-2"/>
  </r>
  <r>
    <x v="1878"/>
    <x v="357"/>
    <x v="1857"/>
    <x v="1"/>
    <s v="Punjab"/>
    <s v="Patiala"/>
    <x v="2"/>
    <x v="14"/>
    <n v="6"/>
    <n v="49835.17"/>
    <n v="13.71"/>
    <n v="258016.61"/>
    <x v="130"/>
    <s v="UPI"/>
    <x v="0"/>
    <s v="Consumer"/>
    <n v="40994.410842000005"/>
    <n v="258016.60915800001"/>
    <s v="Yes"/>
    <s v="Follow-up"/>
    <n v="0.1371"/>
  </r>
  <r>
    <x v="1879"/>
    <x v="69"/>
    <x v="1858"/>
    <x v="0"/>
    <s v="Bihar"/>
    <s v="Bhagalpur"/>
    <x v="4"/>
    <x v="5"/>
    <n v="26"/>
    <n v="3204.99"/>
    <n v="15.2"/>
    <n v="70663.62"/>
    <x v="343"/>
    <s v="Net Banking"/>
    <x v="1"/>
    <s v="Corporate"/>
    <n v="12666.120479999998"/>
    <n v="70663.619519999993"/>
    <s v="Yes"/>
    <s v="Ok"/>
    <n v="0.152"/>
  </r>
  <r>
    <x v="1880"/>
    <x v="296"/>
    <x v="1859"/>
    <x v="0"/>
    <s v="West Bengal"/>
    <s v="Siliguri"/>
    <x v="1"/>
    <x v="11"/>
    <n v="7"/>
    <n v="28963.85"/>
    <n v="8.11"/>
    <n v="186304.17"/>
    <x v="150"/>
    <s v="Net Banking"/>
    <x v="1"/>
    <s v="Corporate"/>
    <n v="16442.777644999998"/>
    <n v="186304.17235499999"/>
    <s v="Yes"/>
    <s v="Ok"/>
    <n v="8.1099999999999992E-2"/>
  </r>
  <r>
    <x v="1881"/>
    <x v="439"/>
    <x v="1860"/>
    <x v="3"/>
    <s v="Andhra Pradesh"/>
    <s v="Guntur"/>
    <x v="2"/>
    <x v="6"/>
    <n v="15"/>
    <n v="43992.95"/>
    <n v="2.57"/>
    <n v="642934.97"/>
    <x v="178"/>
    <s v="Cash"/>
    <x v="2"/>
    <s v="Corporate"/>
    <n v="16959.282224999999"/>
    <n v="642934.96777500003"/>
    <s v="Yes"/>
    <s v="Ok"/>
    <n v="2.5699999999999997E-2"/>
  </r>
  <r>
    <x v="1882"/>
    <x v="145"/>
    <x v="1861"/>
    <x v="0"/>
    <s v="Bihar"/>
    <s v="Patna"/>
    <x v="0"/>
    <x v="18"/>
    <n v="41"/>
    <n v="10703.91"/>
    <n v="4.08"/>
    <n v="420954.81"/>
    <x v="359"/>
    <s v="Credit Card"/>
    <x v="1"/>
    <s v="Consumer"/>
    <n v="17905.500648000001"/>
    <n v="420954.80935200001"/>
    <s v="Yes"/>
    <s v="Ok"/>
    <n v="4.0800000000000003E-2"/>
  </r>
  <r>
    <x v="1883"/>
    <x v="337"/>
    <x v="1862"/>
    <x v="0"/>
    <s v="West Bengal"/>
    <s v="Siliguri"/>
    <x v="2"/>
    <x v="28"/>
    <n v="27"/>
    <n v="33001.660000000003"/>
    <n v="13.75"/>
    <n v="768526.16"/>
    <x v="232"/>
    <s v="Cash"/>
    <x v="1"/>
    <s v="Home Office"/>
    <n v="122518.66275"/>
    <n v="768526.15725000005"/>
    <s v="Yes"/>
    <s v="Ok"/>
    <n v="0.13750000000000001"/>
  </r>
  <r>
    <x v="1884"/>
    <x v="379"/>
    <x v="1863"/>
    <x v="1"/>
    <s v="Delhi"/>
    <s v="New Delhi"/>
    <x v="2"/>
    <x v="2"/>
    <n v="19"/>
    <n v="30659.79"/>
    <n v="19.09"/>
    <n v="471329.89"/>
    <x v="249"/>
    <s v="Net Banking"/>
    <x v="1"/>
    <s v="Corporate"/>
    <n v="111206.12430900001"/>
    <n v="471329.88569100003"/>
    <s v="Yes"/>
    <s v="Ok"/>
    <n v="0.19089999999999999"/>
  </r>
  <r>
    <x v="1885"/>
    <x v="8"/>
    <x v="1864"/>
    <x v="3"/>
    <s v="Andhra Pradesh"/>
    <s v="Guntur"/>
    <x v="0"/>
    <x v="0"/>
    <n v="48"/>
    <n v="16455.919999999998"/>
    <n v="5.82"/>
    <n v="743912.9"/>
    <x v="292"/>
    <s v="Credit Card"/>
    <x v="1"/>
    <s v="Home Office"/>
    <n v="45971.258111999996"/>
    <n v="743912.90188799996"/>
    <s v="Yes"/>
    <s v="Ok"/>
    <n v="5.8200000000000002E-2"/>
  </r>
  <r>
    <x v="1886"/>
    <x v="156"/>
    <x v="1865"/>
    <x v="1"/>
    <s v="Uttar Pradesh"/>
    <s v="Kanpur"/>
    <x v="3"/>
    <x v="15"/>
    <n v="47"/>
    <n v="26744.560000000001"/>
    <n v="1.06"/>
    <n v="1243670.18"/>
    <x v="55"/>
    <s v="Cash"/>
    <x v="1"/>
    <s v="Home Office"/>
    <n v="13324.139792000002"/>
    <n v="1243670.1802080001"/>
    <s v="Yes"/>
    <s v="Ok"/>
    <n v="1.06E-2"/>
  </r>
  <r>
    <x v="1887"/>
    <x v="414"/>
    <x v="1866"/>
    <x v="1"/>
    <s v="Punjab"/>
    <s v="Ludhiana"/>
    <x v="5"/>
    <x v="29"/>
    <n v="35"/>
    <n v="22233.68"/>
    <n v="4.21"/>
    <n v="745417.47"/>
    <x v="14"/>
    <s v="UPI"/>
    <x v="1"/>
    <s v="Corporate"/>
    <n v="32761.32748"/>
    <n v="745417.47252000007"/>
    <s v="Yes"/>
    <s v="Ok"/>
    <n v="4.2099999999999999E-2"/>
  </r>
  <r>
    <x v="1888"/>
    <x v="167"/>
    <x v="1867"/>
    <x v="1"/>
    <s v="Punjab"/>
    <s v="Patiala"/>
    <x v="0"/>
    <x v="8"/>
    <n v="39"/>
    <n v="1745.31"/>
    <n v="17.22"/>
    <n v="56345.94"/>
    <x v="262"/>
    <s v="Debit Card"/>
    <x v="1"/>
    <s v="Home Office"/>
    <n v="11721.152897999998"/>
    <n v="56345.937101999996"/>
    <s v="Yes"/>
    <s v="Ok"/>
    <n v="0.17219999999999999"/>
  </r>
  <r>
    <x v="1889"/>
    <x v="397"/>
    <x v="1868"/>
    <x v="0"/>
    <s v="Odisha"/>
    <s v="Bhubaneswar"/>
    <x v="2"/>
    <x v="28"/>
    <n v="1"/>
    <n v="40948"/>
    <n v="13.24"/>
    <n v="35526.480000000003"/>
    <x v="219"/>
    <s v="Credit Card"/>
    <x v="1"/>
    <s v="Consumer"/>
    <n v="5421.5151999999998"/>
    <n v="35526.484799999998"/>
    <s v="No"/>
    <s v="Ok"/>
    <n v="0.13239999999999999"/>
  </r>
  <r>
    <x v="1890"/>
    <x v="191"/>
    <x v="1869"/>
    <x v="0"/>
    <s v="West Bengal"/>
    <s v="Siliguri"/>
    <x v="2"/>
    <x v="14"/>
    <n v="8"/>
    <n v="17265.509999999998"/>
    <n v="0.88"/>
    <n v="136908.59"/>
    <x v="309"/>
    <s v="Net Banking"/>
    <x v="1"/>
    <s v="Home Office"/>
    <n v="1215.491904"/>
    <n v="136908.58809599999"/>
    <s v="Yes"/>
    <s v="Ok"/>
    <n v="8.8000000000000005E-3"/>
  </r>
  <r>
    <x v="1891"/>
    <x v="27"/>
    <x v="1870"/>
    <x v="3"/>
    <s v="Andhra Pradesh"/>
    <s v="Vijayawada"/>
    <x v="1"/>
    <x v="1"/>
    <n v="31"/>
    <n v="29127.45"/>
    <n v="17.57"/>
    <n v="744302.47"/>
    <x v="227"/>
    <s v="Cash"/>
    <x v="1"/>
    <s v="Home Office"/>
    <n v="158648.48191500001"/>
    <n v="744302.46808500006"/>
    <s v="Yes"/>
    <s v="Ok"/>
    <n v="0.1757"/>
  </r>
  <r>
    <x v="1892"/>
    <x v="193"/>
    <x v="1871"/>
    <x v="0"/>
    <s v="West Bengal"/>
    <s v="Durgapur"/>
    <x v="5"/>
    <x v="25"/>
    <n v="34"/>
    <n v="10804.64"/>
    <n v="1.1299999999999999"/>
    <n v="363206.62"/>
    <x v="117"/>
    <s v="Cash"/>
    <x v="1"/>
    <s v="Home Office"/>
    <n v="4151.1426879999999"/>
    <n v="363206.61731200002"/>
    <s v="Yes"/>
    <s v="Ok"/>
    <n v="1.1299999999999999E-2"/>
  </r>
  <r>
    <x v="1893"/>
    <x v="213"/>
    <x v="1872"/>
    <x v="0"/>
    <s v="Odisha"/>
    <s v="Bhubaneswar"/>
    <x v="4"/>
    <x v="22"/>
    <n v="13"/>
    <n v="2939.66"/>
    <n v="17.559999999999999"/>
    <n v="31504.92"/>
    <x v="0"/>
    <s v="Cash"/>
    <x v="1"/>
    <s v="Corporate"/>
    <n v="6710.6558479999994"/>
    <n v="31504.924152000003"/>
    <s v="No"/>
    <s v="Ok"/>
    <n v="0.17559999999999998"/>
  </r>
  <r>
    <x v="1894"/>
    <x v="433"/>
    <x v="1873"/>
    <x v="0"/>
    <s v="Odisha"/>
    <s v="Cuttack"/>
    <x v="1"/>
    <x v="11"/>
    <n v="14"/>
    <n v="48711.12"/>
    <n v="4.38"/>
    <n v="652086.02"/>
    <x v="179"/>
    <s v="Credit Card"/>
    <x v="1"/>
    <s v="Home Office"/>
    <n v="29869.658784000003"/>
    <n v="652086.02121600008"/>
    <s v="Yes"/>
    <s v="Ok"/>
    <n v="4.3799999999999999E-2"/>
  </r>
  <r>
    <x v="1895"/>
    <x v="489"/>
    <x v="1874"/>
    <x v="3"/>
    <s v="Andhra Pradesh"/>
    <s v="Vijayawada"/>
    <x v="4"/>
    <x v="16"/>
    <n v="41"/>
    <n v="7658.88"/>
    <n v="19.45"/>
    <n v="252938.34"/>
    <x v="234"/>
    <s v="Net Banking"/>
    <x v="1"/>
    <s v="Corporate"/>
    <n v="61075.738559999998"/>
    <n v="252938.34144000002"/>
    <s v="Yes"/>
    <s v="Ok"/>
    <n v="0.19450000000000001"/>
  </r>
  <r>
    <x v="1896"/>
    <x v="9"/>
    <x v="1875"/>
    <x v="1"/>
    <s v="Uttar Pradesh"/>
    <s v="Lucknow"/>
    <x v="5"/>
    <x v="10"/>
    <n v="9"/>
    <n v="35900.949999999997"/>
    <n v="17.38"/>
    <n v="266952.28000000003"/>
    <x v="14"/>
    <s v="Net Banking"/>
    <x v="1"/>
    <s v="Consumer"/>
    <n v="56156.265989999993"/>
    <n v="266952.28401"/>
    <s v="Yes"/>
    <s v="Ok"/>
    <n v="0.17379999999999998"/>
  </r>
  <r>
    <x v="1897"/>
    <x v="83"/>
    <x v="1876"/>
    <x v="0"/>
    <s v="Bihar"/>
    <s v="Bhagalpur"/>
    <x v="1"/>
    <x v="7"/>
    <n v="49"/>
    <n v="10857.06"/>
    <n v="14.16"/>
    <n v="456665.31"/>
    <x v="158"/>
    <s v="Debit Card"/>
    <x v="1"/>
    <s v="Corporate"/>
    <n v="75330.625103999992"/>
    <n v="456665.31489599997"/>
    <s v="Yes"/>
    <s v="Ok"/>
    <n v="0.1416"/>
  </r>
  <r>
    <x v="1898"/>
    <x v="190"/>
    <x v="1877"/>
    <x v="0"/>
    <s v="Bihar"/>
    <s v="Gaya"/>
    <x v="5"/>
    <x v="24"/>
    <n v="11"/>
    <n v="43144.88"/>
    <n v="9.3000000000000007"/>
    <n v="430456.47"/>
    <x v="109"/>
    <s v="UPI"/>
    <x v="2"/>
    <s v="Corporate"/>
    <n v="44137.212240000001"/>
    <n v="430456.46775999997"/>
    <s v="Yes"/>
    <s v="Ok"/>
    <n v="9.3000000000000013E-2"/>
  </r>
  <r>
    <x v="1899"/>
    <x v="392"/>
    <x v="1878"/>
    <x v="1"/>
    <s v="Punjab"/>
    <s v="Amritsar"/>
    <x v="3"/>
    <x v="3"/>
    <n v="45"/>
    <n v="21683.05"/>
    <n v="10.82"/>
    <n v="870162.48"/>
    <x v="101"/>
    <s v="Debit Card"/>
    <x v="0"/>
    <s v="Home Office"/>
    <n v="105574.77045"/>
    <n v="870162.47955000005"/>
    <s v="Yes"/>
    <s v="Follow-up"/>
    <n v="0.1082"/>
  </r>
  <r>
    <x v="1900"/>
    <x v="185"/>
    <x v="1879"/>
    <x v="3"/>
    <s v="Tamil Nadu"/>
    <s v="Coimbatore"/>
    <x v="1"/>
    <x v="11"/>
    <n v="47"/>
    <n v="34661.08"/>
    <n v="5.0199999999999996"/>
    <n v="1547291.41"/>
    <x v="306"/>
    <s v="Net Banking"/>
    <x v="1"/>
    <s v="Home Office"/>
    <n v="81779.352151999992"/>
    <n v="1547291.4078480001"/>
    <s v="Yes"/>
    <s v="Ok"/>
    <n v="5.0199999999999995E-2"/>
  </r>
  <r>
    <x v="1901"/>
    <x v="280"/>
    <x v="1880"/>
    <x v="0"/>
    <s v="West Bengal"/>
    <s v="Kolkata"/>
    <x v="5"/>
    <x v="25"/>
    <n v="35"/>
    <n v="45339.1"/>
    <n v="6.1"/>
    <n v="1490069.52"/>
    <x v="162"/>
    <s v="Credit Card"/>
    <x v="1"/>
    <s v="Home Office"/>
    <n v="96798.978499999997"/>
    <n v="1490069.5215"/>
    <s v="Yes"/>
    <s v="Ok"/>
    <n v="6.0999999999999999E-2"/>
  </r>
  <r>
    <x v="1902"/>
    <x v="481"/>
    <x v="1881"/>
    <x v="0"/>
    <s v="Bihar"/>
    <s v="Bhagalpur"/>
    <x v="0"/>
    <x v="18"/>
    <n v="19"/>
    <n v="33190.480000000003"/>
    <n v="10.55"/>
    <n v="564088.80000000005"/>
    <x v="138"/>
    <s v="Cash"/>
    <x v="1"/>
    <s v="Consumer"/>
    <n v="66530.317160000021"/>
    <n v="564088.80284000013"/>
    <s v="Yes"/>
    <s v="Ok"/>
    <n v="0.10550000000000001"/>
  </r>
  <r>
    <x v="1903"/>
    <x v="434"/>
    <x v="1882"/>
    <x v="1"/>
    <s v="Haryana"/>
    <s v="Faridabad"/>
    <x v="1"/>
    <x v="11"/>
    <n v="43"/>
    <n v="20143.62"/>
    <n v="19.73"/>
    <n v="695279.2"/>
    <x v="304"/>
    <s v="Debit Card"/>
    <x v="1"/>
    <s v="Corporate"/>
    <n v="170896.45771799999"/>
    <n v="695279.20228199987"/>
    <s v="Yes"/>
    <s v="Ok"/>
    <n v="0.1973"/>
  </r>
  <r>
    <x v="1904"/>
    <x v="87"/>
    <x v="1883"/>
    <x v="3"/>
    <s v="Kerala"/>
    <s v="Kochi"/>
    <x v="4"/>
    <x v="22"/>
    <n v="2"/>
    <n v="33393.760000000002"/>
    <n v="7.23"/>
    <n v="61958.78"/>
    <x v="14"/>
    <s v="UPI"/>
    <x v="2"/>
    <s v="Consumer"/>
    <n v="4828.7376960000001"/>
    <n v="61958.782304000008"/>
    <s v="Yes"/>
    <s v="Ok"/>
    <n v="7.2300000000000003E-2"/>
  </r>
  <r>
    <x v="1905"/>
    <x v="131"/>
    <x v="1884"/>
    <x v="1"/>
    <s v="Punjab"/>
    <s v="Patiala"/>
    <x v="3"/>
    <x v="3"/>
    <n v="48"/>
    <n v="25671.279999999999"/>
    <n v="8.82"/>
    <n v="1123539.51"/>
    <x v="199"/>
    <s v="Net Banking"/>
    <x v="1"/>
    <s v="Corporate"/>
    <n v="108681.931008"/>
    <n v="1123539.508992"/>
    <s v="Yes"/>
    <s v="Ok"/>
    <n v="8.8200000000000001E-2"/>
  </r>
  <r>
    <x v="1906"/>
    <x v="135"/>
    <x v="1885"/>
    <x v="2"/>
    <s v="Maharashtra"/>
    <s v="Mumbai"/>
    <x v="5"/>
    <x v="25"/>
    <n v="41"/>
    <n v="49049.5"/>
    <n v="5.95"/>
    <n v="1891373.24"/>
    <x v="98"/>
    <s v="Debit Card"/>
    <x v="1"/>
    <s v="Corporate"/>
    <n v="119656.25525"/>
    <n v="1891373.2447500001"/>
    <s v="Yes"/>
    <s v="Ok"/>
    <n v="5.9500000000000004E-2"/>
  </r>
  <r>
    <x v="1907"/>
    <x v="296"/>
    <x v="1886"/>
    <x v="1"/>
    <s v="Uttar Pradesh"/>
    <s v="Kanpur"/>
    <x v="3"/>
    <x v="17"/>
    <n v="36"/>
    <n v="20558.91"/>
    <n v="16.170000000000002"/>
    <n v="620443.23"/>
    <x v="59"/>
    <s v="Credit Card"/>
    <x v="1"/>
    <s v="Home Office"/>
    <n v="119677.52689200001"/>
    <n v="620443.23310800001"/>
    <s v="Yes"/>
    <s v="Ok"/>
    <n v="0.16170000000000001"/>
  </r>
  <r>
    <x v="1908"/>
    <x v="400"/>
    <x v="1887"/>
    <x v="1"/>
    <s v="Uttar Pradesh"/>
    <s v="Lucknow"/>
    <x v="3"/>
    <x v="21"/>
    <n v="50"/>
    <n v="47493.81"/>
    <n v="8.39"/>
    <n v="2175453.9700000002"/>
    <x v="42"/>
    <s v="Debit Card"/>
    <x v="2"/>
    <s v="Home Office"/>
    <n v="199236.53295000002"/>
    <n v="2175453.9670500001"/>
    <s v="Yes"/>
    <s v="Ok"/>
    <n v="8.3900000000000002E-2"/>
  </r>
  <r>
    <x v="1909"/>
    <x v="332"/>
    <x v="1888"/>
    <x v="3"/>
    <s v="Karnataka"/>
    <s v="Mysore"/>
    <x v="1"/>
    <x v="1"/>
    <n v="38"/>
    <n v="42394.46"/>
    <n v="16.100000000000001"/>
    <n v="1351620.17"/>
    <x v="218"/>
    <s v="UPI"/>
    <x v="0"/>
    <s v="Home Office"/>
    <n v="259369.30628000002"/>
    <n v="1351620.1737199998"/>
    <s v="Yes"/>
    <s v="Follow-up"/>
    <n v="0.161"/>
  </r>
  <r>
    <x v="1910"/>
    <x v="278"/>
    <x v="377"/>
    <x v="1"/>
    <s v="Punjab"/>
    <s v="Patiala"/>
    <x v="5"/>
    <x v="29"/>
    <n v="6"/>
    <n v="29148"/>
    <n v="6.98"/>
    <n v="162680.82"/>
    <x v="30"/>
    <s v="Cash"/>
    <x v="1"/>
    <s v="Consumer"/>
    <n v="12207.1824"/>
    <n v="162680.81760000001"/>
    <s v="Yes"/>
    <s v="Ok"/>
    <n v="6.9800000000000001E-2"/>
  </r>
  <r>
    <x v="1911"/>
    <x v="158"/>
    <x v="1889"/>
    <x v="3"/>
    <s v="Andhra Pradesh"/>
    <s v="Guntur"/>
    <x v="1"/>
    <x v="1"/>
    <n v="8"/>
    <n v="46004.57"/>
    <n v="19.05"/>
    <n v="297925.59999999998"/>
    <x v="231"/>
    <s v="UPI"/>
    <x v="1"/>
    <s v="Corporate"/>
    <n v="70110.964680000005"/>
    <n v="297925.59531999996"/>
    <s v="Yes"/>
    <s v="Ok"/>
    <n v="0.1905"/>
  </r>
  <r>
    <x v="1912"/>
    <x v="286"/>
    <x v="1890"/>
    <x v="2"/>
    <s v="Goa"/>
    <s v="Margao"/>
    <x v="0"/>
    <x v="18"/>
    <n v="26"/>
    <n v="4783.57"/>
    <n v="17.48"/>
    <n v="102632.45"/>
    <x v="344"/>
    <s v="Net Banking"/>
    <x v="1"/>
    <s v="Home Office"/>
    <n v="21740.368935999999"/>
    <n v="102632.45106399999"/>
    <s v="Yes"/>
    <s v="Ok"/>
    <n v="0.17480000000000001"/>
  </r>
  <r>
    <x v="1913"/>
    <x v="280"/>
    <x v="1891"/>
    <x v="2"/>
    <s v="Goa"/>
    <s v="Panaji"/>
    <x v="5"/>
    <x v="20"/>
    <n v="50"/>
    <n v="31298.42"/>
    <n v="14.76"/>
    <n v="1333938.6599999999"/>
    <x v="109"/>
    <s v="Credit Card"/>
    <x v="1"/>
    <s v="Corporate"/>
    <n v="230982.33960000001"/>
    <n v="1333938.6603999999"/>
    <s v="Yes"/>
    <s v="Ok"/>
    <n v="0.14760000000000001"/>
  </r>
  <r>
    <x v="1914"/>
    <x v="72"/>
    <x v="1892"/>
    <x v="3"/>
    <s v="Kerala"/>
    <s v="Kochi"/>
    <x v="1"/>
    <x v="4"/>
    <n v="28"/>
    <n v="35690.29"/>
    <n v="18.100000000000001"/>
    <n v="818449.73"/>
    <x v="206"/>
    <s v="Net Banking"/>
    <x v="1"/>
    <s v="Corporate"/>
    <n v="180878.38972000004"/>
    <n v="818449.73028000002"/>
    <s v="Yes"/>
    <s v="Ok"/>
    <n v="0.18100000000000002"/>
  </r>
  <r>
    <x v="1915"/>
    <x v="486"/>
    <x v="1893"/>
    <x v="2"/>
    <s v="Goa"/>
    <s v="Panaji"/>
    <x v="4"/>
    <x v="26"/>
    <n v="16"/>
    <n v="15135.44"/>
    <n v="6.64"/>
    <n v="226087.15"/>
    <x v="229"/>
    <s v="Debit Card"/>
    <x v="1"/>
    <s v="Corporate"/>
    <n v="16079.891455999999"/>
    <n v="226087.148544"/>
    <s v="Yes"/>
    <s v="Ok"/>
    <n v="6.6400000000000001E-2"/>
  </r>
  <r>
    <x v="1916"/>
    <x v="14"/>
    <x v="1894"/>
    <x v="0"/>
    <s v="Bihar"/>
    <s v="Gaya"/>
    <x v="3"/>
    <x v="21"/>
    <n v="16"/>
    <n v="6407.3"/>
    <n v="11.2"/>
    <n v="91034.92"/>
    <x v="0"/>
    <s v="Debit Card"/>
    <x v="1"/>
    <s v="Consumer"/>
    <n v="11481.881599999999"/>
    <n v="91034.91840000001"/>
    <s v="Yes"/>
    <s v="Ok"/>
    <n v="0.11199999999999999"/>
  </r>
  <r>
    <x v="1917"/>
    <x v="274"/>
    <x v="1895"/>
    <x v="1"/>
    <s v="Delhi"/>
    <s v="New Delhi"/>
    <x v="1"/>
    <x v="7"/>
    <n v="48"/>
    <n v="48514.71"/>
    <n v="5.93"/>
    <n v="2190613.81"/>
    <x v="89"/>
    <s v="Credit Card"/>
    <x v="1"/>
    <s v="Home Office"/>
    <n v="138092.270544"/>
    <n v="2190613.8094560001"/>
    <s v="Yes"/>
    <s v="Ok"/>
    <n v="5.9299999999999999E-2"/>
  </r>
  <r>
    <x v="1918"/>
    <x v="271"/>
    <x v="1896"/>
    <x v="0"/>
    <s v="Odisha"/>
    <s v="Rourkela"/>
    <x v="2"/>
    <x v="6"/>
    <n v="20"/>
    <n v="11757.43"/>
    <n v="6.42"/>
    <n v="220052.06"/>
    <x v="171"/>
    <s v="Cash"/>
    <x v="1"/>
    <s v="Consumer"/>
    <n v="15096.540120000001"/>
    <n v="220052.05988000002"/>
    <s v="Yes"/>
    <s v="Ok"/>
    <n v="6.4199999999999993E-2"/>
  </r>
  <r>
    <x v="1919"/>
    <x v="434"/>
    <x v="1897"/>
    <x v="2"/>
    <s v="Rajasthan"/>
    <s v="Jaipur"/>
    <x v="1"/>
    <x v="7"/>
    <n v="12"/>
    <n v="20826.349999999999"/>
    <n v="7.54"/>
    <n v="231072.52"/>
    <x v="58"/>
    <s v="Debit Card"/>
    <x v="1"/>
    <s v="Corporate"/>
    <n v="18843.681479999999"/>
    <n v="231072.51851999998"/>
    <s v="Yes"/>
    <s v="Ok"/>
    <n v="7.5399999999999995E-2"/>
  </r>
  <r>
    <x v="1920"/>
    <x v="489"/>
    <x v="1898"/>
    <x v="2"/>
    <s v="Rajasthan"/>
    <s v="Jodhpur"/>
    <x v="4"/>
    <x v="13"/>
    <n v="48"/>
    <n v="5415.17"/>
    <n v="14.92"/>
    <n v="221146.88"/>
    <x v="61"/>
    <s v="UPI"/>
    <x v="1"/>
    <s v="Consumer"/>
    <n v="38781.281472000002"/>
    <n v="221146.878528"/>
    <s v="Yes"/>
    <s v="Ok"/>
    <n v="0.1492"/>
  </r>
  <r>
    <x v="1921"/>
    <x v="249"/>
    <x v="1899"/>
    <x v="0"/>
    <s v="Bihar"/>
    <s v="Gaya"/>
    <x v="0"/>
    <x v="23"/>
    <n v="33"/>
    <n v="4190.7299999999996"/>
    <n v="19.57"/>
    <n v="111229.94"/>
    <x v="274"/>
    <s v="Credit Card"/>
    <x v="1"/>
    <s v="Corporate"/>
    <n v="27064.153413"/>
    <n v="111229.936587"/>
    <s v="Yes"/>
    <s v="Ok"/>
    <n v="0.19570000000000001"/>
  </r>
  <r>
    <x v="1922"/>
    <x v="239"/>
    <x v="1900"/>
    <x v="3"/>
    <s v="Tamil Nadu"/>
    <s v="Coimbatore"/>
    <x v="0"/>
    <x v="18"/>
    <n v="11"/>
    <n v="47362.59"/>
    <n v="3.31"/>
    <n v="503743.77"/>
    <x v="309"/>
    <s v="Debit Card"/>
    <x v="1"/>
    <s v="Consumer"/>
    <n v="17244.719019"/>
    <n v="503743.77098099998"/>
    <s v="Yes"/>
    <s v="Ok"/>
    <n v="3.3099999999999997E-2"/>
  </r>
  <r>
    <x v="1923"/>
    <x v="136"/>
    <x v="1901"/>
    <x v="0"/>
    <s v="Bihar"/>
    <s v="Bhagalpur"/>
    <x v="2"/>
    <x v="27"/>
    <n v="49"/>
    <n v="27818.01"/>
    <n v="10.44"/>
    <n v="1220776.68"/>
    <x v="292"/>
    <s v="Cash"/>
    <x v="1"/>
    <s v="Corporate"/>
    <n v="142305.81195599999"/>
    <n v="1220776.6780439999"/>
    <s v="Yes"/>
    <s v="Ok"/>
    <n v="0.10439999999999999"/>
  </r>
  <r>
    <x v="1924"/>
    <x v="44"/>
    <x v="1902"/>
    <x v="2"/>
    <s v="Maharashtra"/>
    <s v="Mumbai"/>
    <x v="0"/>
    <x v="0"/>
    <n v="25"/>
    <n v="25421.43"/>
    <n v="13.32"/>
    <n v="550882.39"/>
    <x v="116"/>
    <s v="Cash"/>
    <x v="1"/>
    <s v="Corporate"/>
    <n v="84653.361899999989"/>
    <n v="550882.38809999998"/>
    <s v="Yes"/>
    <s v="Ok"/>
    <n v="0.13320000000000001"/>
  </r>
  <r>
    <x v="1925"/>
    <x v="368"/>
    <x v="1903"/>
    <x v="1"/>
    <s v="Uttar Pradesh"/>
    <s v="Lucknow"/>
    <x v="1"/>
    <x v="1"/>
    <n v="11"/>
    <n v="19069.91"/>
    <n v="17.079999999999998"/>
    <n v="173940.46"/>
    <x v="55"/>
    <s v="Debit Card"/>
    <x v="1"/>
    <s v="Consumer"/>
    <n v="35828.546907999997"/>
    <n v="173940.46309200002"/>
    <s v="Yes"/>
    <s v="Ok"/>
    <n v="0.17079999999999998"/>
  </r>
  <r>
    <x v="1926"/>
    <x v="260"/>
    <x v="1904"/>
    <x v="1"/>
    <s v="Haryana"/>
    <s v="Faridabad"/>
    <x v="0"/>
    <x v="19"/>
    <n v="8"/>
    <n v="8930.07"/>
    <n v="15.81"/>
    <n v="60145.81"/>
    <x v="332"/>
    <s v="UPI"/>
    <x v="1"/>
    <s v="Home Office"/>
    <n v="11294.752536"/>
    <n v="60145.807463999998"/>
    <s v="Yes"/>
    <s v="Ok"/>
    <n v="0.15810000000000002"/>
  </r>
  <r>
    <x v="1927"/>
    <x v="82"/>
    <x v="1905"/>
    <x v="2"/>
    <s v="Goa"/>
    <s v="Margao"/>
    <x v="5"/>
    <x v="20"/>
    <n v="36"/>
    <n v="32035.66"/>
    <n v="14.91"/>
    <n v="981329.15"/>
    <x v="58"/>
    <s v="Net Banking"/>
    <x v="1"/>
    <s v="Corporate"/>
    <n v="171954.60861600001"/>
    <n v="981329.15138399997"/>
    <s v="Yes"/>
    <s v="Ok"/>
    <n v="0.14910000000000001"/>
  </r>
  <r>
    <x v="1928"/>
    <x v="35"/>
    <x v="1906"/>
    <x v="2"/>
    <s v="Gujarat"/>
    <s v="Ahmedabad"/>
    <x v="4"/>
    <x v="5"/>
    <n v="37"/>
    <n v="9632.9500000000007"/>
    <n v="3.65"/>
    <n v="343409.85"/>
    <x v="28"/>
    <s v="Cash"/>
    <x v="1"/>
    <s v="Consumer"/>
    <n v="13009.298975"/>
    <n v="343409.85102500004"/>
    <s v="Yes"/>
    <s v="Ok"/>
    <n v="3.6499999999999998E-2"/>
  </r>
  <r>
    <x v="1929"/>
    <x v="366"/>
    <x v="1907"/>
    <x v="2"/>
    <s v="Rajasthan"/>
    <s v="Jodhpur"/>
    <x v="4"/>
    <x v="22"/>
    <n v="38"/>
    <n v="21455.31"/>
    <n v="12.84"/>
    <n v="710617.03"/>
    <x v="101"/>
    <s v="Credit Card"/>
    <x v="1"/>
    <s v="Corporate"/>
    <n v="104684.748552"/>
    <n v="710617.03144799999"/>
    <s v="Yes"/>
    <s v="Ok"/>
    <n v="0.12839999999999999"/>
  </r>
  <r>
    <x v="1930"/>
    <x v="472"/>
    <x v="588"/>
    <x v="0"/>
    <s v="Bihar"/>
    <s v="Patna"/>
    <x v="2"/>
    <x v="14"/>
    <n v="23"/>
    <n v="47057.05"/>
    <n v="9.5500000000000007"/>
    <n v="978951.34"/>
    <x v="83"/>
    <s v="Credit Card"/>
    <x v="1"/>
    <s v="Corporate"/>
    <n v="103360.81032500003"/>
    <n v="978951.33967500017"/>
    <s v="Yes"/>
    <s v="Ok"/>
    <n v="9.5500000000000002E-2"/>
  </r>
  <r>
    <x v="1931"/>
    <x v="378"/>
    <x v="1908"/>
    <x v="3"/>
    <s v="Karnataka"/>
    <s v="Mangalore"/>
    <x v="4"/>
    <x v="26"/>
    <n v="36"/>
    <n v="16595.89"/>
    <n v="2.68"/>
    <n v="581440.32999999996"/>
    <x v="113"/>
    <s v="Debit Card"/>
    <x v="1"/>
    <s v="Home Office"/>
    <n v="16011.714672000004"/>
    <n v="581440.32532800001"/>
    <s v="Yes"/>
    <s v="Ok"/>
    <n v="2.6800000000000001E-2"/>
  </r>
  <r>
    <x v="1932"/>
    <x v="119"/>
    <x v="1909"/>
    <x v="2"/>
    <s v="Goa"/>
    <s v="Panaji"/>
    <x v="4"/>
    <x v="16"/>
    <n v="46"/>
    <n v="41679.25"/>
    <n v="2.02"/>
    <n v="1878517.14"/>
    <x v="332"/>
    <s v="Credit Card"/>
    <x v="1"/>
    <s v="Home Office"/>
    <n v="38728.359100000001"/>
    <n v="1878517.1409"/>
    <s v="Yes"/>
    <s v="Ok"/>
    <n v="2.0199999999999999E-2"/>
  </r>
  <r>
    <x v="1933"/>
    <x v="385"/>
    <x v="1910"/>
    <x v="1"/>
    <s v="Punjab"/>
    <s v="Amritsar"/>
    <x v="3"/>
    <x v="17"/>
    <n v="47"/>
    <n v="25216.75"/>
    <n v="10.17"/>
    <n v="1064653.71"/>
    <x v="54"/>
    <s v="Credit Card"/>
    <x v="1"/>
    <s v="Consumer"/>
    <n v="120533.54332499999"/>
    <n v="1064653.706675"/>
    <s v="Yes"/>
    <s v="Ok"/>
    <n v="0.1017"/>
  </r>
  <r>
    <x v="1934"/>
    <x v="37"/>
    <x v="1911"/>
    <x v="3"/>
    <s v="Andhra Pradesh"/>
    <s v="Visakhapatnam"/>
    <x v="2"/>
    <x v="2"/>
    <n v="17"/>
    <n v="28892.02"/>
    <n v="16.04"/>
    <n v="412381.58"/>
    <x v="214"/>
    <s v="Net Banking"/>
    <x v="1"/>
    <s v="Home Office"/>
    <n v="78782.760135999997"/>
    <n v="412381.57986400003"/>
    <s v="Yes"/>
    <s v="Ok"/>
    <n v="0.16039999999999999"/>
  </r>
  <r>
    <x v="1935"/>
    <x v="327"/>
    <x v="1912"/>
    <x v="2"/>
    <s v="Gujarat"/>
    <s v="Surat"/>
    <x v="4"/>
    <x v="16"/>
    <n v="27"/>
    <n v="17378.64"/>
    <n v="7.11"/>
    <n v="435861.5"/>
    <x v="171"/>
    <s v="Net Banking"/>
    <x v="1"/>
    <s v="Corporate"/>
    <n v="33361.775207999999"/>
    <n v="435861.50479199999"/>
    <s v="Yes"/>
    <s v="Ok"/>
    <n v="7.1099999999999997E-2"/>
  </r>
  <r>
    <x v="1936"/>
    <x v="158"/>
    <x v="1913"/>
    <x v="0"/>
    <s v="Bihar"/>
    <s v="Bhagalpur"/>
    <x v="3"/>
    <x v="9"/>
    <n v="18"/>
    <n v="4307.57"/>
    <n v="16.93"/>
    <n v="64409.37"/>
    <x v="162"/>
    <s v="UPI"/>
    <x v="1"/>
    <s v="Consumer"/>
    <n v="13126.888817999999"/>
    <n v="64409.371181999995"/>
    <s v="Yes"/>
    <s v="Ok"/>
    <n v="0.16930000000000001"/>
  </r>
  <r>
    <x v="1937"/>
    <x v="4"/>
    <x v="1914"/>
    <x v="3"/>
    <s v="Tamil Nadu"/>
    <s v="Chennai"/>
    <x v="3"/>
    <x v="9"/>
    <n v="19"/>
    <n v="16880.29"/>
    <n v="15.46"/>
    <n v="271141.34999999998"/>
    <x v="5"/>
    <s v="Credit Card"/>
    <x v="1"/>
    <s v="Consumer"/>
    <n v="49584.163846000003"/>
    <n v="271141.34615400003"/>
    <s v="Yes"/>
    <s v="Ok"/>
    <n v="0.15460000000000002"/>
  </r>
  <r>
    <x v="1938"/>
    <x v="322"/>
    <x v="1915"/>
    <x v="3"/>
    <s v="Tamil Nadu"/>
    <s v="Madurai"/>
    <x v="3"/>
    <x v="15"/>
    <n v="19"/>
    <n v="10350.19"/>
    <n v="15.71"/>
    <n v="165759.32999999999"/>
    <x v="128"/>
    <s v="Credit Card"/>
    <x v="1"/>
    <s v="Consumer"/>
    <n v="30894.282131000004"/>
    <n v="165759.327869"/>
    <s v="Yes"/>
    <s v="Ok"/>
    <n v="0.15710000000000002"/>
  </r>
  <r>
    <x v="1939"/>
    <x v="462"/>
    <x v="1916"/>
    <x v="2"/>
    <s v="Rajasthan"/>
    <s v="Jaipur"/>
    <x v="1"/>
    <x v="12"/>
    <n v="5"/>
    <n v="17526.46"/>
    <n v="18.57"/>
    <n v="71358.98"/>
    <x v="84"/>
    <s v="Net Banking"/>
    <x v="0"/>
    <s v="Home Office"/>
    <n v="16273.318109999998"/>
    <n v="71358.981889999995"/>
    <s v="Yes"/>
    <s v="Follow-up"/>
    <n v="0.1857"/>
  </r>
  <r>
    <x v="1940"/>
    <x v="279"/>
    <x v="1917"/>
    <x v="1"/>
    <s v="Uttar Pradesh"/>
    <s v="Noida"/>
    <x v="0"/>
    <x v="0"/>
    <n v="36"/>
    <n v="7409.89"/>
    <n v="5.92"/>
    <n v="250964.08"/>
    <x v="329"/>
    <s v="Cash"/>
    <x v="1"/>
    <s v="Consumer"/>
    <n v="15791.957568000002"/>
    <n v="250964.08243200002"/>
    <s v="Yes"/>
    <s v="Ok"/>
    <n v="5.9200000000000003E-2"/>
  </r>
  <r>
    <x v="1941"/>
    <x v="248"/>
    <x v="1918"/>
    <x v="1"/>
    <s v="Punjab"/>
    <s v="Ludhiana"/>
    <x v="3"/>
    <x v="21"/>
    <n v="47"/>
    <n v="37351.39"/>
    <n v="7.51"/>
    <n v="1623676.13"/>
    <x v="108"/>
    <s v="UPI"/>
    <x v="1"/>
    <s v="Corporate"/>
    <n v="131839.201283"/>
    <n v="1623676.1287170001"/>
    <s v="Yes"/>
    <s v="Ok"/>
    <n v="7.51E-2"/>
  </r>
  <r>
    <x v="1942"/>
    <x v="112"/>
    <x v="1919"/>
    <x v="1"/>
    <s v="Delhi"/>
    <s v="New Delhi"/>
    <x v="4"/>
    <x v="5"/>
    <n v="8"/>
    <n v="45806.44"/>
    <n v="17.489999999999998"/>
    <n v="302359.15000000002"/>
    <x v="292"/>
    <s v="Debit Card"/>
    <x v="1"/>
    <s v="Consumer"/>
    <n v="64092.370847999991"/>
    <n v="302359.14915200003"/>
    <s v="Yes"/>
    <s v="Ok"/>
    <n v="0.17489999999999997"/>
  </r>
  <r>
    <x v="1943"/>
    <x v="103"/>
    <x v="1920"/>
    <x v="3"/>
    <s v="Kerala"/>
    <s v="Kochi"/>
    <x v="0"/>
    <x v="8"/>
    <n v="11"/>
    <n v="36478.86"/>
    <n v="7.41"/>
    <n v="371533.54"/>
    <x v="318"/>
    <s v="UPI"/>
    <x v="0"/>
    <s v="Corporate"/>
    <n v="29733.918786000006"/>
    <n v="371533.54121400003"/>
    <s v="Yes"/>
    <s v="Follow-up"/>
    <n v="7.4099999999999999E-2"/>
  </r>
  <r>
    <x v="1944"/>
    <x v="84"/>
    <x v="1921"/>
    <x v="0"/>
    <s v="West Bengal"/>
    <s v="Durgapur"/>
    <x v="5"/>
    <x v="25"/>
    <n v="28"/>
    <n v="12662.74"/>
    <n v="17.149999999999999"/>
    <n v="293750.24"/>
    <x v="253"/>
    <s v="Debit Card"/>
    <x v="1"/>
    <s v="Home Office"/>
    <n v="60806.477479999987"/>
    <n v="293750.24251999997"/>
    <s v="Yes"/>
    <s v="Ok"/>
    <n v="0.17149999999999999"/>
  </r>
  <r>
    <x v="1945"/>
    <x v="394"/>
    <x v="1610"/>
    <x v="3"/>
    <s v="Kerala"/>
    <s v="Kozhikode"/>
    <x v="1"/>
    <x v="1"/>
    <n v="20"/>
    <n v="44360.39"/>
    <n v="15.81"/>
    <n v="746940.25"/>
    <x v="233"/>
    <s v="Cash"/>
    <x v="0"/>
    <s v="Home Office"/>
    <n v="140267.55318000002"/>
    <n v="746940.24682"/>
    <s v="Yes"/>
    <s v="Follow-up"/>
    <n v="0.15810000000000002"/>
  </r>
  <r>
    <x v="1946"/>
    <x v="438"/>
    <x v="1922"/>
    <x v="0"/>
    <s v="Odisha"/>
    <s v="Bhubaneswar"/>
    <x v="1"/>
    <x v="11"/>
    <n v="21"/>
    <n v="48406.05"/>
    <n v="12.52"/>
    <n v="889257.86"/>
    <x v="25"/>
    <s v="Net Banking"/>
    <x v="1"/>
    <s v="Consumer"/>
    <n v="127269.18665999999"/>
    <n v="889257.86334000004"/>
    <s v="Yes"/>
    <s v="Ok"/>
    <n v="0.12520000000000001"/>
  </r>
  <r>
    <x v="1947"/>
    <x v="264"/>
    <x v="1923"/>
    <x v="1"/>
    <s v="Delhi"/>
    <s v="New Delhi"/>
    <x v="1"/>
    <x v="7"/>
    <n v="47"/>
    <n v="12477.67"/>
    <n v="17.54"/>
    <n v="483587.07"/>
    <x v="79"/>
    <s v="Cash"/>
    <x v="1"/>
    <s v="Corporate"/>
    <n v="102863.41594599999"/>
    <n v="483587.07405399997"/>
    <s v="Yes"/>
    <s v="Ok"/>
    <n v="0.1754"/>
  </r>
  <r>
    <x v="1948"/>
    <x v="487"/>
    <x v="1924"/>
    <x v="3"/>
    <s v="Tamil Nadu"/>
    <s v="Chennai"/>
    <x v="1"/>
    <x v="7"/>
    <n v="10"/>
    <n v="46645.02"/>
    <n v="13.24"/>
    <n v="404692.19"/>
    <x v="328"/>
    <s v="Credit Card"/>
    <x v="1"/>
    <s v="Corporate"/>
    <n v="61758.006479999989"/>
    <n v="404692.19351999997"/>
    <s v="Yes"/>
    <s v="Ok"/>
    <n v="0.13239999999999999"/>
  </r>
  <r>
    <x v="1949"/>
    <x v="142"/>
    <x v="1925"/>
    <x v="3"/>
    <s v="Tamil Nadu"/>
    <s v="Chennai"/>
    <x v="5"/>
    <x v="29"/>
    <n v="38"/>
    <n v="1487.14"/>
    <n v="3.88"/>
    <n v="54318.68"/>
    <x v="355"/>
    <s v="UPI"/>
    <x v="1"/>
    <s v="Consumer"/>
    <n v="2192.6392160000005"/>
    <n v="54318.680784000004"/>
    <s v="Yes"/>
    <s v="Ok"/>
    <n v="3.8800000000000001E-2"/>
  </r>
  <r>
    <x v="1950"/>
    <x v="2"/>
    <x v="1926"/>
    <x v="2"/>
    <s v="Maharashtra"/>
    <s v="Nagpur"/>
    <x v="0"/>
    <x v="8"/>
    <n v="49"/>
    <n v="21567.01"/>
    <n v="13.8"/>
    <n v="910947.37"/>
    <x v="155"/>
    <s v="UPI"/>
    <x v="1"/>
    <s v="Corporate"/>
    <n v="145836.12161999999"/>
    <n v="910947.36838"/>
    <s v="Yes"/>
    <s v="Ok"/>
    <n v="0.13800000000000001"/>
  </r>
  <r>
    <x v="1951"/>
    <x v="474"/>
    <x v="1927"/>
    <x v="3"/>
    <s v="Kerala"/>
    <s v="Kozhikode"/>
    <x v="1"/>
    <x v="12"/>
    <n v="40"/>
    <n v="31280.74"/>
    <n v="1.1399999999999999"/>
    <n v="1236965.58"/>
    <x v="329"/>
    <s v="Debit Card"/>
    <x v="1"/>
    <s v="Consumer"/>
    <n v="14264.01744"/>
    <n v="1236965.58256"/>
    <s v="Yes"/>
    <s v="Ok"/>
    <n v="1.1399999999999999E-2"/>
  </r>
  <r>
    <x v="1952"/>
    <x v="101"/>
    <x v="1928"/>
    <x v="1"/>
    <s v="Delhi"/>
    <s v="New Delhi"/>
    <x v="3"/>
    <x v="9"/>
    <n v="42"/>
    <n v="25482.79"/>
    <n v="3.15"/>
    <n v="1036563.45"/>
    <x v="89"/>
    <s v="Net Banking"/>
    <x v="1"/>
    <s v="Consumer"/>
    <n v="33713.731169999999"/>
    <n v="1036563.4488299999"/>
    <s v="Yes"/>
    <s v="Ok"/>
    <n v="3.15E-2"/>
  </r>
  <r>
    <x v="1953"/>
    <x v="409"/>
    <x v="1929"/>
    <x v="1"/>
    <s v="Uttar Pradesh"/>
    <s v="Lucknow"/>
    <x v="5"/>
    <x v="25"/>
    <n v="30"/>
    <n v="6785.25"/>
    <n v="2.36"/>
    <n v="198753.54"/>
    <x v="284"/>
    <s v="Cash"/>
    <x v="0"/>
    <s v="Consumer"/>
    <n v="4803.9569999999994"/>
    <n v="198753.54300000001"/>
    <s v="Yes"/>
    <s v="Follow-up"/>
    <n v="2.3599999999999999E-2"/>
  </r>
  <r>
    <x v="1954"/>
    <x v="74"/>
    <x v="1930"/>
    <x v="2"/>
    <s v="Goa"/>
    <s v="Panaji"/>
    <x v="4"/>
    <x v="16"/>
    <n v="44"/>
    <n v="25903.73"/>
    <n v="17.47"/>
    <n v="940647.33"/>
    <x v="217"/>
    <s v="UPI"/>
    <x v="1"/>
    <s v="Home Office"/>
    <n v="199116.79176399999"/>
    <n v="940647.32823599991"/>
    <s v="Yes"/>
    <s v="Ok"/>
    <n v="0.17469999999999999"/>
  </r>
  <r>
    <x v="1955"/>
    <x v="187"/>
    <x v="1931"/>
    <x v="1"/>
    <s v="Uttar Pradesh"/>
    <s v="Noida"/>
    <x v="4"/>
    <x v="26"/>
    <n v="20"/>
    <n v="24268.86"/>
    <n v="18.670000000000002"/>
    <n v="394757.28"/>
    <x v="10"/>
    <s v="UPI"/>
    <x v="1"/>
    <s v="Consumer"/>
    <n v="90619.923240000004"/>
    <n v="394757.27676000004"/>
    <s v="Yes"/>
    <s v="Ok"/>
    <n v="0.1867"/>
  </r>
  <r>
    <x v="1956"/>
    <x v="490"/>
    <x v="1932"/>
    <x v="0"/>
    <s v="Jharkhand"/>
    <s v="Ranchi"/>
    <x v="4"/>
    <x v="5"/>
    <n v="41"/>
    <n v="14383"/>
    <n v="13.16"/>
    <n v="512098.09"/>
    <x v="294"/>
    <s v="Cash"/>
    <x v="1"/>
    <s v="Corporate"/>
    <n v="77604.914799999999"/>
    <n v="512098.08519999997"/>
    <s v="Yes"/>
    <s v="Ok"/>
    <n v="0.13159999999999999"/>
  </r>
  <r>
    <x v="1957"/>
    <x v="385"/>
    <x v="1933"/>
    <x v="1"/>
    <s v="Haryana"/>
    <s v="Panipat"/>
    <x v="4"/>
    <x v="16"/>
    <n v="27"/>
    <n v="38866.410000000003"/>
    <n v="14.02"/>
    <n v="902268.16"/>
    <x v="17"/>
    <s v="UPI"/>
    <x v="2"/>
    <s v="Corporate"/>
    <n v="147124.908414"/>
    <n v="902268.16158600012"/>
    <s v="Yes"/>
    <s v="Ok"/>
    <n v="0.14019999999999999"/>
  </r>
  <r>
    <x v="1958"/>
    <x v="467"/>
    <x v="1934"/>
    <x v="0"/>
    <s v="Odisha"/>
    <s v="Rourkela"/>
    <x v="4"/>
    <x v="22"/>
    <n v="45"/>
    <n v="35165.82"/>
    <n v="14.43"/>
    <n v="1354112.65"/>
    <x v="252"/>
    <s v="Cash"/>
    <x v="1"/>
    <s v="Corporate"/>
    <n v="228349.25216999996"/>
    <n v="1354112.6478299999"/>
    <s v="Yes"/>
    <s v="Ok"/>
    <n v="0.14429999999999998"/>
  </r>
  <r>
    <x v="1959"/>
    <x v="273"/>
    <x v="1935"/>
    <x v="0"/>
    <s v="Odisha"/>
    <s v="Cuttack"/>
    <x v="1"/>
    <x v="7"/>
    <n v="36"/>
    <n v="47860.17"/>
    <n v="9.07"/>
    <n v="1566693.09"/>
    <x v="230"/>
    <s v="Cash"/>
    <x v="1"/>
    <s v="Corporate"/>
    <n v="156273.027084"/>
    <n v="1566693.0929159999"/>
    <s v="Yes"/>
    <s v="Ok"/>
    <n v="9.0700000000000003E-2"/>
  </r>
  <r>
    <x v="1960"/>
    <x v="347"/>
    <x v="1936"/>
    <x v="3"/>
    <s v="Andhra Pradesh"/>
    <s v="Visakhapatnam"/>
    <x v="1"/>
    <x v="12"/>
    <n v="38"/>
    <n v="32753.8"/>
    <n v="2.35"/>
    <n v="1215395.26"/>
    <x v="267"/>
    <s v="Cash"/>
    <x v="1"/>
    <s v="Consumer"/>
    <n v="29249.143399999997"/>
    <n v="1215395.2566"/>
    <s v="Yes"/>
    <s v="Ok"/>
    <n v="2.35E-2"/>
  </r>
  <r>
    <x v="1961"/>
    <x v="356"/>
    <x v="1937"/>
    <x v="0"/>
    <s v="Jharkhand"/>
    <s v="Dhanbad"/>
    <x v="2"/>
    <x v="27"/>
    <n v="13"/>
    <n v="28072.3"/>
    <n v="5.14"/>
    <n v="346181.99"/>
    <x v="66"/>
    <s v="UPI"/>
    <x v="1"/>
    <s v="Home Office"/>
    <n v="18757.910859999996"/>
    <n v="346181.98913999996"/>
    <s v="Yes"/>
    <s v="Ok"/>
    <n v="5.1399999999999994E-2"/>
  </r>
  <r>
    <x v="1962"/>
    <x v="7"/>
    <x v="1938"/>
    <x v="3"/>
    <s v="Tamil Nadu"/>
    <s v="Madurai"/>
    <x v="3"/>
    <x v="3"/>
    <n v="48"/>
    <n v="17727.3"/>
    <n v="12.67"/>
    <n v="743100.05"/>
    <x v="234"/>
    <s v="UPI"/>
    <x v="1"/>
    <s v="Home Office"/>
    <n v="107810.34767999999"/>
    <n v="743100.0523199999"/>
    <s v="Yes"/>
    <s v="Ok"/>
    <n v="0.12670000000000001"/>
  </r>
  <r>
    <x v="1963"/>
    <x v="293"/>
    <x v="1939"/>
    <x v="0"/>
    <s v="Jharkhand"/>
    <s v="Ranchi"/>
    <x v="2"/>
    <x v="14"/>
    <n v="29"/>
    <n v="3308.54"/>
    <n v="4.1100000000000003"/>
    <n v="92004.21"/>
    <x v="137"/>
    <s v="Cash"/>
    <x v="1"/>
    <s v="Consumer"/>
    <n v="3943.4488260000007"/>
    <n v="92004.211173999996"/>
    <s v="Yes"/>
    <s v="Ok"/>
    <n v="4.1100000000000005E-2"/>
  </r>
  <r>
    <x v="1964"/>
    <x v="82"/>
    <x v="1940"/>
    <x v="2"/>
    <s v="Goa"/>
    <s v="Margao"/>
    <x v="0"/>
    <x v="18"/>
    <n v="37"/>
    <n v="28709.99"/>
    <n v="1.74"/>
    <n v="1043786.14"/>
    <x v="198"/>
    <s v="Cash"/>
    <x v="1"/>
    <s v="Corporate"/>
    <n v="18483.491561999999"/>
    <n v="1043786.1384380001"/>
    <s v="Yes"/>
    <s v="Ok"/>
    <n v="1.7399999999999999E-2"/>
  </r>
  <r>
    <x v="1965"/>
    <x v="98"/>
    <x v="1941"/>
    <x v="1"/>
    <s v="Haryana"/>
    <s v="Gurgaon"/>
    <x v="5"/>
    <x v="20"/>
    <n v="1"/>
    <n v="49253.120000000003"/>
    <n v="13.92"/>
    <n v="42397.09"/>
    <x v="306"/>
    <s v="Credit Card"/>
    <x v="1"/>
    <s v="Corporate"/>
    <n v="6856.0343040000007"/>
    <n v="42397.085696000002"/>
    <s v="No"/>
    <s v="Ok"/>
    <n v="0.13919999999999999"/>
  </r>
  <r>
    <x v="1966"/>
    <x v="365"/>
    <x v="1942"/>
    <x v="0"/>
    <s v="Jharkhand"/>
    <s v="Ranchi"/>
    <x v="3"/>
    <x v="9"/>
    <n v="5"/>
    <n v="4557.41"/>
    <n v="5.63"/>
    <n v="21504.14"/>
    <x v="254"/>
    <s v="Cash"/>
    <x v="0"/>
    <s v="Home Office"/>
    <n v="1282.9109149999999"/>
    <n v="21504.139084999999"/>
    <s v="No"/>
    <s v="Follow-up"/>
    <n v="5.6299999999999996E-2"/>
  </r>
  <r>
    <x v="1967"/>
    <x v="34"/>
    <x v="1943"/>
    <x v="1"/>
    <s v="Haryana"/>
    <s v="Panipat"/>
    <x v="0"/>
    <x v="8"/>
    <n v="46"/>
    <n v="2518.25"/>
    <n v="17.16"/>
    <n v="95961.44"/>
    <x v="141"/>
    <s v="Cash"/>
    <x v="1"/>
    <s v="Corporate"/>
    <n v="19878.058199999999"/>
    <n v="95961.441800000001"/>
    <s v="Yes"/>
    <s v="Ok"/>
    <n v="0.1716"/>
  </r>
  <r>
    <x v="1968"/>
    <x v="75"/>
    <x v="1944"/>
    <x v="1"/>
    <s v="Uttar Pradesh"/>
    <s v="Noida"/>
    <x v="2"/>
    <x v="6"/>
    <n v="21"/>
    <n v="35865.69"/>
    <n v="1.26"/>
    <n v="743689.43"/>
    <x v="354"/>
    <s v="Cash"/>
    <x v="1"/>
    <s v="Consumer"/>
    <n v="9490.0615739999994"/>
    <n v="743689.42842599994"/>
    <s v="Yes"/>
    <s v="Ok"/>
    <n v="1.26E-2"/>
  </r>
  <r>
    <x v="1969"/>
    <x v="22"/>
    <x v="1945"/>
    <x v="2"/>
    <s v="Gujarat"/>
    <s v="Surat"/>
    <x v="2"/>
    <x v="27"/>
    <n v="47"/>
    <n v="25020.720000000001"/>
    <n v="0.86"/>
    <n v="1165860.46"/>
    <x v="139"/>
    <s v="Credit Card"/>
    <x v="1"/>
    <s v="Corporate"/>
    <n v="10113.375024000001"/>
    <n v="1165860.4649760001"/>
    <s v="Yes"/>
    <s v="Ok"/>
    <n v="8.6E-3"/>
  </r>
  <r>
    <x v="1970"/>
    <x v="477"/>
    <x v="1946"/>
    <x v="1"/>
    <s v="Punjab"/>
    <s v="Ludhiana"/>
    <x v="0"/>
    <x v="19"/>
    <n v="10"/>
    <n v="5746.06"/>
    <n v="3.85"/>
    <n v="55248.37"/>
    <x v="205"/>
    <s v="UPI"/>
    <x v="1"/>
    <s v="Corporate"/>
    <n v="2212.2331000000004"/>
    <n v="55248.366900000008"/>
    <s v="Yes"/>
    <s v="Ok"/>
    <n v="3.85E-2"/>
  </r>
  <r>
    <x v="1971"/>
    <x v="326"/>
    <x v="1947"/>
    <x v="2"/>
    <s v="Maharashtra"/>
    <s v="Nagpur"/>
    <x v="3"/>
    <x v="15"/>
    <n v="13"/>
    <n v="21555.919999999998"/>
    <n v="4.09"/>
    <n v="268765.68"/>
    <x v="305"/>
    <s v="UPI"/>
    <x v="1"/>
    <s v="Consumer"/>
    <n v="11461.282663999998"/>
    <n v="268765.67733599996"/>
    <s v="Yes"/>
    <s v="Ok"/>
    <n v="4.0899999999999999E-2"/>
  </r>
  <r>
    <x v="1972"/>
    <x v="11"/>
    <x v="1948"/>
    <x v="3"/>
    <s v="Karnataka"/>
    <s v="Mysore"/>
    <x v="4"/>
    <x v="16"/>
    <n v="45"/>
    <n v="34508.639999999999"/>
    <n v="3.7"/>
    <n v="1495431.91"/>
    <x v="304"/>
    <s v="Credit Card"/>
    <x v="1"/>
    <s v="Consumer"/>
    <n v="57456.885600000009"/>
    <n v="1495431.9144000001"/>
    <s v="Yes"/>
    <s v="Ok"/>
    <n v="3.7000000000000005E-2"/>
  </r>
  <r>
    <x v="1973"/>
    <x v="462"/>
    <x v="1949"/>
    <x v="2"/>
    <s v="Rajasthan"/>
    <s v="Jodhpur"/>
    <x v="3"/>
    <x v="17"/>
    <n v="44"/>
    <n v="28107.31"/>
    <n v="12.99"/>
    <n v="1076071.5"/>
    <x v="239"/>
    <s v="Debit Card"/>
    <x v="0"/>
    <s v="Corporate"/>
    <n v="160650.14103600002"/>
    <n v="1076071.498964"/>
    <s v="Yes"/>
    <s v="Follow-up"/>
    <n v="0.12990000000000002"/>
  </r>
  <r>
    <x v="1974"/>
    <x v="92"/>
    <x v="1950"/>
    <x v="2"/>
    <s v="Rajasthan"/>
    <s v="Jodhpur"/>
    <x v="5"/>
    <x v="29"/>
    <n v="36"/>
    <n v="30747.95"/>
    <n v="16.62"/>
    <n v="922955.07"/>
    <x v="209"/>
    <s v="UPI"/>
    <x v="1"/>
    <s v="Corporate"/>
    <n v="183971.13444000002"/>
    <n v="922955.0655599999"/>
    <s v="Yes"/>
    <s v="Ok"/>
    <n v="0.16620000000000001"/>
  </r>
  <r>
    <x v="1975"/>
    <x v="416"/>
    <x v="642"/>
    <x v="0"/>
    <s v="Bihar"/>
    <s v="Gaya"/>
    <x v="2"/>
    <x v="2"/>
    <n v="29"/>
    <n v="4389.8900000000003"/>
    <n v="10.19"/>
    <n v="114334.25"/>
    <x v="302"/>
    <s v="UPI"/>
    <x v="1"/>
    <s v="Corporate"/>
    <n v="12972.563939"/>
    <n v="114334.24606100001"/>
    <s v="Yes"/>
    <s v="Ok"/>
    <n v="0.10189999999999999"/>
  </r>
  <r>
    <x v="1976"/>
    <x v="265"/>
    <x v="1951"/>
    <x v="1"/>
    <s v="Haryana"/>
    <s v="Faridabad"/>
    <x v="5"/>
    <x v="25"/>
    <n v="31"/>
    <n v="39938.07"/>
    <n v="14.19"/>
    <n v="1062396.5900000001"/>
    <x v="309"/>
    <s v="Debit Card"/>
    <x v="1"/>
    <s v="Consumer"/>
    <n v="175683.57612299998"/>
    <n v="1062396.593877"/>
    <s v="Yes"/>
    <s v="Ok"/>
    <n v="0.1419"/>
  </r>
  <r>
    <x v="1977"/>
    <x v="289"/>
    <x v="1952"/>
    <x v="1"/>
    <s v="Punjab"/>
    <s v="Patiala"/>
    <x v="4"/>
    <x v="16"/>
    <n v="18"/>
    <n v="25800.53"/>
    <n v="17.04"/>
    <n v="385274.15"/>
    <x v="352"/>
    <s v="Credit Card"/>
    <x v="2"/>
    <s v="Consumer"/>
    <n v="79135.385616"/>
    <n v="385274.15438399999"/>
    <s v="Yes"/>
    <s v="Ok"/>
    <n v="0.1704"/>
  </r>
  <r>
    <x v="1978"/>
    <x v="445"/>
    <x v="1953"/>
    <x v="1"/>
    <s v="Punjab"/>
    <s v="Patiala"/>
    <x v="5"/>
    <x v="20"/>
    <n v="29"/>
    <n v="9498.4599999999991"/>
    <n v="3.54"/>
    <n v="265704.21999999997"/>
    <x v="308"/>
    <s v="Debit Card"/>
    <x v="1"/>
    <s v="Corporate"/>
    <n v="9751.1190359999982"/>
    <n v="265704.22096399998"/>
    <s v="Yes"/>
    <s v="Ok"/>
    <n v="3.5400000000000001E-2"/>
  </r>
  <r>
    <x v="1979"/>
    <x v="170"/>
    <x v="1954"/>
    <x v="0"/>
    <s v="Jharkhand"/>
    <s v="Jamshedpur"/>
    <x v="4"/>
    <x v="22"/>
    <n v="44"/>
    <n v="16626.25"/>
    <n v="17.48"/>
    <n v="603679.18999999994"/>
    <x v="237"/>
    <s v="Debit Card"/>
    <x v="1"/>
    <s v="Corporate"/>
    <n v="127875.814"/>
    <n v="603679.18599999999"/>
    <s v="Yes"/>
    <s v="Ok"/>
    <n v="0.17480000000000001"/>
  </r>
  <r>
    <x v="1980"/>
    <x v="280"/>
    <x v="1955"/>
    <x v="1"/>
    <s v="Punjab"/>
    <s v="Ludhiana"/>
    <x v="0"/>
    <x v="19"/>
    <n v="14"/>
    <n v="14518.66"/>
    <n v="14.52"/>
    <n v="173747.71"/>
    <x v="92"/>
    <s v="Credit Card"/>
    <x v="1"/>
    <s v="Consumer"/>
    <n v="29513.532048000001"/>
    <n v="173747.707952"/>
    <s v="Yes"/>
    <s v="Ok"/>
    <n v="0.1452"/>
  </r>
  <r>
    <x v="1981"/>
    <x v="171"/>
    <x v="1956"/>
    <x v="2"/>
    <s v="Rajasthan"/>
    <s v="Jaipur"/>
    <x v="4"/>
    <x v="13"/>
    <n v="47"/>
    <n v="10411.290000000001"/>
    <n v="9.6199999999999992"/>
    <n v="442257.02"/>
    <x v="204"/>
    <s v="Debit Card"/>
    <x v="1"/>
    <s v="Corporate"/>
    <n v="47073.606606000001"/>
    <n v="442257.02339400008"/>
    <s v="Yes"/>
    <s v="Ok"/>
    <n v="9.6199999999999994E-2"/>
  </r>
  <r>
    <x v="1982"/>
    <x v="284"/>
    <x v="1957"/>
    <x v="1"/>
    <s v="Punjab"/>
    <s v="Ludhiana"/>
    <x v="2"/>
    <x v="2"/>
    <n v="6"/>
    <n v="9987.16"/>
    <n v="10.93"/>
    <n v="53373.38"/>
    <x v="201"/>
    <s v="UPI"/>
    <x v="1"/>
    <s v="Home Office"/>
    <n v="6549.5795279999993"/>
    <n v="53373.380471999997"/>
    <s v="Yes"/>
    <s v="Ok"/>
    <n v="0.10929999999999999"/>
  </r>
  <r>
    <x v="1983"/>
    <x v="140"/>
    <x v="1958"/>
    <x v="2"/>
    <s v="Rajasthan"/>
    <s v="Jodhpur"/>
    <x v="4"/>
    <x v="26"/>
    <n v="1"/>
    <n v="14848.22"/>
    <n v="15.62"/>
    <n v="12528.93"/>
    <x v="232"/>
    <s v="Cash"/>
    <x v="1"/>
    <s v="Corporate"/>
    <n v="2319.291964"/>
    <n v="12528.928035999999"/>
    <s v="No"/>
    <s v="Ok"/>
    <n v="0.15620000000000001"/>
  </r>
  <r>
    <x v="1984"/>
    <x v="427"/>
    <x v="1959"/>
    <x v="2"/>
    <s v="Maharashtra"/>
    <s v="Pune"/>
    <x v="2"/>
    <x v="6"/>
    <n v="42"/>
    <n v="22380.799999999999"/>
    <n v="4.92"/>
    <n v="893745.91"/>
    <x v="297"/>
    <s v="UPI"/>
    <x v="1"/>
    <s v="Corporate"/>
    <n v="46247.685120000002"/>
    <n v="893745.91487999994"/>
    <s v="Yes"/>
    <s v="Ok"/>
    <n v="4.9200000000000001E-2"/>
  </r>
  <r>
    <x v="1985"/>
    <x v="384"/>
    <x v="1960"/>
    <x v="1"/>
    <s v="Haryana"/>
    <s v="Faridabad"/>
    <x v="1"/>
    <x v="7"/>
    <n v="38"/>
    <n v="48592.67"/>
    <n v="10.93"/>
    <n v="1644696.66"/>
    <x v="200"/>
    <s v="Credit Card"/>
    <x v="1"/>
    <s v="Consumer"/>
    <n v="201824.79557799999"/>
    <n v="1644696.6644220001"/>
    <s v="Yes"/>
    <s v="Ok"/>
    <n v="0.10929999999999999"/>
  </r>
  <r>
    <x v="1986"/>
    <x v="135"/>
    <x v="1961"/>
    <x v="2"/>
    <s v="Rajasthan"/>
    <s v="Jodhpur"/>
    <x v="1"/>
    <x v="1"/>
    <n v="41"/>
    <n v="27558.880000000001"/>
    <n v="10.15"/>
    <n v="1015227.8"/>
    <x v="216"/>
    <s v="Debit Card"/>
    <x v="1"/>
    <s v="Corporate"/>
    <n v="114686.27912000001"/>
    <n v="1015227.8008800001"/>
    <s v="Yes"/>
    <s v="Ok"/>
    <n v="0.10150000000000001"/>
  </r>
  <r>
    <x v="1987"/>
    <x v="240"/>
    <x v="1045"/>
    <x v="2"/>
    <s v="Goa"/>
    <s v="Panaji"/>
    <x v="2"/>
    <x v="28"/>
    <n v="41"/>
    <n v="29285.03"/>
    <n v="5.53"/>
    <n v="1134288.28"/>
    <x v="213"/>
    <s v="Credit Card"/>
    <x v="1"/>
    <s v="Consumer"/>
    <n v="66397.948518999998"/>
    <n v="1134288.2814809999"/>
    <s v="Yes"/>
    <s v="Ok"/>
    <n v="5.5300000000000002E-2"/>
  </r>
  <r>
    <x v="1988"/>
    <x v="89"/>
    <x v="1962"/>
    <x v="3"/>
    <s v="Kerala"/>
    <s v="Kochi"/>
    <x v="2"/>
    <x v="6"/>
    <n v="35"/>
    <n v="41126.480000000003"/>
    <n v="6.53"/>
    <n v="1345432.23"/>
    <x v="142"/>
    <s v="Credit Card"/>
    <x v="1"/>
    <s v="Home Office"/>
    <n v="93994.570040000006"/>
    <n v="1345432.2299600001"/>
    <s v="Yes"/>
    <s v="Ok"/>
    <n v="6.5299999999999997E-2"/>
  </r>
  <r>
    <x v="1989"/>
    <x v="158"/>
    <x v="1963"/>
    <x v="1"/>
    <s v="Haryana"/>
    <s v="Panipat"/>
    <x v="3"/>
    <x v="3"/>
    <n v="14"/>
    <n v="47593.77"/>
    <n v="3.01"/>
    <n v="646256.77"/>
    <x v="266"/>
    <s v="Cash"/>
    <x v="1"/>
    <s v="Home Office"/>
    <n v="20056.014677999996"/>
    <n v="646256.7653219999"/>
    <s v="Yes"/>
    <s v="Ok"/>
    <n v="3.0099999999999998E-2"/>
  </r>
  <r>
    <x v="1990"/>
    <x v="204"/>
    <x v="1964"/>
    <x v="0"/>
    <s v="Odisha"/>
    <s v="Bhubaneswar"/>
    <x v="0"/>
    <x v="0"/>
    <n v="11"/>
    <n v="29766.44"/>
    <n v="18.79"/>
    <n v="265906.59000000003"/>
    <x v="119"/>
    <s v="Cash"/>
    <x v="0"/>
    <s v="Home Office"/>
    <n v="61524.254835999993"/>
    <n v="265906.58516399999"/>
    <s v="Yes"/>
    <s v="Follow-up"/>
    <n v="0.18789999999999998"/>
  </r>
  <r>
    <x v="1991"/>
    <x v="181"/>
    <x v="1965"/>
    <x v="3"/>
    <s v="Kerala"/>
    <s v="Kozhikode"/>
    <x v="1"/>
    <x v="12"/>
    <n v="22"/>
    <n v="34942.25"/>
    <n v="10.87"/>
    <n v="685168.6"/>
    <x v="130"/>
    <s v="Credit Card"/>
    <x v="1"/>
    <s v="Consumer"/>
    <n v="83560.896649999995"/>
    <n v="685168.60334999999"/>
    <s v="Yes"/>
    <s v="Ok"/>
    <n v="0.10869999999999999"/>
  </r>
  <r>
    <x v="1992"/>
    <x v="309"/>
    <x v="1966"/>
    <x v="2"/>
    <s v="Maharashtra"/>
    <s v="Nagpur"/>
    <x v="3"/>
    <x v="15"/>
    <n v="3"/>
    <n v="42854.74"/>
    <n v="15.06"/>
    <n v="109202.45"/>
    <x v="89"/>
    <s v="Debit Card"/>
    <x v="1"/>
    <s v="Corporate"/>
    <n v="19361.771531999999"/>
    <n v="109202.448468"/>
    <s v="Yes"/>
    <s v="Ok"/>
    <n v="0.15060000000000001"/>
  </r>
  <r>
    <x v="1993"/>
    <x v="362"/>
    <x v="1967"/>
    <x v="2"/>
    <s v="Gujarat"/>
    <s v="Surat"/>
    <x v="0"/>
    <x v="0"/>
    <n v="35"/>
    <n v="8000.68"/>
    <n v="6.14"/>
    <n v="262830.34000000003"/>
    <x v="254"/>
    <s v="UPI"/>
    <x v="1"/>
    <s v="Consumer"/>
    <n v="17193.461319999999"/>
    <n v="262830.33867999999"/>
    <s v="Yes"/>
    <s v="Ok"/>
    <n v="6.1399999999999996E-2"/>
  </r>
  <r>
    <x v="1994"/>
    <x v="465"/>
    <x v="1968"/>
    <x v="3"/>
    <s v="Andhra Pradesh"/>
    <s v="Guntur"/>
    <x v="1"/>
    <x v="4"/>
    <n v="23"/>
    <n v="14352.83"/>
    <n v="10.39"/>
    <n v="295816.13"/>
    <x v="280"/>
    <s v="UPI"/>
    <x v="2"/>
    <s v="Home Office"/>
    <n v="34298.957851000006"/>
    <n v="295816.13214900001"/>
    <s v="Yes"/>
    <s v="Ok"/>
    <n v="0.10390000000000001"/>
  </r>
  <r>
    <x v="1995"/>
    <x v="491"/>
    <x v="214"/>
    <x v="0"/>
    <s v="Bihar"/>
    <s v="Gaya"/>
    <x v="2"/>
    <x v="6"/>
    <n v="8"/>
    <n v="4660.47"/>
    <n v="5.51"/>
    <n v="35229.42"/>
    <x v="208"/>
    <s v="UPI"/>
    <x v="1"/>
    <s v="Corporate"/>
    <n v="2054.335176"/>
    <n v="35229.424824000002"/>
    <s v="No"/>
    <s v="Ok"/>
    <n v="5.5099999999999996E-2"/>
  </r>
  <r>
    <x v="1996"/>
    <x v="342"/>
    <x v="1969"/>
    <x v="2"/>
    <s v="Gujarat"/>
    <s v="Ahmedabad"/>
    <x v="1"/>
    <x v="4"/>
    <n v="20"/>
    <n v="28772.35"/>
    <n v="7.65"/>
    <n v="531425.30000000005"/>
    <x v="15"/>
    <s v="Credit Card"/>
    <x v="1"/>
    <s v="Corporate"/>
    <n v="44021.695500000002"/>
    <n v="531425.30449999997"/>
    <s v="Yes"/>
    <s v="Ok"/>
    <n v="7.6499999999999999E-2"/>
  </r>
  <r>
    <x v="1997"/>
    <x v="78"/>
    <x v="1970"/>
    <x v="0"/>
    <s v="Odisha"/>
    <s v="Bhubaneswar"/>
    <x v="4"/>
    <x v="22"/>
    <n v="10"/>
    <n v="46935.95"/>
    <n v="11.06"/>
    <n v="417448.34"/>
    <x v="258"/>
    <s v="Net Banking"/>
    <x v="1"/>
    <s v="Home Office"/>
    <n v="51911.1607"/>
    <n v="417448.33929999999"/>
    <s v="Yes"/>
    <s v="Ok"/>
    <n v="0.1106"/>
  </r>
  <r>
    <x v="1998"/>
    <x v="464"/>
    <x v="1971"/>
    <x v="2"/>
    <s v="Goa"/>
    <s v="Panaji"/>
    <x v="1"/>
    <x v="7"/>
    <n v="38"/>
    <n v="19072.13"/>
    <n v="10.44"/>
    <n v="649077.99"/>
    <x v="358"/>
    <s v="Credit Card"/>
    <x v="1"/>
    <s v="Consumer"/>
    <n v="75662.954136"/>
    <n v="649077.98586400005"/>
    <s v="Yes"/>
    <s v="Ok"/>
    <n v="0.10439999999999999"/>
  </r>
  <r>
    <x v="1999"/>
    <x v="123"/>
    <x v="1972"/>
    <x v="1"/>
    <s v="Delhi"/>
    <s v="New Delhi"/>
    <x v="3"/>
    <x v="9"/>
    <n v="47"/>
    <n v="6728.51"/>
    <n v="5.14"/>
    <n v="299985.24"/>
    <x v="310"/>
    <s v="Cash"/>
    <x v="1"/>
    <s v="Home Office"/>
    <n v="16254.734458000001"/>
    <n v="299985.23554200004"/>
    <s v="Yes"/>
    <s v="Ok"/>
    <n v="5.1399999999999994E-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10051"/>
    <s v="C352"/>
    <s v="MICHAEL"/>
    <s v="RIVERA"/>
    <s v="WEST"/>
    <s v="GOA"/>
    <s v="PANAJI"/>
    <s v="APPLIANCES"/>
    <s v="AIR CONDITIONER"/>
    <n v="44"/>
    <n v="6830.71"/>
    <n v="9.9600000000000009"/>
    <n v="270616.34000000003"/>
    <x v="0"/>
    <s v="DEBIT CARD"/>
    <s v="DELIVERED"/>
    <s v="CONSUMER"/>
    <s v="JUNE"/>
  </r>
  <r>
    <s v="O10073"/>
    <s v="C399"/>
    <s v="JUSTIN"/>
    <s v="PARKER"/>
    <s v="SOUTH"/>
    <s v="TAMIL NADU"/>
    <s v="CHENNAI"/>
    <s v="APPLIANCES"/>
    <s v="AIR CONDITIONER"/>
    <n v="6"/>
    <n v="46477.08"/>
    <n v="18.47"/>
    <n v="227356.58"/>
    <x v="1"/>
    <s v="CREDIT CARD"/>
    <s v="PENDING"/>
    <s v="CORPORATE"/>
    <s v="OCTOBER"/>
  </r>
  <r>
    <s v="O10088"/>
    <s v="C100"/>
    <s v="LAURA"/>
    <s v="MARSHALL"/>
    <s v="SOUTH"/>
    <s v="TAMIL NADU"/>
    <s v="MADURAI"/>
    <s v="APPLIANCES"/>
    <s v="AIR CONDITIONER"/>
    <n v="23"/>
    <n v="29748.34"/>
    <n v="16.61"/>
    <n v="570564.24"/>
    <x v="2"/>
    <s v="CREDIT CARD"/>
    <s v="PENDING"/>
    <s v="CORPORATE"/>
    <s v="JUNE"/>
  </r>
  <r>
    <s v="O10121"/>
    <s v="C025"/>
    <s v="STEVEN"/>
    <s v="THOMAS"/>
    <s v="SOUTH"/>
    <s v="KERALA"/>
    <s v="KOZHIKODE"/>
    <s v="APPLIANCES"/>
    <s v="AIR CONDITIONER"/>
    <n v="44"/>
    <n v="19293.11"/>
    <n v="5.7"/>
    <n v="800509.72"/>
    <x v="3"/>
    <s v="DEBIT CARD"/>
    <s v="DELIVERED"/>
    <s v="HOME OFFICE"/>
    <s v="JUNE"/>
  </r>
  <r>
    <s v="O10131"/>
    <s v="C318"/>
    <s v="GARY"/>
    <s v="GUTIERREZ"/>
    <s v="EAST"/>
    <s v="JHARKHAND"/>
    <s v="JAMSHEDPUR"/>
    <s v="APPLIANCES"/>
    <s v="AIR CONDITIONER"/>
    <n v="44"/>
    <n v="45740.58"/>
    <n v="13.01"/>
    <n v="1750748.14"/>
    <x v="4"/>
    <s v="UPI"/>
    <s v="PENDING"/>
    <s v="CONSUMER"/>
    <s v="JUNE"/>
  </r>
  <r>
    <s v="O10135"/>
    <s v="C306"/>
    <s v="AMY"/>
    <s v="HILL"/>
    <s v="NORTH"/>
    <s v="HARYANA"/>
    <s v="GURGAON"/>
    <s v="APPLIANCES"/>
    <s v="AIR CONDITIONER"/>
    <n v="48"/>
    <n v="27932.95"/>
    <n v="16.14"/>
    <n v="1124379.45"/>
    <x v="5"/>
    <s v="DEBIT CARD"/>
    <s v="CANCELLED"/>
    <s v="CORPORATE"/>
    <s v="APRIL"/>
  </r>
  <r>
    <s v="O10167"/>
    <s v="C031"/>
    <s v="WILLIAM"/>
    <s v="PRUITT"/>
    <s v="WEST"/>
    <s v="GOA"/>
    <s v="PANAJI"/>
    <s v="APPLIANCES"/>
    <s v="AIR CONDITIONER"/>
    <n v="11"/>
    <n v="5620.99"/>
    <n v="12.59"/>
    <n v="54046.38"/>
    <x v="6"/>
    <s v="CASH"/>
    <s v="DELIVERED"/>
    <s v="HOME OFFICE"/>
    <s v="FEBRUARY"/>
  </r>
  <r>
    <s v="O10182"/>
    <s v="C441"/>
    <s v="VERONICA"/>
    <s v="PUGH"/>
    <s v="NORTH"/>
    <s v="UTTAR PRADESH"/>
    <s v="KANPUR"/>
    <s v="APPLIANCES"/>
    <s v="AIR CONDITIONER"/>
    <n v="31"/>
    <n v="7192.82"/>
    <n v="19.45"/>
    <n v="179608.31"/>
    <x v="7"/>
    <s v="UPI"/>
    <s v="DELIVERED"/>
    <s v="CORPORATE"/>
    <s v="JUNE"/>
  </r>
  <r>
    <s v="O10192"/>
    <s v="C110"/>
    <s v="MAURICE"/>
    <s v="MILES"/>
    <s v="WEST"/>
    <s v="MAHARASHTRA"/>
    <s v="MUMBAI"/>
    <s v="APPLIANCES"/>
    <s v="AIR CONDITIONER"/>
    <n v="6"/>
    <n v="41066.089999999997"/>
    <n v="16.61"/>
    <n v="205470.07"/>
    <x v="8"/>
    <s v="NET BANKING"/>
    <s v="DELIVERED"/>
    <s v="CORPORATE"/>
    <s v="FEBRUARY"/>
  </r>
  <r>
    <s v="O10223"/>
    <s v="C218"/>
    <s v="CHARLES"/>
    <s v="GILBERT"/>
    <s v="SOUTH"/>
    <s v="ANDHRA PRADESH"/>
    <s v="VISAKHAPATNAM"/>
    <s v="APPLIANCES"/>
    <s v="AIR CONDITIONER"/>
    <n v="39"/>
    <n v="41454.94"/>
    <n v="1.75"/>
    <n v="1588449.66"/>
    <x v="9"/>
    <s v="NET BANKING"/>
    <s v="DELIVERED"/>
    <s v="HOME OFFICE"/>
    <s v="DECEMBER"/>
  </r>
  <r>
    <s v="O10239"/>
    <s v="C188"/>
    <s v="NICOLAS"/>
    <s v="WILSON"/>
    <s v="SOUTH"/>
    <s v="TAMIL NADU"/>
    <s v="CHENNAI"/>
    <s v="APPLIANCES"/>
    <s v="AIR CONDITIONER"/>
    <n v="32"/>
    <n v="7114.57"/>
    <n v="1.91"/>
    <n v="223317.81"/>
    <x v="10"/>
    <s v="NET BANKING"/>
    <s v="DELIVERED"/>
    <s v="HOME OFFICE"/>
    <s v="SEPTEMBER"/>
  </r>
  <r>
    <s v="O10277"/>
    <s v="C055"/>
    <s v="ERIC"/>
    <s v="LIU"/>
    <s v="WEST"/>
    <s v="GOA"/>
    <s v="MARGAO"/>
    <s v="APPLIANCES"/>
    <s v="AIR CONDITIONER"/>
    <n v="7"/>
    <n v="41433.78"/>
    <n v="4.58"/>
    <n v="276752.78999999998"/>
    <x v="11"/>
    <s v="NET BANKING"/>
    <s v="DELIVERED"/>
    <s v="HOME OFFICE"/>
    <s v="JULY"/>
  </r>
  <r>
    <s v="O10294"/>
    <s v="C382"/>
    <s v="CAROLYN"/>
    <s v="WASHINGTON"/>
    <s v="NORTH"/>
    <s v="UTTAR PRADESH"/>
    <s v="KANPUR"/>
    <s v="APPLIANCES"/>
    <s v="AIR CONDITIONER"/>
    <n v="26"/>
    <n v="47904.05"/>
    <n v="5.21"/>
    <n v="1180614.47"/>
    <x v="12"/>
    <s v="DEBIT CARD"/>
    <s v="DELIVERED"/>
    <s v="CORPORATE"/>
    <s v="MAY"/>
  </r>
  <r>
    <s v="O10295"/>
    <s v="C157"/>
    <s v="ANTONIO"/>
    <s v="BARAJAS"/>
    <s v="SOUTH"/>
    <s v="KERALA"/>
    <s v="KOCHI"/>
    <s v="APPLIANCES"/>
    <s v="AIR CONDITIONER"/>
    <n v="25"/>
    <n v="27282.7"/>
    <n v="18.829999999999998"/>
    <n v="553634.18999999994"/>
    <x v="13"/>
    <s v="UPI"/>
    <s v="DELIVERED"/>
    <s v="HOME OFFICE"/>
    <s v="MAY"/>
  </r>
  <r>
    <s v="O10336"/>
    <s v="C374"/>
    <s v="JEFFREY"/>
    <s v="GRAVES"/>
    <s v="WEST"/>
    <s v="MAHARASHTRA"/>
    <s v="PUNE"/>
    <s v="APPLIANCES"/>
    <s v="AIR CONDITIONER"/>
    <n v="49"/>
    <n v="9599.68"/>
    <n v="13.82"/>
    <n v="405377.21"/>
    <x v="14"/>
    <s v="CASH"/>
    <s v="DELIVERED"/>
    <s v="CONSUMER"/>
    <s v="FEBRUARY"/>
  </r>
  <r>
    <s v="O10366"/>
    <s v="C227"/>
    <s v="TIFFANY"/>
    <s v="OLSON"/>
    <s v="EAST"/>
    <s v="WEST BENGAL"/>
    <s v="SILIGURI"/>
    <s v="APPLIANCES"/>
    <s v="AIR CONDITIONER"/>
    <n v="44"/>
    <n v="45537.03"/>
    <n v="4.3499999999999996"/>
    <n v="1916471.44"/>
    <x v="15"/>
    <s v="CASH"/>
    <s v="DELIVERED"/>
    <s v="CORPORATE"/>
    <s v="SEPTEMBER"/>
  </r>
  <r>
    <s v="O10394"/>
    <s v="C474"/>
    <s v="JUSTIN"/>
    <s v="CAMACHO"/>
    <s v="NORTH"/>
    <s v="UTTAR PRADESH"/>
    <s v="LUCKNOW"/>
    <s v="APPLIANCES"/>
    <s v="AIR CONDITIONER"/>
    <n v="47"/>
    <n v="6501.79"/>
    <n v="19.38"/>
    <n v="246361.93"/>
    <x v="16"/>
    <s v="NET BANKING"/>
    <s v="DELIVERED"/>
    <s v="CONSUMER"/>
    <s v="AUGUST"/>
  </r>
  <r>
    <s v="O10398"/>
    <s v="C255"/>
    <s v="SARA"/>
    <s v="THOMAS"/>
    <s v="NORTH"/>
    <s v="HARYANA"/>
    <s v="PANIPAT"/>
    <s v="APPLIANCES"/>
    <s v="AIR CONDITIONER"/>
    <n v="46"/>
    <n v="17730.12"/>
    <n v="8.7200000000000006"/>
    <n v="744466.46"/>
    <x v="17"/>
    <s v="CASH"/>
    <s v="DELIVERED"/>
    <s v="HOME OFFICE"/>
    <s v="OCTOBER"/>
  </r>
  <r>
    <s v="O10426"/>
    <s v="C155"/>
    <s v="TREVOR"/>
    <s v="GALVAN"/>
    <s v="SOUTH"/>
    <s v="ANDHRA PRADESH"/>
    <s v="VIJAYAWADA"/>
    <s v="APPLIANCES"/>
    <s v="AIR CONDITIONER"/>
    <n v="4"/>
    <n v="30654.62"/>
    <n v="0.2"/>
    <n v="122373.24"/>
    <x v="18"/>
    <s v="NET BANKING"/>
    <s v="DELIVERED"/>
    <s v="CONSUMER"/>
    <s v="JULY"/>
  </r>
  <r>
    <s v="O10449"/>
    <s v="C220"/>
    <s v="KENNETH"/>
    <s v="SMITH"/>
    <s v="EAST"/>
    <s v="JHARKHAND"/>
    <s v="RANCHI"/>
    <s v="APPLIANCES"/>
    <s v="AIR CONDITIONER"/>
    <n v="9"/>
    <n v="28768.02"/>
    <n v="10.45"/>
    <n v="231855.86"/>
    <x v="19"/>
    <s v="CASH"/>
    <s v="DELIVERED"/>
    <s v="CORPORATE"/>
    <s v="NOVEMBER"/>
  </r>
  <r>
    <s v="O10490"/>
    <s v="C004"/>
    <s v="MADISON"/>
    <s v="PEREZ"/>
    <s v="NORTH"/>
    <s v="PUNJAB"/>
    <s v="PATIALA"/>
    <s v="APPLIANCES"/>
    <s v="AIR CONDITIONER"/>
    <n v="9"/>
    <n v="24499.93"/>
    <n v="19.21"/>
    <n v="178141.44"/>
    <x v="20"/>
    <s v="DEBIT CARD"/>
    <s v="DELIVERED"/>
    <s v="CORPORATE"/>
    <s v="MAY"/>
  </r>
  <r>
    <s v="O10519"/>
    <s v="C265"/>
    <s v="VANESSA"/>
    <s v="RAMIREZ"/>
    <s v="EAST"/>
    <s v="WEST BENGAL"/>
    <s v="DURGAPUR"/>
    <s v="APPLIANCES"/>
    <s v="AIR CONDITIONER"/>
    <n v="37"/>
    <n v="17603.740000000002"/>
    <n v="9.9700000000000006"/>
    <n v="586399.93999999994"/>
    <x v="21"/>
    <s v="DEBIT CARD"/>
    <s v="PENDING"/>
    <s v="CONSUMER"/>
    <s v="MARCH"/>
  </r>
  <r>
    <s v="O10525"/>
    <s v="C381"/>
    <s v="MATTHEW"/>
    <s v="MAY"/>
    <s v="EAST"/>
    <s v="BIHAR"/>
    <s v="GAYA"/>
    <s v="APPLIANCES"/>
    <s v="AIR CONDITIONER"/>
    <n v="9"/>
    <n v="49642.21"/>
    <n v="6.36"/>
    <n v="418364.69"/>
    <x v="22"/>
    <s v="NET BANKING"/>
    <s v="DELIVERED"/>
    <s v="CONSUMER"/>
    <s v="SEPTEMBER"/>
  </r>
  <r>
    <s v="O10537"/>
    <s v="C036"/>
    <s v="STEVEN"/>
    <s v="DUNN"/>
    <s v="EAST"/>
    <s v="JHARKHAND"/>
    <s v="RANCHI"/>
    <s v="APPLIANCES"/>
    <s v="AIR CONDITIONER"/>
    <n v="39"/>
    <n v="5754.57"/>
    <n v="7.98"/>
    <n v="206518.86"/>
    <x v="23"/>
    <s v="DEBIT CARD"/>
    <s v="DELIVERED"/>
    <s v="HOME OFFICE"/>
    <s v="DECEMBER"/>
  </r>
  <r>
    <s v="O10565"/>
    <s v="C451"/>
    <s v="JUAN"/>
    <s v="CUEVAS"/>
    <s v="NORTH"/>
    <s v="HARYANA"/>
    <s v="FARIDABAD"/>
    <s v="APPLIANCES"/>
    <s v="AIR CONDITIONER"/>
    <n v="9"/>
    <n v="2917.85"/>
    <n v="0.22"/>
    <n v="26202.880000000001"/>
    <x v="24"/>
    <s v="CASH"/>
    <s v="DELIVERED"/>
    <s v="CONSUMER"/>
    <s v="OCTOBER"/>
  </r>
  <r>
    <s v="O10592"/>
    <s v="C281"/>
    <s v="SHANE"/>
    <s v="OCHOA"/>
    <s v="SOUTH"/>
    <s v="TAMIL NADU"/>
    <s v="COIMBATORE"/>
    <s v="APPLIANCES"/>
    <s v="AIR CONDITIONER"/>
    <n v="20"/>
    <n v="11822.61"/>
    <n v="2.41"/>
    <n v="230753.7"/>
    <x v="25"/>
    <s v="CASH"/>
    <s v="DELIVERED"/>
    <s v="CONSUMER"/>
    <s v="DECEMBER"/>
  </r>
  <r>
    <s v="O10718"/>
    <s v="C407"/>
    <s v="PATRICIA"/>
    <s v="HUNT"/>
    <s v="WEST"/>
    <s v="RAJASTHAN"/>
    <s v="JAIPUR"/>
    <s v="APPLIANCES"/>
    <s v="AIR CONDITIONER"/>
    <n v="42"/>
    <n v="10133.64"/>
    <n v="1.47"/>
    <n v="419356.37"/>
    <x v="26"/>
    <s v="DEBIT CARD"/>
    <s v="DELIVERED"/>
    <s v="CORPORATE"/>
    <s v="MARCH"/>
  </r>
  <r>
    <s v="O10770"/>
    <s v="C353"/>
    <s v="CHRISTINE"/>
    <s v="RUSSELL"/>
    <s v="EAST"/>
    <s v="JHARKHAND"/>
    <s v="JAMSHEDPUR"/>
    <s v="APPLIANCES"/>
    <s v="AIR CONDITIONER"/>
    <n v="37"/>
    <n v="18260.810000000001"/>
    <n v="4.05"/>
    <n v="648286.15"/>
    <x v="27"/>
    <s v="NET BANKING"/>
    <s v="PENDING"/>
    <s v="CONSUMER"/>
    <s v="JANUARY"/>
  </r>
  <r>
    <s v="O10775"/>
    <s v="C314"/>
    <s v="JOHN"/>
    <s v="DRAKE"/>
    <s v="WEST"/>
    <s v="RAJASTHAN"/>
    <s v="UDAIPUR"/>
    <s v="APPLIANCES"/>
    <s v="AIR CONDITIONER"/>
    <n v="27"/>
    <n v="43955.06"/>
    <n v="6.79"/>
    <n v="1106203.81"/>
    <x v="28"/>
    <s v="CREDIT CARD"/>
    <s v="DELIVERED"/>
    <s v="CONSUMER"/>
    <s v="NOVEMBER"/>
  </r>
  <r>
    <s v="O10884"/>
    <s v="C146"/>
    <s v="LINDA"/>
    <s v="HUGHES"/>
    <s v="SOUTH"/>
    <s v="KERALA"/>
    <s v="TRIVANDRUM"/>
    <s v="APPLIANCES"/>
    <s v="AIR CONDITIONER"/>
    <n v="46"/>
    <n v="36378.86"/>
    <n v="4.1399999999999997"/>
    <n v="1604147.66"/>
    <x v="29"/>
    <s v="DEBIT CARD"/>
    <s v="DELIVERED"/>
    <s v="CORPORATE"/>
    <s v="APRIL"/>
  </r>
  <r>
    <s v="O10920"/>
    <s v="C473"/>
    <s v="CHRISTOPHER"/>
    <s v="WILSON"/>
    <s v="NORTH"/>
    <s v="UTTAR PRADESH"/>
    <s v="NOIDA"/>
    <s v="APPLIANCES"/>
    <s v="AIR CONDITIONER"/>
    <n v="48"/>
    <n v="47109.07"/>
    <n v="11.21"/>
    <n v="2007750.88"/>
    <x v="17"/>
    <s v="CASH"/>
    <s v="DELIVERED"/>
    <s v="HOME OFFICE"/>
    <s v="OCTOBER"/>
  </r>
  <r>
    <s v="O10943"/>
    <s v="C150"/>
    <s v="TERESA"/>
    <s v="MORALES"/>
    <s v="WEST"/>
    <s v="MAHARASHTRA"/>
    <s v="PUNE"/>
    <s v="APPLIANCES"/>
    <s v="AIR CONDITIONER"/>
    <n v="32"/>
    <n v="29335.33"/>
    <n v="12.3"/>
    <n v="823266.7"/>
    <x v="30"/>
    <s v="CASH"/>
    <s v="DELIVERED"/>
    <s v="CONSUMER"/>
    <s v="NOVEMBER"/>
  </r>
  <r>
    <s v="O10946"/>
    <s v="C218"/>
    <s v="STEFANIE"/>
    <s v="BOLTON"/>
    <s v="EAST"/>
    <s v="WEST BENGAL"/>
    <s v="KOLKATA"/>
    <s v="APPLIANCES"/>
    <s v="AIR CONDITIONER"/>
    <n v="1"/>
    <n v="17243.62"/>
    <n v="10.15"/>
    <n v="15493.39"/>
    <x v="31"/>
    <s v="CREDIT CARD"/>
    <s v="DELIVERED"/>
    <s v="CONSUMER"/>
    <s v="FEBRUARY"/>
  </r>
  <r>
    <s v="O10974"/>
    <s v="C106"/>
    <s v="MATTHEW"/>
    <s v="LAWSON"/>
    <s v="SOUTH"/>
    <s v="KERALA"/>
    <s v="KOCHI"/>
    <s v="APPLIANCES"/>
    <s v="AIR CONDITIONER"/>
    <n v="16"/>
    <n v="20217.79"/>
    <n v="18.63"/>
    <n v="263219.45"/>
    <x v="32"/>
    <s v="NET BANKING"/>
    <s v="DELIVERED"/>
    <s v="CONSUMER"/>
    <s v="MAY"/>
  </r>
  <r>
    <s v="O10978"/>
    <s v="C057"/>
    <s v="DANNY"/>
    <s v="MOORE"/>
    <s v="WEST"/>
    <s v="GOA"/>
    <s v="MARGAO"/>
    <s v="APPLIANCES"/>
    <s v="AIR CONDITIONER"/>
    <n v="48"/>
    <n v="45255.8"/>
    <n v="4.3899999999999997"/>
    <n v="2076915.38"/>
    <x v="33"/>
    <s v="DEBIT CARD"/>
    <s v="DELIVERED"/>
    <s v="HOME OFFICE"/>
    <s v="JANUARY"/>
  </r>
  <r>
    <s v="O10980"/>
    <s v="C276"/>
    <s v="MICHELLE"/>
    <s v="RAY"/>
    <s v="WEST"/>
    <s v="GUJARAT"/>
    <s v="VADODARA"/>
    <s v="APPLIANCES"/>
    <s v="AIR CONDITIONER"/>
    <n v="47"/>
    <n v="4154.37"/>
    <n v="18.079999999999998"/>
    <n v="159953.22"/>
    <x v="34"/>
    <s v="NET BANKING"/>
    <s v="DELIVERED"/>
    <s v="HOME OFFICE"/>
    <s v="JANUARY"/>
  </r>
  <r>
    <s v="O10999"/>
    <s v="C355"/>
    <s v="LAURA"/>
    <s v="WILSON"/>
    <s v="WEST"/>
    <s v="RAJASTHAN"/>
    <s v="JODHPUR"/>
    <s v="APPLIANCES"/>
    <s v="AIR CONDITIONER"/>
    <n v="7"/>
    <n v="14955.54"/>
    <n v="6.32"/>
    <n v="98072.45"/>
    <x v="35"/>
    <s v="UPI"/>
    <s v="DELIVERED"/>
    <s v="HOME OFFICE"/>
    <s v="MARCH"/>
  </r>
  <r>
    <s v="O11009"/>
    <s v="C402"/>
    <s v="MRS."/>
    <s v="DARLENE"/>
    <s v="NORTH"/>
    <s v="DELHI"/>
    <s v="NEW DELHI"/>
    <s v="APPLIANCES"/>
    <s v="AIR CONDITIONER"/>
    <n v="21"/>
    <n v="27960.86"/>
    <n v="13.79"/>
    <n v="506206.21"/>
    <x v="36"/>
    <s v="DEBIT CARD"/>
    <s v="DELIVERED"/>
    <s v="HOME OFFICE"/>
    <s v="APRIL"/>
  </r>
  <r>
    <s v="O11031"/>
    <s v="C331"/>
    <s v="SHERRY"/>
    <s v="TORRES"/>
    <s v="EAST"/>
    <s v="BIHAR"/>
    <s v="BHAGALPUR"/>
    <s v="APPLIANCES"/>
    <s v="AIR CONDITIONER"/>
    <n v="29"/>
    <n v="25688.94"/>
    <n v="5.18"/>
    <n v="706389.33"/>
    <x v="37"/>
    <s v="DEBIT CARD"/>
    <s v="DELIVERED"/>
    <s v="CONSUMER"/>
    <s v="MAY"/>
  </r>
  <r>
    <s v="O11085"/>
    <s v="C473"/>
    <s v="MONICA"/>
    <s v="SHEA"/>
    <s v="NORTH"/>
    <s v="DELHI"/>
    <s v="NEW DELHI"/>
    <s v="APPLIANCES"/>
    <s v="AIR CONDITIONER"/>
    <n v="25"/>
    <n v="43552.61"/>
    <n v="3.46"/>
    <n v="1051142.24"/>
    <x v="38"/>
    <s v="DEBIT CARD"/>
    <s v="DELIVERED"/>
    <s v="HOME OFFICE"/>
    <s v="NOVEMBER"/>
  </r>
  <r>
    <s v="O11200"/>
    <s v="C033"/>
    <s v="CHARLES"/>
    <s v="TOWNSEND"/>
    <s v="NORTH"/>
    <s v="PUNJAB"/>
    <s v="AMRITSAR"/>
    <s v="APPLIANCES"/>
    <s v="AIR CONDITIONER"/>
    <n v="47"/>
    <n v="35700.53"/>
    <n v="19.8"/>
    <n v="1345695.78"/>
    <x v="39"/>
    <s v="CREDIT CARD"/>
    <s v="CANCELLED"/>
    <s v="CORPORATE"/>
    <s v="DECEMBER"/>
  </r>
  <r>
    <s v="O11263"/>
    <s v="C224"/>
    <s v="JESSICA"/>
    <s v="VELEZ"/>
    <s v="NORTH"/>
    <s v="PUNJAB"/>
    <s v="AMRITSAR"/>
    <s v="APPLIANCES"/>
    <s v="AIR CONDITIONER"/>
    <n v="13"/>
    <n v="41489.4"/>
    <n v="14.49"/>
    <n v="461208.62"/>
    <x v="40"/>
    <s v="UPI"/>
    <s v="DELIVERED"/>
    <s v="CORPORATE"/>
    <s v="OCTOBER"/>
  </r>
  <r>
    <s v="O11282"/>
    <s v="C101"/>
    <s v="PAULA"/>
    <s v="MYERS"/>
    <s v="SOUTH"/>
    <s v="ANDHRA PRADESH"/>
    <s v="GUNTUR"/>
    <s v="APPLIANCES"/>
    <s v="AIR CONDITIONER"/>
    <n v="16"/>
    <n v="28685.69"/>
    <n v="2.87"/>
    <n v="445798.57"/>
    <x v="41"/>
    <s v="NET BANKING"/>
    <s v="DELIVERED"/>
    <s v="HOME OFFICE"/>
    <s v="FEBRUARY"/>
  </r>
  <r>
    <s v="O11293"/>
    <s v="C500"/>
    <s v="JEFFERY"/>
    <s v="CLARK"/>
    <s v="EAST"/>
    <s v="BIHAR"/>
    <s v="PATNA"/>
    <s v="APPLIANCES"/>
    <s v="AIR CONDITIONER"/>
    <n v="27"/>
    <n v="42647.97"/>
    <n v="15.12"/>
    <n v="977389.12"/>
    <x v="42"/>
    <s v="DEBIT CARD"/>
    <s v="PENDING"/>
    <s v="CORPORATE"/>
    <s v="AUGUST"/>
  </r>
  <r>
    <s v="O11312"/>
    <s v="C243"/>
    <s v="SAMANTHA"/>
    <s v="PEREZ"/>
    <s v="EAST"/>
    <s v="ODISHA"/>
    <s v="BHUBANESWAR"/>
    <s v="APPLIANCES"/>
    <s v="AIR CONDITIONER"/>
    <n v="45"/>
    <n v="1177.3699999999999"/>
    <n v="13.68"/>
    <n v="45733.760000000002"/>
    <x v="43"/>
    <s v="NET BANKING"/>
    <s v="DELIVERED"/>
    <s v="HOME OFFICE"/>
    <s v="DECEMBER"/>
  </r>
  <r>
    <s v="O11357"/>
    <s v="C326"/>
    <s v="TAYLOR"/>
    <s v="NORMAN"/>
    <s v="WEST"/>
    <s v="RAJASTHAN"/>
    <s v="JODHPUR"/>
    <s v="APPLIANCES"/>
    <s v="AIR CONDITIONER"/>
    <n v="37"/>
    <n v="2145.6799999999998"/>
    <n v="12.63"/>
    <n v="69363.179999999993"/>
    <x v="44"/>
    <s v="CASH"/>
    <s v="DELIVERED"/>
    <s v="CONSUMER"/>
    <s v="SEPTEMBER"/>
  </r>
  <r>
    <s v="O11405"/>
    <s v="C065"/>
    <s v="BRIAN"/>
    <s v="NELSON"/>
    <s v="WEST"/>
    <s v="GOA"/>
    <s v="MARGAO"/>
    <s v="APPLIANCES"/>
    <s v="AIR CONDITIONER"/>
    <n v="17"/>
    <n v="19980.48"/>
    <n v="12.27"/>
    <n v="297990.88"/>
    <x v="15"/>
    <s v="DEBIT CARD"/>
    <s v="PENDING"/>
    <s v="CONSUMER"/>
    <s v="SEPTEMBER"/>
  </r>
  <r>
    <s v="O11410"/>
    <s v="C317"/>
    <s v="ROBERTO"/>
    <s v="RODGERS"/>
    <s v="SOUTH"/>
    <s v="ANDHRA PRADESH"/>
    <s v="VISAKHAPATNAM"/>
    <s v="APPLIANCES"/>
    <s v="AIR CONDITIONER"/>
    <n v="34"/>
    <n v="17999.79"/>
    <n v="19.36"/>
    <n v="493511.04"/>
    <x v="45"/>
    <s v="NET BANKING"/>
    <s v="DELIVERED"/>
    <s v="HOME OFFICE"/>
    <s v="JUNE"/>
  </r>
  <r>
    <s v="O11463"/>
    <s v="C410"/>
    <s v="KEVIN"/>
    <s v="MARSHALL"/>
    <s v="WEST"/>
    <s v="GUJARAT"/>
    <s v="AHMEDABAD"/>
    <s v="APPLIANCES"/>
    <s v="AIR CONDITIONER"/>
    <n v="39"/>
    <n v="9015.61"/>
    <n v="3.38"/>
    <n v="339724.41"/>
    <x v="36"/>
    <s v="UPI"/>
    <s v="PENDING"/>
    <s v="CORPORATE"/>
    <s v="APRIL"/>
  </r>
  <r>
    <s v="O11490"/>
    <s v="C146"/>
    <s v="JOSHUA"/>
    <s v="ALVARADO"/>
    <s v="EAST"/>
    <s v="WEST BENGAL"/>
    <s v="DURGAPUR"/>
    <s v="APPLIANCES"/>
    <s v="AIR CONDITIONER"/>
    <n v="2"/>
    <n v="17100.41"/>
    <n v="14.28"/>
    <n v="29316.94"/>
    <x v="46"/>
    <s v="UPI"/>
    <s v="DELIVERED"/>
    <s v="HOME OFFICE"/>
    <s v="AUGUST"/>
  </r>
  <r>
    <s v="O11528"/>
    <s v="C210"/>
    <s v="MICHAEL"/>
    <s v="SHAW"/>
    <s v="EAST"/>
    <s v="JHARKHAND"/>
    <s v="JAMSHEDPUR"/>
    <s v="APPLIANCES"/>
    <s v="AIR CONDITIONER"/>
    <n v="5"/>
    <n v="23184.28"/>
    <n v="7.58"/>
    <n v="107134.56"/>
    <x v="47"/>
    <s v="UPI"/>
    <s v="DELIVERED"/>
    <s v="HOME OFFICE"/>
    <s v="OCTOBER"/>
  </r>
  <r>
    <s v="O11534"/>
    <s v="C376"/>
    <s v="COLTON"/>
    <s v="SANCHEZ"/>
    <s v="NORTH"/>
    <s v="HARYANA"/>
    <s v="FARIDABAD"/>
    <s v="APPLIANCES"/>
    <s v="AIR CONDITIONER"/>
    <n v="30"/>
    <n v="40848.449999999997"/>
    <n v="13.71"/>
    <n v="1057443.83"/>
    <x v="48"/>
    <s v="DEBIT CARD"/>
    <s v="CANCELLED"/>
    <s v="CORPORATE"/>
    <s v="AUGUST"/>
  </r>
  <r>
    <s v="O11535"/>
    <s v="C377"/>
    <s v="AMANDA"/>
    <s v="KEMP"/>
    <s v="NORTH"/>
    <s v="DELHI"/>
    <s v="NEW DELHI"/>
    <s v="APPLIANCES"/>
    <s v="AIR CONDITIONER"/>
    <n v="1"/>
    <n v="2926.65"/>
    <n v="16.98"/>
    <n v="2429.6999999999998"/>
    <x v="49"/>
    <s v="UPI"/>
    <s v="DELIVERED"/>
    <s v="CORPORATE"/>
    <s v="APRIL"/>
  </r>
  <r>
    <s v="O11574"/>
    <s v="C088"/>
    <s v="JOSHUA"/>
    <s v="TAYLOR"/>
    <s v="SOUTH"/>
    <s v="ANDHRA PRADESH"/>
    <s v="GUNTUR"/>
    <s v="APPLIANCES"/>
    <s v="AIR CONDITIONER"/>
    <n v="47"/>
    <n v="3460.18"/>
    <n v="10.43"/>
    <n v="145666.31"/>
    <x v="29"/>
    <s v="UPI"/>
    <s v="DELIVERED"/>
    <s v="CONSUMER"/>
    <s v="APRIL"/>
  </r>
  <r>
    <s v="O11577"/>
    <s v="C081"/>
    <s v="JENNY"/>
    <s v="HENDERSON"/>
    <s v="WEST"/>
    <s v="MAHARASHTRA"/>
    <s v="MUMBAI"/>
    <s v="APPLIANCES"/>
    <s v="AIR CONDITIONER"/>
    <n v="50"/>
    <n v="21008.78"/>
    <n v="18.07"/>
    <n v="860624.67"/>
    <x v="50"/>
    <s v="DEBIT CARD"/>
    <s v="DELIVERED"/>
    <s v="CONSUMER"/>
    <s v="APRIL"/>
  </r>
  <r>
    <s v="O11582"/>
    <s v="C119"/>
    <s v="JOHN"/>
    <s v="CRUZ"/>
    <s v="NORTH"/>
    <s v="DELHI"/>
    <s v="NEW DELHI"/>
    <s v="APPLIANCES"/>
    <s v="AIR CONDITIONER"/>
    <n v="24"/>
    <n v="40819.910000000003"/>
    <n v="1.4"/>
    <n v="965962.35"/>
    <x v="51"/>
    <s v="CASH"/>
    <s v="PENDING"/>
    <s v="CONSUMER"/>
    <s v="NOVEMBER"/>
  </r>
  <r>
    <s v="O11591"/>
    <s v="C057"/>
    <s v="WHITNEY"/>
    <s v="WILKERSON"/>
    <s v="NORTH"/>
    <s v="UTTAR PRADESH"/>
    <s v="NOIDA"/>
    <s v="APPLIANCES"/>
    <s v="AIR CONDITIONER"/>
    <n v="34"/>
    <n v="37766.11"/>
    <n v="15.58"/>
    <n v="1083993.1000000001"/>
    <x v="52"/>
    <s v="UPI"/>
    <s v="DELIVERED"/>
    <s v="CORPORATE"/>
    <s v="JANUARY"/>
  </r>
  <r>
    <s v="O11641"/>
    <s v="C324"/>
    <s v="BARBARA"/>
    <s v="ALVAREZ"/>
    <s v="WEST"/>
    <s v="MAHARASHTRA"/>
    <s v="MUMBAI"/>
    <s v="APPLIANCES"/>
    <s v="AIR CONDITIONER"/>
    <n v="17"/>
    <n v="15402.99"/>
    <n v="8.32"/>
    <n v="240064.84"/>
    <x v="53"/>
    <s v="NET BANKING"/>
    <s v="DELIVERED"/>
    <s v="CORPORATE"/>
    <s v="AUGUST"/>
  </r>
  <r>
    <s v="O11667"/>
    <s v="C227"/>
    <s v="NATALIE"/>
    <s v="LIVINGSTON"/>
    <s v="NORTH"/>
    <s v="HARYANA"/>
    <s v="PANIPAT"/>
    <s v="APPLIANCES"/>
    <s v="AIR CONDITIONER"/>
    <n v="3"/>
    <n v="29066.080000000002"/>
    <n v="8.64"/>
    <n v="79664.31"/>
    <x v="54"/>
    <s v="UPI"/>
    <s v="DELIVERED"/>
    <s v="CONSUMER"/>
    <s v="FEBRUARY"/>
  </r>
  <r>
    <s v="O11691"/>
    <s v="C054"/>
    <s v="JENNIFER"/>
    <s v="SHEPARD"/>
    <s v="EAST"/>
    <s v="BIHAR"/>
    <s v="BHAGALPUR"/>
    <s v="APPLIANCES"/>
    <s v="AIR CONDITIONER"/>
    <n v="12"/>
    <n v="17423.86"/>
    <n v="15.79"/>
    <n v="176071.59"/>
    <x v="55"/>
    <s v="CASH"/>
    <s v="DELIVERED"/>
    <s v="CONSUMER"/>
    <s v="AUGUST"/>
  </r>
  <r>
    <s v="O11834"/>
    <s v="C248"/>
    <s v="ANTHONY"/>
    <s v="FLORES"/>
    <s v="EAST"/>
    <s v="JHARKHAND"/>
    <s v="JAMSHEDPUR"/>
    <s v="APPLIANCES"/>
    <s v="AIR CONDITIONER"/>
    <n v="24"/>
    <n v="19796.3"/>
    <n v="15.67"/>
    <n v="400661.27"/>
    <x v="25"/>
    <s v="CASH"/>
    <s v="DELIVERED"/>
    <s v="CORPORATE"/>
    <s v="DECEMBER"/>
  </r>
  <r>
    <s v="O11893"/>
    <s v="C201"/>
    <s v="HALEY"/>
    <s v="BROWN"/>
    <s v="EAST"/>
    <s v="WEST BENGAL"/>
    <s v="DURGAPUR"/>
    <s v="APPLIANCES"/>
    <s v="AIR CONDITIONER"/>
    <n v="34"/>
    <n v="10804.64"/>
    <n v="1.1299999999999999"/>
    <n v="363206.62"/>
    <x v="13"/>
    <s v="CASH"/>
    <s v="DELIVERED"/>
    <s v="HOME OFFICE"/>
    <s v="MAY"/>
  </r>
  <r>
    <s v="O11902"/>
    <s v="C036"/>
    <s v="SHARON"/>
    <s v="JENKINS"/>
    <s v="EAST"/>
    <s v="WEST BENGAL"/>
    <s v="KOLKATA"/>
    <s v="APPLIANCES"/>
    <s v="AIR CONDITIONER"/>
    <n v="35"/>
    <n v="45339.1"/>
    <n v="6.1"/>
    <n v="1490069.52"/>
    <x v="56"/>
    <s v="CREDIT CARD"/>
    <s v="DELIVERED"/>
    <s v="HOME OFFICE"/>
    <s v="JULY"/>
  </r>
  <r>
    <s v="O11907"/>
    <s v="C206"/>
    <s v="TONY"/>
    <s v="STRICKLAND"/>
    <s v="WEST"/>
    <s v="MAHARASHTRA"/>
    <s v="MUMBAI"/>
    <s v="APPLIANCES"/>
    <s v="AIR CONDITIONER"/>
    <n v="41"/>
    <n v="49049.5"/>
    <n v="5.95"/>
    <n v="1891373.24"/>
    <x v="57"/>
    <s v="DEBIT CARD"/>
    <s v="DELIVERED"/>
    <s v="CORPORATE"/>
    <s v="JUNE"/>
  </r>
  <r>
    <s v="O11945"/>
    <s v="C454"/>
    <s v="MATTHEW"/>
    <s v="TAYLOR"/>
    <s v="EAST"/>
    <s v="WEST BENGAL"/>
    <s v="DURGAPUR"/>
    <s v="APPLIANCES"/>
    <s v="AIR CONDITIONER"/>
    <n v="28"/>
    <n v="12662.74"/>
    <n v="17.149999999999999"/>
    <n v="293750.24"/>
    <x v="58"/>
    <s v="DEBIT CARD"/>
    <s v="DELIVERED"/>
    <s v="HOME OFFICE"/>
    <s v="MAY"/>
  </r>
  <r>
    <s v="O11954"/>
    <s v="C443"/>
    <s v="JEFFERY"/>
    <s v="RUSSELL"/>
    <s v="NORTH"/>
    <s v="UTTAR PRADESH"/>
    <s v="LUCKNOW"/>
    <s v="APPLIANCES"/>
    <s v="AIR CONDITIONER"/>
    <n v="30"/>
    <n v="6785.25"/>
    <n v="2.36"/>
    <n v="198753.54"/>
    <x v="59"/>
    <s v="CASH"/>
    <s v="PENDING"/>
    <s v="CONSUMER"/>
    <s v="SEPTEMBER"/>
  </r>
  <r>
    <s v="O11977"/>
    <s v="C406"/>
    <s v="DAVID"/>
    <s v="GONZALEZ"/>
    <s v="NORTH"/>
    <s v="HARYANA"/>
    <s v="FARIDABAD"/>
    <s v="APPLIANCES"/>
    <s v="AIR CONDITIONER"/>
    <n v="31"/>
    <n v="39938.07"/>
    <n v="14.19"/>
    <n v="1062396.5900000001"/>
    <x v="60"/>
    <s v="DEBIT CARD"/>
    <s v="DELIVERED"/>
    <s v="CONSUMER"/>
    <s v="AUGUST"/>
  </r>
  <r>
    <s v="O10094"/>
    <s v="C113"/>
    <s v="VICTOR"/>
    <s v="BRUCE"/>
    <s v="SOUTH"/>
    <s v="KARNATAKA"/>
    <s v="MANGALORE"/>
    <s v="SPORTS"/>
    <s v="BASKETBALL"/>
    <n v="18"/>
    <n v="4248.4799999999996"/>
    <n v="10.77"/>
    <n v="68236.539999999994"/>
    <x v="14"/>
    <s v="DEBIT CARD"/>
    <s v="DELIVERED"/>
    <s v="HOME OFFICE"/>
    <s v="FEBRUARY"/>
  </r>
  <r>
    <s v="O10114"/>
    <s v="C112"/>
    <s v="RICHARD"/>
    <s v="BARBER"/>
    <s v="SOUTH"/>
    <s v="ANDHRA PRADESH"/>
    <s v="GUNTUR"/>
    <s v="SPORTS"/>
    <s v="BASKETBALL"/>
    <n v="17"/>
    <n v="46332.6"/>
    <n v="5.25"/>
    <n v="746302.35"/>
    <x v="61"/>
    <s v="UPI"/>
    <s v="DELIVERED"/>
    <s v="HOME OFFICE"/>
    <s v="APRIL"/>
  </r>
  <r>
    <s v="O10119"/>
    <s v="C432"/>
    <s v="KIMBERLY"/>
    <s v="HAYNES"/>
    <s v="SOUTH"/>
    <s v="TAMIL NADU"/>
    <s v="CHENNAI"/>
    <s v="SPORTS"/>
    <s v="BASKETBALL"/>
    <n v="7"/>
    <n v="18215.05"/>
    <n v="14.13"/>
    <n v="109488.84"/>
    <x v="1"/>
    <s v="DEBIT CARD"/>
    <s v="DELIVERED"/>
    <s v="HOME OFFICE"/>
    <s v="OCTOBER"/>
  </r>
  <r>
    <s v="O10123"/>
    <s v="C196"/>
    <s v="NICHOLAS"/>
    <s v="JOHNSON"/>
    <s v="NORTH"/>
    <s v="PUNJAB"/>
    <s v="AMRITSAR"/>
    <s v="SPORTS"/>
    <s v="BASKETBALL"/>
    <n v="16"/>
    <n v="12293.97"/>
    <n v="9.7100000000000009"/>
    <n v="177603.61"/>
    <x v="38"/>
    <s v="CREDIT CARD"/>
    <s v="DELIVERED"/>
    <s v="CORPORATE"/>
    <s v="NOVEMBER"/>
  </r>
  <r>
    <s v="O10163"/>
    <s v="C098"/>
    <s v="HANNAH"/>
    <s v="WILCOX"/>
    <s v="NORTH"/>
    <s v="DELHI"/>
    <s v="NEW DELHI"/>
    <s v="SPORTS"/>
    <s v="BASKETBALL"/>
    <n v="40"/>
    <n v="36497.39"/>
    <n v="18.149999999999999"/>
    <n v="1194924.55"/>
    <x v="31"/>
    <s v="UPI"/>
    <s v="DELIVERED"/>
    <s v="CORPORATE"/>
    <s v="FEBRUARY"/>
  </r>
  <r>
    <s v="O10245"/>
    <s v="C201"/>
    <s v="DOUGLAS"/>
    <s v="HAWKINS"/>
    <s v="WEST"/>
    <s v="RAJASTHAN"/>
    <s v="JAIPUR"/>
    <s v="SPORTS"/>
    <s v="BASKETBALL"/>
    <n v="8"/>
    <n v="1347.57"/>
    <n v="11.62"/>
    <n v="9527.86"/>
    <x v="62"/>
    <s v="CREDIT CARD"/>
    <s v="PENDING"/>
    <s v="CONSUMER"/>
    <s v="MARCH"/>
  </r>
  <r>
    <s v="O10382"/>
    <s v="C150"/>
    <s v="SARA"/>
    <s v="WEST"/>
    <s v="NORTH"/>
    <s v="UTTAR PRADESH"/>
    <s v="KANPUR"/>
    <s v="SPORTS"/>
    <s v="BASKETBALL"/>
    <n v="23"/>
    <n v="25680.48"/>
    <n v="17.97"/>
    <n v="484511.05"/>
    <x v="41"/>
    <s v="UPI"/>
    <s v="DELIVERED"/>
    <s v="CONSUMER"/>
    <s v="FEBRUARY"/>
  </r>
  <r>
    <s v="O10425"/>
    <s v="C123"/>
    <s v="CAROLYN"/>
    <s v="CLARK"/>
    <s v="NORTH"/>
    <s v="UTTAR PRADESH"/>
    <s v="LUCKNOW"/>
    <s v="SPORTS"/>
    <s v="BASKETBALL"/>
    <n v="13"/>
    <n v="40848.080000000002"/>
    <n v="4.79"/>
    <n v="505588.94"/>
    <x v="63"/>
    <s v="DEBIT CARD"/>
    <s v="DELIVERED"/>
    <s v="CORPORATE"/>
    <s v="MARCH"/>
  </r>
  <r>
    <s v="O10464"/>
    <s v="C080"/>
    <s v="ANDREW"/>
    <s v="SMITH"/>
    <s v="EAST"/>
    <s v="JHARKHAND"/>
    <s v="DHANBAD"/>
    <s v="SPORTS"/>
    <s v="BASKETBALL"/>
    <n v="25"/>
    <n v="36487.39"/>
    <n v="7.22"/>
    <n v="846325.01"/>
    <x v="64"/>
    <s v="CASH"/>
    <s v="DELIVERED"/>
    <s v="HOME OFFICE"/>
    <s v="JULY"/>
  </r>
  <r>
    <s v="O10532"/>
    <s v="C428"/>
    <s v="EMILY"/>
    <s v="COOPER"/>
    <s v="NORTH"/>
    <s v="PUNJAB"/>
    <s v="PATIALA"/>
    <s v="SPORTS"/>
    <s v="BASKETBALL"/>
    <n v="44"/>
    <n v="46473.03"/>
    <n v="19.649999999999999"/>
    <n v="1643007.5"/>
    <x v="65"/>
    <s v="NET BANKING"/>
    <s v="DELIVERED"/>
    <s v="CORPORATE"/>
    <s v="DECEMBER"/>
  </r>
  <r>
    <s v="O10560"/>
    <s v="C135"/>
    <s v="ALISHA"/>
    <s v="PATTERSON"/>
    <s v="EAST"/>
    <s v="WEST BENGAL"/>
    <s v="SILIGURI"/>
    <s v="SPORTS"/>
    <s v="BASKETBALL"/>
    <n v="8"/>
    <n v="35803.74"/>
    <n v="5.13"/>
    <n v="271736.07"/>
    <x v="66"/>
    <s v="UPI"/>
    <s v="DELIVERED"/>
    <s v="CONSUMER"/>
    <s v="MARCH"/>
  </r>
  <r>
    <s v="O10618"/>
    <s v="C417"/>
    <s v="NICOLE"/>
    <s v="OROZCO"/>
    <s v="NORTH"/>
    <s v="PUNJAB"/>
    <s v="LUDHIANA"/>
    <s v="SPORTS"/>
    <s v="BASKETBALL"/>
    <n v="14"/>
    <n v="40961.06"/>
    <n v="15.46"/>
    <n v="484798.71999999997"/>
    <x v="67"/>
    <s v="CASH"/>
    <s v="DELIVERED"/>
    <s v="HOME OFFICE"/>
    <s v="MARCH"/>
  </r>
  <r>
    <s v="O10638"/>
    <s v="C079"/>
    <s v="CARRIE"/>
    <s v="STEVENS"/>
    <s v="EAST"/>
    <s v="JHARKHAND"/>
    <s v="RANCHI"/>
    <s v="SPORTS"/>
    <s v="BASKETBALL"/>
    <n v="23"/>
    <n v="40272.19"/>
    <n v="13.84"/>
    <n v="798065.93"/>
    <x v="68"/>
    <s v="UPI"/>
    <s v="DELIVERED"/>
    <s v="CORPORATE"/>
    <s v="MARCH"/>
  </r>
  <r>
    <s v="O10657"/>
    <s v="C485"/>
    <s v="JOSE"/>
    <s v="CRUZ"/>
    <s v="NORTH"/>
    <s v="DELHI"/>
    <s v="NEW DELHI"/>
    <s v="SPORTS"/>
    <s v="BASKETBALL"/>
    <n v="19"/>
    <n v="38775.64"/>
    <n v="10.85"/>
    <n v="656801.18000000005"/>
    <x v="69"/>
    <s v="CREDIT CARD"/>
    <s v="DELIVERED"/>
    <s v="CONSUMER"/>
    <s v="AUGUST"/>
  </r>
  <r>
    <s v="O10661"/>
    <s v="C401"/>
    <s v="SARAH"/>
    <s v="COLE"/>
    <s v="SOUTH"/>
    <s v="ANDHRA PRADESH"/>
    <s v="VIJAYAWADA"/>
    <s v="SPORTS"/>
    <s v="BASKETBALL"/>
    <n v="8"/>
    <n v="5985.06"/>
    <n v="4.0999999999999996"/>
    <n v="45917.38"/>
    <x v="70"/>
    <s v="CASH"/>
    <s v="DELIVERED"/>
    <s v="HOME OFFICE"/>
    <s v="SEPTEMBER"/>
  </r>
  <r>
    <s v="O10703"/>
    <s v="C359"/>
    <s v="CHERYL"/>
    <s v="ASHLEY"/>
    <s v="WEST"/>
    <s v="MAHARASHTRA"/>
    <s v="NAGPUR"/>
    <s v="SPORTS"/>
    <s v="BASKETBALL"/>
    <n v="34"/>
    <n v="14722.53"/>
    <n v="6.13"/>
    <n v="469881.32"/>
    <x v="71"/>
    <s v="UPI"/>
    <s v="DELIVERED"/>
    <s v="HOME OFFICE"/>
    <s v="DECEMBER"/>
  </r>
  <r>
    <s v="O10715"/>
    <s v="C410"/>
    <s v="DAVID"/>
    <s v="THOMAS"/>
    <s v="EAST"/>
    <s v="BIHAR"/>
    <s v="GAYA"/>
    <s v="SPORTS"/>
    <s v="BASKETBALL"/>
    <n v="44"/>
    <n v="26426.06"/>
    <n v="8.27"/>
    <n v="1066587.49"/>
    <x v="13"/>
    <s v="DEBIT CARD"/>
    <s v="DELIVERED"/>
    <s v="CORPORATE"/>
    <s v="MAY"/>
  </r>
  <r>
    <s v="O10732"/>
    <s v="C446"/>
    <s v="MICHAEL"/>
    <s v="LOVE"/>
    <s v="EAST"/>
    <s v="ODISHA"/>
    <s v="ROURKELA"/>
    <s v="SPORTS"/>
    <s v="BASKETBALL"/>
    <n v="4"/>
    <n v="48009.7"/>
    <n v="19.72"/>
    <n v="154168.75"/>
    <x v="47"/>
    <s v="CASH"/>
    <s v="CANCELLED"/>
    <s v="CONSUMER"/>
    <s v="OCTOBER"/>
  </r>
  <r>
    <s v="O10769"/>
    <s v="C417"/>
    <s v="AMANDA"/>
    <s v="BRAY"/>
    <s v="EAST"/>
    <s v="WEST BENGAL"/>
    <s v="SILIGURI"/>
    <s v="SPORTS"/>
    <s v="BASKETBALL"/>
    <n v="16"/>
    <n v="2839.14"/>
    <n v="16.11"/>
    <n v="38108.07"/>
    <x v="72"/>
    <s v="DEBIT CARD"/>
    <s v="PENDING"/>
    <s v="CORPORATE"/>
    <s v="MAY"/>
  </r>
  <r>
    <s v="O10776"/>
    <s v="C041"/>
    <s v="JUSTIN"/>
    <s v="GUZMAN"/>
    <s v="NORTH"/>
    <s v="DELHI"/>
    <s v="NEW DELHI"/>
    <s v="SPORTS"/>
    <s v="BASKETBALL"/>
    <n v="24"/>
    <n v="21146.47"/>
    <n v="4.7"/>
    <n v="483662.06"/>
    <x v="73"/>
    <s v="CASH"/>
    <s v="PENDING"/>
    <s v="CORPORATE"/>
    <s v="NOVEMBER"/>
  </r>
  <r>
    <s v="O10814"/>
    <s v="C401"/>
    <s v="JEFFREY"/>
    <s v="TAYLOR"/>
    <s v="WEST"/>
    <s v="GOA"/>
    <s v="PANAJI"/>
    <s v="SPORTS"/>
    <s v="BASKETBALL"/>
    <n v="17"/>
    <n v="18022.14"/>
    <n v="1.92"/>
    <n v="300493.95"/>
    <x v="74"/>
    <s v="DEBIT CARD"/>
    <s v="DELIVERED"/>
    <s v="CORPORATE"/>
    <s v="NOVEMBER"/>
  </r>
  <r>
    <s v="O10824"/>
    <s v="C215"/>
    <s v="PHILLIP"/>
    <s v="HERRERA"/>
    <s v="WEST"/>
    <s v="RAJASTHAN"/>
    <s v="UDAIPUR"/>
    <s v="SPORTS"/>
    <s v="BASKETBALL"/>
    <n v="3"/>
    <n v="19744.39"/>
    <n v="0.12"/>
    <n v="59162.09"/>
    <x v="75"/>
    <s v="NET BANKING"/>
    <s v="DELIVERED"/>
    <s v="CONSUMER"/>
    <s v="JULY"/>
  </r>
  <r>
    <s v="O10852"/>
    <s v="C174"/>
    <s v="YOLANDA"/>
    <s v="WARD"/>
    <s v="EAST"/>
    <s v="WEST BENGAL"/>
    <s v="SILIGURI"/>
    <s v="SPORTS"/>
    <s v="BASKETBALL"/>
    <n v="38"/>
    <n v="37731.370000000003"/>
    <n v="5.65"/>
    <n v="1352782.81"/>
    <x v="76"/>
    <s v="NET BANKING"/>
    <s v="DELIVERED"/>
    <s v="HOME OFFICE"/>
    <s v="OCTOBER"/>
  </r>
  <r>
    <s v="O10957"/>
    <s v="C313"/>
    <s v="JESSICA"/>
    <s v="TAYLOR"/>
    <s v="NORTH"/>
    <s v="HARYANA"/>
    <s v="FARIDABAD"/>
    <s v="SPORTS"/>
    <s v="BASKETBALL"/>
    <n v="6"/>
    <n v="13927.46"/>
    <n v="9.3000000000000007"/>
    <n v="75793.240000000005"/>
    <x v="77"/>
    <s v="DEBIT CARD"/>
    <s v="DELIVERED"/>
    <s v="CORPORATE"/>
    <s v="FEBRUARY"/>
  </r>
  <r>
    <s v="O10996"/>
    <s v="C212"/>
    <s v="DEAN"/>
    <s v="HUTCHINSON"/>
    <s v="EAST"/>
    <s v="ODISHA"/>
    <s v="ROURKELA"/>
    <s v="SPORTS"/>
    <s v="BASKETBALL"/>
    <n v="18"/>
    <n v="18804.96"/>
    <n v="11.67"/>
    <n v="298987.58"/>
    <x v="78"/>
    <s v="UPI"/>
    <s v="PENDING"/>
    <s v="HOME OFFICE"/>
    <s v="JANUARY"/>
  </r>
  <r>
    <s v="O11005"/>
    <s v="C151"/>
    <s v="SCOTT"/>
    <s v="HERNANDEZ"/>
    <s v="EAST"/>
    <s v="BIHAR"/>
    <s v="BHAGALPUR"/>
    <s v="SPORTS"/>
    <s v="BASKETBALL"/>
    <n v="5"/>
    <n v="3394.63"/>
    <n v="5.84"/>
    <n v="15981.92"/>
    <x v="79"/>
    <s v="UPI"/>
    <s v="DELIVERED"/>
    <s v="CONSUMER"/>
    <s v="OCTOBER"/>
  </r>
  <r>
    <s v="O11008"/>
    <s v="C152"/>
    <s v="STEPHEN"/>
    <s v="GREEN"/>
    <s v="SOUTH"/>
    <s v="TAMIL NADU"/>
    <s v="COIMBATORE"/>
    <s v="SPORTS"/>
    <s v="BASKETBALL"/>
    <n v="1"/>
    <n v="16539.099999999999"/>
    <n v="12.57"/>
    <n v="14460.14"/>
    <x v="80"/>
    <s v="UPI"/>
    <s v="DELIVERED"/>
    <s v="CORPORATE"/>
    <s v="APRIL"/>
  </r>
  <r>
    <s v="O11011"/>
    <s v="C079"/>
    <s v="VERONICA"/>
    <s v="LOPEZ"/>
    <s v="NORTH"/>
    <s v="PUNJAB"/>
    <s v="LUDHIANA"/>
    <s v="SPORTS"/>
    <s v="BASKETBALL"/>
    <n v="38"/>
    <n v="12355.46"/>
    <n v="18.16"/>
    <n v="384244.92"/>
    <x v="81"/>
    <s v="DEBIT CARD"/>
    <s v="DELIVERED"/>
    <s v="CONSUMER"/>
    <s v="SEPTEMBER"/>
  </r>
  <r>
    <s v="O11048"/>
    <s v="C048"/>
    <s v="STEPHANIE"/>
    <s v="PEREZ"/>
    <s v="SOUTH"/>
    <s v="KERALA"/>
    <s v="TRIVANDRUM"/>
    <s v="SPORTS"/>
    <s v="BASKETBALL"/>
    <n v="19"/>
    <n v="43607.87"/>
    <n v="8.09"/>
    <n v="761519.87"/>
    <x v="20"/>
    <s v="CASH"/>
    <s v="DELIVERED"/>
    <s v="CORPORATE"/>
    <s v="MAY"/>
  </r>
  <r>
    <s v="O11070"/>
    <s v="C333"/>
    <s v="JOSEPH"/>
    <s v="WILLIAMSON"/>
    <s v="NORTH"/>
    <s v="PUNJAB"/>
    <s v="PATIALA"/>
    <s v="SPORTS"/>
    <s v="BASKETBALL"/>
    <n v="10"/>
    <n v="32334.91"/>
    <n v="10.33"/>
    <n v="289947.14"/>
    <x v="82"/>
    <s v="NET BANKING"/>
    <s v="DELIVERED"/>
    <s v="CONSUMER"/>
    <s v="FEBRUARY"/>
  </r>
  <r>
    <s v="O11071"/>
    <s v="C185"/>
    <s v="PHILLIP"/>
    <s v="CHAN"/>
    <s v="EAST"/>
    <s v="WEST BENGAL"/>
    <s v="DURGAPUR"/>
    <s v="SPORTS"/>
    <s v="BASKETBALL"/>
    <n v="39"/>
    <n v="6684.63"/>
    <n v="8.26"/>
    <n v="239166.7"/>
    <x v="83"/>
    <s v="UPI"/>
    <s v="DELIVERED"/>
    <s v="CONSUMER"/>
    <s v="MAY"/>
  </r>
  <r>
    <s v="O11160"/>
    <s v="C033"/>
    <s v="ANTHONY"/>
    <s v="HAYNES"/>
    <s v="SOUTH"/>
    <s v="KERALA"/>
    <s v="KOCHI"/>
    <s v="SPORTS"/>
    <s v="BASKETBALL"/>
    <n v="33"/>
    <n v="28738.67"/>
    <n v="5.04"/>
    <n v="900577.95"/>
    <x v="84"/>
    <s v="CREDIT CARD"/>
    <s v="DELIVERED"/>
    <s v="HOME OFFICE"/>
    <s v="OCTOBER"/>
  </r>
  <r>
    <s v="O11216"/>
    <s v="C138"/>
    <s v="PAMELA"/>
    <s v="QUINN"/>
    <s v="WEST"/>
    <s v="GOA"/>
    <s v="PANAJI"/>
    <s v="SPORTS"/>
    <s v="BASKETBALL"/>
    <n v="18"/>
    <n v="9719.5400000000009"/>
    <n v="17.66"/>
    <n v="144055.25"/>
    <x v="62"/>
    <s v="DEBIT CARD"/>
    <s v="DELIVERED"/>
    <s v="CORPORATE"/>
    <s v="MARCH"/>
  </r>
  <r>
    <s v="O11250"/>
    <s v="C351"/>
    <s v="KEVIN"/>
    <s v="NOLAN"/>
    <s v="SOUTH"/>
    <s v="TAMIL NADU"/>
    <s v="MADURAI"/>
    <s v="SPORTS"/>
    <s v="BASKETBALL"/>
    <n v="7"/>
    <n v="4918.46"/>
    <n v="7.32"/>
    <n v="31909"/>
    <x v="37"/>
    <s v="DEBIT CARD"/>
    <s v="PENDING"/>
    <s v="CONSUMER"/>
    <s v="MAY"/>
  </r>
  <r>
    <s v="O11273"/>
    <s v="C102"/>
    <s v="NATALIE"/>
    <s v="FOSTER"/>
    <s v="WEST"/>
    <s v="GOA"/>
    <s v="PANAJI"/>
    <s v="SPORTS"/>
    <s v="BASKETBALL"/>
    <n v="10"/>
    <n v="11735.46"/>
    <n v="13.94"/>
    <n v="100995.37"/>
    <x v="45"/>
    <s v="NET BANKING"/>
    <s v="DELIVERED"/>
    <s v="CORPORATE"/>
    <s v="JUNE"/>
  </r>
  <r>
    <s v="O11317"/>
    <s v="C293"/>
    <s v="MONICA"/>
    <s v="HUBBARD"/>
    <s v="EAST"/>
    <s v="ODISHA"/>
    <s v="ROURKELA"/>
    <s v="SPORTS"/>
    <s v="BASKETBALL"/>
    <n v="2"/>
    <n v="26383.65"/>
    <n v="14.37"/>
    <n v="45184.639999999999"/>
    <x v="85"/>
    <s v="UPI"/>
    <s v="DELIVERED"/>
    <s v="HOME OFFICE"/>
    <s v="SEPTEMBER"/>
  </r>
  <r>
    <s v="O11328"/>
    <s v="C017"/>
    <s v="AMY"/>
    <s v="ROSS"/>
    <s v="EAST"/>
    <s v="ODISHA"/>
    <s v="ROURKELA"/>
    <s v="SPORTS"/>
    <s v="BASKETBALL"/>
    <n v="32"/>
    <n v="39561.72"/>
    <n v="5.03"/>
    <n v="1202296.5"/>
    <x v="86"/>
    <s v="DEBIT CARD"/>
    <s v="DELIVERED"/>
    <s v="CONSUMER"/>
    <s v="AUGUST"/>
  </r>
  <r>
    <s v="O11371"/>
    <s v="C418"/>
    <s v="CHRISTOPHER"/>
    <s v="ELLIS"/>
    <s v="WEST"/>
    <s v="MAHARASHTRA"/>
    <s v="MUMBAI"/>
    <s v="SPORTS"/>
    <s v="BASKETBALL"/>
    <n v="18"/>
    <n v="14492.26"/>
    <n v="16.34"/>
    <n v="218236.04"/>
    <x v="87"/>
    <s v="CREDIT CARD"/>
    <s v="DELIVERED"/>
    <s v="CORPORATE"/>
    <s v="DECEMBER"/>
  </r>
  <r>
    <s v="O11402"/>
    <s v="C269"/>
    <s v="NATHANIEL"/>
    <s v="NICHOLS"/>
    <s v="SOUTH"/>
    <s v="TAMIL NADU"/>
    <s v="COIMBATORE"/>
    <s v="SPORTS"/>
    <s v="BASKETBALL"/>
    <n v="17"/>
    <n v="29555.21"/>
    <n v="7.38"/>
    <n v="465358.6"/>
    <x v="88"/>
    <s v="UPI"/>
    <s v="DELIVERED"/>
    <s v="CORPORATE"/>
    <s v="DECEMBER"/>
  </r>
  <r>
    <s v="O11413"/>
    <s v="C221"/>
    <s v="HOLLY"/>
    <s v="GARCIA"/>
    <s v="SOUTH"/>
    <s v="KERALA"/>
    <s v="KOCHI"/>
    <s v="SPORTS"/>
    <s v="BASKETBALL"/>
    <n v="33"/>
    <n v="36327.69"/>
    <n v="5.97"/>
    <n v="1127244.5900000001"/>
    <x v="89"/>
    <s v="NET BANKING"/>
    <s v="DELIVERED"/>
    <s v="CONSUMER"/>
    <s v="JANUARY"/>
  </r>
  <r>
    <s v="O11422"/>
    <s v="C341"/>
    <s v="ERICA"/>
    <s v="MILLER"/>
    <s v="WEST"/>
    <s v="GOA"/>
    <s v="PANAJI"/>
    <s v="SPORTS"/>
    <s v="BASKETBALL"/>
    <n v="1"/>
    <n v="21475.33"/>
    <n v="15.66"/>
    <n v="18112.29"/>
    <x v="90"/>
    <s v="UPI"/>
    <s v="DELIVERED"/>
    <s v="CONSUMER"/>
    <s v="DECEMBER"/>
  </r>
  <r>
    <s v="O11429"/>
    <s v="C484"/>
    <s v="AMY"/>
    <s v="COHEN"/>
    <s v="EAST"/>
    <s v="BIHAR"/>
    <s v="BHAGALPUR"/>
    <s v="SPORTS"/>
    <s v="BASKETBALL"/>
    <n v="22"/>
    <n v="1991.5"/>
    <n v="3.31"/>
    <n v="42362.79"/>
    <x v="91"/>
    <s v="CREDIT CARD"/>
    <s v="DELIVERED"/>
    <s v="CONSUMER"/>
    <s v="JUNE"/>
  </r>
  <r>
    <s v="O11433"/>
    <s v="C486"/>
    <s v="MRS."/>
    <s v="HEATHER"/>
    <s v="EAST"/>
    <s v="BIHAR"/>
    <s v="GAYA"/>
    <s v="SPORTS"/>
    <s v="BASKETBALL"/>
    <n v="24"/>
    <n v="25738.22"/>
    <n v="4.4800000000000004"/>
    <n v="590043.55000000005"/>
    <x v="92"/>
    <s v="CREDIT CARD"/>
    <s v="DELIVERED"/>
    <s v="CONSUMER"/>
    <s v="AUGUST"/>
  </r>
  <r>
    <s v="O11499"/>
    <s v="C305"/>
    <s v="MARK"/>
    <s v="MARTINEZ"/>
    <s v="SOUTH"/>
    <s v="KARNATAKA"/>
    <s v="BANGALORE"/>
    <s v="SPORTS"/>
    <s v="BASKETBALL"/>
    <n v="46"/>
    <n v="6320.89"/>
    <n v="2.87"/>
    <n v="282416.09999999998"/>
    <x v="74"/>
    <s v="NET BANKING"/>
    <s v="DELIVERED"/>
    <s v="CONSUMER"/>
    <s v="NOVEMBER"/>
  </r>
  <r>
    <s v="O11515"/>
    <s v="C273"/>
    <s v="AMANDA"/>
    <s v="PHILLIPS"/>
    <s v="WEST"/>
    <s v="RAJASTHAN"/>
    <s v="UDAIPUR"/>
    <s v="SPORTS"/>
    <s v="BASKETBALL"/>
    <n v="8"/>
    <n v="23635.14"/>
    <n v="19.54"/>
    <n v="152134.67000000001"/>
    <x v="93"/>
    <s v="CREDIT CARD"/>
    <s v="DELIVERED"/>
    <s v="CORPORATE"/>
    <s v="MARCH"/>
  </r>
  <r>
    <s v="O11536"/>
    <s v="C089"/>
    <s v="MARK"/>
    <s v="MASON"/>
    <s v="SOUTH"/>
    <s v="TAMIL NADU"/>
    <s v="CHENNAI"/>
    <s v="SPORTS"/>
    <s v="BASKETBALL"/>
    <n v="4"/>
    <n v="24283.39"/>
    <n v="4.1399999999999997"/>
    <n v="93112.23"/>
    <x v="50"/>
    <s v="NET BANKING"/>
    <s v="DELIVERED"/>
    <s v="CONSUMER"/>
    <s v="APRIL"/>
  </r>
  <r>
    <s v="O11552"/>
    <s v="C134"/>
    <s v="TODD"/>
    <s v="ANDERSON"/>
    <s v="SOUTH"/>
    <s v="KARNATAKA"/>
    <s v="MANGALORE"/>
    <s v="SPORTS"/>
    <s v="BASKETBALL"/>
    <n v="40"/>
    <n v="43679.07"/>
    <n v="7.52"/>
    <n v="1615776.16"/>
    <x v="30"/>
    <s v="NET BANKING"/>
    <s v="DELIVERED"/>
    <s v="CONSUMER"/>
    <s v="NOVEMBER"/>
  </r>
  <r>
    <s v="O11573"/>
    <s v="C372"/>
    <s v="BRENDA"/>
    <s v="REED"/>
    <s v="NORTH"/>
    <s v="HARYANA"/>
    <s v="FARIDABAD"/>
    <s v="SPORTS"/>
    <s v="BASKETBALL"/>
    <n v="32"/>
    <n v="20962.63"/>
    <n v="8.51"/>
    <n v="613718.73"/>
    <x v="94"/>
    <s v="CASH"/>
    <s v="DELIVERED"/>
    <s v="CONSUMER"/>
    <s v="JULY"/>
  </r>
  <r>
    <s v="O11575"/>
    <s v="C355"/>
    <s v="ANDREA"/>
    <s v="BARTLETT"/>
    <s v="WEST"/>
    <s v="GUJARAT"/>
    <s v="AHMEDABAD"/>
    <s v="SPORTS"/>
    <s v="BASKETBALL"/>
    <n v="14"/>
    <n v="21707.83"/>
    <n v="0.78"/>
    <n v="301539.12"/>
    <x v="95"/>
    <s v="NET BANKING"/>
    <s v="DELIVERED"/>
    <s v="CONSUMER"/>
    <s v="JANUARY"/>
  </r>
  <r>
    <s v="O11601"/>
    <s v="C155"/>
    <s v="JAMES"/>
    <s v="MORAN"/>
    <s v="NORTH"/>
    <s v="HARYANA"/>
    <s v="GURGAON"/>
    <s v="SPORTS"/>
    <s v="BASKETBALL"/>
    <n v="1"/>
    <n v="49856.91"/>
    <n v="0.56999999999999995"/>
    <n v="49572.73"/>
    <x v="96"/>
    <s v="UPI"/>
    <s v="DELIVERED"/>
    <s v="HOME OFFICE"/>
    <s v="NOVEMBER"/>
  </r>
  <r>
    <s v="O11635"/>
    <s v="C151"/>
    <s v="SUSAN"/>
    <s v="WHEELER"/>
    <s v="NORTH"/>
    <s v="HARYANA"/>
    <s v="GURGAON"/>
    <s v="SPORTS"/>
    <s v="BASKETBALL"/>
    <n v="44"/>
    <n v="42743.18"/>
    <n v="19.04"/>
    <n v="1522614.66"/>
    <x v="30"/>
    <s v="CREDIT CARD"/>
    <s v="DELIVERED"/>
    <s v="CONSUMER"/>
    <s v="NOVEMBER"/>
  </r>
  <r>
    <s v="O11652"/>
    <s v="C218"/>
    <s v="DIANA"/>
    <s v="RAYMOND"/>
    <s v="EAST"/>
    <s v="JHARKHAND"/>
    <s v="JAMSHEDPUR"/>
    <s v="SPORTS"/>
    <s v="BASKETBALL"/>
    <n v="41"/>
    <n v="47221.51"/>
    <n v="18.03"/>
    <n v="1587006.34"/>
    <x v="97"/>
    <s v="NET BANKING"/>
    <s v="DELIVERED"/>
    <s v="CORPORATE"/>
    <s v="SEPTEMBER"/>
  </r>
  <r>
    <s v="O11710"/>
    <s v="C081"/>
    <s v="MELANIE"/>
    <s v="JOHNS"/>
    <s v="EAST"/>
    <s v="JHARKHAND"/>
    <s v="DHANBAD"/>
    <s v="SPORTS"/>
    <s v="BASKETBALL"/>
    <n v="50"/>
    <n v="18776.62"/>
    <n v="7.65"/>
    <n v="867010.43"/>
    <x v="98"/>
    <s v="CREDIT CARD"/>
    <s v="DELIVERED"/>
    <s v="CORPORATE"/>
    <s v="MAY"/>
  </r>
  <r>
    <s v="O11733"/>
    <s v="C291"/>
    <s v="ANNETTE"/>
    <s v="COX"/>
    <s v="WEST"/>
    <s v="GUJARAT"/>
    <s v="AHMEDABAD"/>
    <s v="SPORTS"/>
    <s v="BASKETBALL"/>
    <n v="16"/>
    <n v="9085.59"/>
    <n v="3.79"/>
    <n v="139859.94"/>
    <x v="99"/>
    <s v="CASH"/>
    <s v="DELIVERED"/>
    <s v="CONSUMER"/>
    <s v="AUGUST"/>
  </r>
  <r>
    <s v="O11746"/>
    <s v="C226"/>
    <s v="AMY"/>
    <s v="CABRERA"/>
    <s v="SOUTH"/>
    <s v="ANDHRA PRADESH"/>
    <s v="VIJAYAWADA"/>
    <s v="SPORTS"/>
    <s v="BASKETBALL"/>
    <n v="41"/>
    <n v="34404.620000000003"/>
    <n v="14.39"/>
    <n v="1207605.6000000001"/>
    <x v="100"/>
    <s v="DEBIT CARD"/>
    <s v="DELIVERED"/>
    <s v="CONSUMER"/>
    <s v="JANUARY"/>
  </r>
  <r>
    <s v="O11772"/>
    <s v="C459"/>
    <s v="SHERRI"/>
    <s v="BARTON"/>
    <s v="SOUTH"/>
    <s v="TAMIL NADU"/>
    <s v="MADURAI"/>
    <s v="SPORTS"/>
    <s v="BASKETBALL"/>
    <n v="41"/>
    <n v="25462.19"/>
    <n v="4.2699999999999996"/>
    <n v="999373.13"/>
    <x v="47"/>
    <s v="CREDIT CARD"/>
    <s v="DELIVERED"/>
    <s v="HOME OFFICE"/>
    <s v="OCTOBER"/>
  </r>
  <r>
    <s v="O11778"/>
    <s v="C252"/>
    <s v="DR."/>
    <s v="MICHAEL"/>
    <s v="SOUTH"/>
    <s v="KARNATAKA"/>
    <s v="MANGALORE"/>
    <s v="SPORTS"/>
    <s v="BASKETBALL"/>
    <n v="1"/>
    <n v="10188.959999999999"/>
    <n v="16.739999999999998"/>
    <n v="8483.33"/>
    <x v="101"/>
    <s v="CASH"/>
    <s v="DELIVERED"/>
    <s v="CORPORATE"/>
    <s v="FEBRUARY"/>
  </r>
  <r>
    <s v="O11809"/>
    <s v="C263"/>
    <s v="ANTONIO"/>
    <s v="BISHOP"/>
    <s v="WEST"/>
    <s v="RAJASTHAN"/>
    <s v="UDAIPUR"/>
    <s v="SPORTS"/>
    <s v="BASKETBALL"/>
    <n v="32"/>
    <n v="48502.93"/>
    <n v="19.510000000000002"/>
    <n v="1249280.27"/>
    <x v="102"/>
    <s v="DEBIT CARD"/>
    <s v="DELIVERED"/>
    <s v="CONSUMER"/>
    <s v="APRIL"/>
  </r>
  <r>
    <s v="O11884"/>
    <s v="C373"/>
    <s v="JAMIE"/>
    <s v="HERRING"/>
    <s v="EAST"/>
    <s v="WEST BENGAL"/>
    <s v="SILIGURI"/>
    <s v="SPORTS"/>
    <s v="BASKETBALL"/>
    <n v="27"/>
    <n v="33001.660000000003"/>
    <n v="13.75"/>
    <n v="768526.16"/>
    <x v="103"/>
    <s v="CASH"/>
    <s v="DELIVERED"/>
    <s v="HOME OFFICE"/>
    <s v="FEBRUARY"/>
  </r>
  <r>
    <s v="O11890"/>
    <s v="C158"/>
    <s v="KENNETH"/>
    <s v="MCCORMICK"/>
    <s v="EAST"/>
    <s v="ODISHA"/>
    <s v="BHUBANESWAR"/>
    <s v="SPORTS"/>
    <s v="BASKETBALL"/>
    <n v="1"/>
    <n v="40948"/>
    <n v="13.24"/>
    <n v="35526.480000000003"/>
    <x v="21"/>
    <s v="CREDIT CARD"/>
    <s v="DELIVERED"/>
    <s v="CONSUMER"/>
    <s v="MARCH"/>
  </r>
  <r>
    <s v="O11988"/>
    <s v="C139"/>
    <s v="CHRISTOPHER"/>
    <s v="SMITH"/>
    <s v="WEST"/>
    <s v="GOA"/>
    <s v="PANAJI"/>
    <s v="SPORTS"/>
    <s v="BASKETBALL"/>
    <n v="41"/>
    <n v="29285.03"/>
    <n v="5.53"/>
    <n v="1134288.28"/>
    <x v="104"/>
    <s v="CREDIT CARD"/>
    <s v="DELIVERED"/>
    <s v="CONSUMER"/>
    <s v="OCTOBER"/>
  </r>
  <r>
    <s v="O10027"/>
    <s v="C228"/>
    <s v="CHRISTOPHER"/>
    <s v="MORSE"/>
    <s v="EAST"/>
    <s v="ODISHA"/>
    <s v="CUTTACK"/>
    <s v="FURNITURE"/>
    <s v="BOOKSHELF"/>
    <n v="36"/>
    <n v="21846.240000000002"/>
    <n v="10.039999999999999"/>
    <n v="707503.59"/>
    <x v="105"/>
    <s v="DEBIT CARD"/>
    <s v="DELIVERED"/>
    <s v="CORPORATE"/>
    <s v="JANUARY"/>
  </r>
  <r>
    <s v="O10050"/>
    <s v="C188"/>
    <s v="JOSHUA"/>
    <s v="TURNER"/>
    <s v="SOUTH"/>
    <s v="KARNATAKA"/>
    <s v="BANGALORE"/>
    <s v="FURNITURE"/>
    <s v="BOOKSHELF"/>
    <n v="26"/>
    <n v="29392.25"/>
    <n v="13.18"/>
    <n v="663477.14"/>
    <x v="106"/>
    <s v="CASH"/>
    <s v="DELIVERED"/>
    <s v="CONSUMER"/>
    <s v="JANUARY"/>
  </r>
  <r>
    <s v="O10058"/>
    <s v="C010"/>
    <s v="LOGAN"/>
    <s v="MCLAUGHLIN"/>
    <s v="SOUTH"/>
    <s v="TAMIL NADU"/>
    <s v="CHENNAI"/>
    <s v="FURNITURE"/>
    <s v="BOOKSHELF"/>
    <n v="2"/>
    <n v="39272.870000000003"/>
    <n v="1.37"/>
    <n v="77469.66"/>
    <x v="107"/>
    <s v="NET BANKING"/>
    <s v="DELIVERED"/>
    <s v="CONSUMER"/>
    <s v="OCTOBER"/>
  </r>
  <r>
    <s v="O10067"/>
    <s v="C390"/>
    <s v="TAYLOR"/>
    <s v="CARDENAS"/>
    <s v="WEST"/>
    <s v="GUJARAT"/>
    <s v="AHMEDABAD"/>
    <s v="FURNITURE"/>
    <s v="BOOKSHELF"/>
    <n v="23"/>
    <n v="35008.53"/>
    <n v="4.33"/>
    <n v="770331.19"/>
    <x v="32"/>
    <s v="CASH"/>
    <s v="DELIVERED"/>
    <s v="HOME OFFICE"/>
    <s v="MAY"/>
  </r>
  <r>
    <s v="O10099"/>
    <s v="C234"/>
    <s v="ZACHARY"/>
    <s v="BOOKER"/>
    <s v="WEST"/>
    <s v="GUJARAT"/>
    <s v="SURAT"/>
    <s v="FURNITURE"/>
    <s v="BOOKSHELF"/>
    <n v="3"/>
    <n v="28517.52"/>
    <n v="19.64"/>
    <n v="68750.039999999994"/>
    <x v="108"/>
    <s v="UPI"/>
    <s v="DELIVERED"/>
    <s v="CONSUMER"/>
    <s v="MARCH"/>
  </r>
  <r>
    <s v="O10157"/>
    <s v="C251"/>
    <s v="BRENDA"/>
    <s v="CALDWELL"/>
    <s v="SOUTH"/>
    <s v="TAMIL NADU"/>
    <s v="MADURAI"/>
    <s v="FURNITURE"/>
    <s v="BOOKSHELF"/>
    <n v="24"/>
    <n v="6071.91"/>
    <n v="2.2400000000000002"/>
    <n v="142461.57999999999"/>
    <x v="109"/>
    <s v="CASH"/>
    <s v="DELIVERED"/>
    <s v="CONSUMER"/>
    <s v="NOVEMBER"/>
  </r>
  <r>
    <s v="O10169"/>
    <s v="C028"/>
    <s v="LORI"/>
    <s v="RILEY"/>
    <s v="EAST"/>
    <s v="BIHAR"/>
    <s v="BHAGALPUR"/>
    <s v="FURNITURE"/>
    <s v="BOOKSHELF"/>
    <n v="38"/>
    <n v="29706.35"/>
    <n v="19.38"/>
    <n v="910071.86"/>
    <x v="110"/>
    <s v="NET BANKING"/>
    <s v="DELIVERED"/>
    <s v="HOME OFFICE"/>
    <s v="AUGUST"/>
  </r>
  <r>
    <s v="O10186"/>
    <s v="C353"/>
    <s v="MOLLY"/>
    <s v="JOHNSON"/>
    <s v="EAST"/>
    <s v="JHARKHAND"/>
    <s v="RANCHI"/>
    <s v="FURNITURE"/>
    <s v="BOOKSHELF"/>
    <n v="41"/>
    <n v="12323.38"/>
    <n v="4.9800000000000004"/>
    <n v="480096.7"/>
    <x v="111"/>
    <s v="UPI"/>
    <s v="DELIVERED"/>
    <s v="CONSUMER"/>
    <s v="OCTOBER"/>
  </r>
  <r>
    <s v="O10193"/>
    <s v="C487"/>
    <s v="BRYAN"/>
    <s v="STEWART"/>
    <s v="WEST"/>
    <s v="MAHARASHTRA"/>
    <s v="NAGPUR"/>
    <s v="FURNITURE"/>
    <s v="BOOKSHELF"/>
    <n v="2"/>
    <n v="702.95"/>
    <n v="2.42"/>
    <n v="1371.88"/>
    <x v="112"/>
    <s v="NET BANKING"/>
    <s v="DELIVERED"/>
    <s v="HOME OFFICE"/>
    <s v="FEBRUARY"/>
  </r>
  <r>
    <s v="O10219"/>
    <s v="C231"/>
    <s v="DALE"/>
    <s v="MORRIS"/>
    <s v="WEST"/>
    <s v="GUJARAT"/>
    <s v="VADODARA"/>
    <s v="FURNITURE"/>
    <s v="BOOKSHELF"/>
    <n v="21"/>
    <n v="6715.35"/>
    <n v="19.579999999999998"/>
    <n v="113410.17"/>
    <x v="113"/>
    <s v="CREDIT CARD"/>
    <s v="DELIVERED"/>
    <s v="CONSUMER"/>
    <s v="NOVEMBER"/>
  </r>
  <r>
    <s v="O10220"/>
    <s v="C110"/>
    <s v="DEANNA"/>
    <s v="FERNANDEZ"/>
    <s v="SOUTH"/>
    <s v="TAMIL NADU"/>
    <s v="COIMBATORE"/>
    <s v="FURNITURE"/>
    <s v="BOOKSHELF"/>
    <n v="28"/>
    <n v="49425.55"/>
    <n v="2.35"/>
    <n v="1351393.39"/>
    <x v="114"/>
    <s v="CASH"/>
    <s v="DELIVERED"/>
    <s v="HOME OFFICE"/>
    <s v="JANUARY"/>
  </r>
  <r>
    <s v="O10260"/>
    <s v="C310"/>
    <s v="JUAN"/>
    <s v="HERNANDEZ"/>
    <s v="SOUTH"/>
    <s v="ANDHRA PRADESH"/>
    <s v="GUNTUR"/>
    <s v="FURNITURE"/>
    <s v="BOOKSHELF"/>
    <n v="11"/>
    <n v="3614.58"/>
    <n v="18.309999999999999"/>
    <n v="32480.25"/>
    <x v="115"/>
    <s v="CREDIT CARD"/>
    <s v="DELIVERED"/>
    <s v="HOME OFFICE"/>
    <s v="JULY"/>
  </r>
  <r>
    <s v="O10302"/>
    <s v="C290"/>
    <s v="JOSHUA"/>
    <s v="MITCHELL"/>
    <s v="EAST"/>
    <s v="ODISHA"/>
    <s v="CUTTACK"/>
    <s v="FURNITURE"/>
    <s v="BOOKSHELF"/>
    <n v="50"/>
    <n v="797.29"/>
    <n v="7.13"/>
    <n v="37022.160000000003"/>
    <x v="116"/>
    <s v="UPI"/>
    <s v="DELIVERED"/>
    <s v="CORPORATE"/>
    <s v="MAY"/>
  </r>
  <r>
    <s v="O10323"/>
    <s v="C110"/>
    <s v="JESSE"/>
    <s v="KENT"/>
    <s v="SOUTH"/>
    <s v="TAMIL NADU"/>
    <s v="COIMBATORE"/>
    <s v="FURNITURE"/>
    <s v="BOOKSHELF"/>
    <n v="43"/>
    <n v="47187.97"/>
    <n v="12.71"/>
    <n v="1771186.3"/>
    <x v="117"/>
    <s v="UPI"/>
    <s v="DELIVERED"/>
    <s v="HOME OFFICE"/>
    <s v="JANUARY"/>
  </r>
  <r>
    <s v="O10326"/>
    <s v="C327"/>
    <s v="DIANA"/>
    <s v="POWELL"/>
    <s v="EAST"/>
    <s v="ODISHA"/>
    <s v="CUTTACK"/>
    <s v="FURNITURE"/>
    <s v="BOOKSHELF"/>
    <n v="12"/>
    <n v="36810.559999999998"/>
    <n v="18.68"/>
    <n v="359212.17"/>
    <x v="118"/>
    <s v="CASH"/>
    <s v="DELIVERED"/>
    <s v="CORPORATE"/>
    <s v="JUNE"/>
  </r>
  <r>
    <s v="O10361"/>
    <s v="C106"/>
    <s v="LINDA"/>
    <s v="BROWN"/>
    <s v="SOUTH"/>
    <s v="ANDHRA PRADESH"/>
    <s v="GUNTUR"/>
    <s v="FURNITURE"/>
    <s v="BOOKSHELF"/>
    <n v="10"/>
    <n v="33367.1"/>
    <n v="16.03"/>
    <n v="280183.53999999998"/>
    <x v="119"/>
    <s v="NET BANKING"/>
    <s v="PENDING"/>
    <s v="HOME OFFICE"/>
    <s v="MAY"/>
  </r>
  <r>
    <s v="O10410"/>
    <s v="C495"/>
    <s v="LINDSEY"/>
    <s v="MILLER"/>
    <s v="WEST"/>
    <s v="GOA"/>
    <s v="MARGAO"/>
    <s v="FURNITURE"/>
    <s v="BOOKSHELF"/>
    <n v="16"/>
    <n v="2691.94"/>
    <n v="11.86"/>
    <n v="37962.81"/>
    <x v="70"/>
    <s v="DEBIT CARD"/>
    <s v="DELIVERED"/>
    <s v="CONSUMER"/>
    <s v="SEPTEMBER"/>
  </r>
  <r>
    <s v="O10424"/>
    <s v="C038"/>
    <s v="TRAVIS"/>
    <s v="HARRIS"/>
    <s v="EAST"/>
    <s v="ODISHA"/>
    <s v="CUTTACK"/>
    <s v="FURNITURE"/>
    <s v="BOOKSHELF"/>
    <n v="29"/>
    <n v="36241.56"/>
    <n v="12.37"/>
    <n v="920995.89"/>
    <x v="120"/>
    <s v="NET BANKING"/>
    <s v="DELIVERED"/>
    <s v="CONSUMER"/>
    <s v="MAY"/>
  </r>
  <r>
    <s v="O10453"/>
    <s v="C091"/>
    <s v="DUSTIN"/>
    <s v="WILLIAMS"/>
    <s v="EAST"/>
    <s v="ODISHA"/>
    <s v="CUTTACK"/>
    <s v="FURNITURE"/>
    <s v="BOOKSHELF"/>
    <n v="38"/>
    <n v="49066.25"/>
    <n v="18.88"/>
    <n v="1512496.6"/>
    <x v="121"/>
    <s v="NET BANKING"/>
    <s v="DELIVERED"/>
    <s v="CONSUMER"/>
    <s v="MARCH"/>
  </r>
  <r>
    <s v="O10489"/>
    <s v="C159"/>
    <s v="JESSICA"/>
    <s v="SMITH"/>
    <s v="EAST"/>
    <s v="JHARKHAND"/>
    <s v="JAMSHEDPUR"/>
    <s v="FURNITURE"/>
    <s v="BOOKSHELF"/>
    <n v="27"/>
    <n v="31876.87"/>
    <n v="2.3199999999999998"/>
    <n v="840707.82"/>
    <x v="71"/>
    <s v="CREDIT CARD"/>
    <s v="DELIVERED"/>
    <s v="HOME OFFICE"/>
    <s v="DECEMBER"/>
  </r>
  <r>
    <s v="O10498"/>
    <s v="C189"/>
    <s v="DIANA"/>
    <s v="COHEN"/>
    <s v="SOUTH"/>
    <s v="KERALA"/>
    <s v="TRIVANDRUM"/>
    <s v="FURNITURE"/>
    <s v="BOOKSHELF"/>
    <n v="1"/>
    <n v="10340.83"/>
    <n v="4.49"/>
    <n v="9876.5300000000007"/>
    <x v="88"/>
    <s v="UPI"/>
    <s v="DELIVERED"/>
    <s v="CONSUMER"/>
    <s v="DECEMBER"/>
  </r>
  <r>
    <s v="O10514"/>
    <s v="C490"/>
    <s v="JAKE"/>
    <s v="MATHIS"/>
    <s v="SOUTH"/>
    <s v="TAMIL NADU"/>
    <s v="CHENNAI"/>
    <s v="FURNITURE"/>
    <s v="BOOKSHELF"/>
    <n v="13"/>
    <n v="32962.94"/>
    <n v="18.940000000000001"/>
    <n v="347356.87"/>
    <x v="122"/>
    <s v="DEBIT CARD"/>
    <s v="DELIVERED"/>
    <s v="CONSUMER"/>
    <s v="NOVEMBER"/>
  </r>
  <r>
    <s v="O10582"/>
    <s v="C384"/>
    <s v="TIMOTHY"/>
    <s v="CURTIS"/>
    <s v="NORTH"/>
    <s v="HARYANA"/>
    <s v="GURGAON"/>
    <s v="FURNITURE"/>
    <s v="BOOKSHELF"/>
    <n v="13"/>
    <n v="30472.9"/>
    <n v="18.91"/>
    <n v="321236.17"/>
    <x v="123"/>
    <s v="NET BANKING"/>
    <s v="DELIVERED"/>
    <s v="CORPORATE"/>
    <s v="SEPTEMBER"/>
  </r>
  <r>
    <s v="O10584"/>
    <s v="C087"/>
    <s v="LAUREN"/>
    <s v="HARRISON"/>
    <s v="NORTH"/>
    <s v="PUNJAB"/>
    <s v="PATIALA"/>
    <s v="FURNITURE"/>
    <s v="BOOKSHELF"/>
    <n v="23"/>
    <n v="47837.24"/>
    <n v="15.85"/>
    <n v="925865.86"/>
    <x v="86"/>
    <s v="UPI"/>
    <s v="DELIVERED"/>
    <s v="HOME OFFICE"/>
    <s v="AUGUST"/>
  </r>
  <r>
    <s v="O10596"/>
    <s v="C160"/>
    <s v="JASON"/>
    <s v="BOOKER"/>
    <s v="NORTH"/>
    <s v="HARYANA"/>
    <s v="GURGAON"/>
    <s v="FURNITURE"/>
    <s v="BOOKSHELF"/>
    <n v="15"/>
    <n v="29643.61"/>
    <n v="4.6900000000000004"/>
    <n v="423799.87"/>
    <x v="124"/>
    <s v="DEBIT CARD"/>
    <s v="DELIVERED"/>
    <s v="CONSUMER"/>
    <s v="DECEMBER"/>
  </r>
  <r>
    <s v="O10603"/>
    <s v="C245"/>
    <s v="JENNY"/>
    <s v="NELSON"/>
    <s v="WEST"/>
    <s v="MAHARASHTRA"/>
    <s v="NAGPUR"/>
    <s v="FURNITURE"/>
    <s v="BOOKSHELF"/>
    <n v="16"/>
    <n v="29535.86"/>
    <n v="13.16"/>
    <n v="410383.05"/>
    <x v="125"/>
    <s v="CASH"/>
    <s v="DELIVERED"/>
    <s v="CONSUMER"/>
    <s v="FEBRUARY"/>
  </r>
  <r>
    <s v="O10637"/>
    <s v="C077"/>
    <s v="JILL"/>
    <s v="GREEN"/>
    <s v="SOUTH"/>
    <s v="TAMIL NADU"/>
    <s v="CHENNAI"/>
    <s v="FURNITURE"/>
    <s v="BOOKSHELF"/>
    <n v="20"/>
    <n v="25496.21"/>
    <n v="1.36"/>
    <n v="502989.23"/>
    <x v="59"/>
    <s v="DEBIT CARD"/>
    <s v="DELIVERED"/>
    <s v="CORPORATE"/>
    <s v="SEPTEMBER"/>
  </r>
  <r>
    <s v="O10646"/>
    <s v="C188"/>
    <s v="JASON"/>
    <s v="PEREZ"/>
    <s v="WEST"/>
    <s v="GUJARAT"/>
    <s v="SURAT"/>
    <s v="FURNITURE"/>
    <s v="BOOKSHELF"/>
    <n v="15"/>
    <n v="1050"/>
    <n v="5.61"/>
    <n v="14866.42"/>
    <x v="126"/>
    <s v="NET BANKING"/>
    <s v="DELIVERED"/>
    <s v="CORPORATE"/>
    <s v="JULY"/>
  </r>
  <r>
    <s v="O10675"/>
    <s v="C353"/>
    <s v="ASHLEY"/>
    <s v="HERNANDEZ"/>
    <s v="SOUTH"/>
    <s v="KARNATAKA"/>
    <s v="MANGALORE"/>
    <s v="FURNITURE"/>
    <s v="BOOKSHELF"/>
    <n v="36"/>
    <n v="20020.12"/>
    <n v="7.74"/>
    <n v="664940.26"/>
    <x v="127"/>
    <s v="NET BANKING"/>
    <s v="DELIVERED"/>
    <s v="HOME OFFICE"/>
    <s v="JANUARY"/>
  </r>
  <r>
    <s v="O10680"/>
    <s v="C016"/>
    <s v="ANDREW"/>
    <s v="MARTINEZ"/>
    <s v="SOUTH"/>
    <s v="KARNATAKA"/>
    <s v="MANGALORE"/>
    <s v="FURNITURE"/>
    <s v="BOOKSHELF"/>
    <n v="46"/>
    <n v="49155.41"/>
    <n v="1.19"/>
    <n v="2234241.19"/>
    <x v="12"/>
    <s v="NET BANKING"/>
    <s v="CANCELLED"/>
    <s v="CORPORATE"/>
    <s v="MAY"/>
  </r>
  <r>
    <s v="O10695"/>
    <s v="C419"/>
    <s v="RYAN"/>
    <s v="PHELPS"/>
    <s v="EAST"/>
    <s v="WEST BENGAL"/>
    <s v="DURGAPUR"/>
    <s v="FURNITURE"/>
    <s v="BOOKSHELF"/>
    <n v="13"/>
    <n v="34958.81"/>
    <n v="19.3"/>
    <n v="366752.88"/>
    <x v="128"/>
    <s v="CASH"/>
    <s v="PENDING"/>
    <s v="CORPORATE"/>
    <s v="JUNE"/>
  </r>
  <r>
    <s v="O10740"/>
    <s v="C431"/>
    <s v="MATTHEW"/>
    <s v="BRYAN"/>
    <s v="NORTH"/>
    <s v="PUNJAB"/>
    <s v="PATIALA"/>
    <s v="FURNITURE"/>
    <s v="BOOKSHELF"/>
    <n v="34"/>
    <n v="26568.25"/>
    <n v="13.29"/>
    <n v="783269.21"/>
    <x v="129"/>
    <s v="CASH"/>
    <s v="DELIVERED"/>
    <s v="CONSUMER"/>
    <s v="NOVEMBER"/>
  </r>
  <r>
    <s v="O10788"/>
    <s v="C354"/>
    <s v="DANIEL"/>
    <s v="MCKEE"/>
    <s v="SOUTH"/>
    <s v="KERALA"/>
    <s v="TRIVANDRUM"/>
    <s v="FURNITURE"/>
    <s v="BOOKSHELF"/>
    <n v="36"/>
    <n v="47469.02"/>
    <n v="12.13"/>
    <n v="1501597"/>
    <x v="130"/>
    <s v="DEBIT CARD"/>
    <s v="DELIVERED"/>
    <s v="HOME OFFICE"/>
    <s v="FEBRUARY"/>
  </r>
  <r>
    <s v="O10799"/>
    <s v="C339"/>
    <s v="FREDERICK"/>
    <s v="LANE"/>
    <s v="NORTH"/>
    <s v="UTTAR PRADESH"/>
    <s v="LUCKNOW"/>
    <s v="FURNITURE"/>
    <s v="BOOKSHELF"/>
    <n v="7"/>
    <n v="3127.39"/>
    <n v="2.12"/>
    <n v="21427.63"/>
    <x v="131"/>
    <s v="DEBIT CARD"/>
    <s v="DELIVERED"/>
    <s v="CONSUMER"/>
    <s v="AUGUST"/>
  </r>
  <r>
    <s v="O10800"/>
    <s v="C261"/>
    <s v="JORDAN"/>
    <s v="SMITH"/>
    <s v="NORTH"/>
    <s v="UTTAR PRADESH"/>
    <s v="KANPUR"/>
    <s v="FURNITURE"/>
    <s v="BOOKSHELF"/>
    <n v="29"/>
    <n v="41022.089999999997"/>
    <n v="14.46"/>
    <n v="1017618.58"/>
    <x v="132"/>
    <s v="DEBIT CARD"/>
    <s v="DELIVERED"/>
    <s v="CORPORATE"/>
    <s v="DECEMBER"/>
  </r>
  <r>
    <s v="O10804"/>
    <s v="C165"/>
    <s v="SAMUEL"/>
    <s v="TOWNSEND"/>
    <s v="EAST"/>
    <s v="WEST BENGAL"/>
    <s v="DURGAPUR"/>
    <s v="FURNITURE"/>
    <s v="BOOKSHELF"/>
    <n v="22"/>
    <n v="49835.14"/>
    <n v="17.55"/>
    <n v="903959.6"/>
    <x v="133"/>
    <s v="NET BANKING"/>
    <s v="DELIVERED"/>
    <s v="CONSUMER"/>
    <s v="MARCH"/>
  </r>
  <r>
    <s v="O10815"/>
    <s v="C246"/>
    <s v="JOSHUA"/>
    <s v="MCKAY"/>
    <s v="WEST"/>
    <s v="GUJARAT"/>
    <s v="SURAT"/>
    <s v="FURNITURE"/>
    <s v="BOOKSHELF"/>
    <n v="48"/>
    <n v="39530.36"/>
    <n v="13.84"/>
    <n v="1634849.19"/>
    <x v="134"/>
    <s v="UPI"/>
    <s v="PENDING"/>
    <s v="HOME OFFICE"/>
    <s v="MARCH"/>
  </r>
  <r>
    <s v="O10845"/>
    <s v="C271"/>
    <s v="NICHOLAS"/>
    <s v="HAWKINS"/>
    <s v="SOUTH"/>
    <s v="KARNATAKA"/>
    <s v="MANGALORE"/>
    <s v="FURNITURE"/>
    <s v="BOOKSHELF"/>
    <n v="28"/>
    <n v="22482.62"/>
    <n v="6.75"/>
    <n v="587021.21"/>
    <x v="135"/>
    <s v="DEBIT CARD"/>
    <s v="DELIVERED"/>
    <s v="CONSUMER"/>
    <s v="NOVEMBER"/>
  </r>
  <r>
    <s v="O10850"/>
    <s v="C190"/>
    <s v="CHARLES"/>
    <s v="SMITH"/>
    <s v="SOUTH"/>
    <s v="TAMIL NADU"/>
    <s v="CHENNAI"/>
    <s v="FURNITURE"/>
    <s v="BOOKSHELF"/>
    <n v="50"/>
    <n v="36803.81"/>
    <n v="1.81"/>
    <n v="1806883.05"/>
    <x v="136"/>
    <s v="CASH"/>
    <s v="PENDING"/>
    <s v="HOME OFFICE"/>
    <s v="JANUARY"/>
  </r>
  <r>
    <s v="O10854"/>
    <s v="C089"/>
    <s v="MONICA"/>
    <s v="MORALES"/>
    <s v="NORTH"/>
    <s v="PUNJAB"/>
    <s v="AMRITSAR"/>
    <s v="FURNITURE"/>
    <s v="BOOKSHELF"/>
    <n v="11"/>
    <n v="10884.25"/>
    <n v="7.93"/>
    <n v="110232.42"/>
    <x v="137"/>
    <s v="UPI"/>
    <s v="DELIVERED"/>
    <s v="HOME OFFICE"/>
    <s v="SEPTEMBER"/>
  </r>
  <r>
    <s v="O10861"/>
    <s v="C495"/>
    <s v="RICHARD"/>
    <s v="BALL"/>
    <s v="EAST"/>
    <s v="ODISHA"/>
    <s v="BHUBANESWAR"/>
    <s v="FURNITURE"/>
    <s v="BOOKSHELF"/>
    <n v="42"/>
    <n v="10671.55"/>
    <n v="2.58"/>
    <n v="436641.41"/>
    <x v="70"/>
    <s v="CREDIT CARD"/>
    <s v="DELIVERED"/>
    <s v="CORPORATE"/>
    <s v="SEPTEMBER"/>
  </r>
  <r>
    <s v="O10892"/>
    <s v="C451"/>
    <s v="JOHN"/>
    <s v="THOMAS"/>
    <s v="WEST"/>
    <s v="MAHARASHTRA"/>
    <s v="PUNE"/>
    <s v="FURNITURE"/>
    <s v="BOOKSHELF"/>
    <n v="49"/>
    <n v="45636.85"/>
    <n v="1.38"/>
    <n v="2205346.0099999998"/>
    <x v="138"/>
    <s v="NET BANKING"/>
    <s v="DELIVERED"/>
    <s v="CONSUMER"/>
    <s v="MARCH"/>
  </r>
  <r>
    <s v="O10953"/>
    <s v="C353"/>
    <s v="MICHAEL"/>
    <s v="ADAMS"/>
    <s v="NORTH"/>
    <s v="DELHI"/>
    <s v="NEW DELHI"/>
    <s v="FURNITURE"/>
    <s v="BOOKSHELF"/>
    <n v="13"/>
    <n v="19704.43"/>
    <n v="19.190000000000001"/>
    <n v="207000.95"/>
    <x v="139"/>
    <s v="DEBIT CARD"/>
    <s v="DELIVERED"/>
    <s v="CORPORATE"/>
    <s v="APRIL"/>
  </r>
  <r>
    <s v="O10979"/>
    <s v="C163"/>
    <s v="KEITH"/>
    <s v="SCOTT"/>
    <s v="WEST"/>
    <s v="GUJARAT"/>
    <s v="VADODARA"/>
    <s v="FURNITURE"/>
    <s v="BOOKSHELF"/>
    <n v="41"/>
    <n v="49010.55"/>
    <n v="16.38"/>
    <n v="1680287.5"/>
    <x v="5"/>
    <s v="CASH"/>
    <s v="CANCELLED"/>
    <s v="CONSUMER"/>
    <s v="APRIL"/>
  </r>
  <r>
    <s v="O10985"/>
    <s v="C445"/>
    <s v="MARK"/>
    <s v="FERGUSON"/>
    <s v="SOUTH"/>
    <s v="TAMIL NADU"/>
    <s v="MADURAI"/>
    <s v="FURNITURE"/>
    <s v="BOOKSHELF"/>
    <n v="33"/>
    <n v="24867.82"/>
    <n v="13.74"/>
    <n v="707882.39"/>
    <x v="25"/>
    <s v="NET BANKING"/>
    <s v="DELIVERED"/>
    <s v="CONSUMER"/>
    <s v="DECEMBER"/>
  </r>
  <r>
    <s v="O11023"/>
    <s v="C263"/>
    <s v="JENNIFER"/>
    <s v="MILLER"/>
    <s v="NORTH"/>
    <s v="UTTAR PRADESH"/>
    <s v="LUCKNOW"/>
    <s v="FURNITURE"/>
    <s v="BOOKSHELF"/>
    <n v="48"/>
    <n v="27470.65"/>
    <n v="10.92"/>
    <n v="1174601.04"/>
    <x v="14"/>
    <s v="UPI"/>
    <s v="PENDING"/>
    <s v="HOME OFFICE"/>
    <s v="FEBRUARY"/>
  </r>
  <r>
    <s v="O11069"/>
    <s v="C452"/>
    <s v="LAURA"/>
    <s v="HENRY"/>
    <s v="EAST"/>
    <s v="WEST BENGAL"/>
    <s v="KOLKATA"/>
    <s v="FURNITURE"/>
    <s v="BOOKSHELF"/>
    <n v="11"/>
    <n v="13921.82"/>
    <n v="15.35"/>
    <n v="129633.03"/>
    <x v="106"/>
    <s v="UPI"/>
    <s v="DELIVERED"/>
    <s v="CORPORATE"/>
    <s v="JANUARY"/>
  </r>
  <r>
    <s v="O11106"/>
    <s v="C475"/>
    <s v="ANGELA"/>
    <s v="STEWART"/>
    <s v="WEST"/>
    <s v="GUJARAT"/>
    <s v="VADODARA"/>
    <s v="FURNITURE"/>
    <s v="BOOKSHELF"/>
    <n v="40"/>
    <n v="7816.66"/>
    <n v="12.02"/>
    <n v="275083.90000000002"/>
    <x v="52"/>
    <s v="DEBIT CARD"/>
    <s v="PENDING"/>
    <s v="CONSUMER"/>
    <s v="JANUARY"/>
  </r>
  <r>
    <s v="O11123"/>
    <s v="C344"/>
    <s v="DYLAN"/>
    <s v="FREEMAN"/>
    <s v="WEST"/>
    <s v="MAHARASHTRA"/>
    <s v="PUNE"/>
    <s v="FURNITURE"/>
    <s v="BOOKSHELF"/>
    <n v="2"/>
    <n v="41293.26"/>
    <n v="16.87"/>
    <n v="68654.17"/>
    <x v="140"/>
    <s v="CREDIT CARD"/>
    <s v="DELIVERED"/>
    <s v="HOME OFFICE"/>
    <s v="JULY"/>
  </r>
  <r>
    <s v="O11127"/>
    <s v="C433"/>
    <s v="JACOB"/>
    <s v="SANCHEZ"/>
    <s v="WEST"/>
    <s v="GOA"/>
    <s v="MARGAO"/>
    <s v="FURNITURE"/>
    <s v="BOOKSHELF"/>
    <n v="45"/>
    <n v="24508.39"/>
    <n v="15.55"/>
    <n v="931380.09"/>
    <x v="141"/>
    <s v="CREDIT CARD"/>
    <s v="DELIVERED"/>
    <s v="CORPORATE"/>
    <s v="MAY"/>
  </r>
  <r>
    <s v="O11131"/>
    <s v="C234"/>
    <s v="MICHELLE"/>
    <s v="MORAN"/>
    <s v="NORTH"/>
    <s v="DELHI"/>
    <s v="NEW DELHI"/>
    <s v="FURNITURE"/>
    <s v="BOOKSHELF"/>
    <n v="49"/>
    <n v="38683.11"/>
    <n v="3.93"/>
    <n v="1820980.33"/>
    <x v="47"/>
    <s v="CREDIT CARD"/>
    <s v="DELIVERED"/>
    <s v="CONSUMER"/>
    <s v="OCTOBER"/>
  </r>
  <r>
    <s v="O11148"/>
    <s v="C119"/>
    <s v="NATHAN"/>
    <s v="JACKSON"/>
    <s v="WEST"/>
    <s v="RAJASTHAN"/>
    <s v="JAIPUR"/>
    <s v="FURNITURE"/>
    <s v="BOOKSHELF"/>
    <n v="37"/>
    <n v="15766.7"/>
    <n v="5.41"/>
    <n v="551807.69999999995"/>
    <x v="14"/>
    <s v="NET BANKING"/>
    <s v="DELIVERED"/>
    <s v="HOME OFFICE"/>
    <s v="FEBRUARY"/>
  </r>
  <r>
    <s v="O11172"/>
    <s v="C437"/>
    <s v="ANGELA"/>
    <s v="GREEN"/>
    <s v="NORTH"/>
    <s v="UTTAR PRADESH"/>
    <s v="NOIDA"/>
    <s v="FURNITURE"/>
    <s v="BOOKSHELF"/>
    <n v="29"/>
    <n v="7653.71"/>
    <n v="3.17"/>
    <n v="214921.53"/>
    <x v="142"/>
    <s v="UPI"/>
    <s v="DELIVERED"/>
    <s v="CORPORATE"/>
    <s v="SEPTEMBER"/>
  </r>
  <r>
    <s v="O11188"/>
    <s v="C431"/>
    <s v="FELICIA"/>
    <s v="MORRIS"/>
    <s v="WEST"/>
    <s v="GOA"/>
    <s v="MARGAO"/>
    <s v="FURNITURE"/>
    <s v="BOOKSHELF"/>
    <n v="16"/>
    <n v="10315.69"/>
    <n v="12.77"/>
    <n v="143974.01999999999"/>
    <x v="143"/>
    <s v="CREDIT CARD"/>
    <s v="DELIVERED"/>
    <s v="CORPORATE"/>
    <s v="DECEMBER"/>
  </r>
  <r>
    <s v="O11202"/>
    <s v="C210"/>
    <s v="MICHAEL"/>
    <s v="MILLER"/>
    <s v="NORTH"/>
    <s v="HARYANA"/>
    <s v="GURGAON"/>
    <s v="FURNITURE"/>
    <s v="BOOKSHELF"/>
    <n v="8"/>
    <n v="26558.38"/>
    <n v="0.21"/>
    <n v="212020.86"/>
    <x v="144"/>
    <s v="DEBIT CARD"/>
    <s v="CANCELLED"/>
    <s v="CORPORATE"/>
    <s v="OCTOBER"/>
  </r>
  <r>
    <s v="O11239"/>
    <s v="C029"/>
    <s v="NANCY"/>
    <s v="HARRIS"/>
    <s v="SOUTH"/>
    <s v="TAMIL NADU"/>
    <s v="CHENNAI"/>
    <s v="FURNITURE"/>
    <s v="BOOKSHELF"/>
    <n v="25"/>
    <n v="4061.61"/>
    <n v="14.95"/>
    <n v="86359.98"/>
    <x v="145"/>
    <s v="UPI"/>
    <s v="CANCELLED"/>
    <s v="HOME OFFICE"/>
    <s v="JANUARY"/>
  </r>
  <r>
    <s v="O11253"/>
    <s v="C455"/>
    <s v="LAURA"/>
    <s v="ROGERS"/>
    <s v="SOUTH"/>
    <s v="KARNATAKA"/>
    <s v="BANGALORE"/>
    <s v="FURNITURE"/>
    <s v="BOOKSHELF"/>
    <n v="11"/>
    <n v="44209.26"/>
    <n v="0.27"/>
    <n v="484988.84"/>
    <x v="146"/>
    <s v="UPI"/>
    <s v="DELIVERED"/>
    <s v="CORPORATE"/>
    <s v="OCTOBER"/>
  </r>
  <r>
    <s v="O11271"/>
    <s v="C423"/>
    <s v="MR."/>
    <s v="THOMAS"/>
    <s v="NORTH"/>
    <s v="DELHI"/>
    <s v="NEW DELHI"/>
    <s v="FURNITURE"/>
    <s v="BOOKSHELF"/>
    <n v="40"/>
    <n v="11012.92"/>
    <n v="14.5"/>
    <n v="376641.86"/>
    <x v="147"/>
    <s v="CASH"/>
    <s v="DELIVERED"/>
    <s v="CORPORATE"/>
    <s v="JULY"/>
  </r>
  <r>
    <s v="O11288"/>
    <s v="C195"/>
    <s v="JENNIFER"/>
    <s v="FREY"/>
    <s v="SOUTH"/>
    <s v="KARNATAKA"/>
    <s v="MYSORE"/>
    <s v="FURNITURE"/>
    <s v="BOOKSHELF"/>
    <n v="32"/>
    <n v="47580.49"/>
    <n v="15.2"/>
    <n v="1291144.18"/>
    <x v="148"/>
    <s v="UPI"/>
    <s v="DELIVERED"/>
    <s v="CONSUMER"/>
    <s v="AUGUST"/>
  </r>
  <r>
    <s v="O11335"/>
    <s v="C037"/>
    <s v="MATTHEW"/>
    <s v="GONZALEZ"/>
    <s v="EAST"/>
    <s v="ODISHA"/>
    <s v="BHUBANESWAR"/>
    <s v="FURNITURE"/>
    <s v="BOOKSHELF"/>
    <n v="27"/>
    <n v="48835.05"/>
    <n v="3.73"/>
    <n v="1269364.57"/>
    <x v="149"/>
    <s v="CREDIT CARD"/>
    <s v="DELIVERED"/>
    <s v="CONSUMER"/>
    <s v="MARCH"/>
  </r>
  <r>
    <s v="O11344"/>
    <s v="C400"/>
    <s v="KELLY"/>
    <s v="HERNANDEZ"/>
    <s v="EAST"/>
    <s v="BIHAR"/>
    <s v="GAYA"/>
    <s v="FURNITURE"/>
    <s v="BOOKSHELF"/>
    <n v="6"/>
    <n v="42181.25"/>
    <n v="7.29"/>
    <n v="234637.42"/>
    <x v="147"/>
    <s v="UPI"/>
    <s v="DELIVERED"/>
    <s v="CORPORATE"/>
    <s v="JULY"/>
  </r>
  <r>
    <s v="O11367"/>
    <s v="C464"/>
    <s v="MR."/>
    <s v="WILLIAM"/>
    <s v="EAST"/>
    <s v="ODISHA"/>
    <s v="ROURKELA"/>
    <s v="FURNITURE"/>
    <s v="BOOKSHELF"/>
    <n v="29"/>
    <n v="21956.17"/>
    <n v="12.15"/>
    <n v="559366.37"/>
    <x v="150"/>
    <s v="NET BANKING"/>
    <s v="DELIVERED"/>
    <s v="CORPORATE"/>
    <s v="SEPTEMBER"/>
  </r>
  <r>
    <s v="O11397"/>
    <s v="C092"/>
    <s v="LORI"/>
    <s v="WATKINS"/>
    <s v="EAST"/>
    <s v="ODISHA"/>
    <s v="BHUBANESWAR"/>
    <s v="FURNITURE"/>
    <s v="BOOKSHELF"/>
    <n v="37"/>
    <n v="22793.18"/>
    <n v="15.51"/>
    <n v="712544.44"/>
    <x v="151"/>
    <s v="NET BANKING"/>
    <s v="DELIVERED"/>
    <s v="CORPORATE"/>
    <s v="AUGUST"/>
  </r>
  <r>
    <s v="O11409"/>
    <s v="C247"/>
    <s v="CINDY"/>
    <s v="KNIGHT"/>
    <s v="WEST"/>
    <s v="MAHARASHTRA"/>
    <s v="MUMBAI"/>
    <s v="FURNITURE"/>
    <s v="BOOKSHELF"/>
    <n v="28"/>
    <n v="15601.02"/>
    <n v="3.36"/>
    <n v="422151.12"/>
    <x v="121"/>
    <s v="NET BANKING"/>
    <s v="DELIVERED"/>
    <s v="CONSUMER"/>
    <s v="MARCH"/>
  </r>
  <r>
    <s v="O11414"/>
    <s v="C268"/>
    <s v="RAYMOND"/>
    <s v="WEBER"/>
    <s v="WEST"/>
    <s v="GUJARAT"/>
    <s v="AHMEDABAD"/>
    <s v="FURNITURE"/>
    <s v="BOOKSHELF"/>
    <n v="29"/>
    <n v="20554.919999999998"/>
    <n v="10.97"/>
    <n v="530701.31000000006"/>
    <x v="17"/>
    <s v="DEBIT CARD"/>
    <s v="DELIVERED"/>
    <s v="HOME OFFICE"/>
    <s v="OCTOBER"/>
  </r>
  <r>
    <s v="O11507"/>
    <s v="C398"/>
    <s v="ANDREW"/>
    <s v="VARGAS"/>
    <s v="WEST"/>
    <s v="MAHARASHTRA"/>
    <s v="PUNE"/>
    <s v="FURNITURE"/>
    <s v="BOOKSHELF"/>
    <n v="13"/>
    <n v="36763.019999999997"/>
    <n v="13.76"/>
    <n v="412157.57"/>
    <x v="37"/>
    <s v="UPI"/>
    <s v="DELIVERED"/>
    <s v="CORPORATE"/>
    <s v="MAY"/>
  </r>
  <r>
    <s v="O11516"/>
    <s v="C448"/>
    <s v="DANIEL"/>
    <s v="KRAUSE"/>
    <s v="NORTH"/>
    <s v="HARYANA"/>
    <s v="FARIDABAD"/>
    <s v="FURNITURE"/>
    <s v="BOOKSHELF"/>
    <n v="11"/>
    <n v="44664.41"/>
    <n v="13.91"/>
    <n v="422967.5"/>
    <x v="90"/>
    <s v="CREDIT CARD"/>
    <s v="DELIVERED"/>
    <s v="HOME OFFICE"/>
    <s v="DECEMBER"/>
  </r>
  <r>
    <s v="O11559"/>
    <s v="C430"/>
    <s v="RACHEL"/>
    <s v="FARRELL"/>
    <s v="EAST"/>
    <s v="BIHAR"/>
    <s v="GAYA"/>
    <s v="FURNITURE"/>
    <s v="BOOKSHELF"/>
    <n v="11"/>
    <n v="23850.89"/>
    <n v="5.68"/>
    <n v="247457.75"/>
    <x v="152"/>
    <s v="CREDIT CARD"/>
    <s v="DELIVERED"/>
    <s v="CONSUMER"/>
    <s v="NOVEMBER"/>
  </r>
  <r>
    <s v="O11561"/>
    <s v="C355"/>
    <s v="REBECCA"/>
    <s v="MILLER"/>
    <s v="NORTH"/>
    <s v="UTTAR PRADESH"/>
    <s v="KANPUR"/>
    <s v="FURNITURE"/>
    <s v="BOOKSHELF"/>
    <n v="18"/>
    <n v="8354.98"/>
    <n v="1.26"/>
    <n v="148494.73000000001"/>
    <x v="153"/>
    <s v="NET BANKING"/>
    <s v="DELIVERED"/>
    <s v="CONSUMER"/>
    <s v="OCTOBER"/>
  </r>
  <r>
    <s v="O11603"/>
    <s v="C013"/>
    <s v="JOHN"/>
    <s v="COLE"/>
    <s v="EAST"/>
    <s v="WEST BENGAL"/>
    <s v="SILIGURI"/>
    <s v="FURNITURE"/>
    <s v="BOOKSHELF"/>
    <n v="9"/>
    <n v="49743.42"/>
    <n v="12.54"/>
    <n v="391550.36"/>
    <x v="25"/>
    <s v="NET BANKING"/>
    <s v="DELIVERED"/>
    <s v="CONSUMER"/>
    <s v="DECEMBER"/>
  </r>
  <r>
    <s v="O11651"/>
    <s v="C365"/>
    <s v="JAMES"/>
    <s v="BOWEN"/>
    <s v="SOUTH"/>
    <s v="KARNATAKA"/>
    <s v="MYSORE"/>
    <s v="FURNITURE"/>
    <s v="BOOKSHELF"/>
    <n v="23"/>
    <n v="9005.81"/>
    <n v="0.76"/>
    <n v="205559.41"/>
    <x v="154"/>
    <s v="CREDIT CARD"/>
    <s v="DELIVERED"/>
    <s v="CORPORATE"/>
    <s v="APRIL"/>
  </r>
  <r>
    <s v="O11679"/>
    <s v="C478"/>
    <s v="CYNTHIA"/>
    <s v="KING"/>
    <s v="SOUTH"/>
    <s v="KARNATAKA"/>
    <s v="MANGALORE"/>
    <s v="FURNITURE"/>
    <s v="BOOKSHELF"/>
    <n v="43"/>
    <n v="28498.5"/>
    <n v="6.63"/>
    <n v="1144189.1299999999"/>
    <x v="155"/>
    <s v="DEBIT CARD"/>
    <s v="DELIVERED"/>
    <s v="HOME OFFICE"/>
    <s v="DECEMBER"/>
  </r>
  <r>
    <s v="O11681"/>
    <s v="C406"/>
    <s v="BRITTANY"/>
    <s v="BOYD"/>
    <s v="WEST"/>
    <s v="GOA"/>
    <s v="MARGAO"/>
    <s v="FURNITURE"/>
    <s v="BOOKSHELF"/>
    <n v="26"/>
    <n v="9412.49"/>
    <n v="15.96"/>
    <n v="205666.67"/>
    <x v="156"/>
    <s v="CASH"/>
    <s v="DELIVERED"/>
    <s v="CORPORATE"/>
    <s v="JUNE"/>
  </r>
  <r>
    <s v="O11686"/>
    <s v="C046"/>
    <s v="GLENN"/>
    <s v="CHURCH"/>
    <s v="EAST"/>
    <s v="BIHAR"/>
    <s v="PATNA"/>
    <s v="FURNITURE"/>
    <s v="BOOKSHELF"/>
    <n v="45"/>
    <n v="15239.58"/>
    <n v="11.71"/>
    <n v="605476.13"/>
    <x v="157"/>
    <s v="CASH"/>
    <s v="PENDING"/>
    <s v="HOME OFFICE"/>
    <s v="FEBRUARY"/>
  </r>
  <r>
    <s v="O11769"/>
    <s v="C341"/>
    <s v="JEFFREY"/>
    <s v="WELLS"/>
    <s v="NORTH"/>
    <s v="HARYANA"/>
    <s v="FARIDABAD"/>
    <s v="FURNITURE"/>
    <s v="BOOKSHELF"/>
    <n v="29"/>
    <n v="12851.03"/>
    <n v="7.72"/>
    <n v="343908.98"/>
    <x v="158"/>
    <s v="DEBIT CARD"/>
    <s v="PENDING"/>
    <s v="HOME OFFICE"/>
    <s v="JULY"/>
  </r>
  <r>
    <s v="O11852"/>
    <s v="C131"/>
    <s v="ASHLEY"/>
    <s v="STEPHENSON"/>
    <s v="EAST"/>
    <s v="BIHAR"/>
    <s v="BHAGALPUR"/>
    <s v="FURNITURE"/>
    <s v="BOOKSHELF"/>
    <n v="18"/>
    <n v="30484.82"/>
    <n v="1.34"/>
    <n v="541373.81999999995"/>
    <x v="137"/>
    <s v="CASH"/>
    <s v="DELIVERED"/>
    <s v="CONSUMER"/>
    <s v="SEPTEMBER"/>
  </r>
  <r>
    <s v="O11858"/>
    <s v="C240"/>
    <s v="JORDAN"/>
    <s v="HARRIS"/>
    <s v="SOUTH"/>
    <s v="KARNATAKA"/>
    <s v="BANGALORE"/>
    <s v="FURNITURE"/>
    <s v="BOOKSHELF"/>
    <n v="6"/>
    <n v="15003.71"/>
    <n v="5.99"/>
    <n v="84629.93"/>
    <x v="159"/>
    <s v="NET BANKING"/>
    <s v="DELIVERED"/>
    <s v="CORPORATE"/>
    <s v="JULY"/>
  </r>
  <r>
    <s v="O11863"/>
    <s v="C497"/>
    <s v="NICHOLAS"/>
    <s v="SHANNON"/>
    <s v="EAST"/>
    <s v="JHARKHAND"/>
    <s v="DHANBAD"/>
    <s v="FURNITURE"/>
    <s v="BOOKSHELF"/>
    <n v="17"/>
    <n v="6988.91"/>
    <n v="8.19"/>
    <n v="109080.81"/>
    <x v="134"/>
    <s v="NET BANKING"/>
    <s v="DELIVERED"/>
    <s v="HOME OFFICE"/>
    <s v="MARCH"/>
  </r>
  <r>
    <s v="O11908"/>
    <s v="C242"/>
    <s v="CHERYL"/>
    <s v="BRIDGES"/>
    <s v="NORTH"/>
    <s v="UTTAR PRADESH"/>
    <s v="KANPUR"/>
    <s v="FURNITURE"/>
    <s v="BOOKSHELF"/>
    <n v="36"/>
    <n v="20558.91"/>
    <n v="16.170000000000002"/>
    <n v="620443.23"/>
    <x v="18"/>
    <s v="CREDIT CARD"/>
    <s v="DELIVERED"/>
    <s v="HOME OFFICE"/>
    <s v="JULY"/>
  </r>
  <r>
    <s v="O11934"/>
    <s v="C287"/>
    <s v="KEVIN"/>
    <s v="PEREZ"/>
    <s v="NORTH"/>
    <s v="PUNJAB"/>
    <s v="AMRITSAR"/>
    <s v="FURNITURE"/>
    <s v="BOOKSHELF"/>
    <n v="47"/>
    <n v="25216.75"/>
    <n v="10.17"/>
    <n v="1064653.71"/>
    <x v="107"/>
    <s v="CREDIT CARD"/>
    <s v="DELIVERED"/>
    <s v="CONSUMER"/>
    <s v="OCTOBER"/>
  </r>
  <r>
    <s v="O11974"/>
    <s v="C126"/>
    <s v="TYLER"/>
    <s v="CARPENTER"/>
    <s v="WEST"/>
    <s v="RAJASTHAN"/>
    <s v="JODHPUR"/>
    <s v="FURNITURE"/>
    <s v="BOOKSHELF"/>
    <n v="44"/>
    <n v="28107.31"/>
    <n v="12.99"/>
    <n v="1076071.5"/>
    <x v="160"/>
    <s v="DEBIT CARD"/>
    <s v="PENDING"/>
    <s v="CORPORATE"/>
    <s v="AUGUST"/>
  </r>
  <r>
    <s v="O10004"/>
    <s v="C014"/>
    <s v="CHRISTOPHER"/>
    <s v="CRAWFORD"/>
    <s v="WEST"/>
    <s v="GUJARAT"/>
    <s v="VADODARA"/>
    <s v="FURNITURE"/>
    <s v="CABINET"/>
    <n v="43"/>
    <n v="24340.87"/>
    <n v="18.260000000000002"/>
    <n v="855537.77"/>
    <x v="161"/>
    <s v="DEBIT CARD"/>
    <s v="DELIVERED"/>
    <s v="CONSUMER"/>
    <s v="JULY"/>
  </r>
  <r>
    <s v="O10011"/>
    <s v="C146"/>
    <s v="ALEX"/>
    <s v="CAMPBELL"/>
    <s v="NORTH"/>
    <s v="UTTAR PRADESH"/>
    <s v="LUCKNOW"/>
    <s v="FURNITURE"/>
    <s v="CABINET"/>
    <n v="29"/>
    <n v="31198.6"/>
    <n v="10.31"/>
    <n v="811478.71"/>
    <x v="138"/>
    <s v="NET BANKING"/>
    <s v="DELIVERED"/>
    <s v="CORPORATE"/>
    <s v="MARCH"/>
  </r>
  <r>
    <s v="O10055"/>
    <s v="C077"/>
    <s v="AUTUMN"/>
    <s v="DRAKE"/>
    <s v="EAST"/>
    <s v="JHARKHAND"/>
    <s v="DHANBAD"/>
    <s v="FURNITURE"/>
    <s v="CABINET"/>
    <n v="33"/>
    <n v="47752.27"/>
    <n v="6.4"/>
    <n v="1474972.12"/>
    <x v="17"/>
    <s v="CREDIT CARD"/>
    <s v="DELIVERED"/>
    <s v="CORPORATE"/>
    <s v="OCTOBER"/>
  </r>
  <r>
    <s v="O10063"/>
    <s v="C010"/>
    <s v="ERIC"/>
    <s v="MENDEZ"/>
    <s v="EAST"/>
    <s v="ODISHA"/>
    <s v="ROURKELA"/>
    <s v="FURNITURE"/>
    <s v="CABINET"/>
    <n v="26"/>
    <n v="6402.73"/>
    <n v="15.68"/>
    <n v="140368.32999999999"/>
    <x v="162"/>
    <s v="DEBIT CARD"/>
    <s v="DELIVERED"/>
    <s v="HOME OFFICE"/>
    <s v="SEPTEMBER"/>
  </r>
  <r>
    <s v="O10066"/>
    <s v="C400"/>
    <s v="DANIEL"/>
    <s v="SHARP"/>
    <s v="WEST"/>
    <s v="RAJASTHAN"/>
    <s v="JODHPUR"/>
    <s v="FURNITURE"/>
    <s v="CABINET"/>
    <n v="46"/>
    <n v="43702.17"/>
    <n v="19.12"/>
    <n v="1625930.49"/>
    <x v="163"/>
    <s v="UPI"/>
    <s v="PENDING"/>
    <s v="HOME OFFICE"/>
    <s v="APRIL"/>
  </r>
  <r>
    <s v="O10097"/>
    <s v="C117"/>
    <s v="BETH"/>
    <s v="MYERS"/>
    <s v="EAST"/>
    <s v="WEST BENGAL"/>
    <s v="DURGAPUR"/>
    <s v="FURNITURE"/>
    <s v="CABINET"/>
    <n v="47"/>
    <n v="19832.740000000002"/>
    <n v="15.09"/>
    <n v="791479.04"/>
    <x v="164"/>
    <s v="UPI"/>
    <s v="DELIVERED"/>
    <s v="HOME OFFICE"/>
    <s v="JUNE"/>
  </r>
  <r>
    <s v="O10108"/>
    <s v="C148"/>
    <s v="DR."/>
    <s v="JASMINE"/>
    <s v="EAST"/>
    <s v="BIHAR"/>
    <s v="PATNA"/>
    <s v="FURNITURE"/>
    <s v="CABINET"/>
    <n v="14"/>
    <n v="9638.89"/>
    <n v="8.93"/>
    <n v="122893.92"/>
    <x v="148"/>
    <s v="DEBIT CARD"/>
    <s v="DELIVERED"/>
    <s v="HOME OFFICE"/>
    <s v="AUGUST"/>
  </r>
  <r>
    <s v="O10115"/>
    <s v="C411"/>
    <s v="MITCHELL"/>
    <s v="BRADLEY"/>
    <s v="EAST"/>
    <s v="ODISHA"/>
    <s v="ROURKELA"/>
    <s v="FURNITURE"/>
    <s v="CABINET"/>
    <n v="23"/>
    <n v="11985.55"/>
    <n v="6.75"/>
    <n v="257060.08"/>
    <x v="165"/>
    <s v="CREDIT CARD"/>
    <s v="DELIVERED"/>
    <s v="CONSUMER"/>
    <s v="AUGUST"/>
  </r>
  <r>
    <s v="O10148"/>
    <s v="C424"/>
    <s v="DAKOTA"/>
    <s v="ELLISON"/>
    <s v="EAST"/>
    <s v="JHARKHAND"/>
    <s v="RANCHI"/>
    <s v="FURNITURE"/>
    <s v="CABINET"/>
    <n v="50"/>
    <n v="48532.65"/>
    <n v="18.13"/>
    <n v="1986684.03"/>
    <x v="166"/>
    <s v="CASH"/>
    <s v="DELIVERED"/>
    <s v="HOME OFFICE"/>
    <s v="SEPTEMBER"/>
  </r>
  <r>
    <s v="O10152"/>
    <s v="C456"/>
    <s v="BRANDON"/>
    <s v="BENTON"/>
    <s v="EAST"/>
    <s v="WEST BENGAL"/>
    <s v="SILIGURI"/>
    <s v="FURNITURE"/>
    <s v="CABINET"/>
    <n v="16"/>
    <n v="14889.71"/>
    <n v="2.86"/>
    <n v="231421.83"/>
    <x v="28"/>
    <s v="CASH"/>
    <s v="DELIVERED"/>
    <s v="CORPORATE"/>
    <s v="NOVEMBER"/>
  </r>
  <r>
    <s v="O10215"/>
    <s v="C001"/>
    <s v="ALEXIS"/>
    <s v="JONES"/>
    <s v="NORTH"/>
    <s v="HARYANA"/>
    <s v="FARIDABAD"/>
    <s v="FURNITURE"/>
    <s v="CABINET"/>
    <n v="46"/>
    <n v="41021.25"/>
    <n v="10.130000000000001"/>
    <n v="1695826.68"/>
    <x v="9"/>
    <s v="CREDIT CARD"/>
    <s v="PENDING"/>
    <s v="HOME OFFICE"/>
    <s v="DECEMBER"/>
  </r>
  <r>
    <s v="O10227"/>
    <s v="C056"/>
    <s v="JOHN"/>
    <s v="CARTER"/>
    <s v="WEST"/>
    <s v="GOA"/>
    <s v="MARGAO"/>
    <s v="FURNITURE"/>
    <s v="CABINET"/>
    <n v="10"/>
    <n v="48289.07"/>
    <n v="3.45"/>
    <n v="466230.97"/>
    <x v="112"/>
    <s v="CASH"/>
    <s v="DELIVERED"/>
    <s v="CORPORATE"/>
    <s v="FEBRUARY"/>
  </r>
  <r>
    <s v="O10229"/>
    <s v="C219"/>
    <s v="JAMES"/>
    <s v="CARTER"/>
    <s v="WEST"/>
    <s v="GUJARAT"/>
    <s v="AHMEDABAD"/>
    <s v="FURNITURE"/>
    <s v="CABINET"/>
    <n v="3"/>
    <n v="31016.28"/>
    <n v="16.489999999999998"/>
    <n v="77705.09"/>
    <x v="35"/>
    <s v="CREDIT CARD"/>
    <s v="PENDING"/>
    <s v="CORPORATE"/>
    <s v="MARCH"/>
  </r>
  <r>
    <s v="O10234"/>
    <s v="C154"/>
    <s v="CYNTHIA"/>
    <s v="BRADY"/>
    <s v="NORTH"/>
    <s v="DELHI"/>
    <s v="NEW DELHI"/>
    <s v="FURNITURE"/>
    <s v="CABINET"/>
    <n v="30"/>
    <n v="8907.64"/>
    <n v="8.2799999999999994"/>
    <n v="245102.62"/>
    <x v="167"/>
    <s v="NET BANKING"/>
    <s v="CANCELLED"/>
    <s v="CORPORATE"/>
    <s v="JUNE"/>
  </r>
  <r>
    <s v="O10236"/>
    <s v="C233"/>
    <s v="DR."/>
    <s v="TAMMY"/>
    <s v="EAST"/>
    <s v="JHARKHAND"/>
    <s v="DHANBAD"/>
    <s v="FURNITURE"/>
    <s v="CABINET"/>
    <n v="33"/>
    <n v="42201.37"/>
    <n v="4.26"/>
    <n v="1333318.52"/>
    <x v="168"/>
    <s v="UPI"/>
    <s v="DELIVERED"/>
    <s v="CONSUMER"/>
    <s v="AUGUST"/>
  </r>
  <r>
    <s v="O10241"/>
    <s v="C481"/>
    <s v="AMY"/>
    <s v="WILKERSON"/>
    <s v="NORTH"/>
    <s v="UTTAR PRADESH"/>
    <s v="NOIDA"/>
    <s v="FURNITURE"/>
    <s v="CABINET"/>
    <n v="28"/>
    <n v="915.06"/>
    <n v="1.46"/>
    <n v="25247.599999999999"/>
    <x v="169"/>
    <s v="CASH"/>
    <s v="DELIVERED"/>
    <s v="HOME OFFICE"/>
    <s v="JANUARY"/>
  </r>
  <r>
    <s v="O10278"/>
    <s v="C302"/>
    <s v="CHRISTINA"/>
    <s v="CARTER"/>
    <s v="SOUTH"/>
    <s v="ANDHRA PRADESH"/>
    <s v="GUNTUR"/>
    <s v="FURNITURE"/>
    <s v="CABINET"/>
    <n v="18"/>
    <n v="45445.34"/>
    <n v="15.15"/>
    <n v="694086.68"/>
    <x v="170"/>
    <s v="UPI"/>
    <s v="DELIVERED"/>
    <s v="HOME OFFICE"/>
    <s v="NOVEMBER"/>
  </r>
  <r>
    <s v="O10289"/>
    <s v="C369"/>
    <s v="JONATHAN"/>
    <s v="MORGAN"/>
    <s v="WEST"/>
    <s v="GUJARAT"/>
    <s v="VADODARA"/>
    <s v="FURNITURE"/>
    <s v="CABINET"/>
    <n v="18"/>
    <n v="10888.35"/>
    <n v="19.329999999999998"/>
    <n v="158105.38"/>
    <x v="171"/>
    <s v="CASH"/>
    <s v="PENDING"/>
    <s v="CORPORATE"/>
    <s v="NOVEMBER"/>
  </r>
  <r>
    <s v="O10365"/>
    <s v="C365"/>
    <s v="REGINA"/>
    <s v="MILLER"/>
    <s v="EAST"/>
    <s v="BIHAR"/>
    <s v="BHAGALPUR"/>
    <s v="FURNITURE"/>
    <s v="CABINET"/>
    <n v="5"/>
    <n v="5691.48"/>
    <n v="4.79"/>
    <n v="27094.29"/>
    <x v="172"/>
    <s v="CASH"/>
    <s v="DELIVERED"/>
    <s v="CORPORATE"/>
    <s v="DECEMBER"/>
  </r>
  <r>
    <s v="O10447"/>
    <s v="C259"/>
    <s v="ALICIA"/>
    <s v="EVANS"/>
    <s v="EAST"/>
    <s v="WEST BENGAL"/>
    <s v="DURGAPUR"/>
    <s v="FURNITURE"/>
    <s v="CABINET"/>
    <n v="39"/>
    <n v="42896.28"/>
    <n v="2.8"/>
    <n v="1626112.18"/>
    <x v="173"/>
    <s v="DEBIT CARD"/>
    <s v="DELIVERED"/>
    <s v="HOME OFFICE"/>
    <s v="MAY"/>
  </r>
  <r>
    <s v="O10500"/>
    <s v="C177"/>
    <s v="JEFFREY"/>
    <s v="ASHLEY"/>
    <s v="NORTH"/>
    <s v="PUNJAB"/>
    <s v="PATIALA"/>
    <s v="FURNITURE"/>
    <s v="CABINET"/>
    <n v="4"/>
    <n v="47027.45"/>
    <n v="7.07"/>
    <n v="174810.44"/>
    <x v="174"/>
    <s v="CASH"/>
    <s v="DELIVERED"/>
    <s v="CORPORATE"/>
    <s v="APRIL"/>
  </r>
  <r>
    <s v="O10590"/>
    <s v="C331"/>
    <s v="ELIZABETH"/>
    <s v="JOHNSON"/>
    <s v="NORTH"/>
    <s v="PUNJAB"/>
    <s v="PATIALA"/>
    <s v="FURNITURE"/>
    <s v="CABINET"/>
    <n v="47"/>
    <n v="45865.18"/>
    <n v="18.84"/>
    <n v="1749536.46"/>
    <x v="175"/>
    <s v="DEBIT CARD"/>
    <s v="DELIVERED"/>
    <s v="CONSUMER"/>
    <s v="DECEMBER"/>
  </r>
  <r>
    <s v="O10595"/>
    <s v="C395"/>
    <s v="DAVID"/>
    <s v="MILES"/>
    <s v="SOUTH"/>
    <s v="ANDHRA PRADESH"/>
    <s v="GUNTUR"/>
    <s v="FURNITURE"/>
    <s v="CABINET"/>
    <n v="7"/>
    <n v="37639.980000000003"/>
    <n v="19.89"/>
    <n v="211073.72"/>
    <x v="176"/>
    <s v="CREDIT CARD"/>
    <s v="DELIVERED"/>
    <s v="CONSUMER"/>
    <s v="MAY"/>
  </r>
  <r>
    <s v="O10613"/>
    <s v="C285"/>
    <s v="GEORGE"/>
    <s v="LAWSON"/>
    <s v="EAST"/>
    <s v="WEST BENGAL"/>
    <s v="DURGAPUR"/>
    <s v="FURNITURE"/>
    <s v="CABINET"/>
    <n v="28"/>
    <n v="16964.18"/>
    <n v="18.61"/>
    <n v="386600.09"/>
    <x v="163"/>
    <s v="NET BANKING"/>
    <s v="PENDING"/>
    <s v="CONSUMER"/>
    <s v="APRIL"/>
  </r>
  <r>
    <s v="O10667"/>
    <s v="C262"/>
    <s v="MATTHEW"/>
    <s v="BLANKENSHIP"/>
    <s v="EAST"/>
    <s v="BIHAR"/>
    <s v="GAYA"/>
    <s v="FURNITURE"/>
    <s v="CABINET"/>
    <n v="26"/>
    <n v="5777.73"/>
    <n v="14.87"/>
    <n v="127883.12"/>
    <x v="177"/>
    <s v="CREDIT CARD"/>
    <s v="DELIVERED"/>
    <s v="CONSUMER"/>
    <s v="OCTOBER"/>
  </r>
  <r>
    <s v="O10752"/>
    <s v="C247"/>
    <s v="ASHLEY"/>
    <s v="PETERSON"/>
    <s v="NORTH"/>
    <s v="HARYANA"/>
    <s v="PANIPAT"/>
    <s v="FURNITURE"/>
    <s v="CABINET"/>
    <n v="2"/>
    <n v="33491.18"/>
    <n v="17.28"/>
    <n v="55407.81"/>
    <x v="162"/>
    <s v="CREDIT CARD"/>
    <s v="CANCELLED"/>
    <s v="HOME OFFICE"/>
    <s v="SEPTEMBER"/>
  </r>
  <r>
    <s v="O10768"/>
    <s v="C230"/>
    <s v="SHELBY"/>
    <s v="LYONS"/>
    <s v="NORTH"/>
    <s v="PUNJAB"/>
    <s v="AMRITSAR"/>
    <s v="FURNITURE"/>
    <s v="CABINET"/>
    <n v="23"/>
    <n v="2937"/>
    <n v="11.1"/>
    <n v="60052.84"/>
    <x v="178"/>
    <s v="CREDIT CARD"/>
    <s v="DELIVERED"/>
    <s v="CONSUMER"/>
    <s v="APRIL"/>
  </r>
  <r>
    <s v="O10796"/>
    <s v="C158"/>
    <s v="JESSICA"/>
    <s v="SCOTT"/>
    <s v="WEST"/>
    <s v="GUJARAT"/>
    <s v="VADODARA"/>
    <s v="FURNITURE"/>
    <s v="CABINET"/>
    <n v="40"/>
    <n v="553.69000000000005"/>
    <n v="5.5"/>
    <n v="20929.48"/>
    <x v="79"/>
    <s v="NET BANKING"/>
    <s v="DELIVERED"/>
    <s v="HOME OFFICE"/>
    <s v="OCTOBER"/>
  </r>
  <r>
    <s v="O10807"/>
    <s v="C030"/>
    <s v="SHELLY"/>
    <s v="BALLARD"/>
    <s v="EAST"/>
    <s v="WEST BENGAL"/>
    <s v="SILIGURI"/>
    <s v="FURNITURE"/>
    <s v="CABINET"/>
    <n v="45"/>
    <n v="2657.11"/>
    <n v="7.58"/>
    <n v="110506.55"/>
    <x v="179"/>
    <s v="CREDIT CARD"/>
    <s v="DELIVERED"/>
    <s v="HOME OFFICE"/>
    <s v="NOVEMBER"/>
  </r>
  <r>
    <s v="O10821"/>
    <s v="C397"/>
    <s v="PATRICIA"/>
    <s v="BALL"/>
    <s v="WEST"/>
    <s v="MAHARASHTRA"/>
    <s v="MUMBAI"/>
    <s v="FURNITURE"/>
    <s v="CABINET"/>
    <n v="32"/>
    <n v="28204.61"/>
    <n v="3.41"/>
    <n v="871770.65"/>
    <x v="180"/>
    <s v="UPI"/>
    <s v="DELIVERED"/>
    <s v="HOME OFFICE"/>
    <s v="JULY"/>
  </r>
  <r>
    <s v="O10825"/>
    <s v="C001"/>
    <s v="DEBRA"/>
    <s v="RODRIGUEZ"/>
    <s v="SOUTH"/>
    <s v="KERALA"/>
    <s v="KOZHIKODE"/>
    <s v="FURNITURE"/>
    <s v="CABINET"/>
    <n v="24"/>
    <n v="22912.35"/>
    <n v="5.51"/>
    <n v="519597.11"/>
    <x v="177"/>
    <s v="DEBIT CARD"/>
    <s v="DELIVERED"/>
    <s v="CORPORATE"/>
    <s v="OCTOBER"/>
  </r>
  <r>
    <s v="O10827"/>
    <s v="C299"/>
    <s v="WALTER"/>
    <s v="MURPHY"/>
    <s v="NORTH"/>
    <s v="HARYANA"/>
    <s v="FARIDABAD"/>
    <s v="FURNITURE"/>
    <s v="CABINET"/>
    <n v="20"/>
    <n v="48815.47"/>
    <n v="6.28"/>
    <n v="914997.17"/>
    <x v="181"/>
    <s v="UPI"/>
    <s v="PENDING"/>
    <s v="CORPORATE"/>
    <s v="OCTOBER"/>
  </r>
  <r>
    <s v="O10860"/>
    <s v="C351"/>
    <s v="ALFRED"/>
    <s v="SHAW"/>
    <s v="WEST"/>
    <s v="GOA"/>
    <s v="MARGAO"/>
    <s v="FURNITURE"/>
    <s v="CABINET"/>
    <n v="28"/>
    <n v="37245.43"/>
    <n v="0.13"/>
    <n v="1041516.31"/>
    <x v="182"/>
    <s v="NET BANKING"/>
    <s v="DELIVERED"/>
    <s v="HOME OFFICE"/>
    <s v="NOVEMBER"/>
  </r>
  <r>
    <s v="O10864"/>
    <s v="C409"/>
    <s v="AUDREY"/>
    <s v="WHITE"/>
    <s v="NORTH"/>
    <s v="HARYANA"/>
    <s v="FARIDABAD"/>
    <s v="FURNITURE"/>
    <s v="CABINET"/>
    <n v="29"/>
    <n v="17933.98"/>
    <n v="4.59"/>
    <n v="496213.5"/>
    <x v="183"/>
    <s v="CASH"/>
    <s v="DELIVERED"/>
    <s v="CONSUMER"/>
    <s v="MAY"/>
  </r>
  <r>
    <s v="O10871"/>
    <s v="C271"/>
    <s v="KRISTEN"/>
    <s v="SCOTT"/>
    <s v="SOUTH"/>
    <s v="KERALA"/>
    <s v="KOZHIKODE"/>
    <s v="FURNITURE"/>
    <s v="CABINET"/>
    <n v="6"/>
    <n v="8823.42"/>
    <n v="15.2"/>
    <n v="44893.56"/>
    <x v="155"/>
    <s v="UPI"/>
    <s v="DELIVERED"/>
    <s v="HOME OFFICE"/>
    <s v="DECEMBER"/>
  </r>
  <r>
    <s v="O10896"/>
    <s v="C380"/>
    <s v="JUAN"/>
    <s v="MOORE"/>
    <s v="SOUTH"/>
    <s v="TAMIL NADU"/>
    <s v="CHENNAI"/>
    <s v="FURNITURE"/>
    <s v="CABINET"/>
    <n v="3"/>
    <n v="6118.1"/>
    <n v="15.13"/>
    <n v="15577.29"/>
    <x v="184"/>
    <s v="CASH"/>
    <s v="DELIVERED"/>
    <s v="CONSUMER"/>
    <s v="JULY"/>
  </r>
  <r>
    <s v="O10916"/>
    <s v="C453"/>
    <s v="MICHAEL"/>
    <s v="BROWN"/>
    <s v="NORTH"/>
    <s v="HARYANA"/>
    <s v="FARIDABAD"/>
    <s v="FURNITURE"/>
    <s v="CABINET"/>
    <n v="42"/>
    <n v="31855.98"/>
    <n v="19.03"/>
    <n v="1083339.05"/>
    <x v="185"/>
    <s v="CREDIT CARD"/>
    <s v="CANCELLED"/>
    <s v="CONSUMER"/>
    <s v="JULY"/>
  </r>
  <r>
    <s v="O10945"/>
    <s v="C433"/>
    <s v="TIFFANY"/>
    <s v="SLOAN"/>
    <s v="WEST"/>
    <s v="GUJARAT"/>
    <s v="VADODARA"/>
    <s v="FURNITURE"/>
    <s v="CABINET"/>
    <n v="2"/>
    <n v="1516.95"/>
    <n v="6.07"/>
    <n v="2849.74"/>
    <x v="186"/>
    <s v="DEBIT CARD"/>
    <s v="DELIVERED"/>
    <s v="CONSUMER"/>
    <s v="JULY"/>
  </r>
  <r>
    <s v="O10989"/>
    <s v="C082"/>
    <s v="CALEB"/>
    <s v="RILEY"/>
    <s v="EAST"/>
    <s v="ODISHA"/>
    <s v="BHUBANESWAR"/>
    <s v="FURNITURE"/>
    <s v="CABINET"/>
    <n v="21"/>
    <n v="25037.94"/>
    <n v="11.8"/>
    <n v="463752.72"/>
    <x v="187"/>
    <s v="CASH"/>
    <s v="DELIVERED"/>
    <s v="HOME OFFICE"/>
    <s v="DECEMBER"/>
  </r>
  <r>
    <s v="O10992"/>
    <s v="C104"/>
    <s v="ANNA"/>
    <s v="YU"/>
    <s v="EAST"/>
    <s v="WEST BENGAL"/>
    <s v="SILIGURI"/>
    <s v="FURNITURE"/>
    <s v="CABINET"/>
    <n v="3"/>
    <n v="2018.58"/>
    <n v="0.02"/>
    <n v="6054.53"/>
    <x v="108"/>
    <s v="DEBIT CARD"/>
    <s v="DELIVERED"/>
    <s v="CONSUMER"/>
    <s v="MARCH"/>
  </r>
  <r>
    <s v="O11004"/>
    <s v="C050"/>
    <s v="MR."/>
    <s v="CHRISTOPHER"/>
    <s v="WEST"/>
    <s v="RAJASTHAN"/>
    <s v="JODHPUR"/>
    <s v="FURNITURE"/>
    <s v="CABINET"/>
    <n v="36"/>
    <n v="36076.5"/>
    <n v="9.91"/>
    <n v="1170047.48"/>
    <x v="80"/>
    <s v="CREDIT CARD"/>
    <s v="DELIVERED"/>
    <s v="CORPORATE"/>
    <s v="APRIL"/>
  </r>
  <r>
    <s v="O11038"/>
    <s v="C279"/>
    <s v="DENNIS"/>
    <s v="FRANCIS"/>
    <s v="NORTH"/>
    <s v="DELHI"/>
    <s v="NEW DELHI"/>
    <s v="FURNITURE"/>
    <s v="CABINET"/>
    <n v="19"/>
    <n v="3656.97"/>
    <n v="15.41"/>
    <n v="58775.19"/>
    <x v="171"/>
    <s v="CASH"/>
    <s v="DELIVERED"/>
    <s v="HOME OFFICE"/>
    <s v="NOVEMBER"/>
  </r>
  <r>
    <s v="O11060"/>
    <s v="C341"/>
    <s v="CONNOR"/>
    <s v="MOODY"/>
    <s v="SOUTH"/>
    <s v="KARNATAKA"/>
    <s v="MYSORE"/>
    <s v="FURNITURE"/>
    <s v="CABINET"/>
    <n v="32"/>
    <n v="24507.85"/>
    <n v="9.06"/>
    <n v="713198.04"/>
    <x v="188"/>
    <s v="UPI"/>
    <s v="DELIVERED"/>
    <s v="CORPORATE"/>
    <s v="AUGUST"/>
  </r>
  <r>
    <s v="O11088"/>
    <s v="C105"/>
    <s v="CAROL"/>
    <s v="HERNANDEZ"/>
    <s v="WEST"/>
    <s v="GUJARAT"/>
    <s v="AHMEDABAD"/>
    <s v="FURNITURE"/>
    <s v="CABINET"/>
    <n v="11"/>
    <n v="6371.7"/>
    <n v="15.49"/>
    <n v="59231.96"/>
    <x v="189"/>
    <s v="UPI"/>
    <s v="DELIVERED"/>
    <s v="HOME OFFICE"/>
    <s v="JANUARY"/>
  </r>
  <r>
    <s v="O11169"/>
    <s v="C472"/>
    <s v="CRYSTAL"/>
    <s v="THOMAS"/>
    <s v="SOUTH"/>
    <s v="KERALA"/>
    <s v="TRIVANDRUM"/>
    <s v="FURNITURE"/>
    <s v="CABINET"/>
    <n v="5"/>
    <n v="5605.7"/>
    <n v="5.65"/>
    <n v="26444.89"/>
    <x v="190"/>
    <s v="NET BANKING"/>
    <s v="CANCELLED"/>
    <s v="CORPORATE"/>
    <s v="DECEMBER"/>
  </r>
  <r>
    <s v="O11195"/>
    <s v="C056"/>
    <s v="CHRISTOPHER"/>
    <s v="BROWN"/>
    <s v="EAST"/>
    <s v="ODISHA"/>
    <s v="BHUBANESWAR"/>
    <s v="FURNITURE"/>
    <s v="CABINET"/>
    <n v="30"/>
    <n v="29914.87"/>
    <n v="3.01"/>
    <n v="870432.97"/>
    <x v="191"/>
    <s v="CREDIT CARD"/>
    <s v="DELIVERED"/>
    <s v="CONSUMER"/>
    <s v="APRIL"/>
  </r>
  <r>
    <s v="O11212"/>
    <s v="C363"/>
    <s v="CHRISTOPHER"/>
    <s v="TRAN"/>
    <s v="NORTH"/>
    <s v="PUNJAB"/>
    <s v="AMRITSAR"/>
    <s v="FURNITURE"/>
    <s v="CABINET"/>
    <n v="28"/>
    <n v="14551.19"/>
    <n v="7.37"/>
    <n v="377405.48"/>
    <x v="192"/>
    <s v="UPI"/>
    <s v="DELIVERED"/>
    <s v="CORPORATE"/>
    <s v="FEBRUARY"/>
  </r>
  <r>
    <s v="O11228"/>
    <s v="C254"/>
    <s v="PAMELA"/>
    <s v="TAYLOR"/>
    <s v="SOUTH"/>
    <s v="KARNATAKA"/>
    <s v="MANGALORE"/>
    <s v="FURNITURE"/>
    <s v="CABINET"/>
    <n v="26"/>
    <n v="47005.62"/>
    <n v="17.440000000000001"/>
    <n v="1009003.84"/>
    <x v="193"/>
    <s v="NET BANKING"/>
    <s v="DELIVERED"/>
    <s v="CONSUMER"/>
    <s v="MAY"/>
  </r>
  <r>
    <s v="O11230"/>
    <s v="C332"/>
    <s v="DANIEL"/>
    <s v="WEBSTER"/>
    <s v="NORTH"/>
    <s v="DELHI"/>
    <s v="NEW DELHI"/>
    <s v="FURNITURE"/>
    <s v="CABINET"/>
    <n v="22"/>
    <n v="19482.439999999999"/>
    <n v="12.33"/>
    <n v="375765.61"/>
    <x v="194"/>
    <s v="UPI"/>
    <s v="PENDING"/>
    <s v="HOME OFFICE"/>
    <s v="AUGUST"/>
  </r>
  <r>
    <s v="O11257"/>
    <s v="C042"/>
    <s v="TAYLOR"/>
    <s v="WAGNER"/>
    <s v="NORTH"/>
    <s v="PUNJAB"/>
    <s v="LUDHIANA"/>
    <s v="FURNITURE"/>
    <s v="CABINET"/>
    <n v="24"/>
    <n v="25299.360000000001"/>
    <n v="4.78"/>
    <n v="578161.21"/>
    <x v="185"/>
    <s v="UPI"/>
    <s v="DELIVERED"/>
    <s v="HOME OFFICE"/>
    <s v="JULY"/>
  </r>
  <r>
    <s v="O11268"/>
    <s v="C366"/>
    <s v="JORDAN"/>
    <s v="MURPHY"/>
    <s v="WEST"/>
    <s v="MAHARASHTRA"/>
    <s v="NAGPUR"/>
    <s v="FURNITURE"/>
    <s v="CABINET"/>
    <n v="14"/>
    <n v="6112.78"/>
    <n v="7.93"/>
    <n v="78792.509999999995"/>
    <x v="81"/>
    <s v="CREDIT CARD"/>
    <s v="DELIVERED"/>
    <s v="CONSUMER"/>
    <s v="SEPTEMBER"/>
  </r>
  <r>
    <s v="O11272"/>
    <s v="C318"/>
    <s v="DANIEL"/>
    <s v="MERCADO"/>
    <s v="WEST"/>
    <s v="MAHARASHTRA"/>
    <s v="PUNE"/>
    <s v="FURNITURE"/>
    <s v="CABINET"/>
    <n v="17"/>
    <n v="36543.980000000003"/>
    <n v="10.58"/>
    <n v="555519.66"/>
    <x v="195"/>
    <s v="UPI"/>
    <s v="DELIVERED"/>
    <s v="CORPORATE"/>
    <s v="DECEMBER"/>
  </r>
  <r>
    <s v="O11306"/>
    <s v="C025"/>
    <s v="JILLIAN"/>
    <s v="JOHNSTON"/>
    <s v="SOUTH"/>
    <s v="TAMIL NADU"/>
    <s v="CHENNAI"/>
    <s v="FURNITURE"/>
    <s v="CABINET"/>
    <n v="39"/>
    <n v="23365.4"/>
    <n v="11.57"/>
    <n v="805818.91"/>
    <x v="5"/>
    <s v="DEBIT CARD"/>
    <s v="DELIVERED"/>
    <s v="HOME OFFICE"/>
    <s v="APRIL"/>
  </r>
  <r>
    <s v="O11324"/>
    <s v="C174"/>
    <s v="RICHARD"/>
    <s v="ROSS"/>
    <s v="EAST"/>
    <s v="WEST BENGAL"/>
    <s v="SILIGURI"/>
    <s v="FURNITURE"/>
    <s v="CABINET"/>
    <n v="49"/>
    <n v="40397.919999999998"/>
    <n v="14.76"/>
    <n v="1687324.16"/>
    <x v="196"/>
    <s v="CREDIT CARD"/>
    <s v="DELIVERED"/>
    <s v="CORPORATE"/>
    <s v="NOVEMBER"/>
  </r>
  <r>
    <s v="O11338"/>
    <s v="C105"/>
    <s v="KYLE"/>
    <s v="DEAN"/>
    <s v="EAST"/>
    <s v="BIHAR"/>
    <s v="BHAGALPUR"/>
    <s v="FURNITURE"/>
    <s v="CABINET"/>
    <n v="8"/>
    <n v="34299.519999999997"/>
    <n v="7.18"/>
    <n v="254694.52"/>
    <x v="197"/>
    <s v="UPI"/>
    <s v="DELIVERED"/>
    <s v="HOME OFFICE"/>
    <s v="JUNE"/>
  </r>
  <r>
    <s v="O11350"/>
    <s v="C084"/>
    <s v="JENNIFER"/>
    <s v="KRAUSE"/>
    <s v="WEST"/>
    <s v="MAHARASHTRA"/>
    <s v="NAGPUR"/>
    <s v="FURNITURE"/>
    <s v="CABINET"/>
    <n v="50"/>
    <n v="1621.53"/>
    <n v="7.73"/>
    <n v="74809.289999999994"/>
    <x v="198"/>
    <s v="CASH"/>
    <s v="DELIVERED"/>
    <s v="CONSUMER"/>
    <s v="NOVEMBER"/>
  </r>
  <r>
    <s v="O11359"/>
    <s v="C416"/>
    <s v="EVELYN"/>
    <s v="DICKERSON"/>
    <s v="SOUTH"/>
    <s v="KARNATAKA"/>
    <s v="MYSORE"/>
    <s v="FURNITURE"/>
    <s v="CABINET"/>
    <n v="11"/>
    <n v="23976.41"/>
    <n v="17.43"/>
    <n v="217770.54"/>
    <x v="7"/>
    <s v="UPI"/>
    <s v="PENDING"/>
    <s v="HOME OFFICE"/>
    <s v="JUNE"/>
  </r>
  <r>
    <s v="O11389"/>
    <s v="C153"/>
    <s v="APRIL"/>
    <s v="BAILEY"/>
    <s v="NORTH"/>
    <s v="DELHI"/>
    <s v="NEW DELHI"/>
    <s v="FURNITURE"/>
    <s v="CABINET"/>
    <n v="22"/>
    <n v="9334.02"/>
    <n v="18.440000000000001"/>
    <n v="167482.19"/>
    <x v="199"/>
    <s v="CREDIT CARD"/>
    <s v="DELIVERED"/>
    <s v="CONSUMER"/>
    <s v="SEPTEMBER"/>
  </r>
  <r>
    <s v="O11396"/>
    <s v="C327"/>
    <s v="MR."/>
    <s v="BOBBY"/>
    <s v="EAST"/>
    <s v="WEST BENGAL"/>
    <s v="DURGAPUR"/>
    <s v="FURNITURE"/>
    <s v="CABINET"/>
    <n v="15"/>
    <n v="10150.16"/>
    <n v="17.47"/>
    <n v="125653.91"/>
    <x v="56"/>
    <s v="UPI"/>
    <s v="CANCELLED"/>
    <s v="CORPORATE"/>
    <s v="JULY"/>
  </r>
  <r>
    <s v="O11426"/>
    <s v="C210"/>
    <s v="NICOLE"/>
    <s v="BAKER"/>
    <s v="EAST"/>
    <s v="WEST BENGAL"/>
    <s v="DURGAPUR"/>
    <s v="FURNITURE"/>
    <s v="CABINET"/>
    <n v="21"/>
    <n v="12948.18"/>
    <n v="17.32"/>
    <n v="224816.66"/>
    <x v="190"/>
    <s v="NET BANKING"/>
    <s v="DELIVERED"/>
    <s v="CONSUMER"/>
    <s v="DECEMBER"/>
  </r>
  <r>
    <s v="O11503"/>
    <s v="C211"/>
    <s v="DOUGLAS"/>
    <s v="HAWKINS"/>
    <s v="NORTH"/>
    <s v="DELHI"/>
    <s v="NEW DELHI"/>
    <s v="FURNITURE"/>
    <s v="CABINET"/>
    <n v="48"/>
    <n v="44254.23"/>
    <n v="11.69"/>
    <n v="1875883.7"/>
    <x v="200"/>
    <s v="DEBIT CARD"/>
    <s v="DELIVERED"/>
    <s v="HOME OFFICE"/>
    <s v="FEBRUARY"/>
  </r>
  <r>
    <s v="O11564"/>
    <s v="C189"/>
    <s v="SAMUEL"/>
    <s v="GUTIERREZ"/>
    <s v="SOUTH"/>
    <s v="KERALA"/>
    <s v="KOCHI"/>
    <s v="FURNITURE"/>
    <s v="CABINET"/>
    <n v="45"/>
    <n v="27284.7"/>
    <n v="18.16"/>
    <n v="1004840.93"/>
    <x v="112"/>
    <s v="UPI"/>
    <s v="DELIVERED"/>
    <s v="CONSUMER"/>
    <s v="FEBRUARY"/>
  </r>
  <r>
    <s v="O11637"/>
    <s v="C413"/>
    <s v="TERRY"/>
    <s v="CORTEZ"/>
    <s v="NORTH"/>
    <s v="DELHI"/>
    <s v="NEW DELHI"/>
    <s v="FURNITURE"/>
    <s v="CABINET"/>
    <n v="1"/>
    <n v="11052.75"/>
    <n v="0.85"/>
    <n v="10958.8"/>
    <x v="201"/>
    <s v="CASH"/>
    <s v="PENDING"/>
    <s v="CORPORATE"/>
    <s v="MAY"/>
  </r>
  <r>
    <s v="O11638"/>
    <s v="C173"/>
    <s v="ASHLEY"/>
    <s v="MARTIN"/>
    <s v="WEST"/>
    <s v="GUJARAT"/>
    <s v="SURAT"/>
    <s v="FURNITURE"/>
    <s v="CABINET"/>
    <n v="30"/>
    <n v="46016.4"/>
    <n v="15.03"/>
    <n v="1173004.05"/>
    <x v="202"/>
    <s v="CASH"/>
    <s v="CANCELLED"/>
    <s v="HOME OFFICE"/>
    <s v="MARCH"/>
  </r>
  <r>
    <s v="O11665"/>
    <s v="C383"/>
    <s v="BRAD"/>
    <s v="LOGAN"/>
    <s v="SOUTH"/>
    <s v="KERALA"/>
    <s v="KOZHIKODE"/>
    <s v="FURNITURE"/>
    <s v="CABINET"/>
    <n v="41"/>
    <n v="7999.41"/>
    <n v="8.23"/>
    <n v="300983.40000000002"/>
    <x v="119"/>
    <s v="UPI"/>
    <s v="DELIVERED"/>
    <s v="CORPORATE"/>
    <s v="MAY"/>
  </r>
  <r>
    <s v="O11724"/>
    <s v="C194"/>
    <s v="DAMON"/>
    <s v="WILLIAMS"/>
    <s v="SOUTH"/>
    <s v="KARNATAKA"/>
    <s v="MYSORE"/>
    <s v="FURNITURE"/>
    <s v="CABINET"/>
    <n v="18"/>
    <n v="10977"/>
    <n v="12.6"/>
    <n v="172690.16"/>
    <x v="203"/>
    <s v="CASH"/>
    <s v="PENDING"/>
    <s v="CORPORATE"/>
    <s v="FEBRUARY"/>
  </r>
  <r>
    <s v="O11739"/>
    <s v="C101"/>
    <s v="ERICA"/>
    <s v="HESS"/>
    <s v="WEST"/>
    <s v="RAJASTHAN"/>
    <s v="JODHPUR"/>
    <s v="FURNITURE"/>
    <s v="CABINET"/>
    <n v="32"/>
    <n v="46431.91"/>
    <n v="10.83"/>
    <n v="1324906.69"/>
    <x v="28"/>
    <s v="NET BANKING"/>
    <s v="DELIVERED"/>
    <s v="CONSUMER"/>
    <s v="NOVEMBER"/>
  </r>
  <r>
    <s v="O11777"/>
    <s v="C491"/>
    <s v="WILLIAM"/>
    <s v="THOMAS"/>
    <s v="NORTH"/>
    <s v="PUNJAB"/>
    <s v="LUDHIANA"/>
    <s v="FURNITURE"/>
    <s v="CABINET"/>
    <n v="19"/>
    <n v="46846.26"/>
    <n v="14.22"/>
    <n v="763509.71"/>
    <x v="21"/>
    <s v="CREDIT CARD"/>
    <s v="DELIVERED"/>
    <s v="CORPORATE"/>
    <s v="MARCH"/>
  </r>
  <r>
    <s v="O11779"/>
    <s v="C322"/>
    <s v="JAMES"/>
    <s v="WU"/>
    <s v="EAST"/>
    <s v="JHARKHAND"/>
    <s v="DHANBAD"/>
    <s v="FURNITURE"/>
    <s v="CABINET"/>
    <n v="16"/>
    <n v="40179.29"/>
    <n v="4.76"/>
    <n v="612268.09"/>
    <x v="199"/>
    <s v="DEBIT CARD"/>
    <s v="PENDING"/>
    <s v="CORPORATE"/>
    <s v="SEPTEMBER"/>
  </r>
  <r>
    <s v="O11781"/>
    <s v="C380"/>
    <s v="CASSIDY"/>
    <s v="KLEIN"/>
    <s v="EAST"/>
    <s v="WEST BENGAL"/>
    <s v="SILIGURI"/>
    <s v="FURNITURE"/>
    <s v="CABINET"/>
    <n v="12"/>
    <n v="41844.43"/>
    <n v="11.51"/>
    <n v="444337.63"/>
    <x v="2"/>
    <s v="NET BANKING"/>
    <s v="PENDING"/>
    <s v="CONSUMER"/>
    <s v="JUNE"/>
  </r>
  <r>
    <s v="O11799"/>
    <s v="C225"/>
    <s v="DARREN"/>
    <s v="DAVIS"/>
    <s v="NORTH"/>
    <s v="HARYANA"/>
    <s v="PANIPAT"/>
    <s v="FURNITURE"/>
    <s v="CABINET"/>
    <n v="23"/>
    <n v="45307.89"/>
    <n v="1.23"/>
    <n v="1029263.87"/>
    <x v="204"/>
    <s v="CASH"/>
    <s v="DELIVERED"/>
    <s v="HOME OFFICE"/>
    <s v="APRIL"/>
  </r>
  <r>
    <s v="O11806"/>
    <s v="C004"/>
    <s v="BRITTANY"/>
    <s v="TAYLOR"/>
    <s v="NORTH"/>
    <s v="HARYANA"/>
    <s v="GURGAON"/>
    <s v="FURNITURE"/>
    <s v="CABINET"/>
    <n v="44"/>
    <n v="16888.07"/>
    <n v="19.309999999999999"/>
    <n v="599587.28"/>
    <x v="49"/>
    <s v="DEBIT CARD"/>
    <s v="DELIVERED"/>
    <s v="CORPORATE"/>
    <s v="APRIL"/>
  </r>
  <r>
    <s v="O11814"/>
    <s v="C464"/>
    <s v="BRITTANY"/>
    <s v="FITZGERALD"/>
    <s v="NORTH"/>
    <s v="HARYANA"/>
    <s v="FARIDABAD"/>
    <s v="FURNITURE"/>
    <s v="CABINET"/>
    <n v="12"/>
    <n v="20189.28"/>
    <n v="7.73"/>
    <n v="223543.78"/>
    <x v="74"/>
    <s v="CASH"/>
    <s v="DELIVERED"/>
    <s v="HOME OFFICE"/>
    <s v="NOVEMBER"/>
  </r>
  <r>
    <s v="O11818"/>
    <s v="C190"/>
    <s v="ANTHONY"/>
    <s v="KELLY"/>
    <s v="SOUTH"/>
    <s v="KERALA"/>
    <s v="KOZHIKODE"/>
    <s v="FURNITURE"/>
    <s v="CABINET"/>
    <n v="47"/>
    <n v="21008.37"/>
    <n v="6.49"/>
    <n v="923311.56"/>
    <x v="205"/>
    <s v="UPI"/>
    <s v="DELIVERED"/>
    <s v="CONSUMER"/>
    <s v="JULY"/>
  </r>
  <r>
    <s v="O11820"/>
    <s v="C121"/>
    <s v="RENEE"/>
    <s v="MARTINEZ"/>
    <s v="NORTH"/>
    <s v="UTTAR PRADESH"/>
    <s v="NOIDA"/>
    <s v="FURNITURE"/>
    <s v="CABINET"/>
    <n v="19"/>
    <n v="43335.96"/>
    <n v="16.16"/>
    <n v="690324.51"/>
    <x v="206"/>
    <s v="CREDIT CARD"/>
    <s v="DELIVERED"/>
    <s v="CORPORATE"/>
    <s v="NOVEMBER"/>
  </r>
  <r>
    <s v="O11831"/>
    <s v="C216"/>
    <s v="DR."/>
    <s v="AMANDA"/>
    <s v="WEST"/>
    <s v="MAHARASHTRA"/>
    <s v="PUNE"/>
    <s v="FURNITURE"/>
    <s v="CABINET"/>
    <n v="4"/>
    <n v="16970.84"/>
    <n v="5.67"/>
    <n v="64034.37"/>
    <x v="207"/>
    <s v="CASH"/>
    <s v="DELIVERED"/>
    <s v="CONSUMER"/>
    <s v="OCTOBER"/>
  </r>
  <r>
    <s v="O11844"/>
    <s v="C430"/>
    <s v="SARAH"/>
    <s v="VASQUEZ"/>
    <s v="SOUTH"/>
    <s v="ANDHRA PRADESH"/>
    <s v="VIJAYAWADA"/>
    <s v="FURNITURE"/>
    <s v="CABINET"/>
    <n v="7"/>
    <n v="9119.91"/>
    <n v="6.4"/>
    <n v="59753.65"/>
    <x v="40"/>
    <s v="UPI"/>
    <s v="DELIVERED"/>
    <s v="CONSUMER"/>
    <s v="OCTOBER"/>
  </r>
  <r>
    <s v="O11900"/>
    <s v="C011"/>
    <s v="KRISTEN"/>
    <s v="JONES"/>
    <s v="NORTH"/>
    <s v="PUNJAB"/>
    <s v="AMRITSAR"/>
    <s v="FURNITURE"/>
    <s v="CABINET"/>
    <n v="45"/>
    <n v="21683.05"/>
    <n v="10.82"/>
    <n v="870162.48"/>
    <x v="61"/>
    <s v="DEBIT CARD"/>
    <s v="PENDING"/>
    <s v="HOME OFFICE"/>
    <s v="APRIL"/>
  </r>
  <r>
    <s v="O11906"/>
    <s v="C145"/>
    <s v="CHRISTIAN"/>
    <s v="MIDDLETON"/>
    <s v="NORTH"/>
    <s v="PUNJAB"/>
    <s v="PATIALA"/>
    <s v="FURNITURE"/>
    <s v="CABINET"/>
    <n v="48"/>
    <n v="25671.279999999999"/>
    <n v="8.82"/>
    <n v="1123539.51"/>
    <x v="181"/>
    <s v="NET BANKING"/>
    <s v="DELIVERED"/>
    <s v="CORPORATE"/>
    <s v="OCTOBER"/>
  </r>
  <r>
    <s v="O11963"/>
    <s v="C398"/>
    <s v="LESLIE"/>
    <s v="HALL"/>
    <s v="SOUTH"/>
    <s v="TAMIL NADU"/>
    <s v="MADURAI"/>
    <s v="FURNITURE"/>
    <s v="CABINET"/>
    <n v="48"/>
    <n v="17727.3"/>
    <n v="12.67"/>
    <n v="743100.05"/>
    <x v="23"/>
    <s v="UPI"/>
    <s v="DELIVERED"/>
    <s v="HOME OFFICE"/>
    <s v="DECEMBER"/>
  </r>
  <r>
    <s v="O11990"/>
    <s v="C496"/>
    <s v="CORY"/>
    <s v="REEVES"/>
    <s v="NORTH"/>
    <s v="HARYANA"/>
    <s v="PANIPAT"/>
    <s v="FURNITURE"/>
    <s v="CABINET"/>
    <n v="14"/>
    <n v="47593.77"/>
    <n v="3.01"/>
    <n v="646256.77"/>
    <x v="151"/>
    <s v="CASH"/>
    <s v="DELIVERED"/>
    <s v="HOME OFFICE"/>
    <s v="AUGUST"/>
  </r>
  <r>
    <s v="O10014"/>
    <s v="C146"/>
    <s v="PATRICIA"/>
    <s v="BENSON"/>
    <s v="SOUTH"/>
    <s v="KARNATAKA"/>
    <s v="MANGALORE"/>
    <s v="FURNITURE"/>
    <s v="CHAIR"/>
    <n v="37"/>
    <n v="16330.84"/>
    <n v="3.24"/>
    <n v="584663.67000000004"/>
    <x v="208"/>
    <s v="DEBIT CARD"/>
    <s v="DELIVERED"/>
    <s v="CORPORATE"/>
    <s v="FEBRUARY"/>
  </r>
  <r>
    <s v="O10025"/>
    <s v="C034"/>
    <s v="TODD"/>
    <s v="TORRES"/>
    <s v="EAST"/>
    <s v="BIHAR"/>
    <s v="BHAGALPUR"/>
    <s v="FURNITURE"/>
    <s v="CHAIR"/>
    <n v="16"/>
    <n v="37065.410000000003"/>
    <n v="2.74"/>
    <n v="576797.07999999996"/>
    <x v="209"/>
    <s v="DEBIT CARD"/>
    <s v="DELIVERED"/>
    <s v="HOME OFFICE"/>
    <s v="JULY"/>
  </r>
  <r>
    <s v="O10127"/>
    <s v="C162"/>
    <s v="DEBORAH"/>
    <s v="MARSH"/>
    <s v="EAST"/>
    <s v="JHARKHAND"/>
    <s v="DHANBAD"/>
    <s v="FURNITURE"/>
    <s v="CHAIR"/>
    <n v="18"/>
    <n v="10736.67"/>
    <n v="6.78"/>
    <n v="180157.03"/>
    <x v="210"/>
    <s v="CREDIT CARD"/>
    <s v="DELIVERED"/>
    <s v="CONSUMER"/>
    <s v="NOVEMBER"/>
  </r>
  <r>
    <s v="O10172"/>
    <s v="C245"/>
    <s v="ERIN"/>
    <s v="RIDDLE"/>
    <s v="EAST"/>
    <s v="BIHAR"/>
    <s v="PATNA"/>
    <s v="FURNITURE"/>
    <s v="CHAIR"/>
    <n v="33"/>
    <n v="7649.84"/>
    <n v="5.05"/>
    <n v="239696.26"/>
    <x v="211"/>
    <s v="DEBIT CARD"/>
    <s v="DELIVERED"/>
    <s v="CONSUMER"/>
    <s v="MARCH"/>
  </r>
  <r>
    <s v="O10185"/>
    <s v="C075"/>
    <s v="JILL"/>
    <s v="DAVIS"/>
    <s v="WEST"/>
    <s v="RAJASTHAN"/>
    <s v="UDAIPUR"/>
    <s v="FURNITURE"/>
    <s v="CHAIR"/>
    <n v="43"/>
    <n v="6703.1"/>
    <n v="11.79"/>
    <n v="254250.59"/>
    <x v="212"/>
    <s v="CREDIT CARD"/>
    <s v="DELIVERED"/>
    <s v="CORPORATE"/>
    <s v="JANUARY"/>
  </r>
  <r>
    <s v="O10190"/>
    <s v="C072"/>
    <s v="AMBER"/>
    <s v="WILLIAMS"/>
    <s v="SOUTH"/>
    <s v="KARNATAKA"/>
    <s v="MANGALORE"/>
    <s v="FURNITURE"/>
    <s v="CHAIR"/>
    <n v="40"/>
    <n v="8365.56"/>
    <n v="17.95"/>
    <n v="274557.68"/>
    <x v="201"/>
    <s v="DEBIT CARD"/>
    <s v="DELIVERED"/>
    <s v="CORPORATE"/>
    <s v="MAY"/>
  </r>
  <r>
    <s v="O10259"/>
    <s v="C308"/>
    <s v="MATTHEW"/>
    <s v="LINDSEY"/>
    <s v="EAST"/>
    <s v="ODISHA"/>
    <s v="BHUBANESWAR"/>
    <s v="FURNITURE"/>
    <s v="CHAIR"/>
    <n v="50"/>
    <n v="2493.08"/>
    <n v="8.8699999999999992"/>
    <n v="113597.19"/>
    <x v="171"/>
    <s v="CASH"/>
    <s v="CANCELLED"/>
    <s v="CONSUMER"/>
    <s v="NOVEMBER"/>
  </r>
  <r>
    <s v="O10351"/>
    <s v="C092"/>
    <s v="BECKY"/>
    <s v="RODRIGUEZ"/>
    <s v="WEST"/>
    <s v="GOA"/>
    <s v="PANAJI"/>
    <s v="FURNITURE"/>
    <s v="CHAIR"/>
    <n v="42"/>
    <n v="38890.769999999997"/>
    <n v="12.32"/>
    <n v="1432175.94"/>
    <x v="213"/>
    <s v="NET BANKING"/>
    <s v="DELIVERED"/>
    <s v="CORPORATE"/>
    <s v="JANUARY"/>
  </r>
  <r>
    <s v="O10432"/>
    <s v="C335"/>
    <s v="SHELLY"/>
    <s v="RILEY"/>
    <s v="WEST"/>
    <s v="GOA"/>
    <s v="PANAJI"/>
    <s v="FURNITURE"/>
    <s v="CHAIR"/>
    <n v="33"/>
    <n v="43765.72"/>
    <n v="17.600000000000001"/>
    <n v="1190077.46"/>
    <x v="214"/>
    <s v="CREDIT CARD"/>
    <s v="DELIVERED"/>
    <s v="HOME OFFICE"/>
    <s v="AUGUST"/>
  </r>
  <r>
    <s v="O10451"/>
    <s v="C136"/>
    <s v="JOSE"/>
    <s v="ROBERSON"/>
    <s v="NORTH"/>
    <s v="UTTAR PRADESH"/>
    <s v="NOIDA"/>
    <s v="FURNITURE"/>
    <s v="CHAIR"/>
    <n v="49"/>
    <n v="2344.5100000000002"/>
    <n v="10.1"/>
    <n v="103278.01"/>
    <x v="215"/>
    <s v="CREDIT CARD"/>
    <s v="DELIVERED"/>
    <s v="CONSUMER"/>
    <s v="JANUARY"/>
  </r>
  <r>
    <s v="O10548"/>
    <s v="C485"/>
    <s v="ROBERT"/>
    <s v="JENKINS"/>
    <s v="SOUTH"/>
    <s v="ANDHRA PRADESH"/>
    <s v="VIJAYAWADA"/>
    <s v="FURNITURE"/>
    <s v="CHAIR"/>
    <n v="24"/>
    <n v="8581.64"/>
    <n v="9.7799999999999994"/>
    <n v="185816.53"/>
    <x v="216"/>
    <s v="NET BANKING"/>
    <s v="DELIVERED"/>
    <s v="CONSUMER"/>
    <s v="JULY"/>
  </r>
  <r>
    <s v="O10564"/>
    <s v="C212"/>
    <s v="KEITH"/>
    <s v="GOMEZ"/>
    <s v="WEST"/>
    <s v="GUJARAT"/>
    <s v="AHMEDABAD"/>
    <s v="FURNITURE"/>
    <s v="CHAIR"/>
    <n v="42"/>
    <n v="29250.52"/>
    <n v="18.2"/>
    <n v="1004930.87"/>
    <x v="217"/>
    <s v="UPI"/>
    <s v="DELIVERED"/>
    <s v="HOME OFFICE"/>
    <s v="DECEMBER"/>
  </r>
  <r>
    <s v="O10578"/>
    <s v="C480"/>
    <s v="MRS."/>
    <s v="SHEILA"/>
    <s v="NORTH"/>
    <s v="HARYANA"/>
    <s v="GURGAON"/>
    <s v="FURNITURE"/>
    <s v="CHAIR"/>
    <n v="3"/>
    <n v="47645.37"/>
    <n v="14.17"/>
    <n v="122682.06"/>
    <x v="218"/>
    <s v="DEBIT CARD"/>
    <s v="DELIVERED"/>
    <s v="HOME OFFICE"/>
    <s v="DECEMBER"/>
  </r>
  <r>
    <s v="O10754"/>
    <s v="C185"/>
    <s v="TASHA"/>
    <s v="MENDOZA"/>
    <s v="SOUTH"/>
    <s v="KARNATAKA"/>
    <s v="MANGALORE"/>
    <s v="FURNITURE"/>
    <s v="CHAIR"/>
    <n v="16"/>
    <n v="34903.21"/>
    <n v="16.899999999999999"/>
    <n v="464073.08"/>
    <x v="87"/>
    <s v="DEBIT CARD"/>
    <s v="DELIVERED"/>
    <s v="CORPORATE"/>
    <s v="DECEMBER"/>
  </r>
  <r>
    <s v="O10773"/>
    <s v="C011"/>
    <s v="MARK"/>
    <s v="FITZGERALD"/>
    <s v="EAST"/>
    <s v="ODISHA"/>
    <s v="BHUBANESWAR"/>
    <s v="FURNITURE"/>
    <s v="CHAIR"/>
    <n v="48"/>
    <n v="9608.2099999999991"/>
    <n v="3.95"/>
    <n v="442976.91"/>
    <x v="213"/>
    <s v="DEBIT CARD"/>
    <s v="DELIVERED"/>
    <s v="CORPORATE"/>
    <s v="JANUARY"/>
  </r>
  <r>
    <s v="O10817"/>
    <s v="C112"/>
    <s v="KRISTIN"/>
    <s v="CRAWFORD"/>
    <s v="EAST"/>
    <s v="BIHAR"/>
    <s v="GAYA"/>
    <s v="FURNITURE"/>
    <s v="CHAIR"/>
    <n v="34"/>
    <n v="10323.16"/>
    <n v="4.6100000000000003"/>
    <n v="334806.92"/>
    <x v="93"/>
    <s v="CASH"/>
    <s v="DELIVERED"/>
    <s v="CONSUMER"/>
    <s v="MARCH"/>
  </r>
  <r>
    <s v="O10862"/>
    <s v="C131"/>
    <s v="BRENDA"/>
    <s v="KING"/>
    <s v="NORTH"/>
    <s v="PUNJAB"/>
    <s v="AMRITSAR"/>
    <s v="FURNITURE"/>
    <s v="CHAIR"/>
    <n v="33"/>
    <n v="17565.669999999998"/>
    <n v="9.76"/>
    <n v="523091.6"/>
    <x v="194"/>
    <s v="CREDIT CARD"/>
    <s v="DELIVERED"/>
    <s v="CONSUMER"/>
    <s v="AUGUST"/>
  </r>
  <r>
    <s v="O10885"/>
    <s v="C339"/>
    <s v="DENNIS"/>
    <s v="PHAM"/>
    <s v="NORTH"/>
    <s v="PUNJAB"/>
    <s v="PATIALA"/>
    <s v="FURNITURE"/>
    <s v="CHAIR"/>
    <n v="8"/>
    <n v="17086.63"/>
    <n v="2.4"/>
    <n v="133412.41"/>
    <x v="219"/>
    <s v="CREDIT CARD"/>
    <s v="DELIVERED"/>
    <s v="CORPORATE"/>
    <s v="DECEMBER"/>
  </r>
  <r>
    <s v="O10898"/>
    <s v="C119"/>
    <s v="LINDA"/>
    <s v="WONG"/>
    <s v="EAST"/>
    <s v="JHARKHAND"/>
    <s v="DHANBAD"/>
    <s v="FURNITURE"/>
    <s v="CHAIR"/>
    <n v="49"/>
    <n v="11082.04"/>
    <n v="19.059999999999999"/>
    <n v="439520.36"/>
    <x v="220"/>
    <s v="DEBIT CARD"/>
    <s v="DELIVERED"/>
    <s v="CONSUMER"/>
    <s v="MAY"/>
  </r>
  <r>
    <s v="O10902"/>
    <s v="C473"/>
    <s v="VALERIE"/>
    <s v="BROWN"/>
    <s v="EAST"/>
    <s v="JHARKHAND"/>
    <s v="JAMSHEDPUR"/>
    <s v="FURNITURE"/>
    <s v="CHAIR"/>
    <n v="13"/>
    <n v="22265.63"/>
    <n v="11.88"/>
    <n v="255066.15"/>
    <x v="221"/>
    <s v="CREDIT CARD"/>
    <s v="DELIVERED"/>
    <s v="CONSUMER"/>
    <s v="APRIL"/>
  </r>
  <r>
    <s v="O10956"/>
    <s v="C164"/>
    <s v="ELIZABETH"/>
    <s v="CAMPBELL"/>
    <s v="NORTH"/>
    <s v="PUNJAB"/>
    <s v="LUDHIANA"/>
    <s v="FURNITURE"/>
    <s v="CHAIR"/>
    <n v="44"/>
    <n v="44092.7"/>
    <n v="8.9"/>
    <n v="1767411.79"/>
    <x v="49"/>
    <s v="NET BANKING"/>
    <s v="DELIVERED"/>
    <s v="CONSUMER"/>
    <s v="APRIL"/>
  </r>
  <r>
    <s v="O10958"/>
    <s v="C011"/>
    <s v="SHARON"/>
    <s v="LANE"/>
    <s v="NORTH"/>
    <s v="PUNJAB"/>
    <s v="PATIALA"/>
    <s v="FURNITURE"/>
    <s v="CHAIR"/>
    <n v="8"/>
    <n v="10931.64"/>
    <n v="0.94"/>
    <n v="86631.06"/>
    <x v="157"/>
    <s v="CASH"/>
    <s v="DELIVERED"/>
    <s v="CORPORATE"/>
    <s v="FEBRUARY"/>
  </r>
  <r>
    <s v="O10969"/>
    <s v="C092"/>
    <s v="TIMOTHY"/>
    <s v="BURTON"/>
    <s v="EAST"/>
    <s v="ODISHA"/>
    <s v="CUTTACK"/>
    <s v="FURNITURE"/>
    <s v="CHAIR"/>
    <n v="11"/>
    <n v="13188.45"/>
    <n v="4.55"/>
    <n v="138472.13"/>
    <x v="160"/>
    <s v="CREDIT CARD"/>
    <s v="PENDING"/>
    <s v="CORPORATE"/>
    <s v="AUGUST"/>
  </r>
  <r>
    <s v="O10988"/>
    <s v="C274"/>
    <s v="THOMAS"/>
    <s v="POWELL"/>
    <s v="WEST"/>
    <s v="GUJARAT"/>
    <s v="SURAT"/>
    <s v="FURNITURE"/>
    <s v="CHAIR"/>
    <n v="23"/>
    <n v="4599.0600000000004"/>
    <n v="5.74"/>
    <n v="99706.7"/>
    <x v="222"/>
    <s v="CASH"/>
    <s v="DELIVERED"/>
    <s v="CORPORATE"/>
    <s v="SEPTEMBER"/>
  </r>
  <r>
    <s v="O10993"/>
    <s v="C219"/>
    <s v="KEITH"/>
    <s v="BROWN"/>
    <s v="NORTH"/>
    <s v="PUNJAB"/>
    <s v="AMRITSAR"/>
    <s v="FURNITURE"/>
    <s v="CHAIR"/>
    <n v="2"/>
    <n v="37534.910000000003"/>
    <n v="18.97"/>
    <n v="60829.08"/>
    <x v="143"/>
    <s v="DEBIT CARD"/>
    <s v="DELIVERED"/>
    <s v="HOME OFFICE"/>
    <s v="DECEMBER"/>
  </r>
  <r>
    <s v="O10994"/>
    <s v="C023"/>
    <s v="NATASHA"/>
    <s v="WEST"/>
    <s v="EAST"/>
    <s v="BIHAR"/>
    <s v="PATNA"/>
    <s v="FURNITURE"/>
    <s v="CHAIR"/>
    <n v="33"/>
    <n v="21424.22"/>
    <n v="12.23"/>
    <n v="620533.25"/>
    <x v="223"/>
    <s v="UPI"/>
    <s v="DELIVERED"/>
    <s v="HOME OFFICE"/>
    <s v="MAY"/>
  </r>
  <r>
    <s v="O11014"/>
    <s v="C131"/>
    <s v="ARIEL"/>
    <s v="SANCHEZ"/>
    <s v="SOUTH"/>
    <s v="KERALA"/>
    <s v="KOCHI"/>
    <s v="FURNITURE"/>
    <s v="CHAIR"/>
    <n v="32"/>
    <n v="27621.41"/>
    <n v="15.09"/>
    <n v="750506.86"/>
    <x v="145"/>
    <s v="DEBIT CARD"/>
    <s v="PENDING"/>
    <s v="CONSUMER"/>
    <s v="JANUARY"/>
  </r>
  <r>
    <s v="O11056"/>
    <s v="C016"/>
    <s v="JACOB"/>
    <s v="HERNANDEZ"/>
    <s v="NORTH"/>
    <s v="HARYANA"/>
    <s v="PANIPAT"/>
    <s v="FURNITURE"/>
    <s v="CHAIR"/>
    <n v="23"/>
    <n v="43479.3"/>
    <n v="16.03"/>
    <n v="839720.07"/>
    <x v="224"/>
    <s v="NET BANKING"/>
    <s v="DELIVERED"/>
    <s v="HOME OFFICE"/>
    <s v="MARCH"/>
  </r>
  <r>
    <s v="O11079"/>
    <s v="C160"/>
    <s v="MARCIA"/>
    <s v="HOWELL"/>
    <s v="SOUTH"/>
    <s v="KERALA"/>
    <s v="KOCHI"/>
    <s v="FURNITURE"/>
    <s v="CHAIR"/>
    <n v="49"/>
    <n v="5653.92"/>
    <n v="8.1999999999999993"/>
    <n v="254324.63"/>
    <x v="225"/>
    <s v="UPI"/>
    <s v="CANCELLED"/>
    <s v="CONSUMER"/>
    <s v="SEPTEMBER"/>
  </r>
  <r>
    <s v="O11119"/>
    <s v="C260"/>
    <s v="ALAN"/>
    <s v="KELLER"/>
    <s v="NORTH"/>
    <s v="DELHI"/>
    <s v="NEW DELHI"/>
    <s v="FURNITURE"/>
    <s v="CHAIR"/>
    <n v="12"/>
    <n v="37639.11"/>
    <n v="13.9"/>
    <n v="388887.28"/>
    <x v="152"/>
    <s v="CASH"/>
    <s v="DELIVERED"/>
    <s v="CORPORATE"/>
    <s v="NOVEMBER"/>
  </r>
  <r>
    <s v="O11152"/>
    <s v="C271"/>
    <s v="MATTHEW"/>
    <s v="SANFORD"/>
    <s v="WEST"/>
    <s v="GOA"/>
    <s v="MARGAO"/>
    <s v="FURNITURE"/>
    <s v="CHAIR"/>
    <n v="28"/>
    <n v="5084.8999999999996"/>
    <n v="14.3"/>
    <n v="122017.26"/>
    <x v="226"/>
    <s v="CREDIT CARD"/>
    <s v="DELIVERED"/>
    <s v="CONSUMER"/>
    <s v="NOVEMBER"/>
  </r>
  <r>
    <s v="O11222"/>
    <s v="C263"/>
    <s v="SARAH"/>
    <s v="FOX"/>
    <s v="NORTH"/>
    <s v="UTTAR PRADESH"/>
    <s v="NOIDA"/>
    <s v="FURNITURE"/>
    <s v="CHAIR"/>
    <n v="35"/>
    <n v="40894.61"/>
    <n v="8.06"/>
    <n v="1315947.6599999999"/>
    <x v="79"/>
    <s v="CASH"/>
    <s v="DELIVERED"/>
    <s v="CONSUMER"/>
    <s v="OCTOBER"/>
  </r>
  <r>
    <s v="O11266"/>
    <s v="C144"/>
    <s v="GERALD"/>
    <s v="COLE"/>
    <s v="EAST"/>
    <s v="ODISHA"/>
    <s v="BHUBANESWAR"/>
    <s v="FURNITURE"/>
    <s v="CHAIR"/>
    <n v="32"/>
    <n v="32978.39"/>
    <n v="13.94"/>
    <n v="908198.48"/>
    <x v="151"/>
    <s v="DEBIT CARD"/>
    <s v="DELIVERED"/>
    <s v="HOME OFFICE"/>
    <s v="AUGUST"/>
  </r>
  <r>
    <s v="O11286"/>
    <s v="C490"/>
    <s v="ROBYN"/>
    <s v="JONES"/>
    <s v="EAST"/>
    <s v="JHARKHAND"/>
    <s v="JAMSHEDPUR"/>
    <s v="FURNITURE"/>
    <s v="CHAIR"/>
    <n v="2"/>
    <n v="16057.52"/>
    <n v="3.52"/>
    <n v="30984.59"/>
    <x v="187"/>
    <s v="DEBIT CARD"/>
    <s v="DELIVERED"/>
    <s v="CONSUMER"/>
    <s v="DECEMBER"/>
  </r>
  <r>
    <s v="O11290"/>
    <s v="C271"/>
    <s v="THERESA"/>
    <s v="FERNANDEZ"/>
    <s v="SOUTH"/>
    <s v="TAMIL NADU"/>
    <s v="MADURAI"/>
    <s v="FURNITURE"/>
    <s v="CHAIR"/>
    <n v="1"/>
    <n v="25583.42"/>
    <n v="1.72"/>
    <n v="25143.39"/>
    <x v="150"/>
    <s v="CREDIT CARD"/>
    <s v="PENDING"/>
    <s v="CORPORATE"/>
    <s v="SEPTEMBER"/>
  </r>
  <r>
    <s v="O11336"/>
    <s v="C391"/>
    <s v="JAMIE"/>
    <s v="CORTEZ"/>
    <s v="WEST"/>
    <s v="RAJASTHAN"/>
    <s v="JAIPUR"/>
    <s v="FURNITURE"/>
    <s v="CHAIR"/>
    <n v="15"/>
    <n v="12538.87"/>
    <n v="5.65"/>
    <n v="177456.36"/>
    <x v="164"/>
    <s v="CASH"/>
    <s v="DELIVERED"/>
    <s v="CONSUMER"/>
    <s v="JUNE"/>
  </r>
  <r>
    <s v="O11378"/>
    <s v="C179"/>
    <s v="JACOB"/>
    <s v="MCCARTHY"/>
    <s v="NORTH"/>
    <s v="DELHI"/>
    <s v="NEW DELHI"/>
    <s v="FURNITURE"/>
    <s v="CHAIR"/>
    <n v="30"/>
    <n v="13527.21"/>
    <n v="17.829999999999998"/>
    <n v="333459.25"/>
    <x v="227"/>
    <s v="CASH"/>
    <s v="DELIVERED"/>
    <s v="HOME OFFICE"/>
    <s v="SEPTEMBER"/>
  </r>
  <r>
    <s v="O11404"/>
    <s v="C201"/>
    <s v="MATTHEW"/>
    <s v="COOK"/>
    <s v="NORTH"/>
    <s v="DELHI"/>
    <s v="NEW DELHI"/>
    <s v="FURNITURE"/>
    <s v="CHAIR"/>
    <n v="33"/>
    <n v="33668.800000000003"/>
    <n v="17.29"/>
    <n v="918966.33"/>
    <x v="228"/>
    <s v="NET BANKING"/>
    <s v="DELIVERED"/>
    <s v="CONSUMER"/>
    <s v="NOVEMBER"/>
  </r>
  <r>
    <s v="O11434"/>
    <s v="C323"/>
    <s v="DAVID"/>
    <s v="NORTON"/>
    <s v="SOUTH"/>
    <s v="KARNATAKA"/>
    <s v="BANGALORE"/>
    <s v="FURNITURE"/>
    <s v="CHAIR"/>
    <n v="44"/>
    <n v="49618.86"/>
    <n v="8.83"/>
    <n v="1990450.65"/>
    <x v="75"/>
    <s v="NET BANKING"/>
    <s v="DELIVERED"/>
    <s v="HOME OFFICE"/>
    <s v="JULY"/>
  </r>
  <r>
    <s v="O11453"/>
    <s v="C321"/>
    <s v="MICHELLE"/>
    <s v="PORTER"/>
    <s v="EAST"/>
    <s v="JHARKHAND"/>
    <s v="JAMSHEDPUR"/>
    <s v="FURNITURE"/>
    <s v="CHAIR"/>
    <n v="12"/>
    <n v="21242.77"/>
    <n v="15.67"/>
    <n v="214968.34"/>
    <x v="82"/>
    <s v="CREDIT CARD"/>
    <s v="DELIVERED"/>
    <s v="CONSUMER"/>
    <s v="FEBRUARY"/>
  </r>
  <r>
    <s v="O11476"/>
    <s v="C463"/>
    <s v="AMBER"/>
    <s v="SIMPSON"/>
    <s v="EAST"/>
    <s v="BIHAR"/>
    <s v="GAYA"/>
    <s v="FURNITURE"/>
    <s v="CHAIR"/>
    <n v="2"/>
    <n v="919.05"/>
    <n v="2.84"/>
    <n v="1785.9"/>
    <x v="229"/>
    <s v="NET BANKING"/>
    <s v="DELIVERED"/>
    <s v="CORPORATE"/>
    <s v="JUNE"/>
  </r>
  <r>
    <s v="O11508"/>
    <s v="C428"/>
    <s v="AARON"/>
    <s v="HARTMAN"/>
    <s v="NORTH"/>
    <s v="DELHI"/>
    <s v="NEW DELHI"/>
    <s v="FURNITURE"/>
    <s v="CHAIR"/>
    <n v="32"/>
    <n v="39154.589999999997"/>
    <n v="15.36"/>
    <n v="1060494.24"/>
    <x v="230"/>
    <s v="DEBIT CARD"/>
    <s v="DELIVERED"/>
    <s v="CONSUMER"/>
    <s v="DECEMBER"/>
  </r>
  <r>
    <s v="O11541"/>
    <s v="C428"/>
    <s v="TIMOTHY"/>
    <s v="BURNS"/>
    <s v="EAST"/>
    <s v="ODISHA"/>
    <s v="BHUBANESWAR"/>
    <s v="FURNITURE"/>
    <s v="CHAIR"/>
    <n v="16"/>
    <n v="19951.87"/>
    <n v="1.22"/>
    <n v="315335.31"/>
    <x v="85"/>
    <s v="UPI"/>
    <s v="DELIVERED"/>
    <s v="CONSUMER"/>
    <s v="SEPTEMBER"/>
  </r>
  <r>
    <s v="O11636"/>
    <s v="C326"/>
    <s v="MARK"/>
    <s v="COOK"/>
    <s v="SOUTH"/>
    <s v="TAMIL NADU"/>
    <s v="MADURAI"/>
    <s v="FURNITURE"/>
    <s v="CHAIR"/>
    <n v="12"/>
    <n v="37662.61"/>
    <n v="8.5399999999999991"/>
    <n v="413354.68"/>
    <x v="209"/>
    <s v="CREDIT CARD"/>
    <s v="DELIVERED"/>
    <s v="CONSUMER"/>
    <s v="JULY"/>
  </r>
  <r>
    <s v="O11697"/>
    <s v="C013"/>
    <s v="JESSICA"/>
    <s v="TRAN"/>
    <s v="WEST"/>
    <s v="MAHARASHTRA"/>
    <s v="PUNE"/>
    <s v="FURNITURE"/>
    <s v="CHAIR"/>
    <n v="26"/>
    <n v="49449.17"/>
    <n v="7.19"/>
    <n v="1193238.1399999999"/>
    <x v="203"/>
    <s v="DEBIT CARD"/>
    <s v="DELIVERED"/>
    <s v="CONSUMER"/>
    <s v="FEBRUARY"/>
  </r>
  <r>
    <s v="O11701"/>
    <s v="C431"/>
    <s v="ALEXANDER"/>
    <s v="GIBSON"/>
    <s v="EAST"/>
    <s v="BIHAR"/>
    <s v="PATNA"/>
    <s v="FURNITURE"/>
    <s v="CHAIR"/>
    <n v="14"/>
    <n v="46918.5"/>
    <n v="16.190000000000001"/>
    <n v="550513.53"/>
    <x v="231"/>
    <s v="CASH"/>
    <s v="DELIVERED"/>
    <s v="CONSUMER"/>
    <s v="FEBRUARY"/>
  </r>
  <r>
    <s v="O11784"/>
    <s v="C134"/>
    <s v="BRANDON"/>
    <s v="STOUT"/>
    <s v="EAST"/>
    <s v="WEST BENGAL"/>
    <s v="KOLKATA"/>
    <s v="FURNITURE"/>
    <s v="CHAIR"/>
    <n v="7"/>
    <n v="14105.28"/>
    <n v="9.82"/>
    <n v="89040.99"/>
    <x v="228"/>
    <s v="CREDIT CARD"/>
    <s v="PENDING"/>
    <s v="CORPORATE"/>
    <s v="NOVEMBER"/>
  </r>
  <r>
    <s v="O11788"/>
    <s v="C432"/>
    <s v="MARY"/>
    <s v="KNIGHT"/>
    <s v="SOUTH"/>
    <s v="KARNATAKA"/>
    <s v="MANGALORE"/>
    <s v="FURNITURE"/>
    <s v="CHAIR"/>
    <n v="11"/>
    <n v="42792.09"/>
    <n v="10.9"/>
    <n v="419405.27"/>
    <x v="142"/>
    <s v="DEBIT CARD"/>
    <s v="DELIVERED"/>
    <s v="HOME OFFICE"/>
    <s v="SEPTEMBER"/>
  </r>
  <r>
    <s v="O11802"/>
    <s v="C085"/>
    <s v="MATTHEW"/>
    <s v="MENDEZ"/>
    <s v="SOUTH"/>
    <s v="KARNATAKA"/>
    <s v="MANGALORE"/>
    <s v="FURNITURE"/>
    <s v="CHAIR"/>
    <n v="38"/>
    <n v="35241.03"/>
    <n v="6.03"/>
    <n v="1258407.8400000001"/>
    <x v="38"/>
    <s v="CREDIT CARD"/>
    <s v="DELIVERED"/>
    <s v="CONSUMER"/>
    <s v="NOVEMBER"/>
  </r>
  <r>
    <s v="O11876"/>
    <s v="C292"/>
    <s v="ERIC"/>
    <s v="TYLER"/>
    <s v="EAST"/>
    <s v="WEST BENGAL"/>
    <s v="SILIGURI"/>
    <s v="FURNITURE"/>
    <s v="CHAIR"/>
    <n v="44"/>
    <n v="14265.61"/>
    <n v="2.5099999999999998"/>
    <n v="611931.9"/>
    <x v="10"/>
    <s v="DEBIT CARD"/>
    <s v="DELIVERED"/>
    <s v="CONSUMER"/>
    <s v="SEPTEMBER"/>
  </r>
  <r>
    <s v="O11878"/>
    <s v="C423"/>
    <s v="TAYLOR"/>
    <s v="GIBSON"/>
    <s v="NORTH"/>
    <s v="HARYANA"/>
    <s v="GURGAON"/>
    <s v="FURNITURE"/>
    <s v="CHAIR"/>
    <n v="32"/>
    <n v="28963.88"/>
    <n v="4.1900000000000004"/>
    <n v="888009.39"/>
    <x v="66"/>
    <s v="UPI"/>
    <s v="PENDING"/>
    <s v="HOME OFFICE"/>
    <s v="MARCH"/>
  </r>
  <r>
    <s v="O11937"/>
    <s v="C496"/>
    <s v="JAMES"/>
    <s v="RIVERA"/>
    <s v="EAST"/>
    <s v="BIHAR"/>
    <s v="BHAGALPUR"/>
    <s v="FURNITURE"/>
    <s v="CHAIR"/>
    <n v="18"/>
    <n v="4307.57"/>
    <n v="16.93"/>
    <n v="64409.37"/>
    <x v="56"/>
    <s v="UPI"/>
    <s v="DELIVERED"/>
    <s v="CONSUMER"/>
    <s v="JULY"/>
  </r>
  <r>
    <s v="O11938"/>
    <s v="C268"/>
    <s v="HENRY"/>
    <s v="WILLIAMS"/>
    <s v="SOUTH"/>
    <s v="TAMIL NADU"/>
    <s v="CHENNAI"/>
    <s v="FURNITURE"/>
    <s v="CHAIR"/>
    <n v="19"/>
    <n v="16880.29"/>
    <n v="15.46"/>
    <n v="271141.34999999998"/>
    <x v="1"/>
    <s v="CREDIT CARD"/>
    <s v="DELIVERED"/>
    <s v="CONSUMER"/>
    <s v="OCTOBER"/>
  </r>
  <r>
    <s v="O11953"/>
    <s v="C232"/>
    <s v="MATTHEW"/>
    <s v="BRADY"/>
    <s v="NORTH"/>
    <s v="DELHI"/>
    <s v="NEW DELHI"/>
    <s v="FURNITURE"/>
    <s v="CHAIR"/>
    <n v="42"/>
    <n v="25482.79"/>
    <n v="3.15"/>
    <n v="1036563.45"/>
    <x v="232"/>
    <s v="NET BANKING"/>
    <s v="DELIVERED"/>
    <s v="CONSUMER"/>
    <s v="OCTOBER"/>
  </r>
  <r>
    <s v="O11967"/>
    <s v="C238"/>
    <s v="JAMES"/>
    <s v="CALDERON"/>
    <s v="EAST"/>
    <s v="JHARKHAND"/>
    <s v="RANCHI"/>
    <s v="FURNITURE"/>
    <s v="CHAIR"/>
    <n v="5"/>
    <n v="4557.41"/>
    <n v="5.63"/>
    <n v="21504.14"/>
    <x v="233"/>
    <s v="CASH"/>
    <s v="PENDING"/>
    <s v="HOME OFFICE"/>
    <s v="SEPTEMBER"/>
  </r>
  <r>
    <s v="O12000"/>
    <s v="C245"/>
    <s v="KATHERINE"/>
    <s v="JONES"/>
    <s v="NORTH"/>
    <s v="DELHI"/>
    <s v="NEW DELHI"/>
    <s v="FURNITURE"/>
    <s v="CHAIR"/>
    <n v="47"/>
    <n v="6728.51"/>
    <n v="5.14"/>
    <n v="299985.24"/>
    <x v="127"/>
    <s v="CASH"/>
    <s v="DELIVERED"/>
    <s v="HOME OFFICE"/>
    <s v="JANUARY"/>
  </r>
  <r>
    <s v="O10039"/>
    <s v="C140"/>
    <s v="MONICA"/>
    <s v="MITCHELL"/>
    <s v="SOUTH"/>
    <s v="TAMIL NADU"/>
    <s v="MADURAI"/>
    <s v="ACCESSORIES"/>
    <s v="CHARGER"/>
    <n v="27"/>
    <n v="21030.42"/>
    <n v="7.93"/>
    <n v="522793.11"/>
    <x v="124"/>
    <s v="CREDIT CARD"/>
    <s v="DELIVERED"/>
    <s v="HOME OFFICE"/>
    <s v="DECEMBER"/>
  </r>
  <r>
    <s v="O10065"/>
    <s v="C127"/>
    <s v="MICHAEL"/>
    <s v="COLEMAN"/>
    <s v="EAST"/>
    <s v="WEST BENGAL"/>
    <s v="KOLKATA"/>
    <s v="ACCESSORIES"/>
    <s v="CHARGER"/>
    <n v="16"/>
    <n v="4575.79"/>
    <n v="11.88"/>
    <n v="64514.98"/>
    <x v="234"/>
    <s v="DEBIT CARD"/>
    <s v="PENDING"/>
    <s v="CONSUMER"/>
    <s v="APRIL"/>
  </r>
  <r>
    <s v="O10089"/>
    <s v="C124"/>
    <s v="HOWARD"/>
    <s v="RAMIREZ"/>
    <s v="NORTH"/>
    <s v="PUNJAB"/>
    <s v="LUDHIANA"/>
    <s v="ACCESSORIES"/>
    <s v="CHARGER"/>
    <n v="19"/>
    <n v="24975.51"/>
    <n v="12.2"/>
    <n v="416641.46"/>
    <x v="206"/>
    <s v="CREDIT CARD"/>
    <s v="DELIVERED"/>
    <s v="CONSUMER"/>
    <s v="NOVEMBER"/>
  </r>
  <r>
    <s v="O10120"/>
    <s v="C051"/>
    <s v="MICHAEL"/>
    <s v="BOLTON"/>
    <s v="WEST"/>
    <s v="GUJARAT"/>
    <s v="VADODARA"/>
    <s v="ACCESSORIES"/>
    <s v="CHARGER"/>
    <n v="44"/>
    <n v="45796.99"/>
    <n v="3.74"/>
    <n v="1939704.03"/>
    <x v="187"/>
    <s v="UPI"/>
    <s v="DELIVERED"/>
    <s v="CONSUMER"/>
    <s v="DECEMBER"/>
  </r>
  <r>
    <s v="O10203"/>
    <s v="C106"/>
    <s v="MIRANDA"/>
    <s v="SOTO"/>
    <s v="EAST"/>
    <s v="WEST BENGAL"/>
    <s v="KOLKATA"/>
    <s v="ACCESSORIES"/>
    <s v="CHARGER"/>
    <n v="16"/>
    <n v="38770.46"/>
    <n v="18.12"/>
    <n v="507924.04"/>
    <x v="119"/>
    <s v="NET BANKING"/>
    <s v="DELIVERED"/>
    <s v="HOME OFFICE"/>
    <s v="MAY"/>
  </r>
  <r>
    <s v="O10206"/>
    <s v="C051"/>
    <s v="THOMAS"/>
    <s v="RICHARDSON"/>
    <s v="WEST"/>
    <s v="RAJASTHAN"/>
    <s v="JAIPUR"/>
    <s v="ACCESSORIES"/>
    <s v="CHARGER"/>
    <n v="25"/>
    <n v="3370.45"/>
    <n v="4.47"/>
    <n v="80494.77"/>
    <x v="235"/>
    <s v="NET BANKING"/>
    <s v="DELIVERED"/>
    <s v="HOME OFFICE"/>
    <s v="JULY"/>
  </r>
  <r>
    <s v="O10292"/>
    <s v="C301"/>
    <s v="SUSAN"/>
    <s v="WARREN"/>
    <s v="NORTH"/>
    <s v="PUNJAB"/>
    <s v="LUDHIANA"/>
    <s v="ACCESSORIES"/>
    <s v="CHARGER"/>
    <n v="9"/>
    <n v="41087.83"/>
    <n v="9.52"/>
    <n v="334586.42"/>
    <x v="236"/>
    <s v="NET BANKING"/>
    <s v="CANCELLED"/>
    <s v="CORPORATE"/>
    <s v="JANUARY"/>
  </r>
  <r>
    <s v="O10338"/>
    <s v="C157"/>
    <s v="REBECCA"/>
    <s v="MCBRIDE"/>
    <s v="SOUTH"/>
    <s v="ANDHRA PRADESH"/>
    <s v="GUNTUR"/>
    <s v="ACCESSORIES"/>
    <s v="CHARGER"/>
    <n v="36"/>
    <n v="3359.24"/>
    <n v="1.1100000000000001"/>
    <n v="119590.29"/>
    <x v="84"/>
    <s v="CREDIT CARD"/>
    <s v="DELIVERED"/>
    <s v="CORPORATE"/>
    <s v="OCTOBER"/>
  </r>
  <r>
    <s v="O10353"/>
    <s v="C022"/>
    <s v="RENEE"/>
    <s v="MYERS"/>
    <s v="EAST"/>
    <s v="JHARKHAND"/>
    <s v="RANCHI"/>
    <s v="ACCESSORIES"/>
    <s v="CHARGER"/>
    <n v="20"/>
    <n v="37679.82"/>
    <n v="15.84"/>
    <n v="634226.73"/>
    <x v="237"/>
    <s v="NET BANKING"/>
    <s v="DELIVERED"/>
    <s v="HOME OFFICE"/>
    <s v="APRIL"/>
  </r>
  <r>
    <s v="O10388"/>
    <s v="C387"/>
    <s v="TONYA"/>
    <s v="RODRIGUEZ"/>
    <s v="WEST"/>
    <s v="MAHARASHTRA"/>
    <s v="PUNE"/>
    <s v="ACCESSORIES"/>
    <s v="CHARGER"/>
    <n v="22"/>
    <n v="11529.42"/>
    <n v="8.1"/>
    <n v="233101.81"/>
    <x v="238"/>
    <s v="DEBIT CARD"/>
    <s v="PENDING"/>
    <s v="CORPORATE"/>
    <s v="JULY"/>
  </r>
  <r>
    <s v="O10407"/>
    <s v="C154"/>
    <s v="DAVID"/>
    <s v="GARCIA"/>
    <s v="SOUTH"/>
    <s v="TAMIL NADU"/>
    <s v="COIMBATORE"/>
    <s v="ACCESSORIES"/>
    <s v="CHARGER"/>
    <n v="13"/>
    <n v="7798.07"/>
    <n v="4.54"/>
    <n v="96772.49"/>
    <x v="239"/>
    <s v="CREDIT CARD"/>
    <s v="DELIVERED"/>
    <s v="CORPORATE"/>
    <s v="OCTOBER"/>
  </r>
  <r>
    <s v="O10444"/>
    <s v="C397"/>
    <s v="MARK"/>
    <s v="GARZA"/>
    <s v="WEST"/>
    <s v="GUJARAT"/>
    <s v="AHMEDABAD"/>
    <s v="ACCESSORIES"/>
    <s v="CHARGER"/>
    <n v="43"/>
    <n v="19450.759999999998"/>
    <n v="8.07"/>
    <n v="768886.6"/>
    <x v="240"/>
    <s v="CASH"/>
    <s v="DELIVERED"/>
    <s v="CONSUMER"/>
    <s v="NOVEMBER"/>
  </r>
  <r>
    <s v="O10445"/>
    <s v="C489"/>
    <s v="RACHEL"/>
    <s v="BEAN"/>
    <s v="WEST"/>
    <s v="RAJASTHAN"/>
    <s v="UDAIPUR"/>
    <s v="ACCESSORIES"/>
    <s v="CHARGER"/>
    <n v="34"/>
    <n v="46403.519999999997"/>
    <n v="14.38"/>
    <n v="1350843.59"/>
    <x v="19"/>
    <s v="CASH"/>
    <s v="PENDING"/>
    <s v="HOME OFFICE"/>
    <s v="NOVEMBER"/>
  </r>
  <r>
    <s v="O10476"/>
    <s v="C149"/>
    <s v="DANIEL"/>
    <s v="MILLER"/>
    <s v="NORTH"/>
    <s v="DELHI"/>
    <s v="NEW DELHI"/>
    <s v="ACCESSORIES"/>
    <s v="CHARGER"/>
    <n v="26"/>
    <n v="35021.1"/>
    <n v="8.4"/>
    <n v="834062.52"/>
    <x v="241"/>
    <s v="NET BANKING"/>
    <s v="DELIVERED"/>
    <s v="CONSUMER"/>
    <s v="FEBRUARY"/>
  </r>
  <r>
    <s v="O10477"/>
    <s v="C017"/>
    <s v="SUSAN"/>
    <s v="WARNER"/>
    <s v="NORTH"/>
    <s v="UTTAR PRADESH"/>
    <s v="NOIDA"/>
    <s v="ACCESSORIES"/>
    <s v="CHARGER"/>
    <n v="15"/>
    <n v="48107.01"/>
    <n v="11.96"/>
    <n v="635301.17000000004"/>
    <x v="242"/>
    <s v="DEBIT CARD"/>
    <s v="DELIVERED"/>
    <s v="CONSUMER"/>
    <s v="MAY"/>
  </r>
  <r>
    <s v="O10485"/>
    <s v="C118"/>
    <s v="SCOTT"/>
    <s v="TURNER"/>
    <s v="NORTH"/>
    <s v="DELHI"/>
    <s v="NEW DELHI"/>
    <s v="ACCESSORIES"/>
    <s v="CHARGER"/>
    <n v="3"/>
    <n v="3486.13"/>
    <n v="13.62"/>
    <n v="9033.9599999999991"/>
    <x v="134"/>
    <s v="DEBIT CARD"/>
    <s v="DELIVERED"/>
    <s v="CONSUMER"/>
    <s v="MARCH"/>
  </r>
  <r>
    <s v="O10528"/>
    <s v="C278"/>
    <s v="ETHAN"/>
    <s v="HOWARD"/>
    <s v="WEST"/>
    <s v="GUJARAT"/>
    <s v="AHMEDABAD"/>
    <s v="ACCESSORIES"/>
    <s v="CHARGER"/>
    <n v="6"/>
    <n v="35330.94"/>
    <n v="6.44"/>
    <n v="198333.76"/>
    <x v="243"/>
    <s v="CASH"/>
    <s v="DELIVERED"/>
    <s v="CONSUMER"/>
    <s v="JANUARY"/>
  </r>
  <r>
    <s v="O10649"/>
    <s v="C243"/>
    <s v="DYLAN"/>
    <s v="WISE"/>
    <s v="SOUTH"/>
    <s v="KARNATAKA"/>
    <s v="MANGALORE"/>
    <s v="ACCESSORIES"/>
    <s v="CHARGER"/>
    <n v="47"/>
    <n v="25384.02"/>
    <n v="9.33"/>
    <n v="1081737.47"/>
    <x v="96"/>
    <s v="CREDIT CARD"/>
    <s v="DELIVERED"/>
    <s v="HOME OFFICE"/>
    <s v="NOVEMBER"/>
  </r>
  <r>
    <s v="O10654"/>
    <s v="C086"/>
    <s v="PAMELA"/>
    <s v="HOUSE"/>
    <s v="SOUTH"/>
    <s v="TAMIL NADU"/>
    <s v="MADURAI"/>
    <s v="ACCESSORIES"/>
    <s v="CHARGER"/>
    <n v="24"/>
    <n v="28432.02"/>
    <n v="0.28999999999999998"/>
    <n v="680389.61"/>
    <x v="186"/>
    <s v="UPI"/>
    <s v="PENDING"/>
    <s v="CORPORATE"/>
    <s v="JULY"/>
  </r>
  <r>
    <s v="O10720"/>
    <s v="C456"/>
    <s v="VANESSA"/>
    <s v="BALLARD"/>
    <s v="NORTH"/>
    <s v="HARYANA"/>
    <s v="PANIPAT"/>
    <s v="ACCESSORIES"/>
    <s v="CHARGER"/>
    <n v="26"/>
    <n v="16834.05"/>
    <n v="4.33"/>
    <n v="418733.53"/>
    <x v="78"/>
    <s v="DEBIT CARD"/>
    <s v="DELIVERED"/>
    <s v="CONSUMER"/>
    <s v="JANUARY"/>
  </r>
  <r>
    <s v="O10724"/>
    <s v="C188"/>
    <s v="SANDRA"/>
    <s v="SANTOS"/>
    <s v="WEST"/>
    <s v="RAJASTHAN"/>
    <s v="JAIPUR"/>
    <s v="ACCESSORIES"/>
    <s v="CHARGER"/>
    <n v="30"/>
    <n v="2082.5300000000002"/>
    <n v="3.43"/>
    <n v="60332.98"/>
    <x v="7"/>
    <s v="DEBIT CARD"/>
    <s v="DELIVERED"/>
    <s v="CONSUMER"/>
    <s v="JUNE"/>
  </r>
  <r>
    <s v="O10730"/>
    <s v="C283"/>
    <s v="TAMMY"/>
    <s v="MONTES"/>
    <s v="SOUTH"/>
    <s v="TAMIL NADU"/>
    <s v="MADURAI"/>
    <s v="ACCESSORIES"/>
    <s v="CHARGER"/>
    <n v="3"/>
    <n v="47816.36"/>
    <n v="15.67"/>
    <n v="120970.61"/>
    <x v="244"/>
    <s v="DEBIT CARD"/>
    <s v="DELIVERED"/>
    <s v="CORPORATE"/>
    <s v="FEBRUARY"/>
  </r>
  <r>
    <s v="O10748"/>
    <s v="C412"/>
    <s v="JENNIFER"/>
    <s v="SOLOMON"/>
    <s v="WEST"/>
    <s v="RAJASTHAN"/>
    <s v="UDAIPUR"/>
    <s v="ACCESSORIES"/>
    <s v="CHARGER"/>
    <n v="48"/>
    <n v="5345.23"/>
    <n v="10.88"/>
    <n v="228656.11"/>
    <x v="245"/>
    <s v="UPI"/>
    <s v="PENDING"/>
    <s v="CORPORATE"/>
    <s v="MAY"/>
  </r>
  <r>
    <s v="O10765"/>
    <s v="C197"/>
    <s v="VICTORIA"/>
    <s v="CARPENTER"/>
    <s v="NORTH"/>
    <s v="UTTAR PRADESH"/>
    <s v="KANPUR"/>
    <s v="ACCESSORIES"/>
    <s v="CHARGER"/>
    <n v="41"/>
    <n v="12114.03"/>
    <n v="18.239999999999998"/>
    <n v="406081.67"/>
    <x v="246"/>
    <s v="CREDIT CARD"/>
    <s v="DELIVERED"/>
    <s v="CORPORATE"/>
    <s v="OCTOBER"/>
  </r>
  <r>
    <s v="O10797"/>
    <s v="C084"/>
    <s v="HEATHER"/>
    <s v="WOODS"/>
    <s v="WEST"/>
    <s v="GUJARAT"/>
    <s v="AHMEDABAD"/>
    <s v="ACCESSORIES"/>
    <s v="CHARGER"/>
    <n v="20"/>
    <n v="36970.44"/>
    <n v="8.31"/>
    <n v="677963.93"/>
    <x v="94"/>
    <s v="CREDIT CARD"/>
    <s v="CANCELLED"/>
    <s v="CORPORATE"/>
    <s v="JULY"/>
  </r>
  <r>
    <s v="O10870"/>
    <s v="C228"/>
    <s v="JUAN"/>
    <s v="DUNCAN"/>
    <s v="EAST"/>
    <s v="BIHAR"/>
    <s v="PATNA"/>
    <s v="ACCESSORIES"/>
    <s v="CHARGER"/>
    <n v="11"/>
    <n v="926.68"/>
    <n v="7.02"/>
    <n v="9477.9"/>
    <x v="247"/>
    <s v="NET BANKING"/>
    <s v="DELIVERED"/>
    <s v="CONSUMER"/>
    <s v="MARCH"/>
  </r>
  <r>
    <s v="O10881"/>
    <s v="C122"/>
    <s v="PAULA"/>
    <s v="FIGUEROA"/>
    <s v="SOUTH"/>
    <s v="KARNATAKA"/>
    <s v="MYSORE"/>
    <s v="ACCESSORIES"/>
    <s v="CHARGER"/>
    <n v="49"/>
    <n v="19139.93"/>
    <n v="2.67"/>
    <n v="912815.8"/>
    <x v="49"/>
    <s v="NET BANKING"/>
    <s v="DELIVERED"/>
    <s v="HOME OFFICE"/>
    <s v="APRIL"/>
  </r>
  <r>
    <s v="O10888"/>
    <s v="C406"/>
    <s v="JENNIFER"/>
    <s v="JENKINS"/>
    <s v="SOUTH"/>
    <s v="KERALA"/>
    <s v="KOCHI"/>
    <s v="ACCESSORIES"/>
    <s v="CHARGER"/>
    <n v="46"/>
    <n v="28771.37"/>
    <n v="8.4499999999999993"/>
    <n v="1211648.7"/>
    <x v="235"/>
    <s v="CASH"/>
    <s v="DELIVERED"/>
    <s v="HOME OFFICE"/>
    <s v="JULY"/>
  </r>
  <r>
    <s v="O10936"/>
    <s v="C330"/>
    <s v="LINDA"/>
    <s v="JOHNSON"/>
    <s v="EAST"/>
    <s v="BIHAR"/>
    <s v="BHAGALPUR"/>
    <s v="ACCESSORIES"/>
    <s v="CHARGER"/>
    <n v="21"/>
    <n v="36886.5"/>
    <n v="19.02"/>
    <n v="627284.43999999994"/>
    <x v="248"/>
    <s v="UPI"/>
    <s v="DELIVERED"/>
    <s v="CORPORATE"/>
    <s v="FEBRUARY"/>
  </r>
  <r>
    <s v="O10967"/>
    <s v="C477"/>
    <s v="NATHAN"/>
    <s v="LANG"/>
    <s v="NORTH"/>
    <s v="PUNJAB"/>
    <s v="AMRITSAR"/>
    <s v="ACCESSORIES"/>
    <s v="CHARGER"/>
    <n v="12"/>
    <n v="20971.759999999998"/>
    <n v="5.4"/>
    <n v="238071.42"/>
    <x v="124"/>
    <s v="UPI"/>
    <s v="DELIVERED"/>
    <s v="HOME OFFICE"/>
    <s v="DECEMBER"/>
  </r>
  <r>
    <s v="O10998"/>
    <s v="C445"/>
    <s v="ROBERT"/>
    <s v="THOMPSON"/>
    <s v="WEST"/>
    <s v="GUJARAT"/>
    <s v="VADODARA"/>
    <s v="ACCESSORIES"/>
    <s v="CHARGER"/>
    <n v="45"/>
    <n v="1971.91"/>
    <n v="11.39"/>
    <n v="78628.929999999993"/>
    <x v="141"/>
    <s v="CASH"/>
    <s v="DELIVERED"/>
    <s v="CORPORATE"/>
    <s v="MAY"/>
  </r>
  <r>
    <s v="O11130"/>
    <s v="C341"/>
    <s v="AARON"/>
    <s v="SILVA"/>
    <s v="SOUTH"/>
    <s v="KERALA"/>
    <s v="KOCHI"/>
    <s v="ACCESSORIES"/>
    <s v="CHARGER"/>
    <n v="21"/>
    <n v="21427.11"/>
    <n v="19.45"/>
    <n v="362450.28"/>
    <x v="224"/>
    <s v="NET BANKING"/>
    <s v="DELIVERED"/>
    <s v="CORPORATE"/>
    <s v="MARCH"/>
  </r>
  <r>
    <s v="O11146"/>
    <s v="C342"/>
    <s v="CYNTHIA"/>
    <s v="HUNT"/>
    <s v="EAST"/>
    <s v="BIHAR"/>
    <s v="PATNA"/>
    <s v="ACCESSORIES"/>
    <s v="CHARGER"/>
    <n v="34"/>
    <n v="34371.54"/>
    <n v="3.1"/>
    <n v="1132404.76"/>
    <x v="249"/>
    <s v="CASH"/>
    <s v="DELIVERED"/>
    <s v="CORPORATE"/>
    <s v="JANUARY"/>
  </r>
  <r>
    <s v="O11167"/>
    <s v="C144"/>
    <s v="SAMANTHA"/>
    <s v="GILBERT"/>
    <s v="EAST"/>
    <s v="BIHAR"/>
    <s v="BHAGALPUR"/>
    <s v="ACCESSORIES"/>
    <s v="CHARGER"/>
    <n v="50"/>
    <n v="48802.09"/>
    <n v="5.81"/>
    <n v="2298334.4300000002"/>
    <x v="79"/>
    <s v="CASH"/>
    <s v="DELIVERED"/>
    <s v="CORPORATE"/>
    <s v="OCTOBER"/>
  </r>
  <r>
    <s v="O11191"/>
    <s v="C037"/>
    <s v="ANGELA"/>
    <s v="DAVIES"/>
    <s v="WEST"/>
    <s v="MAHARASHTRA"/>
    <s v="MUMBAI"/>
    <s v="ACCESSORIES"/>
    <s v="CHARGER"/>
    <n v="15"/>
    <n v="43728.46"/>
    <n v="14.51"/>
    <n v="560751.91"/>
    <x v="152"/>
    <s v="UPI"/>
    <s v="DELIVERED"/>
    <s v="CORPORATE"/>
    <s v="NOVEMBER"/>
  </r>
  <r>
    <s v="O11210"/>
    <s v="C400"/>
    <s v="MOLLY"/>
    <s v="COHEN"/>
    <s v="WEST"/>
    <s v="MAHARASHTRA"/>
    <s v="NAGPUR"/>
    <s v="ACCESSORIES"/>
    <s v="CHARGER"/>
    <n v="16"/>
    <n v="48434.1"/>
    <n v="1.47"/>
    <n v="763553.9"/>
    <x v="123"/>
    <s v="NET BANKING"/>
    <s v="DELIVERED"/>
    <s v="CONSUMER"/>
    <s v="SEPTEMBER"/>
  </r>
  <r>
    <s v="O11269"/>
    <s v="C311"/>
    <s v="BRANDON"/>
    <s v="SANTIAGO"/>
    <s v="WEST"/>
    <s v="GOA"/>
    <s v="PANAJI"/>
    <s v="ACCESSORIES"/>
    <s v="CHARGER"/>
    <n v="27"/>
    <n v="45416.32"/>
    <n v="7.72"/>
    <n v="1131574.8600000001"/>
    <x v="177"/>
    <s v="CASH"/>
    <s v="DELIVERED"/>
    <s v="CONSUMER"/>
    <s v="OCTOBER"/>
  </r>
  <r>
    <s v="O11383"/>
    <s v="C268"/>
    <s v="MELANIE"/>
    <s v="ORTIZ"/>
    <s v="SOUTH"/>
    <s v="ANDHRA PRADESH"/>
    <s v="GUNTUR"/>
    <s v="ACCESSORIES"/>
    <s v="CHARGER"/>
    <n v="40"/>
    <n v="29951.22"/>
    <n v="9.41"/>
    <n v="1085312.4099999999"/>
    <x v="169"/>
    <s v="UPI"/>
    <s v="DELIVERED"/>
    <s v="CORPORATE"/>
    <s v="JANUARY"/>
  </r>
  <r>
    <s v="O11398"/>
    <s v="C316"/>
    <s v="MICHAEL"/>
    <s v="JAMES"/>
    <s v="SOUTH"/>
    <s v="TAMIL NADU"/>
    <s v="COIMBATORE"/>
    <s v="ACCESSORIES"/>
    <s v="CHARGER"/>
    <n v="9"/>
    <n v="24610.46"/>
    <n v="11.15"/>
    <n v="196797.54"/>
    <x v="49"/>
    <s v="DEBIT CARD"/>
    <s v="DELIVERED"/>
    <s v="HOME OFFICE"/>
    <s v="APRIL"/>
  </r>
  <r>
    <s v="O11417"/>
    <s v="C024"/>
    <s v="EARL"/>
    <s v="MOORE"/>
    <s v="EAST"/>
    <s v="ODISHA"/>
    <s v="ROURKELA"/>
    <s v="ACCESSORIES"/>
    <s v="CHARGER"/>
    <n v="35"/>
    <n v="16986.62"/>
    <n v="18.12"/>
    <n v="486802.56"/>
    <x v="250"/>
    <s v="DEBIT CARD"/>
    <s v="DELIVERED"/>
    <s v="CONSUMER"/>
    <s v="MAY"/>
  </r>
  <r>
    <s v="O11443"/>
    <s v="C479"/>
    <s v="SUSAN"/>
    <s v="MARTINEZ"/>
    <s v="NORTH"/>
    <s v="PUNJAB"/>
    <s v="AMRITSAR"/>
    <s v="ACCESSORIES"/>
    <s v="CHARGER"/>
    <n v="50"/>
    <n v="26820.32"/>
    <n v="7.56"/>
    <n v="1239635.19"/>
    <x v="251"/>
    <s v="NET BANKING"/>
    <s v="DELIVERED"/>
    <s v="HOME OFFICE"/>
    <s v="AUGUST"/>
  </r>
  <r>
    <s v="O11471"/>
    <s v="C303"/>
    <s v="SCOTT"/>
    <s v="ROTH"/>
    <s v="WEST"/>
    <s v="GOA"/>
    <s v="PANAJI"/>
    <s v="ACCESSORIES"/>
    <s v="CHARGER"/>
    <n v="35"/>
    <n v="22838.58"/>
    <n v="0.38"/>
    <n v="796312.77"/>
    <x v="252"/>
    <s v="UPI"/>
    <s v="DELIVERED"/>
    <s v="CONSUMER"/>
    <s v="JULY"/>
  </r>
  <r>
    <s v="O11497"/>
    <s v="C149"/>
    <s v="LORI"/>
    <s v="WRIGHT"/>
    <s v="SOUTH"/>
    <s v="KERALA"/>
    <s v="TRIVANDRUM"/>
    <s v="ACCESSORIES"/>
    <s v="CHARGER"/>
    <n v="39"/>
    <n v="5644.69"/>
    <n v="11.1"/>
    <n v="195707.05"/>
    <x v="211"/>
    <s v="UPI"/>
    <s v="DELIVERED"/>
    <s v="CORPORATE"/>
    <s v="MARCH"/>
  </r>
  <r>
    <s v="O11500"/>
    <s v="C025"/>
    <s v="BRETT"/>
    <s v="HOFFMAN"/>
    <s v="EAST"/>
    <s v="JHARKHAND"/>
    <s v="DHANBAD"/>
    <s v="ACCESSORIES"/>
    <s v="CHARGER"/>
    <n v="28"/>
    <n v="42773.25"/>
    <n v="12.72"/>
    <n v="1045309.79"/>
    <x v="253"/>
    <s v="DEBIT CARD"/>
    <s v="DELIVERED"/>
    <s v="HOME OFFICE"/>
    <s v="DECEMBER"/>
  </r>
  <r>
    <s v="O11558"/>
    <s v="C339"/>
    <s v="JACOB"/>
    <s v="LITTLE"/>
    <s v="SOUTH"/>
    <s v="KARNATAKA"/>
    <s v="MANGALORE"/>
    <s v="ACCESSORIES"/>
    <s v="CHARGER"/>
    <n v="50"/>
    <n v="9884.07"/>
    <n v="12.02"/>
    <n v="434800.24"/>
    <x v="216"/>
    <s v="CASH"/>
    <s v="DELIVERED"/>
    <s v="CORPORATE"/>
    <s v="JULY"/>
  </r>
  <r>
    <s v="O11583"/>
    <s v="C455"/>
    <s v="JOANNE"/>
    <s v="MILLER"/>
    <s v="SOUTH"/>
    <s v="TAMIL NADU"/>
    <s v="CHENNAI"/>
    <s v="ACCESSORIES"/>
    <s v="CHARGER"/>
    <n v="24"/>
    <n v="43039.040000000001"/>
    <n v="0.79"/>
    <n v="1024776.76"/>
    <x v="254"/>
    <s v="CASH"/>
    <s v="CANCELLED"/>
    <s v="CORPORATE"/>
    <s v="APRIL"/>
  </r>
  <r>
    <s v="O11594"/>
    <s v="C423"/>
    <s v="ASHLEY"/>
    <s v="DELGADO"/>
    <s v="WEST"/>
    <s v="MAHARASHTRA"/>
    <s v="MUMBAI"/>
    <s v="ACCESSORIES"/>
    <s v="CHARGER"/>
    <n v="12"/>
    <n v="2779.89"/>
    <n v="19.3"/>
    <n v="26920.45"/>
    <x v="255"/>
    <s v="DEBIT CARD"/>
    <s v="DELIVERED"/>
    <s v="HOME OFFICE"/>
    <s v="OCTOBER"/>
  </r>
  <r>
    <s v="O11605"/>
    <s v="C139"/>
    <s v="MELINDA"/>
    <s v="LUNA"/>
    <s v="WEST"/>
    <s v="MAHARASHTRA"/>
    <s v="PUNE"/>
    <s v="ACCESSORIES"/>
    <s v="CHARGER"/>
    <n v="47"/>
    <n v="37864.160000000003"/>
    <n v="3.33"/>
    <n v="1720354.32"/>
    <x v="256"/>
    <s v="DEBIT CARD"/>
    <s v="DELIVERED"/>
    <s v="CORPORATE"/>
    <s v="JUNE"/>
  </r>
  <r>
    <s v="O11643"/>
    <s v="C181"/>
    <s v="AMY"/>
    <s v="VELEZ"/>
    <s v="SOUTH"/>
    <s v="KARNATAKA"/>
    <s v="MANGALORE"/>
    <s v="ACCESSORIES"/>
    <s v="CHARGER"/>
    <n v="39"/>
    <n v="14581.44"/>
    <n v="10.54"/>
    <n v="508737.69"/>
    <x v="50"/>
    <s v="UPI"/>
    <s v="DELIVERED"/>
    <s v="HOME OFFICE"/>
    <s v="APRIL"/>
  </r>
  <r>
    <s v="O11675"/>
    <s v="C211"/>
    <s v="THOMAS"/>
    <s v="WHITE"/>
    <s v="NORTH"/>
    <s v="PUNJAB"/>
    <s v="AMRITSAR"/>
    <s v="ACCESSORIES"/>
    <s v="CHARGER"/>
    <n v="7"/>
    <n v="42032.5"/>
    <n v="1.18"/>
    <n v="290755.62"/>
    <x v="134"/>
    <s v="NET BANKING"/>
    <s v="DELIVERED"/>
    <s v="CORPORATE"/>
    <s v="MARCH"/>
  </r>
  <r>
    <s v="O11687"/>
    <s v="C250"/>
    <s v="BRANDON"/>
    <s v="MATTHEWS"/>
    <s v="SOUTH"/>
    <s v="ANDHRA PRADESH"/>
    <s v="GUNTUR"/>
    <s v="ACCESSORIES"/>
    <s v="CHARGER"/>
    <n v="17"/>
    <n v="20259.060000000001"/>
    <n v="11.14"/>
    <n v="306037.40999999997"/>
    <x v="86"/>
    <s v="CREDIT CARD"/>
    <s v="DELIVERED"/>
    <s v="CONSUMER"/>
    <s v="AUGUST"/>
  </r>
  <r>
    <s v="O11719"/>
    <s v="C385"/>
    <s v="MICHAEL"/>
    <s v="DEAN"/>
    <s v="NORTH"/>
    <s v="PUNJAB"/>
    <s v="LUDHIANA"/>
    <s v="ACCESSORIES"/>
    <s v="CHARGER"/>
    <n v="38"/>
    <n v="19567.32"/>
    <n v="6.69"/>
    <n v="693814.12"/>
    <x v="106"/>
    <s v="CREDIT CARD"/>
    <s v="DELIVERED"/>
    <s v="CONSUMER"/>
    <s v="JANUARY"/>
  </r>
  <r>
    <s v="O11742"/>
    <s v="C118"/>
    <s v="DEBORAH"/>
    <s v="RODRIGUEZ"/>
    <s v="SOUTH"/>
    <s v="TAMIL NADU"/>
    <s v="MADURAI"/>
    <s v="ACCESSORIES"/>
    <s v="CHARGER"/>
    <n v="20"/>
    <n v="41797.82"/>
    <n v="6.26"/>
    <n v="783625.53"/>
    <x v="8"/>
    <s v="CASH"/>
    <s v="DELIVERED"/>
    <s v="CORPORATE"/>
    <s v="FEBRUARY"/>
  </r>
  <r>
    <s v="O11776"/>
    <s v="C097"/>
    <s v="KYLIE"/>
    <s v="NELSON"/>
    <s v="SOUTH"/>
    <s v="KARNATAKA"/>
    <s v="MYSORE"/>
    <s v="ACCESSORIES"/>
    <s v="CHARGER"/>
    <n v="21"/>
    <n v="8391.17"/>
    <n v="10.72"/>
    <n v="157324.37"/>
    <x v="60"/>
    <s v="CASH"/>
    <s v="DELIVERED"/>
    <s v="CONSUMER"/>
    <s v="AUGUST"/>
  </r>
  <r>
    <s v="O11856"/>
    <s v="C255"/>
    <s v="JONATHAN"/>
    <s v="RICE"/>
    <s v="EAST"/>
    <s v="ODISHA"/>
    <s v="ROURKELA"/>
    <s v="ACCESSORIES"/>
    <s v="CHARGER"/>
    <n v="15"/>
    <n v="22118.76"/>
    <n v="4.12"/>
    <n v="318112.01"/>
    <x v="240"/>
    <s v="CREDIT CARD"/>
    <s v="DELIVERED"/>
    <s v="HOME OFFICE"/>
    <s v="NOVEMBER"/>
  </r>
  <r>
    <s v="O11922"/>
    <s v="C147"/>
    <s v="DANIEL"/>
    <s v="DAVIS"/>
    <s v="EAST"/>
    <s v="BIHAR"/>
    <s v="GAYA"/>
    <s v="ACCESSORIES"/>
    <s v="CHARGER"/>
    <n v="33"/>
    <n v="4190.7299999999996"/>
    <n v="19.57"/>
    <n v="111229.94"/>
    <x v="241"/>
    <s v="CREDIT CARD"/>
    <s v="DELIVERED"/>
    <s v="CORPORATE"/>
    <s v="FEBRUARY"/>
  </r>
  <r>
    <s v="O10003"/>
    <s v="C345"/>
    <s v="MICHELLE"/>
    <s v="SNYDER"/>
    <s v="WEST"/>
    <s v="RAJASTHAN"/>
    <s v="JAIPUR"/>
    <s v="SPORTS"/>
    <s v="CRICKET BAT"/>
    <n v="34"/>
    <n v="2489.44"/>
    <n v="0.76"/>
    <n v="83997.69"/>
    <x v="227"/>
    <s v="UPI"/>
    <s v="DELIVERED"/>
    <s v="CORPORATE"/>
    <s v="SEPTEMBER"/>
  </r>
  <r>
    <s v="O10047"/>
    <s v="C395"/>
    <s v="JOEL"/>
    <s v="YOUNG"/>
    <s v="WEST"/>
    <s v="RAJASTHAN"/>
    <s v="JAIPUR"/>
    <s v="SPORTS"/>
    <s v="CRICKET BAT"/>
    <n v="3"/>
    <n v="27786.78"/>
    <n v="7.33"/>
    <n v="77250.03"/>
    <x v="211"/>
    <s v="NET BANKING"/>
    <s v="DELIVERED"/>
    <s v="CORPORATE"/>
    <s v="MARCH"/>
  </r>
  <r>
    <s v="O10113"/>
    <s v="C438"/>
    <s v="DAVID"/>
    <s v="HOWE"/>
    <s v="EAST"/>
    <s v="WEST BENGAL"/>
    <s v="SILIGURI"/>
    <s v="SPORTS"/>
    <s v="CRICKET BAT"/>
    <n v="23"/>
    <n v="40033.480000000003"/>
    <n v="1.05"/>
    <n v="911101.95"/>
    <x v="257"/>
    <s v="CASH"/>
    <s v="CANCELLED"/>
    <s v="CORPORATE"/>
    <s v="NOVEMBER"/>
  </r>
  <r>
    <s v="O10142"/>
    <s v="C274"/>
    <s v="CYNTHIA"/>
    <s v="VASQUEZ"/>
    <s v="SOUTH"/>
    <s v="ANDHRA PRADESH"/>
    <s v="GUNTUR"/>
    <s v="SPORTS"/>
    <s v="CRICKET BAT"/>
    <n v="44"/>
    <n v="9290.35"/>
    <n v="9.68"/>
    <n v="369205.94"/>
    <x v="226"/>
    <s v="NET BANKING"/>
    <s v="DELIVERED"/>
    <s v="CORPORATE"/>
    <s v="NOVEMBER"/>
  </r>
  <r>
    <s v="O10173"/>
    <s v="C355"/>
    <s v="PAUL"/>
    <s v="HILL"/>
    <s v="NORTH"/>
    <s v="PUNJAB"/>
    <s v="PATIALA"/>
    <s v="SPORTS"/>
    <s v="CRICKET BAT"/>
    <n v="7"/>
    <n v="45229.64"/>
    <n v="10.79"/>
    <n v="282445.53000000003"/>
    <x v="79"/>
    <s v="CASH"/>
    <s v="DELIVERED"/>
    <s v="CONSUMER"/>
    <s v="OCTOBER"/>
  </r>
  <r>
    <s v="O10177"/>
    <s v="C368"/>
    <s v="BRIAN"/>
    <s v="TAYLOR"/>
    <s v="SOUTH"/>
    <s v="TAMIL NADU"/>
    <s v="COIMBATORE"/>
    <s v="SPORTS"/>
    <s v="CRICKET BAT"/>
    <n v="39"/>
    <n v="43309.08"/>
    <n v="15.81"/>
    <n v="1422014.66"/>
    <x v="169"/>
    <s v="CASH"/>
    <s v="DELIVERED"/>
    <s v="CORPORATE"/>
    <s v="JANUARY"/>
  </r>
  <r>
    <s v="O10184"/>
    <s v="C038"/>
    <s v="STEPHEN"/>
    <s v="WOOD"/>
    <s v="WEST"/>
    <s v="RAJASTHAN"/>
    <s v="UDAIPUR"/>
    <s v="SPORTS"/>
    <s v="CRICKET BAT"/>
    <n v="42"/>
    <n v="30032.92"/>
    <n v="6.44"/>
    <n v="1180149.6000000001"/>
    <x v="238"/>
    <s v="CREDIT CARD"/>
    <s v="DELIVERED"/>
    <s v="HOME OFFICE"/>
    <s v="JULY"/>
  </r>
  <r>
    <s v="O10235"/>
    <s v="C308"/>
    <s v="VERONICA"/>
    <s v="CLARK"/>
    <s v="NORTH"/>
    <s v="DELHI"/>
    <s v="NEW DELHI"/>
    <s v="SPORTS"/>
    <s v="CRICKET BAT"/>
    <n v="27"/>
    <n v="24922.61"/>
    <n v="17.71"/>
    <n v="553738.03"/>
    <x v="258"/>
    <s v="NET BANKING"/>
    <s v="DELIVERED"/>
    <s v="HOME OFFICE"/>
    <s v="JANUARY"/>
  </r>
  <r>
    <s v="O10253"/>
    <s v="C458"/>
    <s v="MR."/>
    <s v="RANDALL"/>
    <s v="SOUTH"/>
    <s v="ANDHRA PRADESH"/>
    <s v="VIJAYAWADA"/>
    <s v="SPORTS"/>
    <s v="CRICKET BAT"/>
    <n v="14"/>
    <n v="24767.69"/>
    <n v="10.28"/>
    <n v="311102"/>
    <x v="172"/>
    <s v="CASH"/>
    <s v="DELIVERED"/>
    <s v="HOME OFFICE"/>
    <s v="DECEMBER"/>
  </r>
  <r>
    <s v="O10256"/>
    <s v="C155"/>
    <s v="ADAM"/>
    <s v="PECK"/>
    <s v="EAST"/>
    <s v="WEST BENGAL"/>
    <s v="SILIGURI"/>
    <s v="SPORTS"/>
    <s v="CRICKET BAT"/>
    <n v="25"/>
    <n v="33581.4"/>
    <n v="18.399999999999999"/>
    <n v="685060.56"/>
    <x v="49"/>
    <s v="UPI"/>
    <s v="DELIVERED"/>
    <s v="CORPORATE"/>
    <s v="APRIL"/>
  </r>
  <r>
    <s v="O10262"/>
    <s v="C121"/>
    <s v="TRAVIS"/>
    <s v="LEONARD"/>
    <s v="NORTH"/>
    <s v="PUNJAB"/>
    <s v="LUDHIANA"/>
    <s v="SPORTS"/>
    <s v="CRICKET BAT"/>
    <n v="38"/>
    <n v="4387.5600000000004"/>
    <n v="17.510000000000002"/>
    <n v="137533.32999999999"/>
    <x v="216"/>
    <s v="CREDIT CARD"/>
    <s v="PENDING"/>
    <s v="CONSUMER"/>
    <s v="JULY"/>
  </r>
  <r>
    <s v="O10280"/>
    <s v="C378"/>
    <s v="PATTY"/>
    <s v="MYERS"/>
    <s v="WEST"/>
    <s v="GUJARAT"/>
    <s v="VADODARA"/>
    <s v="SPORTS"/>
    <s v="CRICKET BAT"/>
    <n v="27"/>
    <n v="21953.45"/>
    <n v="15.31"/>
    <n v="501994.17"/>
    <x v="0"/>
    <s v="DEBIT CARD"/>
    <s v="DELIVERED"/>
    <s v="CONSUMER"/>
    <s v="JUNE"/>
  </r>
  <r>
    <s v="O10297"/>
    <s v="C214"/>
    <s v="BRANDON"/>
    <s v="HERNANDEZ"/>
    <s v="EAST"/>
    <s v="WEST BENGAL"/>
    <s v="KOLKATA"/>
    <s v="SPORTS"/>
    <s v="CRICKET BAT"/>
    <n v="11"/>
    <n v="48686.92"/>
    <n v="7.25"/>
    <n v="496728.3"/>
    <x v="93"/>
    <s v="CASH"/>
    <s v="DELIVERED"/>
    <s v="CONSUMER"/>
    <s v="MARCH"/>
  </r>
  <r>
    <s v="O10309"/>
    <s v="C493"/>
    <s v="BRIAN"/>
    <s v="PEREZ"/>
    <s v="NORTH"/>
    <s v="HARYANA"/>
    <s v="GURGAON"/>
    <s v="SPORTS"/>
    <s v="CRICKET BAT"/>
    <n v="6"/>
    <n v="28405.119999999999"/>
    <n v="15.19"/>
    <n v="144542.29"/>
    <x v="137"/>
    <s v="NET BANKING"/>
    <s v="PENDING"/>
    <s v="CONSUMER"/>
    <s v="SEPTEMBER"/>
  </r>
  <r>
    <s v="O10316"/>
    <s v="C248"/>
    <s v="ERIC"/>
    <s v="BRADLEY"/>
    <s v="EAST"/>
    <s v="ODISHA"/>
    <s v="ROURKELA"/>
    <s v="SPORTS"/>
    <s v="CRICKET BAT"/>
    <n v="42"/>
    <n v="34076.410000000003"/>
    <n v="6.9"/>
    <n v="1332455.78"/>
    <x v="257"/>
    <s v="NET BANKING"/>
    <s v="DELIVERED"/>
    <s v="CONSUMER"/>
    <s v="NOVEMBER"/>
  </r>
  <r>
    <s v="O10373"/>
    <s v="C248"/>
    <s v="PAUL"/>
    <s v="POWELL"/>
    <s v="EAST"/>
    <s v="BIHAR"/>
    <s v="BHAGALPUR"/>
    <s v="SPORTS"/>
    <s v="CRICKET BAT"/>
    <n v="1"/>
    <n v="21148.04"/>
    <n v="17.54"/>
    <n v="17438.669999999998"/>
    <x v="53"/>
    <s v="NET BANKING"/>
    <s v="DELIVERED"/>
    <s v="CONSUMER"/>
    <s v="AUGUST"/>
  </r>
  <r>
    <s v="O10380"/>
    <s v="C280"/>
    <s v="CAROLYN"/>
    <s v="GAINES"/>
    <s v="NORTH"/>
    <s v="PUNJAB"/>
    <s v="AMRITSAR"/>
    <s v="SPORTS"/>
    <s v="CRICKET BAT"/>
    <n v="44"/>
    <n v="8759.9"/>
    <n v="13.58"/>
    <n v="333093.45"/>
    <x v="138"/>
    <s v="UPI"/>
    <s v="DELIVERED"/>
    <s v="CONSUMER"/>
    <s v="MARCH"/>
  </r>
  <r>
    <s v="O10401"/>
    <s v="C330"/>
    <s v="ALYSSA"/>
    <s v="HERNANDEZ"/>
    <s v="NORTH"/>
    <s v="PUNJAB"/>
    <s v="AMRITSAR"/>
    <s v="SPORTS"/>
    <s v="CRICKET BAT"/>
    <n v="2"/>
    <n v="15042.44"/>
    <n v="2.95"/>
    <n v="29197.38"/>
    <x v="259"/>
    <s v="NET BANKING"/>
    <s v="DELIVERED"/>
    <s v="HOME OFFICE"/>
    <s v="AUGUST"/>
  </r>
  <r>
    <s v="O10431"/>
    <s v="C344"/>
    <s v="JESSICA"/>
    <s v="MARTINEZ"/>
    <s v="NORTH"/>
    <s v="DELHI"/>
    <s v="NEW DELHI"/>
    <s v="SPORTS"/>
    <s v="CRICKET BAT"/>
    <n v="31"/>
    <n v="16608.38"/>
    <n v="13.81"/>
    <n v="443757.64"/>
    <x v="219"/>
    <s v="NET BANKING"/>
    <s v="DELIVERED"/>
    <s v="HOME OFFICE"/>
    <s v="DECEMBER"/>
  </r>
  <r>
    <s v="O10454"/>
    <s v="C196"/>
    <s v="HUNTER"/>
    <s v="FRAZIER"/>
    <s v="EAST"/>
    <s v="ODISHA"/>
    <s v="BHUBANESWAR"/>
    <s v="SPORTS"/>
    <s v="CRICKET BAT"/>
    <n v="30"/>
    <n v="15808.64"/>
    <n v="12.76"/>
    <n v="413743.73"/>
    <x v="151"/>
    <s v="CASH"/>
    <s v="PENDING"/>
    <s v="HOME OFFICE"/>
    <s v="AUGUST"/>
  </r>
  <r>
    <s v="O10475"/>
    <s v="C470"/>
    <s v="JASON"/>
    <s v="SULLIVAN"/>
    <s v="EAST"/>
    <s v="ODISHA"/>
    <s v="BHUBANESWAR"/>
    <s v="SPORTS"/>
    <s v="CRICKET BAT"/>
    <n v="12"/>
    <n v="1254.52"/>
    <n v="17.02"/>
    <n v="12492.01"/>
    <x v="36"/>
    <s v="CREDIT CARD"/>
    <s v="DELIVERED"/>
    <s v="HOME OFFICE"/>
    <s v="APRIL"/>
  </r>
  <r>
    <s v="O10516"/>
    <s v="C103"/>
    <s v="JUDITH"/>
    <s v="JACKSON"/>
    <s v="EAST"/>
    <s v="ODISHA"/>
    <s v="BHUBANESWAR"/>
    <s v="SPORTS"/>
    <s v="CRICKET BAT"/>
    <n v="31"/>
    <n v="27154.67"/>
    <n v="13.72"/>
    <n v="726300.53"/>
    <x v="108"/>
    <s v="CASH"/>
    <s v="DELIVERED"/>
    <s v="CORPORATE"/>
    <s v="MARCH"/>
  </r>
  <r>
    <s v="O10542"/>
    <s v="C486"/>
    <s v="CYNTHIA"/>
    <s v="JOHNSON"/>
    <s v="EAST"/>
    <s v="WEST BENGAL"/>
    <s v="DURGAPUR"/>
    <s v="SPORTS"/>
    <s v="CRICKET BAT"/>
    <n v="2"/>
    <n v="21157.18"/>
    <n v="6.62"/>
    <n v="39513.15"/>
    <x v="121"/>
    <s v="UPI"/>
    <s v="DELIVERED"/>
    <s v="HOME OFFICE"/>
    <s v="MARCH"/>
  </r>
  <r>
    <s v="O10566"/>
    <s v="C008"/>
    <s v="MARY"/>
    <s v="MARTIN"/>
    <s v="WEST"/>
    <s v="GOA"/>
    <s v="MARGAO"/>
    <s v="SPORTS"/>
    <s v="CRICKET BAT"/>
    <n v="38"/>
    <n v="35012.68"/>
    <n v="19.579999999999998"/>
    <n v="1069973.5"/>
    <x v="112"/>
    <s v="CASH"/>
    <s v="DELIVERED"/>
    <s v="CONSUMER"/>
    <s v="FEBRUARY"/>
  </r>
  <r>
    <s v="O10576"/>
    <s v="C245"/>
    <s v="ALEXIS"/>
    <s v="PARSONS"/>
    <s v="NORTH"/>
    <s v="UTTAR PRADESH"/>
    <s v="KANPUR"/>
    <s v="SPORTS"/>
    <s v="CRICKET BAT"/>
    <n v="42"/>
    <n v="23817.68"/>
    <n v="0.24"/>
    <n v="997941.74"/>
    <x v="260"/>
    <s v="CASH"/>
    <s v="DELIVERED"/>
    <s v="HOME OFFICE"/>
    <s v="APRIL"/>
  </r>
  <r>
    <s v="O10619"/>
    <s v="C425"/>
    <s v="JOHN"/>
    <s v="STAFFORD"/>
    <s v="EAST"/>
    <s v="JHARKHAND"/>
    <s v="DHANBAD"/>
    <s v="SPORTS"/>
    <s v="CRICKET BAT"/>
    <n v="9"/>
    <n v="12346.67"/>
    <n v="19.41"/>
    <n v="89551.63"/>
    <x v="261"/>
    <s v="NET BANKING"/>
    <s v="CANCELLED"/>
    <s v="CORPORATE"/>
    <s v="JANUARY"/>
  </r>
  <r>
    <s v="O10625"/>
    <s v="C008"/>
    <s v="PHILIP"/>
    <s v="MAY"/>
    <s v="NORTH"/>
    <s v="PUNJAB"/>
    <s v="LUDHIANA"/>
    <s v="SPORTS"/>
    <s v="CRICKET BAT"/>
    <n v="50"/>
    <n v="3972.88"/>
    <n v="13.77"/>
    <n v="171290.72"/>
    <x v="262"/>
    <s v="CREDIT CARD"/>
    <s v="DELIVERED"/>
    <s v="CORPORATE"/>
    <s v="NOVEMBER"/>
  </r>
  <r>
    <s v="O10632"/>
    <s v="C447"/>
    <s v="BRITTANY"/>
    <s v="SMITH"/>
    <s v="WEST"/>
    <s v="RAJASTHAN"/>
    <s v="JODHPUR"/>
    <s v="SPORTS"/>
    <s v="CRICKET BAT"/>
    <n v="36"/>
    <n v="9072.69"/>
    <n v="3.76"/>
    <n v="314336.05"/>
    <x v="103"/>
    <s v="UPI"/>
    <s v="PENDING"/>
    <s v="HOME OFFICE"/>
    <s v="FEBRUARY"/>
  </r>
  <r>
    <s v="O10650"/>
    <s v="C498"/>
    <s v="MARK"/>
    <s v="MORRISON"/>
    <s v="WEST"/>
    <s v="RAJASTHAN"/>
    <s v="JAIPUR"/>
    <s v="SPORTS"/>
    <s v="CRICKET BAT"/>
    <n v="41"/>
    <n v="1741.29"/>
    <n v="4.6100000000000003"/>
    <n v="68101.679999999993"/>
    <x v="40"/>
    <s v="CASH"/>
    <s v="DELIVERED"/>
    <s v="CONSUMER"/>
    <s v="OCTOBER"/>
  </r>
  <r>
    <s v="O10671"/>
    <s v="C075"/>
    <s v="ZACHARY"/>
    <s v="FLYNN"/>
    <s v="EAST"/>
    <s v="WEST BENGAL"/>
    <s v="SILIGURI"/>
    <s v="SPORTS"/>
    <s v="CRICKET BAT"/>
    <n v="6"/>
    <n v="13242.59"/>
    <n v="3.85"/>
    <n v="76396.5"/>
    <x v="78"/>
    <s v="NET BANKING"/>
    <s v="DELIVERED"/>
    <s v="CONSUMER"/>
    <s v="JANUARY"/>
  </r>
  <r>
    <s v="O10683"/>
    <s v="C160"/>
    <s v="JOHN"/>
    <s v="SOLIS"/>
    <s v="NORTH"/>
    <s v="PUNJAB"/>
    <s v="PATIALA"/>
    <s v="SPORTS"/>
    <s v="CRICKET BAT"/>
    <n v="30"/>
    <n v="22909.41"/>
    <n v="7.4"/>
    <n v="636423.41"/>
    <x v="193"/>
    <s v="UPI"/>
    <s v="DELIVERED"/>
    <s v="CONSUMER"/>
    <s v="MAY"/>
  </r>
  <r>
    <s v="O10691"/>
    <s v="C109"/>
    <s v="VICTORIA"/>
    <s v="VEGA"/>
    <s v="WEST"/>
    <s v="GUJARAT"/>
    <s v="AHMEDABAD"/>
    <s v="SPORTS"/>
    <s v="CRICKET BAT"/>
    <n v="16"/>
    <n v="46632.86"/>
    <n v="16.600000000000001"/>
    <n v="622268.88"/>
    <x v="68"/>
    <s v="CREDIT CARD"/>
    <s v="DELIVERED"/>
    <s v="CONSUMER"/>
    <s v="MARCH"/>
  </r>
  <r>
    <s v="O10780"/>
    <s v="C108"/>
    <s v="MARGARET"/>
    <s v="FIELDS"/>
    <s v="SOUTH"/>
    <s v="KARNATAKA"/>
    <s v="BANGALORE"/>
    <s v="SPORTS"/>
    <s v="CRICKET BAT"/>
    <n v="41"/>
    <n v="34734.03"/>
    <n v="12.76"/>
    <n v="1242380.68"/>
    <x v="62"/>
    <s v="DEBIT CARD"/>
    <s v="DELIVERED"/>
    <s v="CORPORATE"/>
    <s v="MARCH"/>
  </r>
  <r>
    <s v="O10873"/>
    <s v="C280"/>
    <s v="JESSE"/>
    <s v="ODONNELL"/>
    <s v="NORTH"/>
    <s v="DELHI"/>
    <s v="NEW DELHI"/>
    <s v="SPORTS"/>
    <s v="CRICKET BAT"/>
    <n v="44"/>
    <n v="22050.94"/>
    <n v="8.76"/>
    <n v="885248.22"/>
    <x v="166"/>
    <s v="DEBIT CARD"/>
    <s v="DELIVERED"/>
    <s v="CONSUMER"/>
    <s v="SEPTEMBER"/>
  </r>
  <r>
    <s v="O10922"/>
    <s v="C193"/>
    <s v="JENNIFER"/>
    <s v="JEFFERSON"/>
    <s v="SOUTH"/>
    <s v="KERALA"/>
    <s v="KOCHI"/>
    <s v="SPORTS"/>
    <s v="CRICKET BAT"/>
    <n v="9"/>
    <n v="31020.13"/>
    <n v="15.26"/>
    <n v="236578.12"/>
    <x v="263"/>
    <s v="CREDIT CARD"/>
    <s v="DELIVERED"/>
    <s v="HOME OFFICE"/>
    <s v="APRIL"/>
  </r>
  <r>
    <s v="O10973"/>
    <s v="C152"/>
    <s v="ERNEST"/>
    <s v="BERNARD"/>
    <s v="NORTH"/>
    <s v="UTTAR PRADESH"/>
    <s v="KANPUR"/>
    <s v="SPORTS"/>
    <s v="CRICKET BAT"/>
    <n v="42"/>
    <n v="21149.11"/>
    <n v="9.5299999999999994"/>
    <n v="803611.19"/>
    <x v="123"/>
    <s v="DEBIT CARD"/>
    <s v="DELIVERED"/>
    <s v="CONSUMER"/>
    <s v="SEPTEMBER"/>
  </r>
  <r>
    <s v="O11028"/>
    <s v="C103"/>
    <s v="BRIAN"/>
    <s v="BRYANT"/>
    <s v="SOUTH"/>
    <s v="ANDHRA PRADESH"/>
    <s v="VISAKHAPATNAM"/>
    <s v="SPORTS"/>
    <s v="CRICKET BAT"/>
    <n v="31"/>
    <n v="29896.3"/>
    <n v="2.11"/>
    <n v="907230.13"/>
    <x v="264"/>
    <s v="CREDIT CARD"/>
    <s v="DELIVERED"/>
    <s v="CONSUMER"/>
    <s v="JULY"/>
  </r>
  <r>
    <s v="O11039"/>
    <s v="C453"/>
    <s v="AMBER"/>
    <s v="COLLINS"/>
    <s v="NORTH"/>
    <s v="HARYANA"/>
    <s v="GURGAON"/>
    <s v="SPORTS"/>
    <s v="CRICKET BAT"/>
    <n v="43"/>
    <n v="33838.699999999997"/>
    <n v="10.16"/>
    <n v="1307229.5900000001"/>
    <x v="238"/>
    <s v="CASH"/>
    <s v="DELIVERED"/>
    <s v="CONSUMER"/>
    <s v="JULY"/>
  </r>
  <r>
    <s v="O11041"/>
    <s v="C422"/>
    <s v="NICHOLAS"/>
    <s v="CARROLL"/>
    <s v="NORTH"/>
    <s v="DELHI"/>
    <s v="NEW DELHI"/>
    <s v="SPORTS"/>
    <s v="CRICKET BAT"/>
    <n v="24"/>
    <n v="42576.6"/>
    <n v="11.76"/>
    <n v="901670.2"/>
    <x v="265"/>
    <s v="DEBIT CARD"/>
    <s v="DELIVERED"/>
    <s v="CORPORATE"/>
    <s v="MAY"/>
  </r>
  <r>
    <s v="O11043"/>
    <s v="C244"/>
    <s v="STEPHEN"/>
    <s v="JACKSON"/>
    <s v="WEST"/>
    <s v="MAHARASHTRA"/>
    <s v="MUMBAI"/>
    <s v="SPORTS"/>
    <s v="CRICKET BAT"/>
    <n v="49"/>
    <n v="42721.07"/>
    <n v="12.95"/>
    <n v="1822245.88"/>
    <x v="266"/>
    <s v="NET BANKING"/>
    <s v="DELIVERED"/>
    <s v="CORPORATE"/>
    <s v="MARCH"/>
  </r>
  <r>
    <s v="O11072"/>
    <s v="C418"/>
    <s v="KIMBERLY"/>
    <s v="HODGES"/>
    <s v="NORTH"/>
    <s v="DELHI"/>
    <s v="NEW DELHI"/>
    <s v="SPORTS"/>
    <s v="CRICKET BAT"/>
    <n v="29"/>
    <n v="42490.66"/>
    <n v="4.2"/>
    <n v="1180475.52"/>
    <x v="267"/>
    <s v="DEBIT CARD"/>
    <s v="DELIVERED"/>
    <s v="CONSUMER"/>
    <s v="DECEMBER"/>
  </r>
  <r>
    <s v="O11114"/>
    <s v="C405"/>
    <s v="ROBIN"/>
    <s v="DAVID"/>
    <s v="SOUTH"/>
    <s v="KARNATAKA"/>
    <s v="MANGALORE"/>
    <s v="SPORTS"/>
    <s v="CRICKET BAT"/>
    <n v="44"/>
    <n v="18544.91"/>
    <n v="15.41"/>
    <n v="690234.13"/>
    <x v="268"/>
    <s v="CREDIT CARD"/>
    <s v="DELIVERED"/>
    <s v="CORPORATE"/>
    <s v="AUGUST"/>
  </r>
  <r>
    <s v="O11138"/>
    <s v="C105"/>
    <s v="KELLY"/>
    <s v="PIERCE"/>
    <s v="SOUTH"/>
    <s v="KERALA"/>
    <s v="TRIVANDRUM"/>
    <s v="SPORTS"/>
    <s v="CRICKET BAT"/>
    <n v="8"/>
    <n v="48423.12"/>
    <n v="13.58"/>
    <n v="334778.08"/>
    <x v="269"/>
    <s v="CASH"/>
    <s v="DELIVERED"/>
    <s v="CONSUMER"/>
    <s v="JANUARY"/>
  </r>
  <r>
    <s v="O11139"/>
    <s v="C463"/>
    <s v="DEREK"/>
    <s v="PHILLIPS"/>
    <s v="EAST"/>
    <s v="BIHAR"/>
    <s v="BHAGALPUR"/>
    <s v="SPORTS"/>
    <s v="CRICKET BAT"/>
    <n v="13"/>
    <n v="8847.82"/>
    <n v="10.3"/>
    <n v="103174.43"/>
    <x v="171"/>
    <s v="CASH"/>
    <s v="DELIVERED"/>
    <s v="HOME OFFICE"/>
    <s v="NOVEMBER"/>
  </r>
  <r>
    <s v="O11278"/>
    <s v="C249"/>
    <s v="KAREN"/>
    <s v="DONALDSON"/>
    <s v="SOUTH"/>
    <s v="ANDHRA PRADESH"/>
    <s v="VIJAYAWADA"/>
    <s v="SPORTS"/>
    <s v="CRICKET BAT"/>
    <n v="36"/>
    <n v="17425.27"/>
    <n v="8.8800000000000008"/>
    <n v="571604.62"/>
    <x v="92"/>
    <s v="CREDIT CARD"/>
    <s v="DELIVERED"/>
    <s v="CONSUMER"/>
    <s v="AUGUST"/>
  </r>
  <r>
    <s v="O11297"/>
    <s v="C296"/>
    <s v="JOHN"/>
    <s v="WRIGHT"/>
    <s v="WEST"/>
    <s v="RAJASTHAN"/>
    <s v="JAIPUR"/>
    <s v="SPORTS"/>
    <s v="CRICKET BAT"/>
    <n v="8"/>
    <n v="22543.01"/>
    <n v="7.19"/>
    <n v="167377.34"/>
    <x v="7"/>
    <s v="CREDIT CARD"/>
    <s v="DELIVERED"/>
    <s v="HOME OFFICE"/>
    <s v="JUNE"/>
  </r>
  <r>
    <s v="O11384"/>
    <s v="C330"/>
    <s v="CODY"/>
    <s v="MANNING"/>
    <s v="WEST"/>
    <s v="GUJARAT"/>
    <s v="SURAT"/>
    <s v="SPORTS"/>
    <s v="CRICKET BAT"/>
    <n v="34"/>
    <n v="48229.279999999999"/>
    <n v="7.4"/>
    <n v="1518450.65"/>
    <x v="182"/>
    <s v="NET BANKING"/>
    <s v="DELIVERED"/>
    <s v="HOME OFFICE"/>
    <s v="NOVEMBER"/>
  </r>
  <r>
    <s v="O11446"/>
    <s v="C334"/>
    <s v="SHARON"/>
    <s v="GONZALEZ"/>
    <s v="WEST"/>
    <s v="RAJASTHAN"/>
    <s v="JAIPUR"/>
    <s v="SPORTS"/>
    <s v="CRICKET BAT"/>
    <n v="50"/>
    <n v="40378.26"/>
    <n v="14.58"/>
    <n v="1724555.48"/>
    <x v="270"/>
    <s v="DEBIT CARD"/>
    <s v="PENDING"/>
    <s v="HOME OFFICE"/>
    <s v="AUGUST"/>
  </r>
  <r>
    <s v="O11487"/>
    <s v="C026"/>
    <s v="SPENCER"/>
    <s v="WALTERS"/>
    <s v="EAST"/>
    <s v="ODISHA"/>
    <s v="ROURKELA"/>
    <s v="SPORTS"/>
    <s v="CRICKET BAT"/>
    <n v="46"/>
    <n v="43763.99"/>
    <n v="6.36"/>
    <n v="1885107.61"/>
    <x v="271"/>
    <s v="UPI"/>
    <s v="CANCELLED"/>
    <s v="CORPORATE"/>
    <s v="JULY"/>
  </r>
  <r>
    <s v="O11496"/>
    <s v="C264"/>
    <s v="DAVID"/>
    <s v="MAYO"/>
    <s v="EAST"/>
    <s v="JHARKHAND"/>
    <s v="RANCHI"/>
    <s v="SPORTS"/>
    <s v="CRICKET BAT"/>
    <n v="35"/>
    <n v="31015.4"/>
    <n v="10.17"/>
    <n v="975139.68"/>
    <x v="31"/>
    <s v="UPI"/>
    <s v="DELIVERED"/>
    <s v="CONSUMER"/>
    <s v="FEBRUARY"/>
  </r>
  <r>
    <s v="O11517"/>
    <s v="C451"/>
    <s v="RYAN"/>
    <s v="DICKSON"/>
    <s v="NORTH"/>
    <s v="DELHI"/>
    <s v="NEW DELHI"/>
    <s v="SPORTS"/>
    <s v="CRICKET BAT"/>
    <n v="28"/>
    <n v="2581.75"/>
    <n v="2.27"/>
    <n v="70648.039999999994"/>
    <x v="160"/>
    <s v="UPI"/>
    <s v="DELIVERED"/>
    <s v="CONSUMER"/>
    <s v="AUGUST"/>
  </r>
  <r>
    <s v="O11578"/>
    <s v="C314"/>
    <s v="LINDSEY"/>
    <s v="HARRIS"/>
    <s v="EAST"/>
    <s v="WEST BENGAL"/>
    <s v="KOLKATA"/>
    <s v="SPORTS"/>
    <s v="CRICKET BAT"/>
    <n v="5"/>
    <n v="48930.47"/>
    <n v="9.2100000000000009"/>
    <n v="222119.87"/>
    <x v="175"/>
    <s v="DEBIT CARD"/>
    <s v="DELIVERED"/>
    <s v="HOME OFFICE"/>
    <s v="DECEMBER"/>
  </r>
  <r>
    <s v="O11606"/>
    <s v="C454"/>
    <s v="WILLIAM"/>
    <s v="ROSS"/>
    <s v="NORTH"/>
    <s v="HARYANA"/>
    <s v="PANIPAT"/>
    <s v="SPORTS"/>
    <s v="CRICKET BAT"/>
    <n v="43"/>
    <n v="12867.43"/>
    <n v="1.75"/>
    <n v="543616.75"/>
    <x v="211"/>
    <s v="CASH"/>
    <s v="DELIVERED"/>
    <s v="HOME OFFICE"/>
    <s v="MARCH"/>
  </r>
  <r>
    <s v="O11609"/>
    <s v="C375"/>
    <s v="JAMES"/>
    <s v="MOORE"/>
    <s v="EAST"/>
    <s v="WEST BENGAL"/>
    <s v="DURGAPUR"/>
    <s v="SPORTS"/>
    <s v="CRICKET BAT"/>
    <n v="26"/>
    <n v="20696.689999999999"/>
    <n v="9.5299999999999994"/>
    <n v="486831.68"/>
    <x v="272"/>
    <s v="CREDIT CARD"/>
    <s v="DELIVERED"/>
    <s v="HOME OFFICE"/>
    <s v="APRIL"/>
  </r>
  <r>
    <s v="O11611"/>
    <s v="C066"/>
    <s v="BENJAMIN"/>
    <s v="LOPEZ"/>
    <s v="EAST"/>
    <s v="JHARKHAND"/>
    <s v="DHANBAD"/>
    <s v="SPORTS"/>
    <s v="CRICKET BAT"/>
    <n v="48"/>
    <n v="21219.759999999998"/>
    <n v="8.36"/>
    <n v="933397.83"/>
    <x v="19"/>
    <s v="CASH"/>
    <s v="DELIVERED"/>
    <s v="CORPORATE"/>
    <s v="NOVEMBER"/>
  </r>
  <r>
    <s v="O11619"/>
    <s v="C123"/>
    <s v="NICHOLAS"/>
    <s v="FLORES"/>
    <s v="EAST"/>
    <s v="BIHAR"/>
    <s v="PATNA"/>
    <s v="SPORTS"/>
    <s v="CRICKET BAT"/>
    <n v="28"/>
    <n v="4148.16"/>
    <n v="12.3"/>
    <n v="101862.22"/>
    <x v="24"/>
    <s v="UPI"/>
    <s v="DELIVERED"/>
    <s v="CONSUMER"/>
    <s v="OCTOBER"/>
  </r>
  <r>
    <s v="O11660"/>
    <s v="C415"/>
    <s v="SUZANNE"/>
    <s v="SCOTT"/>
    <s v="NORTH"/>
    <s v="UTTAR PRADESH"/>
    <s v="NOIDA"/>
    <s v="SPORTS"/>
    <s v="CRICKET BAT"/>
    <n v="22"/>
    <n v="24182.46"/>
    <n v="3.48"/>
    <n v="513500.03"/>
    <x v="273"/>
    <s v="CASH"/>
    <s v="DELIVERED"/>
    <s v="HOME OFFICE"/>
    <s v="SEPTEMBER"/>
  </r>
  <r>
    <s v="O11676"/>
    <s v="C216"/>
    <s v="THOMAS"/>
    <s v="OWENS"/>
    <s v="NORTH"/>
    <s v="DELHI"/>
    <s v="NEW DELHI"/>
    <s v="SPORTS"/>
    <s v="CRICKET BAT"/>
    <n v="6"/>
    <n v="815.75"/>
    <n v="1.62"/>
    <n v="4815.21"/>
    <x v="66"/>
    <s v="CREDIT CARD"/>
    <s v="DELIVERED"/>
    <s v="CORPORATE"/>
    <s v="MARCH"/>
  </r>
  <r>
    <s v="O11700"/>
    <s v="C328"/>
    <s v="MICHAEL"/>
    <s v="PEREZ"/>
    <s v="WEST"/>
    <s v="RAJASTHAN"/>
    <s v="UDAIPUR"/>
    <s v="SPORTS"/>
    <s v="CRICKET BAT"/>
    <n v="46"/>
    <n v="42245.98"/>
    <n v="11.39"/>
    <n v="1721971.49"/>
    <x v="97"/>
    <s v="CASH"/>
    <s v="DELIVERED"/>
    <s v="HOME OFFICE"/>
    <s v="SEPTEMBER"/>
  </r>
  <r>
    <s v="O11757"/>
    <s v="C433"/>
    <s v="DANA"/>
    <s v="EDWARDS"/>
    <s v="SOUTH"/>
    <s v="KARNATAKA"/>
    <s v="MANGALORE"/>
    <s v="SPORTS"/>
    <s v="CRICKET BAT"/>
    <n v="50"/>
    <n v="26137.27"/>
    <n v="17.13"/>
    <n v="1082997.78"/>
    <x v="117"/>
    <s v="DEBIT CARD"/>
    <s v="DELIVERED"/>
    <s v="HOME OFFICE"/>
    <s v="JANUARY"/>
  </r>
  <r>
    <s v="O11760"/>
    <s v="C166"/>
    <s v="ANDREW"/>
    <s v="COBB"/>
    <s v="NORTH"/>
    <s v="HARYANA"/>
    <s v="GURGAON"/>
    <s v="SPORTS"/>
    <s v="CRICKET BAT"/>
    <n v="19"/>
    <n v="24605.61"/>
    <n v="6.31"/>
    <n v="438006.92"/>
    <x v="274"/>
    <s v="NET BANKING"/>
    <s v="DELIVERED"/>
    <s v="CORPORATE"/>
    <s v="JANUARY"/>
  </r>
  <r>
    <s v="O11804"/>
    <s v="C048"/>
    <s v="KATHLEEN"/>
    <s v="GALLAGHER"/>
    <s v="NORTH"/>
    <s v="PUNJAB"/>
    <s v="PATIALA"/>
    <s v="SPORTS"/>
    <s v="CRICKET BAT"/>
    <n v="19"/>
    <n v="14066"/>
    <n v="7.42"/>
    <n v="247423.75"/>
    <x v="78"/>
    <s v="DEBIT CARD"/>
    <s v="DELIVERED"/>
    <s v="CORPORATE"/>
    <s v="JANUARY"/>
  </r>
  <r>
    <s v="O11822"/>
    <s v="C089"/>
    <s v="KELLI"/>
    <s v="TOWNSEND"/>
    <s v="SOUTH"/>
    <s v="ANDHRA PRADESH"/>
    <s v="VISAKHAPATNAM"/>
    <s v="SPORTS"/>
    <s v="CRICKET BAT"/>
    <n v="34"/>
    <n v="7632.18"/>
    <n v="8.7899999999999991"/>
    <n v="236684.59"/>
    <x v="197"/>
    <s v="NET BANKING"/>
    <s v="CANCELLED"/>
    <s v="CONSUMER"/>
    <s v="JUNE"/>
  </r>
  <r>
    <s v="O11853"/>
    <s v="C332"/>
    <s v="KELLY"/>
    <s v="GARCIA"/>
    <s v="NORTH"/>
    <s v="UTTAR PRADESH"/>
    <s v="NOIDA"/>
    <s v="SPORTS"/>
    <s v="CRICKET BAT"/>
    <n v="42"/>
    <n v="5962.15"/>
    <n v="12.57"/>
    <n v="218933.73"/>
    <x v="275"/>
    <s v="CASH"/>
    <s v="DELIVERED"/>
    <s v="CORPORATE"/>
    <s v="OCTOBER"/>
  </r>
  <r>
    <s v="O11885"/>
    <s v="C342"/>
    <s v="DR."/>
    <s v="MICHELLE"/>
    <s v="NORTH"/>
    <s v="DELHI"/>
    <s v="NEW DELHI"/>
    <s v="SPORTS"/>
    <s v="CRICKET BAT"/>
    <n v="19"/>
    <n v="30659.79"/>
    <n v="19.09"/>
    <n v="471329.89"/>
    <x v="239"/>
    <s v="NET BANKING"/>
    <s v="DELIVERED"/>
    <s v="CORPORATE"/>
    <s v="OCTOBER"/>
  </r>
  <r>
    <s v="O11935"/>
    <s v="C140"/>
    <s v="JACOB"/>
    <s v="THOMPSON"/>
    <s v="SOUTH"/>
    <s v="ANDHRA PRADESH"/>
    <s v="VISAKHAPATNAM"/>
    <s v="SPORTS"/>
    <s v="CRICKET BAT"/>
    <n v="17"/>
    <n v="28892.02"/>
    <n v="16.04"/>
    <n v="412381.58"/>
    <x v="248"/>
    <s v="NET BANKING"/>
    <s v="DELIVERED"/>
    <s v="HOME OFFICE"/>
    <s v="FEBRUARY"/>
  </r>
  <r>
    <s v="O11976"/>
    <s v="C403"/>
    <s v="TIMOTHY"/>
    <s v="JONES"/>
    <s v="EAST"/>
    <s v="BIHAR"/>
    <s v="GAYA"/>
    <s v="SPORTS"/>
    <s v="CRICKET BAT"/>
    <n v="29"/>
    <n v="4389.8900000000003"/>
    <n v="10.19"/>
    <n v="114334.25"/>
    <x v="269"/>
    <s v="UPI"/>
    <s v="DELIVERED"/>
    <s v="CORPORATE"/>
    <s v="JANUARY"/>
  </r>
  <r>
    <s v="O11983"/>
    <s v="C220"/>
    <s v="CYNTHIA"/>
    <s v="ROGERS"/>
    <s v="NORTH"/>
    <s v="PUNJAB"/>
    <s v="LUDHIANA"/>
    <s v="SPORTS"/>
    <s v="CRICKET BAT"/>
    <n v="6"/>
    <n v="9987.16"/>
    <n v="10.93"/>
    <n v="53373.38"/>
    <x v="87"/>
    <s v="UPI"/>
    <s v="DELIVERED"/>
    <s v="HOME OFFICE"/>
    <s v="DECEMBER"/>
  </r>
  <r>
    <s v="O10034"/>
    <s v="C142"/>
    <s v="MR."/>
    <s v="MARK"/>
    <s v="NORTH"/>
    <s v="DELHI"/>
    <s v="NEW DELHI"/>
    <s v="CLOTHING"/>
    <s v="DRESS"/>
    <n v="15"/>
    <n v="36627.269999999997"/>
    <n v="9.83"/>
    <n v="495402.14"/>
    <x v="276"/>
    <s v="CREDIT CARD"/>
    <s v="DELIVERED"/>
    <s v="CONSUMER"/>
    <s v="SEPTEMBER"/>
  </r>
  <r>
    <s v="O10038"/>
    <s v="C402"/>
    <s v="DANA"/>
    <s v="SMITH"/>
    <s v="NORTH"/>
    <s v="PUNJAB"/>
    <s v="PATIALA"/>
    <s v="CLOTHING"/>
    <s v="DRESS"/>
    <n v="1"/>
    <n v="47188.85"/>
    <n v="15.42"/>
    <n v="39912.33"/>
    <x v="277"/>
    <s v="DEBIT CARD"/>
    <s v="DELIVERED"/>
    <s v="CONSUMER"/>
    <s v="APRIL"/>
  </r>
  <r>
    <s v="O10082"/>
    <s v="C211"/>
    <s v="ELIZABETH"/>
    <s v="WILSON"/>
    <s v="WEST"/>
    <s v="GUJARAT"/>
    <s v="VADODARA"/>
    <s v="CLOTHING"/>
    <s v="DRESS"/>
    <n v="50"/>
    <n v="1348.21"/>
    <n v="3.02"/>
    <n v="65374.7"/>
    <x v="278"/>
    <s v="UPI"/>
    <s v="CANCELLED"/>
    <s v="CORPORATE"/>
    <s v="OCTOBER"/>
  </r>
  <r>
    <s v="O10083"/>
    <s v="C213"/>
    <s v="ANGELA"/>
    <s v="BUCKLEY"/>
    <s v="NORTH"/>
    <s v="PUNJAB"/>
    <s v="LUDHIANA"/>
    <s v="CLOTHING"/>
    <s v="DRESS"/>
    <n v="40"/>
    <n v="26839.200000000001"/>
    <n v="0.75"/>
    <n v="1065516.24"/>
    <x v="173"/>
    <s v="NET BANKING"/>
    <s v="DELIVERED"/>
    <s v="HOME OFFICE"/>
    <s v="MAY"/>
  </r>
  <r>
    <s v="O10104"/>
    <s v="C259"/>
    <s v="RICHARD"/>
    <s v="PEREZ"/>
    <s v="NORTH"/>
    <s v="HARYANA"/>
    <s v="PANIPAT"/>
    <s v="CLOTHING"/>
    <s v="DRESS"/>
    <n v="22"/>
    <n v="48211.43"/>
    <n v="17.79"/>
    <n v="871961.57"/>
    <x v="22"/>
    <s v="CASH"/>
    <s v="DELIVERED"/>
    <s v="CONSUMER"/>
    <s v="SEPTEMBER"/>
  </r>
  <r>
    <s v="O10124"/>
    <s v="C153"/>
    <s v="KRISTINA"/>
    <s v="JONES"/>
    <s v="WEST"/>
    <s v="GOA"/>
    <s v="PANAJI"/>
    <s v="CLOTHING"/>
    <s v="DRESS"/>
    <n v="6"/>
    <n v="15721.08"/>
    <n v="6.89"/>
    <n v="87827.39"/>
    <x v="140"/>
    <s v="DEBIT CARD"/>
    <s v="DELIVERED"/>
    <s v="CONSUMER"/>
    <s v="JULY"/>
  </r>
  <r>
    <s v="O10161"/>
    <s v="C172"/>
    <s v="CHERYL"/>
    <s v="HODGES"/>
    <s v="WEST"/>
    <s v="GOA"/>
    <s v="PANAJI"/>
    <s v="CLOTHING"/>
    <s v="DRESS"/>
    <n v="28"/>
    <n v="44084.14"/>
    <n v="13.12"/>
    <n v="1072408.42"/>
    <x v="279"/>
    <s v="CASH"/>
    <s v="DELIVERED"/>
    <s v="CONSUMER"/>
    <s v="MARCH"/>
  </r>
  <r>
    <s v="O10175"/>
    <s v="C080"/>
    <s v="STEPHEN"/>
    <s v="MIRANDA"/>
    <s v="SOUTH"/>
    <s v="KERALA"/>
    <s v="KOCHI"/>
    <s v="CLOTHING"/>
    <s v="DRESS"/>
    <n v="44"/>
    <n v="15923.3"/>
    <n v="18.66"/>
    <n v="569888.54"/>
    <x v="165"/>
    <s v="UPI"/>
    <s v="CANCELLED"/>
    <s v="CORPORATE"/>
    <s v="AUGUST"/>
  </r>
  <r>
    <s v="O10233"/>
    <s v="C274"/>
    <s v="LONNIE"/>
    <s v="CLARK"/>
    <s v="EAST"/>
    <s v="WEST BENGAL"/>
    <s v="DURGAPUR"/>
    <s v="CLOTHING"/>
    <s v="DRESS"/>
    <n v="27"/>
    <n v="43519.040000000001"/>
    <n v="7.64"/>
    <n v="1085243"/>
    <x v="88"/>
    <s v="UPI"/>
    <s v="DELIVERED"/>
    <s v="CONSUMER"/>
    <s v="DECEMBER"/>
  </r>
  <r>
    <s v="O10240"/>
    <s v="C040"/>
    <s v="DEBORAH"/>
    <s v="ESPINOZA"/>
    <s v="NORTH"/>
    <s v="HARYANA"/>
    <s v="PANIPAT"/>
    <s v="CLOTHING"/>
    <s v="DRESS"/>
    <n v="21"/>
    <n v="44147.03"/>
    <n v="7.16"/>
    <n v="860708.16"/>
    <x v="272"/>
    <s v="CREDIT CARD"/>
    <s v="CANCELLED"/>
    <s v="HOME OFFICE"/>
    <s v="APRIL"/>
  </r>
  <r>
    <s v="O10267"/>
    <s v="C484"/>
    <s v="MICHELLE"/>
    <s v="ARMSTRONG"/>
    <s v="WEST"/>
    <s v="GOA"/>
    <s v="PANAJI"/>
    <s v="CLOTHING"/>
    <s v="DRESS"/>
    <n v="20"/>
    <n v="24211.79"/>
    <n v="5.92"/>
    <n v="455569.04"/>
    <x v="142"/>
    <s v="DEBIT CARD"/>
    <s v="DELIVERED"/>
    <s v="HOME OFFICE"/>
    <s v="SEPTEMBER"/>
  </r>
  <r>
    <s v="O10310"/>
    <s v="C088"/>
    <s v="MITCHELL"/>
    <s v="WILLIAMS"/>
    <s v="SOUTH"/>
    <s v="TAMIL NADU"/>
    <s v="MADURAI"/>
    <s v="CLOTHING"/>
    <s v="DRESS"/>
    <n v="3"/>
    <n v="31766.86"/>
    <n v="0.15"/>
    <n v="95157.63"/>
    <x v="102"/>
    <s v="NET BANKING"/>
    <s v="DELIVERED"/>
    <s v="CORPORATE"/>
    <s v="APRIL"/>
  </r>
  <r>
    <s v="O10346"/>
    <s v="C012"/>
    <s v="ALICIA"/>
    <s v="HARRIS"/>
    <s v="WEST"/>
    <s v="MAHARASHTRA"/>
    <s v="NAGPUR"/>
    <s v="CLOTHING"/>
    <s v="DRESS"/>
    <n v="9"/>
    <n v="31653.88"/>
    <n v="7.43"/>
    <n v="263717.96999999997"/>
    <x v="195"/>
    <s v="NET BANKING"/>
    <s v="PENDING"/>
    <s v="CONSUMER"/>
    <s v="DECEMBER"/>
  </r>
  <r>
    <s v="O10383"/>
    <s v="C308"/>
    <s v="DEBRA"/>
    <s v="GOMEZ"/>
    <s v="NORTH"/>
    <s v="DELHI"/>
    <s v="NEW DELHI"/>
    <s v="CLOTHING"/>
    <s v="DRESS"/>
    <n v="46"/>
    <n v="28821.42"/>
    <n v="13.68"/>
    <n v="1144417.8899999999"/>
    <x v="280"/>
    <s v="NET BANKING"/>
    <s v="DELIVERED"/>
    <s v="CONSUMER"/>
    <s v="DECEMBER"/>
  </r>
  <r>
    <s v="O10399"/>
    <s v="C345"/>
    <s v="PAUL"/>
    <s v="CARROLL"/>
    <s v="WEST"/>
    <s v="GUJARAT"/>
    <s v="VADODARA"/>
    <s v="CLOTHING"/>
    <s v="DRESS"/>
    <n v="22"/>
    <n v="38409.730000000003"/>
    <n v="16.100000000000001"/>
    <n v="708966.8"/>
    <x v="281"/>
    <s v="UPI"/>
    <s v="DELIVERED"/>
    <s v="CONSUMER"/>
    <s v="SEPTEMBER"/>
  </r>
  <r>
    <s v="O10419"/>
    <s v="C202"/>
    <s v="RITA"/>
    <s v="COOPER"/>
    <s v="NORTH"/>
    <s v="DELHI"/>
    <s v="NEW DELHI"/>
    <s v="CLOTHING"/>
    <s v="DRESS"/>
    <n v="8"/>
    <n v="24512.43"/>
    <n v="17.3"/>
    <n v="162174.24"/>
    <x v="282"/>
    <s v="UPI"/>
    <s v="DELIVERED"/>
    <s v="CORPORATE"/>
    <s v="MARCH"/>
  </r>
  <r>
    <s v="O10446"/>
    <s v="C035"/>
    <s v="APRIL"/>
    <s v="STEVENS"/>
    <s v="NORTH"/>
    <s v="UTTAR PRADESH"/>
    <s v="KANPUR"/>
    <s v="CLOTHING"/>
    <s v="DRESS"/>
    <n v="50"/>
    <n v="16506.46"/>
    <n v="1.64"/>
    <n v="811787.7"/>
    <x v="259"/>
    <s v="NET BANKING"/>
    <s v="DELIVERED"/>
    <s v="CONSUMER"/>
    <s v="AUGUST"/>
  </r>
  <r>
    <s v="O10455"/>
    <s v="C057"/>
    <s v="SANDRA"/>
    <s v="MCDANIEL"/>
    <s v="NORTH"/>
    <s v="HARYANA"/>
    <s v="GURGAON"/>
    <s v="CLOTHING"/>
    <s v="DRESS"/>
    <n v="5"/>
    <n v="11371.35"/>
    <n v="19.13"/>
    <n v="45980.05"/>
    <x v="283"/>
    <s v="CREDIT CARD"/>
    <s v="DELIVERED"/>
    <s v="CONSUMER"/>
    <s v="OCTOBER"/>
  </r>
  <r>
    <s v="O10536"/>
    <s v="C201"/>
    <s v="ASHLEY"/>
    <s v="YOUNG"/>
    <s v="WEST"/>
    <s v="RAJASTHAN"/>
    <s v="JAIPUR"/>
    <s v="CLOTHING"/>
    <s v="DRESS"/>
    <n v="43"/>
    <n v="9832.7800000000007"/>
    <n v="12.53"/>
    <n v="369831.5"/>
    <x v="284"/>
    <s v="CREDIT CARD"/>
    <s v="DELIVERED"/>
    <s v="CORPORATE"/>
    <s v="JANUARY"/>
  </r>
  <r>
    <s v="O10587"/>
    <s v="C236"/>
    <s v="BETH"/>
    <s v="ROBERTSON"/>
    <s v="NORTH"/>
    <s v="UTTAR PRADESH"/>
    <s v="LUCKNOW"/>
    <s v="CLOTHING"/>
    <s v="DRESS"/>
    <n v="40"/>
    <n v="663.29"/>
    <n v="16.71"/>
    <n v="22098.17"/>
    <x v="237"/>
    <s v="NET BANKING"/>
    <s v="DELIVERED"/>
    <s v="HOME OFFICE"/>
    <s v="APRIL"/>
  </r>
  <r>
    <s v="O10608"/>
    <s v="C430"/>
    <s v="ELIZABETH"/>
    <s v="BRADLEY"/>
    <s v="WEST"/>
    <s v="GOA"/>
    <s v="PANAJI"/>
    <s v="CLOTHING"/>
    <s v="DRESS"/>
    <n v="43"/>
    <n v="46571.94"/>
    <n v="5.0199999999999996"/>
    <n v="1902063.23"/>
    <x v="285"/>
    <s v="UPI"/>
    <s v="DELIVERED"/>
    <s v="CORPORATE"/>
    <s v="JULY"/>
  </r>
  <r>
    <s v="O10670"/>
    <s v="C492"/>
    <s v="LAURA"/>
    <s v="WEBSTER"/>
    <s v="SOUTH"/>
    <s v="KERALA"/>
    <s v="TRIVANDRUM"/>
    <s v="CLOTHING"/>
    <s v="DRESS"/>
    <n v="47"/>
    <n v="32635.39"/>
    <n v="19.32"/>
    <n v="1237520.93"/>
    <x v="60"/>
    <s v="CASH"/>
    <s v="DELIVERED"/>
    <s v="HOME OFFICE"/>
    <s v="AUGUST"/>
  </r>
  <r>
    <s v="O10710"/>
    <s v="C006"/>
    <s v="LESLIE"/>
    <s v="ROSALES"/>
    <s v="SOUTH"/>
    <s v="ANDHRA PRADESH"/>
    <s v="VISAKHAPATNAM"/>
    <s v="CLOTHING"/>
    <s v="DRESS"/>
    <n v="15"/>
    <n v="34586.61"/>
    <n v="12.75"/>
    <n v="452652.26"/>
    <x v="116"/>
    <s v="CASH"/>
    <s v="DELIVERED"/>
    <s v="CORPORATE"/>
    <s v="MAY"/>
  </r>
  <r>
    <s v="O10713"/>
    <s v="C322"/>
    <s v="TYLER"/>
    <s v="PEREZ"/>
    <s v="WEST"/>
    <s v="RAJASTHAN"/>
    <s v="JODHPUR"/>
    <s v="CLOTHING"/>
    <s v="DRESS"/>
    <n v="17"/>
    <n v="6587.9"/>
    <n v="19.38"/>
    <n v="90289.8"/>
    <x v="55"/>
    <s v="DEBIT CARD"/>
    <s v="DELIVERED"/>
    <s v="CONSUMER"/>
    <s v="AUGUST"/>
  </r>
  <r>
    <s v="O10714"/>
    <s v="C465"/>
    <s v="SHANNON"/>
    <s v="RIVERA"/>
    <s v="EAST"/>
    <s v="WEST BENGAL"/>
    <s v="DURGAPUR"/>
    <s v="CLOTHING"/>
    <s v="DRESS"/>
    <n v="42"/>
    <n v="5001.3599999999997"/>
    <n v="6.32"/>
    <n v="196781.51"/>
    <x v="286"/>
    <s v="UPI"/>
    <s v="DELIVERED"/>
    <s v="CORPORATE"/>
    <s v="MARCH"/>
  </r>
  <r>
    <s v="O10755"/>
    <s v="C265"/>
    <s v="TERESA"/>
    <s v="NORRIS"/>
    <s v="EAST"/>
    <s v="BIHAR"/>
    <s v="PATNA"/>
    <s v="CLOTHING"/>
    <s v="DRESS"/>
    <n v="47"/>
    <n v="34044.31"/>
    <n v="4.12"/>
    <n v="1534159.17"/>
    <x v="44"/>
    <s v="NET BANKING"/>
    <s v="PENDING"/>
    <s v="HOME OFFICE"/>
    <s v="SEPTEMBER"/>
  </r>
  <r>
    <s v="O10819"/>
    <s v="C354"/>
    <s v="ANNE"/>
    <s v="LAWSON"/>
    <s v="SOUTH"/>
    <s v="KERALA"/>
    <s v="TRIVANDRUM"/>
    <s v="CLOTHING"/>
    <s v="DRESS"/>
    <n v="25"/>
    <n v="34113.32"/>
    <n v="5.39"/>
    <n v="806865.3"/>
    <x v="157"/>
    <s v="UPI"/>
    <s v="DELIVERED"/>
    <s v="CONSUMER"/>
    <s v="FEBRUARY"/>
  </r>
  <r>
    <s v="O10820"/>
    <s v="C301"/>
    <s v="MARY"/>
    <s v="POWELL"/>
    <s v="SOUTH"/>
    <s v="KERALA"/>
    <s v="KOZHIKODE"/>
    <s v="CLOTHING"/>
    <s v="DRESS"/>
    <n v="30"/>
    <n v="9138.7099999999991"/>
    <n v="16.43"/>
    <n v="229116.6"/>
    <x v="100"/>
    <s v="UPI"/>
    <s v="DELIVERED"/>
    <s v="CORPORATE"/>
    <s v="JANUARY"/>
  </r>
  <r>
    <s v="O10874"/>
    <s v="C192"/>
    <s v="RICHARD"/>
    <s v="WEST"/>
    <s v="EAST"/>
    <s v="ODISHA"/>
    <s v="BHUBANESWAR"/>
    <s v="CLOTHING"/>
    <s v="DRESS"/>
    <n v="42"/>
    <n v="7557.88"/>
    <n v="13.33"/>
    <n v="275117.40999999997"/>
    <x v="287"/>
    <s v="DEBIT CARD"/>
    <s v="DELIVERED"/>
    <s v="HOME OFFICE"/>
    <s v="JUNE"/>
  </r>
  <r>
    <s v="O11007"/>
    <s v="C289"/>
    <s v="SAMANTHA"/>
    <s v="TAYLOR"/>
    <s v="WEST"/>
    <s v="RAJASTHAN"/>
    <s v="JODHPUR"/>
    <s v="CLOTHING"/>
    <s v="DRESS"/>
    <n v="49"/>
    <n v="49544.3"/>
    <n v="5.01"/>
    <n v="2306044.4"/>
    <x v="32"/>
    <s v="NET BANKING"/>
    <s v="CANCELLED"/>
    <s v="CONSUMER"/>
    <s v="MAY"/>
  </r>
  <r>
    <s v="O11013"/>
    <s v="C464"/>
    <s v="HEATHER"/>
    <s v="FRANKLIN"/>
    <s v="WEST"/>
    <s v="GUJARAT"/>
    <s v="VADODARA"/>
    <s v="CLOTHING"/>
    <s v="DRESS"/>
    <n v="3"/>
    <n v="8045"/>
    <n v="18.25"/>
    <n v="19730.36"/>
    <x v="132"/>
    <s v="CASH"/>
    <s v="DELIVERED"/>
    <s v="HOME OFFICE"/>
    <s v="DECEMBER"/>
  </r>
  <r>
    <s v="O11016"/>
    <s v="C319"/>
    <s v="EMILY"/>
    <s v="WARREN"/>
    <s v="NORTH"/>
    <s v="PUNJAB"/>
    <s v="LUDHIANA"/>
    <s v="CLOTHING"/>
    <s v="DRESS"/>
    <n v="27"/>
    <n v="4783.3900000000003"/>
    <n v="12.06"/>
    <n v="113575.86"/>
    <x v="86"/>
    <s v="CASH"/>
    <s v="DELIVERED"/>
    <s v="HOME OFFICE"/>
    <s v="AUGUST"/>
  </r>
  <r>
    <s v="O11025"/>
    <s v="C379"/>
    <s v="MARK"/>
    <s v="LEWIS"/>
    <s v="WEST"/>
    <s v="MAHARASHTRA"/>
    <s v="NAGPUR"/>
    <s v="CLOTHING"/>
    <s v="DRESS"/>
    <n v="42"/>
    <n v="35018.400000000001"/>
    <n v="4.25"/>
    <n v="1408264.96"/>
    <x v="267"/>
    <s v="CREDIT CARD"/>
    <s v="DELIVERED"/>
    <s v="HOME OFFICE"/>
    <s v="DECEMBER"/>
  </r>
  <r>
    <s v="O11054"/>
    <s v="C497"/>
    <s v="STEPHANIE"/>
    <s v="STAFFORD"/>
    <s v="NORTH"/>
    <s v="DELHI"/>
    <s v="NEW DELHI"/>
    <s v="CLOTHING"/>
    <s v="DRESS"/>
    <n v="6"/>
    <n v="38656.9"/>
    <n v="4.21"/>
    <n v="222176.67"/>
    <x v="200"/>
    <s v="CASH"/>
    <s v="DELIVERED"/>
    <s v="HOME OFFICE"/>
    <s v="FEBRUARY"/>
  </r>
  <r>
    <s v="O11133"/>
    <s v="C283"/>
    <s v="JOEL"/>
    <s v="EATON"/>
    <s v="SOUTH"/>
    <s v="TAMIL NADU"/>
    <s v="MADURAI"/>
    <s v="CLOTHING"/>
    <s v="DRESS"/>
    <n v="17"/>
    <n v="1902.79"/>
    <n v="8.89"/>
    <n v="29471.74"/>
    <x v="129"/>
    <s v="CASH"/>
    <s v="DELIVERED"/>
    <s v="CORPORATE"/>
    <s v="NOVEMBER"/>
  </r>
  <r>
    <s v="O11143"/>
    <s v="C044"/>
    <s v="DENISE"/>
    <s v="NASH"/>
    <s v="EAST"/>
    <s v="ODISHA"/>
    <s v="CUTTACK"/>
    <s v="CLOTHING"/>
    <s v="DRESS"/>
    <n v="8"/>
    <n v="4980.8900000000003"/>
    <n v="18.559999999999999"/>
    <n v="32451.49"/>
    <x v="288"/>
    <s v="CASH"/>
    <s v="DELIVERED"/>
    <s v="CORPORATE"/>
    <s v="MAY"/>
  </r>
  <r>
    <s v="O11157"/>
    <s v="C211"/>
    <s v="CHRISTOPHER"/>
    <s v="WHITAKER"/>
    <s v="EAST"/>
    <s v="WEST BENGAL"/>
    <s v="SILIGURI"/>
    <s v="CLOTHING"/>
    <s v="DRESS"/>
    <n v="32"/>
    <n v="23137.98"/>
    <n v="13.04"/>
    <n v="643865.19999999995"/>
    <x v="160"/>
    <s v="NET BANKING"/>
    <s v="DELIVERED"/>
    <s v="CONSUMER"/>
    <s v="AUGUST"/>
  </r>
  <r>
    <s v="O11163"/>
    <s v="C060"/>
    <s v="ANN"/>
    <s v="MORAN"/>
    <s v="SOUTH"/>
    <s v="ANDHRA PRADESH"/>
    <s v="VIJAYAWADA"/>
    <s v="CLOTHING"/>
    <s v="DRESS"/>
    <n v="35"/>
    <n v="4172.43"/>
    <n v="18.72"/>
    <n v="118697.29"/>
    <x v="23"/>
    <s v="NET BANKING"/>
    <s v="PENDING"/>
    <s v="CONSUMER"/>
    <s v="DECEMBER"/>
  </r>
  <r>
    <s v="O11196"/>
    <s v="C017"/>
    <s v="DANIEL"/>
    <s v="MOORE"/>
    <s v="NORTH"/>
    <s v="UTTAR PRADESH"/>
    <s v="LUCKNOW"/>
    <s v="CLOTHING"/>
    <s v="DRESS"/>
    <n v="40"/>
    <n v="45166.57"/>
    <n v="7.87"/>
    <n v="1664478.44"/>
    <x v="284"/>
    <s v="CASH"/>
    <s v="DELIVERED"/>
    <s v="HOME OFFICE"/>
    <s v="JANUARY"/>
  </r>
  <r>
    <s v="O11240"/>
    <s v="C335"/>
    <s v="ZOE"/>
    <s v="GIBBS"/>
    <s v="WEST"/>
    <s v="GUJARAT"/>
    <s v="VADODARA"/>
    <s v="CLOTHING"/>
    <s v="DRESS"/>
    <n v="35"/>
    <n v="12576.69"/>
    <n v="13.56"/>
    <n v="380495.18"/>
    <x v="127"/>
    <s v="NET BANKING"/>
    <s v="DELIVERED"/>
    <s v="CORPORATE"/>
    <s v="JANUARY"/>
  </r>
  <r>
    <s v="O11255"/>
    <s v="C320"/>
    <s v="JOSE"/>
    <s v="GREEN"/>
    <s v="EAST"/>
    <s v="WEST BENGAL"/>
    <s v="DURGAPUR"/>
    <s v="CLOTHING"/>
    <s v="DRESS"/>
    <n v="39"/>
    <n v="17638.02"/>
    <n v="5.45"/>
    <n v="650393.17000000004"/>
    <x v="233"/>
    <s v="CREDIT CARD"/>
    <s v="CANCELLED"/>
    <s v="HOME OFFICE"/>
    <s v="SEPTEMBER"/>
  </r>
  <r>
    <s v="O11275"/>
    <s v="C260"/>
    <s v="MICHELLE"/>
    <s v="VILLARREAL"/>
    <s v="NORTH"/>
    <s v="DELHI"/>
    <s v="NEW DELHI"/>
    <s v="CLOTHING"/>
    <s v="DRESS"/>
    <n v="20"/>
    <n v="24338.03"/>
    <n v="0.97"/>
    <n v="482039.02"/>
    <x v="289"/>
    <s v="DEBIT CARD"/>
    <s v="DELIVERED"/>
    <s v="HOME OFFICE"/>
    <s v="SEPTEMBER"/>
  </r>
  <r>
    <s v="O11284"/>
    <s v="C212"/>
    <s v="MRS."/>
    <s v="JOANNA"/>
    <s v="SOUTH"/>
    <s v="KERALA"/>
    <s v="KOCHI"/>
    <s v="CLOTHING"/>
    <s v="DRESS"/>
    <n v="40"/>
    <n v="28699.599999999999"/>
    <n v="12.95"/>
    <n v="999320.07"/>
    <x v="137"/>
    <s v="CREDIT CARD"/>
    <s v="DELIVERED"/>
    <s v="CONSUMER"/>
    <s v="SEPTEMBER"/>
  </r>
  <r>
    <s v="O11294"/>
    <s v="C422"/>
    <s v="GRANT"/>
    <s v="PARKER"/>
    <s v="EAST"/>
    <s v="WEST BENGAL"/>
    <s v="SILIGURI"/>
    <s v="CLOTHING"/>
    <s v="DRESS"/>
    <n v="30"/>
    <n v="29861.57"/>
    <n v="19.29"/>
    <n v="723038.19"/>
    <x v="35"/>
    <s v="CREDIT CARD"/>
    <s v="DELIVERED"/>
    <s v="CORPORATE"/>
    <s v="MARCH"/>
  </r>
  <r>
    <s v="O11319"/>
    <s v="C262"/>
    <s v="BOBBY"/>
    <s v="CARTER"/>
    <s v="SOUTH"/>
    <s v="TAMIL NADU"/>
    <s v="COIMBATORE"/>
    <s v="CLOTHING"/>
    <s v="DRESS"/>
    <n v="21"/>
    <n v="34638.78"/>
    <n v="5.01"/>
    <n v="690970.92"/>
    <x v="3"/>
    <s v="DEBIT CARD"/>
    <s v="DELIVERED"/>
    <s v="HOME OFFICE"/>
    <s v="JUNE"/>
  </r>
  <r>
    <s v="O11322"/>
    <s v="C309"/>
    <s v="ADAM"/>
    <s v="FOWLER"/>
    <s v="WEST"/>
    <s v="GOA"/>
    <s v="MARGAO"/>
    <s v="CLOTHING"/>
    <s v="DRESS"/>
    <n v="6"/>
    <n v="17226.13"/>
    <n v="14.95"/>
    <n v="87904.94"/>
    <x v="85"/>
    <s v="CREDIT CARD"/>
    <s v="DELIVERED"/>
    <s v="CONSUMER"/>
    <s v="SEPTEMBER"/>
  </r>
  <r>
    <s v="O11334"/>
    <s v="C095"/>
    <s v="KRISTIN"/>
    <s v="GOMEZ"/>
    <s v="NORTH"/>
    <s v="PUNJAB"/>
    <s v="PATIALA"/>
    <s v="CLOTHING"/>
    <s v="DRESS"/>
    <n v="15"/>
    <n v="21121.1"/>
    <n v="12.69"/>
    <n v="276612.49"/>
    <x v="207"/>
    <s v="NET BANKING"/>
    <s v="DELIVERED"/>
    <s v="CORPORATE"/>
    <s v="OCTOBER"/>
  </r>
  <r>
    <s v="O11460"/>
    <s v="C302"/>
    <s v="RENEE"/>
    <s v="GREENE"/>
    <s v="SOUTH"/>
    <s v="TAMIL NADU"/>
    <s v="CHENNAI"/>
    <s v="CLOTHING"/>
    <s v="DRESS"/>
    <n v="24"/>
    <n v="47787.54"/>
    <n v="9.4600000000000009"/>
    <n v="1038404.13"/>
    <x v="93"/>
    <s v="CASH"/>
    <s v="PENDING"/>
    <s v="HOME OFFICE"/>
    <s v="MARCH"/>
  </r>
  <r>
    <s v="O11506"/>
    <s v="C164"/>
    <s v="JEFFREY"/>
    <s v="FLORES"/>
    <s v="EAST"/>
    <s v="WEST BENGAL"/>
    <s v="SILIGURI"/>
    <s v="CLOTHING"/>
    <s v="DRESS"/>
    <n v="9"/>
    <n v="27009.4"/>
    <n v="19.77"/>
    <n v="195026.77"/>
    <x v="180"/>
    <s v="NET BANKING"/>
    <s v="DELIVERED"/>
    <s v="HOME OFFICE"/>
    <s v="JULY"/>
  </r>
  <r>
    <s v="O11512"/>
    <s v="C370"/>
    <s v="MICHAEL"/>
    <s v="LUCAS"/>
    <s v="WEST"/>
    <s v="GOA"/>
    <s v="MARGAO"/>
    <s v="CLOTHING"/>
    <s v="DRESS"/>
    <n v="23"/>
    <n v="11392.14"/>
    <n v="14.63"/>
    <n v="223685.81"/>
    <x v="195"/>
    <s v="DEBIT CARD"/>
    <s v="DELIVERED"/>
    <s v="CONSUMER"/>
    <s v="DECEMBER"/>
  </r>
  <r>
    <s v="O11537"/>
    <s v="C479"/>
    <s v="STEPHEN"/>
    <s v="CAMPBELL"/>
    <s v="SOUTH"/>
    <s v="TAMIL NADU"/>
    <s v="COIMBATORE"/>
    <s v="CLOTHING"/>
    <s v="DRESS"/>
    <n v="26"/>
    <n v="3491.72"/>
    <n v="14.22"/>
    <n v="77875.13"/>
    <x v="237"/>
    <s v="CREDIT CARD"/>
    <s v="DELIVERED"/>
    <s v="HOME OFFICE"/>
    <s v="APRIL"/>
  </r>
  <r>
    <s v="O11567"/>
    <s v="C281"/>
    <s v="TERRY"/>
    <s v="NELSON"/>
    <s v="NORTH"/>
    <s v="UTTAR PRADESH"/>
    <s v="LUCKNOW"/>
    <s v="CLOTHING"/>
    <s v="DRESS"/>
    <n v="39"/>
    <n v="12288.85"/>
    <n v="17.36"/>
    <n v="396064.72"/>
    <x v="41"/>
    <s v="DEBIT CARD"/>
    <s v="DELIVERED"/>
    <s v="HOME OFFICE"/>
    <s v="FEBRUARY"/>
  </r>
  <r>
    <s v="O11587"/>
    <s v="C364"/>
    <s v="RYAN"/>
    <s v="GREEN"/>
    <s v="SOUTH"/>
    <s v="ANDHRA PRADESH"/>
    <s v="VISAKHAPATNAM"/>
    <s v="CLOTHING"/>
    <s v="DRESS"/>
    <n v="10"/>
    <n v="871.15"/>
    <n v="14.28"/>
    <n v="7467.5"/>
    <x v="101"/>
    <s v="CASH"/>
    <s v="DELIVERED"/>
    <s v="CORPORATE"/>
    <s v="FEBRUARY"/>
  </r>
  <r>
    <s v="O11618"/>
    <s v="C194"/>
    <s v="NATHAN"/>
    <s v="ALLEN"/>
    <s v="SOUTH"/>
    <s v="KARNATAKA"/>
    <s v="MANGALORE"/>
    <s v="CLOTHING"/>
    <s v="DRESS"/>
    <n v="7"/>
    <n v="38569.94"/>
    <n v="11.49"/>
    <n v="238967.78"/>
    <x v="126"/>
    <s v="UPI"/>
    <s v="DELIVERED"/>
    <s v="CORPORATE"/>
    <s v="JULY"/>
  </r>
  <r>
    <s v="O11716"/>
    <s v="C006"/>
    <s v="JOSEPH"/>
    <s v="THOMAS"/>
    <s v="WEST"/>
    <s v="RAJASTHAN"/>
    <s v="UDAIPUR"/>
    <s v="CLOTHING"/>
    <s v="DRESS"/>
    <n v="37"/>
    <n v="25386.06"/>
    <n v="5.63"/>
    <n v="886402.52"/>
    <x v="82"/>
    <s v="DEBIT CARD"/>
    <s v="DELIVERED"/>
    <s v="HOME OFFICE"/>
    <s v="FEBRUARY"/>
  </r>
  <r>
    <s v="O11734"/>
    <s v="C015"/>
    <s v="KATHRYN"/>
    <s v="RODRIGUEZ"/>
    <s v="NORTH"/>
    <s v="UTTAR PRADESH"/>
    <s v="KANPUR"/>
    <s v="CLOTHING"/>
    <s v="DRESS"/>
    <n v="33"/>
    <n v="34834.019999999997"/>
    <n v="10.35"/>
    <n v="1030547.06"/>
    <x v="237"/>
    <s v="CREDIT CARD"/>
    <s v="DELIVERED"/>
    <s v="HOME OFFICE"/>
    <s v="APRIL"/>
  </r>
  <r>
    <s v="O11738"/>
    <s v="C451"/>
    <s v="SEAN"/>
    <s v="JAMES"/>
    <s v="WEST"/>
    <s v="RAJASTHAN"/>
    <s v="UDAIPUR"/>
    <s v="CLOTHING"/>
    <s v="DRESS"/>
    <n v="12"/>
    <n v="44130.27"/>
    <n v="19.37"/>
    <n v="426986.84"/>
    <x v="132"/>
    <s v="NET BANKING"/>
    <s v="DELIVERED"/>
    <s v="CORPORATE"/>
    <s v="DECEMBER"/>
  </r>
  <r>
    <s v="O11741"/>
    <s v="C427"/>
    <s v="AMY"/>
    <s v="SANTIAGO"/>
    <s v="NORTH"/>
    <s v="HARYANA"/>
    <s v="GURGAON"/>
    <s v="CLOTHING"/>
    <s v="DRESS"/>
    <n v="19"/>
    <n v="29263.86"/>
    <n v="19.02"/>
    <n v="450259.6"/>
    <x v="107"/>
    <s v="DEBIT CARD"/>
    <s v="DELIVERED"/>
    <s v="CORPORATE"/>
    <s v="OCTOBER"/>
  </r>
  <r>
    <s v="O11838"/>
    <s v="C124"/>
    <s v="WENDY"/>
    <s v="STEVENS"/>
    <s v="EAST"/>
    <s v="JHARKHAND"/>
    <s v="JAMSHEDPUR"/>
    <s v="CLOTHING"/>
    <s v="DRESS"/>
    <n v="44"/>
    <n v="14103.5"/>
    <n v="15.64"/>
    <n v="523499.35"/>
    <x v="36"/>
    <s v="DEBIT CARD"/>
    <s v="DELIVERED"/>
    <s v="HOME OFFICE"/>
    <s v="APRIL"/>
  </r>
  <r>
    <s v="O11846"/>
    <s v="C095"/>
    <s v="JOSEPH"/>
    <s v="GILBERT"/>
    <s v="SOUTH"/>
    <s v="KERALA"/>
    <s v="KOZHIKODE"/>
    <s v="CLOTHING"/>
    <s v="DRESS"/>
    <n v="37"/>
    <n v="40790.22"/>
    <n v="16.07"/>
    <n v="1266703.57"/>
    <x v="290"/>
    <s v="CREDIT CARD"/>
    <s v="DELIVERED"/>
    <s v="CONSUMER"/>
    <s v="NOVEMBER"/>
  </r>
  <r>
    <s v="O11894"/>
    <s v="C263"/>
    <s v="ADAM"/>
    <s v="LUCERO"/>
    <s v="EAST"/>
    <s v="ODISHA"/>
    <s v="BHUBANESWAR"/>
    <s v="CLOTHING"/>
    <s v="DRESS"/>
    <n v="13"/>
    <n v="2939.66"/>
    <n v="17.559999999999999"/>
    <n v="31504.92"/>
    <x v="97"/>
    <s v="CASH"/>
    <s v="DELIVERED"/>
    <s v="CORPORATE"/>
    <s v="SEPTEMBER"/>
  </r>
  <r>
    <s v="O11905"/>
    <s v="C134"/>
    <s v="LISA"/>
    <s v="DAVIS"/>
    <s v="SOUTH"/>
    <s v="KERALA"/>
    <s v="KOCHI"/>
    <s v="CLOTHING"/>
    <s v="DRESS"/>
    <n v="2"/>
    <n v="33393.760000000002"/>
    <n v="7.23"/>
    <n v="61958.78"/>
    <x v="273"/>
    <s v="UPI"/>
    <s v="CANCELLED"/>
    <s v="CONSUMER"/>
    <s v="SEPTEMBER"/>
  </r>
  <r>
    <s v="O11930"/>
    <s v="C230"/>
    <s v="CALVIN"/>
    <s v="MOORE"/>
    <s v="WEST"/>
    <s v="RAJASTHAN"/>
    <s v="JODHPUR"/>
    <s v="CLOTHING"/>
    <s v="DRESS"/>
    <n v="38"/>
    <n v="21455.31"/>
    <n v="12.84"/>
    <n v="710617.03"/>
    <x v="61"/>
    <s v="CREDIT CARD"/>
    <s v="DELIVERED"/>
    <s v="CORPORATE"/>
    <s v="APRIL"/>
  </r>
  <r>
    <s v="O11959"/>
    <s v="C416"/>
    <s v="DAVID"/>
    <s v="SOSA"/>
    <s v="EAST"/>
    <s v="ODISHA"/>
    <s v="ROURKELA"/>
    <s v="CLOTHING"/>
    <s v="DRESS"/>
    <n v="45"/>
    <n v="35165.82"/>
    <n v="14.43"/>
    <n v="1354112.65"/>
    <x v="291"/>
    <s v="CASH"/>
    <s v="DELIVERED"/>
    <s v="CORPORATE"/>
    <s v="OCTOBER"/>
  </r>
  <r>
    <s v="O11980"/>
    <s v="C289"/>
    <s v="VIRGINIA"/>
    <s v="JONES"/>
    <s v="EAST"/>
    <s v="JHARKHAND"/>
    <s v="JAMSHEDPUR"/>
    <s v="CLOTHING"/>
    <s v="DRESS"/>
    <n v="44"/>
    <n v="16626.25"/>
    <n v="17.48"/>
    <n v="603679.18999999994"/>
    <x v="292"/>
    <s v="DEBIT CARD"/>
    <s v="DELIVERED"/>
    <s v="CORPORATE"/>
    <s v="MARCH"/>
  </r>
  <r>
    <s v="O11998"/>
    <s v="C100"/>
    <s v="MINDY"/>
    <s v="GREENE"/>
    <s v="EAST"/>
    <s v="ODISHA"/>
    <s v="BHUBANESWAR"/>
    <s v="CLOTHING"/>
    <s v="DRESS"/>
    <n v="10"/>
    <n v="46935.95"/>
    <n v="11.06"/>
    <n v="417448.34"/>
    <x v="214"/>
    <s v="NET BANKING"/>
    <s v="DELIVERED"/>
    <s v="HOME OFFICE"/>
    <s v="AUGUST"/>
  </r>
  <r>
    <s v="O10091"/>
    <s v="C020"/>
    <s v="MARIA"/>
    <s v="WALSH"/>
    <s v="SOUTH"/>
    <s v="TAMIL NADU"/>
    <s v="MADURAI"/>
    <s v="SPORTS"/>
    <s v="FOOTBALL"/>
    <n v="39"/>
    <n v="19611.849999999999"/>
    <n v="11.59"/>
    <n v="676214.63"/>
    <x v="293"/>
    <s v="NET BANKING"/>
    <s v="DELIVERED"/>
    <s v="CORPORATE"/>
    <s v="SEPTEMBER"/>
  </r>
  <r>
    <s v="O10106"/>
    <s v="C304"/>
    <s v="DAWN"/>
    <s v="BECK"/>
    <s v="SOUTH"/>
    <s v="KARNATAKA"/>
    <s v="MYSORE"/>
    <s v="SPORTS"/>
    <s v="FOOTBALL"/>
    <n v="3"/>
    <n v="28264.99"/>
    <n v="1.74"/>
    <n v="83319.539999999994"/>
    <x v="117"/>
    <s v="NET BANKING"/>
    <s v="DELIVERED"/>
    <s v="HOME OFFICE"/>
    <s v="JANUARY"/>
  </r>
  <r>
    <s v="O10126"/>
    <s v="C298"/>
    <s v="THOMAS"/>
    <s v="SILVA"/>
    <s v="EAST"/>
    <s v="JHARKHAND"/>
    <s v="DHANBAD"/>
    <s v="SPORTS"/>
    <s v="FOOTBALL"/>
    <n v="15"/>
    <n v="20640.75"/>
    <n v="19.97"/>
    <n v="247781.88"/>
    <x v="43"/>
    <s v="CREDIT CARD"/>
    <s v="DELIVERED"/>
    <s v="CONSUMER"/>
    <s v="DECEMBER"/>
  </r>
  <r>
    <s v="O10146"/>
    <s v="C148"/>
    <s v="MADELINE"/>
    <s v="PEREZ"/>
    <s v="NORTH"/>
    <s v="HARYANA"/>
    <s v="GURGAON"/>
    <s v="SPORTS"/>
    <s v="FOOTBALL"/>
    <n v="30"/>
    <n v="8742.27"/>
    <n v="14.34"/>
    <n v="224658.85"/>
    <x v="5"/>
    <s v="DEBIT CARD"/>
    <s v="DELIVERED"/>
    <s v="CONSUMER"/>
    <s v="APRIL"/>
  </r>
  <r>
    <s v="O10166"/>
    <s v="C371"/>
    <s v="HOLLY"/>
    <s v="VAZQUEZ"/>
    <s v="EAST"/>
    <s v="ODISHA"/>
    <s v="CUTTACK"/>
    <s v="SPORTS"/>
    <s v="FOOTBALL"/>
    <n v="39"/>
    <n v="43293.52"/>
    <n v="8.82"/>
    <n v="1539526.23"/>
    <x v="187"/>
    <s v="UPI"/>
    <s v="DELIVERED"/>
    <s v="CONSUMER"/>
    <s v="DECEMBER"/>
  </r>
  <r>
    <s v="O10198"/>
    <s v="C288"/>
    <s v="CHRISTOPHER"/>
    <s v="HARMON"/>
    <s v="EAST"/>
    <s v="ODISHA"/>
    <s v="ROURKELA"/>
    <s v="SPORTS"/>
    <s v="FOOTBALL"/>
    <n v="8"/>
    <n v="46561.82"/>
    <n v="11.43"/>
    <n v="329918.43"/>
    <x v="244"/>
    <s v="CREDIT CARD"/>
    <s v="PENDING"/>
    <s v="HOME OFFICE"/>
    <s v="FEBRUARY"/>
  </r>
  <r>
    <s v="O10218"/>
    <s v="C189"/>
    <s v="TODD"/>
    <s v="DIXON"/>
    <s v="SOUTH"/>
    <s v="KARNATAKA"/>
    <s v="BANGALORE"/>
    <s v="SPORTS"/>
    <s v="FOOTBALL"/>
    <n v="4"/>
    <n v="38443.31"/>
    <n v="7.65"/>
    <n v="142009.59"/>
    <x v="161"/>
    <s v="CREDIT CARD"/>
    <s v="DELIVERED"/>
    <s v="CORPORATE"/>
    <s v="JULY"/>
  </r>
  <r>
    <s v="O10226"/>
    <s v="C384"/>
    <s v="SAMANTHA"/>
    <s v="MYERS"/>
    <s v="WEST"/>
    <s v="MAHARASHTRA"/>
    <s v="NAGPUR"/>
    <s v="SPORTS"/>
    <s v="FOOTBALL"/>
    <n v="6"/>
    <n v="23738.19"/>
    <n v="17.02"/>
    <n v="118187.7"/>
    <x v="169"/>
    <s v="NET BANKING"/>
    <s v="DELIVERED"/>
    <s v="HOME OFFICE"/>
    <s v="JANUARY"/>
  </r>
  <r>
    <s v="O10287"/>
    <s v="C029"/>
    <s v="MARK"/>
    <s v="MEYER"/>
    <s v="NORTH"/>
    <s v="DELHI"/>
    <s v="NEW DELHI"/>
    <s v="SPORTS"/>
    <s v="FOOTBALL"/>
    <n v="26"/>
    <n v="12928.67"/>
    <n v="15.31"/>
    <n v="284681.56"/>
    <x v="43"/>
    <s v="CREDIT CARD"/>
    <s v="DELIVERED"/>
    <s v="CORPORATE"/>
    <s v="DECEMBER"/>
  </r>
  <r>
    <s v="O10332"/>
    <s v="C109"/>
    <s v="ERIC"/>
    <s v="LOWE"/>
    <s v="WEST"/>
    <s v="GOA"/>
    <s v="MARGAO"/>
    <s v="SPORTS"/>
    <s v="FOOTBALL"/>
    <n v="19"/>
    <n v="12964.84"/>
    <n v="3.74"/>
    <n v="237119.14"/>
    <x v="109"/>
    <s v="UPI"/>
    <s v="DELIVERED"/>
    <s v="CONSUMER"/>
    <s v="NOVEMBER"/>
  </r>
  <r>
    <s v="O10339"/>
    <s v="C442"/>
    <s v="MARIA"/>
    <s v="TAYLOR"/>
    <s v="WEST"/>
    <s v="GOA"/>
    <s v="MARGAO"/>
    <s v="SPORTS"/>
    <s v="FOOTBALL"/>
    <n v="23"/>
    <n v="14343.18"/>
    <n v="16.79"/>
    <n v="274504.08"/>
    <x v="290"/>
    <s v="CREDIT CARD"/>
    <s v="DELIVERED"/>
    <s v="CONSUMER"/>
    <s v="NOVEMBER"/>
  </r>
  <r>
    <s v="O10391"/>
    <s v="C129"/>
    <s v="CHRISTOPHER"/>
    <s v="PENA"/>
    <s v="WEST"/>
    <s v="GUJARAT"/>
    <s v="SURAT"/>
    <s v="SPORTS"/>
    <s v="FOOTBALL"/>
    <n v="28"/>
    <n v="47523.46"/>
    <n v="15.41"/>
    <n v="1125602.6499999999"/>
    <x v="117"/>
    <s v="NET BANKING"/>
    <s v="PENDING"/>
    <s v="CONSUMER"/>
    <s v="JANUARY"/>
  </r>
  <r>
    <s v="O10499"/>
    <s v="C117"/>
    <s v="KELLY"/>
    <s v="CARRILLO"/>
    <s v="WEST"/>
    <s v="GUJARAT"/>
    <s v="SURAT"/>
    <s v="SPORTS"/>
    <s v="FOOTBALL"/>
    <n v="40"/>
    <n v="22449.93"/>
    <n v="18.190000000000001"/>
    <n v="734651.51"/>
    <x v="76"/>
    <s v="CREDIT CARD"/>
    <s v="DELIVERED"/>
    <s v="CONSUMER"/>
    <s v="OCTOBER"/>
  </r>
  <r>
    <s v="O10509"/>
    <s v="C494"/>
    <s v="MICHELLE"/>
    <s v="LYONS"/>
    <s v="WEST"/>
    <s v="GOA"/>
    <s v="MARGAO"/>
    <s v="SPORTS"/>
    <s v="FOOTBALL"/>
    <n v="44"/>
    <n v="8240.68"/>
    <n v="5.93"/>
    <n v="341088.34"/>
    <x v="1"/>
    <s v="NET BANKING"/>
    <s v="PENDING"/>
    <s v="HOME OFFICE"/>
    <s v="OCTOBER"/>
  </r>
  <r>
    <s v="O10523"/>
    <s v="C398"/>
    <s v="RYAN"/>
    <s v="STEWART"/>
    <s v="NORTH"/>
    <s v="DELHI"/>
    <s v="NEW DELHI"/>
    <s v="SPORTS"/>
    <s v="FOOTBALL"/>
    <n v="26"/>
    <n v="48630.13"/>
    <n v="4.05"/>
    <n v="1213175.8500000001"/>
    <x v="291"/>
    <s v="CASH"/>
    <s v="DELIVERED"/>
    <s v="HOME OFFICE"/>
    <s v="OCTOBER"/>
  </r>
  <r>
    <s v="O10554"/>
    <s v="C225"/>
    <s v="RICHARD"/>
    <s v="FREEMAN"/>
    <s v="SOUTH"/>
    <s v="ANDHRA PRADESH"/>
    <s v="VISAKHAPATNAM"/>
    <s v="SPORTS"/>
    <s v="FOOTBALL"/>
    <n v="28"/>
    <n v="46733.69"/>
    <n v="17.78"/>
    <n v="1075884.32"/>
    <x v="273"/>
    <s v="CASH"/>
    <s v="DELIVERED"/>
    <s v="HOME OFFICE"/>
    <s v="SEPTEMBER"/>
  </r>
  <r>
    <s v="O10567"/>
    <s v="C227"/>
    <s v="KRYSTAL"/>
    <s v="NELSON"/>
    <s v="SOUTH"/>
    <s v="ANDHRA PRADESH"/>
    <s v="VISAKHAPATNAM"/>
    <s v="SPORTS"/>
    <s v="FOOTBALL"/>
    <n v="14"/>
    <n v="29583.31"/>
    <n v="14.39"/>
    <n v="354567.8"/>
    <x v="294"/>
    <s v="UPI"/>
    <s v="DELIVERED"/>
    <s v="HOME OFFICE"/>
    <s v="DECEMBER"/>
  </r>
  <r>
    <s v="O10617"/>
    <s v="C050"/>
    <s v="SIERRA"/>
    <s v="LEWIS"/>
    <s v="WEST"/>
    <s v="GUJARAT"/>
    <s v="AHMEDABAD"/>
    <s v="SPORTS"/>
    <s v="FOOTBALL"/>
    <n v="44"/>
    <n v="19335.169999999998"/>
    <n v="11.14"/>
    <n v="755974.21"/>
    <x v="200"/>
    <s v="CASH"/>
    <s v="DELIVERED"/>
    <s v="CORPORATE"/>
    <s v="FEBRUARY"/>
  </r>
  <r>
    <s v="O10704"/>
    <s v="C297"/>
    <s v="TYLER"/>
    <s v="BLACK"/>
    <s v="SOUTH"/>
    <s v="KARNATAKA"/>
    <s v="BANGALORE"/>
    <s v="SPORTS"/>
    <s v="FOOTBALL"/>
    <n v="38"/>
    <n v="9981.7900000000009"/>
    <n v="13.15"/>
    <n v="329429.02"/>
    <x v="166"/>
    <s v="DEBIT CARD"/>
    <s v="PENDING"/>
    <s v="CONSUMER"/>
    <s v="SEPTEMBER"/>
  </r>
  <r>
    <s v="O10705"/>
    <s v="C365"/>
    <s v="MIKE"/>
    <s v="ATKINSON"/>
    <s v="WEST"/>
    <s v="GOA"/>
    <s v="PANAJI"/>
    <s v="SPORTS"/>
    <s v="FOOTBALL"/>
    <n v="22"/>
    <n v="28817.33"/>
    <n v="18.309999999999999"/>
    <n v="517899.29"/>
    <x v="42"/>
    <s v="CASH"/>
    <s v="DELIVERED"/>
    <s v="CONSUMER"/>
    <s v="AUGUST"/>
  </r>
  <r>
    <s v="O10712"/>
    <s v="C068"/>
    <s v="MELISSA"/>
    <s v="MASSEY"/>
    <s v="WEST"/>
    <s v="GOA"/>
    <s v="MARGAO"/>
    <s v="SPORTS"/>
    <s v="FOOTBALL"/>
    <n v="37"/>
    <n v="7741.46"/>
    <n v="12.43"/>
    <n v="250830.27"/>
    <x v="273"/>
    <s v="NET BANKING"/>
    <s v="DELIVERED"/>
    <s v="CONSUMER"/>
    <s v="SEPTEMBER"/>
  </r>
  <r>
    <s v="O10739"/>
    <s v="C025"/>
    <s v="TIMOTHY"/>
    <s v="MATHIS"/>
    <s v="SOUTH"/>
    <s v="TAMIL NADU"/>
    <s v="CHENNAI"/>
    <s v="SPORTS"/>
    <s v="FOOTBALL"/>
    <n v="1"/>
    <n v="13064.04"/>
    <n v="2.02"/>
    <n v="12800.15"/>
    <x v="117"/>
    <s v="NET BANKING"/>
    <s v="DELIVERED"/>
    <s v="CORPORATE"/>
    <s v="JANUARY"/>
  </r>
  <r>
    <s v="O10747"/>
    <s v="C215"/>
    <s v="MAURICE"/>
    <s v="VELASQUEZ"/>
    <s v="WEST"/>
    <s v="RAJASTHAN"/>
    <s v="JAIPUR"/>
    <s v="SPORTS"/>
    <s v="FOOTBALL"/>
    <n v="5"/>
    <n v="32693.95"/>
    <n v="10.29"/>
    <n v="146648.71"/>
    <x v="192"/>
    <s v="NET BANKING"/>
    <s v="DELIVERED"/>
    <s v="CORPORATE"/>
    <s v="FEBRUARY"/>
  </r>
  <r>
    <s v="O10762"/>
    <s v="C001"/>
    <s v="ALYSSA"/>
    <s v="PEREZ"/>
    <s v="NORTH"/>
    <s v="HARYANA"/>
    <s v="FARIDABAD"/>
    <s v="SPORTS"/>
    <s v="FOOTBALL"/>
    <n v="4"/>
    <n v="3438.53"/>
    <n v="12.62"/>
    <n v="12018.35"/>
    <x v="295"/>
    <s v="NET BANKING"/>
    <s v="DELIVERED"/>
    <s v="CONSUMER"/>
    <s v="JANUARY"/>
  </r>
  <r>
    <s v="O10828"/>
    <s v="C120"/>
    <s v="PHILIP"/>
    <s v="JEFFERSON"/>
    <s v="WEST"/>
    <s v="GOA"/>
    <s v="MARGAO"/>
    <s v="SPORTS"/>
    <s v="FOOTBALL"/>
    <n v="17"/>
    <n v="9033.9599999999991"/>
    <n v="0.15"/>
    <n v="153346.95000000001"/>
    <x v="87"/>
    <s v="CASH"/>
    <s v="DELIVERED"/>
    <s v="HOME OFFICE"/>
    <s v="DECEMBER"/>
  </r>
  <r>
    <s v="O10836"/>
    <s v="C171"/>
    <s v="JEANETTE"/>
    <s v="THOMPSON"/>
    <s v="SOUTH"/>
    <s v="KERALA"/>
    <s v="TRIVANDRUM"/>
    <s v="SPORTS"/>
    <s v="FOOTBALL"/>
    <n v="45"/>
    <n v="32597.9"/>
    <n v="11.61"/>
    <n v="1296597.77"/>
    <x v="296"/>
    <s v="CREDIT CARD"/>
    <s v="DELIVERED"/>
    <s v="CONSUMER"/>
    <s v="OCTOBER"/>
  </r>
  <r>
    <s v="O10882"/>
    <s v="C097"/>
    <s v="JOHN"/>
    <s v="DAVIS"/>
    <s v="EAST"/>
    <s v="JHARKHAND"/>
    <s v="JAMSHEDPUR"/>
    <s v="SPORTS"/>
    <s v="FOOTBALL"/>
    <n v="30"/>
    <n v="23996.91"/>
    <n v="3.88"/>
    <n v="691974.9"/>
    <x v="80"/>
    <s v="NET BANKING"/>
    <s v="DELIVERED"/>
    <s v="CORPORATE"/>
    <s v="APRIL"/>
  </r>
  <r>
    <s v="O11010"/>
    <s v="C173"/>
    <s v="LAURA"/>
    <s v="SINGH"/>
    <s v="EAST"/>
    <s v="BIHAR"/>
    <s v="GAYA"/>
    <s v="SPORTS"/>
    <s v="FOOTBALL"/>
    <n v="9"/>
    <n v="2043.11"/>
    <n v="8.27"/>
    <n v="16867.3"/>
    <x v="137"/>
    <s v="NET BANKING"/>
    <s v="DELIVERED"/>
    <s v="HOME OFFICE"/>
    <s v="SEPTEMBER"/>
  </r>
  <r>
    <s v="O11077"/>
    <s v="C270"/>
    <s v="COLLEEN"/>
    <s v="HALE"/>
    <s v="WEST"/>
    <s v="MAHARASHTRA"/>
    <s v="NAGPUR"/>
    <s v="SPORTS"/>
    <s v="FOOTBALL"/>
    <n v="20"/>
    <n v="2140.64"/>
    <n v="19.13"/>
    <n v="34622.71"/>
    <x v="223"/>
    <s v="DEBIT CARD"/>
    <s v="DELIVERED"/>
    <s v="CORPORATE"/>
    <s v="MAY"/>
  </r>
  <r>
    <s v="O11090"/>
    <s v="C041"/>
    <s v="JESSICA"/>
    <s v="BENTON"/>
    <s v="WEST"/>
    <s v="GUJARAT"/>
    <s v="AHMEDABAD"/>
    <s v="SPORTS"/>
    <s v="FOOTBALL"/>
    <n v="47"/>
    <n v="46302.16"/>
    <n v="17.43"/>
    <n v="1796889.6000000001"/>
    <x v="290"/>
    <s v="NET BANKING"/>
    <s v="DELIVERED"/>
    <s v="HOME OFFICE"/>
    <s v="NOVEMBER"/>
  </r>
  <r>
    <s v="O11091"/>
    <s v="C182"/>
    <s v="MELISSA"/>
    <s v="SANCHEZ"/>
    <s v="NORTH"/>
    <s v="DELHI"/>
    <s v="NEW DELHI"/>
    <s v="SPORTS"/>
    <s v="FOOTBALL"/>
    <n v="29"/>
    <n v="11786.26"/>
    <n v="10.17"/>
    <n v="307040.32"/>
    <x v="18"/>
    <s v="UPI"/>
    <s v="PENDING"/>
    <s v="HOME OFFICE"/>
    <s v="JULY"/>
  </r>
  <r>
    <s v="O11103"/>
    <s v="C411"/>
    <s v="TIMOTHY"/>
    <s v="DAY"/>
    <s v="SOUTH"/>
    <s v="KARNATAKA"/>
    <s v="MYSORE"/>
    <s v="SPORTS"/>
    <s v="FOOTBALL"/>
    <n v="8"/>
    <n v="47895.13"/>
    <n v="19.190000000000001"/>
    <n v="309632.44"/>
    <x v="78"/>
    <s v="CREDIT CARD"/>
    <s v="DELIVERED"/>
    <s v="HOME OFFICE"/>
    <s v="JANUARY"/>
  </r>
  <r>
    <s v="O11116"/>
    <s v="C421"/>
    <s v="SAMUEL"/>
    <s v="ROBERTSON"/>
    <s v="WEST"/>
    <s v="GOA"/>
    <s v="PANAJI"/>
    <s v="SPORTS"/>
    <s v="FOOTBALL"/>
    <n v="2"/>
    <n v="40226.199999999997"/>
    <n v="13.05"/>
    <n v="69953.36"/>
    <x v="265"/>
    <s v="CREDIT CARD"/>
    <s v="DELIVERED"/>
    <s v="HOME OFFICE"/>
    <s v="MAY"/>
  </r>
  <r>
    <s v="O11136"/>
    <s v="C222"/>
    <s v="WILLIAM"/>
    <s v="TYLER"/>
    <s v="SOUTH"/>
    <s v="KERALA"/>
    <s v="KOCHI"/>
    <s v="SPORTS"/>
    <s v="FOOTBALL"/>
    <n v="35"/>
    <n v="12293.48"/>
    <n v="15.34"/>
    <n v="364268.11"/>
    <x v="142"/>
    <s v="CASH"/>
    <s v="DELIVERED"/>
    <s v="CONSUMER"/>
    <s v="SEPTEMBER"/>
  </r>
  <r>
    <s v="O11171"/>
    <s v="C475"/>
    <s v="CHRISTOPHER"/>
    <s v="KEMP"/>
    <s v="EAST"/>
    <s v="BIHAR"/>
    <s v="BHAGALPUR"/>
    <s v="SPORTS"/>
    <s v="FOOTBALL"/>
    <n v="32"/>
    <n v="30366.53"/>
    <n v="8.9499999999999993"/>
    <n v="884759.22"/>
    <x v="297"/>
    <s v="NET BANKING"/>
    <s v="DELIVERED"/>
    <s v="CORPORATE"/>
    <s v="SEPTEMBER"/>
  </r>
  <r>
    <s v="O11215"/>
    <s v="C240"/>
    <s v="DONNA"/>
    <s v="WATTS"/>
    <s v="NORTH"/>
    <s v="PUNJAB"/>
    <s v="AMRITSAR"/>
    <s v="SPORTS"/>
    <s v="FOOTBALL"/>
    <n v="50"/>
    <n v="3279.11"/>
    <n v="7.91"/>
    <n v="150986.62"/>
    <x v="91"/>
    <s v="UPI"/>
    <s v="DELIVERED"/>
    <s v="HOME OFFICE"/>
    <s v="JUNE"/>
  </r>
  <r>
    <s v="O11256"/>
    <s v="C272"/>
    <s v="KATHY"/>
    <s v="GEORGE"/>
    <s v="WEST"/>
    <s v="GOA"/>
    <s v="PANAJI"/>
    <s v="SPORTS"/>
    <s v="FOOTBALL"/>
    <n v="15"/>
    <n v="38856.269999999997"/>
    <n v="8.31"/>
    <n v="534409.71"/>
    <x v="298"/>
    <s v="CREDIT CARD"/>
    <s v="DELIVERED"/>
    <s v="HOME OFFICE"/>
    <s v="JULY"/>
  </r>
  <r>
    <s v="O11327"/>
    <s v="C322"/>
    <s v="JOHN"/>
    <s v="BURNS"/>
    <s v="NORTH"/>
    <s v="UTTAR PRADESH"/>
    <s v="NOIDA"/>
    <s v="SPORTS"/>
    <s v="FOOTBALL"/>
    <n v="5"/>
    <n v="27520.91"/>
    <n v="10.74"/>
    <n v="122825.82"/>
    <x v="264"/>
    <s v="CASH"/>
    <s v="DELIVERED"/>
    <s v="CORPORATE"/>
    <s v="JULY"/>
  </r>
  <r>
    <s v="O11349"/>
    <s v="C314"/>
    <s v="LESLIE"/>
    <s v="REID"/>
    <s v="NORTH"/>
    <s v="HARYANA"/>
    <s v="GURGAON"/>
    <s v="SPORTS"/>
    <s v="FOOTBALL"/>
    <n v="45"/>
    <n v="32037.919999999998"/>
    <n v="5.12"/>
    <n v="1367891.03"/>
    <x v="182"/>
    <s v="NET BANKING"/>
    <s v="DELIVERED"/>
    <s v="CORPORATE"/>
    <s v="NOVEMBER"/>
  </r>
  <r>
    <s v="O11439"/>
    <s v="C182"/>
    <s v="JON"/>
    <s v="MILLER"/>
    <s v="EAST"/>
    <s v="WEST BENGAL"/>
    <s v="KOLKATA"/>
    <s v="SPORTS"/>
    <s v="FOOTBALL"/>
    <n v="19"/>
    <n v="26748.37"/>
    <n v="11.19"/>
    <n v="451349.32"/>
    <x v="98"/>
    <s v="NET BANKING"/>
    <s v="DELIVERED"/>
    <s v="CORPORATE"/>
    <s v="MAY"/>
  </r>
  <r>
    <s v="O11459"/>
    <s v="C175"/>
    <s v="KATHY"/>
    <s v="ANDERSON"/>
    <s v="EAST"/>
    <s v="JHARKHAND"/>
    <s v="DHANBAD"/>
    <s v="SPORTS"/>
    <s v="FOOTBALL"/>
    <n v="33"/>
    <n v="6478.22"/>
    <n v="6.95"/>
    <n v="198923.46"/>
    <x v="105"/>
    <s v="UPI"/>
    <s v="CANCELLED"/>
    <s v="CONSUMER"/>
    <s v="JANUARY"/>
  </r>
  <r>
    <s v="O11475"/>
    <s v="C315"/>
    <s v="KYLE"/>
    <s v="BAKER"/>
    <s v="EAST"/>
    <s v="JHARKHAND"/>
    <s v="DHANBAD"/>
    <s v="SPORTS"/>
    <s v="FOOTBALL"/>
    <n v="1"/>
    <n v="6683.29"/>
    <n v="6.23"/>
    <n v="6266.92"/>
    <x v="65"/>
    <s v="CASH"/>
    <s v="DELIVERED"/>
    <s v="HOME OFFICE"/>
    <s v="DECEMBER"/>
  </r>
  <r>
    <s v="O11524"/>
    <s v="C268"/>
    <s v="JACQUELINE"/>
    <s v="SOTO"/>
    <s v="SOUTH"/>
    <s v="TAMIL NADU"/>
    <s v="COIMBATORE"/>
    <s v="SPORTS"/>
    <s v="FOOTBALL"/>
    <n v="5"/>
    <n v="25607.37"/>
    <n v="18.72"/>
    <n v="104068.35"/>
    <x v="299"/>
    <s v="CASH"/>
    <s v="PENDING"/>
    <s v="HOME OFFICE"/>
    <s v="JUNE"/>
  </r>
  <r>
    <s v="O11527"/>
    <s v="C021"/>
    <s v="IAN"/>
    <s v="GONZALEZ"/>
    <s v="WEST"/>
    <s v="GUJARAT"/>
    <s v="VADODARA"/>
    <s v="SPORTS"/>
    <s v="FOOTBALL"/>
    <n v="45"/>
    <n v="819.42"/>
    <n v="4.3"/>
    <n v="35288.32"/>
    <x v="216"/>
    <s v="CASH"/>
    <s v="DELIVERED"/>
    <s v="HOME OFFICE"/>
    <s v="JULY"/>
  </r>
  <r>
    <s v="O11562"/>
    <s v="C460"/>
    <s v="VICTORIA"/>
    <s v="TURNER"/>
    <s v="WEST"/>
    <s v="GUJARAT"/>
    <s v="AHMEDABAD"/>
    <s v="SPORTS"/>
    <s v="FOOTBALL"/>
    <n v="47"/>
    <n v="5674.73"/>
    <n v="8.76"/>
    <n v="243348.31"/>
    <x v="260"/>
    <s v="CASH"/>
    <s v="PENDING"/>
    <s v="CONSUMER"/>
    <s v="APRIL"/>
  </r>
  <r>
    <s v="O11592"/>
    <s v="C289"/>
    <s v="EDWARD"/>
    <s v="ORTIZ"/>
    <s v="EAST"/>
    <s v="ODISHA"/>
    <s v="ROURKELA"/>
    <s v="SPORTS"/>
    <s v="FOOTBALL"/>
    <n v="17"/>
    <n v="4692.67"/>
    <n v="11.58"/>
    <n v="70537.399999999994"/>
    <x v="69"/>
    <s v="CREDIT CARD"/>
    <s v="DELIVERED"/>
    <s v="CONSUMER"/>
    <s v="AUGUST"/>
  </r>
  <r>
    <s v="O11612"/>
    <s v="C189"/>
    <s v="PATRICIA"/>
    <s v="ELLIS"/>
    <s v="SOUTH"/>
    <s v="ANDHRA PRADESH"/>
    <s v="VISAKHAPATNAM"/>
    <s v="SPORTS"/>
    <s v="FOOTBALL"/>
    <n v="32"/>
    <n v="20370.34"/>
    <n v="2.25"/>
    <n v="637184.24"/>
    <x v="8"/>
    <s v="CREDIT CARD"/>
    <s v="DELIVERED"/>
    <s v="HOME OFFICE"/>
    <s v="FEBRUARY"/>
  </r>
  <r>
    <s v="O11639"/>
    <s v="C392"/>
    <s v="CHELSEA"/>
    <s v="HERNANDEZ"/>
    <s v="WEST"/>
    <s v="GUJARAT"/>
    <s v="AHMEDABAD"/>
    <s v="SPORTS"/>
    <s v="FOOTBALL"/>
    <n v="44"/>
    <n v="32658.77"/>
    <n v="17.920000000000002"/>
    <n v="1179478.01"/>
    <x v="300"/>
    <s v="CASH"/>
    <s v="PENDING"/>
    <s v="CONSUMER"/>
    <s v="APRIL"/>
  </r>
  <r>
    <s v="O11683"/>
    <s v="C063"/>
    <s v="CAROLYN"/>
    <s v="ROBERTSON"/>
    <s v="EAST"/>
    <s v="ODISHA"/>
    <s v="ROURKELA"/>
    <s v="SPORTS"/>
    <s v="FOOTBALL"/>
    <n v="17"/>
    <n v="2609.6799999999998"/>
    <n v="7.08"/>
    <n v="41223.550000000003"/>
    <x v="105"/>
    <s v="DEBIT CARD"/>
    <s v="PENDING"/>
    <s v="CORPORATE"/>
    <s v="JANUARY"/>
  </r>
  <r>
    <s v="O11709"/>
    <s v="C130"/>
    <s v="CYNTHIA"/>
    <s v="JENKINS"/>
    <s v="NORTH"/>
    <s v="PUNJAB"/>
    <s v="PATIALA"/>
    <s v="SPORTS"/>
    <s v="FOOTBALL"/>
    <n v="21"/>
    <n v="39544.79"/>
    <n v="0.66"/>
    <n v="824959.68"/>
    <x v="127"/>
    <s v="CREDIT CARD"/>
    <s v="DELIVERED"/>
    <s v="CORPORATE"/>
    <s v="JANUARY"/>
  </r>
  <r>
    <s v="O11748"/>
    <s v="C217"/>
    <s v="SALLY"/>
    <s v="GONZALES"/>
    <s v="EAST"/>
    <s v="BIHAR"/>
    <s v="PATNA"/>
    <s v="SPORTS"/>
    <s v="FOOTBALL"/>
    <n v="36"/>
    <n v="49418.09"/>
    <n v="11.47"/>
    <n v="1574994.06"/>
    <x v="122"/>
    <s v="NET BANKING"/>
    <s v="DELIVERED"/>
    <s v="CONSUMER"/>
    <s v="NOVEMBER"/>
  </r>
  <r>
    <s v="O11761"/>
    <s v="C350"/>
    <s v="JAMES"/>
    <s v="ANDERSON"/>
    <s v="WEST"/>
    <s v="RAJASTHAN"/>
    <s v="JODHPUR"/>
    <s v="SPORTS"/>
    <s v="FOOTBALL"/>
    <n v="15"/>
    <n v="19167.82"/>
    <n v="1.65"/>
    <n v="282773.26"/>
    <x v="31"/>
    <s v="CASH"/>
    <s v="PENDING"/>
    <s v="CONSUMER"/>
    <s v="FEBRUARY"/>
  </r>
  <r>
    <s v="O11791"/>
    <s v="C199"/>
    <s v="STEPHANIE"/>
    <s v="BUTLER"/>
    <s v="WEST"/>
    <s v="RAJASTHAN"/>
    <s v="JAIPUR"/>
    <s v="SPORTS"/>
    <s v="FOOTBALL"/>
    <n v="10"/>
    <n v="5364.98"/>
    <n v="0.91"/>
    <n v="53161.59"/>
    <x v="105"/>
    <s v="UPI"/>
    <s v="DELIVERED"/>
    <s v="CORPORATE"/>
    <s v="JANUARY"/>
  </r>
  <r>
    <s v="O11865"/>
    <s v="C304"/>
    <s v="TONY"/>
    <s v="DANIELS"/>
    <s v="WEST"/>
    <s v="MAHARASHTRA"/>
    <s v="PUNE"/>
    <s v="SPORTS"/>
    <s v="FOOTBALL"/>
    <n v="46"/>
    <n v="26424.02"/>
    <n v="8.09"/>
    <n v="1117170.57"/>
    <x v="245"/>
    <s v="DEBIT CARD"/>
    <s v="DELIVERED"/>
    <s v="CONSUMER"/>
    <s v="MAY"/>
  </r>
  <r>
    <s v="O11873"/>
    <s v="C151"/>
    <s v="KIMBERLY"/>
    <s v="GUTIERREZ"/>
    <s v="EAST"/>
    <s v="ODISHA"/>
    <s v="CUTTACK"/>
    <s v="SPORTS"/>
    <s v="FOOTBALL"/>
    <n v="1"/>
    <n v="49943.46"/>
    <n v="4.03"/>
    <n v="47930.74"/>
    <x v="122"/>
    <s v="NET BANKING"/>
    <s v="DELIVERED"/>
    <s v="CONSUMER"/>
    <s v="NOVEMBER"/>
  </r>
  <r>
    <s v="O11924"/>
    <s v="C371"/>
    <s v="CHARLES"/>
    <s v="PATEL"/>
    <s v="EAST"/>
    <s v="BIHAR"/>
    <s v="BHAGALPUR"/>
    <s v="SPORTS"/>
    <s v="FOOTBALL"/>
    <n v="49"/>
    <n v="27818.01"/>
    <n v="10.44"/>
    <n v="1220776.68"/>
    <x v="217"/>
    <s v="CASH"/>
    <s v="DELIVERED"/>
    <s v="CORPORATE"/>
    <s v="DECEMBER"/>
  </r>
  <r>
    <s v="O11962"/>
    <s v="C204"/>
    <s v="HAILEY"/>
    <s v="FRANCIS"/>
    <s v="EAST"/>
    <s v="JHARKHAND"/>
    <s v="DHANBAD"/>
    <s v="SPORTS"/>
    <s v="FOOTBALL"/>
    <n v="13"/>
    <n v="28072.3"/>
    <n v="5.14"/>
    <n v="346181.99"/>
    <x v="91"/>
    <s v="UPI"/>
    <s v="DELIVERED"/>
    <s v="HOME OFFICE"/>
    <s v="JUNE"/>
  </r>
  <r>
    <s v="O11970"/>
    <s v="C202"/>
    <s v="DANIEL"/>
    <s v="CHANDLER"/>
    <s v="WEST"/>
    <s v="GUJARAT"/>
    <s v="SURAT"/>
    <s v="SPORTS"/>
    <s v="FOOTBALL"/>
    <n v="47"/>
    <n v="25020.720000000001"/>
    <n v="0.86"/>
    <n v="1165860.46"/>
    <x v="6"/>
    <s v="CREDIT CARD"/>
    <s v="DELIVERED"/>
    <s v="CORPORATE"/>
    <s v="FEBRUARY"/>
  </r>
  <r>
    <s v="O10001"/>
    <s v="C275"/>
    <s v="TIM"/>
    <s v="COOK"/>
    <s v="EAST"/>
    <s v="JHARKHAND"/>
    <s v="JAMSHEDPUR"/>
    <s v="ACCESSORIES"/>
    <s v="HEADSET"/>
    <n v="31"/>
    <n v="15319.18"/>
    <n v="8.31"/>
    <n v="435430.84"/>
    <x v="97"/>
    <s v="DEBIT CARD"/>
    <s v="PENDING"/>
    <s v="HOME OFFICE"/>
    <s v="SEPTEMBER"/>
  </r>
  <r>
    <s v="O10040"/>
    <s v="C354"/>
    <s v="DONALD"/>
    <s v="KEITH"/>
    <s v="NORTH"/>
    <s v="DELHI"/>
    <s v="NEW DELHI"/>
    <s v="ACCESSORIES"/>
    <s v="HEADSET"/>
    <n v="2"/>
    <n v="4308.7"/>
    <n v="14.16"/>
    <n v="7397.18"/>
    <x v="260"/>
    <s v="CREDIT CARD"/>
    <s v="DELIVERED"/>
    <s v="HOME OFFICE"/>
    <s v="APRIL"/>
  </r>
  <r>
    <s v="O10048"/>
    <s v="C491"/>
    <s v="MEGAN"/>
    <s v="MITCHELL"/>
    <s v="EAST"/>
    <s v="BIHAR"/>
    <s v="GAYA"/>
    <s v="ACCESSORIES"/>
    <s v="HEADSET"/>
    <n v="50"/>
    <n v="43118.03"/>
    <n v="13.59"/>
    <n v="1862914.49"/>
    <x v="266"/>
    <s v="DEBIT CARD"/>
    <s v="DELIVERED"/>
    <s v="HOME OFFICE"/>
    <s v="MARCH"/>
  </r>
  <r>
    <s v="O10081"/>
    <s v="C362"/>
    <s v="BRITTANY"/>
    <s v="EDWARDS"/>
    <s v="NORTH"/>
    <s v="UTTAR PRADESH"/>
    <s v="LUCKNOW"/>
    <s v="ACCESSORIES"/>
    <s v="HEADSET"/>
    <n v="4"/>
    <n v="39025.21"/>
    <n v="7.04"/>
    <n v="145111.34"/>
    <x v="301"/>
    <s v="CASH"/>
    <s v="DELIVERED"/>
    <s v="HOME OFFICE"/>
    <s v="AUGUST"/>
  </r>
  <r>
    <s v="O10086"/>
    <s v="C361"/>
    <s v="DANIEL"/>
    <s v="PETTY"/>
    <s v="SOUTH"/>
    <s v="KERALA"/>
    <s v="TRIVANDRUM"/>
    <s v="ACCESSORIES"/>
    <s v="HEADSET"/>
    <n v="18"/>
    <n v="33977.120000000003"/>
    <n v="10.66"/>
    <n v="546392.86"/>
    <x v="69"/>
    <s v="DEBIT CARD"/>
    <s v="DELIVERED"/>
    <s v="CORPORATE"/>
    <s v="AUGUST"/>
  </r>
  <r>
    <s v="O10096"/>
    <s v="C454"/>
    <s v="LAUREN"/>
    <s v="ANDERSON"/>
    <s v="WEST"/>
    <s v="GUJARAT"/>
    <s v="SURAT"/>
    <s v="ACCESSORIES"/>
    <s v="HEADSET"/>
    <n v="34"/>
    <n v="27398.400000000001"/>
    <n v="14.16"/>
    <n v="799638.74"/>
    <x v="65"/>
    <s v="NET BANKING"/>
    <s v="CANCELLED"/>
    <s v="HOME OFFICE"/>
    <s v="DECEMBER"/>
  </r>
  <r>
    <s v="O10165"/>
    <s v="C206"/>
    <s v="JEREMY"/>
    <s v="JOYCE"/>
    <s v="NORTH"/>
    <s v="DELHI"/>
    <s v="NEW DELHI"/>
    <s v="ACCESSORIES"/>
    <s v="HEADSET"/>
    <n v="3"/>
    <n v="48760.62"/>
    <n v="9.73"/>
    <n v="132048.64000000001"/>
    <x v="295"/>
    <s v="UPI"/>
    <s v="DELIVERED"/>
    <s v="HOME OFFICE"/>
    <s v="JANUARY"/>
  </r>
  <r>
    <s v="O10170"/>
    <s v="C279"/>
    <s v="NANCY"/>
    <s v="JOHNSON"/>
    <s v="SOUTH"/>
    <s v="ANDHRA PRADESH"/>
    <s v="VISAKHAPATNAM"/>
    <s v="ACCESSORIES"/>
    <s v="HEADSET"/>
    <n v="41"/>
    <n v="35211.22"/>
    <n v="15.16"/>
    <n v="1224801.1599999999"/>
    <x v="96"/>
    <s v="DEBIT CARD"/>
    <s v="DELIVERED"/>
    <s v="CONSUMER"/>
    <s v="NOVEMBER"/>
  </r>
  <r>
    <s v="O10188"/>
    <s v="C500"/>
    <s v="LUIS"/>
    <s v="SMITH"/>
    <s v="NORTH"/>
    <s v="PUNJAB"/>
    <s v="PATIALA"/>
    <s v="ACCESSORIES"/>
    <s v="HEADSET"/>
    <n v="25"/>
    <n v="37816.15"/>
    <n v="5.0599999999999996"/>
    <n v="897566.32"/>
    <x v="184"/>
    <s v="CASH"/>
    <s v="DELIVERED"/>
    <s v="CORPORATE"/>
    <s v="JULY"/>
  </r>
  <r>
    <s v="O10211"/>
    <s v="C021"/>
    <s v="MARY"/>
    <s v="LI"/>
    <s v="EAST"/>
    <s v="ODISHA"/>
    <s v="CUTTACK"/>
    <s v="ACCESSORIES"/>
    <s v="HEADSET"/>
    <n v="23"/>
    <n v="21198.47"/>
    <n v="16.61"/>
    <n v="406580.3"/>
    <x v="209"/>
    <s v="CREDIT CARD"/>
    <s v="PENDING"/>
    <s v="CONSUMER"/>
    <s v="JULY"/>
  </r>
  <r>
    <s v="O10266"/>
    <s v="C108"/>
    <s v="VICTORIA"/>
    <s v="HARRISON"/>
    <s v="NORTH"/>
    <s v="UTTAR PRADESH"/>
    <s v="NOIDA"/>
    <s v="ACCESSORIES"/>
    <s v="HEADSET"/>
    <n v="8"/>
    <n v="35288.79"/>
    <n v="16.3"/>
    <n v="236293.74"/>
    <x v="41"/>
    <s v="CASH"/>
    <s v="DELIVERED"/>
    <s v="CONSUMER"/>
    <s v="FEBRUARY"/>
  </r>
  <r>
    <s v="O10274"/>
    <s v="C007"/>
    <s v="LINDSAY"/>
    <s v="POTTER"/>
    <s v="WEST"/>
    <s v="RAJASTHAN"/>
    <s v="JAIPUR"/>
    <s v="ACCESSORIES"/>
    <s v="HEADSET"/>
    <n v="4"/>
    <n v="8400.68"/>
    <n v="12.57"/>
    <n v="29378.86"/>
    <x v="264"/>
    <s v="NET BANKING"/>
    <s v="DELIVERED"/>
    <s v="CONSUMER"/>
    <s v="JULY"/>
  </r>
  <r>
    <s v="O10286"/>
    <s v="C091"/>
    <s v="JAMES"/>
    <s v="MCCLURE"/>
    <s v="WEST"/>
    <s v="MAHARASHTRA"/>
    <s v="NAGPUR"/>
    <s v="ACCESSORIES"/>
    <s v="HEADSET"/>
    <n v="11"/>
    <n v="19321.849999999999"/>
    <n v="11.79"/>
    <n v="187481.84"/>
    <x v="100"/>
    <s v="CASH"/>
    <s v="DELIVERED"/>
    <s v="CORPORATE"/>
    <s v="JANUARY"/>
  </r>
  <r>
    <s v="O10317"/>
    <s v="C175"/>
    <s v="JENNIFER"/>
    <s v="WILLIAMS"/>
    <s v="NORTH"/>
    <s v="UTTAR PRADESH"/>
    <s v="NOIDA"/>
    <s v="ACCESSORIES"/>
    <s v="HEADSET"/>
    <n v="31"/>
    <n v="40255.82"/>
    <n v="1.24"/>
    <n v="1232456.08"/>
    <x v="104"/>
    <s v="NET BANKING"/>
    <s v="DELIVERED"/>
    <s v="CONSUMER"/>
    <s v="OCTOBER"/>
  </r>
  <r>
    <s v="O10330"/>
    <s v="C031"/>
    <s v="ASHLEY"/>
    <s v="WILSON"/>
    <s v="NORTH"/>
    <s v="HARYANA"/>
    <s v="FARIDABAD"/>
    <s v="ACCESSORIES"/>
    <s v="HEADSET"/>
    <n v="10"/>
    <n v="7206.95"/>
    <n v="5.57"/>
    <n v="68055.23"/>
    <x v="131"/>
    <s v="CASH"/>
    <s v="DELIVERED"/>
    <s v="HOME OFFICE"/>
    <s v="AUGUST"/>
  </r>
  <r>
    <s v="O10343"/>
    <s v="C187"/>
    <s v="DAVID"/>
    <s v="OLSON"/>
    <s v="NORTH"/>
    <s v="HARYANA"/>
    <s v="PANIPAT"/>
    <s v="ACCESSORIES"/>
    <s v="HEADSET"/>
    <n v="28"/>
    <n v="11176.9"/>
    <n v="17.98"/>
    <n v="256684.21"/>
    <x v="226"/>
    <s v="CREDIT CARD"/>
    <s v="DELIVERED"/>
    <s v="CORPORATE"/>
    <s v="NOVEMBER"/>
  </r>
  <r>
    <s v="O10428"/>
    <s v="C050"/>
    <s v="JASON"/>
    <s v="SMITH"/>
    <s v="NORTH"/>
    <s v="DELHI"/>
    <s v="NEW DELHI"/>
    <s v="ACCESSORIES"/>
    <s v="HEADSET"/>
    <n v="40"/>
    <n v="16260.04"/>
    <n v="2.2599999999999998"/>
    <n v="635702.52"/>
    <x v="134"/>
    <s v="NET BANKING"/>
    <s v="DELIVERED"/>
    <s v="HOME OFFICE"/>
    <s v="MARCH"/>
  </r>
  <r>
    <s v="O10493"/>
    <s v="C431"/>
    <s v="LAURA"/>
    <s v="HERRERA"/>
    <s v="EAST"/>
    <s v="JHARKHAND"/>
    <s v="RANCHI"/>
    <s v="ACCESSORIES"/>
    <s v="HEADSET"/>
    <n v="32"/>
    <n v="6693.7"/>
    <n v="18.309999999999999"/>
    <n v="174978.67"/>
    <x v="171"/>
    <s v="CREDIT CARD"/>
    <s v="DELIVERED"/>
    <s v="HOME OFFICE"/>
    <s v="NOVEMBER"/>
  </r>
  <r>
    <s v="O10506"/>
    <s v="C389"/>
    <s v="BROOKE"/>
    <s v="DUNCAN"/>
    <s v="SOUTH"/>
    <s v="ANDHRA PRADESH"/>
    <s v="VISAKHAPATNAM"/>
    <s v="ACCESSORIES"/>
    <s v="HEADSET"/>
    <n v="1"/>
    <n v="9019.43"/>
    <n v="17.829999999999998"/>
    <n v="7411.27"/>
    <x v="61"/>
    <s v="CREDIT CARD"/>
    <s v="DELIVERED"/>
    <s v="CORPORATE"/>
    <s v="APRIL"/>
  </r>
  <r>
    <s v="O10507"/>
    <s v="C404"/>
    <s v="TERRI"/>
    <s v="YORK"/>
    <s v="EAST"/>
    <s v="WEST BENGAL"/>
    <s v="DURGAPUR"/>
    <s v="ACCESSORIES"/>
    <s v="HEADSET"/>
    <n v="50"/>
    <n v="18807.21"/>
    <n v="12.05"/>
    <n v="827047.06"/>
    <x v="123"/>
    <s v="CASH"/>
    <s v="DELIVERED"/>
    <s v="HOME OFFICE"/>
    <s v="SEPTEMBER"/>
  </r>
  <r>
    <s v="O10511"/>
    <s v="C442"/>
    <s v="MR."/>
    <s v="JOHN"/>
    <s v="EAST"/>
    <s v="JHARKHAND"/>
    <s v="RANCHI"/>
    <s v="ACCESSORIES"/>
    <s v="HEADSET"/>
    <n v="4"/>
    <n v="43203.46"/>
    <n v="13.21"/>
    <n v="149985.13"/>
    <x v="124"/>
    <s v="DEBIT CARD"/>
    <s v="PENDING"/>
    <s v="HOME OFFICE"/>
    <s v="DECEMBER"/>
  </r>
  <r>
    <s v="O10520"/>
    <s v="C193"/>
    <s v="HEATHER"/>
    <s v="FERGUSON"/>
    <s v="NORTH"/>
    <s v="PUNJAB"/>
    <s v="LUDHIANA"/>
    <s v="ACCESSORIES"/>
    <s v="HEADSET"/>
    <n v="14"/>
    <n v="46745.84"/>
    <n v="4.0599999999999996"/>
    <n v="627871.42000000004"/>
    <x v="252"/>
    <s v="DEBIT CARD"/>
    <s v="DELIVERED"/>
    <s v="HOME OFFICE"/>
    <s v="JULY"/>
  </r>
  <r>
    <s v="O10538"/>
    <s v="C322"/>
    <s v="JEREMY"/>
    <s v="WOLFE"/>
    <s v="SOUTH"/>
    <s v="TAMIL NADU"/>
    <s v="CHENNAI"/>
    <s v="ACCESSORIES"/>
    <s v="HEADSET"/>
    <n v="46"/>
    <n v="25480.86"/>
    <n v="3.6"/>
    <n v="1129923.26"/>
    <x v="82"/>
    <s v="NET BANKING"/>
    <s v="DELIVERED"/>
    <s v="HOME OFFICE"/>
    <s v="FEBRUARY"/>
  </r>
  <r>
    <s v="O10664"/>
    <s v="C098"/>
    <s v="JOANNA"/>
    <s v="HOLLAND"/>
    <s v="SOUTH"/>
    <s v="KARNATAKA"/>
    <s v="BANGALORE"/>
    <s v="ACCESSORIES"/>
    <s v="HEADSET"/>
    <n v="4"/>
    <n v="44838.35"/>
    <n v="16.170000000000002"/>
    <n v="150351.96"/>
    <x v="302"/>
    <s v="CASH"/>
    <s v="DELIVERED"/>
    <s v="CORPORATE"/>
    <s v="JUNE"/>
  </r>
  <r>
    <s v="O10698"/>
    <s v="C377"/>
    <s v="RONALD"/>
    <s v="DOYLE"/>
    <s v="WEST"/>
    <s v="MAHARASHTRA"/>
    <s v="PUNE"/>
    <s v="ACCESSORIES"/>
    <s v="HEADSET"/>
    <n v="40"/>
    <n v="46873.74"/>
    <n v="18.39"/>
    <n v="1530146.37"/>
    <x v="209"/>
    <s v="CASH"/>
    <s v="DELIVERED"/>
    <s v="CONSUMER"/>
    <s v="JULY"/>
  </r>
  <r>
    <s v="O10702"/>
    <s v="C075"/>
    <s v="COLLEEN"/>
    <s v="LANE"/>
    <s v="NORTH"/>
    <s v="PUNJAB"/>
    <s v="PATIALA"/>
    <s v="ACCESSORIES"/>
    <s v="HEADSET"/>
    <n v="35"/>
    <n v="21907.57"/>
    <n v="5.93"/>
    <n v="721295.79"/>
    <x v="165"/>
    <s v="NET BANKING"/>
    <s v="CANCELLED"/>
    <s v="CORPORATE"/>
    <s v="AUGUST"/>
  </r>
  <r>
    <s v="O10746"/>
    <s v="C308"/>
    <s v="NICHOLE"/>
    <s v="ANDERSON"/>
    <s v="EAST"/>
    <s v="BIHAR"/>
    <s v="BHAGALPUR"/>
    <s v="ACCESSORIES"/>
    <s v="HEADSET"/>
    <n v="39"/>
    <n v="32457"/>
    <n v="19.7"/>
    <n v="1016455.87"/>
    <x v="303"/>
    <s v="DEBIT CARD"/>
    <s v="DELIVERED"/>
    <s v="CONSUMER"/>
    <s v="APRIL"/>
  </r>
  <r>
    <s v="O10771"/>
    <s v="C100"/>
    <s v="AMANDA"/>
    <s v="ANDERSON"/>
    <s v="NORTH"/>
    <s v="HARYANA"/>
    <s v="GURGAON"/>
    <s v="ACCESSORIES"/>
    <s v="HEADSET"/>
    <n v="36"/>
    <n v="36869.760000000002"/>
    <n v="13.62"/>
    <n v="1146531.55"/>
    <x v="18"/>
    <s v="UPI"/>
    <s v="DELIVERED"/>
    <s v="HOME OFFICE"/>
    <s v="JULY"/>
  </r>
  <r>
    <s v="O10782"/>
    <s v="C300"/>
    <s v="KATELYN"/>
    <s v="BARRY"/>
    <s v="SOUTH"/>
    <s v="TAMIL NADU"/>
    <s v="CHENNAI"/>
    <s v="ACCESSORIES"/>
    <s v="HEADSET"/>
    <n v="7"/>
    <n v="1839.65"/>
    <n v="14.03"/>
    <n v="11070.83"/>
    <x v="102"/>
    <s v="CASH"/>
    <s v="DELIVERED"/>
    <s v="CORPORATE"/>
    <s v="APRIL"/>
  </r>
  <r>
    <s v="O10831"/>
    <s v="C330"/>
    <s v="PATRICIA"/>
    <s v="MORAN"/>
    <s v="EAST"/>
    <s v="JHARKHAND"/>
    <s v="DHANBAD"/>
    <s v="ACCESSORIES"/>
    <s v="HEADSET"/>
    <n v="6"/>
    <n v="23821.21"/>
    <n v="11.99"/>
    <n v="125790.28"/>
    <x v="301"/>
    <s v="CREDIT CARD"/>
    <s v="DELIVERED"/>
    <s v="CONSUMER"/>
    <s v="AUGUST"/>
  </r>
  <r>
    <s v="O10897"/>
    <s v="C374"/>
    <s v="DONALD"/>
    <s v="GONZALEZ"/>
    <s v="NORTH"/>
    <s v="DELHI"/>
    <s v="NEW DELHI"/>
    <s v="ACCESSORIES"/>
    <s v="HEADSET"/>
    <n v="48"/>
    <n v="15183.26"/>
    <n v="12.4"/>
    <n v="638425.72"/>
    <x v="304"/>
    <s v="NET BANKING"/>
    <s v="DELIVERED"/>
    <s v="CORPORATE"/>
    <s v="OCTOBER"/>
  </r>
  <r>
    <s v="O10908"/>
    <s v="C011"/>
    <s v="EMILY"/>
    <s v="HERNANDEZ"/>
    <s v="NORTH"/>
    <s v="PUNJAB"/>
    <s v="PATIALA"/>
    <s v="ACCESSORIES"/>
    <s v="HEADSET"/>
    <n v="41"/>
    <n v="14084.6"/>
    <n v="17.64"/>
    <n v="475603.14"/>
    <x v="286"/>
    <s v="CREDIT CARD"/>
    <s v="PENDING"/>
    <s v="HOME OFFICE"/>
    <s v="MARCH"/>
  </r>
  <r>
    <s v="O10927"/>
    <s v="C058"/>
    <s v="HALEY"/>
    <s v="STEWART"/>
    <s v="EAST"/>
    <s v="BIHAR"/>
    <s v="BHAGALPUR"/>
    <s v="ACCESSORIES"/>
    <s v="HEADSET"/>
    <n v="33"/>
    <n v="1984.91"/>
    <n v="10.050000000000001"/>
    <n v="58919.08"/>
    <x v="261"/>
    <s v="CREDIT CARD"/>
    <s v="DELIVERED"/>
    <s v="CONSUMER"/>
    <s v="JANUARY"/>
  </r>
  <r>
    <s v="O10949"/>
    <s v="C289"/>
    <s v="MORGAN"/>
    <s v="SMITH"/>
    <s v="WEST"/>
    <s v="GUJARAT"/>
    <s v="SURAT"/>
    <s v="ACCESSORIES"/>
    <s v="HEADSET"/>
    <n v="43"/>
    <n v="47726.19"/>
    <n v="11.18"/>
    <n v="1822787.28"/>
    <x v="44"/>
    <s v="DEBIT CARD"/>
    <s v="DELIVERED"/>
    <s v="CONSUMER"/>
    <s v="SEPTEMBER"/>
  </r>
  <r>
    <s v="O10981"/>
    <s v="C393"/>
    <s v="HEIDI"/>
    <s v="RODRIGUEZ"/>
    <s v="NORTH"/>
    <s v="HARYANA"/>
    <s v="PANIPAT"/>
    <s v="ACCESSORIES"/>
    <s v="HEADSET"/>
    <n v="38"/>
    <n v="44592.94"/>
    <n v="8.9499999999999993"/>
    <n v="1542871.13"/>
    <x v="14"/>
    <s v="NET BANKING"/>
    <s v="DELIVERED"/>
    <s v="CORPORATE"/>
    <s v="FEBRUARY"/>
  </r>
  <r>
    <s v="O11027"/>
    <s v="C379"/>
    <s v="SETH"/>
    <s v="JACOBSON"/>
    <s v="SOUTH"/>
    <s v="ANDHRA PRADESH"/>
    <s v="GUNTUR"/>
    <s v="ACCESSORIES"/>
    <s v="HEADSET"/>
    <n v="14"/>
    <n v="43851.9"/>
    <n v="0.79"/>
    <n v="609076.57999999996"/>
    <x v="30"/>
    <s v="CREDIT CARD"/>
    <s v="CANCELLED"/>
    <s v="CONSUMER"/>
    <s v="NOVEMBER"/>
  </r>
  <r>
    <s v="O11049"/>
    <s v="C420"/>
    <s v="AMY"/>
    <s v="NGUYEN"/>
    <s v="NORTH"/>
    <s v="DELHI"/>
    <s v="NEW DELHI"/>
    <s v="ACCESSORIES"/>
    <s v="HEADSET"/>
    <n v="8"/>
    <n v="8356.56"/>
    <n v="12.29"/>
    <n v="58636.31"/>
    <x v="302"/>
    <s v="UPI"/>
    <s v="DELIVERED"/>
    <s v="CORPORATE"/>
    <s v="JUNE"/>
  </r>
  <r>
    <s v="O11059"/>
    <s v="C351"/>
    <s v="BARBARA"/>
    <s v="JEFFERSON"/>
    <s v="EAST"/>
    <s v="ODISHA"/>
    <s v="ROURKELA"/>
    <s v="ACCESSORIES"/>
    <s v="HEADSET"/>
    <n v="30"/>
    <n v="29907.52"/>
    <n v="13.62"/>
    <n v="775023.47"/>
    <x v="13"/>
    <s v="NET BANKING"/>
    <s v="DELIVERED"/>
    <s v="CONSUMER"/>
    <s v="MAY"/>
  </r>
  <r>
    <s v="O11147"/>
    <s v="C488"/>
    <s v="MARCUS"/>
    <s v="DOMINGUEZ"/>
    <s v="EAST"/>
    <s v="WEST BENGAL"/>
    <s v="KOLKATA"/>
    <s v="ACCESSORIES"/>
    <s v="HEADSET"/>
    <n v="10"/>
    <n v="1289.81"/>
    <n v="7.9"/>
    <n v="11879.15"/>
    <x v="71"/>
    <s v="CREDIT CARD"/>
    <s v="PENDING"/>
    <s v="CORPORATE"/>
    <s v="DECEMBER"/>
  </r>
  <r>
    <s v="O11150"/>
    <s v="C121"/>
    <s v="DEBBIE"/>
    <s v="GARCIA"/>
    <s v="EAST"/>
    <s v="WEST BENGAL"/>
    <s v="DURGAPUR"/>
    <s v="ACCESSORIES"/>
    <s v="HEADSET"/>
    <n v="39"/>
    <n v="34129.4"/>
    <n v="18.23"/>
    <n v="1088396.8"/>
    <x v="83"/>
    <s v="DEBIT CARD"/>
    <s v="DELIVERED"/>
    <s v="CORPORATE"/>
    <s v="MAY"/>
  </r>
  <r>
    <s v="O11189"/>
    <s v="C215"/>
    <s v="AUSTIN"/>
    <s v="HILL"/>
    <s v="SOUTH"/>
    <s v="KERALA"/>
    <s v="KOZHIKODE"/>
    <s v="ACCESSORIES"/>
    <s v="HEADSET"/>
    <n v="25"/>
    <n v="33811.86"/>
    <n v="13.15"/>
    <n v="734140.01"/>
    <x v="263"/>
    <s v="UPI"/>
    <s v="DELIVERED"/>
    <s v="HOME OFFICE"/>
    <s v="APRIL"/>
  </r>
  <r>
    <s v="O11279"/>
    <s v="C355"/>
    <s v="PAUL"/>
    <s v="SINGLETON"/>
    <s v="SOUTH"/>
    <s v="ANDHRA PRADESH"/>
    <s v="VISAKHAPATNAM"/>
    <s v="ACCESSORIES"/>
    <s v="HEADSET"/>
    <n v="36"/>
    <n v="25940.29"/>
    <n v="15.45"/>
    <n v="789570.55"/>
    <x v="169"/>
    <s v="UPI"/>
    <s v="DELIVERED"/>
    <s v="HOME OFFICE"/>
    <s v="JANUARY"/>
  </r>
  <r>
    <s v="O11287"/>
    <s v="C298"/>
    <s v="STEPHANIE"/>
    <s v="PATEL"/>
    <s v="NORTH"/>
    <s v="UTTAR PRADESH"/>
    <s v="KANPUR"/>
    <s v="ACCESSORIES"/>
    <s v="HEADSET"/>
    <n v="8"/>
    <n v="34541.06"/>
    <n v="9.7899999999999991"/>
    <n v="249275.92"/>
    <x v="119"/>
    <s v="UPI"/>
    <s v="DELIVERED"/>
    <s v="HOME OFFICE"/>
    <s v="MAY"/>
  </r>
  <r>
    <s v="O11331"/>
    <s v="C180"/>
    <s v="ADRIENNE"/>
    <s v="MAY"/>
    <s v="WEST"/>
    <s v="RAJASTHAN"/>
    <s v="UDAIPUR"/>
    <s v="ACCESSORIES"/>
    <s v="HEADSET"/>
    <n v="18"/>
    <n v="28207.72"/>
    <n v="18.190000000000001"/>
    <n v="415381.24"/>
    <x v="305"/>
    <s v="CREDIT CARD"/>
    <s v="DELIVERED"/>
    <s v="HOME OFFICE"/>
    <s v="APRIL"/>
  </r>
  <r>
    <s v="O11361"/>
    <s v="C168"/>
    <s v="JUSTIN"/>
    <s v="PAUL"/>
    <s v="EAST"/>
    <s v="JHARKHAND"/>
    <s v="JAMSHEDPUR"/>
    <s v="ACCESSORIES"/>
    <s v="HEADSET"/>
    <n v="1"/>
    <n v="46109.55"/>
    <n v="0.71"/>
    <n v="45782.17"/>
    <x v="58"/>
    <s v="CREDIT CARD"/>
    <s v="DELIVERED"/>
    <s v="CORPORATE"/>
    <s v="MAY"/>
  </r>
  <r>
    <s v="O11366"/>
    <s v="C026"/>
    <s v="MELISSA"/>
    <s v="NICHOLS"/>
    <s v="SOUTH"/>
    <s v="TAMIL NADU"/>
    <s v="COIMBATORE"/>
    <s v="ACCESSORIES"/>
    <s v="HEADSET"/>
    <n v="5"/>
    <n v="37318.58"/>
    <n v="18.64"/>
    <n v="151811.98000000001"/>
    <x v="173"/>
    <s v="NET BANKING"/>
    <s v="DELIVERED"/>
    <s v="HOME OFFICE"/>
    <s v="MAY"/>
  </r>
  <r>
    <s v="O11391"/>
    <s v="C131"/>
    <s v="SARAH"/>
    <s v="LOPEZ"/>
    <s v="NORTH"/>
    <s v="DELHI"/>
    <s v="NEW DELHI"/>
    <s v="ACCESSORIES"/>
    <s v="HEADSET"/>
    <n v="4"/>
    <n v="19160.46"/>
    <n v="15.61"/>
    <n v="64678.05"/>
    <x v="280"/>
    <s v="NET BANKING"/>
    <s v="DELIVERED"/>
    <s v="HOME OFFICE"/>
    <s v="DECEMBER"/>
  </r>
  <r>
    <s v="O11445"/>
    <s v="C177"/>
    <s v="APRIL"/>
    <s v="WILSON"/>
    <s v="SOUTH"/>
    <s v="KERALA"/>
    <s v="KOCHI"/>
    <s v="ACCESSORIES"/>
    <s v="HEADSET"/>
    <n v="25"/>
    <n v="12921.03"/>
    <n v="2.93"/>
    <n v="313561.09999999998"/>
    <x v="152"/>
    <s v="CREDIT CARD"/>
    <s v="DELIVERED"/>
    <s v="CONSUMER"/>
    <s v="NOVEMBER"/>
  </r>
  <r>
    <s v="O11469"/>
    <s v="C043"/>
    <s v="ROBERT"/>
    <s v="SPENCER"/>
    <s v="EAST"/>
    <s v="WEST BENGAL"/>
    <s v="DURGAPUR"/>
    <s v="ACCESSORIES"/>
    <s v="HEADSET"/>
    <n v="15"/>
    <n v="20942.93"/>
    <n v="2.76"/>
    <n v="305473.58"/>
    <x v="300"/>
    <s v="DEBIT CARD"/>
    <s v="DELIVERED"/>
    <s v="CONSUMER"/>
    <s v="APRIL"/>
  </r>
  <r>
    <s v="O11518"/>
    <s v="C345"/>
    <s v="RANDY"/>
    <s v="LARSEN"/>
    <s v="NORTH"/>
    <s v="DELHI"/>
    <s v="NEW DELHI"/>
    <s v="ACCESSORIES"/>
    <s v="HEADSET"/>
    <n v="30"/>
    <n v="30829.45"/>
    <n v="16.670000000000002"/>
    <n v="770705.42"/>
    <x v="306"/>
    <s v="DEBIT CARD"/>
    <s v="DELIVERED"/>
    <s v="CONSUMER"/>
    <s v="NOVEMBER"/>
  </r>
  <r>
    <s v="O11519"/>
    <s v="C226"/>
    <s v="ALEXANDER"/>
    <s v="REYES"/>
    <s v="EAST"/>
    <s v="WEST BENGAL"/>
    <s v="SILIGURI"/>
    <s v="ACCESSORIES"/>
    <s v="HEADSET"/>
    <n v="4"/>
    <n v="4301.3"/>
    <n v="2.2799999999999998"/>
    <n v="16812.919999999998"/>
    <x v="132"/>
    <s v="DEBIT CARD"/>
    <s v="DELIVERED"/>
    <s v="CONSUMER"/>
    <s v="DECEMBER"/>
  </r>
  <r>
    <s v="O11546"/>
    <s v="C285"/>
    <s v="AMBER"/>
    <s v="FORD"/>
    <s v="EAST"/>
    <s v="ODISHA"/>
    <s v="ROURKELA"/>
    <s v="ACCESSORIES"/>
    <s v="HEADSET"/>
    <n v="16"/>
    <n v="44170.58"/>
    <n v="3.16"/>
    <n v="684396.63"/>
    <x v="16"/>
    <s v="DEBIT CARD"/>
    <s v="DELIVERED"/>
    <s v="HOME OFFICE"/>
    <s v="AUGUST"/>
  </r>
  <r>
    <s v="O11556"/>
    <s v="C299"/>
    <s v="MICHAEL"/>
    <s v="FREEMAN"/>
    <s v="NORTH"/>
    <s v="DELHI"/>
    <s v="NEW DELHI"/>
    <s v="ACCESSORIES"/>
    <s v="HEADSET"/>
    <n v="20"/>
    <n v="14732.51"/>
    <n v="1.59"/>
    <n v="289965.26"/>
    <x v="153"/>
    <s v="UPI"/>
    <s v="DELIVERED"/>
    <s v="HOME OFFICE"/>
    <s v="OCTOBER"/>
  </r>
  <r>
    <s v="O11610"/>
    <s v="C157"/>
    <s v="NICHOLAS"/>
    <s v="MANNING"/>
    <s v="NORTH"/>
    <s v="DELHI"/>
    <s v="NEW DELHI"/>
    <s v="ACCESSORIES"/>
    <s v="HEADSET"/>
    <n v="13"/>
    <n v="20903.259999999998"/>
    <n v="17.920000000000002"/>
    <n v="223046.15"/>
    <x v="262"/>
    <s v="DEBIT CARD"/>
    <s v="DELIVERED"/>
    <s v="CORPORATE"/>
    <s v="NOVEMBER"/>
  </r>
  <r>
    <s v="O11663"/>
    <s v="C310"/>
    <s v="FREDERICK"/>
    <s v="FOSTER"/>
    <s v="EAST"/>
    <s v="JHARKHAND"/>
    <s v="JAMSHEDPUR"/>
    <s v="ACCESSORIES"/>
    <s v="HEADSET"/>
    <n v="44"/>
    <n v="21842.59"/>
    <n v="19.809999999999999"/>
    <n v="770685.21"/>
    <x v="127"/>
    <s v="DEBIT CARD"/>
    <s v="DELIVERED"/>
    <s v="HOME OFFICE"/>
    <s v="JANUARY"/>
  </r>
  <r>
    <s v="O11808"/>
    <s v="C286"/>
    <s v="HEATHER"/>
    <s v="RICHMOND"/>
    <s v="SOUTH"/>
    <s v="TAMIL NADU"/>
    <s v="COIMBATORE"/>
    <s v="ACCESSORIES"/>
    <s v="HEADSET"/>
    <n v="50"/>
    <n v="9736.25"/>
    <n v="9.7899999999999991"/>
    <n v="439153.56"/>
    <x v="137"/>
    <s v="UPI"/>
    <s v="CANCELLED"/>
    <s v="HOME OFFICE"/>
    <s v="SEPTEMBER"/>
  </r>
  <r>
    <s v="O11813"/>
    <s v="C498"/>
    <s v="CHRISTOPHER"/>
    <s v="GRAY"/>
    <s v="EAST"/>
    <s v="WEST BENGAL"/>
    <s v="SILIGURI"/>
    <s v="ACCESSORIES"/>
    <s v="HEADSET"/>
    <n v="12"/>
    <n v="21100.91"/>
    <n v="6.93"/>
    <n v="235663.4"/>
    <x v="307"/>
    <s v="UPI"/>
    <s v="DELIVERED"/>
    <s v="CONSUMER"/>
    <s v="JULY"/>
  </r>
  <r>
    <s v="O11835"/>
    <s v="C119"/>
    <s v="TIFFANY"/>
    <s v="RUSH"/>
    <s v="EAST"/>
    <s v="ODISHA"/>
    <s v="CUTTACK"/>
    <s v="ACCESSORIES"/>
    <s v="HEADSET"/>
    <n v="16"/>
    <n v="21092.49"/>
    <n v="1.01"/>
    <n v="334071.28999999998"/>
    <x v="308"/>
    <s v="DEBIT CARD"/>
    <s v="DELIVERED"/>
    <s v="HOME OFFICE"/>
    <s v="JUNE"/>
  </r>
  <r>
    <s v="O11886"/>
    <s v="C125"/>
    <s v="TINA"/>
    <s v="BALDWIN"/>
    <s v="SOUTH"/>
    <s v="ANDHRA PRADESH"/>
    <s v="GUNTUR"/>
    <s v="ACCESSORIES"/>
    <s v="HEADSET"/>
    <n v="48"/>
    <n v="16455.919999999998"/>
    <n v="5.82"/>
    <n v="743912.9"/>
    <x v="217"/>
    <s v="CREDIT CARD"/>
    <s v="DELIVERED"/>
    <s v="HOME OFFICE"/>
    <s v="DECEMBER"/>
  </r>
  <r>
    <s v="O11925"/>
    <s v="C013"/>
    <s v="SAMUEL"/>
    <s v="WHITE"/>
    <s v="WEST"/>
    <s v="MAHARASHTRA"/>
    <s v="MUMBAI"/>
    <s v="ACCESSORIES"/>
    <s v="HEADSET"/>
    <n v="25"/>
    <n v="25421.43"/>
    <n v="13.32"/>
    <n v="550882.39"/>
    <x v="256"/>
    <s v="CASH"/>
    <s v="DELIVERED"/>
    <s v="CORPORATE"/>
    <s v="JUNE"/>
  </r>
  <r>
    <s v="O11941"/>
    <s v="C267"/>
    <s v="ROBERTO"/>
    <s v="STONE"/>
    <s v="NORTH"/>
    <s v="UTTAR PRADESH"/>
    <s v="NOIDA"/>
    <s v="ACCESSORIES"/>
    <s v="HEADSET"/>
    <n v="36"/>
    <n v="7409.89"/>
    <n v="5.92"/>
    <n v="250964.08"/>
    <x v="94"/>
    <s v="CASH"/>
    <s v="DELIVERED"/>
    <s v="CONSUMER"/>
    <s v="JULY"/>
  </r>
  <r>
    <s v="O11991"/>
    <s v="C239"/>
    <s v="CRYSTAL"/>
    <s v="REYES"/>
    <s v="EAST"/>
    <s v="ODISHA"/>
    <s v="BHUBANESWAR"/>
    <s v="ACCESSORIES"/>
    <s v="HEADSET"/>
    <n v="11"/>
    <n v="29766.44"/>
    <n v="18.79"/>
    <n v="265906.59000000003"/>
    <x v="242"/>
    <s v="CASH"/>
    <s v="PENDING"/>
    <s v="HOME OFFICE"/>
    <s v="MAY"/>
  </r>
  <r>
    <s v="O11994"/>
    <s v="C229"/>
    <s v="ALEXANDRIA"/>
    <s v="MARTINEZ"/>
    <s v="WEST"/>
    <s v="GUJARAT"/>
    <s v="SURAT"/>
    <s v="ACCESSORIES"/>
    <s v="HEADSET"/>
    <n v="35"/>
    <n v="8000.68"/>
    <n v="6.14"/>
    <n v="262830.34000000003"/>
    <x v="233"/>
    <s v="UPI"/>
    <s v="DELIVERED"/>
    <s v="CONSUMER"/>
    <s v="SEPTEMBER"/>
  </r>
  <r>
    <s v="O10006"/>
    <s v="C188"/>
    <s v="LISA"/>
    <s v="BURTON"/>
    <s v="SOUTH"/>
    <s v="ANDHRA PRADESH"/>
    <s v="VISAKHAPATNAM"/>
    <s v="CLOTHING"/>
    <s v="JACKET"/>
    <n v="46"/>
    <n v="40747.51"/>
    <n v="2.04"/>
    <n v="1836148"/>
    <x v="1"/>
    <s v="NET BANKING"/>
    <s v="DELIVERED"/>
    <s v="HOME OFFICE"/>
    <s v="OCTOBER"/>
  </r>
  <r>
    <s v="O10107"/>
    <s v="C065"/>
    <s v="CYNTHIA"/>
    <s v="DIAZ"/>
    <s v="NORTH"/>
    <s v="HARYANA"/>
    <s v="PANIPAT"/>
    <s v="CLOTHING"/>
    <s v="JACKET"/>
    <n v="12"/>
    <n v="46854.97"/>
    <n v="16.91"/>
    <n v="467181.53"/>
    <x v="238"/>
    <s v="CASH"/>
    <s v="DELIVERED"/>
    <s v="CONSUMER"/>
    <s v="JULY"/>
  </r>
  <r>
    <s v="O10110"/>
    <s v="C429"/>
    <s v="SHAWNA"/>
    <s v="GATES"/>
    <s v="EAST"/>
    <s v="WEST BENGAL"/>
    <s v="KOLKATA"/>
    <s v="CLOTHING"/>
    <s v="JACKET"/>
    <n v="40"/>
    <n v="21677.49"/>
    <n v="7.07"/>
    <n v="805795.66"/>
    <x v="57"/>
    <s v="NET BANKING"/>
    <s v="DELIVERED"/>
    <s v="CORPORATE"/>
    <s v="JUNE"/>
  </r>
  <r>
    <s v="O10159"/>
    <s v="C145"/>
    <s v="KAREN"/>
    <s v="DAVIS"/>
    <s v="EAST"/>
    <s v="JHARKHAND"/>
    <s v="DHANBAD"/>
    <s v="CLOTHING"/>
    <s v="JACKET"/>
    <n v="33"/>
    <n v="817.27"/>
    <n v="5.39"/>
    <n v="25516.23"/>
    <x v="166"/>
    <s v="CREDIT CARD"/>
    <s v="DELIVERED"/>
    <s v="CONSUMER"/>
    <s v="SEPTEMBER"/>
  </r>
  <r>
    <s v="O10168"/>
    <s v="C258"/>
    <s v="LUCAS"/>
    <s v="PHILLIPS"/>
    <s v="WEST"/>
    <s v="GOA"/>
    <s v="PANAJI"/>
    <s v="CLOTHING"/>
    <s v="JACKET"/>
    <n v="20"/>
    <n v="27214.97"/>
    <n v="10.25"/>
    <n v="488508.71"/>
    <x v="282"/>
    <s v="UPI"/>
    <s v="PENDING"/>
    <s v="HOME OFFICE"/>
    <s v="MARCH"/>
  </r>
  <r>
    <s v="O10176"/>
    <s v="C383"/>
    <s v="RICHARD"/>
    <s v="SMITH"/>
    <s v="SOUTH"/>
    <s v="ANDHRA PRADESH"/>
    <s v="VISAKHAPATNAM"/>
    <s v="CLOTHING"/>
    <s v="JACKET"/>
    <n v="50"/>
    <n v="45445.3"/>
    <n v="0.42"/>
    <n v="2262721.4900000002"/>
    <x v="268"/>
    <s v="UPI"/>
    <s v="DELIVERED"/>
    <s v="CONSUMER"/>
    <s v="AUGUST"/>
  </r>
  <r>
    <s v="O10179"/>
    <s v="C349"/>
    <s v="CHRISTOPHER"/>
    <s v="JONES"/>
    <s v="NORTH"/>
    <s v="DELHI"/>
    <s v="NEW DELHI"/>
    <s v="CLOTHING"/>
    <s v="JACKET"/>
    <n v="39"/>
    <n v="28460.36"/>
    <n v="1.97"/>
    <n v="1088087.95"/>
    <x v="271"/>
    <s v="CREDIT CARD"/>
    <s v="PENDING"/>
    <s v="CORPORATE"/>
    <s v="JULY"/>
  </r>
  <r>
    <s v="O10243"/>
    <s v="C483"/>
    <s v="BRENDA"/>
    <s v="CASTILLO"/>
    <s v="NORTH"/>
    <s v="UTTAR PRADESH"/>
    <s v="LUCKNOW"/>
    <s v="CLOTHING"/>
    <s v="JACKET"/>
    <n v="28"/>
    <n v="12572.46"/>
    <n v="6.71"/>
    <n v="328407.74"/>
    <x v="150"/>
    <s v="DEBIT CARD"/>
    <s v="PENDING"/>
    <s v="HOME OFFICE"/>
    <s v="SEPTEMBER"/>
  </r>
  <r>
    <s v="O10421"/>
    <s v="C291"/>
    <s v="KATHERINE"/>
    <s v="KIRK"/>
    <s v="SOUTH"/>
    <s v="KARNATAKA"/>
    <s v="BANGALORE"/>
    <s v="CLOTHING"/>
    <s v="JACKET"/>
    <n v="9"/>
    <n v="17493.86"/>
    <n v="10.6"/>
    <n v="140755.6"/>
    <x v="309"/>
    <s v="CREDIT CARD"/>
    <s v="DELIVERED"/>
    <s v="CORPORATE"/>
    <s v="APRIL"/>
  </r>
  <r>
    <s v="O10423"/>
    <s v="C298"/>
    <s v="TIMOTHY"/>
    <s v="SMITH"/>
    <s v="SOUTH"/>
    <s v="KARNATAKA"/>
    <s v="MANGALORE"/>
    <s v="CLOTHING"/>
    <s v="JACKET"/>
    <n v="12"/>
    <n v="12956.49"/>
    <n v="4.8099999999999996"/>
    <n v="147999.39000000001"/>
    <x v="294"/>
    <s v="UPI"/>
    <s v="DELIVERED"/>
    <s v="CORPORATE"/>
    <s v="DECEMBER"/>
  </r>
  <r>
    <s v="O10441"/>
    <s v="C447"/>
    <s v="LUIS"/>
    <s v="CARPENTER"/>
    <s v="WEST"/>
    <s v="MAHARASHTRA"/>
    <s v="NAGPUR"/>
    <s v="CLOTHING"/>
    <s v="JACKET"/>
    <n v="30"/>
    <n v="12331.06"/>
    <n v="0.74"/>
    <n v="367194.3"/>
    <x v="310"/>
    <s v="DEBIT CARD"/>
    <s v="DELIVERED"/>
    <s v="HOME OFFICE"/>
    <s v="NOVEMBER"/>
  </r>
  <r>
    <s v="O10450"/>
    <s v="C001"/>
    <s v="TAMI"/>
    <s v="WAGNER"/>
    <s v="SOUTH"/>
    <s v="TAMIL NADU"/>
    <s v="COIMBATORE"/>
    <s v="CLOTHING"/>
    <s v="JACKET"/>
    <n v="41"/>
    <n v="18919.310000000001"/>
    <n v="1.08"/>
    <n v="767314.24"/>
    <x v="310"/>
    <s v="UPI"/>
    <s v="DELIVERED"/>
    <s v="CONSUMER"/>
    <s v="NOVEMBER"/>
  </r>
  <r>
    <s v="O10460"/>
    <s v="C274"/>
    <s v="BRIAN"/>
    <s v="SMITH"/>
    <s v="NORTH"/>
    <s v="DELHI"/>
    <s v="NEW DELHI"/>
    <s v="CLOTHING"/>
    <s v="JACKET"/>
    <n v="8"/>
    <n v="41252.68"/>
    <n v="18.989999999999998"/>
    <n v="267350.37"/>
    <x v="311"/>
    <s v="CASH"/>
    <s v="DELIVERED"/>
    <s v="CONSUMER"/>
    <s v="MAY"/>
  </r>
  <r>
    <s v="O10544"/>
    <s v="C003"/>
    <s v="AMANDA"/>
    <s v="LEE"/>
    <s v="NORTH"/>
    <s v="PUNJAB"/>
    <s v="AMRITSAR"/>
    <s v="CLOTHING"/>
    <s v="JACKET"/>
    <n v="21"/>
    <n v="15072.18"/>
    <n v="5.0999999999999996"/>
    <n v="300373.48"/>
    <x v="117"/>
    <s v="CASH"/>
    <s v="PENDING"/>
    <s v="HOME OFFICE"/>
    <s v="JANUARY"/>
  </r>
  <r>
    <s v="O10553"/>
    <s v="C322"/>
    <s v="DOUGLAS"/>
    <s v="BLACK"/>
    <s v="EAST"/>
    <s v="BIHAR"/>
    <s v="PATNA"/>
    <s v="CLOTHING"/>
    <s v="JACKET"/>
    <n v="15"/>
    <n v="17050.77"/>
    <n v="7.98"/>
    <n v="235351.78"/>
    <x v="181"/>
    <s v="CASH"/>
    <s v="DELIVERED"/>
    <s v="HOME OFFICE"/>
    <s v="OCTOBER"/>
  </r>
  <r>
    <s v="O10601"/>
    <s v="C209"/>
    <s v="COREY"/>
    <s v="JOHNSON"/>
    <s v="WEST"/>
    <s v="GUJARAT"/>
    <s v="AHMEDABAD"/>
    <s v="CLOTHING"/>
    <s v="JACKET"/>
    <n v="17"/>
    <n v="37795.199999999997"/>
    <n v="14.82"/>
    <n v="547297.17000000004"/>
    <x v="187"/>
    <s v="DEBIT CARD"/>
    <s v="DELIVERED"/>
    <s v="CONSUMER"/>
    <s v="DECEMBER"/>
  </r>
  <r>
    <s v="O10640"/>
    <s v="C314"/>
    <s v="MICHELE"/>
    <s v="BAILEY"/>
    <s v="SOUTH"/>
    <s v="KERALA"/>
    <s v="KOCHI"/>
    <s v="CLOTHING"/>
    <s v="JACKET"/>
    <n v="42"/>
    <n v="47546.1"/>
    <n v="18.66"/>
    <n v="1624307.91"/>
    <x v="17"/>
    <s v="CREDIT CARD"/>
    <s v="DELIVERED"/>
    <s v="HOME OFFICE"/>
    <s v="OCTOBER"/>
  </r>
  <r>
    <s v="O10701"/>
    <s v="C182"/>
    <s v="RANDY"/>
    <s v="PRINCE"/>
    <s v="SOUTH"/>
    <s v="TAMIL NADU"/>
    <s v="COIMBATORE"/>
    <s v="CLOTHING"/>
    <s v="JACKET"/>
    <n v="23"/>
    <n v="13803.88"/>
    <n v="2.0699999999999998"/>
    <n v="310917.21000000002"/>
    <x v="251"/>
    <s v="DEBIT CARD"/>
    <s v="DELIVERED"/>
    <s v="HOME OFFICE"/>
    <s v="AUGUST"/>
  </r>
  <r>
    <s v="O10787"/>
    <s v="C082"/>
    <s v="JOSHUA"/>
    <s v="LEE"/>
    <s v="EAST"/>
    <s v="WEST BENGAL"/>
    <s v="DURGAPUR"/>
    <s v="CLOTHING"/>
    <s v="JACKET"/>
    <n v="38"/>
    <n v="25785.77"/>
    <n v="11.24"/>
    <n v="869723.08"/>
    <x v="118"/>
    <s v="NET BANKING"/>
    <s v="DELIVERED"/>
    <s v="CORPORATE"/>
    <s v="JUNE"/>
  </r>
  <r>
    <s v="O10792"/>
    <s v="C220"/>
    <s v="KATELYN"/>
    <s v="SKINNER"/>
    <s v="SOUTH"/>
    <s v="ANDHRA PRADESH"/>
    <s v="VIJAYAWADA"/>
    <s v="CLOTHING"/>
    <s v="JACKET"/>
    <n v="37"/>
    <n v="27533.9"/>
    <n v="15.53"/>
    <n v="860541.76"/>
    <x v="169"/>
    <s v="CREDIT CARD"/>
    <s v="DELIVERED"/>
    <s v="HOME OFFICE"/>
    <s v="JANUARY"/>
  </r>
  <r>
    <s v="O10794"/>
    <s v="C452"/>
    <s v="ALEX"/>
    <s v="ESCOBAR"/>
    <s v="SOUTH"/>
    <s v="KERALA"/>
    <s v="KOZHIKODE"/>
    <s v="CLOTHING"/>
    <s v="JACKET"/>
    <n v="31"/>
    <n v="2821.04"/>
    <n v="10.36"/>
    <n v="78392.19"/>
    <x v="312"/>
    <s v="CASH"/>
    <s v="DELIVERED"/>
    <s v="HOME OFFICE"/>
    <s v="MAY"/>
  </r>
  <r>
    <s v="O10805"/>
    <s v="C231"/>
    <s v="ZACHARY"/>
    <s v="MOORE"/>
    <s v="NORTH"/>
    <s v="DELHI"/>
    <s v="NEW DELHI"/>
    <s v="CLOTHING"/>
    <s v="JACKET"/>
    <n v="20"/>
    <n v="44821.1"/>
    <n v="14.43"/>
    <n v="767068.31"/>
    <x v="119"/>
    <s v="DEBIT CARD"/>
    <s v="DELIVERED"/>
    <s v="HOME OFFICE"/>
    <s v="MAY"/>
  </r>
  <r>
    <s v="O10829"/>
    <s v="C470"/>
    <s v="MELANIE"/>
    <s v="WALKER"/>
    <s v="EAST"/>
    <s v="JHARKHAND"/>
    <s v="JAMSHEDPUR"/>
    <s v="CLOTHING"/>
    <s v="JACKET"/>
    <n v="49"/>
    <n v="3833.75"/>
    <n v="10.94"/>
    <n v="167302.54999999999"/>
    <x v="92"/>
    <s v="CASH"/>
    <s v="DELIVERED"/>
    <s v="CONSUMER"/>
    <s v="AUGUST"/>
  </r>
  <r>
    <s v="O10842"/>
    <s v="C327"/>
    <s v="ALYSSA"/>
    <s v="SIMPSON"/>
    <s v="NORTH"/>
    <s v="PUNJAB"/>
    <s v="AMRITSAR"/>
    <s v="CLOTHING"/>
    <s v="JACKET"/>
    <n v="47"/>
    <n v="21967.439999999999"/>
    <n v="4.82"/>
    <n v="982704.64000000001"/>
    <x v="251"/>
    <s v="CREDIT CARD"/>
    <s v="DELIVERED"/>
    <s v="CONSUMER"/>
    <s v="AUGUST"/>
  </r>
  <r>
    <s v="O10879"/>
    <s v="C205"/>
    <s v="MR."/>
    <s v="CHRISTOPHER"/>
    <s v="EAST"/>
    <s v="JHARKHAND"/>
    <s v="RANCHI"/>
    <s v="CLOTHING"/>
    <s v="JACKET"/>
    <n v="25"/>
    <n v="17731.080000000002"/>
    <n v="8.56"/>
    <n v="405332.49"/>
    <x v="313"/>
    <s v="DEBIT CARD"/>
    <s v="DELIVERED"/>
    <s v="CORPORATE"/>
    <s v="JULY"/>
  </r>
  <r>
    <s v="O10880"/>
    <s v="C455"/>
    <s v="GARY"/>
    <s v="MCCARTHY"/>
    <s v="WEST"/>
    <s v="GUJARAT"/>
    <s v="SURAT"/>
    <s v="CLOTHING"/>
    <s v="JACKET"/>
    <n v="44"/>
    <n v="9708.99"/>
    <n v="1.86"/>
    <n v="419249.72"/>
    <x v="198"/>
    <s v="CREDIT CARD"/>
    <s v="PENDING"/>
    <s v="HOME OFFICE"/>
    <s v="NOVEMBER"/>
  </r>
  <r>
    <s v="O10931"/>
    <s v="C385"/>
    <s v="CHRISTOPHER"/>
    <s v="BERG"/>
    <s v="EAST"/>
    <s v="BIHAR"/>
    <s v="BHAGALPUR"/>
    <s v="CLOTHING"/>
    <s v="JACKET"/>
    <n v="3"/>
    <n v="13996.46"/>
    <n v="6.23"/>
    <n v="39373.440000000002"/>
    <x v="286"/>
    <s v="CASH"/>
    <s v="DELIVERED"/>
    <s v="CONSUMER"/>
    <s v="MARCH"/>
  </r>
  <r>
    <s v="O10966"/>
    <s v="C004"/>
    <s v="JENNIFER"/>
    <s v="WALTER"/>
    <s v="EAST"/>
    <s v="ODISHA"/>
    <s v="ROURKELA"/>
    <s v="CLOTHING"/>
    <s v="JACKET"/>
    <n v="29"/>
    <n v="6373.03"/>
    <n v="5.05"/>
    <n v="175484.57"/>
    <x v="2"/>
    <s v="NET BANKING"/>
    <s v="DELIVERED"/>
    <s v="HOME OFFICE"/>
    <s v="JUNE"/>
  </r>
  <r>
    <s v="O10982"/>
    <s v="C173"/>
    <s v="MATTHEW"/>
    <s v="DAVIS"/>
    <s v="WEST"/>
    <s v="MAHARASHTRA"/>
    <s v="MUMBAI"/>
    <s v="CLOTHING"/>
    <s v="JACKET"/>
    <n v="4"/>
    <n v="43629.86"/>
    <n v="10.8"/>
    <n v="155671.34"/>
    <x v="206"/>
    <s v="NET BANKING"/>
    <s v="DELIVERED"/>
    <s v="CORPORATE"/>
    <s v="NOVEMBER"/>
  </r>
  <r>
    <s v="O10983"/>
    <s v="C493"/>
    <s v="BRIANNA"/>
    <s v="HURST"/>
    <s v="SOUTH"/>
    <s v="KARNATAKA"/>
    <s v="BANGALORE"/>
    <s v="CLOTHING"/>
    <s v="JACKET"/>
    <n v="3"/>
    <n v="40887.06"/>
    <n v="12.65"/>
    <n v="107144.54"/>
    <x v="163"/>
    <s v="NET BANKING"/>
    <s v="DELIVERED"/>
    <s v="HOME OFFICE"/>
    <s v="APRIL"/>
  </r>
  <r>
    <s v="O11113"/>
    <s v="C087"/>
    <s v="TYLER"/>
    <s v="GOOD"/>
    <s v="EAST"/>
    <s v="ODISHA"/>
    <s v="ROURKELA"/>
    <s v="CLOTHING"/>
    <s v="JACKET"/>
    <n v="46"/>
    <n v="44408.35"/>
    <n v="4.78"/>
    <n v="1945139.02"/>
    <x v="27"/>
    <s v="CASH"/>
    <s v="DELIVERED"/>
    <s v="CONSUMER"/>
    <s v="JANUARY"/>
  </r>
  <r>
    <s v="O11180"/>
    <s v="C400"/>
    <s v="JESSICA"/>
    <s v="COLLINS"/>
    <s v="EAST"/>
    <s v="ODISHA"/>
    <s v="ROURKELA"/>
    <s v="CLOTHING"/>
    <s v="JACKET"/>
    <n v="6"/>
    <n v="5206.08"/>
    <n v="19.579999999999998"/>
    <n v="25120.38"/>
    <x v="28"/>
    <s v="CREDIT CARD"/>
    <s v="DELIVERED"/>
    <s v="HOME OFFICE"/>
    <s v="NOVEMBER"/>
  </r>
  <r>
    <s v="O11190"/>
    <s v="C077"/>
    <s v="JACOB"/>
    <s v="WATKINS"/>
    <s v="NORTH"/>
    <s v="PUNJAB"/>
    <s v="PATIALA"/>
    <s v="CLOTHING"/>
    <s v="JACKET"/>
    <n v="16"/>
    <n v="13611.49"/>
    <n v="0.87"/>
    <n v="215889.12"/>
    <x v="48"/>
    <s v="CASH"/>
    <s v="DELIVERED"/>
    <s v="HOME OFFICE"/>
    <s v="AUGUST"/>
  </r>
  <r>
    <s v="O11218"/>
    <s v="C029"/>
    <s v="VINCENT"/>
    <s v="ESTES"/>
    <s v="WEST"/>
    <s v="RAJASTHAN"/>
    <s v="UDAIPUR"/>
    <s v="CLOTHING"/>
    <s v="JACKET"/>
    <n v="15"/>
    <n v="2737.09"/>
    <n v="17.72"/>
    <n v="33781.160000000003"/>
    <x v="109"/>
    <s v="CASH"/>
    <s v="DELIVERED"/>
    <s v="HOME OFFICE"/>
    <s v="NOVEMBER"/>
  </r>
  <r>
    <s v="O11311"/>
    <s v="C072"/>
    <s v="SHAWN"/>
    <s v="EDWARDS"/>
    <s v="EAST"/>
    <s v="JHARKHAND"/>
    <s v="JAMSHEDPUR"/>
    <s v="CLOTHING"/>
    <s v="JACKET"/>
    <n v="46"/>
    <n v="13216.73"/>
    <n v="5.51"/>
    <n v="574470.46"/>
    <x v="156"/>
    <s v="CREDIT CARD"/>
    <s v="DELIVERED"/>
    <s v="CONSUMER"/>
    <s v="JUNE"/>
  </r>
  <r>
    <s v="O11315"/>
    <s v="C271"/>
    <s v="HEATHER"/>
    <s v="MADDOX"/>
    <s v="EAST"/>
    <s v="ODISHA"/>
    <s v="CUTTACK"/>
    <s v="CLOTHING"/>
    <s v="JACKET"/>
    <n v="39"/>
    <n v="1990.07"/>
    <n v="3.4"/>
    <n v="74973.899999999994"/>
    <x v="64"/>
    <s v="DEBIT CARD"/>
    <s v="PENDING"/>
    <s v="CORPORATE"/>
    <s v="JULY"/>
  </r>
  <r>
    <s v="O11330"/>
    <s v="C408"/>
    <s v="JAMIE"/>
    <s v="PRESTON"/>
    <s v="WEST"/>
    <s v="RAJASTHAN"/>
    <s v="JAIPUR"/>
    <s v="CLOTHING"/>
    <s v="JACKET"/>
    <n v="15"/>
    <n v="22451.02"/>
    <n v="12.08"/>
    <n v="296084.05"/>
    <x v="53"/>
    <s v="CASH"/>
    <s v="DELIVERED"/>
    <s v="HOME OFFICE"/>
    <s v="AUGUST"/>
  </r>
  <r>
    <s v="O11360"/>
    <s v="C322"/>
    <s v="CHAD"/>
    <s v="GORDON"/>
    <s v="NORTH"/>
    <s v="DELHI"/>
    <s v="NEW DELHI"/>
    <s v="CLOTHING"/>
    <s v="JACKET"/>
    <n v="14"/>
    <n v="41939"/>
    <n v="9.3800000000000008"/>
    <n v="532071.71"/>
    <x v="171"/>
    <s v="DEBIT CARD"/>
    <s v="DELIVERED"/>
    <s v="HOME OFFICE"/>
    <s v="NOVEMBER"/>
  </r>
  <r>
    <s v="O11442"/>
    <s v="C085"/>
    <s v="AMY"/>
    <s v="PARK"/>
    <s v="EAST"/>
    <s v="JHARKHAND"/>
    <s v="DHANBAD"/>
    <s v="CLOTHING"/>
    <s v="JACKET"/>
    <n v="40"/>
    <n v="44948.4"/>
    <n v="3.46"/>
    <n v="1735727.41"/>
    <x v="80"/>
    <s v="CASH"/>
    <s v="DELIVERED"/>
    <s v="HOME OFFICE"/>
    <s v="APRIL"/>
  </r>
  <r>
    <s v="O11462"/>
    <s v="C226"/>
    <s v="KIMBERLY"/>
    <s v="WHITE"/>
    <s v="WEST"/>
    <s v="GUJARAT"/>
    <s v="AHMEDABAD"/>
    <s v="CLOTHING"/>
    <s v="JACKET"/>
    <n v="13"/>
    <n v="28315.21"/>
    <n v="11.88"/>
    <n v="324367.71999999997"/>
    <x v="314"/>
    <s v="CREDIT CARD"/>
    <s v="DELIVERED"/>
    <s v="CONSUMER"/>
    <s v="MAY"/>
  </r>
  <r>
    <s v="O11579"/>
    <s v="C250"/>
    <s v="SARA"/>
    <s v="WRIGHT"/>
    <s v="EAST"/>
    <s v="ODISHA"/>
    <s v="CUTTACK"/>
    <s v="CLOTHING"/>
    <s v="JACKET"/>
    <n v="27"/>
    <n v="20393.099999999999"/>
    <n v="16.170000000000002"/>
    <n v="461579.46"/>
    <x v="95"/>
    <s v="NET BANKING"/>
    <s v="DELIVERED"/>
    <s v="HOME OFFICE"/>
    <s v="JANUARY"/>
  </r>
  <r>
    <s v="O11650"/>
    <s v="C183"/>
    <s v="SYDNEY"/>
    <s v="SAMPSON"/>
    <s v="EAST"/>
    <s v="ODISHA"/>
    <s v="ROURKELA"/>
    <s v="CLOTHING"/>
    <s v="JACKET"/>
    <n v="17"/>
    <n v="11932.01"/>
    <n v="4.79"/>
    <n v="193127.93"/>
    <x v="108"/>
    <s v="DEBIT CARD"/>
    <s v="DELIVERED"/>
    <s v="CONSUMER"/>
    <s v="MARCH"/>
  </r>
  <r>
    <s v="O11771"/>
    <s v="C094"/>
    <s v="MICHELLE"/>
    <s v="WOLFE"/>
    <s v="SOUTH"/>
    <s v="ANDHRA PRADESH"/>
    <s v="GUNTUR"/>
    <s v="CLOTHING"/>
    <s v="JACKET"/>
    <n v="30"/>
    <n v="39771.99"/>
    <n v="9.81"/>
    <n v="1076110.73"/>
    <x v="93"/>
    <s v="CREDIT CARD"/>
    <s v="DELIVERED"/>
    <s v="CORPORATE"/>
    <s v="MARCH"/>
  </r>
  <r>
    <s v="O11848"/>
    <s v="C303"/>
    <s v="APRIL"/>
    <s v="HALL"/>
    <s v="NORTH"/>
    <s v="PUNJAB"/>
    <s v="AMRITSAR"/>
    <s v="CLOTHING"/>
    <s v="JACKET"/>
    <n v="6"/>
    <n v="3243.62"/>
    <n v="15.89"/>
    <n v="16369.25"/>
    <x v="20"/>
    <s v="CASH"/>
    <s v="DELIVERED"/>
    <s v="CORPORATE"/>
    <s v="MAY"/>
  </r>
  <r>
    <s v="O11850"/>
    <s v="C061"/>
    <s v="JOHN"/>
    <s v="NGUYEN"/>
    <s v="EAST"/>
    <s v="JHARKHAND"/>
    <s v="RANCHI"/>
    <s v="CLOTHING"/>
    <s v="JACKET"/>
    <n v="46"/>
    <n v="15421.65"/>
    <n v="5.93"/>
    <n v="667328.72"/>
    <x v="220"/>
    <s v="DEBIT CARD"/>
    <s v="DELIVERED"/>
    <s v="CORPORATE"/>
    <s v="MAY"/>
  </r>
  <r>
    <s v="O11872"/>
    <s v="C497"/>
    <s v="MATTHEW"/>
    <s v="CAMPBELL"/>
    <s v="WEST"/>
    <s v="GUJARAT"/>
    <s v="VADODARA"/>
    <s v="CLOTHING"/>
    <s v="JACKET"/>
    <n v="28"/>
    <n v="45349.47"/>
    <n v="1.56"/>
    <n v="1249976.51"/>
    <x v="230"/>
    <s v="NET BANKING"/>
    <s v="DELIVERED"/>
    <s v="HOME OFFICE"/>
    <s v="DECEMBER"/>
  </r>
  <r>
    <s v="O11880"/>
    <s v="C155"/>
    <s v="MAURICE"/>
    <s v="PRUITT"/>
    <s v="EAST"/>
    <s v="BIHAR"/>
    <s v="BHAGALPUR"/>
    <s v="CLOTHING"/>
    <s v="JACKET"/>
    <n v="26"/>
    <n v="3204.99"/>
    <n v="15.2"/>
    <n v="70663.62"/>
    <x v="315"/>
    <s v="NET BANKING"/>
    <s v="DELIVERED"/>
    <s v="CORPORATE"/>
    <s v="MARCH"/>
  </r>
  <r>
    <s v="O11929"/>
    <s v="C368"/>
    <s v="KELSEY"/>
    <s v="ELLIS"/>
    <s v="WEST"/>
    <s v="GUJARAT"/>
    <s v="AHMEDABAD"/>
    <s v="CLOTHING"/>
    <s v="JACKET"/>
    <n v="37"/>
    <n v="9632.9500000000007"/>
    <n v="3.65"/>
    <n v="343409.85"/>
    <x v="316"/>
    <s v="CASH"/>
    <s v="DELIVERED"/>
    <s v="CONSUMER"/>
    <s v="MAY"/>
  </r>
  <r>
    <s v="O11943"/>
    <s v="C172"/>
    <s v="WILLIAM"/>
    <s v="FRANCIS"/>
    <s v="NORTH"/>
    <s v="DELHI"/>
    <s v="NEW DELHI"/>
    <s v="CLOTHING"/>
    <s v="JACKET"/>
    <n v="8"/>
    <n v="45806.44"/>
    <n v="17.489999999999998"/>
    <n v="302359.15000000002"/>
    <x v="217"/>
    <s v="DEBIT CARD"/>
    <s v="DELIVERED"/>
    <s v="CONSUMER"/>
    <s v="DECEMBER"/>
  </r>
  <r>
    <s v="O11957"/>
    <s v="C071"/>
    <s v="ALICIA"/>
    <s v="HUNTER"/>
    <s v="EAST"/>
    <s v="JHARKHAND"/>
    <s v="RANCHI"/>
    <s v="CLOTHING"/>
    <s v="JACKET"/>
    <n v="41"/>
    <n v="14383"/>
    <n v="13.16"/>
    <n v="512098.09"/>
    <x v="185"/>
    <s v="CASH"/>
    <s v="DELIVERED"/>
    <s v="CORPORATE"/>
    <s v="JULY"/>
  </r>
  <r>
    <s v="O10024"/>
    <s v="C202"/>
    <s v="MARY"/>
    <s v="BOND"/>
    <s v="EAST"/>
    <s v="WEST BENGAL"/>
    <s v="KOLKATA"/>
    <s v="CLOTHING"/>
    <s v="JEANS"/>
    <n v="44"/>
    <n v="18856.939999999999"/>
    <n v="3.72"/>
    <n v="798840.31999999995"/>
    <x v="191"/>
    <s v="CASH"/>
    <s v="DELIVERED"/>
    <s v="HOME OFFICE"/>
    <s v="APRIL"/>
  </r>
  <r>
    <s v="O10075"/>
    <s v="C166"/>
    <s v="ANNA"/>
    <s v="BROWN"/>
    <s v="SOUTH"/>
    <s v="KARNATAKA"/>
    <s v="MANGALORE"/>
    <s v="CLOTHING"/>
    <s v="JEANS"/>
    <n v="15"/>
    <n v="31611.84"/>
    <n v="13.63"/>
    <n v="409547.19"/>
    <x v="142"/>
    <s v="NET BANKING"/>
    <s v="DELIVERED"/>
    <s v="CONSUMER"/>
    <s v="SEPTEMBER"/>
  </r>
  <r>
    <s v="O10098"/>
    <s v="C132"/>
    <s v="CHRISTINE"/>
    <s v="DOUGHERTY"/>
    <s v="EAST"/>
    <s v="WEST BENGAL"/>
    <s v="KOLKATA"/>
    <s v="CLOTHING"/>
    <s v="JEANS"/>
    <n v="36"/>
    <n v="33236.47"/>
    <n v="11.04"/>
    <n v="1064417.8899999999"/>
    <x v="232"/>
    <s v="NET BANKING"/>
    <s v="DELIVERED"/>
    <s v="CONSUMER"/>
    <s v="OCTOBER"/>
  </r>
  <r>
    <s v="O10116"/>
    <s v="C461"/>
    <s v="ASHLEY"/>
    <s v="GIBSON"/>
    <s v="SOUTH"/>
    <s v="KERALA"/>
    <s v="KOCHI"/>
    <s v="CLOTHING"/>
    <s v="JEANS"/>
    <n v="1"/>
    <n v="28870.35"/>
    <n v="16.53"/>
    <n v="24098.080000000002"/>
    <x v="298"/>
    <s v="CASH"/>
    <s v="DELIVERED"/>
    <s v="HOME OFFICE"/>
    <s v="JULY"/>
  </r>
  <r>
    <s v="O10134"/>
    <s v="C269"/>
    <s v="JOANN"/>
    <s v="WHITE"/>
    <s v="NORTH"/>
    <s v="HARYANA"/>
    <s v="PANIPAT"/>
    <s v="CLOTHING"/>
    <s v="JEANS"/>
    <n v="30"/>
    <n v="25280.85"/>
    <n v="12.58"/>
    <n v="663015.56999999995"/>
    <x v="317"/>
    <s v="NET BANKING"/>
    <s v="DELIVERED"/>
    <s v="HOME OFFICE"/>
    <s v="JANUARY"/>
  </r>
  <r>
    <s v="O10147"/>
    <s v="C245"/>
    <s v="WILLIAM"/>
    <s v="JOHNSON"/>
    <s v="NORTH"/>
    <s v="PUNJAB"/>
    <s v="AMRITSAR"/>
    <s v="CLOTHING"/>
    <s v="JEANS"/>
    <n v="43"/>
    <n v="24551.42"/>
    <n v="8.1"/>
    <n v="970198.46"/>
    <x v="318"/>
    <s v="NET BANKING"/>
    <s v="DELIVERED"/>
    <s v="CONSUMER"/>
    <s v="SEPTEMBER"/>
  </r>
  <r>
    <s v="O10181"/>
    <s v="C240"/>
    <s v="STEVEN"/>
    <s v="ALLEN"/>
    <s v="WEST"/>
    <s v="RAJASTHAN"/>
    <s v="JAIPUR"/>
    <s v="CLOTHING"/>
    <s v="JEANS"/>
    <n v="3"/>
    <n v="2344.3000000000002"/>
    <n v="14.29"/>
    <n v="6027.9"/>
    <x v="226"/>
    <s v="DEBIT CARD"/>
    <s v="DELIVERED"/>
    <s v="CONSUMER"/>
    <s v="NOVEMBER"/>
  </r>
  <r>
    <s v="O10261"/>
    <s v="C177"/>
    <s v="KAREN"/>
    <s v="KEY"/>
    <s v="EAST"/>
    <s v="BIHAR"/>
    <s v="BHAGALPUR"/>
    <s v="CLOTHING"/>
    <s v="JEANS"/>
    <n v="38"/>
    <n v="17592.61"/>
    <n v="16.39"/>
    <n v="558948.89"/>
    <x v="146"/>
    <s v="DEBIT CARD"/>
    <s v="DELIVERED"/>
    <s v="CORPORATE"/>
    <s v="OCTOBER"/>
  </r>
  <r>
    <s v="O10269"/>
    <s v="C294"/>
    <s v="BRANDON"/>
    <s v="PAYNE"/>
    <s v="NORTH"/>
    <s v="DELHI"/>
    <s v="NEW DELHI"/>
    <s v="CLOTHING"/>
    <s v="JEANS"/>
    <n v="48"/>
    <n v="17334.53"/>
    <n v="0.6"/>
    <n v="827065.1"/>
    <x v="12"/>
    <s v="NET BANKING"/>
    <s v="PENDING"/>
    <s v="HOME OFFICE"/>
    <s v="MAY"/>
  </r>
  <r>
    <s v="O10276"/>
    <s v="C319"/>
    <s v="LARRY"/>
    <s v="BAKER"/>
    <s v="WEST"/>
    <s v="RAJASTHAN"/>
    <s v="JAIPUR"/>
    <s v="CLOTHING"/>
    <s v="JEANS"/>
    <n v="43"/>
    <n v="22250.93"/>
    <n v="9.3699999999999992"/>
    <n v="867138.77"/>
    <x v="81"/>
    <s v="CREDIT CARD"/>
    <s v="DELIVERED"/>
    <s v="CORPORATE"/>
    <s v="SEPTEMBER"/>
  </r>
  <r>
    <s v="O10325"/>
    <s v="C031"/>
    <s v="BEVERLY"/>
    <s v="DOMINGUEZ"/>
    <s v="WEST"/>
    <s v="RAJASTHAN"/>
    <s v="JAIPUR"/>
    <s v="CLOTHING"/>
    <s v="JEANS"/>
    <n v="33"/>
    <n v="12914.17"/>
    <n v="4"/>
    <n v="409120.91"/>
    <x v="200"/>
    <s v="DEBIT CARD"/>
    <s v="DELIVERED"/>
    <s v="HOME OFFICE"/>
    <s v="FEBRUARY"/>
  </r>
  <r>
    <s v="O10375"/>
    <s v="C499"/>
    <s v="KIMBERLY"/>
    <s v="DUARTE"/>
    <s v="EAST"/>
    <s v="JHARKHAND"/>
    <s v="RANCHI"/>
    <s v="CLOTHING"/>
    <s v="JEANS"/>
    <n v="33"/>
    <n v="29810.39"/>
    <n v="15.17"/>
    <n v="834509.08"/>
    <x v="96"/>
    <s v="UPI"/>
    <s v="DELIVERED"/>
    <s v="HOME OFFICE"/>
    <s v="NOVEMBER"/>
  </r>
  <r>
    <s v="O10427"/>
    <s v="C347"/>
    <s v="JOSEPH"/>
    <s v="ANDERSEN"/>
    <s v="WEST"/>
    <s v="MAHARASHTRA"/>
    <s v="PUNE"/>
    <s v="CLOTHING"/>
    <s v="JEANS"/>
    <n v="47"/>
    <n v="42733.83"/>
    <n v="10.07"/>
    <n v="1806235.07"/>
    <x v="211"/>
    <s v="NET BANKING"/>
    <s v="DELIVERED"/>
    <s v="CONSUMER"/>
    <s v="MARCH"/>
  </r>
  <r>
    <s v="O10466"/>
    <s v="C019"/>
    <s v="BRIAN"/>
    <s v="LEWIS"/>
    <s v="NORTH"/>
    <s v="HARYANA"/>
    <s v="FARIDABAD"/>
    <s v="CLOTHING"/>
    <s v="JEANS"/>
    <n v="5"/>
    <n v="47477.71"/>
    <n v="0.6"/>
    <n v="235964.22"/>
    <x v="199"/>
    <s v="DEBIT CARD"/>
    <s v="DELIVERED"/>
    <s v="CONSUMER"/>
    <s v="SEPTEMBER"/>
  </r>
  <r>
    <s v="O10471"/>
    <s v="C450"/>
    <s v="WILLIAM"/>
    <s v="BARNES"/>
    <s v="SOUTH"/>
    <s v="KARNATAKA"/>
    <s v="MANGALORE"/>
    <s v="CLOTHING"/>
    <s v="JEANS"/>
    <n v="2"/>
    <n v="35444.43"/>
    <n v="16.8"/>
    <n v="58979.53"/>
    <x v="221"/>
    <s v="DEBIT CARD"/>
    <s v="DELIVERED"/>
    <s v="HOME OFFICE"/>
    <s v="APRIL"/>
  </r>
  <r>
    <s v="O10494"/>
    <s v="C162"/>
    <s v="ANTHONY"/>
    <s v="LAMBERT"/>
    <s v="WEST"/>
    <s v="RAJASTHAN"/>
    <s v="JAIPUR"/>
    <s v="CLOTHING"/>
    <s v="JEANS"/>
    <n v="33"/>
    <n v="36090.86"/>
    <n v="14.31"/>
    <n v="1020566.51"/>
    <x v="252"/>
    <s v="NET BANKING"/>
    <s v="CANCELLED"/>
    <s v="CONSUMER"/>
    <s v="JULY"/>
  </r>
  <r>
    <s v="O10505"/>
    <s v="C392"/>
    <s v="JORDAN"/>
    <s v="BAIRD"/>
    <s v="SOUTH"/>
    <s v="KERALA"/>
    <s v="TRIVANDRUM"/>
    <s v="CLOTHING"/>
    <s v="JEANS"/>
    <n v="30"/>
    <n v="12847.56"/>
    <n v="13.22"/>
    <n v="334473.38"/>
    <x v="144"/>
    <s v="DEBIT CARD"/>
    <s v="PENDING"/>
    <s v="CONSUMER"/>
    <s v="OCTOBER"/>
  </r>
  <r>
    <s v="O10533"/>
    <s v="C165"/>
    <s v="DAVID"/>
    <s v="BARR"/>
    <s v="SOUTH"/>
    <s v="KARNATAKA"/>
    <s v="MANGALORE"/>
    <s v="CLOTHING"/>
    <s v="JEANS"/>
    <n v="11"/>
    <n v="35472.160000000003"/>
    <n v="1.36"/>
    <n v="384887.12"/>
    <x v="29"/>
    <s v="DEBIT CARD"/>
    <s v="DELIVERED"/>
    <s v="CORPORATE"/>
    <s v="APRIL"/>
  </r>
  <r>
    <s v="O10571"/>
    <s v="C261"/>
    <s v="KELLY"/>
    <s v="SAWYER"/>
    <s v="SOUTH"/>
    <s v="ANDHRA PRADESH"/>
    <s v="VISAKHAPATNAM"/>
    <s v="CLOTHING"/>
    <s v="JEANS"/>
    <n v="15"/>
    <n v="42241.55"/>
    <n v="5.13"/>
    <n v="601118.38"/>
    <x v="288"/>
    <s v="NET BANKING"/>
    <s v="DELIVERED"/>
    <s v="CORPORATE"/>
    <s v="MAY"/>
  </r>
  <r>
    <s v="O10585"/>
    <s v="C412"/>
    <s v="MEGAN"/>
    <s v="BLANKENSHIP"/>
    <s v="NORTH"/>
    <s v="DELHI"/>
    <s v="NEW DELHI"/>
    <s v="CLOTHING"/>
    <s v="JEANS"/>
    <n v="49"/>
    <n v="15918.51"/>
    <n v="2.06"/>
    <n v="763938.85"/>
    <x v="216"/>
    <s v="CASH"/>
    <s v="DELIVERED"/>
    <s v="HOME OFFICE"/>
    <s v="JULY"/>
  </r>
  <r>
    <s v="O10612"/>
    <s v="C123"/>
    <s v="SHARON"/>
    <s v="MONTOYA"/>
    <s v="NORTH"/>
    <s v="PUNJAB"/>
    <s v="AMRITSAR"/>
    <s v="CLOTHING"/>
    <s v="JEANS"/>
    <n v="21"/>
    <n v="31897.96"/>
    <n v="17.09"/>
    <n v="555378.56999999995"/>
    <x v="170"/>
    <s v="UPI"/>
    <s v="DELIVERED"/>
    <s v="CONSUMER"/>
    <s v="NOVEMBER"/>
  </r>
  <r>
    <s v="O10624"/>
    <s v="C084"/>
    <s v="AMANDA"/>
    <s v="FLORES"/>
    <s v="NORTH"/>
    <s v="DELHI"/>
    <s v="NEW DELHI"/>
    <s v="CLOTHING"/>
    <s v="JEANS"/>
    <n v="49"/>
    <n v="43646.66"/>
    <n v="2.74"/>
    <n v="2080086.33"/>
    <x v="91"/>
    <s v="NET BANKING"/>
    <s v="DELIVERED"/>
    <s v="CORPORATE"/>
    <s v="JUNE"/>
  </r>
  <r>
    <s v="O10658"/>
    <s v="C230"/>
    <s v="ALEXANDRA"/>
    <s v="JOHNSON"/>
    <s v="WEST"/>
    <s v="RAJASTHAN"/>
    <s v="JAIPUR"/>
    <s v="CLOTHING"/>
    <s v="JEANS"/>
    <n v="13"/>
    <n v="5723.86"/>
    <n v="13.46"/>
    <n v="64394.57"/>
    <x v="197"/>
    <s v="CASH"/>
    <s v="DELIVERED"/>
    <s v="CORPORATE"/>
    <s v="JUNE"/>
  </r>
  <r>
    <s v="O10673"/>
    <s v="C271"/>
    <s v="ANDREW"/>
    <s v="HILL"/>
    <s v="NORTH"/>
    <s v="HARYANA"/>
    <s v="PANIPAT"/>
    <s v="CLOTHING"/>
    <s v="JEANS"/>
    <n v="23"/>
    <n v="6482.63"/>
    <n v="8.67"/>
    <n v="136173.48000000001"/>
    <x v="70"/>
    <s v="DEBIT CARD"/>
    <s v="DELIVERED"/>
    <s v="CORPORATE"/>
    <s v="SEPTEMBER"/>
  </r>
  <r>
    <s v="O10711"/>
    <s v="C420"/>
    <s v="TERRI"/>
    <s v="ANDERSON"/>
    <s v="EAST"/>
    <s v="ODISHA"/>
    <s v="ROURKELA"/>
    <s v="CLOTHING"/>
    <s v="JEANS"/>
    <n v="25"/>
    <n v="23802.240000000002"/>
    <n v="2.21"/>
    <n v="581905.26"/>
    <x v="160"/>
    <s v="NET BANKING"/>
    <s v="PENDING"/>
    <s v="CONSUMER"/>
    <s v="AUGUST"/>
  </r>
  <r>
    <s v="O10716"/>
    <s v="C482"/>
    <s v="JESSICA"/>
    <s v="PARKER"/>
    <s v="NORTH"/>
    <s v="HARYANA"/>
    <s v="PANIPAT"/>
    <s v="CLOTHING"/>
    <s v="JEANS"/>
    <n v="45"/>
    <n v="33928.550000000003"/>
    <n v="1.92"/>
    <n v="1497470.48"/>
    <x v="319"/>
    <s v="UPI"/>
    <s v="DELIVERED"/>
    <s v="CORPORATE"/>
    <s v="SEPTEMBER"/>
  </r>
  <r>
    <s v="O10733"/>
    <s v="C118"/>
    <s v="MELISSA"/>
    <s v="MARTIN"/>
    <s v="NORTH"/>
    <s v="HARYANA"/>
    <s v="FARIDABAD"/>
    <s v="CLOTHING"/>
    <s v="JEANS"/>
    <n v="43"/>
    <n v="18933.7"/>
    <n v="8.1"/>
    <n v="748203.02"/>
    <x v="2"/>
    <s v="DEBIT CARD"/>
    <s v="DELIVERED"/>
    <s v="CONSUMER"/>
    <s v="JUNE"/>
  </r>
  <r>
    <s v="O10738"/>
    <s v="C154"/>
    <s v="ERIC"/>
    <s v="HOWARD"/>
    <s v="NORTH"/>
    <s v="PUNJAB"/>
    <s v="AMRITSAR"/>
    <s v="CLOTHING"/>
    <s v="JEANS"/>
    <n v="3"/>
    <n v="16426.89"/>
    <n v="4.32"/>
    <n v="47151.75"/>
    <x v="102"/>
    <s v="NET BANKING"/>
    <s v="DELIVERED"/>
    <s v="HOME OFFICE"/>
    <s v="APRIL"/>
  </r>
  <r>
    <s v="O10761"/>
    <s v="C237"/>
    <s v="JOSE"/>
    <s v="KEY"/>
    <s v="NORTH"/>
    <s v="UTTAR PRADESH"/>
    <s v="KANPUR"/>
    <s v="CLOTHING"/>
    <s v="JEANS"/>
    <n v="13"/>
    <n v="19834.38"/>
    <n v="4.43"/>
    <n v="246424.32000000001"/>
    <x v="140"/>
    <s v="CASH"/>
    <s v="DELIVERED"/>
    <s v="CORPORATE"/>
    <s v="JULY"/>
  </r>
  <r>
    <s v="O10774"/>
    <s v="C248"/>
    <s v="CHARLOTTE"/>
    <s v="WILLIAMS"/>
    <s v="SOUTH"/>
    <s v="TAMIL NADU"/>
    <s v="CHENNAI"/>
    <s v="CLOTHING"/>
    <s v="JEANS"/>
    <n v="15"/>
    <n v="30895.46"/>
    <n v="1.35"/>
    <n v="457175.57"/>
    <x v="27"/>
    <s v="CREDIT CARD"/>
    <s v="DELIVERED"/>
    <s v="CONSUMER"/>
    <s v="JANUARY"/>
  </r>
  <r>
    <s v="O10851"/>
    <s v="C389"/>
    <s v="JAMES"/>
    <s v="MCGEE"/>
    <s v="EAST"/>
    <s v="WEST BENGAL"/>
    <s v="SILIGURI"/>
    <s v="CLOTHING"/>
    <s v="JEANS"/>
    <n v="48"/>
    <n v="39610.080000000002"/>
    <n v="10.27"/>
    <n v="1706021.99"/>
    <x v="139"/>
    <s v="DEBIT CARD"/>
    <s v="DELIVERED"/>
    <s v="CONSUMER"/>
    <s v="APRIL"/>
  </r>
  <r>
    <s v="O10899"/>
    <s v="C317"/>
    <s v="MARK"/>
    <s v="THOMAS"/>
    <s v="NORTH"/>
    <s v="DELHI"/>
    <s v="NEW DELHI"/>
    <s v="CLOTHING"/>
    <s v="JEANS"/>
    <n v="3"/>
    <n v="1090.21"/>
    <n v="10.17"/>
    <n v="2938.01"/>
    <x v="152"/>
    <s v="UPI"/>
    <s v="DELIVERED"/>
    <s v="HOME OFFICE"/>
    <s v="NOVEMBER"/>
  </r>
  <r>
    <s v="O10926"/>
    <s v="C123"/>
    <s v="RYAN"/>
    <s v="HARVEY"/>
    <s v="NORTH"/>
    <s v="UTTAR PRADESH"/>
    <s v="LUCKNOW"/>
    <s v="CLOTHING"/>
    <s v="JEANS"/>
    <n v="30"/>
    <n v="31418.84"/>
    <n v="0.96"/>
    <n v="933516.57"/>
    <x v="84"/>
    <s v="NET BANKING"/>
    <s v="PENDING"/>
    <s v="CONSUMER"/>
    <s v="OCTOBER"/>
  </r>
  <r>
    <s v="O10938"/>
    <s v="C179"/>
    <s v="NICOLE"/>
    <s v="MADDOX"/>
    <s v="EAST"/>
    <s v="BIHAR"/>
    <s v="PATNA"/>
    <s v="CLOTHING"/>
    <s v="JEANS"/>
    <n v="12"/>
    <n v="38153.79"/>
    <n v="10.11"/>
    <n v="411557.3"/>
    <x v="285"/>
    <s v="NET BANKING"/>
    <s v="DELIVERED"/>
    <s v="CONSUMER"/>
    <s v="JULY"/>
  </r>
  <r>
    <s v="O10975"/>
    <s v="C236"/>
    <s v="JENNIFER"/>
    <s v="RIDDLE"/>
    <s v="SOUTH"/>
    <s v="KERALA"/>
    <s v="KOCHI"/>
    <s v="CLOTHING"/>
    <s v="JEANS"/>
    <n v="16"/>
    <n v="28070.560000000001"/>
    <n v="6"/>
    <n v="422181.22"/>
    <x v="167"/>
    <s v="UPI"/>
    <s v="DELIVERED"/>
    <s v="CONSUMER"/>
    <s v="JUNE"/>
  </r>
  <r>
    <s v="O11044"/>
    <s v="C078"/>
    <s v="JOHN"/>
    <s v="SMITH"/>
    <s v="SOUTH"/>
    <s v="KARNATAKA"/>
    <s v="MYSORE"/>
    <s v="CLOTHING"/>
    <s v="JEANS"/>
    <n v="7"/>
    <n v="13662.91"/>
    <n v="8.2200000000000006"/>
    <n v="87778.73"/>
    <x v="262"/>
    <s v="UPI"/>
    <s v="DELIVERED"/>
    <s v="CORPORATE"/>
    <s v="NOVEMBER"/>
  </r>
  <r>
    <s v="O11078"/>
    <s v="C055"/>
    <s v="MRS."/>
    <s v="JULIE"/>
    <s v="NORTH"/>
    <s v="UTTAR PRADESH"/>
    <s v="KANPUR"/>
    <s v="CLOTHING"/>
    <s v="JEANS"/>
    <n v="41"/>
    <n v="25391.63"/>
    <n v="1.47"/>
    <n v="1025753.29"/>
    <x v="23"/>
    <s v="DEBIT CARD"/>
    <s v="DELIVERED"/>
    <s v="CONSUMER"/>
    <s v="DECEMBER"/>
  </r>
  <r>
    <s v="O11083"/>
    <s v="C056"/>
    <s v="SANDY"/>
    <s v="MAXWELL"/>
    <s v="WEST"/>
    <s v="GUJARAT"/>
    <s v="AHMEDABAD"/>
    <s v="CLOTHING"/>
    <s v="JEANS"/>
    <n v="46"/>
    <n v="5533.64"/>
    <n v="3.29"/>
    <n v="246172.83"/>
    <x v="320"/>
    <s v="DEBIT CARD"/>
    <s v="DELIVERED"/>
    <s v="CONSUMER"/>
    <s v="SEPTEMBER"/>
  </r>
  <r>
    <s v="O11211"/>
    <s v="C500"/>
    <s v="MICHAEL"/>
    <s v="FLORES"/>
    <s v="EAST"/>
    <s v="WEST BENGAL"/>
    <s v="DURGAPUR"/>
    <s v="CLOTHING"/>
    <s v="JEANS"/>
    <n v="16"/>
    <n v="29269.33"/>
    <n v="10.54"/>
    <n v="418949.48"/>
    <x v="296"/>
    <s v="DEBIT CARD"/>
    <s v="DELIVERED"/>
    <s v="HOME OFFICE"/>
    <s v="OCTOBER"/>
  </r>
  <r>
    <s v="O11219"/>
    <s v="C205"/>
    <s v="MICHAEL"/>
    <s v="STANLEY"/>
    <s v="SOUTH"/>
    <s v="ANDHRA PRADESH"/>
    <s v="VISAKHAPATNAM"/>
    <s v="CLOTHING"/>
    <s v="JEANS"/>
    <n v="28"/>
    <n v="49214.3"/>
    <n v="9.42"/>
    <n v="1248192.76"/>
    <x v="80"/>
    <s v="CASH"/>
    <s v="DELIVERED"/>
    <s v="HOME OFFICE"/>
    <s v="APRIL"/>
  </r>
  <r>
    <s v="O11221"/>
    <s v="C250"/>
    <s v="KAITLYN"/>
    <s v="HOLDER"/>
    <s v="SOUTH"/>
    <s v="KERALA"/>
    <s v="TRIVANDRUM"/>
    <s v="CLOTHING"/>
    <s v="JEANS"/>
    <n v="28"/>
    <n v="42379.68"/>
    <n v="11.76"/>
    <n v="1047083.23"/>
    <x v="35"/>
    <s v="CREDIT CARD"/>
    <s v="DELIVERED"/>
    <s v="CONSUMER"/>
    <s v="MARCH"/>
  </r>
  <r>
    <s v="O11224"/>
    <s v="C186"/>
    <s v="MICHELLE"/>
    <s v="LOPEZ"/>
    <s v="WEST"/>
    <s v="MAHARASHTRA"/>
    <s v="PUNE"/>
    <s v="CLOTHING"/>
    <s v="JEANS"/>
    <n v="39"/>
    <n v="49929.760000000002"/>
    <n v="12.55"/>
    <n v="1702879.43"/>
    <x v="234"/>
    <s v="DEBIT CARD"/>
    <s v="DELIVERED"/>
    <s v="CONSUMER"/>
    <s v="APRIL"/>
  </r>
  <r>
    <s v="O11241"/>
    <s v="C247"/>
    <s v="RYAN"/>
    <s v="WILSON"/>
    <s v="SOUTH"/>
    <s v="KERALA"/>
    <s v="TRIVANDRUM"/>
    <s v="CLOTHING"/>
    <s v="JEANS"/>
    <n v="8"/>
    <n v="16123.02"/>
    <n v="12.93"/>
    <n v="112306.51"/>
    <x v="73"/>
    <s v="CASH"/>
    <s v="DELIVERED"/>
    <s v="CORPORATE"/>
    <s v="NOVEMBER"/>
  </r>
  <r>
    <s v="O11283"/>
    <s v="C285"/>
    <s v="HEATHER"/>
    <s v="ELLIOTT"/>
    <s v="NORTH"/>
    <s v="DELHI"/>
    <s v="NEW DELHI"/>
    <s v="CLOTHING"/>
    <s v="JEANS"/>
    <n v="2"/>
    <n v="33525.760000000002"/>
    <n v="5.71"/>
    <n v="63222.879999999997"/>
    <x v="136"/>
    <s v="DEBIT CARD"/>
    <s v="DELIVERED"/>
    <s v="HOME OFFICE"/>
    <s v="JANUARY"/>
  </r>
  <r>
    <s v="O11301"/>
    <s v="C484"/>
    <s v="JODY"/>
    <s v="EDWARDS"/>
    <s v="SOUTH"/>
    <s v="KARNATAKA"/>
    <s v="MANGALORE"/>
    <s v="CLOTHING"/>
    <s v="JEANS"/>
    <n v="33"/>
    <n v="14562.15"/>
    <n v="19.010000000000002"/>
    <n v="389198.21"/>
    <x v="199"/>
    <s v="DEBIT CARD"/>
    <s v="DELIVERED"/>
    <s v="HOME OFFICE"/>
    <s v="SEPTEMBER"/>
  </r>
  <r>
    <s v="O11326"/>
    <s v="C318"/>
    <s v="JAMES"/>
    <s v="PHILLIPS"/>
    <s v="SOUTH"/>
    <s v="TAMIL NADU"/>
    <s v="MADURAI"/>
    <s v="CLOTHING"/>
    <s v="JEANS"/>
    <n v="39"/>
    <n v="33012.449999999997"/>
    <n v="14.1"/>
    <n v="1105950.0900000001"/>
    <x v="220"/>
    <s v="CASH"/>
    <s v="DELIVERED"/>
    <s v="CORPORATE"/>
    <s v="MAY"/>
  </r>
  <r>
    <s v="O11406"/>
    <s v="C020"/>
    <s v="CHRISTOPHER"/>
    <s v="JACOBS"/>
    <s v="NORTH"/>
    <s v="PUNJAB"/>
    <s v="AMRITSAR"/>
    <s v="CLOTHING"/>
    <s v="JEANS"/>
    <n v="50"/>
    <n v="13657.95"/>
    <n v="6.63"/>
    <n v="637621.4"/>
    <x v="111"/>
    <s v="UPI"/>
    <s v="DELIVERED"/>
    <s v="HOME OFFICE"/>
    <s v="OCTOBER"/>
  </r>
  <r>
    <s v="O11474"/>
    <s v="C391"/>
    <s v="WILLIAM"/>
    <s v="WANG"/>
    <s v="WEST"/>
    <s v="MAHARASHTRA"/>
    <s v="MUMBAI"/>
    <s v="CLOTHING"/>
    <s v="JEANS"/>
    <n v="17"/>
    <n v="45814.64"/>
    <n v="8.33"/>
    <n v="713970.77"/>
    <x v="321"/>
    <s v="NET BANKING"/>
    <s v="DELIVERED"/>
    <s v="CONSUMER"/>
    <s v="APRIL"/>
  </r>
  <r>
    <s v="O11479"/>
    <s v="C276"/>
    <s v="RONALD"/>
    <s v="GUZMAN"/>
    <s v="SOUTH"/>
    <s v="TAMIL NADU"/>
    <s v="MADURAI"/>
    <s v="CLOTHING"/>
    <s v="JEANS"/>
    <n v="35"/>
    <n v="29519.11"/>
    <n v="16.96"/>
    <n v="857943.41"/>
    <x v="123"/>
    <s v="NET BANKING"/>
    <s v="DELIVERED"/>
    <s v="CORPORATE"/>
    <s v="SEPTEMBER"/>
  </r>
  <r>
    <s v="O11481"/>
    <s v="C081"/>
    <s v="LUIS"/>
    <s v="FULLER"/>
    <s v="WEST"/>
    <s v="GOA"/>
    <s v="MARGAO"/>
    <s v="CLOTHING"/>
    <s v="JEANS"/>
    <n v="46"/>
    <n v="20349.240000000002"/>
    <n v="18.28"/>
    <n v="764952.35"/>
    <x v="241"/>
    <s v="CREDIT CARD"/>
    <s v="DELIVERED"/>
    <s v="HOME OFFICE"/>
    <s v="FEBRUARY"/>
  </r>
  <r>
    <s v="O11521"/>
    <s v="C471"/>
    <s v="KIMBERLY"/>
    <s v="WALKER"/>
    <s v="NORTH"/>
    <s v="DELHI"/>
    <s v="NEW DELHI"/>
    <s v="CLOTHING"/>
    <s v="JEANS"/>
    <n v="2"/>
    <n v="46720.05"/>
    <n v="9.7100000000000009"/>
    <n v="84367.07"/>
    <x v="226"/>
    <s v="CASH"/>
    <s v="DELIVERED"/>
    <s v="CORPORATE"/>
    <s v="NOVEMBER"/>
  </r>
  <r>
    <s v="O11525"/>
    <s v="C010"/>
    <s v="JESSICA"/>
    <s v="ONEAL"/>
    <s v="EAST"/>
    <s v="ODISHA"/>
    <s v="ROURKELA"/>
    <s v="CLOTHING"/>
    <s v="JEANS"/>
    <n v="22"/>
    <n v="6777.94"/>
    <n v="4.75"/>
    <n v="142031.73000000001"/>
    <x v="322"/>
    <s v="UPI"/>
    <s v="DELIVERED"/>
    <s v="HOME OFFICE"/>
    <s v="MARCH"/>
  </r>
  <r>
    <s v="O11581"/>
    <s v="C373"/>
    <s v="SHANNON"/>
    <s v="GONZALEZ"/>
    <s v="SOUTH"/>
    <s v="TAMIL NADU"/>
    <s v="MADURAI"/>
    <s v="CLOTHING"/>
    <s v="JEANS"/>
    <n v="4"/>
    <n v="2596.09"/>
    <n v="14.24"/>
    <n v="8905.6299999999992"/>
    <x v="248"/>
    <s v="CREDIT CARD"/>
    <s v="DELIVERED"/>
    <s v="CONSUMER"/>
    <s v="FEBRUARY"/>
  </r>
  <r>
    <s v="O11602"/>
    <s v="C045"/>
    <s v="CLAUDIA"/>
    <s v="WRIGHT"/>
    <s v="WEST"/>
    <s v="GUJARAT"/>
    <s v="VADODARA"/>
    <s v="CLOTHING"/>
    <s v="JEANS"/>
    <n v="18"/>
    <n v="40660.17"/>
    <n v="4.5"/>
    <n v="698948.32"/>
    <x v="312"/>
    <s v="NET BANKING"/>
    <s v="DELIVERED"/>
    <s v="CONSUMER"/>
    <s v="MAY"/>
  </r>
  <r>
    <s v="O11644"/>
    <s v="C006"/>
    <s v="ROBERT"/>
    <s v="STEPHENSON"/>
    <s v="WEST"/>
    <s v="GUJARAT"/>
    <s v="AHMEDABAD"/>
    <s v="CLOTHING"/>
    <s v="JEANS"/>
    <n v="5"/>
    <n v="47175.85"/>
    <n v="1.51"/>
    <n v="232317.47"/>
    <x v="63"/>
    <s v="NET BANKING"/>
    <s v="DELIVERED"/>
    <s v="CORPORATE"/>
    <s v="MARCH"/>
  </r>
  <r>
    <s v="O11690"/>
    <s v="C266"/>
    <s v="JEFFERY"/>
    <s v="KHAN"/>
    <s v="EAST"/>
    <s v="WEST BENGAL"/>
    <s v="DURGAPUR"/>
    <s v="CLOTHING"/>
    <s v="JEANS"/>
    <n v="44"/>
    <n v="9757.11"/>
    <n v="2.48"/>
    <n v="418665.88"/>
    <x v="252"/>
    <s v="NET BANKING"/>
    <s v="DELIVERED"/>
    <s v="HOME OFFICE"/>
    <s v="JULY"/>
  </r>
  <r>
    <s v="O11708"/>
    <s v="C291"/>
    <s v="LATOYA"/>
    <s v="ADAMS"/>
    <s v="EAST"/>
    <s v="JHARKHAND"/>
    <s v="RANCHI"/>
    <s v="CLOTHING"/>
    <s v="JEANS"/>
    <n v="43"/>
    <n v="627.82000000000005"/>
    <n v="18.350000000000001"/>
    <n v="22042.45"/>
    <x v="197"/>
    <s v="CREDIT CARD"/>
    <s v="DELIVERED"/>
    <s v="CONSUMER"/>
    <s v="JUNE"/>
  </r>
  <r>
    <s v="O11713"/>
    <s v="C425"/>
    <s v="ROGER"/>
    <s v="AUSTIN"/>
    <s v="EAST"/>
    <s v="ODISHA"/>
    <s v="CUTTACK"/>
    <s v="CLOTHING"/>
    <s v="JEANS"/>
    <n v="23"/>
    <n v="21790.87"/>
    <n v="6.46"/>
    <n v="468813.14"/>
    <x v="94"/>
    <s v="DEBIT CARD"/>
    <s v="DELIVERED"/>
    <s v="HOME OFFICE"/>
    <s v="JULY"/>
  </r>
  <r>
    <s v="O11715"/>
    <s v="C408"/>
    <s v="ANDREA"/>
    <s v="BROWN"/>
    <s v="SOUTH"/>
    <s v="TAMIL NADU"/>
    <s v="CHENNAI"/>
    <s v="CLOTHING"/>
    <s v="JEANS"/>
    <n v="45"/>
    <n v="29437.27"/>
    <n v="5.17"/>
    <n v="1256191.3400000001"/>
    <x v="87"/>
    <s v="NET BANKING"/>
    <s v="DELIVERED"/>
    <s v="HOME OFFICE"/>
    <s v="DECEMBER"/>
  </r>
  <r>
    <s v="O11726"/>
    <s v="C377"/>
    <s v="BRIAN"/>
    <s v="JOHNSON"/>
    <s v="NORTH"/>
    <s v="DELHI"/>
    <s v="NEW DELHI"/>
    <s v="CLOTHING"/>
    <s v="JEANS"/>
    <n v="23"/>
    <n v="7825.05"/>
    <n v="3.05"/>
    <n v="174486.88"/>
    <x v="323"/>
    <s v="UPI"/>
    <s v="DELIVERED"/>
    <s v="CONSUMER"/>
    <s v="JULY"/>
  </r>
  <r>
    <s v="O11749"/>
    <s v="C332"/>
    <s v="PAMELA"/>
    <s v="DURAN"/>
    <s v="EAST"/>
    <s v="WEST BENGAL"/>
    <s v="KOLKATA"/>
    <s v="CLOTHING"/>
    <s v="JEANS"/>
    <n v="26"/>
    <n v="26795.73"/>
    <n v="9.52"/>
    <n v="630364.18999999994"/>
    <x v="324"/>
    <s v="NET BANKING"/>
    <s v="DELIVERED"/>
    <s v="CORPORATE"/>
    <s v="JUNE"/>
  </r>
  <r>
    <s v="O11753"/>
    <s v="C277"/>
    <s v="VALERIE"/>
    <s v="NGUYEN"/>
    <s v="SOUTH"/>
    <s v="TAMIL NADU"/>
    <s v="MADURAI"/>
    <s v="CLOTHING"/>
    <s v="JEANS"/>
    <n v="19"/>
    <n v="18449.080000000002"/>
    <n v="12.6"/>
    <n v="306365.42"/>
    <x v="325"/>
    <s v="DEBIT CARD"/>
    <s v="DELIVERED"/>
    <s v="CORPORATE"/>
    <s v="MARCH"/>
  </r>
  <r>
    <s v="O11805"/>
    <s v="C314"/>
    <s v="WILLIAM"/>
    <s v="HARRISON"/>
    <s v="NORTH"/>
    <s v="PUNJAB"/>
    <s v="AMRITSAR"/>
    <s v="CLOTHING"/>
    <s v="JEANS"/>
    <n v="9"/>
    <n v="2893.41"/>
    <n v="7.33"/>
    <n v="24131.91"/>
    <x v="326"/>
    <s v="NET BANKING"/>
    <s v="DELIVERED"/>
    <s v="CORPORATE"/>
    <s v="FEBRUARY"/>
  </r>
  <r>
    <s v="O11849"/>
    <s v="C204"/>
    <s v="JOSHUA"/>
    <s v="ARIAS"/>
    <s v="WEST"/>
    <s v="RAJASTHAN"/>
    <s v="UDAIPUR"/>
    <s v="CLOTHING"/>
    <s v="JEANS"/>
    <n v="25"/>
    <n v="23199.47"/>
    <n v="0.75"/>
    <n v="575636.85"/>
    <x v="290"/>
    <s v="NET BANKING"/>
    <s v="DELIVERED"/>
    <s v="CORPORATE"/>
    <s v="NOVEMBER"/>
  </r>
  <r>
    <s v="O11896"/>
    <s v="C059"/>
    <s v="NICOLAS"/>
    <s v="SMITH"/>
    <s v="SOUTH"/>
    <s v="ANDHRA PRADESH"/>
    <s v="VIJAYAWADA"/>
    <s v="CLOTHING"/>
    <s v="JEANS"/>
    <n v="41"/>
    <n v="7658.88"/>
    <n v="19.45"/>
    <n v="252938.34"/>
    <x v="23"/>
    <s v="NET BANKING"/>
    <s v="DELIVERED"/>
    <s v="CORPORATE"/>
    <s v="DECEMBER"/>
  </r>
  <r>
    <s v="O11933"/>
    <s v="C180"/>
    <s v="LARRY"/>
    <s v="BURNS"/>
    <s v="WEST"/>
    <s v="GOA"/>
    <s v="PANAJI"/>
    <s v="CLOTHING"/>
    <s v="JEANS"/>
    <n v="46"/>
    <n v="41679.25"/>
    <n v="2.02"/>
    <n v="1878517.14"/>
    <x v="74"/>
    <s v="CREDIT CARD"/>
    <s v="DELIVERED"/>
    <s v="HOME OFFICE"/>
    <s v="NOVEMBER"/>
  </r>
  <r>
    <s v="O11936"/>
    <s v="C462"/>
    <s v="ROBERT"/>
    <s v="SANTIAGO"/>
    <s v="WEST"/>
    <s v="GUJARAT"/>
    <s v="SURAT"/>
    <s v="CLOTHING"/>
    <s v="JEANS"/>
    <n v="27"/>
    <n v="17378.64"/>
    <n v="7.11"/>
    <n v="435861.5"/>
    <x v="35"/>
    <s v="NET BANKING"/>
    <s v="DELIVERED"/>
    <s v="CORPORATE"/>
    <s v="MARCH"/>
  </r>
  <r>
    <s v="O11955"/>
    <s v="C258"/>
    <s v="ALLEN"/>
    <s v="GONZALEZ"/>
    <s v="WEST"/>
    <s v="GOA"/>
    <s v="PANAJI"/>
    <s v="CLOTHING"/>
    <s v="JEANS"/>
    <n v="44"/>
    <n v="25903.73"/>
    <n v="17.47"/>
    <n v="940647.33"/>
    <x v="230"/>
    <s v="UPI"/>
    <s v="DELIVERED"/>
    <s v="HOME OFFICE"/>
    <s v="DECEMBER"/>
  </r>
  <r>
    <s v="O11958"/>
    <s v="C287"/>
    <s v="NATHAN"/>
    <s v="GARCIA"/>
    <s v="NORTH"/>
    <s v="HARYANA"/>
    <s v="PANIPAT"/>
    <s v="CLOTHING"/>
    <s v="JEANS"/>
    <n v="27"/>
    <n v="38866.410000000003"/>
    <n v="14.02"/>
    <n v="902268.16"/>
    <x v="78"/>
    <s v="UPI"/>
    <s v="CANCELLED"/>
    <s v="CORPORATE"/>
    <s v="JANUARY"/>
  </r>
  <r>
    <s v="O11973"/>
    <s v="C068"/>
    <s v="ANN"/>
    <s v="RASMUSSEN"/>
    <s v="SOUTH"/>
    <s v="KARNATAKA"/>
    <s v="MYSORE"/>
    <s v="CLOTHING"/>
    <s v="JEANS"/>
    <n v="45"/>
    <n v="34508.639999999999"/>
    <n v="3.7"/>
    <n v="1495431.91"/>
    <x v="152"/>
    <s v="CREDIT CARD"/>
    <s v="DELIVERED"/>
    <s v="CONSUMER"/>
    <s v="NOVEMBER"/>
  </r>
  <r>
    <s v="O11978"/>
    <s v="C019"/>
    <s v="PATRICIA"/>
    <s v="RILEY"/>
    <s v="NORTH"/>
    <s v="PUNJAB"/>
    <s v="PATIALA"/>
    <s v="CLOTHING"/>
    <s v="JEANS"/>
    <n v="18"/>
    <n v="25800.53"/>
    <n v="17.04"/>
    <n v="385274.15"/>
    <x v="297"/>
    <s v="CREDIT CARD"/>
    <s v="CANCELLED"/>
    <s v="CONSUMER"/>
    <s v="SEPTEMBER"/>
  </r>
  <r>
    <s v="O10018"/>
    <s v="C209"/>
    <s v="JAMES"/>
    <s v="WHITE"/>
    <s v="WEST"/>
    <s v="RAJASTHAN"/>
    <s v="UDAIPUR"/>
    <s v="ELECTRONICS"/>
    <s v="KEYBOARD"/>
    <n v="36"/>
    <n v="11025.42"/>
    <n v="11.13"/>
    <n v="352738.47"/>
    <x v="78"/>
    <s v="UPI"/>
    <s v="DELIVERED"/>
    <s v="HOME OFFICE"/>
    <s v="JANUARY"/>
  </r>
  <r>
    <s v="O10044"/>
    <s v="C221"/>
    <s v="DREW"/>
    <s v="BELL"/>
    <s v="SOUTH"/>
    <s v="KERALA"/>
    <s v="TRIVANDRUM"/>
    <s v="ELECTRONICS"/>
    <s v="KEYBOARD"/>
    <n v="21"/>
    <n v="14770.81"/>
    <n v="10.9"/>
    <n v="276376.63"/>
    <x v="327"/>
    <s v="NET BANKING"/>
    <s v="DELIVERED"/>
    <s v="HOME OFFICE"/>
    <s v="MARCH"/>
  </r>
  <r>
    <s v="O10053"/>
    <s v="C221"/>
    <s v="SEAN"/>
    <s v="COOK"/>
    <s v="WEST"/>
    <s v="RAJASTHAN"/>
    <s v="JAIPUR"/>
    <s v="ELECTRONICS"/>
    <s v="KEYBOARD"/>
    <n v="43"/>
    <n v="19533.099999999999"/>
    <n v="9.11"/>
    <n v="763406.29"/>
    <x v="316"/>
    <s v="NET BANKING"/>
    <s v="DELIVERED"/>
    <s v="CORPORATE"/>
    <s v="MAY"/>
  </r>
  <r>
    <s v="O10077"/>
    <s v="C097"/>
    <s v="AMANDA"/>
    <s v="FIGUEROA"/>
    <s v="EAST"/>
    <s v="BIHAR"/>
    <s v="PATNA"/>
    <s v="ELECTRONICS"/>
    <s v="KEYBOARD"/>
    <n v="20"/>
    <n v="1244.17"/>
    <n v="5.61"/>
    <n v="23487.439999999999"/>
    <x v="293"/>
    <s v="DEBIT CARD"/>
    <s v="DELIVERED"/>
    <s v="CORPORATE"/>
    <s v="SEPTEMBER"/>
  </r>
  <r>
    <s v="O10087"/>
    <s v="C394"/>
    <s v="ANNA"/>
    <s v="JACKSON"/>
    <s v="WEST"/>
    <s v="MAHARASHTRA"/>
    <s v="NAGPUR"/>
    <s v="ELECTRONICS"/>
    <s v="KEYBOARD"/>
    <n v="17"/>
    <n v="16957.32"/>
    <n v="9.85"/>
    <n v="259879.41"/>
    <x v="46"/>
    <s v="CASH"/>
    <s v="DELIVERED"/>
    <s v="CONSUMER"/>
    <s v="AUGUST"/>
  </r>
  <r>
    <s v="O10144"/>
    <s v="C466"/>
    <s v="KEVIN"/>
    <s v="RAMOS"/>
    <s v="NORTH"/>
    <s v="PUNJAB"/>
    <s v="PATIALA"/>
    <s v="ELECTRONICS"/>
    <s v="KEYBOARD"/>
    <n v="10"/>
    <n v="32462.99"/>
    <n v="6.6"/>
    <n v="303204.33"/>
    <x v="202"/>
    <s v="CASH"/>
    <s v="DELIVERED"/>
    <s v="CONSUMER"/>
    <s v="MARCH"/>
  </r>
  <r>
    <s v="O10237"/>
    <s v="C329"/>
    <s v="AMANDA"/>
    <s v="WALL"/>
    <s v="SOUTH"/>
    <s v="TAMIL NADU"/>
    <s v="CHENNAI"/>
    <s v="ELECTRONICS"/>
    <s v="KEYBOARD"/>
    <n v="4"/>
    <n v="31749.56"/>
    <n v="15.76"/>
    <n v="106983.32"/>
    <x v="113"/>
    <s v="UPI"/>
    <s v="DELIVERED"/>
    <s v="CORPORATE"/>
    <s v="NOVEMBER"/>
  </r>
  <r>
    <s v="O10251"/>
    <s v="C456"/>
    <s v="JAMIE"/>
    <s v="HAMILTON"/>
    <s v="WEST"/>
    <s v="RAJASTHAN"/>
    <s v="UDAIPUR"/>
    <s v="ELECTRONICS"/>
    <s v="KEYBOARD"/>
    <n v="1"/>
    <n v="40482.410000000003"/>
    <n v="14.14"/>
    <n v="34758.199999999997"/>
    <x v="258"/>
    <s v="CASH"/>
    <s v="DELIVERED"/>
    <s v="CONSUMER"/>
    <s v="JANUARY"/>
  </r>
  <r>
    <s v="O10299"/>
    <s v="C450"/>
    <s v="MICHAEL"/>
    <s v="ANDERSON"/>
    <s v="NORTH"/>
    <s v="UTTAR PRADESH"/>
    <s v="KANPUR"/>
    <s v="ELECTRONICS"/>
    <s v="KEYBOARD"/>
    <n v="37"/>
    <n v="34487.06"/>
    <n v="17.11"/>
    <n v="1057693.99"/>
    <x v="28"/>
    <s v="UPI"/>
    <s v="DELIVERED"/>
    <s v="CONSUMER"/>
    <s v="NOVEMBER"/>
  </r>
  <r>
    <s v="O10308"/>
    <s v="C355"/>
    <s v="SARAH"/>
    <s v="HILL"/>
    <s v="WEST"/>
    <s v="RAJASTHAN"/>
    <s v="JODHPUR"/>
    <s v="ELECTRONICS"/>
    <s v="KEYBOARD"/>
    <n v="3"/>
    <n v="5869.66"/>
    <n v="14.07"/>
    <n v="15131.4"/>
    <x v="324"/>
    <s v="UPI"/>
    <s v="DELIVERED"/>
    <s v="CONSUMER"/>
    <s v="JUNE"/>
  </r>
  <r>
    <s v="O10340"/>
    <s v="C153"/>
    <s v="TRAVIS"/>
    <s v="MILLS"/>
    <s v="EAST"/>
    <s v="BIHAR"/>
    <s v="GAYA"/>
    <s v="ELECTRONICS"/>
    <s v="KEYBOARD"/>
    <n v="34"/>
    <n v="40017.919999999998"/>
    <n v="7.48"/>
    <n v="1258835.71"/>
    <x v="304"/>
    <s v="UPI"/>
    <s v="DELIVERED"/>
    <s v="CORPORATE"/>
    <s v="OCTOBER"/>
  </r>
  <r>
    <s v="O10345"/>
    <s v="C291"/>
    <s v="GARY"/>
    <s v="DENNIS"/>
    <s v="SOUTH"/>
    <s v="ANDHRA PRADESH"/>
    <s v="VISAKHAPATNAM"/>
    <s v="ELECTRONICS"/>
    <s v="KEYBOARD"/>
    <n v="19"/>
    <n v="31420.78"/>
    <n v="12.67"/>
    <n v="521355.58"/>
    <x v="53"/>
    <s v="NET BANKING"/>
    <s v="DELIVERED"/>
    <s v="HOME OFFICE"/>
    <s v="AUGUST"/>
  </r>
  <r>
    <s v="O10352"/>
    <s v="C029"/>
    <s v="BRIAN"/>
    <s v="THOMPSON"/>
    <s v="SOUTH"/>
    <s v="ANDHRA PRADESH"/>
    <s v="VIJAYAWADA"/>
    <s v="ELECTRONICS"/>
    <s v="KEYBOARD"/>
    <n v="47"/>
    <n v="11859.3"/>
    <n v="19.66"/>
    <n v="447804.8"/>
    <x v="228"/>
    <s v="DEBIT CARD"/>
    <s v="DELIVERED"/>
    <s v="CORPORATE"/>
    <s v="NOVEMBER"/>
  </r>
  <r>
    <s v="O10378"/>
    <s v="C046"/>
    <s v="TINA"/>
    <s v="WILLIAMS"/>
    <s v="SOUTH"/>
    <s v="TAMIL NADU"/>
    <s v="COIMBATORE"/>
    <s v="ELECTRONICS"/>
    <s v="KEYBOARD"/>
    <n v="34"/>
    <n v="3226.32"/>
    <n v="10.91"/>
    <n v="97727.17"/>
    <x v="22"/>
    <s v="CASH"/>
    <s v="DELIVERED"/>
    <s v="CONSUMER"/>
    <s v="SEPTEMBER"/>
  </r>
  <r>
    <s v="O10402"/>
    <s v="C039"/>
    <s v="PETER"/>
    <s v="HATFIELD"/>
    <s v="EAST"/>
    <s v="JHARKHAND"/>
    <s v="DHANBAD"/>
    <s v="ELECTRONICS"/>
    <s v="KEYBOARD"/>
    <n v="36"/>
    <n v="6762.96"/>
    <n v="10.48"/>
    <n v="217951.26"/>
    <x v="279"/>
    <s v="NET BANKING"/>
    <s v="DELIVERED"/>
    <s v="CONSUMER"/>
    <s v="MARCH"/>
  </r>
  <r>
    <s v="O10411"/>
    <s v="C338"/>
    <s v="GEORGE"/>
    <s v="LOPEZ"/>
    <s v="WEST"/>
    <s v="MAHARASHTRA"/>
    <s v="NAGPUR"/>
    <s v="ELECTRONICS"/>
    <s v="KEYBOARD"/>
    <n v="24"/>
    <n v="42518.2"/>
    <n v="1.59"/>
    <n v="1004211.85"/>
    <x v="75"/>
    <s v="CASH"/>
    <s v="DELIVERED"/>
    <s v="CONSUMER"/>
    <s v="JULY"/>
  </r>
  <r>
    <s v="O10415"/>
    <s v="C222"/>
    <s v="NOAH"/>
    <s v="ALLISON"/>
    <s v="SOUTH"/>
    <s v="KARNATAKA"/>
    <s v="BANGALORE"/>
    <s v="ELECTRONICS"/>
    <s v="KEYBOARD"/>
    <n v="7"/>
    <n v="31356.25"/>
    <n v="18.420000000000002"/>
    <n v="179063"/>
    <x v="233"/>
    <s v="NET BANKING"/>
    <s v="DELIVERED"/>
    <s v="CONSUMER"/>
    <s v="SEPTEMBER"/>
  </r>
  <r>
    <s v="O10487"/>
    <s v="C144"/>
    <s v="CHRISTINE"/>
    <s v="CLARK"/>
    <s v="SOUTH"/>
    <s v="KARNATAKA"/>
    <s v="BANGALORE"/>
    <s v="ELECTRONICS"/>
    <s v="KEYBOARD"/>
    <n v="18"/>
    <n v="48678.62"/>
    <n v="7.09"/>
    <n v="814091.51"/>
    <x v="222"/>
    <s v="UPI"/>
    <s v="DELIVERED"/>
    <s v="CONSUMER"/>
    <s v="SEPTEMBER"/>
  </r>
  <r>
    <s v="O10510"/>
    <s v="C350"/>
    <s v="DENNIS"/>
    <s v="SMITH"/>
    <s v="SOUTH"/>
    <s v="KARNATAKA"/>
    <s v="MANGALORE"/>
    <s v="ELECTRONICS"/>
    <s v="KEYBOARD"/>
    <n v="4"/>
    <n v="15757.37"/>
    <n v="1.45"/>
    <n v="62115.55"/>
    <x v="292"/>
    <s v="CASH"/>
    <s v="DELIVERED"/>
    <s v="CONSUMER"/>
    <s v="MARCH"/>
  </r>
  <r>
    <s v="O10539"/>
    <s v="C397"/>
    <s v="WAYNE"/>
    <s v="COLE"/>
    <s v="WEST"/>
    <s v="RAJASTHAN"/>
    <s v="UDAIPUR"/>
    <s v="ELECTRONICS"/>
    <s v="KEYBOARD"/>
    <n v="30"/>
    <n v="45307.7"/>
    <n v="4.01"/>
    <n v="1304725.8400000001"/>
    <x v="191"/>
    <s v="CASH"/>
    <s v="DELIVERED"/>
    <s v="HOME OFFICE"/>
    <s v="APRIL"/>
  </r>
  <r>
    <s v="O10551"/>
    <s v="C468"/>
    <s v="SARAH"/>
    <s v="ALVARADO"/>
    <s v="WEST"/>
    <s v="GUJARAT"/>
    <s v="AHMEDABAD"/>
    <s v="ELECTRONICS"/>
    <s v="KEYBOARD"/>
    <n v="27"/>
    <n v="849.13"/>
    <n v="12.33"/>
    <n v="20099.669999999998"/>
    <x v="63"/>
    <s v="CASH"/>
    <s v="DELIVERED"/>
    <s v="CONSUMER"/>
    <s v="MARCH"/>
  </r>
  <r>
    <s v="O10558"/>
    <s v="C247"/>
    <s v="RICHARD"/>
    <s v="DELGADO"/>
    <s v="NORTH"/>
    <s v="UTTAR PRADESH"/>
    <s v="LUCKNOW"/>
    <s v="ELECTRONICS"/>
    <s v="KEYBOARD"/>
    <n v="26"/>
    <n v="45602.07"/>
    <n v="18.91"/>
    <n v="961446.68"/>
    <x v="228"/>
    <s v="DEBIT CARD"/>
    <s v="DELIVERED"/>
    <s v="CORPORATE"/>
    <s v="NOVEMBER"/>
  </r>
  <r>
    <s v="O10599"/>
    <s v="C343"/>
    <s v="SANDRA"/>
    <s v="HORTON"/>
    <s v="NORTH"/>
    <s v="PUNJAB"/>
    <s v="PATIALA"/>
    <s v="ELECTRONICS"/>
    <s v="KEYBOARD"/>
    <n v="21"/>
    <n v="31490.400000000001"/>
    <n v="6.09"/>
    <n v="621025.32999999996"/>
    <x v="10"/>
    <s v="CASH"/>
    <s v="DELIVERED"/>
    <s v="CORPORATE"/>
    <s v="SEPTEMBER"/>
  </r>
  <r>
    <s v="O10604"/>
    <s v="C440"/>
    <s v="NICHOLAS"/>
    <s v="MCDOWELL"/>
    <s v="EAST"/>
    <s v="ODISHA"/>
    <s v="ROURKELA"/>
    <s v="ELECTRONICS"/>
    <s v="KEYBOARD"/>
    <n v="18"/>
    <n v="47778.45"/>
    <n v="16.36"/>
    <n v="719314.12"/>
    <x v="42"/>
    <s v="CREDIT CARD"/>
    <s v="DELIVERED"/>
    <s v="CORPORATE"/>
    <s v="AUGUST"/>
  </r>
  <r>
    <s v="O10615"/>
    <s v="C044"/>
    <s v="TYRONE"/>
    <s v="PARK"/>
    <s v="WEST"/>
    <s v="GUJARAT"/>
    <s v="VADODARA"/>
    <s v="ELECTRONICS"/>
    <s v="KEYBOARD"/>
    <n v="37"/>
    <n v="37450.379999999997"/>
    <n v="2.5099999999999998"/>
    <n v="1350883.89"/>
    <x v="1"/>
    <s v="DEBIT CARD"/>
    <s v="DELIVERED"/>
    <s v="HOME OFFICE"/>
    <s v="OCTOBER"/>
  </r>
  <r>
    <s v="O10629"/>
    <s v="C204"/>
    <s v="MEGAN"/>
    <s v="WRIGHT"/>
    <s v="NORTH"/>
    <s v="PUNJAB"/>
    <s v="AMRITSAR"/>
    <s v="ELECTRONICS"/>
    <s v="KEYBOARD"/>
    <n v="43"/>
    <n v="22031.37"/>
    <n v="10.26"/>
    <n v="850150.91"/>
    <x v="284"/>
    <s v="NET BANKING"/>
    <s v="PENDING"/>
    <s v="CORPORATE"/>
    <s v="JANUARY"/>
  </r>
  <r>
    <s v="O10686"/>
    <s v="C459"/>
    <s v="JAMIE"/>
    <s v="SINGLETON"/>
    <s v="SOUTH"/>
    <s v="KERALA"/>
    <s v="TRIVANDRUM"/>
    <s v="ELECTRONICS"/>
    <s v="KEYBOARD"/>
    <n v="43"/>
    <n v="32950.33"/>
    <n v="5.0599999999999996"/>
    <n v="1345170.86"/>
    <x v="9"/>
    <s v="DEBIT CARD"/>
    <s v="DELIVERED"/>
    <s v="HOME OFFICE"/>
    <s v="DECEMBER"/>
  </r>
  <r>
    <s v="O10688"/>
    <s v="C072"/>
    <s v="JASON"/>
    <s v="MOLINA"/>
    <s v="NORTH"/>
    <s v="PUNJAB"/>
    <s v="LUDHIANA"/>
    <s v="ELECTRONICS"/>
    <s v="KEYBOARD"/>
    <n v="12"/>
    <n v="1127.28"/>
    <n v="3.92"/>
    <n v="12997.09"/>
    <x v="328"/>
    <s v="DEBIT CARD"/>
    <s v="DELIVERED"/>
    <s v="CORPORATE"/>
    <s v="MAY"/>
  </r>
  <r>
    <s v="O10708"/>
    <s v="C147"/>
    <s v="KEVIN"/>
    <s v="CARR"/>
    <s v="SOUTH"/>
    <s v="ANDHRA PRADESH"/>
    <s v="GUNTUR"/>
    <s v="ELECTRONICS"/>
    <s v="KEYBOARD"/>
    <n v="45"/>
    <n v="19022.36"/>
    <n v="9.16"/>
    <n v="777596.03"/>
    <x v="329"/>
    <s v="CASH"/>
    <s v="DELIVERED"/>
    <s v="HOME OFFICE"/>
    <s v="FEBRUARY"/>
  </r>
  <r>
    <s v="O10763"/>
    <s v="C196"/>
    <s v="DANIELLE"/>
    <s v="BRADSHAW"/>
    <s v="EAST"/>
    <s v="JHARKHAND"/>
    <s v="RANCHI"/>
    <s v="ELECTRONICS"/>
    <s v="KEYBOARD"/>
    <n v="9"/>
    <n v="5354.23"/>
    <n v="11"/>
    <n v="42887.38"/>
    <x v="2"/>
    <s v="DEBIT CARD"/>
    <s v="DELIVERED"/>
    <s v="CONSUMER"/>
    <s v="JUNE"/>
  </r>
  <r>
    <s v="O10818"/>
    <s v="C320"/>
    <s v="TARA"/>
    <s v="ROCHA"/>
    <s v="SOUTH"/>
    <s v="ANDHRA PRADESH"/>
    <s v="VIJAYAWADA"/>
    <s v="ELECTRONICS"/>
    <s v="KEYBOARD"/>
    <n v="19"/>
    <n v="22284.04"/>
    <n v="18.73"/>
    <n v="344094.55"/>
    <x v="100"/>
    <s v="NET BANKING"/>
    <s v="DELIVERED"/>
    <s v="CORPORATE"/>
    <s v="JANUARY"/>
  </r>
  <r>
    <s v="O10835"/>
    <s v="C089"/>
    <s v="TIMOTHY"/>
    <s v="SMITH"/>
    <s v="WEST"/>
    <s v="RAJASTHAN"/>
    <s v="UDAIPUR"/>
    <s v="ELECTRONICS"/>
    <s v="KEYBOARD"/>
    <n v="47"/>
    <n v="47157.73"/>
    <n v="5.59"/>
    <n v="2092515.81"/>
    <x v="22"/>
    <s v="CREDIT CARD"/>
    <s v="DELIVERED"/>
    <s v="CONSUMER"/>
    <s v="SEPTEMBER"/>
  </r>
  <r>
    <s v="O10846"/>
    <s v="C284"/>
    <s v="RANDALL"/>
    <s v="BALLARD"/>
    <s v="NORTH"/>
    <s v="DELHI"/>
    <s v="NEW DELHI"/>
    <s v="ELECTRONICS"/>
    <s v="KEYBOARD"/>
    <n v="22"/>
    <n v="24318.720000000001"/>
    <n v="6.09"/>
    <n v="502429.62"/>
    <x v="264"/>
    <s v="DEBIT CARD"/>
    <s v="CANCELLED"/>
    <s v="CORPORATE"/>
    <s v="JULY"/>
  </r>
  <r>
    <s v="O10865"/>
    <s v="C221"/>
    <s v="ELIZABETH"/>
    <s v="MILLER"/>
    <s v="NORTH"/>
    <s v="DELHI"/>
    <s v="NEW DELHI"/>
    <s v="ELECTRONICS"/>
    <s v="KEYBOARD"/>
    <n v="25"/>
    <n v="48236.19"/>
    <n v="11.12"/>
    <n v="1071808.1399999999"/>
    <x v="77"/>
    <s v="CASH"/>
    <s v="DELIVERED"/>
    <s v="HOME OFFICE"/>
    <s v="FEBRUARY"/>
  </r>
  <r>
    <s v="O10869"/>
    <s v="C122"/>
    <s v="JEANNE"/>
    <s v="LEWIS"/>
    <s v="EAST"/>
    <s v="BIHAR"/>
    <s v="PATNA"/>
    <s v="ELECTRONICS"/>
    <s v="KEYBOARD"/>
    <n v="48"/>
    <n v="39773.839999999997"/>
    <n v="12.23"/>
    <n v="1675655.97"/>
    <x v="117"/>
    <s v="UPI"/>
    <s v="PENDING"/>
    <s v="HOME OFFICE"/>
    <s v="JANUARY"/>
  </r>
  <r>
    <s v="O10878"/>
    <s v="C407"/>
    <s v="EMILY"/>
    <s v="KIM"/>
    <s v="NORTH"/>
    <s v="DELHI"/>
    <s v="NEW DELHI"/>
    <s v="ELECTRONICS"/>
    <s v="KEYBOARD"/>
    <n v="35"/>
    <n v="34604.980000000003"/>
    <n v="8.56"/>
    <n v="1107497.78"/>
    <x v="59"/>
    <s v="CASH"/>
    <s v="DELIVERED"/>
    <s v="CONSUMER"/>
    <s v="SEPTEMBER"/>
  </r>
  <r>
    <s v="O10923"/>
    <s v="C454"/>
    <s v="MONICA"/>
    <s v="WATTS"/>
    <s v="NORTH"/>
    <s v="UTTAR PRADESH"/>
    <s v="KANPUR"/>
    <s v="ELECTRONICS"/>
    <s v="KEYBOARD"/>
    <n v="14"/>
    <n v="43526.27"/>
    <n v="14.75"/>
    <n v="519486.03"/>
    <x v="45"/>
    <s v="CASH"/>
    <s v="DELIVERED"/>
    <s v="HOME OFFICE"/>
    <s v="JUNE"/>
  </r>
  <r>
    <s v="O10948"/>
    <s v="C395"/>
    <s v="PAUL"/>
    <s v="JONES"/>
    <s v="NORTH"/>
    <s v="HARYANA"/>
    <s v="GURGAON"/>
    <s v="ELECTRONICS"/>
    <s v="KEYBOARD"/>
    <n v="34"/>
    <n v="36892.870000000003"/>
    <n v="17.53"/>
    <n v="1034468.7"/>
    <x v="315"/>
    <s v="CREDIT CARD"/>
    <s v="DELIVERED"/>
    <s v="HOME OFFICE"/>
    <s v="MARCH"/>
  </r>
  <r>
    <s v="O10970"/>
    <s v="C213"/>
    <s v="SAMUEL"/>
    <s v="KENNEDY"/>
    <s v="NORTH"/>
    <s v="DELHI"/>
    <s v="NEW DELHI"/>
    <s v="ELECTRONICS"/>
    <s v="KEYBOARD"/>
    <n v="22"/>
    <n v="27970.07"/>
    <n v="19.96"/>
    <n v="492519.37"/>
    <x v="330"/>
    <s v="UPI"/>
    <s v="DELIVERED"/>
    <s v="HOME OFFICE"/>
    <s v="DECEMBER"/>
  </r>
  <r>
    <s v="O11052"/>
    <s v="C114"/>
    <s v="DOUGLAS"/>
    <s v="ALLEN"/>
    <s v="NORTH"/>
    <s v="PUNJAB"/>
    <s v="AMRITSAR"/>
    <s v="ELECTRONICS"/>
    <s v="KEYBOARD"/>
    <n v="20"/>
    <n v="14772.91"/>
    <n v="14.66"/>
    <n v="252144.03"/>
    <x v="248"/>
    <s v="DEBIT CARD"/>
    <s v="DELIVERED"/>
    <s v="HOME OFFICE"/>
    <s v="FEBRUARY"/>
  </r>
  <r>
    <s v="O11064"/>
    <s v="C014"/>
    <s v="ELLEN"/>
    <s v="FOWLER"/>
    <s v="EAST"/>
    <s v="JHARKHAND"/>
    <s v="JAMSHEDPUR"/>
    <s v="ELECTRONICS"/>
    <s v="KEYBOARD"/>
    <n v="43"/>
    <n v="9233.89"/>
    <n v="7.68"/>
    <n v="366563.27"/>
    <x v="224"/>
    <s v="NET BANKING"/>
    <s v="DELIVERED"/>
    <s v="CONSUMER"/>
    <s v="MARCH"/>
  </r>
  <r>
    <s v="O11124"/>
    <s v="C225"/>
    <s v="SARAH"/>
    <s v="BUCK"/>
    <s v="NORTH"/>
    <s v="HARYANA"/>
    <s v="PANIPAT"/>
    <s v="ELECTRONICS"/>
    <s v="KEYBOARD"/>
    <n v="18"/>
    <n v="28845.06"/>
    <n v="9.2100000000000009"/>
    <n v="471391.74"/>
    <x v="228"/>
    <s v="DEBIT CARD"/>
    <s v="CANCELLED"/>
    <s v="CONSUMER"/>
    <s v="NOVEMBER"/>
  </r>
  <r>
    <s v="O11132"/>
    <s v="C305"/>
    <s v="ISABEL"/>
    <s v="LONG"/>
    <s v="NORTH"/>
    <s v="HARYANA"/>
    <s v="PANIPAT"/>
    <s v="ELECTRONICS"/>
    <s v="KEYBOARD"/>
    <n v="37"/>
    <n v="17755.21"/>
    <n v="18.760000000000002"/>
    <n v="533700.31000000006"/>
    <x v="302"/>
    <s v="UPI"/>
    <s v="CANCELLED"/>
    <s v="CORPORATE"/>
    <s v="JUNE"/>
  </r>
  <r>
    <s v="O11193"/>
    <s v="C367"/>
    <s v="CHRISTOPHER"/>
    <s v="HOWARD"/>
    <s v="WEST"/>
    <s v="GOA"/>
    <s v="MARGAO"/>
    <s v="ELECTRONICS"/>
    <s v="KEYBOARD"/>
    <n v="3"/>
    <n v="9259.69"/>
    <n v="4.8899999999999997"/>
    <n v="26420.67"/>
    <x v="312"/>
    <s v="NET BANKING"/>
    <s v="PENDING"/>
    <s v="CORPORATE"/>
    <s v="MAY"/>
  </r>
  <r>
    <s v="O11225"/>
    <s v="C026"/>
    <s v="CHAD"/>
    <s v="GARCIA"/>
    <s v="SOUTH"/>
    <s v="TAMIL NADU"/>
    <s v="COIMBATORE"/>
    <s v="ELECTRONICS"/>
    <s v="KEYBOARD"/>
    <n v="48"/>
    <n v="43414.55"/>
    <n v="12.18"/>
    <n v="1830079.57"/>
    <x v="245"/>
    <s v="UPI"/>
    <s v="DELIVERED"/>
    <s v="CORPORATE"/>
    <s v="MAY"/>
  </r>
  <r>
    <s v="O11254"/>
    <s v="C031"/>
    <s v="NICOLE"/>
    <s v="COWAN"/>
    <s v="NORTH"/>
    <s v="DELHI"/>
    <s v="NEW DELHI"/>
    <s v="ELECTRONICS"/>
    <s v="KEYBOARD"/>
    <n v="20"/>
    <n v="19840.86"/>
    <n v="4.0199999999999996"/>
    <n v="380865.15"/>
    <x v="311"/>
    <s v="NET BANKING"/>
    <s v="DELIVERED"/>
    <s v="HOME OFFICE"/>
    <s v="MAY"/>
  </r>
  <r>
    <s v="O11264"/>
    <s v="C199"/>
    <s v="DEBRA"/>
    <s v="FERNANDEZ"/>
    <s v="NORTH"/>
    <s v="UTTAR PRADESH"/>
    <s v="NOIDA"/>
    <s v="ELECTRONICS"/>
    <s v="KEYBOARD"/>
    <n v="8"/>
    <n v="5198.03"/>
    <n v="7.24"/>
    <n v="38573.54"/>
    <x v="103"/>
    <s v="NET BANKING"/>
    <s v="DELIVERED"/>
    <s v="CORPORATE"/>
    <s v="FEBRUARY"/>
  </r>
  <r>
    <s v="O11304"/>
    <s v="C239"/>
    <s v="ANDREW"/>
    <s v="GRAY"/>
    <s v="EAST"/>
    <s v="BIHAR"/>
    <s v="PATNA"/>
    <s v="ELECTRONICS"/>
    <s v="KEYBOARD"/>
    <n v="20"/>
    <n v="20795.87"/>
    <n v="7.3"/>
    <n v="385555.43"/>
    <x v="49"/>
    <s v="DEBIT CARD"/>
    <s v="DELIVERED"/>
    <s v="CORPORATE"/>
    <s v="APRIL"/>
  </r>
  <r>
    <s v="O11313"/>
    <s v="C469"/>
    <s v="SANDRA"/>
    <s v="BANKS"/>
    <s v="WEST"/>
    <s v="RAJASTHAN"/>
    <s v="UDAIPUR"/>
    <s v="ELECTRONICS"/>
    <s v="KEYBOARD"/>
    <n v="14"/>
    <n v="9694.99"/>
    <n v="0.02"/>
    <n v="135702.71"/>
    <x v="163"/>
    <s v="UPI"/>
    <s v="CANCELLED"/>
    <s v="CORPORATE"/>
    <s v="APRIL"/>
  </r>
  <r>
    <s v="O11329"/>
    <s v="C234"/>
    <s v="PAMELA"/>
    <s v="NUNEZ"/>
    <s v="WEST"/>
    <s v="GUJARAT"/>
    <s v="VADODARA"/>
    <s v="ELECTRONICS"/>
    <s v="KEYBOARD"/>
    <n v="41"/>
    <n v="18395.810000000001"/>
    <n v="11.81"/>
    <n v="665153.86"/>
    <x v="294"/>
    <s v="CREDIT CARD"/>
    <s v="DELIVERED"/>
    <s v="CONSUMER"/>
    <s v="DECEMBER"/>
  </r>
  <r>
    <s v="O11362"/>
    <s v="C480"/>
    <s v="AMBER"/>
    <s v="NIELSEN"/>
    <s v="NORTH"/>
    <s v="UTTAR PRADESH"/>
    <s v="NOIDA"/>
    <s v="ELECTRONICS"/>
    <s v="KEYBOARD"/>
    <n v="19"/>
    <n v="7385.62"/>
    <n v="15.03"/>
    <n v="119235.66"/>
    <x v="68"/>
    <s v="UPI"/>
    <s v="DELIVERED"/>
    <s v="CORPORATE"/>
    <s v="MARCH"/>
  </r>
  <r>
    <s v="O11379"/>
    <s v="C462"/>
    <s v="MICHAEL"/>
    <s v="SIMS"/>
    <s v="EAST"/>
    <s v="WEST BENGAL"/>
    <s v="DURGAPUR"/>
    <s v="ELECTRONICS"/>
    <s v="KEYBOARD"/>
    <n v="36"/>
    <n v="11138.05"/>
    <n v="4.63"/>
    <n v="382404.9"/>
    <x v="142"/>
    <s v="NET BANKING"/>
    <s v="DELIVERED"/>
    <s v="CORPORATE"/>
    <s v="SEPTEMBER"/>
  </r>
  <r>
    <s v="O11382"/>
    <s v="C495"/>
    <s v="AMBER"/>
    <s v="GARRETT"/>
    <s v="SOUTH"/>
    <s v="TAMIL NADU"/>
    <s v="COIMBATORE"/>
    <s v="ELECTRONICS"/>
    <s v="KEYBOARD"/>
    <n v="28"/>
    <n v="23899.5"/>
    <n v="3.97"/>
    <n v="642619.31999999995"/>
    <x v="285"/>
    <s v="CASH"/>
    <s v="DELIVERED"/>
    <s v="CORPORATE"/>
    <s v="JULY"/>
  </r>
  <r>
    <s v="O11399"/>
    <s v="C121"/>
    <s v="KRISTIN"/>
    <s v="ROBERTS"/>
    <s v="EAST"/>
    <s v="BIHAR"/>
    <s v="GAYA"/>
    <s v="ELECTRONICS"/>
    <s v="KEYBOARD"/>
    <n v="39"/>
    <n v="43219.98"/>
    <n v="13.9"/>
    <n v="1451283.71"/>
    <x v="260"/>
    <s v="NET BANKING"/>
    <s v="DELIVERED"/>
    <s v="HOME OFFICE"/>
    <s v="APRIL"/>
  </r>
  <r>
    <s v="O11412"/>
    <s v="C315"/>
    <s v="GREGORY"/>
    <s v="GARNER"/>
    <s v="WEST"/>
    <s v="RAJASTHAN"/>
    <s v="JAIPUR"/>
    <s v="ELECTRONICS"/>
    <s v="KEYBOARD"/>
    <n v="13"/>
    <n v="37874.769999999997"/>
    <n v="1.1000000000000001"/>
    <n v="486955.92"/>
    <x v="128"/>
    <s v="UPI"/>
    <s v="DELIVERED"/>
    <s v="HOME OFFICE"/>
    <s v="JUNE"/>
  </r>
  <r>
    <s v="O11447"/>
    <s v="C090"/>
    <s v="AMANDA"/>
    <s v="HAYES"/>
    <s v="NORTH"/>
    <s v="UTTAR PRADESH"/>
    <s v="KANPUR"/>
    <s v="ELECTRONICS"/>
    <s v="KEYBOARD"/>
    <n v="44"/>
    <n v="8895.4"/>
    <n v="5.86"/>
    <n v="368461.7"/>
    <x v="25"/>
    <s v="NET BANKING"/>
    <s v="DELIVERED"/>
    <s v="CONSUMER"/>
    <s v="DECEMBER"/>
  </r>
  <r>
    <s v="O11501"/>
    <s v="C287"/>
    <s v="CYNTHIA"/>
    <s v="MCCLAIN"/>
    <s v="EAST"/>
    <s v="BIHAR"/>
    <s v="BHAGALPUR"/>
    <s v="ELECTRONICS"/>
    <s v="KEYBOARD"/>
    <n v="46"/>
    <n v="16921.43"/>
    <n v="19.489999999999998"/>
    <n v="626678.39"/>
    <x v="92"/>
    <s v="DEBIT CARD"/>
    <s v="DELIVERED"/>
    <s v="HOME OFFICE"/>
    <s v="AUGUST"/>
  </r>
  <r>
    <s v="O11570"/>
    <s v="C311"/>
    <s v="JONATHAN"/>
    <s v="TRAN"/>
    <s v="SOUTH"/>
    <s v="TAMIL NADU"/>
    <s v="MADURAI"/>
    <s v="ELECTRONICS"/>
    <s v="KEYBOARD"/>
    <n v="8"/>
    <n v="5716.72"/>
    <n v="1.1399999999999999"/>
    <n v="45212.4"/>
    <x v="331"/>
    <s v="CASH"/>
    <s v="DELIVERED"/>
    <s v="HOME OFFICE"/>
    <s v="FEBRUARY"/>
  </r>
  <r>
    <s v="O11597"/>
    <s v="C054"/>
    <s v="CARRIE"/>
    <s v="GOOD"/>
    <s v="EAST"/>
    <s v="JHARKHAND"/>
    <s v="DHANBAD"/>
    <s v="ELECTRONICS"/>
    <s v="KEYBOARD"/>
    <n v="36"/>
    <n v="42071.29"/>
    <n v="12.57"/>
    <n v="1324185.44"/>
    <x v="68"/>
    <s v="CASH"/>
    <s v="DELIVERED"/>
    <s v="CORPORATE"/>
    <s v="MARCH"/>
  </r>
  <r>
    <s v="O11621"/>
    <s v="C344"/>
    <s v="SHELIA"/>
    <s v="WILLIAMS"/>
    <s v="NORTH"/>
    <s v="HARYANA"/>
    <s v="FARIDABAD"/>
    <s v="ELECTRONICS"/>
    <s v="KEYBOARD"/>
    <n v="24"/>
    <n v="38689.199999999997"/>
    <n v="18.809999999999999"/>
    <n v="753882.28"/>
    <x v="5"/>
    <s v="UPI"/>
    <s v="DELIVERED"/>
    <s v="CORPORATE"/>
    <s v="APRIL"/>
  </r>
  <r>
    <s v="O11623"/>
    <s v="C118"/>
    <s v="ASHLEY"/>
    <s v="JOHNSON"/>
    <s v="SOUTH"/>
    <s v="KERALA"/>
    <s v="KOZHIKODE"/>
    <s v="ELECTRONICS"/>
    <s v="KEYBOARD"/>
    <n v="12"/>
    <n v="12107.31"/>
    <n v="11"/>
    <n v="129306.07"/>
    <x v="166"/>
    <s v="NET BANKING"/>
    <s v="DELIVERED"/>
    <s v="HOME OFFICE"/>
    <s v="SEPTEMBER"/>
  </r>
  <r>
    <s v="O11680"/>
    <s v="C390"/>
    <s v="MARY"/>
    <s v="PATEL"/>
    <s v="SOUTH"/>
    <s v="ANDHRA PRADESH"/>
    <s v="VISAKHAPATNAM"/>
    <s v="ELECTRONICS"/>
    <s v="KEYBOARD"/>
    <n v="39"/>
    <n v="2555.9299999999998"/>
    <n v="12.25"/>
    <n v="87470.31"/>
    <x v="316"/>
    <s v="NET BANKING"/>
    <s v="DELIVERED"/>
    <s v="CONSUMER"/>
    <s v="MAY"/>
  </r>
  <r>
    <s v="O11698"/>
    <s v="C356"/>
    <s v="GARY"/>
    <s v="SUTTON"/>
    <s v="WEST"/>
    <s v="GOA"/>
    <s v="PANAJI"/>
    <s v="ELECTRONICS"/>
    <s v="KEYBOARD"/>
    <n v="6"/>
    <n v="11595.1"/>
    <n v="10.72"/>
    <n v="62112.63"/>
    <x v="124"/>
    <s v="NET BANKING"/>
    <s v="DELIVERED"/>
    <s v="CONSUMER"/>
    <s v="DECEMBER"/>
  </r>
  <r>
    <s v="O11721"/>
    <s v="C240"/>
    <s v="DONALD"/>
    <s v="JONES"/>
    <s v="WEST"/>
    <s v="MAHARASHTRA"/>
    <s v="MUMBAI"/>
    <s v="ELECTRONICS"/>
    <s v="KEYBOARD"/>
    <n v="28"/>
    <n v="48007.59"/>
    <n v="9.1"/>
    <n v="1221889.18"/>
    <x v="329"/>
    <s v="CREDIT CARD"/>
    <s v="DELIVERED"/>
    <s v="HOME OFFICE"/>
    <s v="FEBRUARY"/>
  </r>
  <r>
    <s v="O11730"/>
    <s v="C190"/>
    <s v="PHILIP"/>
    <s v="GONZALEZ"/>
    <s v="NORTH"/>
    <s v="UTTAR PRADESH"/>
    <s v="KANPUR"/>
    <s v="ELECTRONICS"/>
    <s v="KEYBOARD"/>
    <n v="8"/>
    <n v="38343.24"/>
    <n v="6.99"/>
    <n v="285304.38"/>
    <x v="319"/>
    <s v="NET BANKING"/>
    <s v="DELIVERED"/>
    <s v="CORPORATE"/>
    <s v="SEPTEMBER"/>
  </r>
  <r>
    <s v="O11745"/>
    <s v="C249"/>
    <s v="ELIZABETH"/>
    <s v="CRUZ"/>
    <s v="EAST"/>
    <s v="WEST BENGAL"/>
    <s v="SILIGURI"/>
    <s v="ELECTRONICS"/>
    <s v="KEYBOARD"/>
    <n v="25"/>
    <n v="48139.57"/>
    <n v="12.08"/>
    <n v="1058107.75"/>
    <x v="332"/>
    <s v="UPI"/>
    <s v="DELIVERED"/>
    <s v="CORPORATE"/>
    <s v="JUNE"/>
  </r>
  <r>
    <s v="O11829"/>
    <s v="C273"/>
    <s v="ANDREW"/>
    <s v="JONES"/>
    <s v="SOUTH"/>
    <s v="TAMIL NADU"/>
    <s v="COIMBATORE"/>
    <s v="ELECTRONICS"/>
    <s v="KEYBOARD"/>
    <n v="17"/>
    <n v="32513.1"/>
    <n v="2.97"/>
    <n v="536306.84"/>
    <x v="95"/>
    <s v="UPI"/>
    <s v="DELIVERED"/>
    <s v="HOME OFFICE"/>
    <s v="JANUARY"/>
  </r>
  <r>
    <s v="O11861"/>
    <s v="C256"/>
    <s v="MARGARET"/>
    <s v="CUMMINGS"/>
    <s v="EAST"/>
    <s v="JHARKHAND"/>
    <s v="DHANBAD"/>
    <s v="ELECTRONICS"/>
    <s v="KEYBOARD"/>
    <n v="26"/>
    <n v="12324.12"/>
    <n v="19.63"/>
    <n v="257527.28"/>
    <x v="14"/>
    <s v="DEBIT CARD"/>
    <s v="DELIVERED"/>
    <s v="CORPORATE"/>
    <s v="FEBRUARY"/>
  </r>
  <r>
    <s v="O11940"/>
    <s v="C126"/>
    <s v="JOSHUA"/>
    <s v="ALLEN"/>
    <s v="WEST"/>
    <s v="RAJASTHAN"/>
    <s v="JAIPUR"/>
    <s v="ELECTRONICS"/>
    <s v="KEYBOARD"/>
    <n v="5"/>
    <n v="17526.46"/>
    <n v="18.57"/>
    <n v="71358.98"/>
    <x v="313"/>
    <s v="NET BANKING"/>
    <s v="PENDING"/>
    <s v="HOME OFFICE"/>
    <s v="JULY"/>
  </r>
  <r>
    <s v="O11952"/>
    <s v="C413"/>
    <s v="STACEY"/>
    <s v="THOMAS"/>
    <s v="SOUTH"/>
    <s v="KERALA"/>
    <s v="KOZHIKODE"/>
    <s v="ELECTRONICS"/>
    <s v="KEYBOARD"/>
    <n v="40"/>
    <n v="31280.74"/>
    <n v="1.1399999999999999"/>
    <n v="1236965.58"/>
    <x v="94"/>
    <s v="DEBIT CARD"/>
    <s v="DELIVERED"/>
    <s v="CONSUMER"/>
    <s v="JULY"/>
  </r>
  <r>
    <s v="O11961"/>
    <s v="C348"/>
    <s v="TERRY"/>
    <s v="GRAVES"/>
    <s v="SOUTH"/>
    <s v="ANDHRA PRADESH"/>
    <s v="VISAKHAPATNAM"/>
    <s v="ELECTRONICS"/>
    <s v="KEYBOARD"/>
    <n v="38"/>
    <n v="32753.8"/>
    <n v="2.35"/>
    <n v="1215395.26"/>
    <x v="333"/>
    <s v="CASH"/>
    <s v="DELIVERED"/>
    <s v="CONSUMER"/>
    <s v="SEPTEMBER"/>
  </r>
  <r>
    <s v="O11992"/>
    <s v="C056"/>
    <s v="SONYA"/>
    <s v="VEGA"/>
    <s v="SOUTH"/>
    <s v="KERALA"/>
    <s v="KOZHIKODE"/>
    <s v="ELECTRONICS"/>
    <s v="KEYBOARD"/>
    <n v="22"/>
    <n v="34942.25"/>
    <n v="10.87"/>
    <n v="685168.6"/>
    <x v="28"/>
    <s v="CREDIT CARD"/>
    <s v="DELIVERED"/>
    <s v="CONSUMER"/>
    <s v="NOVEMBER"/>
  </r>
  <r>
    <s v="O10005"/>
    <s v="C268"/>
    <s v="SHERRI"/>
    <s v="BISHOP"/>
    <s v="WEST"/>
    <s v="GUJARAT"/>
    <s v="VADODARA"/>
    <s v="ELECTRONICS"/>
    <s v="LAPTOP"/>
    <n v="44"/>
    <n v="21114.57"/>
    <n v="4.57"/>
    <n v="886583.9"/>
    <x v="117"/>
    <s v="CASH"/>
    <s v="CANCELLED"/>
    <s v="CONSUMER"/>
    <s v="JANUARY"/>
  </r>
  <r>
    <s v="O10049"/>
    <s v="C427"/>
    <s v="BRIAN"/>
    <s v="SMITH"/>
    <s v="EAST"/>
    <s v="BIHAR"/>
    <s v="BHAGALPUR"/>
    <s v="ELECTRONICS"/>
    <s v="LAPTOP"/>
    <n v="3"/>
    <n v="25697.65"/>
    <n v="16.79"/>
    <n v="64149.04"/>
    <x v="55"/>
    <s v="CASH"/>
    <s v="DELIVERED"/>
    <s v="CORPORATE"/>
    <s v="AUGUST"/>
  </r>
  <r>
    <s v="O10158"/>
    <s v="C492"/>
    <s v="EDWIN"/>
    <s v="RYAN"/>
    <s v="EAST"/>
    <s v="ODISHA"/>
    <s v="CUTTACK"/>
    <s v="ELECTRONICS"/>
    <s v="LAPTOP"/>
    <n v="5"/>
    <n v="39694.870000000003"/>
    <n v="7.17"/>
    <n v="184243.74"/>
    <x v="218"/>
    <s v="NET BANKING"/>
    <s v="DELIVERED"/>
    <s v="HOME OFFICE"/>
    <s v="DECEMBER"/>
  </r>
  <r>
    <s v="O10174"/>
    <s v="C111"/>
    <s v="ANDREW"/>
    <s v="ANDERSON"/>
    <s v="EAST"/>
    <s v="WEST BENGAL"/>
    <s v="KOLKATA"/>
    <s v="ELECTRONICS"/>
    <s v="LAPTOP"/>
    <n v="11"/>
    <n v="14168.51"/>
    <n v="3.89"/>
    <n v="149790.9"/>
    <x v="115"/>
    <s v="CREDIT CARD"/>
    <s v="DELIVERED"/>
    <s v="CORPORATE"/>
    <s v="JULY"/>
  </r>
  <r>
    <s v="O10224"/>
    <s v="C080"/>
    <s v="JOSHUA"/>
    <s v="HIGGINS"/>
    <s v="EAST"/>
    <s v="ODISHA"/>
    <s v="BHUBANESWAR"/>
    <s v="ELECTRONICS"/>
    <s v="LAPTOP"/>
    <n v="10"/>
    <n v="33810.160000000003"/>
    <n v="7.01"/>
    <n v="314400.68"/>
    <x v="229"/>
    <s v="NET BANKING"/>
    <s v="DELIVERED"/>
    <s v="CORPORATE"/>
    <s v="JUNE"/>
  </r>
  <r>
    <s v="O10230"/>
    <s v="C343"/>
    <s v="SCOTT"/>
    <s v="MARTIN"/>
    <s v="NORTH"/>
    <s v="DELHI"/>
    <s v="NEW DELHI"/>
    <s v="ELECTRONICS"/>
    <s v="LAPTOP"/>
    <n v="12"/>
    <n v="7716.76"/>
    <n v="19.02"/>
    <n v="74988.39"/>
    <x v="98"/>
    <s v="CASH"/>
    <s v="DELIVERED"/>
    <s v="HOME OFFICE"/>
    <s v="MAY"/>
  </r>
  <r>
    <s v="O10307"/>
    <s v="C306"/>
    <s v="MICHELLE"/>
    <s v="THOMPSON"/>
    <s v="WEST"/>
    <s v="MAHARASHTRA"/>
    <s v="MUMBAI"/>
    <s v="ELECTRONICS"/>
    <s v="LAPTOP"/>
    <n v="21"/>
    <n v="15848.47"/>
    <n v="14.34"/>
    <n v="285091.78999999998"/>
    <x v="49"/>
    <s v="DEBIT CARD"/>
    <s v="CANCELLED"/>
    <s v="CORPORATE"/>
    <s v="APRIL"/>
  </r>
  <r>
    <s v="O10374"/>
    <s v="C124"/>
    <s v="TYLER"/>
    <s v="STANTON"/>
    <s v="NORTH"/>
    <s v="HARYANA"/>
    <s v="FARIDABAD"/>
    <s v="ELECTRONICS"/>
    <s v="LAPTOP"/>
    <n v="6"/>
    <n v="16085.62"/>
    <n v="1.21"/>
    <n v="95345.9"/>
    <x v="10"/>
    <s v="UPI"/>
    <s v="PENDING"/>
    <s v="CONSUMER"/>
    <s v="SEPTEMBER"/>
  </r>
  <r>
    <s v="O10386"/>
    <s v="C040"/>
    <s v="MELISSA"/>
    <s v="CHURCH"/>
    <s v="SOUTH"/>
    <s v="KERALA"/>
    <s v="TRIVANDRUM"/>
    <s v="ELECTRONICS"/>
    <s v="LAPTOP"/>
    <n v="31"/>
    <n v="36771.19"/>
    <n v="6.81"/>
    <n v="1062279.23"/>
    <x v="277"/>
    <s v="NET BANKING"/>
    <s v="DELIVERED"/>
    <s v="CONSUMER"/>
    <s v="APRIL"/>
  </r>
  <r>
    <s v="O10396"/>
    <s v="C308"/>
    <s v="ANDREA"/>
    <s v="AYERS"/>
    <s v="EAST"/>
    <s v="JHARKHAND"/>
    <s v="RANCHI"/>
    <s v="ELECTRONICS"/>
    <s v="LAPTOP"/>
    <n v="15"/>
    <n v="12232.18"/>
    <n v="8.73"/>
    <n v="167464.66"/>
    <x v="236"/>
    <s v="DEBIT CARD"/>
    <s v="DELIVERED"/>
    <s v="CORPORATE"/>
    <s v="JANUARY"/>
  </r>
  <r>
    <s v="O10418"/>
    <s v="C157"/>
    <s v="PAMELA"/>
    <s v="WILLIAMS"/>
    <s v="NORTH"/>
    <s v="PUNJAB"/>
    <s v="AMRITSAR"/>
    <s v="ELECTRONICS"/>
    <s v="LAPTOP"/>
    <n v="25"/>
    <n v="48030.96"/>
    <n v="13.76"/>
    <n v="1035547.5"/>
    <x v="334"/>
    <s v="UPI"/>
    <s v="DELIVERED"/>
    <s v="CORPORATE"/>
    <s v="DECEMBER"/>
  </r>
  <r>
    <s v="O10472"/>
    <s v="C227"/>
    <s v="PHILLIP"/>
    <s v="LOPEZ"/>
    <s v="EAST"/>
    <s v="JHARKHAND"/>
    <s v="RANCHI"/>
    <s v="ELECTRONICS"/>
    <s v="LAPTOP"/>
    <n v="5"/>
    <n v="18898.419999999998"/>
    <n v="12.06"/>
    <n v="83096.350000000006"/>
    <x v="1"/>
    <s v="UPI"/>
    <s v="CANCELLED"/>
    <s v="CORPORATE"/>
    <s v="OCTOBER"/>
  </r>
  <r>
    <s v="O10484"/>
    <s v="C369"/>
    <s v="MELISSA"/>
    <s v="STEELE"/>
    <s v="WEST"/>
    <s v="RAJASTHAN"/>
    <s v="JAIPUR"/>
    <s v="ELECTRONICS"/>
    <s v="LAPTOP"/>
    <n v="33"/>
    <n v="40138.74"/>
    <n v="14.68"/>
    <n v="1130130.31"/>
    <x v="335"/>
    <s v="CASH"/>
    <s v="DELIVERED"/>
    <s v="CORPORATE"/>
    <s v="JANUARY"/>
  </r>
  <r>
    <s v="O10513"/>
    <s v="C055"/>
    <s v="SARA"/>
    <s v="JONES"/>
    <s v="WEST"/>
    <s v="GUJARAT"/>
    <s v="SURAT"/>
    <s v="ELECTRONICS"/>
    <s v="LAPTOP"/>
    <n v="27"/>
    <n v="49917.03"/>
    <n v="11.58"/>
    <n v="1191689.22"/>
    <x v="243"/>
    <s v="CASH"/>
    <s v="DELIVERED"/>
    <s v="HOME OFFICE"/>
    <s v="JANUARY"/>
  </r>
  <r>
    <s v="O10529"/>
    <s v="C426"/>
    <s v="KEITH"/>
    <s v="KING"/>
    <s v="WEST"/>
    <s v="GOA"/>
    <s v="PANAJI"/>
    <s v="ELECTRONICS"/>
    <s v="LAPTOP"/>
    <n v="27"/>
    <n v="8077.29"/>
    <n v="1.67"/>
    <n v="214444.78"/>
    <x v="240"/>
    <s v="CREDIT CARD"/>
    <s v="CANCELLED"/>
    <s v="CORPORATE"/>
    <s v="NOVEMBER"/>
  </r>
  <r>
    <s v="O10572"/>
    <s v="C345"/>
    <s v="SEAN"/>
    <s v="HALL"/>
    <s v="WEST"/>
    <s v="MAHARASHTRA"/>
    <s v="NAGPUR"/>
    <s v="ELECTRONICS"/>
    <s v="LAPTOP"/>
    <n v="47"/>
    <n v="34126.51"/>
    <n v="6.36"/>
    <n v="1501935.01"/>
    <x v="172"/>
    <s v="DEBIT CARD"/>
    <s v="DELIVERED"/>
    <s v="CONSUMER"/>
    <s v="DECEMBER"/>
  </r>
  <r>
    <s v="O10581"/>
    <s v="C406"/>
    <s v="JONATHAN"/>
    <s v="BROWN"/>
    <s v="WEST"/>
    <s v="MAHARASHTRA"/>
    <s v="PUNE"/>
    <s v="ELECTRONICS"/>
    <s v="LAPTOP"/>
    <n v="4"/>
    <n v="34555.79"/>
    <n v="19.79"/>
    <n v="110868.8"/>
    <x v="19"/>
    <s v="UPI"/>
    <s v="DELIVERED"/>
    <s v="CORPORATE"/>
    <s v="NOVEMBER"/>
  </r>
  <r>
    <s v="O10605"/>
    <s v="C417"/>
    <s v="PAMELA"/>
    <s v="SMITH"/>
    <s v="EAST"/>
    <s v="ODISHA"/>
    <s v="BHUBANESWAR"/>
    <s v="ELECTRONICS"/>
    <s v="LAPTOP"/>
    <n v="32"/>
    <n v="22939.119999999999"/>
    <n v="19.010000000000002"/>
    <n v="594508.59"/>
    <x v="254"/>
    <s v="DEBIT CARD"/>
    <s v="DELIVERED"/>
    <s v="CORPORATE"/>
    <s v="APRIL"/>
  </r>
  <r>
    <s v="O10616"/>
    <s v="C249"/>
    <s v="MICHAEL"/>
    <s v="GLOVER"/>
    <s v="SOUTH"/>
    <s v="TAMIL NADU"/>
    <s v="COIMBATORE"/>
    <s v="ELECTRONICS"/>
    <s v="LAPTOP"/>
    <n v="34"/>
    <n v="16205.13"/>
    <n v="15.2"/>
    <n v="467226.31"/>
    <x v="78"/>
    <s v="DEBIT CARD"/>
    <s v="DELIVERED"/>
    <s v="CORPORATE"/>
    <s v="JANUARY"/>
  </r>
  <r>
    <s v="O10633"/>
    <s v="C003"/>
    <s v="DAVID"/>
    <s v="CHAVEZ"/>
    <s v="NORTH"/>
    <s v="HARYANA"/>
    <s v="FARIDABAD"/>
    <s v="ELECTRONICS"/>
    <s v="LAPTOP"/>
    <n v="14"/>
    <n v="9284.26"/>
    <n v="11.56"/>
    <n v="114953.99"/>
    <x v="165"/>
    <s v="UPI"/>
    <s v="PENDING"/>
    <s v="CORPORATE"/>
    <s v="AUGUST"/>
  </r>
  <r>
    <s v="O10635"/>
    <s v="C449"/>
    <s v="MATHEW"/>
    <s v="BUCKLEY"/>
    <s v="WEST"/>
    <s v="GOA"/>
    <s v="PANAJI"/>
    <s v="ELECTRONICS"/>
    <s v="LAPTOP"/>
    <n v="32"/>
    <n v="17109.810000000001"/>
    <n v="14.15"/>
    <n v="470040.7"/>
    <x v="10"/>
    <s v="UPI"/>
    <s v="DELIVERED"/>
    <s v="CORPORATE"/>
    <s v="SEPTEMBER"/>
  </r>
  <r>
    <s v="O10647"/>
    <s v="C392"/>
    <s v="JESUS"/>
    <s v="KING"/>
    <s v="NORTH"/>
    <s v="DELHI"/>
    <s v="NEW DELHI"/>
    <s v="ELECTRONICS"/>
    <s v="LAPTOP"/>
    <n v="42"/>
    <n v="21737.61"/>
    <n v="0"/>
    <n v="912979.62"/>
    <x v="173"/>
    <s v="DEBIT CARD"/>
    <s v="DELIVERED"/>
    <s v="HOME OFFICE"/>
    <s v="MAY"/>
  </r>
  <r>
    <s v="O10652"/>
    <s v="C234"/>
    <s v="KELSEY"/>
    <s v="THOMAS"/>
    <s v="NORTH"/>
    <s v="PUNJAB"/>
    <s v="PATIALA"/>
    <s v="ELECTRONICS"/>
    <s v="LAPTOP"/>
    <n v="28"/>
    <n v="26690.86"/>
    <n v="12.94"/>
    <n v="650637.76"/>
    <x v="327"/>
    <s v="DEBIT CARD"/>
    <s v="DELIVERED"/>
    <s v="CORPORATE"/>
    <s v="MARCH"/>
  </r>
  <r>
    <s v="O10666"/>
    <s v="C151"/>
    <s v="HUNTER"/>
    <s v="OLSON"/>
    <s v="WEST"/>
    <s v="RAJASTHAN"/>
    <s v="JAIPUR"/>
    <s v="ELECTRONICS"/>
    <s v="LAPTOP"/>
    <n v="34"/>
    <n v="40470.97"/>
    <n v="4.9400000000000004"/>
    <n v="1308037.94"/>
    <x v="79"/>
    <s v="DEBIT CARD"/>
    <s v="PENDING"/>
    <s v="CONSUMER"/>
    <s v="OCTOBER"/>
  </r>
  <r>
    <s v="O10669"/>
    <s v="C491"/>
    <s v="JAMIE"/>
    <s v="RIVERA"/>
    <s v="NORTH"/>
    <s v="UTTAR PRADESH"/>
    <s v="LUCKNOW"/>
    <s v="ELECTRONICS"/>
    <s v="LAPTOP"/>
    <n v="14"/>
    <n v="47632.95"/>
    <n v="16.940000000000001"/>
    <n v="553895"/>
    <x v="29"/>
    <s v="UPI"/>
    <s v="DELIVERED"/>
    <s v="HOME OFFICE"/>
    <s v="APRIL"/>
  </r>
  <r>
    <s v="O10677"/>
    <s v="C497"/>
    <s v="BENJAMIN"/>
    <s v="SHEPARD"/>
    <s v="SOUTH"/>
    <s v="KARNATAKA"/>
    <s v="MANGALORE"/>
    <s v="ELECTRONICS"/>
    <s v="LAPTOP"/>
    <n v="36"/>
    <n v="27769.01"/>
    <n v="16.57"/>
    <n v="834036.66"/>
    <x v="314"/>
    <s v="DEBIT CARD"/>
    <s v="DELIVERED"/>
    <s v="CONSUMER"/>
    <s v="MAY"/>
  </r>
  <r>
    <s v="O10685"/>
    <s v="C316"/>
    <s v="JACOB"/>
    <s v="MEDINA"/>
    <s v="SOUTH"/>
    <s v="ANDHRA PRADESH"/>
    <s v="GUNTUR"/>
    <s v="ELECTRONICS"/>
    <s v="LAPTOP"/>
    <n v="26"/>
    <n v="45400.26"/>
    <n v="11.99"/>
    <n v="1038875.99"/>
    <x v="239"/>
    <s v="NET BANKING"/>
    <s v="DELIVERED"/>
    <s v="HOME OFFICE"/>
    <s v="OCTOBER"/>
  </r>
  <r>
    <s v="O10772"/>
    <s v="C409"/>
    <s v="CHRISTINE"/>
    <s v="DRAKE"/>
    <s v="WEST"/>
    <s v="MAHARASHTRA"/>
    <s v="NAGPUR"/>
    <s v="ELECTRONICS"/>
    <s v="LAPTOP"/>
    <n v="19"/>
    <n v="46820.59"/>
    <n v="15.76"/>
    <n v="749391.64"/>
    <x v="259"/>
    <s v="UPI"/>
    <s v="DELIVERED"/>
    <s v="CORPORATE"/>
    <s v="AUGUST"/>
  </r>
  <r>
    <s v="O10783"/>
    <s v="C297"/>
    <s v="MARISSA"/>
    <s v="CARROLL"/>
    <s v="NORTH"/>
    <s v="HARYANA"/>
    <s v="FARIDABAD"/>
    <s v="ELECTRONICS"/>
    <s v="LAPTOP"/>
    <n v="24"/>
    <n v="35709.919999999998"/>
    <n v="6.54"/>
    <n v="800987.79"/>
    <x v="281"/>
    <s v="CASH"/>
    <s v="DELIVERED"/>
    <s v="CORPORATE"/>
    <s v="SEPTEMBER"/>
  </r>
  <r>
    <s v="O10789"/>
    <s v="C338"/>
    <s v="MRS."/>
    <s v="SHERYL"/>
    <s v="WEST"/>
    <s v="RAJASTHAN"/>
    <s v="JAIPUR"/>
    <s v="ELECTRONICS"/>
    <s v="LAPTOP"/>
    <n v="31"/>
    <n v="11769.89"/>
    <n v="14.47"/>
    <n v="312070.39"/>
    <x v="132"/>
    <s v="UPI"/>
    <s v="DELIVERED"/>
    <s v="CONSUMER"/>
    <s v="DECEMBER"/>
  </r>
  <r>
    <s v="O10798"/>
    <s v="C027"/>
    <s v="RICARDO"/>
    <s v="MCDONALD"/>
    <s v="WEST"/>
    <s v="MAHARASHTRA"/>
    <s v="MUMBAI"/>
    <s v="ELECTRONICS"/>
    <s v="LAPTOP"/>
    <n v="17"/>
    <n v="6872.26"/>
    <n v="4.74"/>
    <n v="111290.75"/>
    <x v="312"/>
    <s v="CREDIT CARD"/>
    <s v="DELIVERED"/>
    <s v="CONSUMER"/>
    <s v="MAY"/>
  </r>
  <r>
    <s v="O10802"/>
    <s v="C005"/>
    <s v="ALEJANDRO"/>
    <s v="BURCH"/>
    <s v="EAST"/>
    <s v="JHARKHAND"/>
    <s v="RANCHI"/>
    <s v="ELECTRONICS"/>
    <s v="LAPTOP"/>
    <n v="24"/>
    <n v="44397.4"/>
    <n v="14.05"/>
    <n v="915829.57"/>
    <x v="336"/>
    <s v="UPI"/>
    <s v="DELIVERED"/>
    <s v="HOME OFFICE"/>
    <s v="MAY"/>
  </r>
  <r>
    <s v="O10840"/>
    <s v="C461"/>
    <s v="KIMBERLY"/>
    <s v="MCCARTHY"/>
    <s v="SOUTH"/>
    <s v="TAMIL NADU"/>
    <s v="MADURAI"/>
    <s v="ELECTRONICS"/>
    <s v="LAPTOP"/>
    <n v="24"/>
    <n v="22461.87"/>
    <n v="16.649999999999999"/>
    <n v="449327.25"/>
    <x v="82"/>
    <s v="DEBIT CARD"/>
    <s v="DELIVERED"/>
    <s v="CONSUMER"/>
    <s v="FEBRUARY"/>
  </r>
  <r>
    <s v="O10856"/>
    <s v="C094"/>
    <s v="RACHEL"/>
    <s v="SINGLETON"/>
    <s v="EAST"/>
    <s v="ODISHA"/>
    <s v="CUTTACK"/>
    <s v="ELECTRONICS"/>
    <s v="LAPTOP"/>
    <n v="5"/>
    <n v="1119.19"/>
    <n v="16.98"/>
    <n v="4645.76"/>
    <x v="298"/>
    <s v="CASH"/>
    <s v="DELIVERED"/>
    <s v="CONSUMER"/>
    <s v="JULY"/>
  </r>
  <r>
    <s v="O10858"/>
    <s v="C077"/>
    <s v="AMANDA"/>
    <s v="BARBER"/>
    <s v="EAST"/>
    <s v="JHARKHAND"/>
    <s v="RANCHI"/>
    <s v="ELECTRONICS"/>
    <s v="LAPTOP"/>
    <n v="36"/>
    <n v="29734.45"/>
    <n v="10.39"/>
    <n v="959221.46"/>
    <x v="289"/>
    <s v="CREDIT CARD"/>
    <s v="DELIVERED"/>
    <s v="HOME OFFICE"/>
    <s v="SEPTEMBER"/>
  </r>
  <r>
    <s v="O10894"/>
    <s v="C239"/>
    <s v="EVELYN"/>
    <s v="HILL"/>
    <s v="WEST"/>
    <s v="GUJARAT"/>
    <s v="AHMEDABAD"/>
    <s v="ELECTRONICS"/>
    <s v="LAPTOP"/>
    <n v="37"/>
    <n v="45249.61"/>
    <n v="19.41"/>
    <n v="1349266.45"/>
    <x v="246"/>
    <s v="DEBIT CARD"/>
    <s v="DELIVERED"/>
    <s v="CORPORATE"/>
    <s v="OCTOBER"/>
  </r>
  <r>
    <s v="O10947"/>
    <s v="C090"/>
    <s v="RYAN"/>
    <s v="PATTON"/>
    <s v="SOUTH"/>
    <s v="KERALA"/>
    <s v="KOCHI"/>
    <s v="ELECTRONICS"/>
    <s v="LAPTOP"/>
    <n v="8"/>
    <n v="1277.06"/>
    <n v="19.68"/>
    <n v="8205.8799999999992"/>
    <x v="126"/>
    <s v="DEBIT CARD"/>
    <s v="DELIVERED"/>
    <s v="CONSUMER"/>
    <s v="JULY"/>
  </r>
  <r>
    <s v="O10997"/>
    <s v="C258"/>
    <s v="SHERRI"/>
    <s v="POLLARD"/>
    <s v="SOUTH"/>
    <s v="KERALA"/>
    <s v="KOCHI"/>
    <s v="ELECTRONICS"/>
    <s v="LAPTOP"/>
    <n v="48"/>
    <n v="34472.080000000002"/>
    <n v="14.93"/>
    <n v="1407619.13"/>
    <x v="301"/>
    <s v="DEBIT CARD"/>
    <s v="PENDING"/>
    <s v="CORPORATE"/>
    <s v="AUGUST"/>
  </r>
  <r>
    <s v="O11022"/>
    <s v="C374"/>
    <s v="CHRISTOPHER"/>
    <s v="HARRIS"/>
    <s v="WEST"/>
    <s v="GUJARAT"/>
    <s v="SURAT"/>
    <s v="ELECTRONICS"/>
    <s v="LAPTOP"/>
    <n v="22"/>
    <n v="41529.47"/>
    <n v="5.92"/>
    <n v="859560.36"/>
    <x v="140"/>
    <s v="DEBIT CARD"/>
    <s v="DELIVERED"/>
    <s v="HOME OFFICE"/>
    <s v="JULY"/>
  </r>
  <r>
    <s v="O11033"/>
    <s v="C479"/>
    <s v="LEAH"/>
    <s v="LITTLE"/>
    <s v="SOUTH"/>
    <s v="KARNATAKA"/>
    <s v="MYSORE"/>
    <s v="ELECTRONICS"/>
    <s v="LAPTOP"/>
    <n v="16"/>
    <n v="980.18"/>
    <n v="11.15"/>
    <n v="13934.24"/>
    <x v="160"/>
    <s v="UPI"/>
    <s v="DELIVERED"/>
    <s v="HOME OFFICE"/>
    <s v="AUGUST"/>
  </r>
  <r>
    <s v="O11045"/>
    <s v="C306"/>
    <s v="VICTORIA"/>
    <s v="ELLIOTT"/>
    <s v="SOUTH"/>
    <s v="ANDHRA PRADESH"/>
    <s v="VIJAYAWADA"/>
    <s v="ELECTRONICS"/>
    <s v="LAPTOP"/>
    <n v="38"/>
    <n v="42724.73"/>
    <n v="9.3800000000000008"/>
    <n v="1471251.71"/>
    <x v="210"/>
    <s v="CREDIT CARD"/>
    <s v="DELIVERED"/>
    <s v="CONSUMER"/>
    <s v="NOVEMBER"/>
  </r>
  <r>
    <s v="O11073"/>
    <s v="C470"/>
    <s v="NATHAN"/>
    <s v="PEREZ"/>
    <s v="NORTH"/>
    <s v="PUNJAB"/>
    <s v="AMRITSAR"/>
    <s v="ELECTRONICS"/>
    <s v="LAPTOP"/>
    <n v="43"/>
    <n v="12486.58"/>
    <n v="2.06"/>
    <n v="525862.32999999996"/>
    <x v="181"/>
    <s v="CREDIT CARD"/>
    <s v="DELIVERED"/>
    <s v="CONSUMER"/>
    <s v="OCTOBER"/>
  </r>
  <r>
    <s v="O11074"/>
    <s v="C097"/>
    <s v="ASHLEY"/>
    <s v="TUCKER"/>
    <s v="WEST"/>
    <s v="MAHARASHTRA"/>
    <s v="PUNE"/>
    <s v="ELECTRONICS"/>
    <s v="LAPTOP"/>
    <n v="44"/>
    <n v="6745.46"/>
    <n v="8.91"/>
    <n v="270355.34000000003"/>
    <x v="239"/>
    <s v="UPI"/>
    <s v="PENDING"/>
    <s v="CORPORATE"/>
    <s v="OCTOBER"/>
  </r>
  <r>
    <s v="O11110"/>
    <s v="C043"/>
    <s v="JEFFREY"/>
    <s v="CARROLL"/>
    <s v="SOUTH"/>
    <s v="KERALA"/>
    <s v="KOZHIKODE"/>
    <s v="ELECTRONICS"/>
    <s v="LAPTOP"/>
    <n v="45"/>
    <n v="33735.21"/>
    <n v="7.56"/>
    <n v="1403317.27"/>
    <x v="73"/>
    <s v="CREDIT CARD"/>
    <s v="CANCELLED"/>
    <s v="CORPORATE"/>
    <s v="NOVEMBER"/>
  </r>
  <r>
    <s v="O11141"/>
    <s v="C223"/>
    <s v="NATHAN"/>
    <s v="BAKER"/>
    <s v="SOUTH"/>
    <s v="ANDHRA PRADESH"/>
    <s v="VIJAYAWADA"/>
    <s v="ELECTRONICS"/>
    <s v="LAPTOP"/>
    <n v="42"/>
    <n v="33392.1"/>
    <n v="17.57"/>
    <n v="1156054.54"/>
    <x v="223"/>
    <s v="CASH"/>
    <s v="DELIVERED"/>
    <s v="CORPORATE"/>
    <s v="MAY"/>
  </r>
  <r>
    <s v="O11154"/>
    <s v="C148"/>
    <s v="JORDAN"/>
    <s v="GRIFFIN"/>
    <s v="EAST"/>
    <s v="JHARKHAND"/>
    <s v="RANCHI"/>
    <s v="ELECTRONICS"/>
    <s v="LAPTOP"/>
    <n v="31"/>
    <n v="42182.89"/>
    <n v="5.51"/>
    <n v="1235617"/>
    <x v="337"/>
    <s v="CREDIT CARD"/>
    <s v="DELIVERED"/>
    <s v="CONSUMER"/>
    <s v="APRIL"/>
  </r>
  <r>
    <s v="O11173"/>
    <s v="C065"/>
    <s v="ERIC"/>
    <s v="STONE"/>
    <s v="SOUTH"/>
    <s v="TAMIL NADU"/>
    <s v="MADURAI"/>
    <s v="ELECTRONICS"/>
    <s v="LAPTOP"/>
    <n v="15"/>
    <n v="39332.870000000003"/>
    <n v="18.41"/>
    <n v="481375.33"/>
    <x v="175"/>
    <s v="CREDIT CARD"/>
    <s v="DELIVERED"/>
    <s v="CORPORATE"/>
    <s v="DECEMBER"/>
  </r>
  <r>
    <s v="O11187"/>
    <s v="C411"/>
    <s v="DONNA"/>
    <s v="NIELSEN"/>
    <s v="NORTH"/>
    <s v="DELHI"/>
    <s v="NEW DELHI"/>
    <s v="ELECTRONICS"/>
    <s v="LAPTOP"/>
    <n v="6"/>
    <n v="49917.13"/>
    <n v="3.5"/>
    <n v="289020.18"/>
    <x v="338"/>
    <s v="CASH"/>
    <s v="DELIVERED"/>
    <s v="CORPORATE"/>
    <s v="JUNE"/>
  </r>
  <r>
    <s v="O11223"/>
    <s v="C130"/>
    <s v="KEITH"/>
    <s v="WEBER"/>
    <s v="WEST"/>
    <s v="GOA"/>
    <s v="MARGAO"/>
    <s v="ELECTRONICS"/>
    <s v="LAPTOP"/>
    <n v="24"/>
    <n v="10517.37"/>
    <n v="15.12"/>
    <n v="214251.45"/>
    <x v="216"/>
    <s v="CREDIT CARD"/>
    <s v="DELIVERED"/>
    <s v="CONSUMER"/>
    <s v="JULY"/>
  </r>
  <r>
    <s v="O11234"/>
    <s v="C115"/>
    <s v="JAMES"/>
    <s v="MORRISON"/>
    <s v="WEST"/>
    <s v="GOA"/>
    <s v="MARGAO"/>
    <s v="ELECTRONICS"/>
    <s v="LAPTOP"/>
    <n v="47"/>
    <n v="30648.15"/>
    <n v="19.57"/>
    <n v="1158564.43"/>
    <x v="339"/>
    <s v="NET BANKING"/>
    <s v="PENDING"/>
    <s v="HOME OFFICE"/>
    <s v="FEBRUARY"/>
  </r>
  <r>
    <s v="O11235"/>
    <s v="C474"/>
    <s v="SAMUEL"/>
    <s v="PEARSON"/>
    <s v="NORTH"/>
    <s v="HARYANA"/>
    <s v="FARIDABAD"/>
    <s v="ELECTRONICS"/>
    <s v="LAPTOP"/>
    <n v="43"/>
    <n v="2682.83"/>
    <n v="10.8"/>
    <n v="102902.63"/>
    <x v="46"/>
    <s v="DEBIT CARD"/>
    <s v="DELIVERED"/>
    <s v="CORPORATE"/>
    <s v="AUGUST"/>
  </r>
  <r>
    <s v="O11246"/>
    <s v="C107"/>
    <s v="ALISON"/>
    <s v="CARPENTER"/>
    <s v="WEST"/>
    <s v="GOA"/>
    <s v="MARGAO"/>
    <s v="ELECTRONICS"/>
    <s v="LAPTOP"/>
    <n v="22"/>
    <n v="25091.46"/>
    <n v="9.35"/>
    <n v="500398.99"/>
    <x v="94"/>
    <s v="CASH"/>
    <s v="DELIVERED"/>
    <s v="CONSUMER"/>
    <s v="JULY"/>
  </r>
  <r>
    <s v="O11267"/>
    <s v="C157"/>
    <s v="KIMBERLY"/>
    <s v="RUIZ"/>
    <s v="WEST"/>
    <s v="RAJASTHAN"/>
    <s v="JAIPUR"/>
    <s v="ELECTRONICS"/>
    <s v="LAPTOP"/>
    <n v="29"/>
    <n v="3159.61"/>
    <n v="3.58"/>
    <n v="88348.38"/>
    <x v="340"/>
    <s v="CASH"/>
    <s v="DELIVERED"/>
    <s v="HOME OFFICE"/>
    <s v="FEBRUARY"/>
  </r>
  <r>
    <s v="O11281"/>
    <s v="C229"/>
    <s v="JOHNNY"/>
    <s v="STANLEY"/>
    <s v="WEST"/>
    <s v="GOA"/>
    <s v="PANAJI"/>
    <s v="ELECTRONICS"/>
    <s v="LAPTOP"/>
    <n v="9"/>
    <n v="38764.230000000003"/>
    <n v="8.5500000000000007"/>
    <n v="319049"/>
    <x v="42"/>
    <s v="DEBIT CARD"/>
    <s v="CANCELLED"/>
    <s v="CORPORATE"/>
    <s v="AUGUST"/>
  </r>
  <r>
    <s v="O11291"/>
    <s v="C208"/>
    <s v="FRANK"/>
    <s v="GRAY"/>
    <s v="SOUTH"/>
    <s v="ANDHRA PRADESH"/>
    <s v="GUNTUR"/>
    <s v="ELECTRONICS"/>
    <s v="LAPTOP"/>
    <n v="22"/>
    <n v="41639.050000000003"/>
    <n v="10.19"/>
    <n v="822712.68"/>
    <x v="276"/>
    <s v="UPI"/>
    <s v="DELIVERED"/>
    <s v="HOME OFFICE"/>
    <s v="SEPTEMBER"/>
  </r>
  <r>
    <s v="O11308"/>
    <s v="C248"/>
    <s v="DR."/>
    <s v="RICHARD"/>
    <s v="NORTH"/>
    <s v="UTTAR PRADESH"/>
    <s v="NOIDA"/>
    <s v="ELECTRONICS"/>
    <s v="LAPTOP"/>
    <n v="9"/>
    <n v="20539.52"/>
    <n v="2.15"/>
    <n v="180881.28"/>
    <x v="147"/>
    <s v="CREDIT CARD"/>
    <s v="DELIVERED"/>
    <s v="CORPORATE"/>
    <s v="JULY"/>
  </r>
  <r>
    <s v="O11339"/>
    <s v="C258"/>
    <s v="BRIAN"/>
    <s v="WAGNER"/>
    <s v="SOUTH"/>
    <s v="ANDHRA PRADESH"/>
    <s v="VISAKHAPATNAM"/>
    <s v="ELECTRONICS"/>
    <s v="LAPTOP"/>
    <n v="43"/>
    <n v="14519.44"/>
    <n v="15.3"/>
    <n v="528812.52"/>
    <x v="247"/>
    <s v="UPI"/>
    <s v="DELIVERED"/>
    <s v="CONSUMER"/>
    <s v="MARCH"/>
  </r>
  <r>
    <s v="O11347"/>
    <s v="C015"/>
    <s v="SARAH"/>
    <s v="DORSEY"/>
    <s v="EAST"/>
    <s v="ODISHA"/>
    <s v="BHUBANESWAR"/>
    <s v="ELECTRONICS"/>
    <s v="LAPTOP"/>
    <n v="24"/>
    <n v="10708.64"/>
    <n v="17.55"/>
    <n v="211902.57"/>
    <x v="235"/>
    <s v="NET BANKING"/>
    <s v="DELIVERED"/>
    <s v="CONSUMER"/>
    <s v="JULY"/>
  </r>
  <r>
    <s v="O11352"/>
    <s v="C487"/>
    <s v="MICHELLE"/>
    <s v="WATKINS"/>
    <s v="EAST"/>
    <s v="WEST BENGAL"/>
    <s v="SILIGURI"/>
    <s v="ELECTRONICS"/>
    <s v="LAPTOP"/>
    <n v="5"/>
    <n v="31506.23"/>
    <n v="0.53"/>
    <n v="156696.23000000001"/>
    <x v="304"/>
    <s v="NET BANKING"/>
    <s v="DELIVERED"/>
    <s v="CORPORATE"/>
    <s v="OCTOBER"/>
  </r>
  <r>
    <s v="O11380"/>
    <s v="C487"/>
    <s v="JOHN"/>
    <s v="HUNTER"/>
    <s v="WEST"/>
    <s v="GOA"/>
    <s v="MARGAO"/>
    <s v="ELECTRONICS"/>
    <s v="LAPTOP"/>
    <n v="23"/>
    <n v="31734.73"/>
    <n v="1.99"/>
    <n v="715373.8"/>
    <x v="250"/>
    <s v="CREDIT CARD"/>
    <s v="DELIVERED"/>
    <s v="HOME OFFICE"/>
    <s v="MAY"/>
  </r>
  <r>
    <s v="O11392"/>
    <s v="C133"/>
    <s v="TARA"/>
    <s v="YOUNG"/>
    <s v="WEST"/>
    <s v="GUJARAT"/>
    <s v="VADODARA"/>
    <s v="ELECTRONICS"/>
    <s v="LAPTOP"/>
    <n v="30"/>
    <n v="22003.48"/>
    <n v="7.72"/>
    <n v="609144.34"/>
    <x v="341"/>
    <s v="UPI"/>
    <s v="DELIVERED"/>
    <s v="CORPORATE"/>
    <s v="OCTOBER"/>
  </r>
  <r>
    <s v="O11458"/>
    <s v="C495"/>
    <s v="JO"/>
    <s v="CHRISTENSEN"/>
    <s v="WEST"/>
    <s v="RAJASTHAN"/>
    <s v="JODHPUR"/>
    <s v="ELECTRONICS"/>
    <s v="LAPTOP"/>
    <n v="38"/>
    <n v="44344.35"/>
    <n v="15"/>
    <n v="1432322.5"/>
    <x v="81"/>
    <s v="NET BANKING"/>
    <s v="DELIVERED"/>
    <s v="CONSUMER"/>
    <s v="SEPTEMBER"/>
  </r>
  <r>
    <s v="O11491"/>
    <s v="C073"/>
    <s v="HANNAH"/>
    <s v="LOWE"/>
    <s v="NORTH"/>
    <s v="DELHI"/>
    <s v="NEW DELHI"/>
    <s v="ELECTRONICS"/>
    <s v="LAPTOP"/>
    <n v="14"/>
    <n v="45808.17"/>
    <n v="3.28"/>
    <n v="620279.27"/>
    <x v="12"/>
    <s v="UPI"/>
    <s v="DELIVERED"/>
    <s v="CONSUMER"/>
    <s v="MAY"/>
  </r>
  <r>
    <s v="O11520"/>
    <s v="C394"/>
    <s v="JOSEPH"/>
    <s v="MCCLAIN"/>
    <s v="NORTH"/>
    <s v="UTTAR PRADESH"/>
    <s v="NOIDA"/>
    <s v="ELECTRONICS"/>
    <s v="LAPTOP"/>
    <n v="21"/>
    <n v="5338.25"/>
    <n v="4.9400000000000004"/>
    <n v="106565.35"/>
    <x v="213"/>
    <s v="CASH"/>
    <s v="DELIVERED"/>
    <s v="CONSUMER"/>
    <s v="JANUARY"/>
  </r>
  <r>
    <s v="O11548"/>
    <s v="C256"/>
    <s v="DANIEL"/>
    <s v="SIMS"/>
    <s v="SOUTH"/>
    <s v="TAMIL NADU"/>
    <s v="MADURAI"/>
    <s v="ELECTRONICS"/>
    <s v="LAPTOP"/>
    <n v="27"/>
    <n v="25873.34"/>
    <n v="7.02"/>
    <n v="649539.85"/>
    <x v="67"/>
    <s v="UPI"/>
    <s v="DELIVERED"/>
    <s v="CORPORATE"/>
    <s v="MARCH"/>
  </r>
  <r>
    <s v="O11549"/>
    <s v="C254"/>
    <s v="MARIA"/>
    <s v="ROBINSON"/>
    <s v="SOUTH"/>
    <s v="KARNATAKA"/>
    <s v="MANGALORE"/>
    <s v="ELECTRONICS"/>
    <s v="LAPTOP"/>
    <n v="12"/>
    <n v="10253.01"/>
    <n v="10.64"/>
    <n v="109945.08"/>
    <x v="5"/>
    <s v="DEBIT CARD"/>
    <s v="DELIVERED"/>
    <s v="CORPORATE"/>
    <s v="APRIL"/>
  </r>
  <r>
    <s v="O11617"/>
    <s v="C314"/>
    <s v="JUSTIN"/>
    <s v="GILLESPIE"/>
    <s v="WEST"/>
    <s v="GOA"/>
    <s v="MARGAO"/>
    <s v="ELECTRONICS"/>
    <s v="LAPTOP"/>
    <n v="21"/>
    <n v="49344.81"/>
    <n v="7.08"/>
    <n v="962875.15"/>
    <x v="283"/>
    <s v="CASH"/>
    <s v="PENDING"/>
    <s v="HOME OFFICE"/>
    <s v="OCTOBER"/>
  </r>
  <r>
    <s v="O11632"/>
    <s v="C159"/>
    <s v="LEAH"/>
    <s v="GONZALES"/>
    <s v="EAST"/>
    <s v="JHARKHAND"/>
    <s v="JAMSHEDPUR"/>
    <s v="ELECTRONICS"/>
    <s v="LAPTOP"/>
    <n v="48"/>
    <n v="20740.54"/>
    <n v="0.19"/>
    <n v="993654.38"/>
    <x v="3"/>
    <s v="NET BANKING"/>
    <s v="DELIVERED"/>
    <s v="CONSUMER"/>
    <s v="JUNE"/>
  </r>
  <r>
    <s v="O11657"/>
    <s v="C490"/>
    <s v="KATHLEEN"/>
    <s v="WEST"/>
    <s v="WEST"/>
    <s v="GUJARAT"/>
    <s v="VADODARA"/>
    <s v="ELECTRONICS"/>
    <s v="LAPTOP"/>
    <n v="41"/>
    <n v="41871.160000000003"/>
    <n v="1.84"/>
    <n v="1685129.96"/>
    <x v="318"/>
    <s v="DEBIT CARD"/>
    <s v="DELIVERED"/>
    <s v="HOME OFFICE"/>
    <s v="SEPTEMBER"/>
  </r>
  <r>
    <s v="O11661"/>
    <s v="C151"/>
    <s v="DANIEL"/>
    <s v="OCONNOR"/>
    <s v="SOUTH"/>
    <s v="ANDHRA PRADESH"/>
    <s v="VISAKHAPATNAM"/>
    <s v="ELECTRONICS"/>
    <s v="LAPTOP"/>
    <n v="11"/>
    <n v="36263.58"/>
    <n v="6.06"/>
    <n v="374726.08"/>
    <x v="215"/>
    <s v="DEBIT CARD"/>
    <s v="DELIVERED"/>
    <s v="CONSUMER"/>
    <s v="JANUARY"/>
  </r>
  <r>
    <s v="O11694"/>
    <s v="C051"/>
    <s v="YVONNE"/>
    <s v="WARD"/>
    <s v="NORTH"/>
    <s v="DELHI"/>
    <s v="NEW DELHI"/>
    <s v="ELECTRONICS"/>
    <s v="LAPTOP"/>
    <n v="35"/>
    <n v="42087.13"/>
    <n v="8.83"/>
    <n v="1342979.27"/>
    <x v="260"/>
    <s v="DEBIT CARD"/>
    <s v="DELIVERED"/>
    <s v="CONSUMER"/>
    <s v="APRIL"/>
  </r>
  <r>
    <s v="O11747"/>
    <s v="C131"/>
    <s v="HUNTER"/>
    <s v="BAKER"/>
    <s v="NORTH"/>
    <s v="PUNJAB"/>
    <s v="PATIALA"/>
    <s v="ELECTRONICS"/>
    <s v="LAPTOP"/>
    <n v="41"/>
    <n v="5166.37"/>
    <n v="7.21"/>
    <n v="196548.86"/>
    <x v="229"/>
    <s v="UPI"/>
    <s v="DELIVERED"/>
    <s v="HOME OFFICE"/>
    <s v="JUNE"/>
  </r>
  <r>
    <s v="O11754"/>
    <s v="C144"/>
    <s v="AARON"/>
    <s v="LONG"/>
    <s v="SOUTH"/>
    <s v="ANDHRA PRADESH"/>
    <s v="VIJAYAWADA"/>
    <s v="ELECTRONICS"/>
    <s v="LAPTOP"/>
    <n v="44"/>
    <n v="45115.5"/>
    <n v="17.66"/>
    <n v="1634516.52"/>
    <x v="166"/>
    <s v="UPI"/>
    <s v="DELIVERED"/>
    <s v="CONSUMER"/>
    <s v="SEPTEMBER"/>
  </r>
  <r>
    <s v="O11915"/>
    <s v="C211"/>
    <s v="ERIN"/>
    <s v="ARNOLD"/>
    <s v="SOUTH"/>
    <s v="KERALA"/>
    <s v="KOCHI"/>
    <s v="ELECTRONICS"/>
    <s v="LAPTOP"/>
    <n v="28"/>
    <n v="35690.29"/>
    <n v="18.100000000000001"/>
    <n v="818449.73"/>
    <x v="196"/>
    <s v="NET BANKING"/>
    <s v="DELIVERED"/>
    <s v="CORPORATE"/>
    <s v="NOVEMBER"/>
  </r>
  <r>
    <s v="O11995"/>
    <s v="C340"/>
    <s v="SHARON"/>
    <s v="LEE"/>
    <s v="SOUTH"/>
    <s v="ANDHRA PRADESH"/>
    <s v="GUNTUR"/>
    <s v="ELECTRONICS"/>
    <s v="LAPTOP"/>
    <n v="23"/>
    <n v="14352.83"/>
    <n v="10.39"/>
    <n v="295816.13"/>
    <x v="76"/>
    <s v="UPI"/>
    <s v="CANCELLED"/>
    <s v="HOME OFFICE"/>
    <s v="OCTOBER"/>
  </r>
  <r>
    <s v="O11997"/>
    <s v="C331"/>
    <s v="BECKY"/>
    <s v="LUCERO"/>
    <s v="WEST"/>
    <s v="GUJARAT"/>
    <s v="AHMEDABAD"/>
    <s v="ELECTRONICS"/>
    <s v="LAPTOP"/>
    <n v="20"/>
    <n v="28772.35"/>
    <n v="7.65"/>
    <n v="531425.30000000005"/>
    <x v="342"/>
    <s v="CREDIT CARD"/>
    <s v="DELIVERED"/>
    <s v="CORPORATE"/>
    <s v="DECEMBER"/>
  </r>
  <r>
    <s v="O10015"/>
    <s v="C153"/>
    <s v="BRANDON"/>
    <s v="HENDERSON"/>
    <s v="WEST"/>
    <s v="GOA"/>
    <s v="MARGAO"/>
    <s v="APPLIANCES"/>
    <s v="MICROWAVE"/>
    <n v="8"/>
    <n v="28232.05"/>
    <n v="1.93"/>
    <n v="221497.37"/>
    <x v="273"/>
    <s v="CREDIT CARD"/>
    <s v="DELIVERED"/>
    <s v="CONSUMER"/>
    <s v="SEPTEMBER"/>
  </r>
  <r>
    <s v="O10017"/>
    <s v="C166"/>
    <s v="MADELINE"/>
    <s v="HERRERA"/>
    <s v="WEST"/>
    <s v="RAJASTHAN"/>
    <s v="JODHPUR"/>
    <s v="APPLIANCES"/>
    <s v="MICROWAVE"/>
    <n v="20"/>
    <n v="37689.68"/>
    <n v="17.57"/>
    <n v="621352.06000000006"/>
    <x v="118"/>
    <s v="CREDIT CARD"/>
    <s v="DELIVERED"/>
    <s v="HOME OFFICE"/>
    <s v="JUNE"/>
  </r>
  <r>
    <s v="O10029"/>
    <s v="C350"/>
    <s v="KATIE"/>
    <s v="KELLY"/>
    <s v="EAST"/>
    <s v="JHARKHAND"/>
    <s v="DHANBAD"/>
    <s v="APPLIANCES"/>
    <s v="MICROWAVE"/>
    <n v="24"/>
    <n v="46841.96"/>
    <n v="13.86"/>
    <n v="968391.94"/>
    <x v="316"/>
    <s v="CREDIT CARD"/>
    <s v="DELIVERED"/>
    <s v="CORPORATE"/>
    <s v="MAY"/>
  </r>
  <r>
    <s v="O10036"/>
    <s v="C353"/>
    <s v="TRACY"/>
    <s v="THOMAS"/>
    <s v="SOUTH"/>
    <s v="TAMIL NADU"/>
    <s v="CHENNAI"/>
    <s v="APPLIANCES"/>
    <s v="MICROWAVE"/>
    <n v="30"/>
    <n v="45987.19"/>
    <n v="5.22"/>
    <n v="1307599.76"/>
    <x v="328"/>
    <s v="CREDIT CARD"/>
    <s v="DELIVERED"/>
    <s v="HOME OFFICE"/>
    <s v="MAY"/>
  </r>
  <r>
    <s v="O10072"/>
    <s v="C332"/>
    <s v="ROBERT"/>
    <s v="PETERSON"/>
    <s v="EAST"/>
    <s v="JHARKHAND"/>
    <s v="JAMSHEDPUR"/>
    <s v="APPLIANCES"/>
    <s v="MICROWAVE"/>
    <n v="34"/>
    <n v="39029.97"/>
    <n v="3.29"/>
    <n v="1283360.06"/>
    <x v="147"/>
    <s v="UPI"/>
    <s v="DELIVERED"/>
    <s v="CONSUMER"/>
    <s v="JULY"/>
  </r>
  <r>
    <s v="O10117"/>
    <s v="C232"/>
    <s v="BOBBY"/>
    <s v="GILBERT"/>
    <s v="SOUTH"/>
    <s v="ANDHRA PRADESH"/>
    <s v="VISAKHAPATNAM"/>
    <s v="APPLIANCES"/>
    <s v="MICROWAVE"/>
    <n v="27"/>
    <n v="3537.29"/>
    <n v="2.38"/>
    <n v="93233.77"/>
    <x v="146"/>
    <s v="NET BANKING"/>
    <s v="PENDING"/>
    <s v="CORPORATE"/>
    <s v="OCTOBER"/>
  </r>
  <r>
    <s v="O10118"/>
    <s v="C421"/>
    <s v="PAMELA"/>
    <s v="SIMMONS"/>
    <s v="SOUTH"/>
    <s v="TAMIL NADU"/>
    <s v="COIMBATORE"/>
    <s v="APPLIANCES"/>
    <s v="MICROWAVE"/>
    <n v="8"/>
    <n v="48592.1"/>
    <n v="16.149999999999999"/>
    <n v="325955.81"/>
    <x v="212"/>
    <s v="DEBIT CARD"/>
    <s v="DELIVERED"/>
    <s v="CORPORATE"/>
    <s v="JANUARY"/>
  </r>
  <r>
    <s v="O10138"/>
    <s v="C180"/>
    <s v="PAIGE"/>
    <s v="GARCIA"/>
    <s v="SOUTH"/>
    <s v="KERALA"/>
    <s v="TRIVANDRUM"/>
    <s v="APPLIANCES"/>
    <s v="MICROWAVE"/>
    <n v="37"/>
    <n v="33592.39"/>
    <n v="1.32"/>
    <n v="1226511.9099999999"/>
    <x v="202"/>
    <s v="CREDIT CARD"/>
    <s v="DELIVERED"/>
    <s v="CORPORATE"/>
    <s v="MARCH"/>
  </r>
  <r>
    <s v="O10155"/>
    <s v="C231"/>
    <s v="CHRISTOPHER"/>
    <s v="CAMPOS"/>
    <s v="WEST"/>
    <s v="RAJASTHAN"/>
    <s v="JAIPUR"/>
    <s v="APPLIANCES"/>
    <s v="MICROWAVE"/>
    <n v="50"/>
    <n v="7743.79"/>
    <n v="6.7"/>
    <n v="361247.8"/>
    <x v="323"/>
    <s v="CASH"/>
    <s v="PENDING"/>
    <s v="HOME OFFICE"/>
    <s v="JULY"/>
  </r>
  <r>
    <s v="O10160"/>
    <s v="C365"/>
    <s v="KATIE"/>
    <s v="AGUILAR"/>
    <s v="EAST"/>
    <s v="BIHAR"/>
    <s v="BHAGALPUR"/>
    <s v="APPLIANCES"/>
    <s v="MICROWAVE"/>
    <n v="48"/>
    <n v="43633.57"/>
    <n v="6.34"/>
    <n v="1961625.68"/>
    <x v="51"/>
    <s v="NET BANKING"/>
    <s v="PENDING"/>
    <s v="HOME OFFICE"/>
    <s v="NOVEMBER"/>
  </r>
  <r>
    <s v="O10191"/>
    <s v="C484"/>
    <s v="DANIEL"/>
    <s v="MONTES"/>
    <s v="NORTH"/>
    <s v="HARYANA"/>
    <s v="GURGAON"/>
    <s v="APPLIANCES"/>
    <s v="MICROWAVE"/>
    <n v="29"/>
    <n v="4515.49"/>
    <n v="1.52"/>
    <n v="128958.78"/>
    <x v="37"/>
    <s v="NET BANKING"/>
    <s v="DELIVERED"/>
    <s v="CORPORATE"/>
    <s v="MAY"/>
  </r>
  <r>
    <s v="O10214"/>
    <s v="C408"/>
    <s v="BRIANNA"/>
    <s v="HARRIS"/>
    <s v="NORTH"/>
    <s v="PUNJAB"/>
    <s v="LUDHIANA"/>
    <s v="APPLIANCES"/>
    <s v="MICROWAVE"/>
    <n v="40"/>
    <n v="21412.98"/>
    <n v="16.71"/>
    <n v="713394.84"/>
    <x v="285"/>
    <s v="CASH"/>
    <s v="DELIVERED"/>
    <s v="CORPORATE"/>
    <s v="JULY"/>
  </r>
  <r>
    <s v="O10246"/>
    <s v="C269"/>
    <s v="REBECCA"/>
    <s v="MOORE"/>
    <s v="EAST"/>
    <s v="WEST BENGAL"/>
    <s v="DURGAPUR"/>
    <s v="APPLIANCES"/>
    <s v="MICROWAVE"/>
    <n v="4"/>
    <n v="42797.91"/>
    <n v="19.18"/>
    <n v="138357.07999999999"/>
    <x v="270"/>
    <s v="CREDIT CARD"/>
    <s v="DELIVERED"/>
    <s v="CORPORATE"/>
    <s v="AUGUST"/>
  </r>
  <r>
    <s v="O10291"/>
    <s v="C100"/>
    <s v="KAREN"/>
    <s v="WILSON"/>
    <s v="EAST"/>
    <s v="WEST BENGAL"/>
    <s v="KOLKATA"/>
    <s v="APPLIANCES"/>
    <s v="MICROWAVE"/>
    <n v="35"/>
    <n v="7684.56"/>
    <n v="16.739999999999998"/>
    <n v="223935.76"/>
    <x v="186"/>
    <s v="CASH"/>
    <s v="DELIVERED"/>
    <s v="CORPORATE"/>
    <s v="JULY"/>
  </r>
  <r>
    <s v="O10320"/>
    <s v="C148"/>
    <s v="DONALD"/>
    <s v="GRIFFIN"/>
    <s v="WEST"/>
    <s v="GUJARAT"/>
    <s v="SURAT"/>
    <s v="APPLIANCES"/>
    <s v="MICROWAVE"/>
    <n v="24"/>
    <n v="36264.89"/>
    <n v="19.77"/>
    <n v="698287.71"/>
    <x v="275"/>
    <s v="DEBIT CARD"/>
    <s v="DELIVERED"/>
    <s v="CONSUMER"/>
    <s v="OCTOBER"/>
  </r>
  <r>
    <s v="O10359"/>
    <s v="C119"/>
    <s v="KELSEY"/>
    <s v="SEXTON"/>
    <s v="WEST"/>
    <s v="MAHARASHTRA"/>
    <s v="PUNE"/>
    <s v="APPLIANCES"/>
    <s v="MICROWAVE"/>
    <n v="29"/>
    <n v="10659.04"/>
    <n v="11.09"/>
    <n v="274831.62"/>
    <x v="146"/>
    <s v="UPI"/>
    <s v="DELIVERED"/>
    <s v="HOME OFFICE"/>
    <s v="OCTOBER"/>
  </r>
  <r>
    <s v="O10368"/>
    <s v="C330"/>
    <s v="TAMARA"/>
    <s v="CORDOVA"/>
    <s v="SOUTH"/>
    <s v="KARNATAKA"/>
    <s v="MYSORE"/>
    <s v="APPLIANCES"/>
    <s v="MICROWAVE"/>
    <n v="32"/>
    <n v="14568.69"/>
    <n v="16.64"/>
    <n v="388622.72"/>
    <x v="179"/>
    <s v="UPI"/>
    <s v="DELIVERED"/>
    <s v="HOME OFFICE"/>
    <s v="NOVEMBER"/>
  </r>
  <r>
    <s v="O10377"/>
    <s v="C484"/>
    <s v="LUKE"/>
    <s v="GARDNER"/>
    <s v="SOUTH"/>
    <s v="TAMIL NADU"/>
    <s v="COIMBATORE"/>
    <s v="APPLIANCES"/>
    <s v="MICROWAVE"/>
    <n v="26"/>
    <n v="43714.59"/>
    <n v="7.69"/>
    <n v="1049176.3899999999"/>
    <x v="54"/>
    <s v="DEBIT CARD"/>
    <s v="CANCELLED"/>
    <s v="CONSUMER"/>
    <s v="FEBRUARY"/>
  </r>
  <r>
    <s v="O10406"/>
    <s v="C148"/>
    <s v="MICHAEL"/>
    <s v="TODD"/>
    <s v="NORTH"/>
    <s v="PUNJAB"/>
    <s v="PATIALA"/>
    <s v="APPLIANCES"/>
    <s v="MICROWAVE"/>
    <n v="44"/>
    <n v="21653.87"/>
    <n v="14"/>
    <n v="819382.44"/>
    <x v="222"/>
    <s v="UPI"/>
    <s v="DELIVERED"/>
    <s v="HOME OFFICE"/>
    <s v="SEPTEMBER"/>
  </r>
  <r>
    <s v="O10414"/>
    <s v="C406"/>
    <s v="ERICA"/>
    <s v="FREEMAN"/>
    <s v="NORTH"/>
    <s v="UTTAR PRADESH"/>
    <s v="LUCKNOW"/>
    <s v="APPLIANCES"/>
    <s v="MICROWAVE"/>
    <n v="33"/>
    <n v="8506.42"/>
    <n v="7.23"/>
    <n v="260416.39"/>
    <x v="58"/>
    <s v="CASH"/>
    <s v="DELIVERED"/>
    <s v="CORPORATE"/>
    <s v="MAY"/>
  </r>
  <r>
    <s v="O10420"/>
    <s v="C468"/>
    <s v="GABRIEL"/>
    <s v="BROWN"/>
    <s v="WEST"/>
    <s v="RAJASTHAN"/>
    <s v="UDAIPUR"/>
    <s v="APPLIANCES"/>
    <s v="MICROWAVE"/>
    <n v="12"/>
    <n v="29131.97"/>
    <n v="12.57"/>
    <n v="305640.98"/>
    <x v="197"/>
    <s v="NET BANKING"/>
    <s v="PENDING"/>
    <s v="CORPORATE"/>
    <s v="JUNE"/>
  </r>
  <r>
    <s v="O10442"/>
    <s v="C060"/>
    <s v="TASHA"/>
    <s v="STEELE"/>
    <s v="EAST"/>
    <s v="JHARKHAND"/>
    <s v="DHANBAD"/>
    <s v="APPLIANCES"/>
    <s v="MICROWAVE"/>
    <n v="41"/>
    <n v="21912.98"/>
    <n v="13.46"/>
    <n v="777503.21"/>
    <x v="343"/>
    <s v="CASH"/>
    <s v="PENDING"/>
    <s v="CONSUMER"/>
    <s v="JUNE"/>
  </r>
  <r>
    <s v="O10465"/>
    <s v="C485"/>
    <s v="KRISTIE"/>
    <s v="FERRELL"/>
    <s v="SOUTH"/>
    <s v="TAMIL NADU"/>
    <s v="CHENNAI"/>
    <s v="APPLIANCES"/>
    <s v="MICROWAVE"/>
    <n v="15"/>
    <n v="40698.019999999997"/>
    <n v="0.1"/>
    <n v="609859.82999999996"/>
    <x v="87"/>
    <s v="CASH"/>
    <s v="DELIVERED"/>
    <s v="CORPORATE"/>
    <s v="DECEMBER"/>
  </r>
  <r>
    <s v="O10541"/>
    <s v="C130"/>
    <s v="DAWN"/>
    <s v="SANDERS"/>
    <s v="WEST"/>
    <s v="MAHARASHTRA"/>
    <s v="PUNE"/>
    <s v="APPLIANCES"/>
    <s v="MICROWAVE"/>
    <n v="9"/>
    <n v="26358.52"/>
    <n v="13.93"/>
    <n v="204181"/>
    <x v="0"/>
    <s v="CASH"/>
    <s v="DELIVERED"/>
    <s v="HOME OFFICE"/>
    <s v="JUNE"/>
  </r>
  <r>
    <s v="O10550"/>
    <s v="C406"/>
    <s v="DAVID"/>
    <s v="REYES"/>
    <s v="NORTH"/>
    <s v="UTTAR PRADESH"/>
    <s v="LUCKNOW"/>
    <s v="APPLIANCES"/>
    <s v="MICROWAVE"/>
    <n v="47"/>
    <n v="26801.78"/>
    <n v="12.7"/>
    <n v="1099703.8400000001"/>
    <x v="158"/>
    <s v="NET BANKING"/>
    <s v="DELIVERED"/>
    <s v="CONSUMER"/>
    <s v="JULY"/>
  </r>
  <r>
    <s v="O10644"/>
    <s v="C207"/>
    <s v="MATTHEW"/>
    <s v="MACIAS"/>
    <s v="EAST"/>
    <s v="JHARKHAND"/>
    <s v="JAMSHEDPUR"/>
    <s v="APPLIANCES"/>
    <s v="MICROWAVE"/>
    <n v="30"/>
    <n v="20935.599999999999"/>
    <n v="2.95"/>
    <n v="609539.99"/>
    <x v="70"/>
    <s v="NET BANKING"/>
    <s v="DELIVERED"/>
    <s v="CORPORATE"/>
    <s v="SEPTEMBER"/>
  </r>
  <r>
    <s v="O10674"/>
    <s v="C391"/>
    <s v="GABRIELLA"/>
    <s v="WHITE"/>
    <s v="NORTH"/>
    <s v="UTTAR PRADESH"/>
    <s v="NOIDA"/>
    <s v="APPLIANCES"/>
    <s v="MICROWAVE"/>
    <n v="9"/>
    <n v="2335.7399999999998"/>
    <n v="10.87"/>
    <n v="18736.61"/>
    <x v="79"/>
    <s v="DEBIT CARD"/>
    <s v="DELIVERED"/>
    <s v="CORPORATE"/>
    <s v="OCTOBER"/>
  </r>
  <r>
    <s v="O10699"/>
    <s v="C251"/>
    <s v="DANA"/>
    <s v="HERNANDEZ"/>
    <s v="EAST"/>
    <s v="BIHAR"/>
    <s v="BHAGALPUR"/>
    <s v="APPLIANCES"/>
    <s v="MICROWAVE"/>
    <n v="13"/>
    <n v="27871.24"/>
    <n v="7.5"/>
    <n v="335151.65999999997"/>
    <x v="79"/>
    <s v="DEBIT CARD"/>
    <s v="DELIVERED"/>
    <s v="CONSUMER"/>
    <s v="OCTOBER"/>
  </r>
  <r>
    <s v="O10717"/>
    <s v="C352"/>
    <s v="MEGAN"/>
    <s v="RICE"/>
    <s v="EAST"/>
    <s v="BIHAR"/>
    <s v="GAYA"/>
    <s v="APPLIANCES"/>
    <s v="MICROWAVE"/>
    <n v="33"/>
    <n v="17752.91"/>
    <n v="0.32"/>
    <n v="583971.31999999995"/>
    <x v="344"/>
    <s v="UPI"/>
    <s v="DELIVERED"/>
    <s v="CORPORATE"/>
    <s v="JUNE"/>
  </r>
  <r>
    <s v="O10725"/>
    <s v="C038"/>
    <s v="JESUS"/>
    <s v="KING"/>
    <s v="WEST"/>
    <s v="GUJARAT"/>
    <s v="AHMEDABAD"/>
    <s v="APPLIANCES"/>
    <s v="MICROWAVE"/>
    <n v="7"/>
    <n v="32917.760000000002"/>
    <n v="11.22"/>
    <n v="204570.71"/>
    <x v="138"/>
    <s v="CASH"/>
    <s v="PENDING"/>
    <s v="CORPORATE"/>
    <s v="MARCH"/>
  </r>
  <r>
    <s v="O10736"/>
    <s v="C041"/>
    <s v="MICHAEL"/>
    <s v="ANDREWS"/>
    <s v="EAST"/>
    <s v="ODISHA"/>
    <s v="CUTTACK"/>
    <s v="APPLIANCES"/>
    <s v="MICROWAVE"/>
    <n v="32"/>
    <n v="37353.35"/>
    <n v="4.22"/>
    <n v="1144865.24"/>
    <x v="0"/>
    <s v="NET BANKING"/>
    <s v="DELIVERED"/>
    <s v="CORPORATE"/>
    <s v="JUNE"/>
  </r>
  <r>
    <s v="O10743"/>
    <s v="C030"/>
    <s v="ASHLEY"/>
    <s v="THOMAS"/>
    <s v="EAST"/>
    <s v="WEST BENGAL"/>
    <s v="KOLKATA"/>
    <s v="APPLIANCES"/>
    <s v="MICROWAVE"/>
    <n v="45"/>
    <n v="40317.21"/>
    <n v="18.420000000000002"/>
    <n v="1480085.1"/>
    <x v="17"/>
    <s v="NET BANKING"/>
    <s v="DELIVERED"/>
    <s v="CONSUMER"/>
    <s v="OCTOBER"/>
  </r>
  <r>
    <s v="O10753"/>
    <s v="C377"/>
    <s v="JOSHUA"/>
    <s v="WATSON"/>
    <s v="NORTH"/>
    <s v="HARYANA"/>
    <s v="GURGAON"/>
    <s v="APPLIANCES"/>
    <s v="MICROWAVE"/>
    <n v="6"/>
    <n v="26056.12"/>
    <n v="7.01"/>
    <n v="145377.51999999999"/>
    <x v="32"/>
    <s v="UPI"/>
    <s v="PENDING"/>
    <s v="CORPORATE"/>
    <s v="MAY"/>
  </r>
  <r>
    <s v="O10778"/>
    <s v="C019"/>
    <s v="KAITLYN"/>
    <s v="DAVIS"/>
    <s v="WEST"/>
    <s v="RAJASTHAN"/>
    <s v="UDAIPUR"/>
    <s v="APPLIANCES"/>
    <s v="MICROWAVE"/>
    <n v="17"/>
    <n v="4177.05"/>
    <n v="12.92"/>
    <n v="61835.38"/>
    <x v="105"/>
    <s v="CREDIT CARD"/>
    <s v="DELIVERED"/>
    <s v="HOME OFFICE"/>
    <s v="JANUARY"/>
  </r>
  <r>
    <s v="O10834"/>
    <s v="C172"/>
    <s v="AMY"/>
    <s v="BUCHANAN"/>
    <s v="EAST"/>
    <s v="ODISHA"/>
    <s v="ROURKELA"/>
    <s v="APPLIANCES"/>
    <s v="MICROWAVE"/>
    <n v="5"/>
    <n v="27553.72"/>
    <n v="16.36"/>
    <n v="115229.66"/>
    <x v="29"/>
    <s v="CREDIT CARD"/>
    <s v="DELIVERED"/>
    <s v="CONSUMER"/>
    <s v="APRIL"/>
  </r>
  <r>
    <s v="O10950"/>
    <s v="C248"/>
    <s v="LISA"/>
    <s v="ONEAL"/>
    <s v="WEST"/>
    <s v="GUJARAT"/>
    <s v="VADODARA"/>
    <s v="APPLIANCES"/>
    <s v="MICROWAVE"/>
    <n v="7"/>
    <n v="16129.28"/>
    <n v="10.039999999999999"/>
    <n v="101569.3"/>
    <x v="197"/>
    <s v="CREDIT CARD"/>
    <s v="DELIVERED"/>
    <s v="HOME OFFICE"/>
    <s v="JUNE"/>
  </r>
  <r>
    <s v="O10954"/>
    <s v="C019"/>
    <s v="ROY"/>
    <s v="HERNANDEZ"/>
    <s v="WEST"/>
    <s v="GOA"/>
    <s v="MARGAO"/>
    <s v="APPLIANCES"/>
    <s v="MICROWAVE"/>
    <n v="1"/>
    <n v="36877.33"/>
    <n v="14.42"/>
    <n v="31559.62"/>
    <x v="86"/>
    <s v="UPI"/>
    <s v="DELIVERED"/>
    <s v="CONSUMER"/>
    <s v="AUGUST"/>
  </r>
  <r>
    <s v="O10961"/>
    <s v="C323"/>
    <s v="CHARLOTTE"/>
    <s v="SLOAN"/>
    <s v="EAST"/>
    <s v="JHARKHAND"/>
    <s v="DHANBAD"/>
    <s v="APPLIANCES"/>
    <s v="MICROWAVE"/>
    <n v="28"/>
    <n v="46046.11"/>
    <n v="15.67"/>
    <n v="1087259.17"/>
    <x v="57"/>
    <s v="CASH"/>
    <s v="DELIVERED"/>
    <s v="CORPORATE"/>
    <s v="JUNE"/>
  </r>
  <r>
    <s v="O10986"/>
    <s v="C020"/>
    <s v="CHRISTINE"/>
    <s v="BRADLEY"/>
    <s v="WEST"/>
    <s v="RAJASTHAN"/>
    <s v="JODHPUR"/>
    <s v="APPLIANCES"/>
    <s v="MICROWAVE"/>
    <n v="22"/>
    <n v="1479.43"/>
    <n v="10.09"/>
    <n v="29263.42"/>
    <x v="252"/>
    <s v="CASH"/>
    <s v="DELIVERED"/>
    <s v="HOME OFFICE"/>
    <s v="JULY"/>
  </r>
  <r>
    <s v="O11063"/>
    <s v="C404"/>
    <s v="JASON"/>
    <s v="ROCHA"/>
    <s v="NORTH"/>
    <s v="HARYANA"/>
    <s v="GURGAON"/>
    <s v="APPLIANCES"/>
    <s v="MICROWAVE"/>
    <n v="43"/>
    <n v="937.49"/>
    <n v="5.21"/>
    <n v="38211.81"/>
    <x v="292"/>
    <s v="NET BANKING"/>
    <s v="DELIVERED"/>
    <s v="CORPORATE"/>
    <s v="MARCH"/>
  </r>
  <r>
    <s v="O11107"/>
    <s v="C445"/>
    <s v="JENNY"/>
    <s v="YANG"/>
    <s v="EAST"/>
    <s v="BIHAR"/>
    <s v="PATNA"/>
    <s v="APPLIANCES"/>
    <s v="MICROWAVE"/>
    <n v="27"/>
    <n v="10163.459999999999"/>
    <n v="9.9700000000000006"/>
    <n v="247054.4"/>
    <x v="254"/>
    <s v="DEBIT CARD"/>
    <s v="DELIVERED"/>
    <s v="CORPORATE"/>
    <s v="APRIL"/>
  </r>
  <r>
    <s v="O11122"/>
    <s v="C469"/>
    <s v="BECKY"/>
    <s v="PHILLIPS"/>
    <s v="SOUTH"/>
    <s v="KARNATAKA"/>
    <s v="BANGALORE"/>
    <s v="APPLIANCES"/>
    <s v="MICROWAVE"/>
    <n v="34"/>
    <n v="32995.81"/>
    <n v="18.649999999999999"/>
    <n v="912631.11"/>
    <x v="221"/>
    <s v="NET BANKING"/>
    <s v="DELIVERED"/>
    <s v="CONSUMER"/>
    <s v="APRIL"/>
  </r>
  <r>
    <s v="O11192"/>
    <s v="C092"/>
    <s v="KATIE"/>
    <s v="MITCHELL"/>
    <s v="SOUTH"/>
    <s v="ANDHRA PRADESH"/>
    <s v="VIJAYAWADA"/>
    <s v="APPLIANCES"/>
    <s v="MICROWAVE"/>
    <n v="22"/>
    <n v="20414.7"/>
    <n v="15.6"/>
    <n v="379060.15"/>
    <x v="190"/>
    <s v="NET BANKING"/>
    <s v="DELIVERED"/>
    <s v="HOME OFFICE"/>
    <s v="DECEMBER"/>
  </r>
  <r>
    <s v="O11252"/>
    <s v="C235"/>
    <s v="JOHN"/>
    <s v="MARSH"/>
    <s v="WEST"/>
    <s v="GOA"/>
    <s v="MARGAO"/>
    <s v="APPLIANCES"/>
    <s v="MICROWAVE"/>
    <n v="12"/>
    <n v="27132.53"/>
    <n v="13.96"/>
    <n v="280137.95"/>
    <x v="268"/>
    <s v="DEBIT CARD"/>
    <s v="DELIVERED"/>
    <s v="HOME OFFICE"/>
    <s v="AUGUST"/>
  </r>
  <r>
    <s v="O11261"/>
    <s v="C186"/>
    <s v="CHRISTOPHER"/>
    <s v="WILSON"/>
    <s v="EAST"/>
    <s v="WEST BENGAL"/>
    <s v="KOLKATA"/>
    <s v="APPLIANCES"/>
    <s v="MICROWAVE"/>
    <n v="25"/>
    <n v="22284.12"/>
    <n v="14.67"/>
    <n v="475375.99"/>
    <x v="115"/>
    <s v="CREDIT CARD"/>
    <s v="DELIVERED"/>
    <s v="CONSUMER"/>
    <s v="JULY"/>
  </r>
  <r>
    <s v="O11276"/>
    <s v="C126"/>
    <s v="ANTHONY"/>
    <s v="MOYER"/>
    <s v="WEST"/>
    <s v="GUJARAT"/>
    <s v="VADODARA"/>
    <s v="APPLIANCES"/>
    <s v="MICROWAVE"/>
    <n v="16"/>
    <n v="4376.8100000000004"/>
    <n v="14.17"/>
    <n v="60105.86"/>
    <x v="224"/>
    <s v="CASH"/>
    <s v="DELIVERED"/>
    <s v="HOME OFFICE"/>
    <s v="MARCH"/>
  </r>
  <r>
    <s v="O11298"/>
    <s v="C018"/>
    <s v="CHRISTOPHER"/>
    <s v="BELTRAN"/>
    <s v="NORTH"/>
    <s v="PUNJAB"/>
    <s v="PATIALA"/>
    <s v="APPLIANCES"/>
    <s v="MICROWAVE"/>
    <n v="13"/>
    <n v="18002.88"/>
    <n v="12.97"/>
    <n v="203682.78"/>
    <x v="188"/>
    <s v="NET BANKING"/>
    <s v="DELIVERED"/>
    <s v="CORPORATE"/>
    <s v="AUGUST"/>
  </r>
  <r>
    <s v="O11302"/>
    <s v="C174"/>
    <s v="LORI"/>
    <s v="OWENS"/>
    <s v="NORTH"/>
    <s v="HARYANA"/>
    <s v="FARIDABAD"/>
    <s v="APPLIANCES"/>
    <s v="MICROWAVE"/>
    <n v="16"/>
    <n v="20983.84"/>
    <n v="10.06"/>
    <n v="301965.84999999998"/>
    <x v="28"/>
    <s v="UPI"/>
    <s v="DELIVERED"/>
    <s v="CORPORATE"/>
    <s v="NOVEMBER"/>
  </r>
  <r>
    <s v="O11307"/>
    <s v="C020"/>
    <s v="GINA"/>
    <s v="CONTRERAS"/>
    <s v="WEST"/>
    <s v="RAJASTHAN"/>
    <s v="UDAIPUR"/>
    <s v="APPLIANCES"/>
    <s v="MICROWAVE"/>
    <n v="5"/>
    <n v="36081.480000000003"/>
    <n v="13.53"/>
    <n v="155998.28"/>
    <x v="182"/>
    <s v="CREDIT CARD"/>
    <s v="DELIVERED"/>
    <s v="HOME OFFICE"/>
    <s v="NOVEMBER"/>
  </r>
  <r>
    <s v="O11355"/>
    <s v="C163"/>
    <s v="AMANDA"/>
    <s v="HAYNES"/>
    <s v="WEST"/>
    <s v="MAHARASHTRA"/>
    <s v="NAGPUR"/>
    <s v="APPLIANCES"/>
    <s v="MICROWAVE"/>
    <n v="22"/>
    <n v="4909.32"/>
    <n v="16.190000000000001"/>
    <n v="90519.02"/>
    <x v="257"/>
    <s v="CASH"/>
    <s v="DELIVERED"/>
    <s v="CORPORATE"/>
    <s v="NOVEMBER"/>
  </r>
  <r>
    <s v="O11411"/>
    <s v="C336"/>
    <s v="VALERIE"/>
    <s v="TRUJILLO"/>
    <s v="EAST"/>
    <s v="JHARKHAND"/>
    <s v="DHANBAD"/>
    <s v="APPLIANCES"/>
    <s v="MICROWAVE"/>
    <n v="17"/>
    <n v="10283.719999999999"/>
    <n v="17.3"/>
    <n v="144578.82"/>
    <x v="305"/>
    <s v="UPI"/>
    <s v="DELIVERED"/>
    <s v="CORPORATE"/>
    <s v="APRIL"/>
  </r>
  <r>
    <s v="O11415"/>
    <s v="C259"/>
    <s v="SALLY"/>
    <s v="ADAMS"/>
    <s v="WEST"/>
    <s v="MAHARASHTRA"/>
    <s v="MUMBAI"/>
    <s v="APPLIANCES"/>
    <s v="MICROWAVE"/>
    <n v="10"/>
    <n v="20993.18"/>
    <n v="2.54"/>
    <n v="204599.53"/>
    <x v="80"/>
    <s v="CREDIT CARD"/>
    <s v="DELIVERED"/>
    <s v="CONSUMER"/>
    <s v="APRIL"/>
  </r>
  <r>
    <s v="O11431"/>
    <s v="C473"/>
    <s v="MATTHEW"/>
    <s v="MOORE"/>
    <s v="NORTH"/>
    <s v="PUNJAB"/>
    <s v="AMRITSAR"/>
    <s v="APPLIANCES"/>
    <s v="MICROWAVE"/>
    <n v="36"/>
    <n v="49054.57"/>
    <n v="15.48"/>
    <n v="1492593.21"/>
    <x v="177"/>
    <s v="DEBIT CARD"/>
    <s v="DELIVERED"/>
    <s v="CONSUMER"/>
    <s v="OCTOBER"/>
  </r>
  <r>
    <s v="O11455"/>
    <s v="C224"/>
    <s v="ROBERT"/>
    <s v="KAUFMAN"/>
    <s v="SOUTH"/>
    <s v="TAMIL NADU"/>
    <s v="CHENNAI"/>
    <s v="APPLIANCES"/>
    <s v="MICROWAVE"/>
    <n v="45"/>
    <n v="15586.08"/>
    <n v="3.1"/>
    <n v="679631.02"/>
    <x v="304"/>
    <s v="CASH"/>
    <s v="DELIVERED"/>
    <s v="CONSUMER"/>
    <s v="OCTOBER"/>
  </r>
  <r>
    <s v="O11465"/>
    <s v="C480"/>
    <s v="TAMARA"/>
    <s v="VALDEZ"/>
    <s v="SOUTH"/>
    <s v="KERALA"/>
    <s v="TRIVANDRUM"/>
    <s v="APPLIANCES"/>
    <s v="MICROWAVE"/>
    <n v="38"/>
    <n v="1674.88"/>
    <n v="14.04"/>
    <n v="54709.62"/>
    <x v="183"/>
    <s v="CREDIT CARD"/>
    <s v="DELIVERED"/>
    <s v="HOME OFFICE"/>
    <s v="MAY"/>
  </r>
  <r>
    <s v="O11533"/>
    <s v="C121"/>
    <s v="JULIE"/>
    <s v="HARPER"/>
    <s v="WEST"/>
    <s v="GUJARAT"/>
    <s v="VADODARA"/>
    <s v="APPLIANCES"/>
    <s v="MICROWAVE"/>
    <n v="38"/>
    <n v="36828.99"/>
    <n v="11.62"/>
    <n v="1236879.53"/>
    <x v="341"/>
    <s v="UPI"/>
    <s v="PENDING"/>
    <s v="HOME OFFICE"/>
    <s v="OCTOBER"/>
  </r>
  <r>
    <s v="O11593"/>
    <s v="C451"/>
    <s v="JOSHUA"/>
    <s v="JOHNSON"/>
    <s v="NORTH"/>
    <s v="PUNJAB"/>
    <s v="LUDHIANA"/>
    <s v="APPLIANCES"/>
    <s v="MICROWAVE"/>
    <n v="1"/>
    <n v="2344.39"/>
    <n v="18.09"/>
    <n v="1920.29"/>
    <x v="344"/>
    <s v="DEBIT CARD"/>
    <s v="DELIVERED"/>
    <s v="CORPORATE"/>
    <s v="JUNE"/>
  </r>
  <r>
    <s v="O11626"/>
    <s v="C195"/>
    <s v="GLENN"/>
    <s v="DEAN"/>
    <s v="SOUTH"/>
    <s v="TAMIL NADU"/>
    <s v="COIMBATORE"/>
    <s v="APPLIANCES"/>
    <s v="MICROWAVE"/>
    <n v="22"/>
    <n v="45431.27"/>
    <n v="2.96"/>
    <n v="969903.1"/>
    <x v="269"/>
    <s v="CREDIT CARD"/>
    <s v="DELIVERED"/>
    <s v="CONSUMER"/>
    <s v="JANUARY"/>
  </r>
  <r>
    <s v="O11649"/>
    <s v="C263"/>
    <s v="ASHLEY"/>
    <s v="SCOTT"/>
    <s v="WEST"/>
    <s v="MAHARASHTRA"/>
    <s v="MUMBAI"/>
    <s v="APPLIANCES"/>
    <s v="MICROWAVE"/>
    <n v="15"/>
    <n v="20067.72"/>
    <n v="12.67"/>
    <n v="262877.09999999998"/>
    <x v="154"/>
    <s v="CASH"/>
    <s v="DELIVERED"/>
    <s v="CORPORATE"/>
    <s v="APRIL"/>
  </r>
  <r>
    <s v="O11658"/>
    <s v="C438"/>
    <s v="NICHOLAS"/>
    <s v="MANN"/>
    <s v="SOUTH"/>
    <s v="KERALA"/>
    <s v="KOZHIKODE"/>
    <s v="APPLIANCES"/>
    <s v="MICROWAVE"/>
    <n v="5"/>
    <n v="35648.629999999997"/>
    <n v="11.94"/>
    <n v="156960.92000000001"/>
    <x v="213"/>
    <s v="UPI"/>
    <s v="DELIVERED"/>
    <s v="CORPORATE"/>
    <s v="JANUARY"/>
  </r>
  <r>
    <s v="O11678"/>
    <s v="C491"/>
    <s v="PAMELA"/>
    <s v="ROACH"/>
    <s v="SOUTH"/>
    <s v="KERALA"/>
    <s v="KOCHI"/>
    <s v="APPLIANCES"/>
    <s v="MICROWAVE"/>
    <n v="43"/>
    <n v="12067.55"/>
    <n v="9.51"/>
    <n v="469556.82"/>
    <x v="303"/>
    <s v="DEBIT CARD"/>
    <s v="DELIVERED"/>
    <s v="CONSUMER"/>
    <s v="APRIL"/>
  </r>
  <r>
    <s v="O11682"/>
    <s v="C495"/>
    <s v="CODY"/>
    <s v="THOMAS"/>
    <s v="SOUTH"/>
    <s v="TAMIL NADU"/>
    <s v="COIMBATORE"/>
    <s v="APPLIANCES"/>
    <s v="MICROWAVE"/>
    <n v="24"/>
    <n v="17736.55"/>
    <n v="15.72"/>
    <n v="358760.74"/>
    <x v="29"/>
    <s v="DEBIT CARD"/>
    <s v="DELIVERED"/>
    <s v="HOME OFFICE"/>
    <s v="APRIL"/>
  </r>
  <r>
    <s v="O11684"/>
    <s v="C348"/>
    <s v="LARRY"/>
    <s v="ROGERS"/>
    <s v="WEST"/>
    <s v="MAHARASHTRA"/>
    <s v="PUNE"/>
    <s v="APPLIANCES"/>
    <s v="MICROWAVE"/>
    <n v="16"/>
    <n v="8705.31"/>
    <n v="9.31"/>
    <n v="126317.53"/>
    <x v="167"/>
    <s v="NET BANKING"/>
    <s v="PENDING"/>
    <s v="HOME OFFICE"/>
    <s v="JUNE"/>
  </r>
  <r>
    <s v="O11693"/>
    <s v="C171"/>
    <s v="MADISON"/>
    <s v="MOLINA"/>
    <s v="NORTH"/>
    <s v="HARYANA"/>
    <s v="FARIDABAD"/>
    <s v="APPLIANCES"/>
    <s v="MICROWAVE"/>
    <n v="32"/>
    <n v="28786.34"/>
    <n v="6.51"/>
    <n v="861195.18"/>
    <x v="315"/>
    <s v="DEBIT CARD"/>
    <s v="DELIVERED"/>
    <s v="CONSUMER"/>
    <s v="MARCH"/>
  </r>
  <r>
    <s v="O11703"/>
    <s v="C350"/>
    <s v="CAROL"/>
    <s v="DUNCAN"/>
    <s v="SOUTH"/>
    <s v="KARNATAKA"/>
    <s v="MANGALORE"/>
    <s v="APPLIANCES"/>
    <s v="MICROWAVE"/>
    <n v="25"/>
    <n v="46531.8"/>
    <n v="17.32"/>
    <n v="961812.31"/>
    <x v="345"/>
    <s v="CASH"/>
    <s v="DELIVERED"/>
    <s v="HOME OFFICE"/>
    <s v="AUGUST"/>
  </r>
  <r>
    <s v="O11763"/>
    <s v="C346"/>
    <s v="ELIZABETH"/>
    <s v="WALTERS"/>
    <s v="WEST"/>
    <s v="GOA"/>
    <s v="PANAJI"/>
    <s v="APPLIANCES"/>
    <s v="MICROWAVE"/>
    <n v="1"/>
    <n v="6978.81"/>
    <n v="10.75"/>
    <n v="6228.59"/>
    <x v="8"/>
    <s v="CREDIT CARD"/>
    <s v="PENDING"/>
    <s v="HOME OFFICE"/>
    <s v="FEBRUARY"/>
  </r>
  <r>
    <s v="O11770"/>
    <s v="C484"/>
    <s v="DIANA"/>
    <s v="GRIFFITH"/>
    <s v="WEST"/>
    <s v="RAJASTHAN"/>
    <s v="JAIPUR"/>
    <s v="APPLIANCES"/>
    <s v="MICROWAVE"/>
    <n v="39"/>
    <n v="32313.38"/>
    <n v="9.85"/>
    <n v="1136089.97"/>
    <x v="346"/>
    <s v="CASH"/>
    <s v="DELIVERED"/>
    <s v="CORPORATE"/>
    <s v="JUNE"/>
  </r>
  <r>
    <s v="O11790"/>
    <s v="C004"/>
    <s v="KATHERINE"/>
    <s v="VALENTINE"/>
    <s v="SOUTH"/>
    <s v="ANDHRA PRADESH"/>
    <s v="VISAKHAPATNAM"/>
    <s v="APPLIANCES"/>
    <s v="MICROWAVE"/>
    <n v="20"/>
    <n v="31014.2"/>
    <n v="16.690000000000001"/>
    <n v="516758.6"/>
    <x v="314"/>
    <s v="UPI"/>
    <s v="DELIVERED"/>
    <s v="HOME OFFICE"/>
    <s v="MAY"/>
  </r>
  <r>
    <s v="O11815"/>
    <s v="C161"/>
    <s v="KIRK"/>
    <s v="HARRIS"/>
    <s v="NORTH"/>
    <s v="HARYANA"/>
    <s v="GURGAON"/>
    <s v="APPLIANCES"/>
    <s v="MICROWAVE"/>
    <n v="45"/>
    <n v="34631.230000000003"/>
    <n v="4.8499999999999996"/>
    <n v="1482822.69"/>
    <x v="141"/>
    <s v="NET BANKING"/>
    <s v="DELIVERED"/>
    <s v="CONSUMER"/>
    <s v="MAY"/>
  </r>
  <r>
    <s v="O11827"/>
    <s v="C171"/>
    <s v="CHASE"/>
    <s v="WATKINS"/>
    <s v="NORTH"/>
    <s v="DELHI"/>
    <s v="NEW DELHI"/>
    <s v="APPLIANCES"/>
    <s v="MICROWAVE"/>
    <n v="38"/>
    <n v="35869.53"/>
    <n v="4.79"/>
    <n v="1297752.42"/>
    <x v="347"/>
    <s v="DEBIT CARD"/>
    <s v="DELIVERED"/>
    <s v="CORPORATE"/>
    <s v="AUGUST"/>
  </r>
  <r>
    <s v="O11830"/>
    <s v="C152"/>
    <s v="AMANDA"/>
    <s v="WHITE"/>
    <s v="SOUTH"/>
    <s v="KARNATAKA"/>
    <s v="BANGALORE"/>
    <s v="APPLIANCES"/>
    <s v="MICROWAVE"/>
    <n v="45"/>
    <n v="18178.18"/>
    <n v="4.0199999999999996"/>
    <n v="785133.77"/>
    <x v="166"/>
    <s v="NET BANKING"/>
    <s v="CANCELLED"/>
    <s v="CONSUMER"/>
    <s v="SEPTEMBER"/>
  </r>
  <r>
    <s v="O11897"/>
    <s v="C010"/>
    <s v="JOHNNY"/>
    <s v="KING"/>
    <s v="NORTH"/>
    <s v="UTTAR PRADESH"/>
    <s v="LUCKNOW"/>
    <s v="APPLIANCES"/>
    <s v="MICROWAVE"/>
    <n v="9"/>
    <n v="35900.949999999997"/>
    <n v="17.38"/>
    <n v="266952.28000000003"/>
    <x v="273"/>
    <s v="NET BANKING"/>
    <s v="DELIVERED"/>
    <s v="CONSUMER"/>
    <s v="SEPTEMBER"/>
  </r>
  <r>
    <s v="O10045"/>
    <s v="C323"/>
    <s v="DAVID"/>
    <s v="KENNEDY"/>
    <s v="NORTH"/>
    <s v="HARYANA"/>
    <s v="GURGAON"/>
    <s v="APPLIANCES"/>
    <s v="MIXER"/>
    <n v="22"/>
    <n v="16613.54"/>
    <n v="7.46"/>
    <n v="338231.74"/>
    <x v="99"/>
    <s v="CASH"/>
    <s v="DELIVERED"/>
    <s v="HOME OFFICE"/>
    <s v="AUGUST"/>
  </r>
  <r>
    <s v="O10069"/>
    <s v="C223"/>
    <s v="ROBERT"/>
    <s v="ORTEGA"/>
    <s v="EAST"/>
    <s v="ODISHA"/>
    <s v="BHUBANESWAR"/>
    <s v="APPLIANCES"/>
    <s v="MIXER"/>
    <n v="41"/>
    <n v="38355.589999999997"/>
    <n v="2.81"/>
    <n v="1528389.71"/>
    <x v="238"/>
    <s v="UPI"/>
    <s v="DELIVERED"/>
    <s v="CONSUMER"/>
    <s v="JULY"/>
  </r>
  <r>
    <s v="O10100"/>
    <s v="C134"/>
    <s v="TERRI"/>
    <s v="LUTZ"/>
    <s v="SOUTH"/>
    <s v="TAMIL NADU"/>
    <s v="COIMBATORE"/>
    <s v="APPLIANCES"/>
    <s v="MIXER"/>
    <n v="4"/>
    <n v="9235.6299999999992"/>
    <n v="17.2"/>
    <n v="30588.41"/>
    <x v="236"/>
    <s v="CASH"/>
    <s v="DELIVERED"/>
    <s v="CORPORATE"/>
    <s v="JANUARY"/>
  </r>
  <r>
    <s v="O10137"/>
    <s v="C102"/>
    <s v="CINDY"/>
    <s v="REILLY"/>
    <s v="WEST"/>
    <s v="GUJARAT"/>
    <s v="SURAT"/>
    <s v="APPLIANCES"/>
    <s v="MIXER"/>
    <n v="34"/>
    <n v="2140.2800000000002"/>
    <n v="19.68"/>
    <n v="58448.480000000003"/>
    <x v="231"/>
    <s v="UPI"/>
    <s v="DELIVERED"/>
    <s v="HOME OFFICE"/>
    <s v="FEBRUARY"/>
  </r>
  <r>
    <s v="O10149"/>
    <s v="C148"/>
    <s v="CURTIS"/>
    <s v="MOORE"/>
    <s v="WEST"/>
    <s v="GUJARAT"/>
    <s v="AHMEDABAD"/>
    <s v="APPLIANCES"/>
    <s v="MIXER"/>
    <n v="39"/>
    <n v="47243.54"/>
    <n v="1.1299999999999999"/>
    <n v="1821677.83"/>
    <x v="343"/>
    <s v="DEBIT CARD"/>
    <s v="DELIVERED"/>
    <s v="CORPORATE"/>
    <s v="JUNE"/>
  </r>
  <r>
    <s v="O10265"/>
    <s v="C239"/>
    <s v="BRADLEY"/>
    <s v="WEISS"/>
    <s v="NORTH"/>
    <s v="DELHI"/>
    <s v="NEW DELHI"/>
    <s v="APPLIANCES"/>
    <s v="MIXER"/>
    <n v="7"/>
    <n v="2246.11"/>
    <n v="3.2"/>
    <n v="15219.64"/>
    <x v="162"/>
    <s v="NET BANKING"/>
    <s v="DELIVERED"/>
    <s v="HOME OFFICE"/>
    <s v="SEPTEMBER"/>
  </r>
  <r>
    <s v="O10293"/>
    <s v="C074"/>
    <s v="DR."/>
    <s v="ELIZABETH"/>
    <s v="EAST"/>
    <s v="JHARKHAND"/>
    <s v="DHANBAD"/>
    <s v="APPLIANCES"/>
    <s v="MIXER"/>
    <n v="43"/>
    <n v="21497.9"/>
    <n v="5.31"/>
    <n v="875323.54"/>
    <x v="204"/>
    <s v="NET BANKING"/>
    <s v="PENDING"/>
    <s v="CONSUMER"/>
    <s v="APRIL"/>
  </r>
  <r>
    <s v="O10301"/>
    <s v="C223"/>
    <s v="MARIAH"/>
    <s v="SOLIS"/>
    <s v="WEST"/>
    <s v="GUJARAT"/>
    <s v="VADODARA"/>
    <s v="APPLIANCES"/>
    <s v="MIXER"/>
    <n v="19"/>
    <n v="24310.91"/>
    <n v="17.5"/>
    <n v="381073.51"/>
    <x v="196"/>
    <s v="CASH"/>
    <s v="DELIVERED"/>
    <s v="CORPORATE"/>
    <s v="NOVEMBER"/>
  </r>
  <r>
    <s v="O10311"/>
    <s v="C337"/>
    <s v="CINDY"/>
    <s v="MATA"/>
    <s v="WEST"/>
    <s v="MAHARASHTRA"/>
    <s v="NAGPUR"/>
    <s v="APPLIANCES"/>
    <s v="MIXER"/>
    <n v="38"/>
    <n v="47620.31"/>
    <n v="13.96"/>
    <n v="1556955.56"/>
    <x v="15"/>
    <s v="NET BANKING"/>
    <s v="DELIVERED"/>
    <s v="CONSUMER"/>
    <s v="SEPTEMBER"/>
  </r>
  <r>
    <s v="O10331"/>
    <s v="C110"/>
    <s v="GABRIEL"/>
    <s v="MENDOZA"/>
    <s v="EAST"/>
    <s v="ODISHA"/>
    <s v="CUTTACK"/>
    <s v="APPLIANCES"/>
    <s v="MIXER"/>
    <n v="15"/>
    <n v="43766.95"/>
    <n v="16.45"/>
    <n v="548509.30000000005"/>
    <x v="14"/>
    <s v="DEBIT CARD"/>
    <s v="DELIVERED"/>
    <s v="HOME OFFICE"/>
    <s v="FEBRUARY"/>
  </r>
  <r>
    <s v="O10355"/>
    <s v="C106"/>
    <s v="THOMAS"/>
    <s v="MORRISON"/>
    <s v="WEST"/>
    <s v="GUJARAT"/>
    <s v="SURAT"/>
    <s v="APPLIANCES"/>
    <s v="MIXER"/>
    <n v="19"/>
    <n v="48264.75"/>
    <n v="8.07"/>
    <n v="843025.91"/>
    <x v="113"/>
    <s v="NET BANKING"/>
    <s v="DELIVERED"/>
    <s v="HOME OFFICE"/>
    <s v="NOVEMBER"/>
  </r>
  <r>
    <s v="O10360"/>
    <s v="C424"/>
    <s v="PHILLIP"/>
    <s v="HOWARD"/>
    <s v="WEST"/>
    <s v="GUJARAT"/>
    <s v="VADODARA"/>
    <s v="APPLIANCES"/>
    <s v="MIXER"/>
    <n v="13"/>
    <n v="11247.49"/>
    <n v="5.57"/>
    <n v="138073.06"/>
    <x v="103"/>
    <s v="DEBIT CARD"/>
    <s v="DELIVERED"/>
    <s v="HOME OFFICE"/>
    <s v="FEBRUARY"/>
  </r>
  <r>
    <s v="O10363"/>
    <s v="C335"/>
    <s v="DONALD"/>
    <s v="ROBERTS"/>
    <s v="WEST"/>
    <s v="RAJASTHAN"/>
    <s v="UDAIPUR"/>
    <s v="APPLIANCES"/>
    <s v="MIXER"/>
    <n v="47"/>
    <n v="36572.03"/>
    <n v="4.67"/>
    <n v="1638613.46"/>
    <x v="23"/>
    <s v="CASH"/>
    <s v="PENDING"/>
    <s v="HOME OFFICE"/>
    <s v="DECEMBER"/>
  </r>
  <r>
    <s v="O10405"/>
    <s v="C265"/>
    <s v="AMY"/>
    <s v="CAMACHO"/>
    <s v="NORTH"/>
    <s v="UTTAR PRADESH"/>
    <s v="KANPUR"/>
    <s v="APPLIANCES"/>
    <s v="MIXER"/>
    <n v="28"/>
    <n v="11899.91"/>
    <n v="17.559999999999999"/>
    <n v="274688"/>
    <x v="18"/>
    <s v="CREDIT CARD"/>
    <s v="DELIVERED"/>
    <s v="CORPORATE"/>
    <s v="JULY"/>
  </r>
  <r>
    <s v="O10429"/>
    <s v="C377"/>
    <s v="ADRIAN"/>
    <s v="PITTMAN"/>
    <s v="EAST"/>
    <s v="JHARKHAND"/>
    <s v="RANCHI"/>
    <s v="APPLIANCES"/>
    <s v="MIXER"/>
    <n v="27"/>
    <n v="16741.87"/>
    <n v="2.1"/>
    <n v="442537.85"/>
    <x v="285"/>
    <s v="CASH"/>
    <s v="DELIVERED"/>
    <s v="HOME OFFICE"/>
    <s v="JULY"/>
  </r>
  <r>
    <s v="O10457"/>
    <s v="C072"/>
    <s v="PATRICIA"/>
    <s v="PEREZ"/>
    <s v="SOUTH"/>
    <s v="KERALA"/>
    <s v="KOCHI"/>
    <s v="APPLIANCES"/>
    <s v="MIXER"/>
    <n v="10"/>
    <n v="26606.67"/>
    <n v="10.47"/>
    <n v="238209.52"/>
    <x v="333"/>
    <s v="NET BANKING"/>
    <s v="DELIVERED"/>
    <s v="CORPORATE"/>
    <s v="SEPTEMBER"/>
  </r>
  <r>
    <s v="O10486"/>
    <s v="C154"/>
    <s v="KRISTIN"/>
    <s v="PETERS"/>
    <s v="NORTH"/>
    <s v="PUNJAB"/>
    <s v="PATIALA"/>
    <s v="APPLIANCES"/>
    <s v="MIXER"/>
    <n v="31"/>
    <n v="14977.84"/>
    <n v="5.3"/>
    <n v="439704.45"/>
    <x v="183"/>
    <s v="CASH"/>
    <s v="CANCELLED"/>
    <s v="CORPORATE"/>
    <s v="MAY"/>
  </r>
  <r>
    <s v="O10622"/>
    <s v="C489"/>
    <s v="LEON"/>
    <s v="HARRIS"/>
    <s v="SOUTH"/>
    <s v="ANDHRA PRADESH"/>
    <s v="GUNTUR"/>
    <s v="APPLIANCES"/>
    <s v="MIXER"/>
    <n v="8"/>
    <n v="29159.02"/>
    <n v="14.83"/>
    <n v="198677.9"/>
    <x v="81"/>
    <s v="CREDIT CARD"/>
    <s v="DELIVERED"/>
    <s v="CORPORATE"/>
    <s v="SEPTEMBER"/>
  </r>
  <r>
    <s v="O10645"/>
    <s v="C133"/>
    <s v="TIMOTHY"/>
    <s v="JONES"/>
    <s v="NORTH"/>
    <s v="PUNJAB"/>
    <s v="PATIALA"/>
    <s v="APPLIANCES"/>
    <s v="MIXER"/>
    <n v="26"/>
    <n v="28472.5"/>
    <n v="2.67"/>
    <n v="720519.39"/>
    <x v="239"/>
    <s v="NET BANKING"/>
    <s v="DELIVERED"/>
    <s v="HOME OFFICE"/>
    <s v="OCTOBER"/>
  </r>
  <r>
    <s v="O10689"/>
    <s v="C476"/>
    <s v="JULIE"/>
    <s v="PHILLIPS"/>
    <s v="NORTH"/>
    <s v="UTTAR PRADESH"/>
    <s v="LUCKNOW"/>
    <s v="APPLIANCES"/>
    <s v="MIXER"/>
    <n v="31"/>
    <n v="2302.4299999999998"/>
    <n v="13.17"/>
    <n v="61975.199999999997"/>
    <x v="348"/>
    <s v="CASH"/>
    <s v="DELIVERED"/>
    <s v="CORPORATE"/>
    <s v="AUGUST"/>
  </r>
  <r>
    <s v="O10692"/>
    <s v="C330"/>
    <s v="CASEY"/>
    <s v="BELL"/>
    <s v="EAST"/>
    <s v="JHARKHAND"/>
    <s v="JAMSHEDPUR"/>
    <s v="APPLIANCES"/>
    <s v="MIXER"/>
    <n v="16"/>
    <n v="26942.06"/>
    <n v="0.22"/>
    <n v="430124.6"/>
    <x v="157"/>
    <s v="UPI"/>
    <s v="DELIVERED"/>
    <s v="CONSUMER"/>
    <s v="FEBRUARY"/>
  </r>
  <r>
    <s v="O10793"/>
    <s v="C191"/>
    <s v="MIKAYLA"/>
    <s v="CALLAHAN"/>
    <s v="NORTH"/>
    <s v="HARYANA"/>
    <s v="PANIPAT"/>
    <s v="APPLIANCES"/>
    <s v="MIXER"/>
    <n v="16"/>
    <n v="34076.769999999997"/>
    <n v="2.09"/>
    <n v="533833.05000000005"/>
    <x v="112"/>
    <s v="CREDIT CARD"/>
    <s v="DELIVERED"/>
    <s v="CONSUMER"/>
    <s v="FEBRUARY"/>
  </r>
  <r>
    <s v="O10906"/>
    <s v="C066"/>
    <s v="CASEY"/>
    <s v="MUELLER"/>
    <s v="EAST"/>
    <s v="BIHAR"/>
    <s v="BHAGALPUR"/>
    <s v="APPLIANCES"/>
    <s v="MIXER"/>
    <n v="35"/>
    <n v="25666.720000000001"/>
    <n v="2.96"/>
    <n v="871744.48"/>
    <x v="306"/>
    <s v="UPI"/>
    <s v="PENDING"/>
    <s v="HOME OFFICE"/>
    <s v="NOVEMBER"/>
  </r>
  <r>
    <s v="O10909"/>
    <s v="C403"/>
    <s v="MATTHEW"/>
    <s v="CARTER"/>
    <s v="SOUTH"/>
    <s v="KERALA"/>
    <s v="KOCHI"/>
    <s v="APPLIANCES"/>
    <s v="MIXER"/>
    <n v="35"/>
    <n v="48742.07"/>
    <n v="6.96"/>
    <n v="1587236.77"/>
    <x v="90"/>
    <s v="CASH"/>
    <s v="DELIVERED"/>
    <s v="CONSUMER"/>
    <s v="DECEMBER"/>
  </r>
  <r>
    <s v="O10952"/>
    <s v="C336"/>
    <s v="DONNA"/>
    <s v="KNIGHT"/>
    <s v="NORTH"/>
    <s v="UTTAR PRADESH"/>
    <s v="NOIDA"/>
    <s v="APPLIANCES"/>
    <s v="MIXER"/>
    <n v="21"/>
    <n v="13773.63"/>
    <n v="0.68"/>
    <n v="287279.35999999999"/>
    <x v="130"/>
    <s v="CREDIT CARD"/>
    <s v="PENDING"/>
    <s v="CONSUMER"/>
    <s v="FEBRUARY"/>
  </r>
  <r>
    <s v="O10968"/>
    <s v="C172"/>
    <s v="MICHAEL"/>
    <s v="VASQUEZ"/>
    <s v="SOUTH"/>
    <s v="ANDHRA PRADESH"/>
    <s v="GUNTUR"/>
    <s v="APPLIANCES"/>
    <s v="MIXER"/>
    <n v="1"/>
    <n v="5123.58"/>
    <n v="15"/>
    <n v="4355.04"/>
    <x v="146"/>
    <s v="CREDIT CARD"/>
    <s v="DELIVERED"/>
    <s v="CORPORATE"/>
    <s v="OCTOBER"/>
  </r>
  <r>
    <s v="O10995"/>
    <s v="C285"/>
    <s v="TERESA"/>
    <s v="PATTON"/>
    <s v="WEST"/>
    <s v="GOA"/>
    <s v="PANAJI"/>
    <s v="APPLIANCES"/>
    <s v="MIXER"/>
    <n v="20"/>
    <n v="25430.42"/>
    <n v="12.28"/>
    <n v="446151.29"/>
    <x v="349"/>
    <s v="CREDIT CARD"/>
    <s v="DELIVERED"/>
    <s v="CORPORATE"/>
    <s v="OCTOBER"/>
  </r>
  <r>
    <s v="O11034"/>
    <s v="C464"/>
    <s v="LORRAINE"/>
    <s v="ROBINSON"/>
    <s v="EAST"/>
    <s v="JHARKHAND"/>
    <s v="JAMSHEDPUR"/>
    <s v="APPLIANCES"/>
    <s v="MIXER"/>
    <n v="11"/>
    <n v="49533.42"/>
    <n v="6.29"/>
    <n v="510595.45"/>
    <x v="4"/>
    <s v="NET BANKING"/>
    <s v="CANCELLED"/>
    <s v="CONSUMER"/>
    <s v="JUNE"/>
  </r>
  <r>
    <s v="O11035"/>
    <s v="C463"/>
    <s v="ANGELA"/>
    <s v="COLE"/>
    <s v="NORTH"/>
    <s v="PUNJAB"/>
    <s v="PATIALA"/>
    <s v="APPLIANCES"/>
    <s v="MIXER"/>
    <n v="3"/>
    <n v="35527.06"/>
    <n v="16.86"/>
    <n v="88611.59"/>
    <x v="342"/>
    <s v="DEBIT CARD"/>
    <s v="DELIVERED"/>
    <s v="CORPORATE"/>
    <s v="DECEMBER"/>
  </r>
  <r>
    <s v="O11037"/>
    <s v="C278"/>
    <s v="BRANDON"/>
    <s v="TURNER"/>
    <s v="WEST"/>
    <s v="GOA"/>
    <s v="MARGAO"/>
    <s v="APPLIANCES"/>
    <s v="MIXER"/>
    <n v="41"/>
    <n v="47549.61"/>
    <n v="10.51"/>
    <n v="1744637.99"/>
    <x v="116"/>
    <s v="CREDIT CARD"/>
    <s v="PENDING"/>
    <s v="CORPORATE"/>
    <s v="MAY"/>
  </r>
  <r>
    <s v="O11047"/>
    <s v="C098"/>
    <s v="GREGORY"/>
    <s v="WILLIAMS"/>
    <s v="SOUTH"/>
    <s v="ANDHRA PRADESH"/>
    <s v="VISAKHAPATNAM"/>
    <s v="APPLIANCES"/>
    <s v="MIXER"/>
    <n v="41"/>
    <n v="37783.03"/>
    <n v="11.31"/>
    <n v="1373900.54"/>
    <x v="133"/>
    <s v="UPI"/>
    <s v="DELIVERED"/>
    <s v="HOME OFFICE"/>
    <s v="MARCH"/>
  </r>
  <r>
    <s v="O11055"/>
    <s v="C349"/>
    <s v="CHRISTOPHER"/>
    <s v="SMITH"/>
    <s v="WEST"/>
    <s v="GOA"/>
    <s v="PANAJI"/>
    <s v="APPLIANCES"/>
    <s v="MIXER"/>
    <n v="27"/>
    <n v="27900.959999999999"/>
    <n v="16.91"/>
    <n v="625938.51"/>
    <x v="196"/>
    <s v="UPI"/>
    <s v="DELIVERED"/>
    <s v="CORPORATE"/>
    <s v="NOVEMBER"/>
  </r>
  <r>
    <s v="O11058"/>
    <s v="C402"/>
    <s v="LISA"/>
    <s v="BROOKS"/>
    <s v="EAST"/>
    <s v="BIHAR"/>
    <s v="BHAGALPUR"/>
    <s v="APPLIANCES"/>
    <s v="MIXER"/>
    <n v="28"/>
    <n v="27778.47"/>
    <n v="10.97"/>
    <n v="692472.81"/>
    <x v="343"/>
    <s v="CASH"/>
    <s v="CANCELLED"/>
    <s v="CORPORATE"/>
    <s v="JUNE"/>
  </r>
  <r>
    <s v="O11095"/>
    <s v="C278"/>
    <s v="WILLIAM"/>
    <s v="RICE"/>
    <s v="NORTH"/>
    <s v="PUNJAB"/>
    <s v="AMRITSAR"/>
    <s v="APPLIANCES"/>
    <s v="MIXER"/>
    <n v="19"/>
    <n v="12326.91"/>
    <n v="2.57"/>
    <n v="228192.06"/>
    <x v="117"/>
    <s v="CREDIT CARD"/>
    <s v="DELIVERED"/>
    <s v="CORPORATE"/>
    <s v="JANUARY"/>
  </r>
  <r>
    <s v="O11105"/>
    <s v="C409"/>
    <s v="FRANK"/>
    <s v="GONZALEZ"/>
    <s v="SOUTH"/>
    <s v="ANDHRA PRADESH"/>
    <s v="VIJAYAWADA"/>
    <s v="APPLIANCES"/>
    <s v="MIXER"/>
    <n v="7"/>
    <n v="7077.1"/>
    <n v="14.16"/>
    <n v="42524.88"/>
    <x v="36"/>
    <s v="CASH"/>
    <s v="DELIVERED"/>
    <s v="CONSUMER"/>
    <s v="APRIL"/>
  </r>
  <r>
    <s v="O11111"/>
    <s v="C020"/>
    <s v="ASHLEY"/>
    <s v="DIXON"/>
    <s v="NORTH"/>
    <s v="DELHI"/>
    <s v="NEW DELHI"/>
    <s v="APPLIANCES"/>
    <s v="MIXER"/>
    <n v="46"/>
    <n v="14702.18"/>
    <n v="0.38"/>
    <n v="673730.34"/>
    <x v="205"/>
    <s v="CASH"/>
    <s v="PENDING"/>
    <s v="CONSUMER"/>
    <s v="JULY"/>
  </r>
  <r>
    <s v="O11140"/>
    <s v="C087"/>
    <s v="STEPHANIE"/>
    <s v="FLORES"/>
    <s v="EAST"/>
    <s v="ODISHA"/>
    <s v="ROURKELA"/>
    <s v="APPLIANCES"/>
    <s v="MIXER"/>
    <n v="6"/>
    <n v="15619.1"/>
    <n v="16.260000000000002"/>
    <n v="78476.61"/>
    <x v="334"/>
    <s v="DEBIT CARD"/>
    <s v="DELIVERED"/>
    <s v="CONSUMER"/>
    <s v="DECEMBER"/>
  </r>
  <r>
    <s v="O11176"/>
    <s v="C243"/>
    <s v="BRADLEY"/>
    <s v="OLSON"/>
    <s v="EAST"/>
    <s v="ODISHA"/>
    <s v="CUTTACK"/>
    <s v="APPLIANCES"/>
    <s v="MIXER"/>
    <n v="16"/>
    <n v="10159.14"/>
    <n v="1.64"/>
    <n v="159880.48000000001"/>
    <x v="277"/>
    <s v="CREDIT CARD"/>
    <s v="PENDING"/>
    <s v="CORPORATE"/>
    <s v="APRIL"/>
  </r>
  <r>
    <s v="O11198"/>
    <s v="C304"/>
    <s v="MARY"/>
    <s v="BROWN"/>
    <s v="SOUTH"/>
    <s v="ANDHRA PRADESH"/>
    <s v="VISAKHAPATNAM"/>
    <s v="APPLIANCES"/>
    <s v="MIXER"/>
    <n v="39"/>
    <n v="36288.83"/>
    <n v="13.34"/>
    <n v="1226468.1000000001"/>
    <x v="277"/>
    <s v="CREDIT CARD"/>
    <s v="DELIVERED"/>
    <s v="HOME OFFICE"/>
    <s v="APRIL"/>
  </r>
  <r>
    <s v="O11203"/>
    <s v="C316"/>
    <s v="LESLIE"/>
    <s v="RAMIREZ"/>
    <s v="EAST"/>
    <s v="WEST BENGAL"/>
    <s v="KOLKATA"/>
    <s v="APPLIANCES"/>
    <s v="MIXER"/>
    <n v="30"/>
    <n v="7811.83"/>
    <n v="3.89"/>
    <n v="225238.49"/>
    <x v="326"/>
    <s v="DEBIT CARD"/>
    <s v="DELIVERED"/>
    <s v="CORPORATE"/>
    <s v="FEBRUARY"/>
  </r>
  <r>
    <s v="O11204"/>
    <s v="C229"/>
    <s v="DARREN"/>
    <s v="ONEILL"/>
    <s v="EAST"/>
    <s v="ODISHA"/>
    <s v="BHUBANESWAR"/>
    <s v="APPLIANCES"/>
    <s v="MIXER"/>
    <n v="30"/>
    <n v="11169.64"/>
    <n v="13.15"/>
    <n v="291024.96999999997"/>
    <x v="344"/>
    <s v="CREDIT CARD"/>
    <s v="DELIVERED"/>
    <s v="CONSUMER"/>
    <s v="JUNE"/>
  </r>
  <r>
    <s v="O11220"/>
    <s v="C351"/>
    <s v="DAVID"/>
    <s v="GEORGE"/>
    <s v="NORTH"/>
    <s v="DELHI"/>
    <s v="NEW DELHI"/>
    <s v="APPLIANCES"/>
    <s v="MIXER"/>
    <n v="36"/>
    <n v="2438.6999999999998"/>
    <n v="17.07"/>
    <n v="72806.899999999994"/>
    <x v="171"/>
    <s v="UPI"/>
    <s v="DELIVERED"/>
    <s v="CONSUMER"/>
    <s v="NOVEMBER"/>
  </r>
  <r>
    <s v="O11249"/>
    <s v="C415"/>
    <s v="MEGHAN"/>
    <s v="SMITH"/>
    <s v="WEST"/>
    <s v="GUJARAT"/>
    <s v="SURAT"/>
    <s v="APPLIANCES"/>
    <s v="MIXER"/>
    <n v="12"/>
    <n v="7983.76"/>
    <n v="12.65"/>
    <n v="83685.77"/>
    <x v="98"/>
    <s v="UPI"/>
    <s v="DELIVERED"/>
    <s v="CORPORATE"/>
    <s v="MAY"/>
  </r>
  <r>
    <s v="O11354"/>
    <s v="C452"/>
    <s v="JOSEPH"/>
    <s v="HOLMES"/>
    <s v="SOUTH"/>
    <s v="TAMIL NADU"/>
    <s v="MADURAI"/>
    <s v="APPLIANCES"/>
    <s v="MIXER"/>
    <n v="8"/>
    <n v="43784.12"/>
    <n v="13.31"/>
    <n v="303651.63"/>
    <x v="8"/>
    <s v="CASH"/>
    <s v="DELIVERED"/>
    <s v="CORPORATE"/>
    <s v="FEBRUARY"/>
  </r>
  <r>
    <s v="O11356"/>
    <s v="C165"/>
    <s v="LISA"/>
    <s v="GUERRA"/>
    <s v="EAST"/>
    <s v="BIHAR"/>
    <s v="BHAGALPUR"/>
    <s v="APPLIANCES"/>
    <s v="MIXER"/>
    <n v="6"/>
    <n v="5880.75"/>
    <n v="11.06"/>
    <n v="31382.03"/>
    <x v="311"/>
    <s v="DEBIT CARD"/>
    <s v="DELIVERED"/>
    <s v="HOME OFFICE"/>
    <s v="MAY"/>
  </r>
  <r>
    <s v="O11368"/>
    <s v="C189"/>
    <s v="JAMES"/>
    <s v="ROBERTS"/>
    <s v="SOUTH"/>
    <s v="KARNATAKA"/>
    <s v="MYSORE"/>
    <s v="APPLIANCES"/>
    <s v="MIXER"/>
    <n v="37"/>
    <n v="3264.72"/>
    <n v="3.77"/>
    <n v="116240.68"/>
    <x v="268"/>
    <s v="CREDIT CARD"/>
    <s v="DELIVERED"/>
    <s v="CONSUMER"/>
    <s v="AUGUST"/>
  </r>
  <r>
    <s v="O11440"/>
    <s v="C486"/>
    <s v="JOEL"/>
    <s v="COMBS"/>
    <s v="EAST"/>
    <s v="ODISHA"/>
    <s v="CUTTACK"/>
    <s v="APPLIANCES"/>
    <s v="MIXER"/>
    <n v="2"/>
    <n v="23888.87"/>
    <n v="3.67"/>
    <n v="46024.3"/>
    <x v="150"/>
    <s v="CREDIT CARD"/>
    <s v="DELIVERED"/>
    <s v="CONSUMER"/>
    <s v="SEPTEMBER"/>
  </r>
  <r>
    <s v="O11498"/>
    <s v="C442"/>
    <s v="KATHERINE"/>
    <s v="BARRY"/>
    <s v="WEST"/>
    <s v="GOA"/>
    <s v="MARGAO"/>
    <s v="APPLIANCES"/>
    <s v="MIXER"/>
    <n v="6"/>
    <n v="24638.39"/>
    <n v="1.82"/>
    <n v="145139.82999999999"/>
    <x v="247"/>
    <s v="UPI"/>
    <s v="PENDING"/>
    <s v="HOME OFFICE"/>
    <s v="MARCH"/>
  </r>
  <r>
    <s v="O11608"/>
    <s v="C462"/>
    <s v="RICHARD"/>
    <s v="WARREN"/>
    <s v="NORTH"/>
    <s v="HARYANA"/>
    <s v="FARIDABAD"/>
    <s v="APPLIANCES"/>
    <s v="MIXER"/>
    <n v="50"/>
    <n v="12226.05"/>
    <n v="18.47"/>
    <n v="498394.93"/>
    <x v="122"/>
    <s v="DEBIT CARD"/>
    <s v="DELIVERED"/>
    <s v="CONSUMER"/>
    <s v="NOVEMBER"/>
  </r>
  <r>
    <s v="O11642"/>
    <s v="C023"/>
    <s v="DANIELLE"/>
    <s v="TAYLOR"/>
    <s v="WEST"/>
    <s v="RAJASTHAN"/>
    <s v="UDAIPUR"/>
    <s v="APPLIANCES"/>
    <s v="MIXER"/>
    <n v="10"/>
    <n v="47452.7"/>
    <n v="16.170000000000002"/>
    <n v="397795.98"/>
    <x v="77"/>
    <s v="CREDIT CARD"/>
    <s v="CANCELLED"/>
    <s v="HOME OFFICE"/>
    <s v="FEBRUARY"/>
  </r>
  <r>
    <s v="O11656"/>
    <s v="C344"/>
    <s v="TREVOR"/>
    <s v="ZIMMERMAN"/>
    <s v="NORTH"/>
    <s v="PUNJAB"/>
    <s v="LUDHIANA"/>
    <s v="APPLIANCES"/>
    <s v="MIXER"/>
    <n v="17"/>
    <n v="44203.34"/>
    <n v="0.9"/>
    <n v="744693.67"/>
    <x v="79"/>
    <s v="CASH"/>
    <s v="PENDING"/>
    <s v="HOME OFFICE"/>
    <s v="OCTOBER"/>
  </r>
  <r>
    <s v="O11711"/>
    <s v="C144"/>
    <s v="MICHEAL"/>
    <s v="KEITH"/>
    <s v="SOUTH"/>
    <s v="KARNATAKA"/>
    <s v="MYSORE"/>
    <s v="APPLIANCES"/>
    <s v="MIXER"/>
    <n v="7"/>
    <n v="34141"/>
    <n v="8.9499999999999993"/>
    <n v="217597.66"/>
    <x v="304"/>
    <s v="NET BANKING"/>
    <s v="DELIVERED"/>
    <s v="CONSUMER"/>
    <s v="OCTOBER"/>
  </r>
  <r>
    <s v="O11720"/>
    <s v="C311"/>
    <s v="SARAH"/>
    <s v="KING"/>
    <s v="NORTH"/>
    <s v="PUNJAB"/>
    <s v="AMRITSAR"/>
    <s v="APPLIANCES"/>
    <s v="MIXER"/>
    <n v="3"/>
    <n v="15963.31"/>
    <n v="7.04"/>
    <n v="44518.48"/>
    <x v="256"/>
    <s v="CREDIT CARD"/>
    <s v="DELIVERED"/>
    <s v="HOME OFFICE"/>
    <s v="JUNE"/>
  </r>
  <r>
    <s v="O11762"/>
    <s v="C011"/>
    <s v="TRAVIS"/>
    <s v="POTTER"/>
    <s v="SOUTH"/>
    <s v="ANDHRA PRADESH"/>
    <s v="VISAKHAPATNAM"/>
    <s v="APPLIANCES"/>
    <s v="MIXER"/>
    <n v="48"/>
    <n v="40033.68"/>
    <n v="3.47"/>
    <n v="1854936.54"/>
    <x v="333"/>
    <s v="CREDIT CARD"/>
    <s v="DELIVERED"/>
    <s v="CONSUMER"/>
    <s v="SEPTEMBER"/>
  </r>
  <r>
    <s v="O11764"/>
    <s v="C489"/>
    <s v="SAMANTHA"/>
    <s v="GRIMES"/>
    <s v="WEST"/>
    <s v="GUJARAT"/>
    <s v="SURAT"/>
    <s v="APPLIANCES"/>
    <s v="MIXER"/>
    <n v="27"/>
    <n v="8010.84"/>
    <n v="14.39"/>
    <n v="185168.16"/>
    <x v="337"/>
    <s v="NET BANKING"/>
    <s v="DELIVERED"/>
    <s v="HOME OFFICE"/>
    <s v="APRIL"/>
  </r>
  <r>
    <s v="O11766"/>
    <s v="C090"/>
    <s v="APRIL"/>
    <s v="DAVIDSON"/>
    <s v="WEST"/>
    <s v="GOA"/>
    <s v="MARGAO"/>
    <s v="APPLIANCES"/>
    <s v="MIXER"/>
    <n v="20"/>
    <n v="24979.72"/>
    <n v="8.09"/>
    <n v="459177.21"/>
    <x v="132"/>
    <s v="DEBIT CARD"/>
    <s v="DELIVERED"/>
    <s v="CONSUMER"/>
    <s v="DECEMBER"/>
  </r>
  <r>
    <s v="O11775"/>
    <s v="C055"/>
    <s v="JAMES"/>
    <s v="MCLEAN"/>
    <s v="NORTH"/>
    <s v="UTTAR PRADESH"/>
    <s v="LUCKNOW"/>
    <s v="APPLIANCES"/>
    <s v="MIXER"/>
    <n v="28"/>
    <n v="27504.85"/>
    <n v="12.44"/>
    <n v="674330.91"/>
    <x v="329"/>
    <s v="UPI"/>
    <s v="CANCELLED"/>
    <s v="HOME OFFICE"/>
    <s v="FEBRUARY"/>
  </r>
  <r>
    <s v="O11783"/>
    <s v="C392"/>
    <s v="AMANDA"/>
    <s v="HERRERA"/>
    <s v="SOUTH"/>
    <s v="KERALA"/>
    <s v="KOZHIKODE"/>
    <s v="APPLIANCES"/>
    <s v="MIXER"/>
    <n v="23"/>
    <n v="16939.55"/>
    <n v="0.05"/>
    <n v="389414.85"/>
    <x v="124"/>
    <s v="UPI"/>
    <s v="PENDING"/>
    <s v="CONSUMER"/>
    <s v="DECEMBER"/>
  </r>
  <r>
    <s v="O11801"/>
    <s v="C373"/>
    <s v="SARAH"/>
    <s v="EDWARDS"/>
    <s v="WEST"/>
    <s v="RAJASTHAN"/>
    <s v="UDAIPUR"/>
    <s v="APPLIANCES"/>
    <s v="MIXER"/>
    <n v="38"/>
    <n v="27757.4"/>
    <n v="9.86"/>
    <n v="950779.77"/>
    <x v="27"/>
    <s v="DEBIT CARD"/>
    <s v="DELIVERED"/>
    <s v="HOME OFFICE"/>
    <s v="JANUARY"/>
  </r>
  <r>
    <s v="O11803"/>
    <s v="C491"/>
    <s v="CHRISTINA"/>
    <s v="HARRIS"/>
    <s v="SOUTH"/>
    <s v="KARNATAKA"/>
    <s v="MANGALORE"/>
    <s v="APPLIANCES"/>
    <s v="MIXER"/>
    <n v="22"/>
    <n v="9160.24"/>
    <n v="12.94"/>
    <n v="175447.91"/>
    <x v="30"/>
    <s v="UPI"/>
    <s v="DELIVERED"/>
    <s v="CONSUMER"/>
    <s v="NOVEMBER"/>
  </r>
  <r>
    <s v="O11811"/>
    <s v="C436"/>
    <s v="JACQUELINE"/>
    <s v="BOWEN"/>
    <s v="SOUTH"/>
    <s v="KARNATAKA"/>
    <s v="MYSORE"/>
    <s v="APPLIANCES"/>
    <s v="MIXER"/>
    <n v="31"/>
    <n v="39207.269999999997"/>
    <n v="6.14"/>
    <n v="1140798.25"/>
    <x v="225"/>
    <s v="DEBIT CARD"/>
    <s v="DELIVERED"/>
    <s v="CORPORATE"/>
    <s v="SEPTEMBER"/>
  </r>
  <r>
    <s v="O11875"/>
    <s v="C025"/>
    <s v="JENNIFER"/>
    <s v="PRESTON"/>
    <s v="WEST"/>
    <s v="MAHARASHTRA"/>
    <s v="MUMBAI"/>
    <s v="APPLIANCES"/>
    <s v="MIXER"/>
    <n v="41"/>
    <n v="24587.99"/>
    <n v="4.47"/>
    <n v="963045.18"/>
    <x v="99"/>
    <s v="CREDIT CARD"/>
    <s v="DELIVERED"/>
    <s v="CORPORATE"/>
    <s v="AUGUST"/>
  </r>
  <r>
    <s v="O11899"/>
    <s v="C481"/>
    <s v="ERIK"/>
    <s v="WALKER"/>
    <s v="EAST"/>
    <s v="BIHAR"/>
    <s v="GAYA"/>
    <s v="APPLIANCES"/>
    <s v="MIXER"/>
    <n v="11"/>
    <n v="43144.88"/>
    <n v="9.3000000000000007"/>
    <n v="430456.47"/>
    <x v="231"/>
    <s v="UPI"/>
    <s v="CANCELLED"/>
    <s v="CORPORATE"/>
    <s v="FEBRUARY"/>
  </r>
  <r>
    <s v="O10016"/>
    <s v="C387"/>
    <s v="MICHEAL"/>
    <s v="HAYNES"/>
    <s v="NORTH"/>
    <s v="HARYANA"/>
    <s v="FARIDABAD"/>
    <s v="ELECTRONICS"/>
    <s v="MONITOR"/>
    <n v="6"/>
    <n v="46998.97"/>
    <n v="16.63"/>
    <n v="235098.25"/>
    <x v="342"/>
    <s v="NET BANKING"/>
    <s v="DELIVERED"/>
    <s v="HOME OFFICE"/>
    <s v="DECEMBER"/>
  </r>
  <r>
    <s v="O10026"/>
    <s v="C295"/>
    <s v="SAMUEL"/>
    <s v="MACDONALD"/>
    <s v="NORTH"/>
    <s v="PUNJAB"/>
    <s v="PATIALA"/>
    <s v="ELECTRONICS"/>
    <s v="MONITOR"/>
    <n v="30"/>
    <n v="18828.88"/>
    <n v="19.48"/>
    <n v="454830.43"/>
    <x v="218"/>
    <s v="NET BANKING"/>
    <s v="PENDING"/>
    <s v="CORPORATE"/>
    <s v="DECEMBER"/>
  </r>
  <r>
    <s v="O10052"/>
    <s v="C493"/>
    <s v="KEVIN"/>
    <s v="GRANT"/>
    <s v="NORTH"/>
    <s v="UTTAR PRADESH"/>
    <s v="LUCKNOW"/>
    <s v="ELECTRONICS"/>
    <s v="MONITOR"/>
    <n v="21"/>
    <n v="1484.74"/>
    <n v="19.690000000000001"/>
    <n v="25040.29"/>
    <x v="146"/>
    <s v="UPI"/>
    <s v="DELIVERED"/>
    <s v="CORPORATE"/>
    <s v="OCTOBER"/>
  </r>
  <r>
    <s v="O10079"/>
    <s v="C155"/>
    <s v="JOSEPH"/>
    <s v="LONG"/>
    <s v="SOUTH"/>
    <s v="KERALA"/>
    <s v="TRIVANDRUM"/>
    <s v="ELECTRONICS"/>
    <s v="MONITOR"/>
    <n v="23"/>
    <n v="17182.990000000002"/>
    <n v="18.559999999999999"/>
    <n v="321858.02"/>
    <x v="113"/>
    <s v="CREDIT CARD"/>
    <s v="DELIVERED"/>
    <s v="CORPORATE"/>
    <s v="NOVEMBER"/>
  </r>
  <r>
    <s v="O10093"/>
    <s v="C054"/>
    <s v="ROBERT"/>
    <s v="TAYLOR"/>
    <s v="NORTH"/>
    <s v="HARYANA"/>
    <s v="PANIPAT"/>
    <s v="ELECTRONICS"/>
    <s v="MONITOR"/>
    <n v="28"/>
    <n v="47641.22"/>
    <n v="8.73"/>
    <n v="1217499.96"/>
    <x v="134"/>
    <s v="CASH"/>
    <s v="DELIVERED"/>
    <s v="CONSUMER"/>
    <s v="MARCH"/>
  </r>
  <r>
    <s v="O10129"/>
    <s v="C417"/>
    <s v="JOSE"/>
    <s v="COX"/>
    <s v="WEST"/>
    <s v="RAJASTHAN"/>
    <s v="JODHPUR"/>
    <s v="ELECTRONICS"/>
    <s v="MONITOR"/>
    <n v="16"/>
    <n v="15802.32"/>
    <n v="7.11"/>
    <n v="234860.4"/>
    <x v="71"/>
    <s v="CREDIT CARD"/>
    <s v="DELIVERED"/>
    <s v="CONSUMER"/>
    <s v="DECEMBER"/>
  </r>
  <r>
    <s v="O10136"/>
    <s v="C409"/>
    <s v="FELICIA"/>
    <s v="CARTER"/>
    <s v="NORTH"/>
    <s v="DELHI"/>
    <s v="NEW DELHI"/>
    <s v="ELECTRONICS"/>
    <s v="MONITOR"/>
    <n v="49"/>
    <n v="34321.01"/>
    <n v="8.56"/>
    <n v="1537773.45"/>
    <x v="242"/>
    <s v="CREDIT CARD"/>
    <s v="DELIVERED"/>
    <s v="HOME OFFICE"/>
    <s v="MAY"/>
  </r>
  <r>
    <s v="O10139"/>
    <s v="C014"/>
    <s v="RANDY"/>
    <s v="HUNT"/>
    <s v="EAST"/>
    <s v="BIHAR"/>
    <s v="BHAGALPUR"/>
    <s v="ELECTRONICS"/>
    <s v="MONITOR"/>
    <n v="22"/>
    <n v="15039.39"/>
    <n v="17.25"/>
    <n v="273792.09000000003"/>
    <x v="36"/>
    <s v="DEBIT CARD"/>
    <s v="DELIVERED"/>
    <s v="CORPORATE"/>
    <s v="APRIL"/>
  </r>
  <r>
    <s v="O10143"/>
    <s v="C352"/>
    <s v="DARREN"/>
    <s v="JENKINS"/>
    <s v="SOUTH"/>
    <s v="ANDHRA PRADESH"/>
    <s v="VIJAYAWADA"/>
    <s v="ELECTRONICS"/>
    <s v="MONITOR"/>
    <n v="49"/>
    <n v="33550.58"/>
    <n v="19.09"/>
    <n v="1330142.94"/>
    <x v="244"/>
    <s v="DEBIT CARD"/>
    <s v="DELIVERED"/>
    <s v="CONSUMER"/>
    <s v="FEBRUARY"/>
  </r>
  <r>
    <s v="O10205"/>
    <s v="C039"/>
    <s v="KAYLA"/>
    <s v="JENSEN"/>
    <s v="EAST"/>
    <s v="ODISHA"/>
    <s v="CUTTACK"/>
    <s v="ELECTRONICS"/>
    <s v="MONITOR"/>
    <n v="31"/>
    <n v="15811.65"/>
    <n v="0.6"/>
    <n v="487220.18"/>
    <x v="56"/>
    <s v="UPI"/>
    <s v="DELIVERED"/>
    <s v="CONSUMER"/>
    <s v="JULY"/>
  </r>
  <r>
    <s v="O10207"/>
    <s v="C419"/>
    <s v="BRIDGET"/>
    <s v="SMITH"/>
    <s v="SOUTH"/>
    <s v="KERALA"/>
    <s v="TRIVANDRUM"/>
    <s v="ELECTRONICS"/>
    <s v="MONITOR"/>
    <n v="14"/>
    <n v="25278.560000000001"/>
    <n v="16.739999999999998"/>
    <n v="294657.01"/>
    <x v="134"/>
    <s v="UPI"/>
    <s v="DELIVERED"/>
    <s v="CONSUMER"/>
    <s v="MARCH"/>
  </r>
  <r>
    <s v="O10244"/>
    <s v="C417"/>
    <s v="DARREN"/>
    <s v="BROWN"/>
    <s v="SOUTH"/>
    <s v="KERALA"/>
    <s v="TRIVANDRUM"/>
    <s v="ELECTRONICS"/>
    <s v="MONITOR"/>
    <n v="32"/>
    <n v="1122.68"/>
    <n v="7.59"/>
    <n v="33198.99"/>
    <x v="17"/>
    <s v="CASH"/>
    <s v="DELIVERED"/>
    <s v="HOME OFFICE"/>
    <s v="OCTOBER"/>
  </r>
  <r>
    <s v="O10252"/>
    <s v="C021"/>
    <s v="DARREN"/>
    <s v="ROBERTSON"/>
    <s v="NORTH"/>
    <s v="PUNJAB"/>
    <s v="LUDHIANA"/>
    <s v="ELECTRONICS"/>
    <s v="MONITOR"/>
    <n v="22"/>
    <n v="30311.33"/>
    <n v="10.14"/>
    <n v="599230.75"/>
    <x v="123"/>
    <s v="UPI"/>
    <s v="DELIVERED"/>
    <s v="HOME OFFICE"/>
    <s v="SEPTEMBER"/>
  </r>
  <r>
    <s v="O10285"/>
    <s v="C271"/>
    <s v="ASHLEY"/>
    <s v="HAMILTON"/>
    <s v="NORTH"/>
    <s v="UTTAR PRADESH"/>
    <s v="KANPUR"/>
    <s v="ELECTRONICS"/>
    <s v="MONITOR"/>
    <n v="5"/>
    <n v="28842.93"/>
    <n v="5.1100000000000003"/>
    <n v="136845.28"/>
    <x v="28"/>
    <s v="NET BANKING"/>
    <s v="DELIVERED"/>
    <s v="CORPORATE"/>
    <s v="NOVEMBER"/>
  </r>
  <r>
    <s v="O10321"/>
    <s v="C374"/>
    <s v="KIMBERLY"/>
    <s v="WAGNER"/>
    <s v="WEST"/>
    <s v="GOA"/>
    <s v="PANAJI"/>
    <s v="ELECTRONICS"/>
    <s v="MONITOR"/>
    <n v="24"/>
    <n v="20377.169999999998"/>
    <n v="8.36"/>
    <n v="448167.33"/>
    <x v="157"/>
    <s v="NET BANKING"/>
    <s v="DELIVERED"/>
    <s v="HOME OFFICE"/>
    <s v="FEBRUARY"/>
  </r>
  <r>
    <s v="O10409"/>
    <s v="C485"/>
    <s v="TIMOTHY"/>
    <s v="SIMMONS"/>
    <s v="EAST"/>
    <s v="WEST BENGAL"/>
    <s v="DURGAPUR"/>
    <s v="ELECTRONICS"/>
    <s v="MONITOR"/>
    <n v="44"/>
    <n v="27291.88"/>
    <n v="14.49"/>
    <n v="1026840.61"/>
    <x v="143"/>
    <s v="UPI"/>
    <s v="DELIVERED"/>
    <s v="HOME OFFICE"/>
    <s v="DECEMBER"/>
  </r>
  <r>
    <s v="O10435"/>
    <s v="C027"/>
    <s v="KAREN"/>
    <s v="KLINE"/>
    <s v="EAST"/>
    <s v="WEST BENGAL"/>
    <s v="DURGAPUR"/>
    <s v="ELECTRONICS"/>
    <s v="MONITOR"/>
    <n v="15"/>
    <n v="35948.01"/>
    <n v="9.3699999999999992"/>
    <n v="488695.22"/>
    <x v="223"/>
    <s v="CREDIT CARD"/>
    <s v="PENDING"/>
    <s v="HOME OFFICE"/>
    <s v="MAY"/>
  </r>
  <r>
    <s v="O10524"/>
    <s v="C187"/>
    <s v="WILLIAM"/>
    <s v="ROGERS"/>
    <s v="NORTH"/>
    <s v="PUNJAB"/>
    <s v="PATIALA"/>
    <s v="ELECTRONICS"/>
    <s v="MONITOR"/>
    <n v="48"/>
    <n v="30788.12"/>
    <n v="18.95"/>
    <n v="1197781.02"/>
    <x v="65"/>
    <s v="UPI"/>
    <s v="DELIVERED"/>
    <s v="CORPORATE"/>
    <s v="DECEMBER"/>
  </r>
  <r>
    <s v="O10535"/>
    <s v="C156"/>
    <s v="KRISTEN"/>
    <s v="KEITH"/>
    <s v="EAST"/>
    <s v="WEST BENGAL"/>
    <s v="DURGAPUR"/>
    <s v="ELECTRONICS"/>
    <s v="MONITOR"/>
    <n v="32"/>
    <n v="22113.66"/>
    <n v="11.48"/>
    <n v="626400.38"/>
    <x v="1"/>
    <s v="CREDIT CARD"/>
    <s v="DELIVERED"/>
    <s v="HOME OFFICE"/>
    <s v="OCTOBER"/>
  </r>
  <r>
    <s v="O10561"/>
    <s v="C012"/>
    <s v="KIMBERLY"/>
    <s v="PARKER"/>
    <s v="WEST"/>
    <s v="GUJARAT"/>
    <s v="SURAT"/>
    <s v="ELECTRONICS"/>
    <s v="MONITOR"/>
    <n v="21"/>
    <n v="28825.69"/>
    <n v="5.13"/>
    <n v="574285.56999999995"/>
    <x v="150"/>
    <s v="CASH"/>
    <s v="DELIVERED"/>
    <s v="CONSUMER"/>
    <s v="SEPTEMBER"/>
  </r>
  <r>
    <s v="O10627"/>
    <s v="C381"/>
    <s v="EARL"/>
    <s v="MORROW"/>
    <s v="EAST"/>
    <s v="WEST BENGAL"/>
    <s v="KOLKATA"/>
    <s v="ELECTRONICS"/>
    <s v="MONITOR"/>
    <n v="35"/>
    <n v="31277.86"/>
    <n v="19.149999999999999"/>
    <n v="885085.24"/>
    <x v="152"/>
    <s v="DEBIT CARD"/>
    <s v="DELIVERED"/>
    <s v="CONSUMER"/>
    <s v="NOVEMBER"/>
  </r>
  <r>
    <s v="O10636"/>
    <s v="C219"/>
    <s v="MATTHEW"/>
    <s v="JOHNSON"/>
    <s v="NORTH"/>
    <s v="DELHI"/>
    <s v="NEW DELHI"/>
    <s v="ELECTRONICS"/>
    <s v="MONITOR"/>
    <n v="39"/>
    <n v="44067.199999999997"/>
    <n v="12.02"/>
    <n v="1512042.58"/>
    <x v="267"/>
    <s v="DEBIT CARD"/>
    <s v="PENDING"/>
    <s v="CONSUMER"/>
    <s v="DECEMBER"/>
  </r>
  <r>
    <s v="O10696"/>
    <s v="C066"/>
    <s v="ANGELICA"/>
    <s v="BARKER"/>
    <s v="EAST"/>
    <s v="ODISHA"/>
    <s v="BHUBANESWAR"/>
    <s v="ELECTRONICS"/>
    <s v="MONITOR"/>
    <n v="22"/>
    <n v="23043.38"/>
    <n v="13.18"/>
    <n v="440137.78"/>
    <x v="134"/>
    <s v="DEBIT CARD"/>
    <s v="DELIVERED"/>
    <s v="HOME OFFICE"/>
    <s v="MARCH"/>
  </r>
  <r>
    <s v="O10756"/>
    <s v="C359"/>
    <s v="JEFFREY"/>
    <s v="OLSON"/>
    <s v="SOUTH"/>
    <s v="ANDHRA PRADESH"/>
    <s v="GUNTUR"/>
    <s v="ELECTRONICS"/>
    <s v="MONITOR"/>
    <n v="17"/>
    <n v="48954.65"/>
    <n v="6.93"/>
    <n v="774555.58"/>
    <x v="127"/>
    <s v="CREDIT CARD"/>
    <s v="DELIVERED"/>
    <s v="HOME OFFICE"/>
    <s v="JANUARY"/>
  </r>
  <r>
    <s v="O10766"/>
    <s v="C475"/>
    <s v="HEIDI"/>
    <s v="RUSSELL"/>
    <s v="WEST"/>
    <s v="RAJASTHAN"/>
    <s v="UDAIPUR"/>
    <s v="ELECTRONICS"/>
    <s v="MONITOR"/>
    <n v="45"/>
    <n v="26973.7"/>
    <n v="5.37"/>
    <n v="1148634.55"/>
    <x v="140"/>
    <s v="CREDIT CARD"/>
    <s v="DELIVERED"/>
    <s v="HOME OFFICE"/>
    <s v="JULY"/>
  </r>
  <r>
    <s v="O10781"/>
    <s v="C010"/>
    <s v="RONALD"/>
    <s v="WILLIAMSON"/>
    <s v="EAST"/>
    <s v="BIHAR"/>
    <s v="GAYA"/>
    <s v="ELECTRONICS"/>
    <s v="MONITOR"/>
    <n v="50"/>
    <n v="27176.63"/>
    <n v="16.14"/>
    <n v="1139516.1000000001"/>
    <x v="160"/>
    <s v="UPI"/>
    <s v="DELIVERED"/>
    <s v="CORPORATE"/>
    <s v="AUGUST"/>
  </r>
  <r>
    <s v="O10812"/>
    <s v="C489"/>
    <s v="KIMBERLY"/>
    <s v="FISCHER"/>
    <s v="SOUTH"/>
    <s v="KERALA"/>
    <s v="KOZHIKODE"/>
    <s v="ELECTRONICS"/>
    <s v="MONITOR"/>
    <n v="18"/>
    <n v="8408.1"/>
    <n v="5.56"/>
    <n v="142930.97"/>
    <x v="116"/>
    <s v="CREDIT CARD"/>
    <s v="DELIVERED"/>
    <s v="HOME OFFICE"/>
    <s v="MAY"/>
  </r>
  <r>
    <s v="O10826"/>
    <s v="C125"/>
    <s v="AMANDA"/>
    <s v="GUERRA"/>
    <s v="NORTH"/>
    <s v="HARYANA"/>
    <s v="PANIPAT"/>
    <s v="ELECTRONICS"/>
    <s v="MONITOR"/>
    <n v="42"/>
    <n v="30161.53"/>
    <n v="9.41"/>
    <n v="1147579.8600000001"/>
    <x v="186"/>
    <s v="NET BANKING"/>
    <s v="PENDING"/>
    <s v="HOME OFFICE"/>
    <s v="JULY"/>
  </r>
  <r>
    <s v="O10833"/>
    <s v="C222"/>
    <s v="THOMAS"/>
    <s v="LONG"/>
    <s v="WEST"/>
    <s v="RAJASTHAN"/>
    <s v="JAIPUR"/>
    <s v="ELECTRONICS"/>
    <s v="MONITOR"/>
    <n v="34"/>
    <n v="41645.25"/>
    <n v="3.25"/>
    <n v="1369920.5"/>
    <x v="7"/>
    <s v="CASH"/>
    <s v="CANCELLED"/>
    <s v="HOME OFFICE"/>
    <s v="JUNE"/>
  </r>
  <r>
    <s v="O10839"/>
    <s v="C418"/>
    <s v="CHARLES"/>
    <s v="CARTER"/>
    <s v="SOUTH"/>
    <s v="KERALA"/>
    <s v="TRIVANDRUM"/>
    <s v="ELECTRONICS"/>
    <s v="MONITOR"/>
    <n v="1"/>
    <n v="39662.42"/>
    <n v="19"/>
    <n v="32126.560000000001"/>
    <x v="97"/>
    <s v="CREDIT CARD"/>
    <s v="DELIVERED"/>
    <s v="CONSUMER"/>
    <s v="SEPTEMBER"/>
  </r>
  <r>
    <s v="O10855"/>
    <s v="C183"/>
    <s v="MEAGAN"/>
    <s v="ADAMS"/>
    <s v="NORTH"/>
    <s v="PUNJAB"/>
    <s v="LUDHIANA"/>
    <s v="ELECTRONICS"/>
    <s v="MONITOR"/>
    <n v="44"/>
    <n v="27592.74"/>
    <n v="18.100000000000001"/>
    <n v="994331.98"/>
    <x v="209"/>
    <s v="UPI"/>
    <s v="DELIVERED"/>
    <s v="CONSUMER"/>
    <s v="JULY"/>
  </r>
  <r>
    <s v="O10930"/>
    <s v="C179"/>
    <s v="VANESSA"/>
    <s v="MANNING"/>
    <s v="EAST"/>
    <s v="WEST BENGAL"/>
    <s v="DURGAPUR"/>
    <s v="ELECTRONICS"/>
    <s v="MONITOR"/>
    <n v="15"/>
    <n v="1437.89"/>
    <n v="11.89"/>
    <n v="19003.87"/>
    <x v="91"/>
    <s v="UPI"/>
    <s v="DELIVERED"/>
    <s v="CORPORATE"/>
    <s v="JUNE"/>
  </r>
  <r>
    <s v="O10941"/>
    <s v="C084"/>
    <s v="PHILLIP"/>
    <s v="MORRISON"/>
    <s v="NORTH"/>
    <s v="DELHI"/>
    <s v="NEW DELHI"/>
    <s v="ELECTRONICS"/>
    <s v="MONITOR"/>
    <n v="27"/>
    <n v="6840.65"/>
    <n v="15.51"/>
    <n v="156050.96"/>
    <x v="0"/>
    <s v="NET BANKING"/>
    <s v="DELIVERED"/>
    <s v="HOME OFFICE"/>
    <s v="JUNE"/>
  </r>
  <r>
    <s v="O10971"/>
    <s v="C041"/>
    <s v="EDWIN"/>
    <s v="SCOTT"/>
    <s v="SOUTH"/>
    <s v="TAMIL NADU"/>
    <s v="CHENNAI"/>
    <s v="ELECTRONICS"/>
    <s v="MONITOR"/>
    <n v="34"/>
    <n v="10192.02"/>
    <n v="6.35"/>
    <n v="324524.11"/>
    <x v="330"/>
    <s v="CREDIT CARD"/>
    <s v="DELIVERED"/>
    <s v="CONSUMER"/>
    <s v="DECEMBER"/>
  </r>
  <r>
    <s v="O10991"/>
    <s v="C009"/>
    <s v="AMANDA"/>
    <s v="CLAYTON"/>
    <s v="NORTH"/>
    <s v="DELHI"/>
    <s v="NEW DELHI"/>
    <s v="ELECTRONICS"/>
    <s v="MONITOR"/>
    <n v="38"/>
    <n v="48939.85"/>
    <n v="3.51"/>
    <n v="1794438.33"/>
    <x v="60"/>
    <s v="UPI"/>
    <s v="DELIVERED"/>
    <s v="CONSUMER"/>
    <s v="AUGUST"/>
  </r>
  <r>
    <s v="O11012"/>
    <s v="C371"/>
    <s v="MARK"/>
    <s v="WATERS"/>
    <s v="SOUTH"/>
    <s v="KARNATAKA"/>
    <s v="BANGALORE"/>
    <s v="ELECTRONICS"/>
    <s v="MONITOR"/>
    <n v="49"/>
    <n v="37276.31"/>
    <n v="11.44"/>
    <n v="1617583.11"/>
    <x v="254"/>
    <s v="DEBIT CARD"/>
    <s v="DELIVERED"/>
    <s v="CONSUMER"/>
    <s v="APRIL"/>
  </r>
  <r>
    <s v="O11040"/>
    <s v="C022"/>
    <s v="CAROL"/>
    <s v="BRIGGS"/>
    <s v="WEST"/>
    <s v="GOA"/>
    <s v="MARGAO"/>
    <s v="ELECTRONICS"/>
    <s v="MONITOR"/>
    <n v="11"/>
    <n v="12065.07"/>
    <n v="11.1"/>
    <n v="117984.32000000001"/>
    <x v="190"/>
    <s v="UPI"/>
    <s v="DELIVERED"/>
    <s v="CORPORATE"/>
    <s v="DECEMBER"/>
  </r>
  <r>
    <s v="O11084"/>
    <s v="C213"/>
    <s v="SHARON"/>
    <s v="BRANCH"/>
    <s v="SOUTH"/>
    <s v="TAMIL NADU"/>
    <s v="COIMBATORE"/>
    <s v="ELECTRONICS"/>
    <s v="MONITOR"/>
    <n v="42"/>
    <n v="37415.620000000003"/>
    <n v="13.62"/>
    <n v="1357423.73"/>
    <x v="257"/>
    <s v="CREDIT CARD"/>
    <s v="CANCELLED"/>
    <s v="CORPORATE"/>
    <s v="NOVEMBER"/>
  </r>
  <r>
    <s v="O11093"/>
    <s v="C432"/>
    <s v="JESSICA"/>
    <s v="MILLER"/>
    <s v="WEST"/>
    <s v="MAHARASHTRA"/>
    <s v="PUNE"/>
    <s v="ELECTRONICS"/>
    <s v="MONITOR"/>
    <n v="44"/>
    <n v="32984.660000000003"/>
    <n v="1.7"/>
    <n v="1426652.51"/>
    <x v="164"/>
    <s v="DEBIT CARD"/>
    <s v="DELIVERED"/>
    <s v="CONSUMER"/>
    <s v="JUNE"/>
  </r>
  <r>
    <s v="O11100"/>
    <s v="C240"/>
    <s v="DANIELLE"/>
    <s v="RAY"/>
    <s v="NORTH"/>
    <s v="PUNJAB"/>
    <s v="LUDHIANA"/>
    <s v="ELECTRONICS"/>
    <s v="MONITOR"/>
    <n v="37"/>
    <n v="4268.92"/>
    <n v="14.75"/>
    <n v="134652.41"/>
    <x v="266"/>
    <s v="DEBIT CARD"/>
    <s v="DELIVERED"/>
    <s v="HOME OFFICE"/>
    <s v="MARCH"/>
  </r>
  <r>
    <s v="O11135"/>
    <s v="C419"/>
    <s v="RICKY"/>
    <s v="NEWMAN"/>
    <s v="EAST"/>
    <s v="ODISHA"/>
    <s v="BHUBANESWAR"/>
    <s v="ELECTRONICS"/>
    <s v="MONITOR"/>
    <n v="6"/>
    <n v="32333.68"/>
    <n v="1.1499999999999999"/>
    <n v="191771.06"/>
    <x v="168"/>
    <s v="UPI"/>
    <s v="DELIVERED"/>
    <s v="HOME OFFICE"/>
    <s v="AUGUST"/>
  </r>
  <r>
    <s v="O11184"/>
    <s v="C181"/>
    <s v="RYAN"/>
    <s v="EVANS"/>
    <s v="WEST"/>
    <s v="RAJASTHAN"/>
    <s v="UDAIPUR"/>
    <s v="ELECTRONICS"/>
    <s v="MONITOR"/>
    <n v="25"/>
    <n v="39324.69"/>
    <n v="8.99"/>
    <n v="894735.01"/>
    <x v="24"/>
    <s v="CREDIT CARD"/>
    <s v="DELIVERED"/>
    <s v="HOME OFFICE"/>
    <s v="OCTOBER"/>
  </r>
  <r>
    <s v="O11245"/>
    <s v="C200"/>
    <s v="SARAH"/>
    <s v="ROBINSON"/>
    <s v="EAST"/>
    <s v="BIHAR"/>
    <s v="BHAGALPUR"/>
    <s v="ELECTRONICS"/>
    <s v="MONITOR"/>
    <n v="48"/>
    <n v="32697.32"/>
    <n v="15.02"/>
    <n v="1333736.76"/>
    <x v="133"/>
    <s v="DEBIT CARD"/>
    <s v="PENDING"/>
    <s v="HOME OFFICE"/>
    <s v="MARCH"/>
  </r>
  <r>
    <s v="O11295"/>
    <s v="C165"/>
    <s v="MELINDA"/>
    <s v="STAFFORD"/>
    <s v="WEST"/>
    <s v="GUJARAT"/>
    <s v="AHMEDABAD"/>
    <s v="ELECTRONICS"/>
    <s v="MONITOR"/>
    <n v="4"/>
    <n v="33701.620000000003"/>
    <n v="9.75"/>
    <n v="121662.85"/>
    <x v="299"/>
    <s v="CASH"/>
    <s v="DELIVERED"/>
    <s v="CORPORATE"/>
    <s v="JUNE"/>
  </r>
  <r>
    <s v="O11305"/>
    <s v="C094"/>
    <s v="CHRISTOPHER"/>
    <s v="PHILLIPS"/>
    <s v="WEST"/>
    <s v="GUJARAT"/>
    <s v="SURAT"/>
    <s v="ELECTRONICS"/>
    <s v="MONITOR"/>
    <n v="41"/>
    <n v="11035.68"/>
    <n v="1.52"/>
    <n v="445585.44"/>
    <x v="258"/>
    <s v="DEBIT CARD"/>
    <s v="DELIVERED"/>
    <s v="HOME OFFICE"/>
    <s v="JANUARY"/>
  </r>
  <r>
    <s v="O11314"/>
    <s v="C188"/>
    <s v="KENDRA"/>
    <s v="SANTOS"/>
    <s v="SOUTH"/>
    <s v="KARNATAKA"/>
    <s v="BANGALORE"/>
    <s v="ELECTRONICS"/>
    <s v="MONITOR"/>
    <n v="40"/>
    <n v="4063.98"/>
    <n v="13.78"/>
    <n v="140158.54"/>
    <x v="326"/>
    <s v="NET BANKING"/>
    <s v="DELIVERED"/>
    <s v="CONSUMER"/>
    <s v="FEBRUARY"/>
  </r>
  <r>
    <s v="O11337"/>
    <s v="C284"/>
    <s v="NICOLE"/>
    <s v="TODD"/>
    <s v="NORTH"/>
    <s v="HARYANA"/>
    <s v="PANIPAT"/>
    <s v="ELECTRONICS"/>
    <s v="MONITOR"/>
    <n v="1"/>
    <n v="34923.58"/>
    <n v="11.72"/>
    <n v="30830.54"/>
    <x v="1"/>
    <s v="CASH"/>
    <s v="DELIVERED"/>
    <s v="HOME OFFICE"/>
    <s v="OCTOBER"/>
  </r>
  <r>
    <s v="O11374"/>
    <s v="C189"/>
    <s v="BARBARA"/>
    <s v="ROBINSON"/>
    <s v="WEST"/>
    <s v="GUJARAT"/>
    <s v="SURAT"/>
    <s v="ELECTRONICS"/>
    <s v="MONITOR"/>
    <n v="21"/>
    <n v="36965.269999999997"/>
    <n v="17.59"/>
    <n v="639724.66"/>
    <x v="24"/>
    <s v="CREDIT CARD"/>
    <s v="CANCELLED"/>
    <s v="CONSUMER"/>
    <s v="OCTOBER"/>
  </r>
  <r>
    <s v="O11386"/>
    <s v="C102"/>
    <s v="OLIVIA"/>
    <s v="LARA"/>
    <s v="WEST"/>
    <s v="RAJASTHAN"/>
    <s v="JAIPUR"/>
    <s v="ELECTRONICS"/>
    <s v="MONITOR"/>
    <n v="36"/>
    <n v="47695.83"/>
    <n v="9.18"/>
    <n v="1559424.7"/>
    <x v="83"/>
    <s v="DEBIT CARD"/>
    <s v="DELIVERED"/>
    <s v="CORPORATE"/>
    <s v="MAY"/>
  </r>
  <r>
    <s v="O11395"/>
    <s v="C444"/>
    <s v="ERIC"/>
    <s v="NEAL"/>
    <s v="NORTH"/>
    <s v="HARYANA"/>
    <s v="GURGAON"/>
    <s v="ELECTRONICS"/>
    <s v="MONITOR"/>
    <n v="35"/>
    <n v="41692.300000000003"/>
    <n v="7.81"/>
    <n v="1345264.6"/>
    <x v="346"/>
    <s v="UPI"/>
    <s v="DELIVERED"/>
    <s v="CONSUMER"/>
    <s v="JUNE"/>
  </r>
  <r>
    <s v="O11427"/>
    <s v="C472"/>
    <s v="RAYMOND"/>
    <s v="WALTER"/>
    <s v="EAST"/>
    <s v="JHARKHAND"/>
    <s v="JAMSHEDPUR"/>
    <s v="ELECTRONICS"/>
    <s v="MONITOR"/>
    <n v="5"/>
    <n v="11083.93"/>
    <n v="15.94"/>
    <n v="46585.760000000002"/>
    <x v="310"/>
    <s v="CREDIT CARD"/>
    <s v="DELIVERED"/>
    <s v="CORPORATE"/>
    <s v="NOVEMBER"/>
  </r>
  <r>
    <s v="O11441"/>
    <s v="C289"/>
    <s v="MR."/>
    <s v="BENJAMIN"/>
    <s v="WEST"/>
    <s v="GUJARAT"/>
    <s v="SURAT"/>
    <s v="ELECTRONICS"/>
    <s v="MONITOR"/>
    <n v="6"/>
    <n v="38537.160000000003"/>
    <n v="16.91"/>
    <n v="192123.16"/>
    <x v="74"/>
    <s v="UPI"/>
    <s v="DELIVERED"/>
    <s v="CONSUMER"/>
    <s v="NOVEMBER"/>
  </r>
  <r>
    <s v="O11467"/>
    <s v="C278"/>
    <s v="STEPHEN"/>
    <s v="CLARK"/>
    <s v="SOUTH"/>
    <s v="ANDHRA PRADESH"/>
    <s v="GUNTUR"/>
    <s v="ELECTRONICS"/>
    <s v="MONITOR"/>
    <n v="43"/>
    <n v="25010.77"/>
    <n v="19.48"/>
    <n v="865962.9"/>
    <x v="282"/>
    <s v="DEBIT CARD"/>
    <s v="DELIVERED"/>
    <s v="CONSUMER"/>
    <s v="MARCH"/>
  </r>
  <r>
    <s v="O11484"/>
    <s v="C032"/>
    <s v="SARAH"/>
    <s v="LEE"/>
    <s v="WEST"/>
    <s v="GUJARAT"/>
    <s v="AHMEDABAD"/>
    <s v="ELECTRONICS"/>
    <s v="MONITOR"/>
    <n v="50"/>
    <n v="4392.8100000000004"/>
    <n v="9.57"/>
    <n v="198620.9"/>
    <x v="167"/>
    <s v="UPI"/>
    <s v="DELIVERED"/>
    <s v="CONSUMER"/>
    <s v="JUNE"/>
  </r>
  <r>
    <s v="O11529"/>
    <s v="C121"/>
    <s v="ANNE"/>
    <s v="HENSLEY"/>
    <s v="EAST"/>
    <s v="JHARKHAND"/>
    <s v="JAMSHEDPUR"/>
    <s v="ELECTRONICS"/>
    <s v="MONITOR"/>
    <n v="35"/>
    <n v="44808.79"/>
    <n v="11.21"/>
    <n v="1392500.36"/>
    <x v="149"/>
    <s v="CASH"/>
    <s v="DELIVERED"/>
    <s v="CONSUMER"/>
    <s v="MARCH"/>
  </r>
  <r>
    <s v="O11538"/>
    <s v="C459"/>
    <s v="MAURICE"/>
    <s v="BENSON"/>
    <s v="NORTH"/>
    <s v="PUNJAB"/>
    <s v="PATIALA"/>
    <s v="ELECTRONICS"/>
    <s v="MONITOR"/>
    <n v="43"/>
    <n v="49424.82"/>
    <n v="8.7100000000000009"/>
    <n v="1940156.48"/>
    <x v="246"/>
    <s v="NET BANKING"/>
    <s v="DELIVERED"/>
    <s v="CORPORATE"/>
    <s v="OCTOBER"/>
  </r>
  <r>
    <s v="O11543"/>
    <s v="C097"/>
    <s v="MRS."/>
    <s v="KRISTINA"/>
    <s v="SOUTH"/>
    <s v="ANDHRA PRADESH"/>
    <s v="VIJAYAWADA"/>
    <s v="ELECTRONICS"/>
    <s v="MONITOR"/>
    <n v="45"/>
    <n v="17780.52"/>
    <n v="5.7"/>
    <n v="754516.37"/>
    <x v="101"/>
    <s v="NET BANKING"/>
    <s v="PENDING"/>
    <s v="HOME OFFICE"/>
    <s v="FEBRUARY"/>
  </r>
  <r>
    <s v="O11633"/>
    <s v="C218"/>
    <s v="LAURA"/>
    <s v="SHELTON"/>
    <s v="SOUTH"/>
    <s v="TAMIL NADU"/>
    <s v="MADURAI"/>
    <s v="ELECTRONICS"/>
    <s v="MONITOR"/>
    <n v="36"/>
    <n v="38128.18"/>
    <n v="11.6"/>
    <n v="1213391.2"/>
    <x v="136"/>
    <s v="CREDIT CARD"/>
    <s v="DELIVERED"/>
    <s v="CONSUMER"/>
    <s v="JANUARY"/>
  </r>
  <r>
    <s v="O11685"/>
    <s v="C235"/>
    <s v="ANGELA"/>
    <s v="LOGAN"/>
    <s v="NORTH"/>
    <s v="HARYANA"/>
    <s v="FARIDABAD"/>
    <s v="ELECTRONICS"/>
    <s v="MONITOR"/>
    <n v="39"/>
    <n v="27364.92"/>
    <n v="10.8"/>
    <n v="951970.84"/>
    <x v="255"/>
    <s v="NET BANKING"/>
    <s v="DELIVERED"/>
    <s v="CONSUMER"/>
    <s v="OCTOBER"/>
  </r>
  <r>
    <s v="O11704"/>
    <s v="C430"/>
    <s v="AMBER"/>
    <s v="PRICE"/>
    <s v="WEST"/>
    <s v="GUJARAT"/>
    <s v="AHMEDABAD"/>
    <s v="ELECTRONICS"/>
    <s v="MONITOR"/>
    <n v="46"/>
    <n v="35969.120000000003"/>
    <n v="3.95"/>
    <n v="1589223.63"/>
    <x v="225"/>
    <s v="CREDIT CARD"/>
    <s v="DELIVERED"/>
    <s v="CONSUMER"/>
    <s v="SEPTEMBER"/>
  </r>
  <r>
    <s v="O11717"/>
    <s v="C154"/>
    <s v="RALPH"/>
    <s v="KIRBY"/>
    <s v="SOUTH"/>
    <s v="ANDHRA PRADESH"/>
    <s v="VIJAYAWADA"/>
    <s v="ELECTRONICS"/>
    <s v="MONITOR"/>
    <n v="30"/>
    <n v="9746.64"/>
    <n v="16.690000000000001"/>
    <n v="243597.77"/>
    <x v="201"/>
    <s v="UPI"/>
    <s v="PENDING"/>
    <s v="CORPORATE"/>
    <s v="MAY"/>
  </r>
  <r>
    <s v="O11729"/>
    <s v="C418"/>
    <s v="RYAN"/>
    <s v="SNOW"/>
    <s v="WEST"/>
    <s v="RAJASTHAN"/>
    <s v="UDAIPUR"/>
    <s v="ELECTRONICS"/>
    <s v="MONITOR"/>
    <n v="22"/>
    <n v="19727.990000000002"/>
    <n v="17.84"/>
    <n v="356587.36"/>
    <x v="31"/>
    <s v="CASH"/>
    <s v="PENDING"/>
    <s v="CONSUMER"/>
    <s v="FEBRUARY"/>
  </r>
  <r>
    <s v="O11732"/>
    <s v="C306"/>
    <s v="TODD"/>
    <s v="WRIGHT"/>
    <s v="WEST"/>
    <s v="GOA"/>
    <s v="MARGAO"/>
    <s v="ELECTRONICS"/>
    <s v="MONITOR"/>
    <n v="6"/>
    <n v="32057.01"/>
    <n v="15.11"/>
    <n v="163279.17000000001"/>
    <x v="330"/>
    <s v="NET BANKING"/>
    <s v="DELIVERED"/>
    <s v="CONSUMER"/>
    <s v="DECEMBER"/>
  </r>
  <r>
    <s v="O11752"/>
    <s v="C128"/>
    <s v="ADRIAN"/>
    <s v="ROBINSON"/>
    <s v="SOUTH"/>
    <s v="KERALA"/>
    <s v="KOCHI"/>
    <s v="ELECTRONICS"/>
    <s v="MONITOR"/>
    <n v="5"/>
    <n v="4365.71"/>
    <n v="0.84"/>
    <n v="21645.19"/>
    <x v="334"/>
    <s v="DEBIT CARD"/>
    <s v="PENDING"/>
    <s v="CONSUMER"/>
    <s v="DECEMBER"/>
  </r>
  <r>
    <s v="O11756"/>
    <s v="C343"/>
    <s v="COLIN"/>
    <s v="JONES"/>
    <s v="SOUTH"/>
    <s v="KERALA"/>
    <s v="KOCHI"/>
    <s v="ELECTRONICS"/>
    <s v="MONITOR"/>
    <n v="6"/>
    <n v="3300.91"/>
    <n v="3.65"/>
    <n v="19082.560000000001"/>
    <x v="181"/>
    <s v="DEBIT CARD"/>
    <s v="DELIVERED"/>
    <s v="CONSUMER"/>
    <s v="OCTOBER"/>
  </r>
  <r>
    <s v="O11807"/>
    <s v="C108"/>
    <s v="BETH"/>
    <s v="PARKER"/>
    <s v="SOUTH"/>
    <s v="TAMIL NADU"/>
    <s v="CHENNAI"/>
    <s v="ELECTRONICS"/>
    <s v="MONITOR"/>
    <n v="42"/>
    <n v="3699.91"/>
    <n v="18.55"/>
    <n v="126570.22"/>
    <x v="163"/>
    <s v="DEBIT CARD"/>
    <s v="DELIVERED"/>
    <s v="HOME OFFICE"/>
    <s v="APRIL"/>
  </r>
  <r>
    <s v="O11819"/>
    <s v="C420"/>
    <s v="ALEX"/>
    <s v="TORRES"/>
    <s v="NORTH"/>
    <s v="HARYANA"/>
    <s v="FARIDABAD"/>
    <s v="ELECTRONICS"/>
    <s v="MONITOR"/>
    <n v="15"/>
    <n v="3602.7"/>
    <n v="3.37"/>
    <n v="52219.34"/>
    <x v="264"/>
    <s v="CASH"/>
    <s v="DELIVERED"/>
    <s v="CORPORATE"/>
    <s v="JULY"/>
  </r>
  <r>
    <s v="O11821"/>
    <s v="C066"/>
    <s v="MICHAEL"/>
    <s v="SOTO"/>
    <s v="SOUTH"/>
    <s v="KERALA"/>
    <s v="KOCHI"/>
    <s v="ELECTRONICS"/>
    <s v="MONITOR"/>
    <n v="4"/>
    <n v="37790.21"/>
    <n v="5.98"/>
    <n v="142121.42000000001"/>
    <x v="105"/>
    <s v="NET BANKING"/>
    <s v="DELIVERED"/>
    <s v="HOME OFFICE"/>
    <s v="JANUARY"/>
  </r>
  <r>
    <s v="O11869"/>
    <s v="C345"/>
    <s v="SARA"/>
    <s v="HUDSON"/>
    <s v="WEST"/>
    <s v="GUJARAT"/>
    <s v="VADODARA"/>
    <s v="ELECTRONICS"/>
    <s v="MONITOR"/>
    <n v="42"/>
    <n v="24463.919999999998"/>
    <n v="14.07"/>
    <n v="882917.55"/>
    <x v="99"/>
    <s v="DEBIT CARD"/>
    <s v="DELIVERED"/>
    <s v="CORPORATE"/>
    <s v="AUGUST"/>
  </r>
  <r>
    <s v="O11881"/>
    <s v="C242"/>
    <s v="TYLER"/>
    <s v="HAAS"/>
    <s v="EAST"/>
    <s v="WEST BENGAL"/>
    <s v="SILIGURI"/>
    <s v="ELECTRONICS"/>
    <s v="MONITOR"/>
    <n v="7"/>
    <n v="28963.85"/>
    <n v="8.11"/>
    <n v="186304.17"/>
    <x v="184"/>
    <s v="NET BANKING"/>
    <s v="DELIVERED"/>
    <s v="CORPORATE"/>
    <s v="JULY"/>
  </r>
  <r>
    <s v="O11895"/>
    <s v="C479"/>
    <s v="MR."/>
    <s v="MICHAEL"/>
    <s v="EAST"/>
    <s v="ODISHA"/>
    <s v="CUTTACK"/>
    <s v="ELECTRONICS"/>
    <s v="MONITOR"/>
    <n v="14"/>
    <n v="48711.12"/>
    <n v="4.38"/>
    <n v="652086.02"/>
    <x v="62"/>
    <s v="CREDIT CARD"/>
    <s v="DELIVERED"/>
    <s v="HOME OFFICE"/>
    <s v="MARCH"/>
  </r>
  <r>
    <s v="O11901"/>
    <s v="C308"/>
    <s v="LEE"/>
    <s v="SMITH"/>
    <s v="SOUTH"/>
    <s v="TAMIL NADU"/>
    <s v="COIMBATORE"/>
    <s v="ELECTRONICS"/>
    <s v="MONITOR"/>
    <n v="47"/>
    <n v="34661.08"/>
    <n v="5.0199999999999996"/>
    <n v="1547291.41"/>
    <x v="182"/>
    <s v="NET BANKING"/>
    <s v="DELIVERED"/>
    <s v="HOME OFFICE"/>
    <s v="NOVEMBER"/>
  </r>
  <r>
    <s v="O11904"/>
    <s v="C469"/>
    <s v="BRENDA"/>
    <s v="BENSON"/>
    <s v="NORTH"/>
    <s v="HARYANA"/>
    <s v="FARIDABAD"/>
    <s v="ELECTRONICS"/>
    <s v="MONITOR"/>
    <n v="43"/>
    <n v="20143.62"/>
    <n v="19.73"/>
    <n v="695279.2"/>
    <x v="152"/>
    <s v="DEBIT CARD"/>
    <s v="DELIVERED"/>
    <s v="CORPORATE"/>
    <s v="NOVEMBER"/>
  </r>
  <r>
    <s v="O11947"/>
    <s v="C241"/>
    <s v="ROBERT"/>
    <s v="WARD"/>
    <s v="EAST"/>
    <s v="ODISHA"/>
    <s v="BHUBANESWAR"/>
    <s v="ELECTRONICS"/>
    <s v="MONITOR"/>
    <n v="21"/>
    <n v="48406.05"/>
    <n v="12.52"/>
    <n v="889257.86"/>
    <x v="218"/>
    <s v="NET BANKING"/>
    <s v="DELIVERED"/>
    <s v="CONSUMER"/>
    <s v="DECEMBER"/>
  </r>
  <r>
    <s v="O10002"/>
    <s v="C328"/>
    <s v="ANNA"/>
    <s v="JONES"/>
    <s v="NORTH"/>
    <s v="UTTAR PRADESH"/>
    <s v="NOIDA"/>
    <s v="ELECTRONICS"/>
    <s v="MOUSE"/>
    <n v="3"/>
    <n v="11431.37"/>
    <n v="9.5"/>
    <n v="31036.17"/>
    <x v="253"/>
    <s v="DEBIT CARD"/>
    <s v="DELIVERED"/>
    <s v="CORPORATE"/>
    <s v="DECEMBER"/>
  </r>
  <r>
    <s v="O10010"/>
    <s v="C010"/>
    <s v="GLENN"/>
    <s v="WARD"/>
    <s v="WEST"/>
    <s v="MAHARASHTRA"/>
    <s v="NAGPUR"/>
    <s v="ELECTRONICS"/>
    <s v="MOUSE"/>
    <n v="30"/>
    <n v="24319.16"/>
    <n v="2.96"/>
    <n v="707979.39"/>
    <x v="251"/>
    <s v="DEBIT CARD"/>
    <s v="DELIVERED"/>
    <s v="HOME OFFICE"/>
    <s v="AUGUST"/>
  </r>
  <r>
    <s v="O10043"/>
    <s v="C127"/>
    <s v="DAVID"/>
    <s v="ALEXANDER"/>
    <s v="WEST"/>
    <s v="RAJASTHAN"/>
    <s v="UDAIPUR"/>
    <s v="ELECTRONICS"/>
    <s v="MOUSE"/>
    <n v="15"/>
    <n v="46699.66"/>
    <n v="4.59"/>
    <n v="668342.18000000005"/>
    <x v="200"/>
    <s v="DEBIT CARD"/>
    <s v="DELIVERED"/>
    <s v="CONSUMER"/>
    <s v="FEBRUARY"/>
  </r>
  <r>
    <s v="O10095"/>
    <s v="C313"/>
    <s v="MICHAEL"/>
    <s v="GREEN"/>
    <s v="NORTH"/>
    <s v="UTTAR PRADESH"/>
    <s v="NOIDA"/>
    <s v="ELECTRONICS"/>
    <s v="MOUSE"/>
    <n v="6"/>
    <n v="44059.21"/>
    <n v="6.63"/>
    <n v="246828.51"/>
    <x v="280"/>
    <s v="NET BANKING"/>
    <s v="PENDING"/>
    <s v="CORPORATE"/>
    <s v="DECEMBER"/>
  </r>
  <r>
    <s v="O10122"/>
    <s v="C189"/>
    <s v="KRISTA"/>
    <s v="ALLEN"/>
    <s v="WEST"/>
    <s v="GOA"/>
    <s v="PANAJI"/>
    <s v="ELECTRONICS"/>
    <s v="MOUSE"/>
    <n v="27"/>
    <n v="38800.42"/>
    <n v="14.35"/>
    <n v="897279.11"/>
    <x v="346"/>
    <s v="DEBIT CARD"/>
    <s v="DELIVERED"/>
    <s v="HOME OFFICE"/>
    <s v="JUNE"/>
  </r>
  <r>
    <s v="O10180"/>
    <s v="C430"/>
    <s v="CHRISTOPHER"/>
    <s v="HUMPHREY"/>
    <s v="WEST"/>
    <s v="GOA"/>
    <s v="PANAJI"/>
    <s v="ELECTRONICS"/>
    <s v="MOUSE"/>
    <n v="3"/>
    <n v="1321.2"/>
    <n v="12.47"/>
    <n v="3469.34"/>
    <x v="120"/>
    <s v="DEBIT CARD"/>
    <s v="DELIVERED"/>
    <s v="CORPORATE"/>
    <s v="MAY"/>
  </r>
  <r>
    <s v="O10242"/>
    <s v="C216"/>
    <s v="KEVIN"/>
    <s v="KELLER"/>
    <s v="WEST"/>
    <s v="MAHARASHTRA"/>
    <s v="NAGPUR"/>
    <s v="ELECTRONICS"/>
    <s v="MOUSE"/>
    <n v="39"/>
    <n v="9611.15"/>
    <n v="4.05"/>
    <n v="359654.04"/>
    <x v="31"/>
    <s v="NET BANKING"/>
    <s v="PENDING"/>
    <s v="CONSUMER"/>
    <s v="FEBRUARY"/>
  </r>
  <r>
    <s v="O10254"/>
    <s v="C311"/>
    <s v="JOAN"/>
    <s v="LIVINGSTON"/>
    <s v="NORTH"/>
    <s v="UTTAR PRADESH"/>
    <s v="LUCKNOW"/>
    <s v="ELECTRONICS"/>
    <s v="MOUSE"/>
    <n v="4"/>
    <n v="5969.1"/>
    <n v="11.97"/>
    <n v="21018.39"/>
    <x v="126"/>
    <s v="NET BANKING"/>
    <s v="PENDING"/>
    <s v="CONSUMER"/>
    <s v="JULY"/>
  </r>
  <r>
    <s v="O10275"/>
    <s v="C053"/>
    <s v="NICOLE"/>
    <s v="MILLER"/>
    <s v="SOUTH"/>
    <s v="TAMIL NADU"/>
    <s v="COIMBATORE"/>
    <s v="ELECTRONICS"/>
    <s v="MOUSE"/>
    <n v="45"/>
    <n v="39632.83"/>
    <n v="13.09"/>
    <n v="1550020.16"/>
    <x v="350"/>
    <s v="CREDIT CARD"/>
    <s v="DELIVERED"/>
    <s v="HOME OFFICE"/>
    <s v="OCTOBER"/>
  </r>
  <r>
    <s v="O10341"/>
    <s v="C442"/>
    <s v="REBECCA"/>
    <s v="LARSON"/>
    <s v="EAST"/>
    <s v="JHARKHAND"/>
    <s v="JAMSHEDPUR"/>
    <s v="ELECTRONICS"/>
    <s v="MOUSE"/>
    <n v="36"/>
    <n v="10471.530000000001"/>
    <n v="11.32"/>
    <n v="334301.5"/>
    <x v="166"/>
    <s v="DEBIT CARD"/>
    <s v="DELIVERED"/>
    <s v="CONSUMER"/>
    <s v="SEPTEMBER"/>
  </r>
  <r>
    <s v="O10342"/>
    <s v="C020"/>
    <s v="ASHLEY"/>
    <s v="MITCHELL"/>
    <s v="SOUTH"/>
    <s v="KARNATAKA"/>
    <s v="MANGALORE"/>
    <s v="ELECTRONICS"/>
    <s v="MOUSE"/>
    <n v="26"/>
    <n v="1035.6400000000001"/>
    <n v="14.86"/>
    <n v="22925.34"/>
    <x v="63"/>
    <s v="CASH"/>
    <s v="DELIVERED"/>
    <s v="CONSUMER"/>
    <s v="MARCH"/>
  </r>
  <r>
    <s v="O10348"/>
    <s v="C120"/>
    <s v="TARA"/>
    <s v="THOMPSON"/>
    <s v="SOUTH"/>
    <s v="ANDHRA PRADESH"/>
    <s v="VISAKHAPATNAM"/>
    <s v="ELECTRONICS"/>
    <s v="MOUSE"/>
    <n v="45"/>
    <n v="26932.14"/>
    <n v="17.21"/>
    <n v="1003370.34"/>
    <x v="14"/>
    <s v="CREDIT CARD"/>
    <s v="DELIVERED"/>
    <s v="CORPORATE"/>
    <s v="FEBRUARY"/>
  </r>
  <r>
    <s v="O10371"/>
    <s v="C035"/>
    <s v="CASSANDRA"/>
    <s v="CUEVAS"/>
    <s v="NORTH"/>
    <s v="DELHI"/>
    <s v="NEW DELHI"/>
    <s v="ELECTRONICS"/>
    <s v="MOUSE"/>
    <n v="5"/>
    <n v="21712.32"/>
    <n v="9.5"/>
    <n v="98248.25"/>
    <x v="87"/>
    <s v="CASH"/>
    <s v="DELIVERED"/>
    <s v="CORPORATE"/>
    <s v="DECEMBER"/>
  </r>
  <r>
    <s v="O10376"/>
    <s v="C127"/>
    <s v="MICHAEL"/>
    <s v="AGUIRRE"/>
    <s v="WEST"/>
    <s v="MAHARASHTRA"/>
    <s v="PUNE"/>
    <s v="ELECTRONICS"/>
    <s v="MOUSE"/>
    <n v="4"/>
    <n v="21357.55"/>
    <n v="11.45"/>
    <n v="75648.44"/>
    <x v="95"/>
    <s v="CREDIT CARD"/>
    <s v="DELIVERED"/>
    <s v="CORPORATE"/>
    <s v="JANUARY"/>
  </r>
  <r>
    <s v="O10417"/>
    <s v="C205"/>
    <s v="CHRISTINE"/>
    <s v="SMITH"/>
    <s v="SOUTH"/>
    <s v="KARNATAKA"/>
    <s v="MANGALORE"/>
    <s v="ELECTRONICS"/>
    <s v="MOUSE"/>
    <n v="11"/>
    <n v="7121.81"/>
    <n v="12.97"/>
    <n v="68179.22"/>
    <x v="35"/>
    <s v="NET BANKING"/>
    <s v="PENDING"/>
    <s v="CORPORATE"/>
    <s v="MARCH"/>
  </r>
  <r>
    <s v="O10468"/>
    <s v="C325"/>
    <s v="EDWARD"/>
    <s v="BENNETT"/>
    <s v="EAST"/>
    <s v="JHARKHAND"/>
    <s v="RANCHI"/>
    <s v="ELECTRONICS"/>
    <s v="MOUSE"/>
    <n v="50"/>
    <n v="14703.83"/>
    <n v="17.78"/>
    <n v="604474.44999999995"/>
    <x v="317"/>
    <s v="UPI"/>
    <s v="CANCELLED"/>
    <s v="CONSUMER"/>
    <s v="JANUARY"/>
  </r>
  <r>
    <s v="O10470"/>
    <s v="C082"/>
    <s v="DIANE"/>
    <s v="GUERRERO"/>
    <s v="NORTH"/>
    <s v="DELHI"/>
    <s v="NEW DELHI"/>
    <s v="ELECTRONICS"/>
    <s v="MOUSE"/>
    <n v="40"/>
    <n v="28757.1"/>
    <n v="3.91"/>
    <n v="1105307.8999999999"/>
    <x v="43"/>
    <s v="CREDIT CARD"/>
    <s v="DELIVERED"/>
    <s v="HOME OFFICE"/>
    <s v="DECEMBER"/>
  </r>
  <r>
    <s v="O10527"/>
    <s v="C476"/>
    <s v="DANNY"/>
    <s v="BECKER"/>
    <s v="SOUTH"/>
    <s v="TAMIL NADU"/>
    <s v="COIMBATORE"/>
    <s v="ELECTRONICS"/>
    <s v="MOUSE"/>
    <n v="49"/>
    <n v="20156.830000000002"/>
    <n v="0"/>
    <n v="987684.67"/>
    <x v="234"/>
    <s v="NET BANKING"/>
    <s v="DELIVERED"/>
    <s v="CONSUMER"/>
    <s v="APRIL"/>
  </r>
  <r>
    <s v="O10540"/>
    <s v="C075"/>
    <s v="CHRISTOPHER"/>
    <s v="MALDONADO"/>
    <s v="SOUTH"/>
    <s v="ANDHRA PRADESH"/>
    <s v="VISAKHAPATNAM"/>
    <s v="ELECTRONICS"/>
    <s v="MOUSE"/>
    <n v="10"/>
    <n v="10130.52"/>
    <n v="3.9"/>
    <n v="97354.3"/>
    <x v="332"/>
    <s v="DEBIT CARD"/>
    <s v="DELIVERED"/>
    <s v="CONSUMER"/>
    <s v="JUNE"/>
  </r>
  <r>
    <s v="O10549"/>
    <s v="C048"/>
    <s v="ANNA"/>
    <s v="SNOW"/>
    <s v="NORTH"/>
    <s v="UTTAR PRADESH"/>
    <s v="NOIDA"/>
    <s v="ELECTRONICS"/>
    <s v="MOUSE"/>
    <n v="14"/>
    <n v="3775.37"/>
    <n v="14.26"/>
    <n v="45318.03"/>
    <x v="194"/>
    <s v="CASH"/>
    <s v="PENDING"/>
    <s v="CORPORATE"/>
    <s v="AUGUST"/>
  </r>
  <r>
    <s v="O10583"/>
    <s v="C373"/>
    <s v="CHRISTOPHER"/>
    <s v="SANDERS"/>
    <s v="WEST"/>
    <s v="RAJASTHAN"/>
    <s v="JODHPUR"/>
    <s v="ELECTRONICS"/>
    <s v="MOUSE"/>
    <n v="35"/>
    <n v="30221.7"/>
    <n v="18.8"/>
    <n v="858900.71"/>
    <x v="289"/>
    <s v="CREDIT CARD"/>
    <s v="DELIVERED"/>
    <s v="CONSUMER"/>
    <s v="SEPTEMBER"/>
  </r>
  <r>
    <s v="O10614"/>
    <s v="C079"/>
    <s v="LARRY"/>
    <s v="CARLSON"/>
    <s v="NORTH"/>
    <s v="PUNJAB"/>
    <s v="LUDHIANA"/>
    <s v="ELECTRONICS"/>
    <s v="MOUSE"/>
    <n v="20"/>
    <n v="36602.239999999998"/>
    <n v="14.02"/>
    <n v="629412.12"/>
    <x v="1"/>
    <s v="CASH"/>
    <s v="DELIVERED"/>
    <s v="CORPORATE"/>
    <s v="OCTOBER"/>
  </r>
  <r>
    <s v="O10626"/>
    <s v="C391"/>
    <s v="CLARENCE"/>
    <s v="ESTES"/>
    <s v="NORTH"/>
    <s v="PUNJAB"/>
    <s v="LUDHIANA"/>
    <s v="ELECTRONICS"/>
    <s v="MOUSE"/>
    <n v="33"/>
    <n v="8085.55"/>
    <n v="11.79"/>
    <n v="235364.7"/>
    <x v="155"/>
    <s v="NET BANKING"/>
    <s v="DELIVERED"/>
    <s v="CONSUMER"/>
    <s v="DECEMBER"/>
  </r>
  <r>
    <s v="O10642"/>
    <s v="C338"/>
    <s v="SHAWN"/>
    <s v="CHAPMAN"/>
    <s v="EAST"/>
    <s v="JHARKHAND"/>
    <s v="JAMSHEDPUR"/>
    <s v="ELECTRONICS"/>
    <s v="MOUSE"/>
    <n v="43"/>
    <n v="23078.05"/>
    <n v="12.01"/>
    <n v="873174.18"/>
    <x v="157"/>
    <s v="CREDIT CARD"/>
    <s v="DELIVERED"/>
    <s v="HOME OFFICE"/>
    <s v="FEBRUARY"/>
  </r>
  <r>
    <s v="O10662"/>
    <s v="C319"/>
    <s v="TIMOTHY"/>
    <s v="MATHIS"/>
    <s v="SOUTH"/>
    <s v="TAMIL NADU"/>
    <s v="MADURAI"/>
    <s v="ELECTRONICS"/>
    <s v="MOUSE"/>
    <n v="44"/>
    <n v="14853.05"/>
    <n v="6.89"/>
    <n v="608505.68999999994"/>
    <x v="79"/>
    <s v="CREDIT CARD"/>
    <s v="DELIVERED"/>
    <s v="CORPORATE"/>
    <s v="OCTOBER"/>
  </r>
  <r>
    <s v="O10681"/>
    <s v="C463"/>
    <s v="LARRY"/>
    <s v="JOHNSON"/>
    <s v="EAST"/>
    <s v="ODISHA"/>
    <s v="CUTTACK"/>
    <s v="ELECTRONICS"/>
    <s v="MOUSE"/>
    <n v="1"/>
    <n v="31541.74"/>
    <n v="9.49"/>
    <n v="28548.43"/>
    <x v="63"/>
    <s v="CREDIT CARD"/>
    <s v="DELIVERED"/>
    <s v="HOME OFFICE"/>
    <s v="MARCH"/>
  </r>
  <r>
    <s v="O10734"/>
    <s v="C429"/>
    <s v="KRISTI"/>
    <s v="EVANS"/>
    <s v="NORTH"/>
    <s v="HARYANA"/>
    <s v="GURGAON"/>
    <s v="ELECTRONICS"/>
    <s v="MOUSE"/>
    <n v="30"/>
    <n v="13091.85"/>
    <n v="0.31"/>
    <n v="391537.96"/>
    <x v="203"/>
    <s v="DEBIT CARD"/>
    <s v="DELIVERED"/>
    <s v="CORPORATE"/>
    <s v="FEBRUARY"/>
  </r>
  <r>
    <s v="O10764"/>
    <s v="C227"/>
    <s v="BRYAN"/>
    <s v="TANNER"/>
    <s v="SOUTH"/>
    <s v="KERALA"/>
    <s v="KOCHI"/>
    <s v="ELECTRONICS"/>
    <s v="MOUSE"/>
    <n v="26"/>
    <n v="2822.53"/>
    <n v="11.55"/>
    <n v="64909.72"/>
    <x v="351"/>
    <s v="UPI"/>
    <s v="CANCELLED"/>
    <s v="CONSUMER"/>
    <s v="AUGUST"/>
  </r>
  <r>
    <s v="O10767"/>
    <s v="C200"/>
    <s v="LINDA"/>
    <s v="REESE"/>
    <s v="WEST"/>
    <s v="GUJARAT"/>
    <s v="AHMEDABAD"/>
    <s v="ELECTRONICS"/>
    <s v="MOUSE"/>
    <n v="34"/>
    <n v="4158.32"/>
    <n v="18.649999999999999"/>
    <n v="115014.97"/>
    <x v="29"/>
    <s v="UPI"/>
    <s v="DELIVERED"/>
    <s v="HOME OFFICE"/>
    <s v="APRIL"/>
  </r>
  <r>
    <s v="O10786"/>
    <s v="C486"/>
    <s v="CYNTHIA"/>
    <s v="WILLIAMS"/>
    <s v="EAST"/>
    <s v="JHARKHAND"/>
    <s v="DHANBAD"/>
    <s v="ELECTRONICS"/>
    <s v="MOUSE"/>
    <n v="35"/>
    <n v="19800.2"/>
    <n v="6.01"/>
    <n v="651357.28"/>
    <x v="16"/>
    <s v="UPI"/>
    <s v="DELIVERED"/>
    <s v="CORPORATE"/>
    <s v="AUGUST"/>
  </r>
  <r>
    <s v="O10811"/>
    <s v="C341"/>
    <s v="TYRONE"/>
    <s v="JACKSON"/>
    <s v="WEST"/>
    <s v="RAJASTHAN"/>
    <s v="JODHPUR"/>
    <s v="ELECTRONICS"/>
    <s v="MOUSE"/>
    <n v="9"/>
    <n v="49013.35"/>
    <n v="3.29"/>
    <n v="426607.3"/>
    <x v="351"/>
    <s v="UPI"/>
    <s v="DELIVERED"/>
    <s v="CORPORATE"/>
    <s v="AUGUST"/>
  </r>
  <r>
    <s v="O10822"/>
    <s v="C411"/>
    <s v="DAVID"/>
    <s v="CASTRO"/>
    <s v="WEST"/>
    <s v="GUJARAT"/>
    <s v="SURAT"/>
    <s v="ELECTRONICS"/>
    <s v="MOUSE"/>
    <n v="28"/>
    <n v="44088.72"/>
    <n v="4.71"/>
    <n v="1176339.96"/>
    <x v="257"/>
    <s v="NET BANKING"/>
    <s v="DELIVERED"/>
    <s v="CONSUMER"/>
    <s v="NOVEMBER"/>
  </r>
  <r>
    <s v="O10838"/>
    <s v="C357"/>
    <s v="RICHARD"/>
    <s v="CHOI"/>
    <s v="NORTH"/>
    <s v="HARYANA"/>
    <s v="GURGAON"/>
    <s v="ELECTRONICS"/>
    <s v="MOUSE"/>
    <n v="45"/>
    <n v="24028.57"/>
    <n v="5.3"/>
    <n v="1023977.51"/>
    <x v="345"/>
    <s v="CREDIT CARD"/>
    <s v="DELIVERED"/>
    <s v="CONSUMER"/>
    <s v="AUGUST"/>
  </r>
  <r>
    <s v="O10847"/>
    <s v="C500"/>
    <s v="KIRK"/>
    <s v="COOLEY"/>
    <s v="NORTH"/>
    <s v="PUNJAB"/>
    <s v="AMRITSAR"/>
    <s v="ELECTRONICS"/>
    <s v="MOUSE"/>
    <n v="14"/>
    <n v="29189.13"/>
    <n v="17.89"/>
    <n v="335540.73"/>
    <x v="334"/>
    <s v="UPI"/>
    <s v="PENDING"/>
    <s v="HOME OFFICE"/>
    <s v="DECEMBER"/>
  </r>
  <r>
    <s v="O11017"/>
    <s v="C167"/>
    <s v="KAYLA"/>
    <s v="BAKER"/>
    <s v="WEST"/>
    <s v="GOA"/>
    <s v="MARGAO"/>
    <s v="ELECTRONICS"/>
    <s v="MOUSE"/>
    <n v="16"/>
    <n v="42496.89"/>
    <n v="16.149999999999999"/>
    <n v="570138.28"/>
    <x v="84"/>
    <s v="NET BANKING"/>
    <s v="DELIVERED"/>
    <s v="HOME OFFICE"/>
    <s v="OCTOBER"/>
  </r>
  <r>
    <s v="O11029"/>
    <s v="C110"/>
    <s v="JOY"/>
    <s v="RIVERA"/>
    <s v="SOUTH"/>
    <s v="KARNATAKA"/>
    <s v="MYSORE"/>
    <s v="ELECTRONICS"/>
    <s v="MOUSE"/>
    <n v="45"/>
    <n v="22950.21"/>
    <n v="4.87"/>
    <n v="982464.06"/>
    <x v="140"/>
    <s v="NET BANKING"/>
    <s v="DELIVERED"/>
    <s v="CORPORATE"/>
    <s v="JULY"/>
  </r>
  <r>
    <s v="O11080"/>
    <s v="C415"/>
    <s v="SARAH"/>
    <s v="SMITH"/>
    <s v="EAST"/>
    <s v="BIHAR"/>
    <s v="GAYA"/>
    <s v="ELECTRONICS"/>
    <s v="MOUSE"/>
    <n v="14"/>
    <n v="24116.71"/>
    <n v="12.58"/>
    <n v="295159.59000000003"/>
    <x v="221"/>
    <s v="DEBIT CARD"/>
    <s v="PENDING"/>
    <s v="CONSUMER"/>
    <s v="APRIL"/>
  </r>
  <r>
    <s v="O11109"/>
    <s v="C368"/>
    <s v="REBECCA"/>
    <s v="TATE"/>
    <s v="NORTH"/>
    <s v="PUNJAB"/>
    <s v="AMRITSAR"/>
    <s v="ELECTRONICS"/>
    <s v="MOUSE"/>
    <n v="28"/>
    <n v="19161.93"/>
    <n v="15.46"/>
    <n v="453585.88"/>
    <x v="147"/>
    <s v="CREDIT CARD"/>
    <s v="DELIVERED"/>
    <s v="HOME OFFICE"/>
    <s v="JULY"/>
  </r>
  <r>
    <s v="O11112"/>
    <s v="C239"/>
    <s v="JAMES"/>
    <s v="STEVENSON"/>
    <s v="NORTH"/>
    <s v="UTTAR PRADESH"/>
    <s v="KANPUR"/>
    <s v="ELECTRONICS"/>
    <s v="MOUSE"/>
    <n v="24"/>
    <n v="40193.519999999997"/>
    <n v="19.97"/>
    <n v="772004.98"/>
    <x v="349"/>
    <s v="DEBIT CARD"/>
    <s v="CANCELLED"/>
    <s v="HOME OFFICE"/>
    <s v="OCTOBER"/>
  </r>
  <r>
    <s v="O11121"/>
    <s v="C468"/>
    <s v="MATTHEW"/>
    <s v="WHITE"/>
    <s v="SOUTH"/>
    <s v="TAMIL NADU"/>
    <s v="MADURAI"/>
    <s v="ELECTRONICS"/>
    <s v="MOUSE"/>
    <n v="12"/>
    <n v="16047.72"/>
    <n v="13.49"/>
    <n v="166594.59"/>
    <x v="352"/>
    <s v="UPI"/>
    <s v="DELIVERED"/>
    <s v="CORPORATE"/>
    <s v="JUNE"/>
  </r>
  <r>
    <s v="O11158"/>
    <s v="C216"/>
    <s v="ANGELA"/>
    <s v="WHITE"/>
    <s v="WEST"/>
    <s v="RAJASTHAN"/>
    <s v="UDAIPUR"/>
    <s v="ELECTRONICS"/>
    <s v="MOUSE"/>
    <n v="36"/>
    <n v="42807.94"/>
    <n v="14.72"/>
    <n v="1314238"/>
    <x v="335"/>
    <s v="CASH"/>
    <s v="DELIVERED"/>
    <s v="CORPORATE"/>
    <s v="JANUARY"/>
  </r>
  <r>
    <s v="O11186"/>
    <s v="C035"/>
    <s v="PAIGE"/>
    <s v="COLON"/>
    <s v="EAST"/>
    <s v="JHARKHAND"/>
    <s v="DHANBAD"/>
    <s v="ELECTRONICS"/>
    <s v="MOUSE"/>
    <n v="21"/>
    <n v="2236.64"/>
    <n v="18.670000000000002"/>
    <n v="38200.25"/>
    <x v="12"/>
    <s v="NET BANKING"/>
    <s v="DELIVERED"/>
    <s v="CONSUMER"/>
    <s v="MAY"/>
  </r>
  <r>
    <s v="O11194"/>
    <s v="C025"/>
    <s v="ERIC"/>
    <s v="GRIFFIN"/>
    <s v="SOUTH"/>
    <s v="KARNATAKA"/>
    <s v="MANGALORE"/>
    <s v="ELECTRONICS"/>
    <s v="MOUSE"/>
    <n v="44"/>
    <n v="5251.12"/>
    <n v="13.09"/>
    <n v="200804.93"/>
    <x v="187"/>
    <s v="NET BANKING"/>
    <s v="DELIVERED"/>
    <s v="HOME OFFICE"/>
    <s v="DECEMBER"/>
  </r>
  <r>
    <s v="O11201"/>
    <s v="C213"/>
    <s v="BRANDON"/>
    <s v="GONZALES"/>
    <s v="SOUTH"/>
    <s v="TAMIL NADU"/>
    <s v="MADURAI"/>
    <s v="ELECTRONICS"/>
    <s v="MOUSE"/>
    <n v="28"/>
    <n v="38636.620000000003"/>
    <n v="4.17"/>
    <n v="1036713.24"/>
    <x v="20"/>
    <s v="DEBIT CARD"/>
    <s v="DELIVERED"/>
    <s v="CORPORATE"/>
    <s v="MAY"/>
  </r>
  <r>
    <s v="O11244"/>
    <s v="C141"/>
    <s v="JORDAN"/>
    <s v="MASON"/>
    <s v="EAST"/>
    <s v="WEST BENGAL"/>
    <s v="SILIGURI"/>
    <s v="ELECTRONICS"/>
    <s v="MOUSE"/>
    <n v="28"/>
    <n v="31353.39"/>
    <n v="16.13"/>
    <n v="736290.47"/>
    <x v="217"/>
    <s v="CREDIT CARD"/>
    <s v="DELIVERED"/>
    <s v="CONSUMER"/>
    <s v="DECEMBER"/>
  </r>
  <r>
    <s v="O11316"/>
    <s v="C235"/>
    <s v="EMILY"/>
    <s v="CLARKE"/>
    <s v="NORTH"/>
    <s v="DELHI"/>
    <s v="NEW DELHI"/>
    <s v="ELECTRONICS"/>
    <s v="MOUSE"/>
    <n v="28"/>
    <n v="25710.84"/>
    <n v="4.3499999999999996"/>
    <n v="688587.72"/>
    <x v="122"/>
    <s v="UPI"/>
    <s v="PENDING"/>
    <s v="HOME OFFICE"/>
    <s v="NOVEMBER"/>
  </r>
  <r>
    <s v="O11318"/>
    <s v="C487"/>
    <s v="ASHLEY"/>
    <s v="CARTER"/>
    <s v="EAST"/>
    <s v="BIHAR"/>
    <s v="PATNA"/>
    <s v="ELECTRONICS"/>
    <s v="MOUSE"/>
    <n v="6"/>
    <n v="36762.129999999997"/>
    <n v="14.42"/>
    <n v="188766.19"/>
    <x v="270"/>
    <s v="CASH"/>
    <s v="DELIVERED"/>
    <s v="CORPORATE"/>
    <s v="AUGUST"/>
  </r>
  <r>
    <s v="O11449"/>
    <s v="C341"/>
    <s v="SCOTT"/>
    <s v="HUTCHINSON"/>
    <s v="SOUTH"/>
    <s v="TAMIL NADU"/>
    <s v="COIMBATORE"/>
    <s v="ELECTRONICS"/>
    <s v="MOUSE"/>
    <n v="33"/>
    <n v="6021.76"/>
    <n v="16.23"/>
    <n v="166466.14000000001"/>
    <x v="325"/>
    <s v="CREDIT CARD"/>
    <s v="DELIVERED"/>
    <s v="HOME OFFICE"/>
    <s v="MARCH"/>
  </r>
  <r>
    <s v="O11452"/>
    <s v="C385"/>
    <s v="RONALD"/>
    <s v="MOORE"/>
    <s v="NORTH"/>
    <s v="HARYANA"/>
    <s v="PANIPAT"/>
    <s v="ELECTRONICS"/>
    <s v="MOUSE"/>
    <n v="34"/>
    <n v="43074.3"/>
    <n v="11.21"/>
    <n v="1300352.81"/>
    <x v="353"/>
    <s v="UPI"/>
    <s v="DELIVERED"/>
    <s v="CONSUMER"/>
    <s v="MARCH"/>
  </r>
  <r>
    <s v="O11473"/>
    <s v="C272"/>
    <s v="STEPHEN"/>
    <s v="JOHNSON"/>
    <s v="WEST"/>
    <s v="MAHARASHTRA"/>
    <s v="NAGPUR"/>
    <s v="ELECTRONICS"/>
    <s v="MOUSE"/>
    <n v="43"/>
    <n v="44302.42"/>
    <n v="1.38"/>
    <n v="1878715"/>
    <x v="161"/>
    <s v="NET BANKING"/>
    <s v="DELIVERED"/>
    <s v="CORPORATE"/>
    <s v="JULY"/>
  </r>
  <r>
    <s v="O11489"/>
    <s v="C279"/>
    <s v="BRENDA"/>
    <s v="SCOTT"/>
    <s v="SOUTH"/>
    <s v="KARNATAKA"/>
    <s v="MANGALORE"/>
    <s v="ELECTRONICS"/>
    <s v="MOUSE"/>
    <n v="29"/>
    <n v="15949.5"/>
    <n v="19.899999999999999"/>
    <n v="370490.94"/>
    <x v="169"/>
    <s v="NET BANKING"/>
    <s v="DELIVERED"/>
    <s v="CONSUMER"/>
    <s v="JANUARY"/>
  </r>
  <r>
    <s v="O11494"/>
    <s v="C148"/>
    <s v="KAREN"/>
    <s v="CARROLL"/>
    <s v="EAST"/>
    <s v="BIHAR"/>
    <s v="PATNA"/>
    <s v="ELECTRONICS"/>
    <s v="MOUSE"/>
    <n v="9"/>
    <n v="39233.949999999997"/>
    <n v="10.46"/>
    <n v="316170.71000000002"/>
    <x v="209"/>
    <s v="NET BANKING"/>
    <s v="DELIVERED"/>
    <s v="CONSUMER"/>
    <s v="JULY"/>
  </r>
  <r>
    <s v="O11526"/>
    <s v="C479"/>
    <s v="ASHLEY"/>
    <s v="HILL"/>
    <s v="EAST"/>
    <s v="BIHAR"/>
    <s v="PATNA"/>
    <s v="ELECTRONICS"/>
    <s v="MOUSE"/>
    <n v="26"/>
    <n v="6273.1"/>
    <n v="4.9800000000000004"/>
    <n v="154978.19"/>
    <x v="209"/>
    <s v="CASH"/>
    <s v="DELIVERED"/>
    <s v="CORPORATE"/>
    <s v="JULY"/>
  </r>
  <r>
    <s v="O11560"/>
    <s v="C043"/>
    <s v="JAMES"/>
    <s v="WHITE"/>
    <s v="EAST"/>
    <s v="JHARKHAND"/>
    <s v="DHANBAD"/>
    <s v="ELECTRONICS"/>
    <s v="MOUSE"/>
    <n v="43"/>
    <n v="49129.94"/>
    <n v="1.71"/>
    <n v="2076462.18"/>
    <x v="57"/>
    <s v="UPI"/>
    <s v="DELIVERED"/>
    <s v="CONSUMER"/>
    <s v="JUNE"/>
  </r>
  <r>
    <s v="O11613"/>
    <s v="C216"/>
    <s v="HANNAH"/>
    <s v="HULL"/>
    <s v="EAST"/>
    <s v="WEST BENGAL"/>
    <s v="KOLKATA"/>
    <s v="ELECTRONICS"/>
    <s v="MOUSE"/>
    <n v="5"/>
    <n v="41604.71"/>
    <n v="19.62"/>
    <n v="167209.32999999999"/>
    <x v="41"/>
    <s v="DEBIT CARD"/>
    <s v="DELIVERED"/>
    <s v="CONSUMER"/>
    <s v="FEBRUARY"/>
  </r>
  <r>
    <s v="O11654"/>
    <s v="C466"/>
    <s v="KELLY"/>
    <s v="BELL"/>
    <s v="EAST"/>
    <s v="BIHAR"/>
    <s v="BHAGALPUR"/>
    <s v="ELECTRONICS"/>
    <s v="MOUSE"/>
    <n v="19"/>
    <n v="13401.53"/>
    <n v="9.7200000000000006"/>
    <n v="229879.12"/>
    <x v="190"/>
    <s v="NET BANKING"/>
    <s v="DELIVERED"/>
    <s v="CORPORATE"/>
    <s v="DECEMBER"/>
  </r>
  <r>
    <s v="O11668"/>
    <s v="C104"/>
    <s v="ANGELA"/>
    <s v="BOYD"/>
    <s v="EAST"/>
    <s v="ODISHA"/>
    <s v="BHUBANESWAR"/>
    <s v="ELECTRONICS"/>
    <s v="MOUSE"/>
    <n v="33"/>
    <n v="31467.200000000001"/>
    <n v="13.09"/>
    <n v="902488.74"/>
    <x v="325"/>
    <s v="NET BANKING"/>
    <s v="DELIVERED"/>
    <s v="HOME OFFICE"/>
    <s v="MARCH"/>
  </r>
  <r>
    <s v="O11672"/>
    <s v="C027"/>
    <s v="JOSEPH"/>
    <s v="FREDERICK"/>
    <s v="NORTH"/>
    <s v="DELHI"/>
    <s v="NEW DELHI"/>
    <s v="ELECTRONICS"/>
    <s v="MOUSE"/>
    <n v="40"/>
    <n v="16277.05"/>
    <n v="19.75"/>
    <n v="522493.3"/>
    <x v="246"/>
    <s v="UPI"/>
    <s v="DELIVERED"/>
    <s v="CORPORATE"/>
    <s v="OCTOBER"/>
  </r>
  <r>
    <s v="O11677"/>
    <s v="C432"/>
    <s v="TRAVIS"/>
    <s v="KELLEY"/>
    <s v="NORTH"/>
    <s v="PUNJAB"/>
    <s v="LUDHIANA"/>
    <s v="ELECTRONICS"/>
    <s v="MOUSE"/>
    <n v="18"/>
    <n v="26098.53"/>
    <n v="8.61"/>
    <n v="429326.04"/>
    <x v="93"/>
    <s v="CASH"/>
    <s v="DELIVERED"/>
    <s v="CONSUMER"/>
    <s v="MARCH"/>
  </r>
  <r>
    <s v="O11727"/>
    <s v="C016"/>
    <s v="KRISTIN"/>
    <s v="MALDONADO"/>
    <s v="NORTH"/>
    <s v="HARYANA"/>
    <s v="FARIDABAD"/>
    <s v="ELECTRONICS"/>
    <s v="MOUSE"/>
    <n v="20"/>
    <n v="44265.08"/>
    <n v="17.62"/>
    <n v="729311.46"/>
    <x v="12"/>
    <s v="CREDIT CARD"/>
    <s v="DELIVERED"/>
    <s v="CORPORATE"/>
    <s v="MAY"/>
  </r>
  <r>
    <s v="O11743"/>
    <s v="C467"/>
    <s v="JACOB"/>
    <s v="WEBER"/>
    <s v="NORTH"/>
    <s v="PUNJAB"/>
    <s v="PATIALA"/>
    <s v="ELECTRONICS"/>
    <s v="MOUSE"/>
    <n v="42"/>
    <n v="19415.38"/>
    <n v="6.96"/>
    <n v="758690.92"/>
    <x v="52"/>
    <s v="CREDIT CARD"/>
    <s v="DELIVERED"/>
    <s v="CONSUMER"/>
    <s v="JANUARY"/>
  </r>
  <r>
    <s v="O11758"/>
    <s v="C440"/>
    <s v="AUSTIN"/>
    <s v="JOHNSON"/>
    <s v="SOUTH"/>
    <s v="KERALA"/>
    <s v="KOZHIKODE"/>
    <s v="ELECTRONICS"/>
    <s v="MOUSE"/>
    <n v="37"/>
    <n v="28322.81"/>
    <n v="3.11"/>
    <n v="1015352.91"/>
    <x v="339"/>
    <s v="CREDIT CARD"/>
    <s v="DELIVERED"/>
    <s v="CORPORATE"/>
    <s v="FEBRUARY"/>
  </r>
  <r>
    <s v="O11765"/>
    <s v="C168"/>
    <s v="AMY"/>
    <s v="WILLIAMSON"/>
    <s v="WEST"/>
    <s v="GUJARAT"/>
    <s v="AHMEDABAD"/>
    <s v="ELECTRONICS"/>
    <s v="MOUSE"/>
    <n v="14"/>
    <n v="38615.99"/>
    <n v="6.58"/>
    <n v="505050.81"/>
    <x v="4"/>
    <s v="CREDIT CARD"/>
    <s v="DELIVERED"/>
    <s v="CONSUMER"/>
    <s v="JUNE"/>
  </r>
  <r>
    <s v="O11785"/>
    <s v="C006"/>
    <s v="MELISSA"/>
    <s v="WALKER"/>
    <s v="SOUTH"/>
    <s v="TAMIL NADU"/>
    <s v="MADURAI"/>
    <s v="ELECTRONICS"/>
    <s v="MOUSE"/>
    <n v="48"/>
    <n v="11932.1"/>
    <n v="12.79"/>
    <n v="499487.25"/>
    <x v="275"/>
    <s v="DEBIT CARD"/>
    <s v="DELIVERED"/>
    <s v="HOME OFFICE"/>
    <s v="OCTOBER"/>
  </r>
  <r>
    <s v="O11892"/>
    <s v="C350"/>
    <s v="ALEXANDER"/>
    <s v="THOMAS"/>
    <s v="SOUTH"/>
    <s v="ANDHRA PRADESH"/>
    <s v="VIJAYAWADA"/>
    <s v="ELECTRONICS"/>
    <s v="MOUSE"/>
    <n v="31"/>
    <n v="29127.45"/>
    <n v="17.57"/>
    <n v="744302.47"/>
    <x v="213"/>
    <s v="CASH"/>
    <s v="DELIVERED"/>
    <s v="HOME OFFICE"/>
    <s v="JANUARY"/>
  </r>
  <r>
    <s v="O11910"/>
    <s v="C358"/>
    <s v="MONICA"/>
    <s v="CRUZ"/>
    <s v="SOUTH"/>
    <s v="KARNATAKA"/>
    <s v="MYSORE"/>
    <s v="ELECTRONICS"/>
    <s v="MOUSE"/>
    <n v="38"/>
    <n v="42394.46"/>
    <n v="16.100000000000001"/>
    <n v="1351620.17"/>
    <x v="354"/>
    <s v="UPI"/>
    <s v="PENDING"/>
    <s v="HOME OFFICE"/>
    <s v="DECEMBER"/>
  </r>
  <r>
    <s v="O11912"/>
    <s v="C496"/>
    <s v="JESSICA"/>
    <s v="JOHNSON"/>
    <s v="SOUTH"/>
    <s v="ANDHRA PRADESH"/>
    <s v="GUNTUR"/>
    <s v="ELECTRONICS"/>
    <s v="MOUSE"/>
    <n v="8"/>
    <n v="46004.57"/>
    <n v="19.05"/>
    <n v="297925.59999999998"/>
    <x v="54"/>
    <s v="UPI"/>
    <s v="DELIVERED"/>
    <s v="CORPORATE"/>
    <s v="FEBRUARY"/>
  </r>
  <r>
    <s v="O11926"/>
    <s v="C195"/>
    <s v="MATTHEW"/>
    <s v="ROBERTS"/>
    <s v="NORTH"/>
    <s v="UTTAR PRADESH"/>
    <s v="LUCKNOW"/>
    <s v="ELECTRONICS"/>
    <s v="MOUSE"/>
    <n v="11"/>
    <n v="19069.91"/>
    <n v="17.079999999999998"/>
    <n v="173940.46"/>
    <x v="126"/>
    <s v="DEBIT CARD"/>
    <s v="DELIVERED"/>
    <s v="CONSUMER"/>
    <s v="JULY"/>
  </r>
  <r>
    <s v="O11946"/>
    <s v="C179"/>
    <s v="CHRISTOPHER"/>
    <s v="MOORE"/>
    <s v="SOUTH"/>
    <s v="KERALA"/>
    <s v="KOZHIKODE"/>
    <s v="ELECTRONICS"/>
    <s v="MOUSE"/>
    <n v="20"/>
    <n v="44360.39"/>
    <n v="15.81"/>
    <n v="746940.25"/>
    <x v="207"/>
    <s v="CASH"/>
    <s v="PENDING"/>
    <s v="HOME OFFICE"/>
    <s v="OCTOBER"/>
  </r>
  <r>
    <s v="O11987"/>
    <s v="C206"/>
    <s v="RONALD"/>
    <s v="SCOTT"/>
    <s v="WEST"/>
    <s v="RAJASTHAN"/>
    <s v="JODHPUR"/>
    <s v="ELECTRONICS"/>
    <s v="MOUSE"/>
    <n v="41"/>
    <n v="27558.880000000001"/>
    <n v="10.15"/>
    <n v="1015227.8"/>
    <x v="157"/>
    <s v="DEBIT CARD"/>
    <s v="DELIVERED"/>
    <s v="CORPORATE"/>
    <s v="FEBRUARY"/>
  </r>
  <r>
    <s v="O10028"/>
    <s v="C117"/>
    <s v="DONNA"/>
    <s v="COLEMAN"/>
    <s v="EAST"/>
    <s v="ODISHA"/>
    <s v="BHUBANESWAR"/>
    <s v="ACCESSORIES"/>
    <s v="POWER BANK"/>
    <n v="7"/>
    <n v="3612.55"/>
    <n v="2.57"/>
    <n v="24637.95"/>
    <x v="164"/>
    <s v="DEBIT CARD"/>
    <s v="DELIVERED"/>
    <s v="HOME OFFICE"/>
    <s v="JUNE"/>
  </r>
  <r>
    <s v="O10057"/>
    <s v="C109"/>
    <s v="MICHAEL"/>
    <s v="WALLS"/>
    <s v="NORTH"/>
    <s v="PUNJAB"/>
    <s v="AMRITSAR"/>
    <s v="ACCESSORIES"/>
    <s v="POWER BANK"/>
    <n v="29"/>
    <n v="4543.32"/>
    <n v="14.87"/>
    <n v="112164.12"/>
    <x v="272"/>
    <s v="DEBIT CARD"/>
    <s v="DELIVERED"/>
    <s v="CONSUMER"/>
    <s v="APRIL"/>
  </r>
  <r>
    <s v="O10062"/>
    <s v="C368"/>
    <s v="SABRINA"/>
    <s v="REED"/>
    <s v="SOUTH"/>
    <s v="ANDHRA PRADESH"/>
    <s v="VISAKHAPATNAM"/>
    <s v="ACCESSORIES"/>
    <s v="POWER BANK"/>
    <n v="17"/>
    <n v="28375.61"/>
    <n v="13.37"/>
    <n v="417890.45"/>
    <x v="258"/>
    <s v="NET BANKING"/>
    <s v="DELIVERED"/>
    <s v="CONSUMER"/>
    <s v="JANUARY"/>
  </r>
  <r>
    <s v="O10085"/>
    <s v="C429"/>
    <s v="DALE"/>
    <s v="GOMEZ"/>
    <s v="SOUTH"/>
    <s v="KARNATAKA"/>
    <s v="BANGALORE"/>
    <s v="ACCESSORIES"/>
    <s v="POWER BANK"/>
    <n v="9"/>
    <n v="24087.439999999999"/>
    <n v="2.52"/>
    <n v="211323.93"/>
    <x v="115"/>
    <s v="DEBIT CARD"/>
    <s v="DELIVERED"/>
    <s v="HOME OFFICE"/>
    <s v="JULY"/>
  </r>
  <r>
    <s v="O10101"/>
    <s v="C075"/>
    <s v="ROBERT"/>
    <s v="BATES"/>
    <s v="EAST"/>
    <s v="WEST BENGAL"/>
    <s v="DURGAPUR"/>
    <s v="ACCESSORIES"/>
    <s v="POWER BANK"/>
    <n v="16"/>
    <n v="28581.58"/>
    <n v="4.58"/>
    <n v="436360.7"/>
    <x v="257"/>
    <s v="DEBIT CARD"/>
    <s v="DELIVERED"/>
    <s v="CORPORATE"/>
    <s v="NOVEMBER"/>
  </r>
  <r>
    <s v="O10103"/>
    <s v="C424"/>
    <s v="TYLER"/>
    <s v="CRAWFORD"/>
    <s v="EAST"/>
    <s v="ODISHA"/>
    <s v="BHUBANESWAR"/>
    <s v="ACCESSORIES"/>
    <s v="POWER BANK"/>
    <n v="3"/>
    <n v="30331.67"/>
    <n v="5.48"/>
    <n v="86008.48"/>
    <x v="355"/>
    <s v="CASH"/>
    <s v="PENDING"/>
    <s v="CORPORATE"/>
    <s v="JUNE"/>
  </r>
  <r>
    <s v="O10258"/>
    <s v="C441"/>
    <s v="JUDY"/>
    <s v="LONG"/>
    <s v="NORTH"/>
    <s v="PUNJAB"/>
    <s v="PATIALA"/>
    <s v="ACCESSORIES"/>
    <s v="POWER BANK"/>
    <n v="32"/>
    <n v="8277.81"/>
    <n v="3.74"/>
    <n v="254983.04000000001"/>
    <x v="34"/>
    <s v="UPI"/>
    <s v="DELIVERED"/>
    <s v="CORPORATE"/>
    <s v="JANUARY"/>
  </r>
  <r>
    <s v="O10264"/>
    <s v="C082"/>
    <s v="THEODORE"/>
    <s v="SHARP"/>
    <s v="WEST"/>
    <s v="RAJASTHAN"/>
    <s v="UDAIPUR"/>
    <s v="ACCESSORIES"/>
    <s v="POWER BANK"/>
    <n v="24"/>
    <n v="31679.25"/>
    <n v="14.26"/>
    <n v="651882.93000000005"/>
    <x v="117"/>
    <s v="DEBIT CARD"/>
    <s v="DELIVERED"/>
    <s v="CORPORATE"/>
    <s v="JANUARY"/>
  </r>
  <r>
    <s v="O10271"/>
    <s v="C335"/>
    <s v="RICKY"/>
    <s v="GRAY"/>
    <s v="EAST"/>
    <s v="JHARKHAND"/>
    <s v="DHANBAD"/>
    <s v="ACCESSORIES"/>
    <s v="POWER BANK"/>
    <n v="18"/>
    <n v="26910.45"/>
    <n v="0.1"/>
    <n v="483903.71"/>
    <x v="121"/>
    <s v="UPI"/>
    <s v="DELIVERED"/>
    <s v="CORPORATE"/>
    <s v="MARCH"/>
  </r>
  <r>
    <s v="O10298"/>
    <s v="C259"/>
    <s v="HEATHER"/>
    <s v="REED"/>
    <s v="EAST"/>
    <s v="BIHAR"/>
    <s v="GAYA"/>
    <s v="ACCESSORIES"/>
    <s v="POWER BANK"/>
    <n v="42"/>
    <n v="13740.75"/>
    <n v="3.96"/>
    <n v="554257.88"/>
    <x v="141"/>
    <s v="CASH"/>
    <s v="DELIVERED"/>
    <s v="CORPORATE"/>
    <s v="MAY"/>
  </r>
  <r>
    <s v="O10312"/>
    <s v="C375"/>
    <s v="JESSICA"/>
    <s v="HARRIS"/>
    <s v="SOUTH"/>
    <s v="ANDHRA PRADESH"/>
    <s v="GUNTUR"/>
    <s v="ACCESSORIES"/>
    <s v="POWER BANK"/>
    <n v="4"/>
    <n v="29680.66"/>
    <n v="8.8000000000000007"/>
    <n v="108275.05"/>
    <x v="192"/>
    <s v="UPI"/>
    <s v="PENDING"/>
    <s v="HOME OFFICE"/>
    <s v="FEBRUARY"/>
  </r>
  <r>
    <s v="O10327"/>
    <s v="C302"/>
    <s v="JENNIFER"/>
    <s v="HARRISON"/>
    <s v="SOUTH"/>
    <s v="KARNATAKA"/>
    <s v="BANGALORE"/>
    <s v="ACCESSORIES"/>
    <s v="POWER BANK"/>
    <n v="41"/>
    <n v="21221.64"/>
    <n v="15.38"/>
    <n v="736267.82"/>
    <x v="208"/>
    <s v="UPI"/>
    <s v="PENDING"/>
    <s v="CONSUMER"/>
    <s v="FEBRUARY"/>
  </r>
  <r>
    <s v="O10358"/>
    <s v="C117"/>
    <s v="TIMOTHY"/>
    <s v="WILLIAMSON"/>
    <s v="SOUTH"/>
    <s v="KERALA"/>
    <s v="KOZHIKODE"/>
    <s v="ACCESSORIES"/>
    <s v="POWER BANK"/>
    <n v="23"/>
    <n v="38627.06"/>
    <n v="1.33"/>
    <n v="876606.36"/>
    <x v="54"/>
    <s v="CASH"/>
    <s v="DELIVERED"/>
    <s v="CONSUMER"/>
    <s v="FEBRUARY"/>
  </r>
  <r>
    <s v="O10372"/>
    <s v="C396"/>
    <s v="MELISSA"/>
    <s v="HARPER"/>
    <s v="WEST"/>
    <s v="GOA"/>
    <s v="PANAJI"/>
    <s v="ACCESSORIES"/>
    <s v="POWER BANK"/>
    <n v="25"/>
    <n v="15655.34"/>
    <n v="7.64"/>
    <n v="361481.8"/>
    <x v="3"/>
    <s v="CASH"/>
    <s v="PENDING"/>
    <s v="CORPORATE"/>
    <s v="JUNE"/>
  </r>
  <r>
    <s v="O10397"/>
    <s v="C468"/>
    <s v="REGINALD"/>
    <s v="SMITH"/>
    <s v="EAST"/>
    <s v="WEST BENGAL"/>
    <s v="DURGAPUR"/>
    <s v="ACCESSORIES"/>
    <s v="POWER BANK"/>
    <n v="45"/>
    <n v="46368.54"/>
    <n v="18.97"/>
    <n v="1690759.26"/>
    <x v="149"/>
    <s v="NET BANKING"/>
    <s v="DELIVERED"/>
    <s v="CORPORATE"/>
    <s v="MARCH"/>
  </r>
  <r>
    <s v="O10439"/>
    <s v="C267"/>
    <s v="JENNIFER"/>
    <s v="BECKER"/>
    <s v="EAST"/>
    <s v="BIHAR"/>
    <s v="PATNA"/>
    <s v="ACCESSORIES"/>
    <s v="POWER BANK"/>
    <n v="9"/>
    <n v="34124.53"/>
    <n v="1.5"/>
    <n v="302513.96000000002"/>
    <x v="68"/>
    <s v="UPI"/>
    <s v="PENDING"/>
    <s v="CORPORATE"/>
    <s v="MARCH"/>
  </r>
  <r>
    <s v="O10463"/>
    <s v="C227"/>
    <s v="VERONICA"/>
    <s v="LUCAS"/>
    <s v="EAST"/>
    <s v="BIHAR"/>
    <s v="PATNA"/>
    <s v="ACCESSORIES"/>
    <s v="POWER BANK"/>
    <n v="14"/>
    <n v="932.45"/>
    <n v="2.54"/>
    <n v="12722.72"/>
    <x v="175"/>
    <s v="CREDIT CARD"/>
    <s v="DELIVERED"/>
    <s v="HOME OFFICE"/>
    <s v="DECEMBER"/>
  </r>
  <r>
    <s v="O10497"/>
    <s v="C317"/>
    <s v="MARY"/>
    <s v="JENKINS"/>
    <s v="EAST"/>
    <s v="BIHAR"/>
    <s v="BHAGALPUR"/>
    <s v="ACCESSORIES"/>
    <s v="POWER BANK"/>
    <n v="32"/>
    <n v="49102.75"/>
    <n v="5.89"/>
    <n v="1478739.14"/>
    <x v="9"/>
    <s v="UPI"/>
    <s v="PENDING"/>
    <s v="CORPORATE"/>
    <s v="DECEMBER"/>
  </r>
  <r>
    <s v="O10501"/>
    <s v="C162"/>
    <s v="JESSE"/>
    <s v="BERRY"/>
    <s v="EAST"/>
    <s v="WEST BENGAL"/>
    <s v="DURGAPUR"/>
    <s v="ACCESSORIES"/>
    <s v="POWER BANK"/>
    <n v="43"/>
    <n v="46606.85"/>
    <n v="12.69"/>
    <n v="1749774.95"/>
    <x v="69"/>
    <s v="CREDIT CARD"/>
    <s v="DELIVERED"/>
    <s v="CONSUMER"/>
    <s v="AUGUST"/>
  </r>
  <r>
    <s v="O10512"/>
    <s v="C250"/>
    <s v="MICHAEL"/>
    <s v="LEON"/>
    <s v="SOUTH"/>
    <s v="KARNATAKA"/>
    <s v="MANGALORE"/>
    <s v="ACCESSORIES"/>
    <s v="POWER BANK"/>
    <n v="36"/>
    <n v="14123.42"/>
    <n v="2.0299999999999998"/>
    <n v="498121.72"/>
    <x v="261"/>
    <s v="CREDIT CARD"/>
    <s v="PENDING"/>
    <s v="CONSUMER"/>
    <s v="JANUARY"/>
  </r>
  <r>
    <s v="O10580"/>
    <s v="C170"/>
    <s v="JOHN"/>
    <s v="FERNANDEZ"/>
    <s v="EAST"/>
    <s v="ODISHA"/>
    <s v="CUTTACK"/>
    <s v="ACCESSORIES"/>
    <s v="POWER BANK"/>
    <n v="25"/>
    <n v="46798.32"/>
    <n v="0.94"/>
    <n v="1158960.3899999999"/>
    <x v="114"/>
    <s v="NET BANKING"/>
    <s v="DELIVERED"/>
    <s v="CONSUMER"/>
    <s v="JANUARY"/>
  </r>
  <r>
    <s v="O10586"/>
    <s v="C481"/>
    <s v="COURTNEY"/>
    <s v="YOUNG"/>
    <s v="EAST"/>
    <s v="BIHAR"/>
    <s v="PATNA"/>
    <s v="ACCESSORIES"/>
    <s v="POWER BANK"/>
    <n v="40"/>
    <n v="47145.599999999999"/>
    <n v="11.55"/>
    <n v="1668011.33"/>
    <x v="225"/>
    <s v="NET BANKING"/>
    <s v="DELIVERED"/>
    <s v="CONSUMER"/>
    <s v="SEPTEMBER"/>
  </r>
  <r>
    <s v="O10655"/>
    <s v="C238"/>
    <s v="DAVID"/>
    <s v="BARAJAS"/>
    <s v="NORTH"/>
    <s v="PUNJAB"/>
    <s v="LUDHIANA"/>
    <s v="ACCESSORIES"/>
    <s v="POWER BANK"/>
    <n v="39"/>
    <n v="28512.67"/>
    <n v="2.66"/>
    <n v="1082415.0900000001"/>
    <x v="272"/>
    <s v="NET BANKING"/>
    <s v="DELIVERED"/>
    <s v="HOME OFFICE"/>
    <s v="APRIL"/>
  </r>
  <r>
    <s v="O10663"/>
    <s v="C291"/>
    <s v="JOHN"/>
    <s v="BROWN"/>
    <s v="NORTH"/>
    <s v="PUNJAB"/>
    <s v="PATIALA"/>
    <s v="ACCESSORIES"/>
    <s v="POWER BANK"/>
    <n v="45"/>
    <n v="27651.77"/>
    <n v="14.05"/>
    <n v="1069501.33"/>
    <x v="265"/>
    <s v="DEBIT CARD"/>
    <s v="DELIVERED"/>
    <s v="CONSUMER"/>
    <s v="MAY"/>
  </r>
  <r>
    <s v="O10684"/>
    <s v="C113"/>
    <s v="MEGHAN"/>
    <s v="BAILEY"/>
    <s v="WEST"/>
    <s v="MAHARASHTRA"/>
    <s v="PUNE"/>
    <s v="ACCESSORIES"/>
    <s v="POWER BANK"/>
    <n v="33"/>
    <n v="32770.269999999997"/>
    <n v="1.02"/>
    <n v="1070388.44"/>
    <x v="44"/>
    <s v="UPI"/>
    <s v="DELIVERED"/>
    <s v="CONSUMER"/>
    <s v="SEPTEMBER"/>
  </r>
  <r>
    <s v="O10694"/>
    <s v="C330"/>
    <s v="JARED"/>
    <s v="LITTLE"/>
    <s v="WEST"/>
    <s v="GUJARAT"/>
    <s v="VADODARA"/>
    <s v="ACCESSORIES"/>
    <s v="POWER BANK"/>
    <n v="28"/>
    <n v="40287.040000000001"/>
    <n v="1.37"/>
    <n v="1112583.01"/>
    <x v="331"/>
    <s v="DEBIT CARD"/>
    <s v="DELIVERED"/>
    <s v="HOME OFFICE"/>
    <s v="FEBRUARY"/>
  </r>
  <r>
    <s v="O10729"/>
    <s v="C136"/>
    <s v="KELLY"/>
    <s v="BARBER"/>
    <s v="NORTH"/>
    <s v="HARYANA"/>
    <s v="PANIPAT"/>
    <s v="ACCESSORIES"/>
    <s v="POWER BANK"/>
    <n v="11"/>
    <n v="12145.55"/>
    <n v="9.99"/>
    <n v="120254.31"/>
    <x v="105"/>
    <s v="CASH"/>
    <s v="DELIVERED"/>
    <s v="CONSUMER"/>
    <s v="JANUARY"/>
  </r>
  <r>
    <s v="O10735"/>
    <s v="C438"/>
    <s v="STEPHEN"/>
    <s v="KHAN"/>
    <s v="WEST"/>
    <s v="GUJARAT"/>
    <s v="AHMEDABAD"/>
    <s v="ACCESSORIES"/>
    <s v="POWER BANK"/>
    <n v="18"/>
    <n v="36346.089999999997"/>
    <n v="18.11"/>
    <n v="535748.64"/>
    <x v="195"/>
    <s v="CREDIT CARD"/>
    <s v="DELIVERED"/>
    <s v="HOME OFFICE"/>
    <s v="DECEMBER"/>
  </r>
  <r>
    <s v="O10751"/>
    <s v="C227"/>
    <s v="JANET"/>
    <s v="DAVIS"/>
    <s v="NORTH"/>
    <s v="UTTAR PRADESH"/>
    <s v="KANPUR"/>
    <s v="ACCESSORIES"/>
    <s v="POWER BANK"/>
    <n v="33"/>
    <n v="841.88"/>
    <n v="7.57"/>
    <n v="25678.94"/>
    <x v="118"/>
    <s v="UPI"/>
    <s v="CANCELLED"/>
    <s v="CORPORATE"/>
    <s v="JUNE"/>
  </r>
  <r>
    <s v="O10823"/>
    <s v="C408"/>
    <s v="CALVIN"/>
    <s v="BARRON"/>
    <s v="EAST"/>
    <s v="BIHAR"/>
    <s v="BHAGALPUR"/>
    <s v="ACCESSORIES"/>
    <s v="POWER BANK"/>
    <n v="14"/>
    <n v="46542.48"/>
    <n v="6.71"/>
    <n v="607872.71"/>
    <x v="49"/>
    <s v="CREDIT CARD"/>
    <s v="DELIVERED"/>
    <s v="CORPORATE"/>
    <s v="APRIL"/>
  </r>
  <r>
    <s v="O10867"/>
    <s v="C419"/>
    <s v="ANNETTE"/>
    <s v="GONZALEZ"/>
    <s v="EAST"/>
    <s v="JHARKHAND"/>
    <s v="JAMSHEDPUR"/>
    <s v="ACCESSORIES"/>
    <s v="POWER BANK"/>
    <n v="19"/>
    <n v="40015.64"/>
    <n v="10.32"/>
    <n v="681834.49"/>
    <x v="253"/>
    <s v="NET BANKING"/>
    <s v="DELIVERED"/>
    <s v="CONSUMER"/>
    <s v="DECEMBER"/>
  </r>
  <r>
    <s v="O10883"/>
    <s v="C490"/>
    <s v="SUSAN"/>
    <s v="WILKINSON"/>
    <s v="WEST"/>
    <s v="MAHARASHTRA"/>
    <s v="MUMBAI"/>
    <s v="ACCESSORIES"/>
    <s v="POWER BANK"/>
    <n v="1"/>
    <n v="14377.26"/>
    <n v="4.08"/>
    <n v="13790.67"/>
    <x v="235"/>
    <s v="CREDIT CARD"/>
    <s v="DELIVERED"/>
    <s v="CONSUMER"/>
    <s v="JULY"/>
  </r>
  <r>
    <s v="O10890"/>
    <s v="C446"/>
    <s v="KELLY"/>
    <s v="MAYER"/>
    <s v="NORTH"/>
    <s v="HARYANA"/>
    <s v="GURGAON"/>
    <s v="ACCESSORIES"/>
    <s v="POWER BANK"/>
    <n v="35"/>
    <n v="20640.52"/>
    <n v="0.67"/>
    <n v="717578"/>
    <x v="10"/>
    <s v="CREDIT CARD"/>
    <s v="DELIVERED"/>
    <s v="CONSUMER"/>
    <s v="SEPTEMBER"/>
  </r>
  <r>
    <s v="O10893"/>
    <s v="C246"/>
    <s v="ERICA"/>
    <s v="PRINCE"/>
    <s v="SOUTH"/>
    <s v="KARNATAKA"/>
    <s v="MANGALORE"/>
    <s v="ACCESSORIES"/>
    <s v="POWER BANK"/>
    <n v="22"/>
    <n v="39096.04"/>
    <n v="13.24"/>
    <n v="746233.93"/>
    <x v="343"/>
    <s v="NET BANKING"/>
    <s v="PENDING"/>
    <s v="CONSUMER"/>
    <s v="JUNE"/>
  </r>
  <r>
    <s v="O10921"/>
    <s v="C069"/>
    <s v="BRENDA"/>
    <s v="GIBSON"/>
    <s v="SOUTH"/>
    <s v="KARNATAKA"/>
    <s v="MANGALORE"/>
    <s v="ACCESSORIES"/>
    <s v="POWER BANK"/>
    <n v="8"/>
    <n v="17181.43"/>
    <n v="11.22"/>
    <n v="122029.39"/>
    <x v="356"/>
    <s v="DEBIT CARD"/>
    <s v="DELIVERED"/>
    <s v="HOME OFFICE"/>
    <s v="AUGUST"/>
  </r>
  <r>
    <s v="O10990"/>
    <s v="C101"/>
    <s v="WALTER"/>
    <s v="HAMMOND"/>
    <s v="NORTH"/>
    <s v="UTTAR PRADESH"/>
    <s v="NOIDA"/>
    <s v="ACCESSORIES"/>
    <s v="POWER BANK"/>
    <n v="41"/>
    <n v="14112.89"/>
    <n v="13.58"/>
    <n v="500050.74"/>
    <x v="274"/>
    <s v="NET BANKING"/>
    <s v="DELIVERED"/>
    <s v="HOME OFFICE"/>
    <s v="JANUARY"/>
  </r>
  <r>
    <s v="O11026"/>
    <s v="C424"/>
    <s v="JOHN"/>
    <s v="HALL"/>
    <s v="NORTH"/>
    <s v="DELHI"/>
    <s v="NEW DELHI"/>
    <s v="ACCESSORIES"/>
    <s v="POWER BANK"/>
    <n v="22"/>
    <n v="28283.360000000001"/>
    <n v="11.3"/>
    <n v="551921.49"/>
    <x v="146"/>
    <s v="DEBIT CARD"/>
    <s v="DELIVERED"/>
    <s v="HOME OFFICE"/>
    <s v="OCTOBER"/>
  </r>
  <r>
    <s v="O11050"/>
    <s v="C204"/>
    <s v="BRITTANY"/>
    <s v="PARKER"/>
    <s v="SOUTH"/>
    <s v="KARNATAKA"/>
    <s v="MANGALORE"/>
    <s v="ACCESSORIES"/>
    <s v="POWER BANK"/>
    <n v="45"/>
    <n v="43203.6"/>
    <n v="7.03"/>
    <n v="1807487.41"/>
    <x v="242"/>
    <s v="NET BANKING"/>
    <s v="PENDING"/>
    <s v="CONSUMER"/>
    <s v="MAY"/>
  </r>
  <r>
    <s v="O11051"/>
    <s v="C090"/>
    <s v="BRENDA"/>
    <s v="WILLIAMSON"/>
    <s v="EAST"/>
    <s v="ODISHA"/>
    <s v="ROURKELA"/>
    <s v="ACCESSORIES"/>
    <s v="POWER BANK"/>
    <n v="25"/>
    <n v="29253.24"/>
    <n v="7.93"/>
    <n v="673336.45"/>
    <x v="123"/>
    <s v="NET BANKING"/>
    <s v="CANCELLED"/>
    <s v="HOME OFFICE"/>
    <s v="SEPTEMBER"/>
  </r>
  <r>
    <s v="O11099"/>
    <s v="C274"/>
    <s v="STEPHEN"/>
    <s v="WONG"/>
    <s v="WEST"/>
    <s v="GUJARAT"/>
    <s v="SURAT"/>
    <s v="ACCESSORIES"/>
    <s v="POWER BANK"/>
    <n v="1"/>
    <n v="38298.199999999997"/>
    <n v="6.27"/>
    <n v="35896.9"/>
    <x v="96"/>
    <s v="UPI"/>
    <s v="PENDING"/>
    <s v="HOME OFFICE"/>
    <s v="NOVEMBER"/>
  </r>
  <r>
    <s v="O11182"/>
    <s v="C135"/>
    <s v="LAURA"/>
    <s v="HUGHES"/>
    <s v="NORTH"/>
    <s v="UTTAR PRADESH"/>
    <s v="KANPUR"/>
    <s v="ACCESSORIES"/>
    <s v="POWER BANK"/>
    <n v="13"/>
    <n v="33670.61"/>
    <n v="14.63"/>
    <n v="373679.8"/>
    <x v="254"/>
    <s v="CASH"/>
    <s v="DELIVERED"/>
    <s v="CONSUMER"/>
    <s v="APRIL"/>
  </r>
  <r>
    <s v="O11214"/>
    <s v="C093"/>
    <s v="JOSHUA"/>
    <s v="MELTON"/>
    <s v="WEST"/>
    <s v="GUJARAT"/>
    <s v="AHMEDABAD"/>
    <s v="ACCESSORIES"/>
    <s v="POWER BANK"/>
    <n v="24"/>
    <n v="6386.8"/>
    <n v="12.11"/>
    <n v="134720.6"/>
    <x v="136"/>
    <s v="CASH"/>
    <s v="DELIVERED"/>
    <s v="CORPORATE"/>
    <s v="JANUARY"/>
  </r>
  <r>
    <s v="O11233"/>
    <s v="C403"/>
    <s v="APRIL"/>
    <s v="ANDERSON"/>
    <s v="EAST"/>
    <s v="WEST BENGAL"/>
    <s v="KOLKATA"/>
    <s v="ACCESSORIES"/>
    <s v="POWER BANK"/>
    <n v="25"/>
    <n v="4045.02"/>
    <n v="13.31"/>
    <n v="87665.7"/>
    <x v="340"/>
    <s v="UPI"/>
    <s v="DELIVERED"/>
    <s v="CONSUMER"/>
    <s v="FEBRUARY"/>
  </r>
  <r>
    <s v="O11259"/>
    <s v="C330"/>
    <s v="JAMES"/>
    <s v="JOHNSON"/>
    <s v="NORTH"/>
    <s v="DELHI"/>
    <s v="NEW DELHI"/>
    <s v="ACCESSORIES"/>
    <s v="POWER BANK"/>
    <n v="23"/>
    <n v="41084.6"/>
    <n v="11.92"/>
    <n v="832308.26"/>
    <x v="301"/>
    <s v="UPI"/>
    <s v="DELIVERED"/>
    <s v="CONSUMER"/>
    <s v="AUGUST"/>
  </r>
  <r>
    <s v="O11260"/>
    <s v="C206"/>
    <s v="BRETT"/>
    <s v="BROWN"/>
    <s v="EAST"/>
    <s v="JHARKHAND"/>
    <s v="DHANBAD"/>
    <s v="ACCESSORIES"/>
    <s v="POWER BANK"/>
    <n v="17"/>
    <n v="6779.3"/>
    <n v="17.02"/>
    <n v="95632.87"/>
    <x v="259"/>
    <s v="CASH"/>
    <s v="DELIVERED"/>
    <s v="CORPORATE"/>
    <s v="AUGUST"/>
  </r>
  <r>
    <s v="O11262"/>
    <s v="C043"/>
    <s v="ANTHONY"/>
    <s v="COOPER"/>
    <s v="NORTH"/>
    <s v="PUNJAB"/>
    <s v="AMRITSAR"/>
    <s v="ACCESSORIES"/>
    <s v="POWER BANK"/>
    <n v="36"/>
    <n v="16097.9"/>
    <n v="3.39"/>
    <n v="559878.52"/>
    <x v="210"/>
    <s v="NET BANKING"/>
    <s v="DELIVERED"/>
    <s v="CORPORATE"/>
    <s v="NOVEMBER"/>
  </r>
  <r>
    <s v="O11323"/>
    <s v="C231"/>
    <s v="CAROL"/>
    <s v="SMITH"/>
    <s v="NORTH"/>
    <s v="DELHI"/>
    <s v="NEW DELHI"/>
    <s v="ACCESSORIES"/>
    <s v="POWER BANK"/>
    <n v="21"/>
    <n v="19205.96"/>
    <n v="1.77"/>
    <n v="396186.3"/>
    <x v="210"/>
    <s v="DEBIT CARD"/>
    <s v="DELIVERED"/>
    <s v="CONSUMER"/>
    <s v="NOVEMBER"/>
  </r>
  <r>
    <s v="O11332"/>
    <s v="C117"/>
    <s v="GARY"/>
    <s v="MORALES"/>
    <s v="NORTH"/>
    <s v="DELHI"/>
    <s v="NEW DELHI"/>
    <s v="ACCESSORIES"/>
    <s v="POWER BANK"/>
    <n v="9"/>
    <n v="14907"/>
    <n v="12.04"/>
    <n v="118009.77"/>
    <x v="339"/>
    <s v="UPI"/>
    <s v="DELIVERED"/>
    <s v="HOME OFFICE"/>
    <s v="FEBRUARY"/>
  </r>
  <r>
    <s v="O11365"/>
    <s v="C299"/>
    <s v="JULIE"/>
    <s v="PATTERSON"/>
    <s v="SOUTH"/>
    <s v="KERALA"/>
    <s v="TRIVANDRUM"/>
    <s v="ACCESSORIES"/>
    <s v="POWER BANK"/>
    <n v="23"/>
    <n v="21822.71"/>
    <n v="11.22"/>
    <n v="445606.64"/>
    <x v="321"/>
    <s v="NET BANKING"/>
    <s v="DELIVERED"/>
    <s v="CONSUMER"/>
    <s v="APRIL"/>
  </r>
  <r>
    <s v="O11430"/>
    <s v="C430"/>
    <s v="TIFFANY"/>
    <s v="ROBINSON"/>
    <s v="WEST"/>
    <s v="RAJASTHAN"/>
    <s v="UDAIPUR"/>
    <s v="ACCESSORIES"/>
    <s v="POWER BANK"/>
    <n v="9"/>
    <n v="17879.89"/>
    <n v="3.68"/>
    <n v="154997.19"/>
    <x v="25"/>
    <s v="DEBIT CARD"/>
    <s v="DELIVERED"/>
    <s v="HOME OFFICE"/>
    <s v="DECEMBER"/>
  </r>
  <r>
    <s v="O11437"/>
    <s v="C063"/>
    <s v="PATRICK"/>
    <s v="SULLIVAN"/>
    <s v="SOUTH"/>
    <s v="ANDHRA PRADESH"/>
    <s v="VISAKHAPATNAM"/>
    <s v="ACCESSORIES"/>
    <s v="POWER BANK"/>
    <n v="7"/>
    <n v="28481.82"/>
    <n v="10.53"/>
    <n v="178378.79"/>
    <x v="133"/>
    <s v="UPI"/>
    <s v="DELIVERED"/>
    <s v="CORPORATE"/>
    <s v="MARCH"/>
  </r>
  <r>
    <s v="O11448"/>
    <s v="C263"/>
    <s v="CAITLIN"/>
    <s v="CORTEZ"/>
    <s v="EAST"/>
    <s v="WEST BENGAL"/>
    <s v="KOLKATA"/>
    <s v="ACCESSORIES"/>
    <s v="POWER BANK"/>
    <n v="22"/>
    <n v="24123.08"/>
    <n v="6.86"/>
    <n v="494301.21"/>
    <x v="279"/>
    <s v="CASH"/>
    <s v="CANCELLED"/>
    <s v="CORPORATE"/>
    <s v="MARCH"/>
  </r>
  <r>
    <s v="O11466"/>
    <s v="C343"/>
    <s v="REBECCA"/>
    <s v="STRICKLAND"/>
    <s v="NORTH"/>
    <s v="UTTAR PRADESH"/>
    <s v="KANPUR"/>
    <s v="ACCESSORIES"/>
    <s v="POWER BANK"/>
    <n v="4"/>
    <n v="45391.81"/>
    <n v="19.57"/>
    <n v="146034.53"/>
    <x v="44"/>
    <s v="DEBIT CARD"/>
    <s v="PENDING"/>
    <s v="HOME OFFICE"/>
    <s v="SEPTEMBER"/>
  </r>
  <r>
    <s v="O11472"/>
    <s v="C444"/>
    <s v="MRS."/>
    <s v="AMY"/>
    <s v="NORTH"/>
    <s v="PUNJAB"/>
    <s v="AMRITSAR"/>
    <s v="ACCESSORIES"/>
    <s v="POWER BANK"/>
    <n v="42"/>
    <n v="35897.800000000003"/>
    <n v="15.05"/>
    <n v="1280797.6100000001"/>
    <x v="284"/>
    <s v="CREDIT CARD"/>
    <s v="DELIVERED"/>
    <s v="CORPORATE"/>
    <s v="JANUARY"/>
  </r>
  <r>
    <s v="O11483"/>
    <s v="C075"/>
    <s v="MADISON"/>
    <s v="SLOAN"/>
    <s v="NORTH"/>
    <s v="PUNJAB"/>
    <s v="LUDHIANA"/>
    <s v="ACCESSORIES"/>
    <s v="POWER BANK"/>
    <n v="43"/>
    <n v="34544.879999999997"/>
    <n v="3.88"/>
    <n v="1427795.16"/>
    <x v="72"/>
    <s v="DEBIT CARD"/>
    <s v="DELIVERED"/>
    <s v="CORPORATE"/>
    <s v="MAY"/>
  </r>
  <r>
    <s v="O11504"/>
    <s v="C009"/>
    <s v="CARLA"/>
    <s v="TAYLOR"/>
    <s v="WEST"/>
    <s v="GOA"/>
    <s v="MARGAO"/>
    <s v="ACCESSORIES"/>
    <s v="POWER BANK"/>
    <n v="11"/>
    <n v="33827.129999999997"/>
    <n v="16.03"/>
    <n v="312451.05"/>
    <x v="5"/>
    <s v="CREDIT CARD"/>
    <s v="DELIVERED"/>
    <s v="CORPORATE"/>
    <s v="APRIL"/>
  </r>
  <r>
    <s v="O11514"/>
    <s v="C077"/>
    <s v="HELEN"/>
    <s v="HARRINGTON"/>
    <s v="WEST"/>
    <s v="GUJARAT"/>
    <s v="SURAT"/>
    <s v="ACCESSORIES"/>
    <s v="POWER BANK"/>
    <n v="11"/>
    <n v="36005.25"/>
    <n v="5.95"/>
    <n v="372492.31"/>
    <x v="209"/>
    <s v="UPI"/>
    <s v="DELIVERED"/>
    <s v="HOME OFFICE"/>
    <s v="JULY"/>
  </r>
  <r>
    <s v="O11584"/>
    <s v="C326"/>
    <s v="MARY"/>
    <s v="BRADLEY"/>
    <s v="NORTH"/>
    <s v="PUNJAB"/>
    <s v="AMRITSAR"/>
    <s v="ACCESSORIES"/>
    <s v="POWER BANK"/>
    <n v="14"/>
    <n v="5745"/>
    <n v="17.739999999999998"/>
    <n v="66161.72"/>
    <x v="267"/>
    <s v="NET BANKING"/>
    <s v="DELIVERED"/>
    <s v="HOME OFFICE"/>
    <s v="DECEMBER"/>
  </r>
  <r>
    <s v="O11588"/>
    <s v="C134"/>
    <s v="MICHAEL"/>
    <s v="JACOBS"/>
    <s v="EAST"/>
    <s v="BIHAR"/>
    <s v="BHAGALPUR"/>
    <s v="ACCESSORIES"/>
    <s v="POWER BANK"/>
    <n v="50"/>
    <n v="49415.98"/>
    <n v="7.8"/>
    <n v="2278076.6800000002"/>
    <x v="135"/>
    <s v="NET BANKING"/>
    <s v="DELIVERED"/>
    <s v="CONSUMER"/>
    <s v="NOVEMBER"/>
  </r>
  <r>
    <s v="O11622"/>
    <s v="C426"/>
    <s v="STEPHANIE"/>
    <s v="GIBSON"/>
    <s v="SOUTH"/>
    <s v="ANDHRA PRADESH"/>
    <s v="VIJAYAWADA"/>
    <s v="ACCESSORIES"/>
    <s v="POWER BANK"/>
    <n v="26"/>
    <n v="45323.5"/>
    <n v="2.4900000000000002"/>
    <n v="1149068.57"/>
    <x v="95"/>
    <s v="NET BANKING"/>
    <s v="DELIVERED"/>
    <s v="CONSUMER"/>
    <s v="JANUARY"/>
  </r>
  <r>
    <s v="O11628"/>
    <s v="C350"/>
    <s v="CHAD"/>
    <s v="NELSON"/>
    <s v="NORTH"/>
    <s v="HARYANA"/>
    <s v="GURGAON"/>
    <s v="ACCESSORIES"/>
    <s v="POWER BANK"/>
    <n v="20"/>
    <n v="3641.94"/>
    <n v="0.19"/>
    <n v="72700.41"/>
    <x v="337"/>
    <s v="NET BANKING"/>
    <s v="DELIVERED"/>
    <s v="HOME OFFICE"/>
    <s v="APRIL"/>
  </r>
  <r>
    <s v="O11629"/>
    <s v="C240"/>
    <s v="KIRSTEN"/>
    <s v="GRIFFIN"/>
    <s v="EAST"/>
    <s v="JHARKHAND"/>
    <s v="RANCHI"/>
    <s v="ACCESSORIES"/>
    <s v="POWER BANK"/>
    <n v="48"/>
    <n v="32720.83"/>
    <n v="15.15"/>
    <n v="1332653.96"/>
    <x v="209"/>
    <s v="CASH"/>
    <s v="DELIVERED"/>
    <s v="CORPORATE"/>
    <s v="JULY"/>
  </r>
  <r>
    <s v="O11647"/>
    <s v="C441"/>
    <s v="TODD"/>
    <s v="CHRISTIAN"/>
    <s v="NORTH"/>
    <s v="PUNJAB"/>
    <s v="LUDHIANA"/>
    <s v="ACCESSORIES"/>
    <s v="POWER BANK"/>
    <n v="17"/>
    <n v="12007.01"/>
    <n v="10.29"/>
    <n v="183115.31"/>
    <x v="281"/>
    <s v="CASH"/>
    <s v="DELIVERED"/>
    <s v="HOME OFFICE"/>
    <s v="SEPTEMBER"/>
  </r>
  <r>
    <s v="O11648"/>
    <s v="C384"/>
    <s v="CAROLINE"/>
    <s v="GRIFFIN"/>
    <s v="WEST"/>
    <s v="MAHARASHTRA"/>
    <s v="MUMBAI"/>
    <s v="ACCESSORIES"/>
    <s v="POWER BANK"/>
    <n v="17"/>
    <n v="28500.27"/>
    <n v="1.1000000000000001"/>
    <n v="479175.04"/>
    <x v="291"/>
    <s v="UPI"/>
    <s v="DELIVERED"/>
    <s v="HOME OFFICE"/>
    <s v="OCTOBER"/>
  </r>
  <r>
    <s v="O11669"/>
    <s v="C097"/>
    <s v="TARA"/>
    <s v="SMITH"/>
    <s v="WEST"/>
    <s v="MAHARASHTRA"/>
    <s v="MUMBAI"/>
    <s v="ACCESSORIES"/>
    <s v="POWER BANK"/>
    <n v="21"/>
    <n v="25353.56"/>
    <n v="13.64"/>
    <n v="459802.02"/>
    <x v="2"/>
    <s v="CASH"/>
    <s v="DELIVERED"/>
    <s v="HOME OFFICE"/>
    <s v="JUNE"/>
  </r>
  <r>
    <s v="O11755"/>
    <s v="C245"/>
    <s v="JILLIAN"/>
    <s v="MULLINS"/>
    <s v="SOUTH"/>
    <s v="ANDHRA PRADESH"/>
    <s v="VISAKHAPATNAM"/>
    <s v="ACCESSORIES"/>
    <s v="POWER BANK"/>
    <n v="7"/>
    <n v="772.77"/>
    <n v="4.29"/>
    <n v="5177.33"/>
    <x v="307"/>
    <s v="CREDIT CARD"/>
    <s v="DELIVERED"/>
    <s v="CORPORATE"/>
    <s v="JULY"/>
  </r>
  <r>
    <s v="O11768"/>
    <s v="C289"/>
    <s v="STEPHANIE"/>
    <s v="STANLEY"/>
    <s v="NORTH"/>
    <s v="HARYANA"/>
    <s v="GURGAON"/>
    <s v="ACCESSORIES"/>
    <s v="POWER BANK"/>
    <n v="8"/>
    <n v="37191.980000000003"/>
    <n v="18.8"/>
    <n v="241599.1"/>
    <x v="103"/>
    <s v="NET BANKING"/>
    <s v="DELIVERED"/>
    <s v="CONSUMER"/>
    <s v="FEBRUARY"/>
  </r>
  <r>
    <s v="O11780"/>
    <s v="C322"/>
    <s v="KELLY"/>
    <s v="FLORES"/>
    <s v="EAST"/>
    <s v="JHARKHAND"/>
    <s v="JAMSHEDPUR"/>
    <s v="ACCESSORIES"/>
    <s v="POWER BANK"/>
    <n v="25"/>
    <n v="32533.32"/>
    <n v="3.36"/>
    <n v="786005.01"/>
    <x v="52"/>
    <s v="CREDIT CARD"/>
    <s v="PENDING"/>
    <s v="HOME OFFICE"/>
    <s v="JANUARY"/>
  </r>
  <r>
    <s v="O11800"/>
    <s v="C341"/>
    <s v="BETHANY"/>
    <s v="THOMPSON"/>
    <s v="EAST"/>
    <s v="ODISHA"/>
    <s v="CUTTACK"/>
    <s v="ACCESSORIES"/>
    <s v="POWER BANK"/>
    <n v="9"/>
    <n v="47254.39"/>
    <n v="3.69"/>
    <n v="409596.33"/>
    <x v="264"/>
    <s v="UPI"/>
    <s v="DELIVERED"/>
    <s v="HOME OFFICE"/>
    <s v="JULY"/>
  </r>
  <r>
    <s v="O11816"/>
    <s v="C065"/>
    <s v="MARGARET"/>
    <s v="WATSON"/>
    <s v="NORTH"/>
    <s v="PUNJAB"/>
    <s v="LUDHIANA"/>
    <s v="ACCESSORIES"/>
    <s v="POWER BANK"/>
    <n v="25"/>
    <n v="36684.68"/>
    <n v="11.83"/>
    <n v="808622.06"/>
    <x v="20"/>
    <s v="CASH"/>
    <s v="DELIVERED"/>
    <s v="CORPORATE"/>
    <s v="MAY"/>
  </r>
  <r>
    <s v="O11823"/>
    <s v="C026"/>
    <s v="JEREMY"/>
    <s v="DUKE"/>
    <s v="WEST"/>
    <s v="GOA"/>
    <s v="PANAJI"/>
    <s v="ACCESSORIES"/>
    <s v="POWER BANK"/>
    <n v="25"/>
    <n v="17025.84"/>
    <n v="13.4"/>
    <n v="368609.44"/>
    <x v="240"/>
    <s v="CASH"/>
    <s v="DELIVERED"/>
    <s v="HOME OFFICE"/>
    <s v="NOVEMBER"/>
  </r>
  <r>
    <s v="O11845"/>
    <s v="C096"/>
    <s v="MADISON"/>
    <s v="EDWARDS"/>
    <s v="EAST"/>
    <s v="ODISHA"/>
    <s v="BHUBANESWAR"/>
    <s v="ACCESSORIES"/>
    <s v="POWER BANK"/>
    <n v="18"/>
    <n v="26868.54"/>
    <n v="11.56"/>
    <n v="427725.66"/>
    <x v="186"/>
    <s v="CASH"/>
    <s v="DELIVERED"/>
    <s v="CONSUMER"/>
    <s v="JULY"/>
  </r>
  <r>
    <s v="O11877"/>
    <s v="C439"/>
    <s v="LISA"/>
    <s v="HAYES"/>
    <s v="SOUTH"/>
    <s v="ANDHRA PRADESH"/>
    <s v="GUNTUR"/>
    <s v="ACCESSORIES"/>
    <s v="POWER BANK"/>
    <n v="43"/>
    <n v="49726.38"/>
    <n v="19.21"/>
    <n v="1727479.52"/>
    <x v="109"/>
    <s v="CREDIT CARD"/>
    <s v="DELIVERED"/>
    <s v="HOME OFFICE"/>
    <s v="NOVEMBER"/>
  </r>
  <r>
    <s v="O11883"/>
    <s v="C299"/>
    <s v="THOMAS"/>
    <s v="HAMMOND"/>
    <s v="EAST"/>
    <s v="BIHAR"/>
    <s v="PATNA"/>
    <s v="ACCESSORIES"/>
    <s v="POWER BANK"/>
    <n v="41"/>
    <n v="10703.91"/>
    <n v="4.08"/>
    <n v="420954.81"/>
    <x v="357"/>
    <s v="CREDIT CARD"/>
    <s v="DELIVERED"/>
    <s v="CONSUMER"/>
    <s v="JULY"/>
  </r>
  <r>
    <s v="O11903"/>
    <s v="C388"/>
    <s v="ERIC"/>
    <s v="HAMPTON"/>
    <s v="EAST"/>
    <s v="BIHAR"/>
    <s v="BHAGALPUR"/>
    <s v="ACCESSORIES"/>
    <s v="POWER BANK"/>
    <n v="19"/>
    <n v="33190.480000000003"/>
    <n v="10.55"/>
    <n v="564088.80000000005"/>
    <x v="295"/>
    <s v="CASH"/>
    <s v="DELIVERED"/>
    <s v="CONSUMER"/>
    <s v="JANUARY"/>
  </r>
  <r>
    <s v="O11913"/>
    <s v="C326"/>
    <s v="AMBER"/>
    <s v="MATHEWS"/>
    <s v="WEST"/>
    <s v="GOA"/>
    <s v="MARGAO"/>
    <s v="ACCESSORIES"/>
    <s v="POWER BANK"/>
    <n v="26"/>
    <n v="4783.57"/>
    <n v="17.48"/>
    <n v="102632.45"/>
    <x v="188"/>
    <s v="NET BANKING"/>
    <s v="DELIVERED"/>
    <s v="HOME OFFICE"/>
    <s v="AUGUST"/>
  </r>
  <r>
    <s v="O11923"/>
    <s v="C420"/>
    <s v="THERESA"/>
    <s v="MCINTOSH"/>
    <s v="SOUTH"/>
    <s v="TAMIL NADU"/>
    <s v="COIMBATORE"/>
    <s v="ACCESSORIES"/>
    <s v="POWER BANK"/>
    <n v="11"/>
    <n v="47362.59"/>
    <n v="3.31"/>
    <n v="503743.77"/>
    <x v="60"/>
    <s v="DEBIT CARD"/>
    <s v="DELIVERED"/>
    <s v="CONSUMER"/>
    <s v="AUGUST"/>
  </r>
  <r>
    <s v="O11965"/>
    <s v="C054"/>
    <s v="MARIO"/>
    <s v="BUTLER"/>
    <s v="WEST"/>
    <s v="GOA"/>
    <s v="MARGAO"/>
    <s v="ACCESSORIES"/>
    <s v="POWER BANK"/>
    <n v="37"/>
    <n v="28709.99"/>
    <n v="1.74"/>
    <n v="1043786.14"/>
    <x v="194"/>
    <s v="CASH"/>
    <s v="DELIVERED"/>
    <s v="CORPORATE"/>
    <s v="AUGUST"/>
  </r>
  <r>
    <s v="O10008"/>
    <s v="C398"/>
    <s v="GRACE"/>
    <s v="WELLS"/>
    <s v="SOUTH"/>
    <s v="KARNATAKA"/>
    <s v="MANGALORE"/>
    <s v="ELECTRONICS"/>
    <s v="PRINTER"/>
    <n v="1"/>
    <n v="2922.33"/>
    <n v="7.5"/>
    <n v="2703.16"/>
    <x v="300"/>
    <s v="DEBIT CARD"/>
    <s v="DELIVERED"/>
    <s v="CONSUMER"/>
    <s v="APRIL"/>
  </r>
  <r>
    <s v="O10009"/>
    <s v="C125"/>
    <s v="LISA"/>
    <s v="MARTIN"/>
    <s v="EAST"/>
    <s v="BIHAR"/>
    <s v="GAYA"/>
    <s v="ELECTRONICS"/>
    <s v="PRINTER"/>
    <n v="19"/>
    <n v="47218.26"/>
    <n v="4.84"/>
    <n v="853725.03"/>
    <x v="243"/>
    <s v="CASH"/>
    <s v="DELIVERED"/>
    <s v="CONSUMER"/>
    <s v="JANUARY"/>
  </r>
  <r>
    <s v="O10132"/>
    <s v="C407"/>
    <s v="STEPHEN"/>
    <s v="DIAZ"/>
    <s v="NORTH"/>
    <s v="PUNJAB"/>
    <s v="AMRITSAR"/>
    <s v="ELECTRONICS"/>
    <s v="PRINTER"/>
    <n v="7"/>
    <n v="10596.77"/>
    <n v="11.12"/>
    <n v="65928.86"/>
    <x v="256"/>
    <s v="CREDIT CARD"/>
    <s v="DELIVERED"/>
    <s v="HOME OFFICE"/>
    <s v="JUNE"/>
  </r>
  <r>
    <s v="O10141"/>
    <s v="C046"/>
    <s v="RICHARD"/>
    <s v="PAUL"/>
    <s v="EAST"/>
    <s v="ODISHA"/>
    <s v="CUTTACK"/>
    <s v="ELECTRONICS"/>
    <s v="PRINTER"/>
    <n v="17"/>
    <n v="2486.5"/>
    <n v="4.5999999999999996"/>
    <n v="40326.06"/>
    <x v="331"/>
    <s v="DEBIT CARD"/>
    <s v="DELIVERED"/>
    <s v="HOME OFFICE"/>
    <s v="FEBRUARY"/>
  </r>
  <r>
    <s v="O10153"/>
    <s v="C381"/>
    <s v="CHARLES"/>
    <s v="DIAZ"/>
    <s v="EAST"/>
    <s v="BIHAR"/>
    <s v="PATNA"/>
    <s v="ELECTRONICS"/>
    <s v="PRINTER"/>
    <n v="5"/>
    <n v="25557.66"/>
    <n v="19.72"/>
    <n v="102588.45"/>
    <x v="116"/>
    <s v="UPI"/>
    <s v="DELIVERED"/>
    <s v="CORPORATE"/>
    <s v="MAY"/>
  </r>
  <r>
    <s v="O10162"/>
    <s v="C327"/>
    <s v="ARTHUR"/>
    <s v="JONES"/>
    <s v="EAST"/>
    <s v="BIHAR"/>
    <s v="GAYA"/>
    <s v="ELECTRONICS"/>
    <s v="PRINTER"/>
    <n v="34"/>
    <n v="2588.21"/>
    <n v="16.579999999999998"/>
    <n v="73408.88"/>
    <x v="209"/>
    <s v="CASH"/>
    <s v="DELIVERED"/>
    <s v="HOME OFFICE"/>
    <s v="JULY"/>
  </r>
  <r>
    <s v="O10164"/>
    <s v="C194"/>
    <s v="DAWN"/>
    <s v="BOWERS"/>
    <s v="NORTH"/>
    <s v="DELHI"/>
    <s v="NEW DELHI"/>
    <s v="ELECTRONICS"/>
    <s v="PRINTER"/>
    <n v="1"/>
    <n v="32459.95"/>
    <n v="9.1999999999999993"/>
    <n v="29473.63"/>
    <x v="57"/>
    <s v="UPI"/>
    <s v="CANCELLED"/>
    <s v="CORPORATE"/>
    <s v="JUNE"/>
  </r>
  <r>
    <s v="O10187"/>
    <s v="C468"/>
    <s v="RUTH"/>
    <s v="PETERS"/>
    <s v="NORTH"/>
    <s v="HARYANA"/>
    <s v="GURGAON"/>
    <s v="ELECTRONICS"/>
    <s v="PRINTER"/>
    <n v="33"/>
    <n v="13372.96"/>
    <n v="4.5999999999999996"/>
    <n v="421007.53"/>
    <x v="349"/>
    <s v="CREDIT CARD"/>
    <s v="DELIVERED"/>
    <s v="HOME OFFICE"/>
    <s v="OCTOBER"/>
  </r>
  <r>
    <s v="O10225"/>
    <s v="C136"/>
    <s v="GABRIELA"/>
    <s v="COLEMAN"/>
    <s v="SOUTH"/>
    <s v="KARNATAKA"/>
    <s v="MYSORE"/>
    <s v="ELECTRONICS"/>
    <s v="PRINTER"/>
    <n v="21"/>
    <n v="18090.080000000002"/>
    <n v="9.5299999999999994"/>
    <n v="343688"/>
    <x v="120"/>
    <s v="CASH"/>
    <s v="DELIVERED"/>
    <s v="HOME OFFICE"/>
    <s v="MAY"/>
  </r>
  <r>
    <s v="O10249"/>
    <s v="C054"/>
    <s v="WILLIAM"/>
    <s v="GARRETT"/>
    <s v="SOUTH"/>
    <s v="KERALA"/>
    <s v="TRIVANDRUM"/>
    <s v="ELECTRONICS"/>
    <s v="PRINTER"/>
    <n v="44"/>
    <n v="19617.990000000002"/>
    <n v="7.9"/>
    <n v="794999.43"/>
    <x v="0"/>
    <s v="DEBIT CARD"/>
    <s v="DELIVERED"/>
    <s v="HOME OFFICE"/>
    <s v="JUNE"/>
  </r>
  <r>
    <s v="O10313"/>
    <s v="C178"/>
    <s v="JAMIE"/>
    <s v="SALAZAR"/>
    <s v="SOUTH"/>
    <s v="ANDHRA PRADESH"/>
    <s v="VIJAYAWADA"/>
    <s v="ELECTRONICS"/>
    <s v="PRINTER"/>
    <n v="34"/>
    <n v="4992.13"/>
    <n v="2.64"/>
    <n v="165251.48000000001"/>
    <x v="262"/>
    <s v="UPI"/>
    <s v="PENDING"/>
    <s v="CONSUMER"/>
    <s v="NOVEMBER"/>
  </r>
  <r>
    <s v="O10314"/>
    <s v="C180"/>
    <s v="MELISSA"/>
    <s v="PRESTON"/>
    <s v="NORTH"/>
    <s v="PUNJAB"/>
    <s v="PATIALA"/>
    <s v="ELECTRONICS"/>
    <s v="PRINTER"/>
    <n v="33"/>
    <n v="9742.7099999999991"/>
    <n v="14.91"/>
    <n v="273572.37"/>
    <x v="170"/>
    <s v="DEBIT CARD"/>
    <s v="CANCELLED"/>
    <s v="CONSUMER"/>
    <s v="NOVEMBER"/>
  </r>
  <r>
    <s v="O10318"/>
    <s v="C359"/>
    <s v="THOMAS"/>
    <s v="QUINN"/>
    <s v="NORTH"/>
    <s v="PUNJAB"/>
    <s v="LUDHIANA"/>
    <s v="ELECTRONICS"/>
    <s v="PRINTER"/>
    <n v="37"/>
    <n v="27370.58"/>
    <n v="16.18"/>
    <n v="848854.75"/>
    <x v="248"/>
    <s v="DEBIT CARD"/>
    <s v="CANCELLED"/>
    <s v="HOME OFFICE"/>
    <s v="FEBRUARY"/>
  </r>
  <r>
    <s v="O10319"/>
    <s v="C489"/>
    <s v="KRISTY"/>
    <s v="KELLER"/>
    <s v="EAST"/>
    <s v="WEST BENGAL"/>
    <s v="DURGAPUR"/>
    <s v="ELECTRONICS"/>
    <s v="PRINTER"/>
    <n v="31"/>
    <n v="29673.57"/>
    <n v="12.41"/>
    <n v="805723.48"/>
    <x v="232"/>
    <s v="UPI"/>
    <s v="DELIVERED"/>
    <s v="CORPORATE"/>
    <s v="OCTOBER"/>
  </r>
  <r>
    <s v="O10387"/>
    <s v="C088"/>
    <s v="CHRISTOPHER"/>
    <s v="POWERS"/>
    <s v="SOUTH"/>
    <s v="TAMIL NADU"/>
    <s v="MADURAI"/>
    <s v="ELECTRONICS"/>
    <s v="PRINTER"/>
    <n v="29"/>
    <n v="16002.14"/>
    <n v="12.71"/>
    <n v="405079.77"/>
    <x v="292"/>
    <s v="UPI"/>
    <s v="DELIVERED"/>
    <s v="HOME OFFICE"/>
    <s v="MARCH"/>
  </r>
  <r>
    <s v="O10436"/>
    <s v="C268"/>
    <s v="DANIEL"/>
    <s v="WALKER"/>
    <s v="WEST"/>
    <s v="RAJASTHAN"/>
    <s v="UDAIPUR"/>
    <s v="ELECTRONICS"/>
    <s v="PRINTER"/>
    <n v="21"/>
    <n v="48467.31"/>
    <n v="18.309999999999999"/>
    <n v="831451.86"/>
    <x v="92"/>
    <s v="UPI"/>
    <s v="DELIVERED"/>
    <s v="HOME OFFICE"/>
    <s v="AUGUST"/>
  </r>
  <r>
    <s v="O10452"/>
    <s v="C106"/>
    <s v="WARREN"/>
    <s v="ARNOLD"/>
    <s v="NORTH"/>
    <s v="UTTAR PRADESH"/>
    <s v="KANPUR"/>
    <s v="ELECTRONICS"/>
    <s v="PRINTER"/>
    <n v="14"/>
    <n v="20574.150000000001"/>
    <n v="6.11"/>
    <n v="270438.96999999997"/>
    <x v="48"/>
    <s v="DEBIT CARD"/>
    <s v="DELIVERED"/>
    <s v="HOME OFFICE"/>
    <s v="AUGUST"/>
  </r>
  <r>
    <s v="O10488"/>
    <s v="C234"/>
    <s v="DANIEL"/>
    <s v="THOMAS"/>
    <s v="EAST"/>
    <s v="JHARKHAND"/>
    <s v="RANCHI"/>
    <s v="ELECTRONICS"/>
    <s v="PRINTER"/>
    <n v="40"/>
    <n v="8790.0499999999993"/>
    <n v="4.32"/>
    <n v="336412.79"/>
    <x v="54"/>
    <s v="CASH"/>
    <s v="DELIVERED"/>
    <s v="CONSUMER"/>
    <s v="FEBRUARY"/>
  </r>
  <r>
    <s v="O10508"/>
    <s v="C414"/>
    <s v="ANGELA"/>
    <s v="ANDERSON"/>
    <s v="NORTH"/>
    <s v="UTTAR PRADESH"/>
    <s v="LUCKNOW"/>
    <s v="ELECTRONICS"/>
    <s v="PRINTER"/>
    <n v="1"/>
    <n v="1260.8699999999999"/>
    <n v="11.26"/>
    <n v="1118.9000000000001"/>
    <x v="341"/>
    <s v="DEBIT CARD"/>
    <s v="CANCELLED"/>
    <s v="CONSUMER"/>
    <s v="OCTOBER"/>
  </r>
  <r>
    <s v="O10518"/>
    <s v="C190"/>
    <s v="JILL"/>
    <s v="HOWE"/>
    <s v="WEST"/>
    <s v="MAHARASHTRA"/>
    <s v="PUNE"/>
    <s v="ELECTRONICS"/>
    <s v="PRINTER"/>
    <n v="30"/>
    <n v="43948.3"/>
    <n v="8.8800000000000008"/>
    <n v="1201370.73"/>
    <x v="151"/>
    <s v="NET BANKING"/>
    <s v="DELIVERED"/>
    <s v="CORPORATE"/>
    <s v="AUGUST"/>
  </r>
  <r>
    <s v="O10534"/>
    <s v="C408"/>
    <s v="THOMAS"/>
    <s v="CAMPBELL"/>
    <s v="SOUTH"/>
    <s v="KARNATAKA"/>
    <s v="MANGALORE"/>
    <s v="ELECTRONICS"/>
    <s v="PRINTER"/>
    <n v="7"/>
    <n v="43831.14"/>
    <n v="8.85"/>
    <n v="279664.59000000003"/>
    <x v="73"/>
    <s v="UPI"/>
    <s v="DELIVERED"/>
    <s v="CONSUMER"/>
    <s v="NOVEMBER"/>
  </r>
  <r>
    <s v="O10555"/>
    <s v="C450"/>
    <s v="KEVIN"/>
    <s v="RODRIGUEZ"/>
    <s v="WEST"/>
    <s v="MAHARASHTRA"/>
    <s v="PUNE"/>
    <s v="ELECTRONICS"/>
    <s v="PRINTER"/>
    <n v="28"/>
    <n v="22102.28"/>
    <n v="17.260000000000002"/>
    <n v="512047.94"/>
    <x v="172"/>
    <s v="UPI"/>
    <s v="DELIVERED"/>
    <s v="HOME OFFICE"/>
    <s v="DECEMBER"/>
  </r>
  <r>
    <s v="O10569"/>
    <s v="C400"/>
    <s v="KAREN"/>
    <s v="PHELPS"/>
    <s v="EAST"/>
    <s v="WEST BENGAL"/>
    <s v="SILIGURI"/>
    <s v="ELECTRONICS"/>
    <s v="PRINTER"/>
    <n v="6"/>
    <n v="43471.64"/>
    <n v="17.850000000000001"/>
    <n v="214271.71"/>
    <x v="25"/>
    <s v="CREDIT CARD"/>
    <s v="DELIVERED"/>
    <s v="CONSUMER"/>
    <s v="DECEMBER"/>
  </r>
  <r>
    <s v="O10574"/>
    <s v="C216"/>
    <s v="DAVID"/>
    <s v="TAYLOR"/>
    <s v="NORTH"/>
    <s v="PUNJAB"/>
    <s v="LUDHIANA"/>
    <s v="ELECTRONICS"/>
    <s v="PRINTER"/>
    <n v="50"/>
    <n v="15497.92"/>
    <n v="15.18"/>
    <n v="657266.79"/>
    <x v="329"/>
    <s v="UPI"/>
    <s v="DELIVERED"/>
    <s v="HOME OFFICE"/>
    <s v="FEBRUARY"/>
  </r>
  <r>
    <s v="O10597"/>
    <s v="C066"/>
    <s v="PATRICIA"/>
    <s v="CLARK"/>
    <s v="EAST"/>
    <s v="WEST BENGAL"/>
    <s v="SILIGURI"/>
    <s v="ELECTRONICS"/>
    <s v="PRINTER"/>
    <n v="48"/>
    <n v="10249.290000000001"/>
    <n v="4.93"/>
    <n v="467712"/>
    <x v="217"/>
    <s v="DEBIT CARD"/>
    <s v="DELIVERED"/>
    <s v="CONSUMER"/>
    <s v="DECEMBER"/>
  </r>
  <r>
    <s v="O10598"/>
    <s v="C348"/>
    <s v="REBEKAH"/>
    <s v="SCHAEFER"/>
    <s v="WEST"/>
    <s v="RAJASTHAN"/>
    <s v="JODHPUR"/>
    <s v="ELECTRONICS"/>
    <s v="PRINTER"/>
    <n v="30"/>
    <n v="33605.58"/>
    <n v="8.4"/>
    <n v="923481.34"/>
    <x v="343"/>
    <s v="DEBIT CARD"/>
    <s v="DELIVERED"/>
    <s v="CONSUMER"/>
    <s v="JUNE"/>
  </r>
  <r>
    <s v="O10602"/>
    <s v="C324"/>
    <s v="REGINA"/>
    <s v="COLLINS"/>
    <s v="WEST"/>
    <s v="MAHARASHTRA"/>
    <s v="PUNE"/>
    <s v="ELECTRONICS"/>
    <s v="PRINTER"/>
    <n v="12"/>
    <n v="9193.15"/>
    <n v="11.99"/>
    <n v="97090.7"/>
    <x v="114"/>
    <s v="NET BANKING"/>
    <s v="DELIVERED"/>
    <s v="CONSUMER"/>
    <s v="JANUARY"/>
  </r>
  <r>
    <s v="O10660"/>
    <s v="C279"/>
    <s v="EMILY"/>
    <s v="FARMER"/>
    <s v="EAST"/>
    <s v="ODISHA"/>
    <s v="ROURKELA"/>
    <s v="ELECTRONICS"/>
    <s v="PRINTER"/>
    <n v="42"/>
    <n v="28312.42"/>
    <n v="14.91"/>
    <n v="1011823.6"/>
    <x v="335"/>
    <s v="DEBIT CARD"/>
    <s v="DELIVERED"/>
    <s v="HOME OFFICE"/>
    <s v="JANUARY"/>
  </r>
  <r>
    <s v="O10672"/>
    <s v="C120"/>
    <s v="RACHEL"/>
    <s v="KEITH"/>
    <s v="EAST"/>
    <s v="JHARKHAND"/>
    <s v="DHANBAD"/>
    <s v="ELECTRONICS"/>
    <s v="PRINTER"/>
    <n v="28"/>
    <n v="4212.12"/>
    <n v="15.78"/>
    <n v="99328.53"/>
    <x v="54"/>
    <s v="UPI"/>
    <s v="DELIVERED"/>
    <s v="CONSUMER"/>
    <s v="FEBRUARY"/>
  </r>
  <r>
    <s v="O10721"/>
    <s v="C392"/>
    <s v="AMANDA"/>
    <s v="ROMAN"/>
    <s v="SOUTH"/>
    <s v="ANDHRA PRADESH"/>
    <s v="GUNTUR"/>
    <s v="ELECTRONICS"/>
    <s v="PRINTER"/>
    <n v="30"/>
    <n v="10454.9"/>
    <n v="2.4"/>
    <n v="306119.46999999997"/>
    <x v="43"/>
    <s v="UPI"/>
    <s v="DELIVERED"/>
    <s v="HOME OFFICE"/>
    <s v="DECEMBER"/>
  </r>
  <r>
    <s v="O10731"/>
    <s v="C148"/>
    <s v="NANCY"/>
    <s v="BRYAN"/>
    <s v="SOUTH"/>
    <s v="KARNATAKA"/>
    <s v="BANGALORE"/>
    <s v="ELECTRONICS"/>
    <s v="PRINTER"/>
    <n v="48"/>
    <n v="30191.62"/>
    <n v="0.46"/>
    <n v="1442531.45"/>
    <x v="23"/>
    <s v="CREDIT CARD"/>
    <s v="DELIVERED"/>
    <s v="CORPORATE"/>
    <s v="DECEMBER"/>
  </r>
  <r>
    <s v="O10744"/>
    <s v="C336"/>
    <s v="MICHAEL"/>
    <s v="WOODARD"/>
    <s v="WEST"/>
    <s v="GUJARAT"/>
    <s v="AHMEDABAD"/>
    <s v="ELECTRONICS"/>
    <s v="PRINTER"/>
    <n v="43"/>
    <n v="614.83000000000004"/>
    <n v="9.59"/>
    <n v="23902.32"/>
    <x v="180"/>
    <s v="UPI"/>
    <s v="DELIVERED"/>
    <s v="CONSUMER"/>
    <s v="JULY"/>
  </r>
  <r>
    <s v="O10859"/>
    <s v="C383"/>
    <s v="JEREMY"/>
    <s v="SMITH"/>
    <s v="EAST"/>
    <s v="WEST BENGAL"/>
    <s v="SILIGURI"/>
    <s v="ELECTRONICS"/>
    <s v="PRINTER"/>
    <n v="36"/>
    <n v="15219.92"/>
    <n v="9.33"/>
    <n v="496796.45"/>
    <x v="145"/>
    <s v="NET BANKING"/>
    <s v="PENDING"/>
    <s v="CORPORATE"/>
    <s v="JANUARY"/>
  </r>
  <r>
    <s v="O10863"/>
    <s v="C414"/>
    <s v="JANET"/>
    <s v="MUELLER"/>
    <s v="NORTH"/>
    <s v="DELHI"/>
    <s v="NEW DELHI"/>
    <s v="ELECTRONICS"/>
    <s v="PRINTER"/>
    <n v="29"/>
    <n v="16136.15"/>
    <n v="8.85"/>
    <n v="426534.92"/>
    <x v="195"/>
    <s v="CREDIT CARD"/>
    <s v="DELIVERED"/>
    <s v="HOME OFFICE"/>
    <s v="DECEMBER"/>
  </r>
  <r>
    <s v="O10868"/>
    <s v="C117"/>
    <s v="CHRISTOPHER"/>
    <s v="BAIRD"/>
    <s v="WEST"/>
    <s v="MAHARASHTRA"/>
    <s v="NAGPUR"/>
    <s v="ELECTRONICS"/>
    <s v="PRINTER"/>
    <n v="33"/>
    <n v="33583.269999999997"/>
    <n v="16.46"/>
    <n v="925830.3"/>
    <x v="98"/>
    <s v="DEBIT CARD"/>
    <s v="DELIVERED"/>
    <s v="CONSUMER"/>
    <s v="MAY"/>
  </r>
  <r>
    <s v="O10919"/>
    <s v="C051"/>
    <s v="DEBRA"/>
    <s v="WELCH"/>
    <s v="NORTH"/>
    <s v="PUNJAB"/>
    <s v="LUDHIANA"/>
    <s v="ELECTRONICS"/>
    <s v="PRINTER"/>
    <n v="28"/>
    <n v="17556.150000000001"/>
    <n v="2.5099999999999998"/>
    <n v="479233.74"/>
    <x v="50"/>
    <s v="NET BANKING"/>
    <s v="DELIVERED"/>
    <s v="HOME OFFICE"/>
    <s v="APRIL"/>
  </r>
  <r>
    <s v="O10924"/>
    <s v="C063"/>
    <s v="KATHERINE"/>
    <s v="NICHOLS"/>
    <s v="EAST"/>
    <s v="BIHAR"/>
    <s v="GAYA"/>
    <s v="ELECTRONICS"/>
    <s v="PRINTER"/>
    <n v="33"/>
    <n v="17168.82"/>
    <n v="7.43"/>
    <n v="524474.82999999996"/>
    <x v="343"/>
    <s v="DEBIT CARD"/>
    <s v="DELIVERED"/>
    <s v="CONSUMER"/>
    <s v="JUNE"/>
  </r>
  <r>
    <s v="O11046"/>
    <s v="C192"/>
    <s v="NICOLE"/>
    <s v="RAY"/>
    <s v="NORTH"/>
    <s v="UTTAR PRADESH"/>
    <s v="KANPUR"/>
    <s v="ELECTRONICS"/>
    <s v="PRINTER"/>
    <n v="35"/>
    <n v="4416.8100000000004"/>
    <n v="17"/>
    <n v="128308.33"/>
    <x v="82"/>
    <s v="DEBIT CARD"/>
    <s v="DELIVERED"/>
    <s v="CONSUMER"/>
    <s v="FEBRUARY"/>
  </r>
  <r>
    <s v="O11057"/>
    <s v="C278"/>
    <s v="LESLIE"/>
    <s v="MARTIN"/>
    <s v="WEST"/>
    <s v="GOA"/>
    <s v="MARGAO"/>
    <s v="ELECTRONICS"/>
    <s v="PRINTER"/>
    <n v="1"/>
    <n v="24303.07"/>
    <n v="14.68"/>
    <n v="20735.38"/>
    <x v="38"/>
    <s v="NET BANKING"/>
    <s v="DELIVERED"/>
    <s v="CORPORATE"/>
    <s v="NOVEMBER"/>
  </r>
  <r>
    <s v="O11087"/>
    <s v="C367"/>
    <s v="DEAN"/>
    <s v="LEWIS"/>
    <s v="EAST"/>
    <s v="ODISHA"/>
    <s v="ROURKELA"/>
    <s v="ELECTRONICS"/>
    <s v="PRINTER"/>
    <n v="49"/>
    <n v="47787.5"/>
    <n v="5.57"/>
    <n v="2211161.08"/>
    <x v="328"/>
    <s v="DEBIT CARD"/>
    <s v="DELIVERED"/>
    <s v="HOME OFFICE"/>
    <s v="MAY"/>
  </r>
  <r>
    <s v="O11094"/>
    <s v="C229"/>
    <s v="MARY"/>
    <s v="GOMEZ"/>
    <s v="EAST"/>
    <s v="ODISHA"/>
    <s v="ROURKELA"/>
    <s v="ELECTRONICS"/>
    <s v="PRINTER"/>
    <n v="11"/>
    <n v="33479.74"/>
    <n v="16.34"/>
    <n v="308100.65999999997"/>
    <x v="45"/>
    <s v="CREDIT CARD"/>
    <s v="DELIVERED"/>
    <s v="HOME OFFICE"/>
    <s v="JUNE"/>
  </r>
  <r>
    <s v="O11096"/>
    <s v="C185"/>
    <s v="YOLANDA"/>
    <s v="NGUYEN"/>
    <s v="WEST"/>
    <s v="GOA"/>
    <s v="MARGAO"/>
    <s v="ELECTRONICS"/>
    <s v="PRINTER"/>
    <n v="39"/>
    <n v="10484.44"/>
    <n v="17.850000000000001"/>
    <n v="335905.73"/>
    <x v="192"/>
    <s v="UPI"/>
    <s v="DELIVERED"/>
    <s v="HOME OFFICE"/>
    <s v="FEBRUARY"/>
  </r>
  <r>
    <s v="O11117"/>
    <s v="C127"/>
    <s v="GLENN"/>
    <s v="BISHOP"/>
    <s v="WEST"/>
    <s v="GUJARAT"/>
    <s v="SURAT"/>
    <s v="ELECTRONICS"/>
    <s v="PRINTER"/>
    <n v="42"/>
    <n v="31978.19"/>
    <n v="9.31"/>
    <n v="1218042.8600000001"/>
    <x v="165"/>
    <s v="CASH"/>
    <s v="DELIVERED"/>
    <s v="CONSUMER"/>
    <s v="AUGUST"/>
  </r>
  <r>
    <s v="O11129"/>
    <s v="C180"/>
    <s v="JEFFREY"/>
    <s v="NICHOLS"/>
    <s v="WEST"/>
    <s v="RAJASTHAN"/>
    <s v="UDAIPUR"/>
    <s v="ELECTRONICS"/>
    <s v="PRINTER"/>
    <n v="49"/>
    <n v="12969.6"/>
    <n v="17.420000000000002"/>
    <n v="524804.49"/>
    <x v="262"/>
    <s v="NET BANKING"/>
    <s v="DELIVERED"/>
    <s v="CORPORATE"/>
    <s v="NOVEMBER"/>
  </r>
  <r>
    <s v="O11153"/>
    <s v="C121"/>
    <s v="ELIZABETH"/>
    <s v="OWEN"/>
    <s v="NORTH"/>
    <s v="PUNJAB"/>
    <s v="AMRITSAR"/>
    <s v="ELECTRONICS"/>
    <s v="PRINTER"/>
    <n v="23"/>
    <n v="30269.75"/>
    <n v="4.7300000000000004"/>
    <n v="663273.79"/>
    <x v="290"/>
    <s v="DEBIT CARD"/>
    <s v="DELIVERED"/>
    <s v="CORPORATE"/>
    <s v="NOVEMBER"/>
  </r>
  <r>
    <s v="O11170"/>
    <s v="C030"/>
    <s v="CHRISTINA"/>
    <s v="DELACRUZ"/>
    <s v="EAST"/>
    <s v="WEST BENGAL"/>
    <s v="DURGAPUR"/>
    <s v="ELECTRONICS"/>
    <s v="PRINTER"/>
    <n v="4"/>
    <n v="10452.57"/>
    <n v="17.2"/>
    <n v="34618.910000000003"/>
    <x v="83"/>
    <s v="UPI"/>
    <s v="PENDING"/>
    <s v="HOME OFFICE"/>
    <s v="MAY"/>
  </r>
  <r>
    <s v="O11243"/>
    <s v="C031"/>
    <s v="LAURIE"/>
    <s v="TRAN"/>
    <s v="NORTH"/>
    <s v="DELHI"/>
    <s v="NEW DELHI"/>
    <s v="ELECTRONICS"/>
    <s v="PRINTER"/>
    <n v="29"/>
    <n v="36138.870000000003"/>
    <n v="5.55"/>
    <n v="989861.72"/>
    <x v="358"/>
    <s v="CREDIT CARD"/>
    <s v="CANCELLED"/>
    <s v="HOME OFFICE"/>
    <s v="APRIL"/>
  </r>
  <r>
    <s v="O11277"/>
    <s v="C029"/>
    <s v="STEVEN"/>
    <s v="GARZA"/>
    <s v="NORTH"/>
    <s v="HARYANA"/>
    <s v="FARIDABAD"/>
    <s v="ELECTRONICS"/>
    <s v="PRINTER"/>
    <n v="16"/>
    <n v="48052.77"/>
    <n v="9.33"/>
    <n v="697111.14"/>
    <x v="124"/>
    <s v="NET BANKING"/>
    <s v="DELIVERED"/>
    <s v="HOME OFFICE"/>
    <s v="DECEMBER"/>
  </r>
  <r>
    <s v="O11285"/>
    <s v="C131"/>
    <s v="LISA"/>
    <s v="ANDERSON"/>
    <s v="NORTH"/>
    <s v="DELHI"/>
    <s v="NEW DELHI"/>
    <s v="ELECTRONICS"/>
    <s v="PRINTER"/>
    <n v="13"/>
    <n v="45185.58"/>
    <n v="15.74"/>
    <n v="494953.81"/>
    <x v="108"/>
    <s v="NET BANKING"/>
    <s v="DELIVERED"/>
    <s v="CONSUMER"/>
    <s v="MARCH"/>
  </r>
  <r>
    <s v="O11333"/>
    <s v="C414"/>
    <s v="SCOTT"/>
    <s v="LEE"/>
    <s v="WEST"/>
    <s v="GUJARAT"/>
    <s v="VADODARA"/>
    <s v="ELECTRONICS"/>
    <s v="PRINTER"/>
    <n v="39"/>
    <n v="9168"/>
    <n v="10.44"/>
    <n v="320223.57"/>
    <x v="36"/>
    <s v="CREDIT CARD"/>
    <s v="DELIVERED"/>
    <s v="HOME OFFICE"/>
    <s v="APRIL"/>
  </r>
  <r>
    <s v="O11343"/>
    <s v="C146"/>
    <s v="DAVID"/>
    <s v="JIMENEZ"/>
    <s v="EAST"/>
    <s v="ODISHA"/>
    <s v="ROURKELA"/>
    <s v="ELECTRONICS"/>
    <s v="PRINTER"/>
    <n v="50"/>
    <n v="41985.74"/>
    <n v="17.79"/>
    <n v="1725823.84"/>
    <x v="228"/>
    <s v="CASH"/>
    <s v="DELIVERED"/>
    <s v="CONSUMER"/>
    <s v="NOVEMBER"/>
  </r>
  <r>
    <s v="O11345"/>
    <s v="C207"/>
    <s v="ERIKA"/>
    <s v="JACKSON"/>
    <s v="WEST"/>
    <s v="RAJASTHAN"/>
    <s v="UDAIPUR"/>
    <s v="ELECTRONICS"/>
    <s v="PRINTER"/>
    <n v="9"/>
    <n v="15391.77"/>
    <n v="9.19"/>
    <n v="125795.4"/>
    <x v="275"/>
    <s v="DEBIT CARD"/>
    <s v="DELIVERED"/>
    <s v="HOME OFFICE"/>
    <s v="OCTOBER"/>
  </r>
  <r>
    <s v="O11387"/>
    <s v="C418"/>
    <s v="JOHN"/>
    <s v="JOHNSON"/>
    <s v="EAST"/>
    <s v="ODISHA"/>
    <s v="ROURKELA"/>
    <s v="ELECTRONICS"/>
    <s v="PRINTER"/>
    <n v="31"/>
    <n v="16044.57"/>
    <n v="15.1"/>
    <n v="422277.04"/>
    <x v="88"/>
    <s v="NET BANKING"/>
    <s v="DELIVERED"/>
    <s v="CONSUMER"/>
    <s v="DECEMBER"/>
  </r>
  <r>
    <s v="O11408"/>
    <s v="C281"/>
    <s v="JONATHAN"/>
    <s v="SANTANA"/>
    <s v="SOUTH"/>
    <s v="ANDHRA PRADESH"/>
    <s v="VIJAYAWADA"/>
    <s v="ELECTRONICS"/>
    <s v="PRINTER"/>
    <n v="31"/>
    <n v="31170.66"/>
    <n v="6.36"/>
    <n v="904834.39"/>
    <x v="341"/>
    <s v="DEBIT CARD"/>
    <s v="DELIVERED"/>
    <s v="CONSUMER"/>
    <s v="OCTOBER"/>
  </r>
  <r>
    <s v="O11436"/>
    <s v="C150"/>
    <s v="ALICIA"/>
    <s v="GONZALEZ"/>
    <s v="NORTH"/>
    <s v="HARYANA"/>
    <s v="FARIDABAD"/>
    <s v="ELECTRONICS"/>
    <s v="PRINTER"/>
    <n v="13"/>
    <n v="27593.33"/>
    <n v="18.579999999999998"/>
    <n v="292064.36"/>
    <x v="55"/>
    <s v="CASH"/>
    <s v="DELIVERED"/>
    <s v="HOME OFFICE"/>
    <s v="AUGUST"/>
  </r>
  <r>
    <s v="O11444"/>
    <s v="C411"/>
    <s v="LISA"/>
    <s v="YOUNG"/>
    <s v="NORTH"/>
    <s v="DELHI"/>
    <s v="NEW DELHI"/>
    <s v="ELECTRONICS"/>
    <s v="PRINTER"/>
    <n v="16"/>
    <n v="46288.480000000003"/>
    <n v="13.14"/>
    <n v="643298.78"/>
    <x v="255"/>
    <s v="CASH"/>
    <s v="DELIVERED"/>
    <s v="CONSUMER"/>
    <s v="OCTOBER"/>
  </r>
  <r>
    <s v="O11486"/>
    <s v="C264"/>
    <s v="BRIAN"/>
    <s v="MARTINEZ"/>
    <s v="NORTH"/>
    <s v="UTTAR PRADESH"/>
    <s v="LUCKNOW"/>
    <s v="ELECTRONICS"/>
    <s v="PRINTER"/>
    <n v="35"/>
    <n v="47895.22"/>
    <n v="7.67"/>
    <n v="1547757.98"/>
    <x v="26"/>
    <s v="CREDIT CARD"/>
    <s v="PENDING"/>
    <s v="CONSUMER"/>
    <s v="MARCH"/>
  </r>
  <r>
    <s v="O11495"/>
    <s v="C103"/>
    <s v="MAURICE"/>
    <s v="WILLIAMS"/>
    <s v="WEST"/>
    <s v="RAJASTHAN"/>
    <s v="JODHPUR"/>
    <s v="ELECTRONICS"/>
    <s v="PRINTER"/>
    <n v="41"/>
    <n v="19900.54"/>
    <n v="6.64"/>
    <n v="761744.91"/>
    <x v="28"/>
    <s v="UPI"/>
    <s v="PENDING"/>
    <s v="HOME OFFICE"/>
    <s v="NOVEMBER"/>
  </r>
  <r>
    <s v="O11530"/>
    <s v="C327"/>
    <s v="JENNA"/>
    <s v="CASTILLO"/>
    <s v="NORTH"/>
    <s v="HARYANA"/>
    <s v="FARIDABAD"/>
    <s v="ELECTRONICS"/>
    <s v="PRINTER"/>
    <n v="23"/>
    <n v="9263.91"/>
    <n v="0.66"/>
    <n v="211663.67"/>
    <x v="30"/>
    <s v="CREDIT CARD"/>
    <s v="DELIVERED"/>
    <s v="HOME OFFICE"/>
    <s v="NOVEMBER"/>
  </r>
  <r>
    <s v="O11566"/>
    <s v="C500"/>
    <s v="KIMBERLY"/>
    <s v="PATRICK"/>
    <s v="WEST"/>
    <s v="RAJASTHAN"/>
    <s v="JAIPUR"/>
    <s v="ELECTRONICS"/>
    <s v="PRINTER"/>
    <n v="50"/>
    <n v="48361.49"/>
    <n v="6.06"/>
    <n v="2271539.19"/>
    <x v="79"/>
    <s v="CREDIT CARD"/>
    <s v="DELIVERED"/>
    <s v="HOME OFFICE"/>
    <s v="OCTOBER"/>
  </r>
  <r>
    <s v="O11571"/>
    <s v="C448"/>
    <s v="MARK"/>
    <s v="WALKER"/>
    <s v="SOUTH"/>
    <s v="ANDHRA PRADESH"/>
    <s v="VISAKHAPATNAM"/>
    <s v="ELECTRONICS"/>
    <s v="PRINTER"/>
    <n v="49"/>
    <n v="15529.71"/>
    <n v="4.17"/>
    <n v="729223.93"/>
    <x v="48"/>
    <s v="UPI"/>
    <s v="DELIVERED"/>
    <s v="CONSUMER"/>
    <s v="AUGUST"/>
  </r>
  <r>
    <s v="O11620"/>
    <s v="C203"/>
    <s v="NICOLE"/>
    <s v="GORDON"/>
    <s v="WEST"/>
    <s v="RAJASTHAN"/>
    <s v="JAIPUR"/>
    <s v="ELECTRONICS"/>
    <s v="PRINTER"/>
    <n v="10"/>
    <n v="2714.06"/>
    <n v="1.26"/>
    <n v="26798.63"/>
    <x v="320"/>
    <s v="CREDIT CARD"/>
    <s v="DELIVERED"/>
    <s v="CONSUMER"/>
    <s v="SEPTEMBER"/>
  </r>
  <r>
    <s v="O11630"/>
    <s v="C346"/>
    <s v="JOSE"/>
    <s v="WILLIAMS"/>
    <s v="NORTH"/>
    <s v="PUNJAB"/>
    <s v="LUDHIANA"/>
    <s v="ELECTRONICS"/>
    <s v="PRINTER"/>
    <n v="34"/>
    <n v="29217.26"/>
    <n v="15.12"/>
    <n v="843186.75"/>
    <x v="173"/>
    <s v="NET BANKING"/>
    <s v="DELIVERED"/>
    <s v="CORPORATE"/>
    <s v="MAY"/>
  </r>
  <r>
    <s v="O11646"/>
    <s v="C078"/>
    <s v="BRITTNEY"/>
    <s v="HODGE"/>
    <s v="SOUTH"/>
    <s v="KARNATAKA"/>
    <s v="MYSORE"/>
    <s v="ELECTRONICS"/>
    <s v="PRINTER"/>
    <n v="35"/>
    <n v="33477.43"/>
    <n v="14.56"/>
    <n v="1001109.07"/>
    <x v="199"/>
    <s v="NET BANKING"/>
    <s v="DELIVERED"/>
    <s v="HOME OFFICE"/>
    <s v="SEPTEMBER"/>
  </r>
  <r>
    <s v="O11706"/>
    <s v="C388"/>
    <s v="DAVID"/>
    <s v="HARRIS"/>
    <s v="WEST"/>
    <s v="RAJASTHAN"/>
    <s v="JODHPUR"/>
    <s v="ELECTRONICS"/>
    <s v="PRINTER"/>
    <n v="9"/>
    <n v="20348.36"/>
    <n v="3.89"/>
    <n v="176011.28"/>
    <x v="308"/>
    <s v="UPI"/>
    <s v="DELIVERED"/>
    <s v="CORPORATE"/>
    <s v="JUNE"/>
  </r>
  <r>
    <s v="O11728"/>
    <s v="C283"/>
    <s v="JEREMY"/>
    <s v="WOOD"/>
    <s v="SOUTH"/>
    <s v="KARNATAKA"/>
    <s v="BANGALORE"/>
    <s v="ELECTRONICS"/>
    <s v="PRINTER"/>
    <n v="46"/>
    <n v="46561.48"/>
    <n v="3.96"/>
    <n v="2057011.69"/>
    <x v="95"/>
    <s v="CREDIT CARD"/>
    <s v="DELIVERED"/>
    <s v="CONSUMER"/>
    <s v="JANUARY"/>
  </r>
  <r>
    <s v="O11792"/>
    <s v="C418"/>
    <s v="LAUREN"/>
    <s v="SERRANO"/>
    <s v="EAST"/>
    <s v="WEST BENGAL"/>
    <s v="SILIGURI"/>
    <s v="ELECTRONICS"/>
    <s v="PRINTER"/>
    <n v="20"/>
    <n v="10854.36"/>
    <n v="4.8"/>
    <n v="206667.01"/>
    <x v="105"/>
    <s v="DEBIT CARD"/>
    <s v="DELIVERED"/>
    <s v="HOME OFFICE"/>
    <s v="JANUARY"/>
  </r>
  <r>
    <s v="O11810"/>
    <s v="C070"/>
    <s v="REBECCA"/>
    <s v="LUNA"/>
    <s v="SOUTH"/>
    <s v="TAMIL NADU"/>
    <s v="COIMBATORE"/>
    <s v="ELECTRONICS"/>
    <s v="PRINTER"/>
    <n v="34"/>
    <n v="43507.32"/>
    <n v="10.95"/>
    <n v="1317271.1299999999"/>
    <x v="213"/>
    <s v="DEBIT CARD"/>
    <s v="DELIVERED"/>
    <s v="HOME OFFICE"/>
    <s v="JANUARY"/>
  </r>
  <r>
    <s v="O11843"/>
    <s v="C001"/>
    <s v="DENISE"/>
    <s v="GREENE"/>
    <s v="SOUTH"/>
    <s v="KERALA"/>
    <s v="KOZHIKODE"/>
    <s v="ELECTRONICS"/>
    <s v="PRINTER"/>
    <n v="19"/>
    <n v="7292.21"/>
    <n v="0.32"/>
    <n v="138108.62"/>
    <x v="327"/>
    <s v="DEBIT CARD"/>
    <s v="CANCELLED"/>
    <s v="CONSUMER"/>
    <s v="MARCH"/>
  </r>
  <r>
    <s v="O11851"/>
    <s v="C270"/>
    <s v="JACOB"/>
    <s v="STANTON"/>
    <s v="EAST"/>
    <s v="JHARKHAND"/>
    <s v="DHANBAD"/>
    <s v="ELECTRONICS"/>
    <s v="PRINTER"/>
    <n v="47"/>
    <n v="38878.36"/>
    <n v="11.45"/>
    <n v="1618059.03"/>
    <x v="293"/>
    <s v="UPI"/>
    <s v="DELIVERED"/>
    <s v="CORPORATE"/>
    <s v="SEPTEMBER"/>
  </r>
  <r>
    <s v="O11898"/>
    <s v="C113"/>
    <s v="THERESA"/>
    <s v="NEAL"/>
    <s v="EAST"/>
    <s v="BIHAR"/>
    <s v="BHAGALPUR"/>
    <s v="ELECTRONICS"/>
    <s v="PRINTER"/>
    <n v="49"/>
    <n v="10857.06"/>
    <n v="14.16"/>
    <n v="456665.31"/>
    <x v="235"/>
    <s v="DEBIT CARD"/>
    <s v="DELIVERED"/>
    <s v="CORPORATE"/>
    <s v="JULY"/>
  </r>
  <r>
    <s v="O11918"/>
    <s v="C478"/>
    <s v="VICTORIA"/>
    <s v="MARTIN"/>
    <s v="NORTH"/>
    <s v="DELHI"/>
    <s v="NEW DELHI"/>
    <s v="ELECTRONICS"/>
    <s v="PRINTER"/>
    <n v="48"/>
    <n v="48514.71"/>
    <n v="5.93"/>
    <n v="2190613.81"/>
    <x v="232"/>
    <s v="CREDIT CARD"/>
    <s v="DELIVERED"/>
    <s v="HOME OFFICE"/>
    <s v="OCTOBER"/>
  </r>
  <r>
    <s v="O11920"/>
    <s v="C469"/>
    <s v="GABRIEL"/>
    <s v="RODRIGUEZ"/>
    <s v="WEST"/>
    <s v="RAJASTHAN"/>
    <s v="JAIPUR"/>
    <s v="ELECTRONICS"/>
    <s v="PRINTER"/>
    <n v="12"/>
    <n v="20826.349999999999"/>
    <n v="7.54"/>
    <n v="231072.52"/>
    <x v="162"/>
    <s v="DEBIT CARD"/>
    <s v="DELIVERED"/>
    <s v="CORPORATE"/>
    <s v="SEPTEMBER"/>
  </r>
  <r>
    <s v="O11948"/>
    <s v="C474"/>
    <s v="CYNTHIA"/>
    <s v="RAMIREZ"/>
    <s v="NORTH"/>
    <s v="DELHI"/>
    <s v="NEW DELHI"/>
    <s v="ELECTRONICS"/>
    <s v="PRINTER"/>
    <n v="47"/>
    <n v="12477.67"/>
    <n v="17.54"/>
    <n v="483587.07"/>
    <x v="69"/>
    <s v="CASH"/>
    <s v="DELIVERED"/>
    <s v="CORPORATE"/>
    <s v="AUGUST"/>
  </r>
  <r>
    <s v="O11949"/>
    <s v="C096"/>
    <s v="ANDREW"/>
    <s v="NASH"/>
    <s v="SOUTH"/>
    <s v="TAMIL NADU"/>
    <s v="CHENNAI"/>
    <s v="ELECTRONICS"/>
    <s v="PRINTER"/>
    <n v="10"/>
    <n v="46645.02"/>
    <n v="13.24"/>
    <n v="404692.19"/>
    <x v="356"/>
    <s v="CREDIT CARD"/>
    <s v="DELIVERED"/>
    <s v="CORPORATE"/>
    <s v="AUGUST"/>
  </r>
  <r>
    <s v="O11960"/>
    <s v="C347"/>
    <s v="BRYAN"/>
    <s v="KELLY"/>
    <s v="EAST"/>
    <s v="ODISHA"/>
    <s v="CUTTACK"/>
    <s v="ELECTRONICS"/>
    <s v="PRINTER"/>
    <n v="36"/>
    <n v="47860.17"/>
    <n v="9.07"/>
    <n v="1566693.09"/>
    <x v="249"/>
    <s v="CASH"/>
    <s v="DELIVERED"/>
    <s v="CORPORATE"/>
    <s v="JANUARY"/>
  </r>
  <r>
    <s v="O11986"/>
    <s v="C215"/>
    <s v="WILLIAM"/>
    <s v="MCBRIDE"/>
    <s v="NORTH"/>
    <s v="HARYANA"/>
    <s v="FARIDABAD"/>
    <s v="ELECTRONICS"/>
    <s v="PRINTER"/>
    <n v="38"/>
    <n v="48592.67"/>
    <n v="10.93"/>
    <n v="1644696.66"/>
    <x v="66"/>
    <s v="CREDIT CARD"/>
    <s v="DELIVERED"/>
    <s v="CONSUMER"/>
    <s v="MARCH"/>
  </r>
  <r>
    <s v="O11999"/>
    <s v="C018"/>
    <s v="CHRISTINA"/>
    <s v="NAVARRO"/>
    <s v="WEST"/>
    <s v="GOA"/>
    <s v="PANAJI"/>
    <s v="ELECTRONICS"/>
    <s v="PRINTER"/>
    <n v="38"/>
    <n v="19072.13"/>
    <n v="10.44"/>
    <n v="649077.99"/>
    <x v="353"/>
    <s v="CREDIT CARD"/>
    <s v="DELIVERED"/>
    <s v="CONSUMER"/>
    <s v="MARCH"/>
  </r>
  <r>
    <s v="O10140"/>
    <s v="C133"/>
    <s v="VICTORIA"/>
    <s v="PACE"/>
    <s v="EAST"/>
    <s v="JHARKHAND"/>
    <s v="JAMSHEDPUR"/>
    <s v="APPLIANCES"/>
    <s v="REFRIGERATOR"/>
    <n v="11"/>
    <n v="26619.37"/>
    <n v="3.1"/>
    <n v="283735.86"/>
    <x v="271"/>
    <s v="CASH"/>
    <s v="DELIVERED"/>
    <s v="CONSUMER"/>
    <s v="JULY"/>
  </r>
  <r>
    <s v="O10195"/>
    <s v="C122"/>
    <s v="TINA"/>
    <s v="WRIGHT"/>
    <s v="WEST"/>
    <s v="RAJASTHAN"/>
    <s v="UDAIPUR"/>
    <s v="APPLIANCES"/>
    <s v="REFRIGERATOR"/>
    <n v="50"/>
    <n v="19503.8"/>
    <n v="15.06"/>
    <n v="828326.39"/>
    <x v="287"/>
    <s v="DEBIT CARD"/>
    <s v="DELIVERED"/>
    <s v="HOME OFFICE"/>
    <s v="JUNE"/>
  </r>
  <r>
    <s v="O10196"/>
    <s v="C346"/>
    <s v="CHRISTOPHER"/>
    <s v="ANDERSON"/>
    <s v="SOUTH"/>
    <s v="KARNATAKA"/>
    <s v="BANGALORE"/>
    <s v="APPLIANCES"/>
    <s v="REFRIGERATOR"/>
    <n v="2"/>
    <n v="27983.86"/>
    <n v="9.56"/>
    <n v="50617.21"/>
    <x v="69"/>
    <s v="CREDIT CARD"/>
    <s v="DELIVERED"/>
    <s v="CONSUMER"/>
    <s v="AUGUST"/>
  </r>
  <r>
    <s v="O10217"/>
    <s v="C410"/>
    <s v="DANIEL"/>
    <s v="VALENZUELA"/>
    <s v="NORTH"/>
    <s v="PUNJAB"/>
    <s v="PATIALA"/>
    <s v="APPLIANCES"/>
    <s v="REFRIGERATOR"/>
    <n v="34"/>
    <n v="22782.3"/>
    <n v="7.22"/>
    <n v="718672.21"/>
    <x v="92"/>
    <s v="CREDIT CARD"/>
    <s v="DELIVERED"/>
    <s v="HOME OFFICE"/>
    <s v="AUGUST"/>
  </r>
  <r>
    <s v="O10228"/>
    <s v="C228"/>
    <s v="KRISTEN"/>
    <s v="WILLIAMS"/>
    <s v="WEST"/>
    <s v="GUJARAT"/>
    <s v="VADODARA"/>
    <s v="APPLIANCES"/>
    <s v="REFRIGERATOR"/>
    <n v="12"/>
    <n v="33274.620000000003"/>
    <n v="4.12"/>
    <n v="382844.47"/>
    <x v="263"/>
    <s v="DEBIT CARD"/>
    <s v="DELIVERED"/>
    <s v="CONSUMER"/>
    <s v="APRIL"/>
  </r>
  <r>
    <s v="O10422"/>
    <s v="C303"/>
    <s v="VANESSA"/>
    <s v="HARRIS"/>
    <s v="SOUTH"/>
    <s v="TAMIL NADU"/>
    <s v="MADURAI"/>
    <s v="APPLIANCES"/>
    <s v="REFRIGERATOR"/>
    <n v="38"/>
    <n v="40621.760000000002"/>
    <n v="11.03"/>
    <n v="1373364.84"/>
    <x v="4"/>
    <s v="NET BANKING"/>
    <s v="DELIVERED"/>
    <s v="HOME OFFICE"/>
    <s v="JUNE"/>
  </r>
  <r>
    <s v="O10458"/>
    <s v="C259"/>
    <s v="SHIRLEY"/>
    <s v="SMITH"/>
    <s v="EAST"/>
    <s v="WEST BENGAL"/>
    <s v="DURGAPUR"/>
    <s v="APPLIANCES"/>
    <s v="REFRIGERATOR"/>
    <n v="43"/>
    <n v="22613.11"/>
    <n v="3.83"/>
    <n v="935122.2"/>
    <x v="40"/>
    <s v="CASH"/>
    <s v="DELIVERED"/>
    <s v="CONSUMER"/>
    <s v="OCTOBER"/>
  </r>
  <r>
    <s v="O10504"/>
    <s v="C057"/>
    <s v="STEPHANIE"/>
    <s v="PEREZ"/>
    <s v="EAST"/>
    <s v="ODISHA"/>
    <s v="ROURKELA"/>
    <s v="APPLIANCES"/>
    <s v="REFRIGERATOR"/>
    <n v="40"/>
    <n v="34111.620000000003"/>
    <n v="17.66"/>
    <n v="1123500.32"/>
    <x v="267"/>
    <s v="UPI"/>
    <s v="DELIVERED"/>
    <s v="CONSUMER"/>
    <s v="DECEMBER"/>
  </r>
  <r>
    <s v="O10517"/>
    <s v="C101"/>
    <s v="RITA"/>
    <s v="MILLER"/>
    <s v="NORTH"/>
    <s v="HARYANA"/>
    <s v="PANIPAT"/>
    <s v="APPLIANCES"/>
    <s v="REFRIGERATOR"/>
    <n v="8"/>
    <n v="13266.81"/>
    <n v="8.82"/>
    <n v="96773.42"/>
    <x v="114"/>
    <s v="NET BANKING"/>
    <s v="DELIVERED"/>
    <s v="CONSUMER"/>
    <s v="JANUARY"/>
  </r>
  <r>
    <s v="O10600"/>
    <s v="C129"/>
    <s v="MICHAEL"/>
    <s v="BENSON"/>
    <s v="WEST"/>
    <s v="GUJARAT"/>
    <s v="VADODARA"/>
    <s v="APPLIANCES"/>
    <s v="REFRIGERATOR"/>
    <n v="4"/>
    <n v="33545.71"/>
    <n v="3.63"/>
    <n v="129312"/>
    <x v="316"/>
    <s v="UPI"/>
    <s v="DELIVERED"/>
    <s v="CONSUMER"/>
    <s v="MAY"/>
  </r>
  <r>
    <s v="O10623"/>
    <s v="C131"/>
    <s v="JUSTIN"/>
    <s v="WALSH"/>
    <s v="EAST"/>
    <s v="ODISHA"/>
    <s v="ROURKELA"/>
    <s v="APPLIANCES"/>
    <s v="REFRIGERATOR"/>
    <n v="46"/>
    <n v="26587.23"/>
    <n v="16.47"/>
    <n v="1021582.41"/>
    <x v="146"/>
    <s v="CASH"/>
    <s v="CANCELLED"/>
    <s v="HOME OFFICE"/>
    <s v="OCTOBER"/>
  </r>
  <r>
    <s v="O10728"/>
    <s v="C122"/>
    <s v="WILLIAM"/>
    <s v="FIELDS"/>
    <s v="SOUTH"/>
    <s v="KARNATAKA"/>
    <s v="BANGALORE"/>
    <s v="APPLIANCES"/>
    <s v="REFRIGERATOR"/>
    <n v="15"/>
    <n v="46828.959999999999"/>
    <n v="15.47"/>
    <n v="593767.80000000005"/>
    <x v="61"/>
    <s v="NET BANKING"/>
    <s v="DELIVERED"/>
    <s v="HOME OFFICE"/>
    <s v="APRIL"/>
  </r>
  <r>
    <s v="O10759"/>
    <s v="C358"/>
    <s v="MAURICE"/>
    <s v="PEREZ"/>
    <s v="SOUTH"/>
    <s v="TAMIL NADU"/>
    <s v="CHENNAI"/>
    <s v="APPLIANCES"/>
    <s v="REFRIGERATOR"/>
    <n v="49"/>
    <n v="46797.61"/>
    <n v="4.5599999999999996"/>
    <n v="2188518.31"/>
    <x v="285"/>
    <s v="DEBIT CARD"/>
    <s v="DELIVERED"/>
    <s v="CONSUMER"/>
    <s v="JULY"/>
  </r>
  <r>
    <s v="O10877"/>
    <s v="C165"/>
    <s v="KIMBERLY"/>
    <s v="NICHOLS"/>
    <s v="NORTH"/>
    <s v="UTTAR PRADESH"/>
    <s v="LUCKNOW"/>
    <s v="APPLIANCES"/>
    <s v="REFRIGERATOR"/>
    <n v="50"/>
    <n v="38846.68"/>
    <n v="14.28"/>
    <n v="1664968.7"/>
    <x v="242"/>
    <s v="NET BANKING"/>
    <s v="DELIVERED"/>
    <s v="CORPORATE"/>
    <s v="MAY"/>
  </r>
  <r>
    <s v="O10905"/>
    <s v="C390"/>
    <s v="LISA"/>
    <s v="ORTEGA"/>
    <s v="EAST"/>
    <s v="ODISHA"/>
    <s v="CUTTACK"/>
    <s v="APPLIANCES"/>
    <s v="REFRIGERATOR"/>
    <n v="21"/>
    <n v="4316.84"/>
    <n v="15.36"/>
    <n v="76729.240000000005"/>
    <x v="205"/>
    <s v="DEBIT CARD"/>
    <s v="DELIVERED"/>
    <s v="CORPORATE"/>
    <s v="JULY"/>
  </r>
  <r>
    <s v="O10932"/>
    <s v="C279"/>
    <s v="MACKENZIE"/>
    <s v="JACKSON"/>
    <s v="SOUTH"/>
    <s v="KARNATAKA"/>
    <s v="MYSORE"/>
    <s v="APPLIANCES"/>
    <s v="REFRIGERATOR"/>
    <n v="41"/>
    <n v="14315.43"/>
    <n v="11.51"/>
    <n v="519376.68"/>
    <x v="259"/>
    <s v="NET BANKING"/>
    <s v="DELIVERED"/>
    <s v="CONSUMER"/>
    <s v="AUGUST"/>
  </r>
  <r>
    <s v="O10933"/>
    <s v="C365"/>
    <s v="MICHELLE"/>
    <s v="BROWN"/>
    <s v="EAST"/>
    <s v="JHARKHAND"/>
    <s v="JAMSHEDPUR"/>
    <s v="APPLIANCES"/>
    <s v="REFRIGERATOR"/>
    <n v="20"/>
    <n v="30763.61"/>
    <n v="14.29"/>
    <n v="527349.80000000005"/>
    <x v="95"/>
    <s v="CASH"/>
    <s v="DELIVERED"/>
    <s v="HOME OFFICE"/>
    <s v="JANUARY"/>
  </r>
  <r>
    <s v="O10942"/>
    <s v="C337"/>
    <s v="THOMAS"/>
    <s v="WRIGHT"/>
    <s v="SOUTH"/>
    <s v="KARNATAKA"/>
    <s v="MANGALORE"/>
    <s v="APPLIANCES"/>
    <s v="REFRIGERATOR"/>
    <n v="23"/>
    <n v="21806.880000000001"/>
    <n v="9.2200000000000006"/>
    <n v="455314.57"/>
    <x v="300"/>
    <s v="CREDIT CARD"/>
    <s v="DELIVERED"/>
    <s v="HOME OFFICE"/>
    <s v="APRIL"/>
  </r>
  <r>
    <s v="O10944"/>
    <s v="C233"/>
    <s v="BRANDON"/>
    <s v="SMITH"/>
    <s v="SOUTH"/>
    <s v="TAMIL NADU"/>
    <s v="COIMBATORE"/>
    <s v="APPLIANCES"/>
    <s v="REFRIGERATOR"/>
    <n v="30"/>
    <n v="47208.79"/>
    <n v="2.89"/>
    <n v="1375333.68"/>
    <x v="251"/>
    <s v="CREDIT CARD"/>
    <s v="DELIVERED"/>
    <s v="HOME OFFICE"/>
    <s v="AUGUST"/>
  </r>
  <r>
    <s v="O10951"/>
    <s v="C203"/>
    <s v="BETH"/>
    <s v="FARLEY"/>
    <s v="EAST"/>
    <s v="BIHAR"/>
    <s v="PATNA"/>
    <s v="APPLIANCES"/>
    <s v="REFRIGERATOR"/>
    <n v="42"/>
    <n v="3003.18"/>
    <n v="3.29"/>
    <n v="121983.77"/>
    <x v="237"/>
    <s v="NET BANKING"/>
    <s v="DELIVERED"/>
    <s v="HOME OFFICE"/>
    <s v="APRIL"/>
  </r>
  <r>
    <s v="O11066"/>
    <s v="C353"/>
    <s v="ANTHONY"/>
    <s v="BURTON"/>
    <s v="EAST"/>
    <s v="WEST BENGAL"/>
    <s v="KOLKATA"/>
    <s v="APPLIANCES"/>
    <s v="REFRIGERATOR"/>
    <n v="48"/>
    <n v="35244.550000000003"/>
    <n v="6.59"/>
    <n v="1580252.84"/>
    <x v="167"/>
    <s v="UPI"/>
    <s v="DELIVERED"/>
    <s v="CONSUMER"/>
    <s v="JUNE"/>
  </r>
  <r>
    <s v="O11120"/>
    <s v="C187"/>
    <s v="ADAM"/>
    <s v="THORNTON"/>
    <s v="NORTH"/>
    <s v="HARYANA"/>
    <s v="GURGAON"/>
    <s v="APPLIANCES"/>
    <s v="REFRIGERATOR"/>
    <n v="27"/>
    <n v="5722.39"/>
    <n v="5.37"/>
    <n v="146207.64000000001"/>
    <x v="302"/>
    <s v="NET BANKING"/>
    <s v="DELIVERED"/>
    <s v="CORPORATE"/>
    <s v="JUNE"/>
  </r>
  <r>
    <s v="O11144"/>
    <s v="C210"/>
    <s v="EARL"/>
    <s v="HAYES"/>
    <s v="NORTH"/>
    <s v="DELHI"/>
    <s v="NEW DELHI"/>
    <s v="APPLIANCES"/>
    <s v="REFRIGERATOR"/>
    <n v="4"/>
    <n v="30198.26"/>
    <n v="16.72"/>
    <n v="100596.44"/>
    <x v="265"/>
    <s v="CASH"/>
    <s v="PENDING"/>
    <s v="HOME OFFICE"/>
    <s v="MAY"/>
  </r>
  <r>
    <s v="O11149"/>
    <s v="C458"/>
    <s v="NOAH"/>
    <s v="MANN"/>
    <s v="NORTH"/>
    <s v="UTTAR PRADESH"/>
    <s v="LUCKNOW"/>
    <s v="APPLIANCES"/>
    <s v="REFRIGERATOR"/>
    <n v="24"/>
    <n v="34686.269999999997"/>
    <n v="4.3"/>
    <n v="796674.25"/>
    <x v="180"/>
    <s v="UPI"/>
    <s v="DELIVERED"/>
    <s v="CORPORATE"/>
    <s v="JULY"/>
  </r>
  <r>
    <s v="O11162"/>
    <s v="C110"/>
    <s v="JENNIFER"/>
    <s v="MIDDLETON"/>
    <s v="NORTH"/>
    <s v="UTTAR PRADESH"/>
    <s v="NOIDA"/>
    <s v="APPLIANCES"/>
    <s v="REFRIGERATOR"/>
    <n v="49"/>
    <n v="39628.800000000003"/>
    <n v="12.3"/>
    <n v="1702968.42"/>
    <x v="99"/>
    <s v="NET BANKING"/>
    <s v="PENDING"/>
    <s v="CONSUMER"/>
    <s v="AUGUST"/>
  </r>
  <r>
    <s v="O11206"/>
    <s v="C038"/>
    <s v="CHRISTINA"/>
    <s v="MANNING"/>
    <s v="WEST"/>
    <s v="GUJARAT"/>
    <s v="VADODARA"/>
    <s v="APPLIANCES"/>
    <s v="REFRIGERATOR"/>
    <n v="25"/>
    <n v="37338.15"/>
    <n v="17.350000000000001"/>
    <n v="771499.52000000002"/>
    <x v="134"/>
    <s v="NET BANKING"/>
    <s v="DELIVERED"/>
    <s v="CONSUMER"/>
    <s v="MARCH"/>
  </r>
  <r>
    <s v="O11232"/>
    <s v="C087"/>
    <s v="HANNAH"/>
    <s v="ROGERS"/>
    <s v="EAST"/>
    <s v="ODISHA"/>
    <s v="BHUBANESWAR"/>
    <s v="APPLIANCES"/>
    <s v="REFRIGERATOR"/>
    <n v="29"/>
    <n v="15831.11"/>
    <n v="3.72"/>
    <n v="442023.59"/>
    <x v="119"/>
    <s v="NET BANKING"/>
    <s v="DELIVERED"/>
    <s v="HOME OFFICE"/>
    <s v="MAY"/>
  </r>
  <r>
    <s v="O11303"/>
    <s v="C475"/>
    <s v="GEORGE"/>
    <s v="CHANG"/>
    <s v="NORTH"/>
    <s v="HARYANA"/>
    <s v="GURGAON"/>
    <s v="APPLIANCES"/>
    <s v="REFRIGERATOR"/>
    <n v="27"/>
    <n v="42953.52"/>
    <n v="12.73"/>
    <n v="1012109.5"/>
    <x v="177"/>
    <s v="DEBIT CARD"/>
    <s v="DELIVERED"/>
    <s v="CORPORATE"/>
    <s v="OCTOBER"/>
  </r>
  <r>
    <s v="O11340"/>
    <s v="C202"/>
    <s v="JOHN"/>
    <s v="WHITAKER"/>
    <s v="EAST"/>
    <s v="BIHAR"/>
    <s v="GAYA"/>
    <s v="APPLIANCES"/>
    <s v="REFRIGERATOR"/>
    <n v="2"/>
    <n v="7634.2"/>
    <n v="13.47"/>
    <n v="13211.75"/>
    <x v="124"/>
    <s v="DEBIT CARD"/>
    <s v="DELIVERED"/>
    <s v="HOME OFFICE"/>
    <s v="DECEMBER"/>
  </r>
  <r>
    <s v="O11358"/>
    <s v="C376"/>
    <s v="ANTHONY"/>
    <s v="FRANCO"/>
    <s v="WEST"/>
    <s v="RAJASTHAN"/>
    <s v="JODHPUR"/>
    <s v="APPLIANCES"/>
    <s v="REFRIGERATOR"/>
    <n v="18"/>
    <n v="20109.55"/>
    <n v="17.7"/>
    <n v="297902.87"/>
    <x v="224"/>
    <s v="CREDIT CARD"/>
    <s v="DELIVERED"/>
    <s v="CONSUMER"/>
    <s v="MARCH"/>
  </r>
  <r>
    <s v="O11451"/>
    <s v="C408"/>
    <s v="WILLIAM"/>
    <s v="MCPHERSON"/>
    <s v="SOUTH"/>
    <s v="TAMIL NADU"/>
    <s v="CHENNAI"/>
    <s v="APPLIANCES"/>
    <s v="REFRIGERATOR"/>
    <n v="36"/>
    <n v="37133.54"/>
    <n v="16.34"/>
    <n v="1118373.1000000001"/>
    <x v="163"/>
    <s v="CASH"/>
    <s v="PENDING"/>
    <s v="HOME OFFICE"/>
    <s v="APRIL"/>
  </r>
  <r>
    <s v="O11468"/>
    <s v="C407"/>
    <s v="RONNIE"/>
    <s v="HARRIS"/>
    <s v="WEST"/>
    <s v="GOA"/>
    <s v="MARGAO"/>
    <s v="APPLIANCES"/>
    <s v="REFRIGERATOR"/>
    <n v="22"/>
    <n v="7696.99"/>
    <n v="11.21"/>
    <n v="150351.46"/>
    <x v="236"/>
    <s v="CREDIT CARD"/>
    <s v="DELIVERED"/>
    <s v="CORPORATE"/>
    <s v="JANUARY"/>
  </r>
  <r>
    <s v="O11488"/>
    <s v="C486"/>
    <s v="ALISON"/>
    <s v="HOGAN"/>
    <s v="EAST"/>
    <s v="BIHAR"/>
    <s v="GAYA"/>
    <s v="APPLIANCES"/>
    <s v="REFRIGERATOR"/>
    <n v="29"/>
    <n v="23045.84"/>
    <n v="18.079999999999998"/>
    <n v="547495.41"/>
    <x v="323"/>
    <s v="UPI"/>
    <s v="DELIVERED"/>
    <s v="CORPORATE"/>
    <s v="JULY"/>
  </r>
  <r>
    <s v="O11539"/>
    <s v="C142"/>
    <s v="WILLIAM"/>
    <s v="RAY"/>
    <s v="EAST"/>
    <s v="WEST BENGAL"/>
    <s v="DURGAPUR"/>
    <s v="APPLIANCES"/>
    <s v="REFRIGERATOR"/>
    <n v="49"/>
    <n v="8314.2800000000007"/>
    <n v="19.55"/>
    <n v="327753.07"/>
    <x v="275"/>
    <s v="DEBIT CARD"/>
    <s v="DELIVERED"/>
    <s v="CORPORATE"/>
    <s v="OCTOBER"/>
  </r>
  <r>
    <s v="O11550"/>
    <s v="C476"/>
    <s v="REBECCA"/>
    <s v="RODRIGUEZ"/>
    <s v="NORTH"/>
    <s v="UTTAR PRADESH"/>
    <s v="NOIDA"/>
    <s v="APPLIANCES"/>
    <s v="REFRIGERATOR"/>
    <n v="40"/>
    <n v="3410.48"/>
    <n v="7.99"/>
    <n v="125519.31"/>
    <x v="325"/>
    <s v="NET BANKING"/>
    <s v="DELIVERED"/>
    <s v="CORPORATE"/>
    <s v="MARCH"/>
  </r>
  <r>
    <s v="O11551"/>
    <s v="C290"/>
    <s v="ROBERT"/>
    <s v="HENDERSON"/>
    <s v="SOUTH"/>
    <s v="KERALA"/>
    <s v="KOCHI"/>
    <s v="APPLIANCES"/>
    <s v="REFRIGERATOR"/>
    <n v="23"/>
    <n v="49408.28"/>
    <n v="10.06"/>
    <n v="1022069.56"/>
    <x v="331"/>
    <s v="CREDIT CARD"/>
    <s v="DELIVERED"/>
    <s v="CONSUMER"/>
    <s v="FEBRUARY"/>
  </r>
  <r>
    <s v="O11569"/>
    <s v="C019"/>
    <s v="CAMERON"/>
    <s v="SANCHEZ"/>
    <s v="WEST"/>
    <s v="GUJARAT"/>
    <s v="SURAT"/>
    <s v="APPLIANCES"/>
    <s v="REFRIGERATOR"/>
    <n v="28"/>
    <n v="25701.69"/>
    <n v="3.14"/>
    <n v="697050.39"/>
    <x v="254"/>
    <s v="CASH"/>
    <s v="DELIVERED"/>
    <s v="CONSUMER"/>
    <s v="APRIL"/>
  </r>
  <r>
    <s v="O11580"/>
    <s v="C286"/>
    <s v="MICHAEL"/>
    <s v="SMITH"/>
    <s v="NORTH"/>
    <s v="HARYANA"/>
    <s v="GURGAON"/>
    <s v="APPLIANCES"/>
    <s v="REFRIGERATOR"/>
    <n v="30"/>
    <n v="39179.449999999997"/>
    <n v="11.8"/>
    <n v="1036688.25"/>
    <x v="82"/>
    <s v="CASH"/>
    <s v="DELIVERED"/>
    <s v="CORPORATE"/>
    <s v="FEBRUARY"/>
  </r>
  <r>
    <s v="O11614"/>
    <s v="C114"/>
    <s v="RYAN"/>
    <s v="OWENS"/>
    <s v="NORTH"/>
    <s v="PUNJAB"/>
    <s v="PATIALA"/>
    <s v="APPLIANCES"/>
    <s v="REFRIGERATOR"/>
    <n v="22"/>
    <n v="32299.5"/>
    <n v="17.399999999999999"/>
    <n v="586946.51"/>
    <x v="40"/>
    <s v="UPI"/>
    <s v="DELIVERED"/>
    <s v="CORPORATE"/>
    <s v="OCTOBER"/>
  </r>
  <r>
    <s v="O11624"/>
    <s v="C414"/>
    <s v="SAMANTHA"/>
    <s v="PERKINS"/>
    <s v="WEST"/>
    <s v="MAHARASHTRA"/>
    <s v="MUMBAI"/>
    <s v="APPLIANCES"/>
    <s v="REFRIGERATOR"/>
    <n v="12"/>
    <n v="33271.42"/>
    <n v="12.8"/>
    <n v="348152.14"/>
    <x v="205"/>
    <s v="UPI"/>
    <s v="DELIVERED"/>
    <s v="CONSUMER"/>
    <s v="JULY"/>
  </r>
  <r>
    <s v="O11718"/>
    <s v="C066"/>
    <s v="STEVEN"/>
    <s v="VARGAS"/>
    <s v="SOUTH"/>
    <s v="KERALA"/>
    <s v="KOZHIKODE"/>
    <s v="APPLIANCES"/>
    <s v="REFRIGERATOR"/>
    <n v="21"/>
    <n v="25049.02"/>
    <n v="7.76"/>
    <n v="485209.54"/>
    <x v="243"/>
    <s v="UPI"/>
    <s v="DELIVERED"/>
    <s v="CONSUMER"/>
    <s v="JANUARY"/>
  </r>
  <r>
    <s v="O11725"/>
    <s v="C343"/>
    <s v="STEPHEN"/>
    <s v="THOMPSON"/>
    <s v="SOUTH"/>
    <s v="TAMIL NADU"/>
    <s v="COIMBATORE"/>
    <s v="APPLIANCES"/>
    <s v="REFRIGERATOR"/>
    <n v="3"/>
    <n v="49782.2"/>
    <n v="10.49"/>
    <n v="133680.14000000001"/>
    <x v="19"/>
    <s v="CASH"/>
    <s v="DELIVERED"/>
    <s v="CORPORATE"/>
    <s v="NOVEMBER"/>
  </r>
  <r>
    <s v="O11759"/>
    <s v="C167"/>
    <s v="CARRIE"/>
    <s v="FULLER"/>
    <s v="SOUTH"/>
    <s v="KERALA"/>
    <s v="TRIVANDRUM"/>
    <s v="APPLIANCES"/>
    <s v="REFRIGERATOR"/>
    <n v="15"/>
    <n v="44398.98"/>
    <n v="10.27"/>
    <n v="597588.06999999995"/>
    <x v="189"/>
    <s v="DEBIT CARD"/>
    <s v="DELIVERED"/>
    <s v="HOME OFFICE"/>
    <s v="JANUARY"/>
  </r>
  <r>
    <s v="O11789"/>
    <s v="C130"/>
    <s v="ASHLEY"/>
    <s v="WALSH"/>
    <s v="WEST"/>
    <s v="MAHARASHTRA"/>
    <s v="PUNE"/>
    <s v="APPLIANCES"/>
    <s v="REFRIGERATOR"/>
    <n v="30"/>
    <n v="48524.67"/>
    <n v="14.25"/>
    <n v="1248297.1399999999"/>
    <x v="71"/>
    <s v="DEBIT CARD"/>
    <s v="DELIVERED"/>
    <s v="HOME OFFICE"/>
    <s v="DECEMBER"/>
  </r>
  <r>
    <s v="O11793"/>
    <s v="C231"/>
    <s v="TROY"/>
    <s v="CASTRO"/>
    <s v="NORTH"/>
    <s v="DELHI"/>
    <s v="NEW DELHI"/>
    <s v="APPLIANCES"/>
    <s v="REFRIGERATOR"/>
    <n v="14"/>
    <n v="15689.47"/>
    <n v="4.2"/>
    <n v="210427.17"/>
    <x v="337"/>
    <s v="DEBIT CARD"/>
    <s v="PENDING"/>
    <s v="CONSUMER"/>
    <s v="APRIL"/>
  </r>
  <r>
    <s v="O11796"/>
    <s v="C078"/>
    <s v="STEVEN"/>
    <s v="GRAY"/>
    <s v="NORTH"/>
    <s v="PUNJAB"/>
    <s v="LUDHIANA"/>
    <s v="APPLIANCES"/>
    <s v="REFRIGERATOR"/>
    <n v="27"/>
    <n v="45008.6"/>
    <n v="8.14"/>
    <n v="1116312.3"/>
    <x v="328"/>
    <s v="DEBIT CARD"/>
    <s v="DELIVERED"/>
    <s v="HOME OFFICE"/>
    <s v="MAY"/>
  </r>
  <r>
    <s v="O11825"/>
    <s v="C174"/>
    <s v="GABRIELLE"/>
    <s v="JAMES"/>
    <s v="NORTH"/>
    <s v="UTTAR PRADESH"/>
    <s v="KANPUR"/>
    <s v="APPLIANCES"/>
    <s v="REFRIGERATOR"/>
    <n v="2"/>
    <n v="20976.92"/>
    <n v="1.3"/>
    <n v="41408.44"/>
    <x v="53"/>
    <s v="CASH"/>
    <s v="DELIVERED"/>
    <s v="HOME OFFICE"/>
    <s v="AUGUST"/>
  </r>
  <r>
    <s v="O11836"/>
    <s v="C408"/>
    <s v="WILLIE"/>
    <s v="JONES"/>
    <s v="EAST"/>
    <s v="BIHAR"/>
    <s v="BHAGALPUR"/>
    <s v="APPLIANCES"/>
    <s v="REFRIGERATOR"/>
    <n v="22"/>
    <n v="11294.11"/>
    <n v="3.78"/>
    <n v="239078.24"/>
    <x v="47"/>
    <s v="CASH"/>
    <s v="DELIVERED"/>
    <s v="CORPORATE"/>
    <s v="OCTOBER"/>
  </r>
  <r>
    <s v="O11837"/>
    <s v="C400"/>
    <s v="JENNIFER"/>
    <s v="GUTIERREZ"/>
    <s v="EAST"/>
    <s v="WEST BENGAL"/>
    <s v="DURGAPUR"/>
    <s v="APPLIANCES"/>
    <s v="REFRIGERATOR"/>
    <n v="17"/>
    <n v="41387.06"/>
    <n v="14.31"/>
    <n v="602897.72"/>
    <x v="219"/>
    <s v="NET BANKING"/>
    <s v="DELIVERED"/>
    <s v="CONSUMER"/>
    <s v="DECEMBER"/>
  </r>
  <r>
    <s v="O11870"/>
    <s v="C413"/>
    <s v="KRISTINA"/>
    <s v="ADAMS"/>
    <s v="EAST"/>
    <s v="BIHAR"/>
    <s v="PATNA"/>
    <s v="APPLIANCES"/>
    <s v="REFRIGERATOR"/>
    <n v="7"/>
    <n v="21352.27"/>
    <n v="8.1300000000000008"/>
    <n v="137314.31"/>
    <x v="358"/>
    <s v="UPI"/>
    <s v="PENDING"/>
    <s v="CORPORATE"/>
    <s v="APRIL"/>
  </r>
  <r>
    <s v="O11888"/>
    <s v="C104"/>
    <s v="JAMIE"/>
    <s v="SMITH"/>
    <s v="NORTH"/>
    <s v="PUNJAB"/>
    <s v="LUDHIANA"/>
    <s v="APPLIANCES"/>
    <s v="REFRIGERATOR"/>
    <n v="35"/>
    <n v="22233.68"/>
    <n v="4.21"/>
    <n v="745417.47"/>
    <x v="273"/>
    <s v="UPI"/>
    <s v="DELIVERED"/>
    <s v="CORPORATE"/>
    <s v="SEPTEMBER"/>
  </r>
  <r>
    <s v="O11911"/>
    <s v="C027"/>
    <s v="TINA"/>
    <s v="WILLIAMS"/>
    <s v="NORTH"/>
    <s v="PUNJAB"/>
    <s v="PATIALA"/>
    <s v="APPLIANCES"/>
    <s v="REFRIGERATOR"/>
    <n v="6"/>
    <n v="29148"/>
    <n v="6.98"/>
    <n v="162680.82"/>
    <x v="120"/>
    <s v="CASH"/>
    <s v="DELIVERED"/>
    <s v="CONSUMER"/>
    <s v="MAY"/>
  </r>
  <r>
    <s v="O11950"/>
    <s v="C111"/>
    <s v="SIERRA"/>
    <s v="CARTER"/>
    <s v="SOUTH"/>
    <s v="TAMIL NADU"/>
    <s v="CHENNAI"/>
    <s v="APPLIANCES"/>
    <s v="REFRIGERATOR"/>
    <n v="38"/>
    <n v="1487.14"/>
    <n v="3.88"/>
    <n v="54318.68"/>
    <x v="85"/>
    <s v="UPI"/>
    <s v="DELIVERED"/>
    <s v="CONSUMER"/>
    <s v="SEPTEMBER"/>
  </r>
  <r>
    <s v="O11975"/>
    <s v="C065"/>
    <s v="JOHN"/>
    <s v="RODRIGUEZ"/>
    <s v="WEST"/>
    <s v="RAJASTHAN"/>
    <s v="JODHPUR"/>
    <s v="APPLIANCES"/>
    <s v="REFRIGERATOR"/>
    <n v="36"/>
    <n v="30747.95"/>
    <n v="16.62"/>
    <n v="922955.07"/>
    <x v="102"/>
    <s v="UPI"/>
    <s v="DELIVERED"/>
    <s v="CORPORATE"/>
    <s v="APRIL"/>
  </r>
  <r>
    <s v="O10056"/>
    <s v="C015"/>
    <s v="BAILEY"/>
    <s v="HARPER"/>
    <s v="EAST"/>
    <s v="WEST BENGAL"/>
    <s v="DURGAPUR"/>
    <s v="CLOTHING"/>
    <s v="SHIRT"/>
    <n v="45"/>
    <n v="33327.82"/>
    <n v="0.06"/>
    <n v="1498852.05"/>
    <x v="89"/>
    <s v="DEBIT CARD"/>
    <s v="DELIVERED"/>
    <s v="CORPORATE"/>
    <s v="JANUARY"/>
  </r>
  <r>
    <s v="O10064"/>
    <s v="C366"/>
    <s v="SANDRA"/>
    <s v="KLEIN"/>
    <s v="NORTH"/>
    <s v="DELHI"/>
    <s v="NEW DELHI"/>
    <s v="CLOTHING"/>
    <s v="SHIRT"/>
    <n v="44"/>
    <n v="35238.629999999997"/>
    <n v="7.96"/>
    <n v="1427079.94"/>
    <x v="18"/>
    <s v="CASH"/>
    <s v="CANCELLED"/>
    <s v="HOME OFFICE"/>
    <s v="JULY"/>
  </r>
  <r>
    <s v="O10068"/>
    <s v="C090"/>
    <s v="DANIELLE"/>
    <s v="JONES"/>
    <s v="NORTH"/>
    <s v="HARYANA"/>
    <s v="GURGAON"/>
    <s v="CLOTHING"/>
    <s v="SHIRT"/>
    <n v="37"/>
    <n v="43911.61"/>
    <n v="3.51"/>
    <n v="1567701.56"/>
    <x v="144"/>
    <s v="CASH"/>
    <s v="DELIVERED"/>
    <s v="CONSUMER"/>
    <s v="OCTOBER"/>
  </r>
  <r>
    <s v="O10070"/>
    <s v="C169"/>
    <s v="JAMES"/>
    <s v="WALLS"/>
    <s v="SOUTH"/>
    <s v="KARNATAKA"/>
    <s v="MANGALORE"/>
    <s v="CLOTHING"/>
    <s v="SHIRT"/>
    <n v="22"/>
    <n v="7182.12"/>
    <n v="2.63"/>
    <n v="153851.07"/>
    <x v="220"/>
    <s v="DEBIT CARD"/>
    <s v="DELIVERED"/>
    <s v="CORPORATE"/>
    <s v="MAY"/>
  </r>
  <r>
    <s v="O10076"/>
    <s v="C304"/>
    <s v="LEONARD"/>
    <s v="WILLIAMS"/>
    <s v="WEST"/>
    <s v="MAHARASHTRA"/>
    <s v="PUNE"/>
    <s v="CLOTHING"/>
    <s v="SHIRT"/>
    <n v="17"/>
    <n v="15456.12"/>
    <n v="10.79"/>
    <n v="234402.88"/>
    <x v="204"/>
    <s v="DEBIT CARD"/>
    <s v="CANCELLED"/>
    <s v="CONSUMER"/>
    <s v="APRIL"/>
  </r>
  <r>
    <s v="O10130"/>
    <s v="C172"/>
    <s v="HEATHER"/>
    <s v="MILLER"/>
    <s v="EAST"/>
    <s v="ODISHA"/>
    <s v="BHUBANESWAR"/>
    <s v="CLOTHING"/>
    <s v="SHIRT"/>
    <n v="19"/>
    <n v="38935.81"/>
    <n v="5.31"/>
    <n v="700498.05"/>
    <x v="263"/>
    <s v="DEBIT CARD"/>
    <s v="DELIVERED"/>
    <s v="CORPORATE"/>
    <s v="APRIL"/>
  </r>
  <r>
    <s v="O10145"/>
    <s v="C134"/>
    <s v="BENJAMIN"/>
    <s v="DAVIS"/>
    <s v="SOUTH"/>
    <s v="TAMIL NADU"/>
    <s v="COIMBATORE"/>
    <s v="CLOTHING"/>
    <s v="SHIRT"/>
    <n v="43"/>
    <n v="37568.15"/>
    <n v="7.79"/>
    <n v="1489588.42"/>
    <x v="330"/>
    <s v="CASH"/>
    <s v="DELIVERED"/>
    <s v="CORPORATE"/>
    <s v="DECEMBER"/>
  </r>
  <r>
    <s v="O10151"/>
    <s v="C107"/>
    <s v="MRS."/>
    <s v="WENDY"/>
    <s v="NORTH"/>
    <s v="UTTAR PRADESH"/>
    <s v="KANPUR"/>
    <s v="CLOTHING"/>
    <s v="SHIRT"/>
    <n v="38"/>
    <n v="32043.75"/>
    <n v="10.65"/>
    <n v="1087981.44"/>
    <x v="215"/>
    <s v="NET BANKING"/>
    <s v="DELIVERED"/>
    <s v="CORPORATE"/>
    <s v="JANUARY"/>
  </r>
  <r>
    <s v="O10194"/>
    <s v="C496"/>
    <s v="DONNA"/>
    <s v="BARNES"/>
    <s v="SOUTH"/>
    <s v="TAMIL NADU"/>
    <s v="MADURAI"/>
    <s v="CLOTHING"/>
    <s v="SHIRT"/>
    <n v="1"/>
    <n v="6023.65"/>
    <n v="12.52"/>
    <n v="5269.49"/>
    <x v="37"/>
    <s v="CASH"/>
    <s v="DELIVERED"/>
    <s v="CORPORATE"/>
    <s v="MAY"/>
  </r>
  <r>
    <s v="O10200"/>
    <s v="C264"/>
    <s v="KAREN"/>
    <s v="LUCERO"/>
    <s v="SOUTH"/>
    <s v="KARNATAKA"/>
    <s v="MANGALORE"/>
    <s v="CLOTHING"/>
    <s v="SHIRT"/>
    <n v="10"/>
    <n v="12060.57"/>
    <n v="10.02"/>
    <n v="108521.01"/>
    <x v="313"/>
    <s v="UPI"/>
    <s v="DELIVERED"/>
    <s v="HOME OFFICE"/>
    <s v="JULY"/>
  </r>
  <r>
    <s v="O10201"/>
    <s v="C415"/>
    <s v="MATTHEW"/>
    <s v="RUSH"/>
    <s v="NORTH"/>
    <s v="DELHI"/>
    <s v="NEW DELHI"/>
    <s v="CLOTHING"/>
    <s v="SHIRT"/>
    <n v="1"/>
    <n v="28407.31"/>
    <n v="11.09"/>
    <n v="25256.94"/>
    <x v="235"/>
    <s v="NET BANKING"/>
    <s v="DELIVERED"/>
    <s v="CONSUMER"/>
    <s v="JULY"/>
  </r>
  <r>
    <s v="O10282"/>
    <s v="C119"/>
    <s v="YESENIA"/>
    <s v="ROACH"/>
    <s v="NORTH"/>
    <s v="UTTAR PRADESH"/>
    <s v="KANPUR"/>
    <s v="CLOTHING"/>
    <s v="SHIRT"/>
    <n v="29"/>
    <n v="28367.93"/>
    <n v="0.84"/>
    <n v="815759.54"/>
    <x v="32"/>
    <s v="NET BANKING"/>
    <s v="DELIVERED"/>
    <s v="HOME OFFICE"/>
    <s v="MAY"/>
  </r>
  <r>
    <s v="O10304"/>
    <s v="C161"/>
    <s v="PATRICK"/>
    <s v="HERNANDEZ"/>
    <s v="NORTH"/>
    <s v="PUNJAB"/>
    <s v="AMRITSAR"/>
    <s v="CLOTHING"/>
    <s v="SHIRT"/>
    <n v="38"/>
    <n v="4442.12"/>
    <n v="0.08"/>
    <n v="168665.52"/>
    <x v="236"/>
    <s v="DEBIT CARD"/>
    <s v="DELIVERED"/>
    <s v="CONSUMER"/>
    <s v="JANUARY"/>
  </r>
  <r>
    <s v="O10315"/>
    <s v="C020"/>
    <s v="ROBIN"/>
    <s v="TURNER"/>
    <s v="NORTH"/>
    <s v="PUNJAB"/>
    <s v="LUDHIANA"/>
    <s v="CLOTHING"/>
    <s v="SHIRT"/>
    <n v="43"/>
    <n v="40039.75"/>
    <n v="6.72"/>
    <n v="1606010.39"/>
    <x v="223"/>
    <s v="UPI"/>
    <s v="DELIVERED"/>
    <s v="CONSUMER"/>
    <s v="MAY"/>
  </r>
  <r>
    <s v="O10349"/>
    <s v="C487"/>
    <s v="ASHLEY"/>
    <s v="MONTGOMERY"/>
    <s v="NORTH"/>
    <s v="HARYANA"/>
    <s v="GURGAON"/>
    <s v="CLOTHING"/>
    <s v="SHIRT"/>
    <n v="27"/>
    <n v="29570.1"/>
    <n v="9.9499999999999993"/>
    <n v="718952.63"/>
    <x v="318"/>
    <s v="CASH"/>
    <s v="CANCELLED"/>
    <s v="CORPORATE"/>
    <s v="SEPTEMBER"/>
  </r>
  <r>
    <s v="O10357"/>
    <s v="C062"/>
    <s v="ROSE"/>
    <s v="HARRIS"/>
    <s v="WEST"/>
    <s v="GUJARAT"/>
    <s v="VADODARA"/>
    <s v="CLOTHING"/>
    <s v="SHIRT"/>
    <n v="49"/>
    <n v="22101.55"/>
    <n v="19.57"/>
    <n v="871037.56"/>
    <x v="249"/>
    <s v="CREDIT CARD"/>
    <s v="DELIVERED"/>
    <s v="CONSUMER"/>
    <s v="JANUARY"/>
  </r>
  <r>
    <s v="O10364"/>
    <s v="C052"/>
    <s v="DEBORAH"/>
    <s v="KENT"/>
    <s v="WEST"/>
    <s v="MAHARASHTRA"/>
    <s v="NAGPUR"/>
    <s v="CLOTHING"/>
    <s v="SHIRT"/>
    <n v="35"/>
    <n v="47742.93"/>
    <n v="1.94"/>
    <n v="1638585.1"/>
    <x v="13"/>
    <s v="CASH"/>
    <s v="DELIVERED"/>
    <s v="CONSUMER"/>
    <s v="MAY"/>
  </r>
  <r>
    <s v="O10367"/>
    <s v="C175"/>
    <s v="CYNTHIA"/>
    <s v="HOLLOWAY"/>
    <s v="SOUTH"/>
    <s v="KARNATAKA"/>
    <s v="BANGALORE"/>
    <s v="CLOTHING"/>
    <s v="SHIRT"/>
    <n v="38"/>
    <n v="49725.51"/>
    <n v="14.17"/>
    <n v="1621817.4"/>
    <x v="95"/>
    <s v="CREDIT CARD"/>
    <s v="CANCELLED"/>
    <s v="CONSUMER"/>
    <s v="JANUARY"/>
  </r>
  <r>
    <s v="O10433"/>
    <s v="C437"/>
    <s v="JOHN"/>
    <s v="LUCERO"/>
    <s v="WEST"/>
    <s v="MAHARASHTRA"/>
    <s v="MUMBAI"/>
    <s v="CLOTHING"/>
    <s v="SHIRT"/>
    <n v="47"/>
    <n v="33328.93"/>
    <n v="14.86"/>
    <n v="1333683.8"/>
    <x v="359"/>
    <s v="UPI"/>
    <s v="DELIVERED"/>
    <s v="HOME OFFICE"/>
    <s v="OCTOBER"/>
  </r>
  <r>
    <s v="O10437"/>
    <s v="C288"/>
    <s v="ERICA"/>
    <s v="FRAZIER"/>
    <s v="NORTH"/>
    <s v="UTTAR PRADESH"/>
    <s v="KANPUR"/>
    <s v="CLOTHING"/>
    <s v="SHIRT"/>
    <n v="43"/>
    <n v="35573.53"/>
    <n v="3.78"/>
    <n v="1471840.57"/>
    <x v="214"/>
    <s v="CASH"/>
    <s v="DELIVERED"/>
    <s v="CORPORATE"/>
    <s v="AUGUST"/>
  </r>
  <r>
    <s v="O10461"/>
    <s v="C043"/>
    <s v="SARAH"/>
    <s v="PETERSON"/>
    <s v="SOUTH"/>
    <s v="TAMIL NADU"/>
    <s v="CHENNAI"/>
    <s v="CLOTHING"/>
    <s v="SHIRT"/>
    <n v="49"/>
    <n v="18293.04"/>
    <n v="2.63"/>
    <n v="872784.72"/>
    <x v="316"/>
    <s v="CASH"/>
    <s v="DELIVERED"/>
    <s v="HOME OFFICE"/>
    <s v="MAY"/>
  </r>
  <r>
    <s v="O10479"/>
    <s v="C243"/>
    <s v="LAUREN"/>
    <s v="HOWARD"/>
    <s v="EAST"/>
    <s v="ODISHA"/>
    <s v="CUTTACK"/>
    <s v="CLOTHING"/>
    <s v="SHIRT"/>
    <n v="4"/>
    <n v="47325.919999999998"/>
    <n v="18.36"/>
    <n v="154547.51999999999"/>
    <x v="40"/>
    <s v="DEBIT CARD"/>
    <s v="DELIVERED"/>
    <s v="CORPORATE"/>
    <s v="OCTOBER"/>
  </r>
  <r>
    <s v="O10530"/>
    <s v="C467"/>
    <s v="DEREK"/>
    <s v="WILLIAMSON"/>
    <s v="SOUTH"/>
    <s v="KERALA"/>
    <s v="TRIVANDRUM"/>
    <s v="CLOTHING"/>
    <s v="SHIRT"/>
    <n v="44"/>
    <n v="7406.57"/>
    <n v="14.83"/>
    <n v="277559.73"/>
    <x v="283"/>
    <s v="NET BANKING"/>
    <s v="DELIVERED"/>
    <s v="HOME OFFICE"/>
    <s v="OCTOBER"/>
  </r>
  <r>
    <s v="O10589"/>
    <s v="C439"/>
    <s v="TIFFANY"/>
    <s v="GARZA"/>
    <s v="EAST"/>
    <s v="BIHAR"/>
    <s v="GAYA"/>
    <s v="CLOTHING"/>
    <s v="SHIRT"/>
    <n v="32"/>
    <n v="26827.22"/>
    <n v="15.54"/>
    <n v="725064.64"/>
    <x v="159"/>
    <s v="UPI"/>
    <s v="PENDING"/>
    <s v="CORPORATE"/>
    <s v="JULY"/>
  </r>
  <r>
    <s v="O10593"/>
    <s v="C150"/>
    <s v="SARAH"/>
    <s v="LEE"/>
    <s v="NORTH"/>
    <s v="HARYANA"/>
    <s v="FARIDABAD"/>
    <s v="CLOTHING"/>
    <s v="SHIRT"/>
    <n v="1"/>
    <n v="9366.77"/>
    <n v="1.1100000000000001"/>
    <n v="9262.7999999999993"/>
    <x v="50"/>
    <s v="DEBIT CARD"/>
    <s v="DELIVERED"/>
    <s v="HOME OFFICE"/>
    <s v="APRIL"/>
  </r>
  <r>
    <s v="O10594"/>
    <s v="C152"/>
    <s v="MADISON"/>
    <s v="KLEIN"/>
    <s v="SOUTH"/>
    <s v="KARNATAKA"/>
    <s v="MYSORE"/>
    <s v="CLOTHING"/>
    <s v="SHIRT"/>
    <n v="15"/>
    <n v="17202.36"/>
    <n v="10.09"/>
    <n v="231999.63"/>
    <x v="113"/>
    <s v="DEBIT CARD"/>
    <s v="DELIVERED"/>
    <s v="CORPORATE"/>
    <s v="NOVEMBER"/>
  </r>
  <r>
    <s v="O10607"/>
    <s v="C197"/>
    <s v="PHILLIP"/>
    <s v="POTTER"/>
    <s v="EAST"/>
    <s v="JHARKHAND"/>
    <s v="JAMSHEDPUR"/>
    <s v="CLOTHING"/>
    <s v="SHIRT"/>
    <n v="14"/>
    <n v="1163.6199999999999"/>
    <n v="12.52"/>
    <n v="14251.09"/>
    <x v="277"/>
    <s v="NET BANKING"/>
    <s v="DELIVERED"/>
    <s v="CONSUMER"/>
    <s v="APRIL"/>
  </r>
  <r>
    <s v="O10676"/>
    <s v="C283"/>
    <s v="ANDREW"/>
    <s v="ALLEN"/>
    <s v="SOUTH"/>
    <s v="KARNATAKA"/>
    <s v="MYSORE"/>
    <s v="CLOTHING"/>
    <s v="SHIRT"/>
    <n v="26"/>
    <n v="13464.26"/>
    <n v="7.0000000000000007E-2"/>
    <n v="349825.71"/>
    <x v="244"/>
    <s v="CREDIT CARD"/>
    <s v="DELIVERED"/>
    <s v="HOME OFFICE"/>
    <s v="FEBRUARY"/>
  </r>
  <r>
    <s v="O10726"/>
    <s v="C199"/>
    <s v="AUSTIN"/>
    <s v="BARNETT"/>
    <s v="NORTH"/>
    <s v="PUNJAB"/>
    <s v="LUDHIANA"/>
    <s v="CLOTHING"/>
    <s v="SHIRT"/>
    <n v="2"/>
    <n v="2432.27"/>
    <n v="16.64"/>
    <n v="4055.08"/>
    <x v="208"/>
    <s v="UPI"/>
    <s v="PENDING"/>
    <s v="CONSUMER"/>
    <s v="FEBRUARY"/>
  </r>
  <r>
    <s v="O10745"/>
    <s v="C194"/>
    <s v="MONICA"/>
    <s v="CARROLL"/>
    <s v="SOUTH"/>
    <s v="TAMIL NADU"/>
    <s v="COIMBATORE"/>
    <s v="CLOTHING"/>
    <s v="SHIRT"/>
    <n v="14"/>
    <n v="32023.81"/>
    <n v="10.02"/>
    <n v="403410.34"/>
    <x v="96"/>
    <s v="DEBIT CARD"/>
    <s v="CANCELLED"/>
    <s v="CONSUMER"/>
    <s v="NOVEMBER"/>
  </r>
  <r>
    <s v="O10760"/>
    <s v="C078"/>
    <s v="BRANDI"/>
    <s v="MARTIN"/>
    <s v="SOUTH"/>
    <s v="KERALA"/>
    <s v="KOZHIKODE"/>
    <s v="CLOTHING"/>
    <s v="SHIRT"/>
    <n v="16"/>
    <n v="9471.2099999999991"/>
    <n v="2.31"/>
    <n v="148038.79999999999"/>
    <x v="174"/>
    <s v="UPI"/>
    <s v="DELIVERED"/>
    <s v="CORPORATE"/>
    <s v="APRIL"/>
  </r>
  <r>
    <s v="O10779"/>
    <s v="C310"/>
    <s v="BONNIE"/>
    <s v="GRAHAM"/>
    <s v="NORTH"/>
    <s v="HARYANA"/>
    <s v="PANIPAT"/>
    <s v="CLOTHING"/>
    <s v="SHIRT"/>
    <n v="42"/>
    <n v="48016.52"/>
    <n v="15.05"/>
    <n v="1713181.42"/>
    <x v="324"/>
    <s v="UPI"/>
    <s v="PENDING"/>
    <s v="CONSUMER"/>
    <s v="JUNE"/>
  </r>
  <r>
    <s v="O10801"/>
    <s v="C381"/>
    <s v="PHYLLIS"/>
    <s v="KELLER"/>
    <s v="EAST"/>
    <s v="JHARKHAND"/>
    <s v="DHANBAD"/>
    <s v="CLOTHING"/>
    <s v="SHIRT"/>
    <n v="3"/>
    <n v="24504.95"/>
    <n v="12.13"/>
    <n v="64597.5"/>
    <x v="91"/>
    <s v="CREDIT CARD"/>
    <s v="DELIVERED"/>
    <s v="CONSUMER"/>
    <s v="JUNE"/>
  </r>
  <r>
    <s v="O10813"/>
    <s v="C406"/>
    <s v="KIMBERLY"/>
    <s v="COOK"/>
    <s v="EAST"/>
    <s v="BIHAR"/>
    <s v="GAYA"/>
    <s v="CLOTHING"/>
    <s v="SHIRT"/>
    <n v="26"/>
    <n v="3985.29"/>
    <n v="6.31"/>
    <n v="97079.27"/>
    <x v="165"/>
    <s v="NET BANKING"/>
    <s v="PENDING"/>
    <s v="CORPORATE"/>
    <s v="AUGUST"/>
  </r>
  <r>
    <s v="O10900"/>
    <s v="C369"/>
    <s v="JAMES"/>
    <s v="BOWMAN"/>
    <s v="SOUTH"/>
    <s v="KERALA"/>
    <s v="KOCHI"/>
    <s v="CLOTHING"/>
    <s v="SHIRT"/>
    <n v="5"/>
    <n v="22674.62"/>
    <n v="18.91"/>
    <n v="91934.25"/>
    <x v="217"/>
    <s v="NET BANKING"/>
    <s v="PENDING"/>
    <s v="CONSUMER"/>
    <s v="DECEMBER"/>
  </r>
  <r>
    <s v="O10907"/>
    <s v="C234"/>
    <s v="DR."/>
    <s v="MARGARET"/>
    <s v="WEST"/>
    <s v="GUJARAT"/>
    <s v="SURAT"/>
    <s v="CLOTHING"/>
    <s v="SHIRT"/>
    <n v="50"/>
    <n v="25981.73"/>
    <n v="2.69"/>
    <n v="1264141.07"/>
    <x v="150"/>
    <s v="UPI"/>
    <s v="DELIVERED"/>
    <s v="CONSUMER"/>
    <s v="SEPTEMBER"/>
  </r>
  <r>
    <s v="O10929"/>
    <s v="C100"/>
    <s v="JON"/>
    <s v="BAKER"/>
    <s v="SOUTH"/>
    <s v="TAMIL NADU"/>
    <s v="CHENNAI"/>
    <s v="CLOTHING"/>
    <s v="SHIRT"/>
    <n v="17"/>
    <n v="25565.71"/>
    <n v="14.54"/>
    <n v="371423.75"/>
    <x v="198"/>
    <s v="CREDIT CARD"/>
    <s v="DELIVERED"/>
    <s v="CONSUMER"/>
    <s v="NOVEMBER"/>
  </r>
  <r>
    <s v="O10937"/>
    <s v="C098"/>
    <s v="RICHARD"/>
    <s v="MYERS"/>
    <s v="NORTH"/>
    <s v="HARYANA"/>
    <s v="GURGAON"/>
    <s v="CLOTHING"/>
    <s v="SHIRT"/>
    <n v="29"/>
    <n v="41532.69"/>
    <n v="3.91"/>
    <n v="1157354.0900000001"/>
    <x v="285"/>
    <s v="CASH"/>
    <s v="DELIVERED"/>
    <s v="CORPORATE"/>
    <s v="JULY"/>
  </r>
  <r>
    <s v="O10955"/>
    <s v="C297"/>
    <s v="AMANDA"/>
    <s v="SHORT"/>
    <s v="EAST"/>
    <s v="WEST BENGAL"/>
    <s v="DURGAPUR"/>
    <s v="CLOTHING"/>
    <s v="SHIRT"/>
    <n v="48"/>
    <n v="36029.17"/>
    <n v="7.75"/>
    <n v="1595371.65"/>
    <x v="117"/>
    <s v="DEBIT CARD"/>
    <s v="DELIVERED"/>
    <s v="HOME OFFICE"/>
    <s v="JANUARY"/>
  </r>
  <r>
    <s v="O10963"/>
    <s v="C365"/>
    <s v="CARL"/>
    <s v="JOHNSON"/>
    <s v="WEST"/>
    <s v="GOA"/>
    <s v="PANAJI"/>
    <s v="CLOTHING"/>
    <s v="SHIRT"/>
    <n v="3"/>
    <n v="30439.89"/>
    <n v="17.399999999999999"/>
    <n v="75430.05"/>
    <x v="188"/>
    <s v="UPI"/>
    <s v="DELIVERED"/>
    <s v="CONSUMER"/>
    <s v="AUGUST"/>
  </r>
  <r>
    <s v="O11015"/>
    <s v="C035"/>
    <s v="JOSHUA"/>
    <s v="GRAY"/>
    <s v="EAST"/>
    <s v="JHARKHAND"/>
    <s v="RANCHI"/>
    <s v="CLOTHING"/>
    <s v="SHIRT"/>
    <n v="38"/>
    <n v="3335.8"/>
    <n v="14.03"/>
    <n v="108975.92"/>
    <x v="99"/>
    <s v="UPI"/>
    <s v="DELIVERED"/>
    <s v="HOME OFFICE"/>
    <s v="AUGUST"/>
  </r>
  <r>
    <s v="O11067"/>
    <s v="C241"/>
    <s v="DUSTIN"/>
    <s v="TAYLOR"/>
    <s v="NORTH"/>
    <s v="UTTAR PRADESH"/>
    <s v="NOIDA"/>
    <s v="CLOTHING"/>
    <s v="SHIRT"/>
    <n v="21"/>
    <n v="23734.080000000002"/>
    <n v="8.3800000000000008"/>
    <n v="456648.45"/>
    <x v="60"/>
    <s v="CASH"/>
    <s v="DELIVERED"/>
    <s v="HOME OFFICE"/>
    <s v="AUGUST"/>
  </r>
  <r>
    <s v="O11075"/>
    <s v="C103"/>
    <s v="DEBBIE"/>
    <s v="REEVES"/>
    <s v="WEST"/>
    <s v="GUJARAT"/>
    <s v="AHMEDABAD"/>
    <s v="CLOTHING"/>
    <s v="SHIRT"/>
    <n v="46"/>
    <n v="39922.379999999997"/>
    <n v="4.22"/>
    <n v="1758932.16"/>
    <x v="315"/>
    <s v="CASH"/>
    <s v="DELIVERED"/>
    <s v="HOME OFFICE"/>
    <s v="MARCH"/>
  </r>
  <r>
    <s v="O11089"/>
    <s v="C233"/>
    <s v="JOANNA"/>
    <s v="TOWNSEND"/>
    <s v="WEST"/>
    <s v="RAJASTHAN"/>
    <s v="JODHPUR"/>
    <s v="CLOTHING"/>
    <s v="SHIRT"/>
    <n v="33"/>
    <n v="10298.23"/>
    <n v="17.309999999999999"/>
    <n v="281015.01"/>
    <x v="110"/>
    <s v="CASH"/>
    <s v="DELIVERED"/>
    <s v="HOME OFFICE"/>
    <s v="AUGUST"/>
  </r>
  <r>
    <s v="O11092"/>
    <s v="C146"/>
    <s v="PAUL"/>
    <s v="RUSSELL"/>
    <s v="EAST"/>
    <s v="BIHAR"/>
    <s v="GAYA"/>
    <s v="CLOTHING"/>
    <s v="SHIRT"/>
    <n v="29"/>
    <n v="31387.98"/>
    <n v="9.23"/>
    <n v="826235.21"/>
    <x v="310"/>
    <s v="NET BANKING"/>
    <s v="DELIVERED"/>
    <s v="CONSUMER"/>
    <s v="NOVEMBER"/>
  </r>
  <r>
    <s v="O11145"/>
    <s v="C252"/>
    <s v="SHAWN"/>
    <s v="WILSON"/>
    <s v="NORTH"/>
    <s v="DELHI"/>
    <s v="NEW DELHI"/>
    <s v="CLOTHING"/>
    <s v="SHIRT"/>
    <n v="34"/>
    <n v="18379.419999999998"/>
    <n v="1.94"/>
    <n v="612777.21"/>
    <x v="38"/>
    <s v="DEBIT CARD"/>
    <s v="DELIVERED"/>
    <s v="CONSUMER"/>
    <s v="NOVEMBER"/>
  </r>
  <r>
    <s v="O11164"/>
    <s v="C157"/>
    <s v="KAYLA"/>
    <s v="BELL"/>
    <s v="SOUTH"/>
    <s v="ANDHRA PRADESH"/>
    <s v="VIJAYAWADA"/>
    <s v="CLOTHING"/>
    <s v="SHIRT"/>
    <n v="14"/>
    <n v="42085.69"/>
    <n v="6.81"/>
    <n v="549075.16"/>
    <x v="163"/>
    <s v="DEBIT CARD"/>
    <s v="PENDING"/>
    <s v="CORPORATE"/>
    <s v="APRIL"/>
  </r>
  <r>
    <s v="O11205"/>
    <s v="C125"/>
    <s v="DR."/>
    <s v="ANNA"/>
    <s v="NORTH"/>
    <s v="PUNJAB"/>
    <s v="LUDHIANA"/>
    <s v="CLOTHING"/>
    <s v="SHIRT"/>
    <n v="30"/>
    <n v="16671.810000000001"/>
    <n v="3.71"/>
    <n v="481598.58"/>
    <x v="126"/>
    <s v="DEBIT CARD"/>
    <s v="DELIVERED"/>
    <s v="HOME OFFICE"/>
    <s v="JULY"/>
  </r>
  <r>
    <s v="O11227"/>
    <s v="C452"/>
    <s v="WILLIAM"/>
    <s v="WEAVER"/>
    <s v="EAST"/>
    <s v="JHARKHAND"/>
    <s v="JAMSHEDPUR"/>
    <s v="CLOTHING"/>
    <s v="SHIRT"/>
    <n v="5"/>
    <n v="13841.17"/>
    <n v="2.66"/>
    <n v="67364.97"/>
    <x v="254"/>
    <s v="NET BANKING"/>
    <s v="DELIVERED"/>
    <s v="CONSUMER"/>
    <s v="APRIL"/>
  </r>
  <r>
    <s v="O11236"/>
    <s v="C079"/>
    <s v="MARTIN"/>
    <s v="MURPHY"/>
    <s v="WEST"/>
    <s v="RAJASTHAN"/>
    <s v="JODHPUR"/>
    <s v="CLOTHING"/>
    <s v="SHIRT"/>
    <n v="11"/>
    <n v="12115.82"/>
    <n v="1.95"/>
    <n v="130675.18"/>
    <x v="113"/>
    <s v="CASH"/>
    <s v="DELIVERED"/>
    <s v="HOME OFFICE"/>
    <s v="NOVEMBER"/>
  </r>
  <r>
    <s v="O11296"/>
    <s v="C285"/>
    <s v="ANDREW"/>
    <s v="MITCHELL"/>
    <s v="EAST"/>
    <s v="WEST BENGAL"/>
    <s v="SILIGURI"/>
    <s v="CLOTHING"/>
    <s v="SHIRT"/>
    <n v="16"/>
    <n v="5056.74"/>
    <n v="8.49"/>
    <n v="74038.759999999995"/>
    <x v="85"/>
    <s v="NET BANKING"/>
    <s v="DELIVERED"/>
    <s v="CORPORATE"/>
    <s v="SEPTEMBER"/>
  </r>
  <r>
    <s v="O11342"/>
    <s v="C176"/>
    <s v="MARCUS"/>
    <s v="BAUER"/>
    <s v="SOUTH"/>
    <s v="TAMIL NADU"/>
    <s v="CHENNAI"/>
    <s v="CLOTHING"/>
    <s v="SHIRT"/>
    <n v="32"/>
    <n v="46551.99"/>
    <n v="19.559999999999999"/>
    <n v="1198285.46"/>
    <x v="189"/>
    <s v="CASH"/>
    <s v="DELIVERED"/>
    <s v="HOME OFFICE"/>
    <s v="JANUARY"/>
  </r>
  <r>
    <s v="O11403"/>
    <s v="C331"/>
    <s v="DAVID"/>
    <s v="SMITH"/>
    <s v="SOUTH"/>
    <s v="ANDHRA PRADESH"/>
    <s v="VISAKHAPATNAM"/>
    <s v="CLOTHING"/>
    <s v="SHIRT"/>
    <n v="34"/>
    <n v="15735.18"/>
    <n v="3.91"/>
    <n v="514077.77"/>
    <x v="9"/>
    <s v="NET BANKING"/>
    <s v="DELIVERED"/>
    <s v="CORPORATE"/>
    <s v="DECEMBER"/>
  </r>
  <r>
    <s v="O11478"/>
    <s v="C468"/>
    <s v="CARLY"/>
    <s v="MORROW"/>
    <s v="SOUTH"/>
    <s v="ANDHRA PRADESH"/>
    <s v="GUNTUR"/>
    <s v="CLOTHING"/>
    <s v="SHIRT"/>
    <n v="41"/>
    <n v="19382.23"/>
    <n v="15.22"/>
    <n v="673722.44"/>
    <x v="340"/>
    <s v="DEBIT CARD"/>
    <s v="PENDING"/>
    <s v="CONSUMER"/>
    <s v="FEBRUARY"/>
  </r>
  <r>
    <s v="O11545"/>
    <s v="C089"/>
    <s v="MIGUEL"/>
    <s v="HALL"/>
    <s v="NORTH"/>
    <s v="PUNJAB"/>
    <s v="LUDHIANA"/>
    <s v="CLOTHING"/>
    <s v="SHIRT"/>
    <n v="34"/>
    <n v="31405.59"/>
    <n v="14.28"/>
    <n v="915309.64"/>
    <x v="182"/>
    <s v="NET BANKING"/>
    <s v="DELIVERED"/>
    <s v="CONSUMER"/>
    <s v="NOVEMBER"/>
  </r>
  <r>
    <s v="O11555"/>
    <s v="C403"/>
    <s v="EDWARD"/>
    <s v="ROSS"/>
    <s v="SOUTH"/>
    <s v="KARNATAKA"/>
    <s v="MYSORE"/>
    <s v="CLOTHING"/>
    <s v="SHIRT"/>
    <n v="9"/>
    <n v="29945.69"/>
    <n v="3.17"/>
    <n v="260967.7"/>
    <x v="289"/>
    <s v="CREDIT CARD"/>
    <s v="CANCELLED"/>
    <s v="CORPORATE"/>
    <s v="SEPTEMBER"/>
  </r>
  <r>
    <s v="O11604"/>
    <s v="C471"/>
    <s v="DONALD"/>
    <s v="KIM"/>
    <s v="WEST"/>
    <s v="GOA"/>
    <s v="MARGAO"/>
    <s v="CLOTHING"/>
    <s v="SHIRT"/>
    <n v="13"/>
    <n v="31497.65"/>
    <n v="9.8800000000000008"/>
    <n v="369013.87"/>
    <x v="29"/>
    <s v="NET BANKING"/>
    <s v="DELIVERED"/>
    <s v="CORPORATE"/>
    <s v="APRIL"/>
  </r>
  <r>
    <s v="O11607"/>
    <s v="C045"/>
    <s v="MELISSA"/>
    <s v="STONE"/>
    <s v="NORTH"/>
    <s v="DELHI"/>
    <s v="NEW DELHI"/>
    <s v="CLOTHING"/>
    <s v="SHIRT"/>
    <n v="39"/>
    <n v="3535.99"/>
    <n v="16.690000000000001"/>
    <n v="114887.5"/>
    <x v="188"/>
    <s v="UPI"/>
    <s v="DELIVERED"/>
    <s v="HOME OFFICE"/>
    <s v="AUGUST"/>
  </r>
  <r>
    <s v="O11625"/>
    <s v="C234"/>
    <s v="ROBERT"/>
    <s v="WOODARD"/>
    <s v="WEST"/>
    <s v="MAHARASHTRA"/>
    <s v="MUMBAI"/>
    <s v="CLOTHING"/>
    <s v="SHIRT"/>
    <n v="26"/>
    <n v="40140.089999999997"/>
    <n v="14.24"/>
    <n v="895027.67"/>
    <x v="250"/>
    <s v="DEBIT CARD"/>
    <s v="PENDING"/>
    <s v="CORPORATE"/>
    <s v="MAY"/>
  </r>
  <r>
    <s v="O11666"/>
    <s v="C126"/>
    <s v="JOHNATHAN"/>
    <s v="SANTIAGO"/>
    <s v="SOUTH"/>
    <s v="ANDHRA PRADESH"/>
    <s v="VISAKHAPATNAM"/>
    <s v="CLOTHING"/>
    <s v="SHIRT"/>
    <n v="6"/>
    <n v="30135.19"/>
    <n v="3.23"/>
    <n v="174970.94"/>
    <x v="55"/>
    <s v="DEBIT CARD"/>
    <s v="DELIVERED"/>
    <s v="HOME OFFICE"/>
    <s v="AUGUST"/>
  </r>
  <r>
    <s v="O11699"/>
    <s v="C221"/>
    <s v="ROBERT"/>
    <s v="WONG"/>
    <s v="WEST"/>
    <s v="RAJASTHAN"/>
    <s v="JAIPUR"/>
    <s v="CLOTHING"/>
    <s v="SHIRT"/>
    <n v="43"/>
    <n v="44829.94"/>
    <n v="10.029999999999999"/>
    <n v="1734340.37"/>
    <x v="89"/>
    <s v="CREDIT CARD"/>
    <s v="DELIVERED"/>
    <s v="CORPORATE"/>
    <s v="JANUARY"/>
  </r>
  <r>
    <s v="O11707"/>
    <s v="C449"/>
    <s v="STEPHEN"/>
    <s v="RODRIGUEZ"/>
    <s v="WEST"/>
    <s v="GOA"/>
    <s v="MARGAO"/>
    <s v="CLOTHING"/>
    <s v="SHIRT"/>
    <n v="22"/>
    <n v="27054.720000000001"/>
    <n v="19.53"/>
    <n v="478960.53"/>
    <x v="304"/>
    <s v="DEBIT CARD"/>
    <s v="CANCELLED"/>
    <s v="CONSUMER"/>
    <s v="OCTOBER"/>
  </r>
  <r>
    <s v="O11736"/>
    <s v="C075"/>
    <s v="KYLE"/>
    <s v="ROGERS"/>
    <s v="WEST"/>
    <s v="RAJASTHAN"/>
    <s v="JODHPUR"/>
    <s v="CLOTHING"/>
    <s v="SHIRT"/>
    <n v="22"/>
    <n v="48685.82"/>
    <n v="18.170000000000002"/>
    <n v="876471.34"/>
    <x v="201"/>
    <s v="CASH"/>
    <s v="DELIVERED"/>
    <s v="HOME OFFICE"/>
    <s v="MAY"/>
  </r>
  <r>
    <s v="O11826"/>
    <s v="C236"/>
    <s v="JESSICA"/>
    <s v="SMITH"/>
    <s v="WEST"/>
    <s v="GOA"/>
    <s v="MARGAO"/>
    <s v="CLOTHING"/>
    <s v="SHIRT"/>
    <n v="27"/>
    <n v="39008.68"/>
    <n v="10.64"/>
    <n v="941170.22"/>
    <x v="326"/>
    <s v="UPI"/>
    <s v="DELIVERED"/>
    <s v="HOME OFFICE"/>
    <s v="FEBRUARY"/>
  </r>
  <r>
    <s v="O11916"/>
    <s v="C436"/>
    <s v="DAVID"/>
    <s v="WASHINGTON"/>
    <s v="WEST"/>
    <s v="GOA"/>
    <s v="PANAJI"/>
    <s v="CLOTHING"/>
    <s v="SHIRT"/>
    <n v="16"/>
    <n v="15135.44"/>
    <n v="6.64"/>
    <n v="226087.15"/>
    <x v="90"/>
    <s v="DEBIT CARD"/>
    <s v="DELIVERED"/>
    <s v="CORPORATE"/>
    <s v="DECEMBER"/>
  </r>
  <r>
    <s v="O11932"/>
    <s v="C482"/>
    <s v="ELIZABETH"/>
    <s v="HARPER"/>
    <s v="SOUTH"/>
    <s v="KARNATAKA"/>
    <s v="MANGALORE"/>
    <s v="CLOTHING"/>
    <s v="SHIRT"/>
    <n v="36"/>
    <n v="16595.89"/>
    <n v="2.68"/>
    <n v="581440.32999999996"/>
    <x v="71"/>
    <s v="DEBIT CARD"/>
    <s v="DELIVERED"/>
    <s v="HOME OFFICE"/>
    <s v="DECEMBER"/>
  </r>
  <r>
    <s v="O11956"/>
    <s v="C329"/>
    <s v="JOSEPH"/>
    <s v="SANCHEZ"/>
    <s v="NORTH"/>
    <s v="UTTAR PRADESH"/>
    <s v="NOIDA"/>
    <s v="CLOTHING"/>
    <s v="SHIRT"/>
    <n v="20"/>
    <n v="24268.86"/>
    <n v="18.670000000000002"/>
    <n v="394757.28"/>
    <x v="138"/>
    <s v="UPI"/>
    <s v="DELIVERED"/>
    <s v="CONSUMER"/>
    <s v="MARCH"/>
  </r>
  <r>
    <s v="O11984"/>
    <s v="C376"/>
    <s v="TIMOTHY"/>
    <s v="GARCIA"/>
    <s v="WEST"/>
    <s v="RAJASTHAN"/>
    <s v="JODHPUR"/>
    <s v="CLOTHING"/>
    <s v="SHIRT"/>
    <n v="1"/>
    <n v="14848.22"/>
    <n v="15.62"/>
    <n v="12528.93"/>
    <x v="103"/>
    <s v="CASH"/>
    <s v="DELIVERED"/>
    <s v="CORPORATE"/>
    <s v="FEBRUARY"/>
  </r>
  <r>
    <s v="O10012"/>
    <s v="C068"/>
    <s v="JILL"/>
    <s v="PATEL"/>
    <s v="WEST"/>
    <s v="MAHARASHTRA"/>
    <s v="NAGPUR"/>
    <s v="ACCESSORIES"/>
    <s v="SMARTWATCH"/>
    <n v="25"/>
    <n v="9814.2000000000007"/>
    <n v="0.98"/>
    <n v="242950.52"/>
    <x v="221"/>
    <s v="NET BANKING"/>
    <s v="DELIVERED"/>
    <s v="HOME OFFICE"/>
    <s v="APRIL"/>
  </r>
  <r>
    <s v="O10020"/>
    <s v="C074"/>
    <s v="ADAM"/>
    <s v="ROTH"/>
    <s v="WEST"/>
    <s v="RAJASTHAN"/>
    <s v="UDAIPUR"/>
    <s v="ACCESSORIES"/>
    <s v="SMARTWATCH"/>
    <n v="40"/>
    <n v="16457.21"/>
    <n v="18.53"/>
    <n v="536307.56000000006"/>
    <x v="80"/>
    <s v="DEBIT CARD"/>
    <s v="DELIVERED"/>
    <s v="HOME OFFICE"/>
    <s v="APRIL"/>
  </r>
  <r>
    <s v="O10041"/>
    <s v="C106"/>
    <s v="MICHAEL"/>
    <s v="CURRY"/>
    <s v="EAST"/>
    <s v="ODISHA"/>
    <s v="ROURKELA"/>
    <s v="ACCESSORIES"/>
    <s v="SMARTWATCH"/>
    <n v="6"/>
    <n v="46343.98"/>
    <n v="15.29"/>
    <n v="235547.91"/>
    <x v="268"/>
    <s v="UPI"/>
    <s v="PENDING"/>
    <s v="CORPORATE"/>
    <s v="AUGUST"/>
  </r>
  <r>
    <s v="O10090"/>
    <s v="C256"/>
    <s v="JULIE"/>
    <s v="SMALL"/>
    <s v="NORTH"/>
    <s v="PUNJAB"/>
    <s v="LUDHIANA"/>
    <s v="ACCESSORIES"/>
    <s v="SMARTWATCH"/>
    <n v="34"/>
    <n v="49014.67"/>
    <n v="13.21"/>
    <n v="1446354.29"/>
    <x v="199"/>
    <s v="UPI"/>
    <s v="DELIVERED"/>
    <s v="HOME OFFICE"/>
    <s v="SEPTEMBER"/>
  </r>
  <r>
    <s v="O10109"/>
    <s v="C410"/>
    <s v="GINA"/>
    <s v="BRIGGS"/>
    <s v="SOUTH"/>
    <s v="KERALA"/>
    <s v="KOCHI"/>
    <s v="ACCESSORIES"/>
    <s v="SMARTWATCH"/>
    <n v="31"/>
    <n v="9270.7000000000007"/>
    <n v="6.13"/>
    <n v="269774.59000000003"/>
    <x v="329"/>
    <s v="CREDIT CARD"/>
    <s v="PENDING"/>
    <s v="CONSUMER"/>
    <s v="FEBRUARY"/>
  </r>
  <r>
    <s v="O10156"/>
    <s v="C427"/>
    <s v="CHRISTOPHER"/>
    <s v="WHITE"/>
    <s v="WEST"/>
    <s v="MAHARASHTRA"/>
    <s v="MUMBAI"/>
    <s v="ACCESSORIES"/>
    <s v="SMARTWATCH"/>
    <n v="50"/>
    <n v="29709.95"/>
    <n v="7.9"/>
    <n v="1368143.2"/>
    <x v="263"/>
    <s v="UPI"/>
    <s v="DELIVERED"/>
    <s v="CONSUMER"/>
    <s v="APRIL"/>
  </r>
  <r>
    <s v="O10171"/>
    <s v="C376"/>
    <s v="ERICA"/>
    <s v="WATSON"/>
    <s v="WEST"/>
    <s v="MAHARASHTRA"/>
    <s v="MUMBAI"/>
    <s v="ACCESSORIES"/>
    <s v="SMARTWATCH"/>
    <n v="46"/>
    <n v="18608.25"/>
    <n v="7.74"/>
    <n v="789726.69"/>
    <x v="82"/>
    <s v="CREDIT CARD"/>
    <s v="DELIVERED"/>
    <s v="HOME OFFICE"/>
    <s v="FEBRUARY"/>
  </r>
  <r>
    <s v="O10183"/>
    <s v="C380"/>
    <s v="LARRY"/>
    <s v="MACK"/>
    <s v="WEST"/>
    <s v="RAJASTHAN"/>
    <s v="JAIPUR"/>
    <s v="ACCESSORIES"/>
    <s v="SMARTWATCH"/>
    <n v="29"/>
    <n v="23384.84"/>
    <n v="11.98"/>
    <n v="596916.75"/>
    <x v="24"/>
    <s v="CREDIT CARD"/>
    <s v="DELIVERED"/>
    <s v="CORPORATE"/>
    <s v="OCTOBER"/>
  </r>
  <r>
    <s v="O10222"/>
    <s v="C255"/>
    <s v="LINDA"/>
    <s v="ORTIZ"/>
    <s v="SOUTH"/>
    <s v="ANDHRA PRADESH"/>
    <s v="VISAKHAPATNAM"/>
    <s v="ACCESSORIES"/>
    <s v="SMARTWATCH"/>
    <n v="1"/>
    <n v="6370.98"/>
    <n v="8.2100000000000009"/>
    <n v="5847.92"/>
    <x v="237"/>
    <s v="NET BANKING"/>
    <s v="DELIVERED"/>
    <s v="HOME OFFICE"/>
    <s v="APRIL"/>
  </r>
  <r>
    <s v="O10250"/>
    <s v="C055"/>
    <s v="JOHNATHAN"/>
    <s v="GONZALEZ"/>
    <s v="NORTH"/>
    <s v="HARYANA"/>
    <s v="FARIDABAD"/>
    <s v="ACCESSORIES"/>
    <s v="SMARTWATCH"/>
    <n v="34"/>
    <n v="27116.15"/>
    <n v="12.29"/>
    <n v="808641.56"/>
    <x v="169"/>
    <s v="CREDIT CARD"/>
    <s v="DELIVERED"/>
    <s v="CONSUMER"/>
    <s v="JANUARY"/>
  </r>
  <r>
    <s v="O10335"/>
    <s v="C420"/>
    <s v="AMANDA"/>
    <s v="GOMEZ"/>
    <s v="EAST"/>
    <s v="WEST BENGAL"/>
    <s v="SILIGURI"/>
    <s v="ACCESSORIES"/>
    <s v="SMARTWATCH"/>
    <n v="8"/>
    <n v="5263.1"/>
    <n v="10.52"/>
    <n v="37675.379999999997"/>
    <x v="21"/>
    <s v="CREDIT CARD"/>
    <s v="DELIVERED"/>
    <s v="CORPORATE"/>
    <s v="MARCH"/>
  </r>
  <r>
    <s v="O10416"/>
    <s v="C407"/>
    <s v="STEPHANIE"/>
    <s v="DONALDSON"/>
    <s v="SOUTH"/>
    <s v="KERALA"/>
    <s v="KOZHIKODE"/>
    <s v="ACCESSORIES"/>
    <s v="SMARTWATCH"/>
    <n v="26"/>
    <n v="47922.95"/>
    <n v="6.9"/>
    <n v="1160022.93"/>
    <x v="221"/>
    <s v="DEBIT CARD"/>
    <s v="DELIVERED"/>
    <s v="HOME OFFICE"/>
    <s v="APRIL"/>
  </r>
  <r>
    <s v="O10430"/>
    <s v="C478"/>
    <s v="LAUREN"/>
    <s v="WILLIAMS"/>
    <s v="SOUTH"/>
    <s v="KERALA"/>
    <s v="KOCHI"/>
    <s v="ACCESSORIES"/>
    <s v="SMARTWATCH"/>
    <n v="16"/>
    <n v="8881.57"/>
    <n v="11.04"/>
    <n v="126416.71"/>
    <x v="9"/>
    <s v="CASH"/>
    <s v="DELIVERED"/>
    <s v="CONSUMER"/>
    <s v="DECEMBER"/>
  </r>
  <r>
    <s v="O10462"/>
    <s v="C253"/>
    <s v="JOSHUA"/>
    <s v="TORRES"/>
    <s v="NORTH"/>
    <s v="PUNJAB"/>
    <s v="LUDHIANA"/>
    <s v="ACCESSORIES"/>
    <s v="SMARTWATCH"/>
    <n v="33"/>
    <n v="18054.169999999998"/>
    <n v="16.91"/>
    <n v="495039.93"/>
    <x v="87"/>
    <s v="CREDIT CARD"/>
    <s v="PENDING"/>
    <s v="CONSUMER"/>
    <s v="DECEMBER"/>
  </r>
  <r>
    <s v="O10467"/>
    <s v="C214"/>
    <s v="KAREN"/>
    <s v="JOHNSON"/>
    <s v="SOUTH"/>
    <s v="TAMIL NADU"/>
    <s v="CHENNAI"/>
    <s v="ACCESSORIES"/>
    <s v="SMARTWATCH"/>
    <n v="26"/>
    <n v="5176.6099999999997"/>
    <n v="3.67"/>
    <n v="129652.34"/>
    <x v="140"/>
    <s v="CREDIT CARD"/>
    <s v="DELIVERED"/>
    <s v="CORPORATE"/>
    <s v="JULY"/>
  </r>
  <r>
    <s v="O10491"/>
    <s v="C206"/>
    <s v="STEPHANIE"/>
    <s v="STEPHENS"/>
    <s v="NORTH"/>
    <s v="DELHI"/>
    <s v="NEW DELHI"/>
    <s v="ACCESSORIES"/>
    <s v="SMARTWATCH"/>
    <n v="26"/>
    <n v="15697.55"/>
    <n v="14.94"/>
    <n v="347160.74"/>
    <x v="17"/>
    <s v="NET BANKING"/>
    <s v="DELIVERED"/>
    <s v="CORPORATE"/>
    <s v="OCTOBER"/>
  </r>
  <r>
    <s v="O10563"/>
    <s v="C223"/>
    <s v="NICHOLAS"/>
    <s v="SANCHEZ"/>
    <s v="WEST"/>
    <s v="GUJARAT"/>
    <s v="VADODARA"/>
    <s v="ACCESSORIES"/>
    <s v="SMARTWATCH"/>
    <n v="3"/>
    <n v="31527.11"/>
    <n v="14.38"/>
    <n v="80980.53"/>
    <x v="130"/>
    <s v="CREDIT CARD"/>
    <s v="DELIVERED"/>
    <s v="HOME OFFICE"/>
    <s v="FEBRUARY"/>
  </r>
  <r>
    <s v="O10668"/>
    <s v="C195"/>
    <s v="SEAN"/>
    <s v="JONES"/>
    <s v="SOUTH"/>
    <s v="KERALA"/>
    <s v="KOZHIKODE"/>
    <s v="ACCESSORIES"/>
    <s v="SMARTWATCH"/>
    <n v="29"/>
    <n v="36483.03"/>
    <n v="7.9"/>
    <n v="974425.25"/>
    <x v="150"/>
    <s v="CASH"/>
    <s v="DELIVERED"/>
    <s v="CONSUMER"/>
    <s v="SEPTEMBER"/>
  </r>
  <r>
    <s v="O10690"/>
    <s v="C212"/>
    <s v="RAYMOND"/>
    <s v="ADAMS"/>
    <s v="SOUTH"/>
    <s v="KERALA"/>
    <s v="TRIVANDRUM"/>
    <s v="ACCESSORIES"/>
    <s v="SMARTWATCH"/>
    <n v="18"/>
    <n v="2866.26"/>
    <n v="2.78"/>
    <n v="50158.400000000001"/>
    <x v="121"/>
    <s v="NET BANKING"/>
    <s v="DELIVERED"/>
    <s v="HOME OFFICE"/>
    <s v="MARCH"/>
  </r>
  <r>
    <s v="O10816"/>
    <s v="C101"/>
    <s v="HOWARD"/>
    <s v="HALL"/>
    <s v="EAST"/>
    <s v="BIHAR"/>
    <s v="PATNA"/>
    <s v="ACCESSORIES"/>
    <s v="SMARTWATCH"/>
    <n v="47"/>
    <n v="45941.89"/>
    <n v="6.59"/>
    <n v="2016973.01"/>
    <x v="47"/>
    <s v="CASH"/>
    <s v="DELIVERED"/>
    <s v="CORPORATE"/>
    <s v="OCTOBER"/>
  </r>
  <r>
    <s v="O10876"/>
    <s v="C414"/>
    <s v="KENNETH"/>
    <s v="TAYLOR"/>
    <s v="SOUTH"/>
    <s v="KERALA"/>
    <s v="TRIVANDRUM"/>
    <s v="ACCESSORIES"/>
    <s v="SMARTWATCH"/>
    <n v="46"/>
    <n v="37264.550000000003"/>
    <n v="6.06"/>
    <n v="1610290.64"/>
    <x v="322"/>
    <s v="CREDIT CARD"/>
    <s v="DELIVERED"/>
    <s v="CONSUMER"/>
    <s v="MARCH"/>
  </r>
  <r>
    <s v="O10889"/>
    <s v="C104"/>
    <s v="MARY"/>
    <s v="GRIFFITH"/>
    <s v="WEST"/>
    <s v="RAJASTHAN"/>
    <s v="JAIPUR"/>
    <s v="ACCESSORIES"/>
    <s v="SMARTWATCH"/>
    <n v="48"/>
    <n v="32057.919999999998"/>
    <n v="11.9"/>
    <n v="1355665.32"/>
    <x v="57"/>
    <s v="CREDIT CARD"/>
    <s v="DELIVERED"/>
    <s v="CORPORATE"/>
    <s v="JUNE"/>
  </r>
  <r>
    <s v="O10928"/>
    <s v="C434"/>
    <s v="AUTUMN"/>
    <s v="HERNANDEZ"/>
    <s v="NORTH"/>
    <s v="DELHI"/>
    <s v="NEW DELHI"/>
    <s v="ACCESSORIES"/>
    <s v="SMARTWATCH"/>
    <n v="4"/>
    <n v="1307.3399999999999"/>
    <n v="12.87"/>
    <n v="4556.34"/>
    <x v="337"/>
    <s v="DEBIT CARD"/>
    <s v="DELIVERED"/>
    <s v="CORPORATE"/>
    <s v="APRIL"/>
  </r>
  <r>
    <s v="O11000"/>
    <s v="C041"/>
    <s v="MARTIN"/>
    <s v="RODRIGUEZ"/>
    <s v="EAST"/>
    <s v="BIHAR"/>
    <s v="PATNA"/>
    <s v="ACCESSORIES"/>
    <s v="SMARTWATCH"/>
    <n v="14"/>
    <n v="32826.370000000003"/>
    <n v="0.3"/>
    <n v="458190.47"/>
    <x v="153"/>
    <s v="CREDIT CARD"/>
    <s v="DELIVERED"/>
    <s v="HOME OFFICE"/>
    <s v="OCTOBER"/>
  </r>
  <r>
    <s v="O11006"/>
    <s v="C430"/>
    <s v="RACHEL"/>
    <s v="SIMS"/>
    <s v="EAST"/>
    <s v="JHARKHAND"/>
    <s v="DHANBAD"/>
    <s v="ACCESSORIES"/>
    <s v="SMARTWATCH"/>
    <n v="15"/>
    <n v="12831.08"/>
    <n v="18.53"/>
    <n v="156802.21"/>
    <x v="152"/>
    <s v="CREDIT CARD"/>
    <s v="DELIVERED"/>
    <s v="HOME OFFICE"/>
    <s v="NOVEMBER"/>
  </r>
  <r>
    <s v="O11019"/>
    <s v="C403"/>
    <s v="ROBERT"/>
    <s v="KELLY"/>
    <s v="SOUTH"/>
    <s v="ANDHRA PRADESH"/>
    <s v="GUNTUR"/>
    <s v="ACCESSORIES"/>
    <s v="SMARTWATCH"/>
    <n v="37"/>
    <n v="46508.61"/>
    <n v="19.5"/>
    <n v="1385258.95"/>
    <x v="360"/>
    <s v="DEBIT CARD"/>
    <s v="DELIVERED"/>
    <s v="CONSUMER"/>
    <s v="MARCH"/>
  </r>
  <r>
    <s v="O11115"/>
    <s v="C386"/>
    <s v="PAUL"/>
    <s v="GALVAN"/>
    <s v="EAST"/>
    <s v="ODISHA"/>
    <s v="BHUBANESWAR"/>
    <s v="ACCESSORIES"/>
    <s v="SMARTWATCH"/>
    <n v="35"/>
    <n v="49730.3"/>
    <n v="8.4499999999999993"/>
    <n v="1593483.14"/>
    <x v="318"/>
    <s v="CASH"/>
    <s v="DELIVERED"/>
    <s v="CORPORATE"/>
    <s v="SEPTEMBER"/>
  </r>
  <r>
    <s v="O11126"/>
    <s v="C167"/>
    <s v="DAVID"/>
    <s v="MALDONADO"/>
    <s v="NORTH"/>
    <s v="UTTAR PRADESH"/>
    <s v="KANPUR"/>
    <s v="ACCESSORIES"/>
    <s v="SMARTWATCH"/>
    <n v="28"/>
    <n v="28587.35"/>
    <n v="8.18"/>
    <n v="734969.33"/>
    <x v="100"/>
    <s v="UPI"/>
    <s v="DELIVERED"/>
    <s v="HOME OFFICE"/>
    <s v="JANUARY"/>
  </r>
  <r>
    <s v="O11128"/>
    <s v="C224"/>
    <s v="LAUREN"/>
    <s v="HUBBARD"/>
    <s v="WEST"/>
    <s v="MAHARASHTRA"/>
    <s v="MUMBAI"/>
    <s v="ACCESSORIES"/>
    <s v="SMARTWATCH"/>
    <n v="34"/>
    <n v="16690.41"/>
    <n v="14.7"/>
    <n v="484055.27"/>
    <x v="164"/>
    <s v="DEBIT CARD"/>
    <s v="DELIVERED"/>
    <s v="CORPORATE"/>
    <s v="JUNE"/>
  </r>
  <r>
    <s v="O11161"/>
    <s v="C273"/>
    <s v="SAMUEL"/>
    <s v="BAILEY"/>
    <s v="SOUTH"/>
    <s v="KERALA"/>
    <s v="KOCHI"/>
    <s v="ACCESSORIES"/>
    <s v="SMARTWATCH"/>
    <n v="19"/>
    <n v="2269.6"/>
    <n v="16.760000000000002"/>
    <n v="35895.089999999997"/>
    <x v="68"/>
    <s v="NET BANKING"/>
    <s v="DELIVERED"/>
    <s v="CONSUMER"/>
    <s v="MARCH"/>
  </r>
  <r>
    <s v="O11299"/>
    <s v="C340"/>
    <s v="AMANDA"/>
    <s v="KING"/>
    <s v="WEST"/>
    <s v="RAJASTHAN"/>
    <s v="JAIPUR"/>
    <s v="ACCESSORIES"/>
    <s v="SMARTWATCH"/>
    <n v="14"/>
    <n v="7102.6"/>
    <n v="13.04"/>
    <n v="86469.89"/>
    <x v="13"/>
    <s v="CREDIT CARD"/>
    <s v="DELIVERED"/>
    <s v="CONSUMER"/>
    <s v="MAY"/>
  </r>
  <r>
    <s v="O11320"/>
    <s v="C480"/>
    <s v="DOUGLAS"/>
    <s v="HARRIS"/>
    <s v="NORTH"/>
    <s v="PUNJAB"/>
    <s v="PATIALA"/>
    <s v="ACCESSORIES"/>
    <s v="SMARTWATCH"/>
    <n v="12"/>
    <n v="29732.46"/>
    <n v="4.38"/>
    <n v="341162.14"/>
    <x v="257"/>
    <s v="DEBIT CARD"/>
    <s v="PENDING"/>
    <s v="CONSUMER"/>
    <s v="NOVEMBER"/>
  </r>
  <r>
    <s v="O11325"/>
    <s v="C232"/>
    <s v="REBECCA"/>
    <s v="WALTERS"/>
    <s v="SOUTH"/>
    <s v="TAMIL NADU"/>
    <s v="MADURAI"/>
    <s v="ACCESSORIES"/>
    <s v="SMARTWATCH"/>
    <n v="45"/>
    <n v="21924.85"/>
    <n v="1.69"/>
    <n v="969944.4"/>
    <x v="18"/>
    <s v="CASH"/>
    <s v="DELIVERED"/>
    <s v="CORPORATE"/>
    <s v="JULY"/>
  </r>
  <r>
    <s v="O11369"/>
    <s v="C058"/>
    <s v="THOMAS"/>
    <s v="BROOKS"/>
    <s v="WEST"/>
    <s v="MAHARASHTRA"/>
    <s v="PUNE"/>
    <s v="ACCESSORIES"/>
    <s v="SMARTWATCH"/>
    <n v="9"/>
    <n v="34903.300000000003"/>
    <n v="17.71"/>
    <n v="258497.33"/>
    <x v="260"/>
    <s v="CREDIT CARD"/>
    <s v="DELIVERED"/>
    <s v="CORPORATE"/>
    <s v="APRIL"/>
  </r>
  <r>
    <s v="O11375"/>
    <s v="C026"/>
    <s v="KEVIN"/>
    <s v="MILLER"/>
    <s v="NORTH"/>
    <s v="PUNJAB"/>
    <s v="AMRITSAR"/>
    <s v="ACCESSORIES"/>
    <s v="SMARTWATCH"/>
    <n v="18"/>
    <n v="2874.81"/>
    <n v="4.29"/>
    <n v="49526.65"/>
    <x v="229"/>
    <s v="DEBIT CARD"/>
    <s v="DELIVERED"/>
    <s v="CONSUMER"/>
    <s v="JUNE"/>
  </r>
  <r>
    <s v="O11377"/>
    <s v="C107"/>
    <s v="DAWN"/>
    <s v="CHARLES"/>
    <s v="WEST"/>
    <s v="MAHARASHTRA"/>
    <s v="MUMBAI"/>
    <s v="ACCESSORIES"/>
    <s v="SMARTWATCH"/>
    <n v="8"/>
    <n v="19687.490000000002"/>
    <n v="13.39"/>
    <n v="136410.68"/>
    <x v="67"/>
    <s v="DEBIT CARD"/>
    <s v="DELIVERED"/>
    <s v="HOME OFFICE"/>
    <s v="MARCH"/>
  </r>
  <r>
    <s v="O11388"/>
    <s v="C440"/>
    <s v="CHRISTINE"/>
    <s v="MONROE"/>
    <s v="WEST"/>
    <s v="MAHARASHTRA"/>
    <s v="MUMBAI"/>
    <s v="ACCESSORIES"/>
    <s v="SMARTWATCH"/>
    <n v="38"/>
    <n v="46448.07"/>
    <n v="0.13"/>
    <n v="1762732.13"/>
    <x v="142"/>
    <s v="CASH"/>
    <s v="CANCELLED"/>
    <s v="CONSUMER"/>
    <s v="SEPTEMBER"/>
  </r>
  <r>
    <s v="O11470"/>
    <s v="C176"/>
    <s v="MEGAN"/>
    <s v="ODOM"/>
    <s v="SOUTH"/>
    <s v="KERALA"/>
    <s v="TRIVANDRUM"/>
    <s v="ACCESSORIES"/>
    <s v="SMARTWATCH"/>
    <n v="14"/>
    <n v="33210.129999999997"/>
    <n v="16.86"/>
    <n v="386552.63"/>
    <x v="97"/>
    <s v="DEBIT CARD"/>
    <s v="DELIVERED"/>
    <s v="HOME OFFICE"/>
    <s v="SEPTEMBER"/>
  </r>
  <r>
    <s v="O11511"/>
    <s v="C291"/>
    <s v="MAXWELL"/>
    <s v="HUFF"/>
    <s v="SOUTH"/>
    <s v="TAMIL NADU"/>
    <s v="CHENNAI"/>
    <s v="ACCESSORIES"/>
    <s v="SMARTWATCH"/>
    <n v="33"/>
    <n v="10356.15"/>
    <n v="7.17"/>
    <n v="317249.26"/>
    <x v="281"/>
    <s v="UPI"/>
    <s v="DELIVERED"/>
    <s v="CONSUMER"/>
    <s v="SEPTEMBER"/>
  </r>
  <r>
    <s v="O11531"/>
    <s v="C056"/>
    <s v="SANDY"/>
    <s v="NELSON"/>
    <s v="EAST"/>
    <s v="BIHAR"/>
    <s v="GAYA"/>
    <s v="ACCESSORIES"/>
    <s v="SMARTWATCH"/>
    <n v="13"/>
    <n v="48147.75"/>
    <n v="18.53"/>
    <n v="509937.64"/>
    <x v="314"/>
    <s v="DEBIT CARD"/>
    <s v="DELIVERED"/>
    <s v="CONSUMER"/>
    <s v="MAY"/>
  </r>
  <r>
    <s v="O11547"/>
    <s v="C406"/>
    <s v="KAREN"/>
    <s v="HALL"/>
    <s v="SOUTH"/>
    <s v="ANDHRA PRADESH"/>
    <s v="VISAKHAPATNAM"/>
    <s v="ACCESSORIES"/>
    <s v="SMARTWATCH"/>
    <n v="20"/>
    <n v="6390.67"/>
    <n v="7.54"/>
    <n v="118176.27"/>
    <x v="140"/>
    <s v="NET BANKING"/>
    <s v="DELIVERED"/>
    <s v="HOME OFFICE"/>
    <s v="JULY"/>
  </r>
  <r>
    <s v="O11565"/>
    <s v="C390"/>
    <s v="MICHAEL"/>
    <s v="BURTON"/>
    <s v="SOUTH"/>
    <s v="ANDHRA PRADESH"/>
    <s v="GUNTUR"/>
    <s v="ACCESSORIES"/>
    <s v="SMARTWATCH"/>
    <n v="19"/>
    <n v="40800.120000000003"/>
    <n v="11.12"/>
    <n v="688999.79"/>
    <x v="101"/>
    <s v="CREDIT CARD"/>
    <s v="DELIVERED"/>
    <s v="CONSUMER"/>
    <s v="FEBRUARY"/>
  </r>
  <r>
    <s v="O11585"/>
    <s v="C046"/>
    <s v="LUKE"/>
    <s v="WRIGHT"/>
    <s v="EAST"/>
    <s v="ODISHA"/>
    <s v="BHUBANESWAR"/>
    <s v="ACCESSORIES"/>
    <s v="SMARTWATCH"/>
    <n v="38"/>
    <n v="585.79"/>
    <n v="4.54"/>
    <n v="21249.42"/>
    <x v="211"/>
    <s v="CREDIT CARD"/>
    <s v="PENDING"/>
    <s v="CONSUMER"/>
    <s v="MARCH"/>
  </r>
  <r>
    <s v="O11586"/>
    <s v="C157"/>
    <s v="LORI"/>
    <s v="LEWIS"/>
    <s v="NORTH"/>
    <s v="HARYANA"/>
    <s v="GURGAON"/>
    <s v="ACCESSORIES"/>
    <s v="SMARTWATCH"/>
    <n v="41"/>
    <n v="31614.31"/>
    <n v="6.12"/>
    <n v="1216860.08"/>
    <x v="288"/>
    <s v="NET BANKING"/>
    <s v="DELIVERED"/>
    <s v="HOME OFFICE"/>
    <s v="MAY"/>
  </r>
  <r>
    <s v="O11645"/>
    <s v="C106"/>
    <s v="SHAWN"/>
    <s v="JACKSON"/>
    <s v="NORTH"/>
    <s v="DELHI"/>
    <s v="NEW DELHI"/>
    <s v="ACCESSORIES"/>
    <s v="SMARTWATCH"/>
    <n v="50"/>
    <n v="35465.33"/>
    <n v="3.55"/>
    <n v="1710315.54"/>
    <x v="279"/>
    <s v="CASH"/>
    <s v="DELIVERED"/>
    <s v="CONSUMER"/>
    <s v="MARCH"/>
  </r>
  <r>
    <s v="O11673"/>
    <s v="C344"/>
    <s v="EMILY"/>
    <s v="SHAFFER"/>
    <s v="NORTH"/>
    <s v="UTTAR PRADESH"/>
    <s v="LUCKNOW"/>
    <s v="ACCESSORIES"/>
    <s v="SMARTWATCH"/>
    <n v="3"/>
    <n v="14623.55"/>
    <n v="10.72"/>
    <n v="39167.72"/>
    <x v="156"/>
    <s v="CASH"/>
    <s v="PENDING"/>
    <s v="CORPORATE"/>
    <s v="JUNE"/>
  </r>
  <r>
    <s v="O11696"/>
    <s v="C205"/>
    <s v="MICHAEL"/>
    <s v="HAMILTON"/>
    <s v="NORTH"/>
    <s v="DELHI"/>
    <s v="NEW DELHI"/>
    <s v="ACCESSORIES"/>
    <s v="SMARTWATCH"/>
    <n v="17"/>
    <n v="45811.97"/>
    <n v="13.38"/>
    <n v="674599.58"/>
    <x v="200"/>
    <s v="CASH"/>
    <s v="DELIVERED"/>
    <s v="CORPORATE"/>
    <s v="FEBRUARY"/>
  </r>
  <r>
    <s v="O11740"/>
    <s v="C162"/>
    <s v="ANGEL"/>
    <s v="FLOWERS"/>
    <s v="NORTH"/>
    <s v="DELHI"/>
    <s v="NEW DELHI"/>
    <s v="ACCESSORIES"/>
    <s v="SMARTWATCH"/>
    <n v="37"/>
    <n v="5989.21"/>
    <n v="16.48"/>
    <n v="185080.95999999999"/>
    <x v="137"/>
    <s v="NET BANKING"/>
    <s v="DELIVERED"/>
    <s v="CORPORATE"/>
    <s v="SEPTEMBER"/>
  </r>
  <r>
    <s v="O11787"/>
    <s v="C205"/>
    <s v="JOHN"/>
    <s v="HILL"/>
    <s v="EAST"/>
    <s v="WEST BENGAL"/>
    <s v="SILIGURI"/>
    <s v="ACCESSORIES"/>
    <s v="SMARTWATCH"/>
    <n v="7"/>
    <n v="19774.78"/>
    <n v="9.81"/>
    <n v="124844.12"/>
    <x v="273"/>
    <s v="DEBIT CARD"/>
    <s v="DELIVERED"/>
    <s v="HOME OFFICE"/>
    <s v="SEPTEMBER"/>
  </r>
  <r>
    <s v="O11840"/>
    <s v="C267"/>
    <s v="SHELBY"/>
    <s v="PEREZ"/>
    <s v="EAST"/>
    <s v="JHARKHAND"/>
    <s v="JAMSHEDPUR"/>
    <s v="ACCESSORIES"/>
    <s v="SMARTWATCH"/>
    <n v="37"/>
    <n v="28006.36"/>
    <n v="8.9600000000000009"/>
    <n v="943388.64"/>
    <x v="249"/>
    <s v="CASH"/>
    <s v="DELIVERED"/>
    <s v="CORPORATE"/>
    <s v="JANUARY"/>
  </r>
  <r>
    <s v="O11868"/>
    <s v="C465"/>
    <s v="STEVEN"/>
    <s v="WATERS"/>
    <s v="EAST"/>
    <s v="WEST BENGAL"/>
    <s v="DURGAPUR"/>
    <s v="ACCESSORIES"/>
    <s v="SMARTWATCH"/>
    <n v="13"/>
    <n v="3806.45"/>
    <n v="1.1100000000000001"/>
    <n v="48934.58"/>
    <x v="348"/>
    <s v="CASH"/>
    <s v="CANCELLED"/>
    <s v="CORPORATE"/>
    <s v="AUGUST"/>
  </r>
  <r>
    <s v="O11889"/>
    <s v="C419"/>
    <s v="HELEN"/>
    <s v="JOHNSON"/>
    <s v="NORTH"/>
    <s v="PUNJAB"/>
    <s v="PATIALA"/>
    <s v="ACCESSORIES"/>
    <s v="SMARTWATCH"/>
    <n v="39"/>
    <n v="1745.31"/>
    <n v="17.22"/>
    <n v="56345.94"/>
    <x v="240"/>
    <s v="DEBIT CARD"/>
    <s v="DELIVERED"/>
    <s v="HOME OFFICE"/>
    <s v="NOVEMBER"/>
  </r>
  <r>
    <s v="O11944"/>
    <s v="C432"/>
    <s v="CARRIE"/>
    <s v="MARTINEZ"/>
    <s v="SOUTH"/>
    <s v="KERALA"/>
    <s v="KOCHI"/>
    <s v="ACCESSORIES"/>
    <s v="SMARTWATCH"/>
    <n v="11"/>
    <n v="36478.86"/>
    <n v="7.41"/>
    <n v="371533.54"/>
    <x v="129"/>
    <s v="UPI"/>
    <s v="PENDING"/>
    <s v="CORPORATE"/>
    <s v="NOVEMBER"/>
  </r>
  <r>
    <s v="O11951"/>
    <s v="C345"/>
    <s v="DANIELLE"/>
    <s v="SMITH"/>
    <s v="WEST"/>
    <s v="MAHARASHTRA"/>
    <s v="NAGPUR"/>
    <s v="ACCESSORIES"/>
    <s v="SMARTWATCH"/>
    <n v="49"/>
    <n v="21567.01"/>
    <n v="13.8"/>
    <n v="910947.37"/>
    <x v="112"/>
    <s v="UPI"/>
    <s v="DELIVERED"/>
    <s v="CORPORATE"/>
    <s v="FEBRUARY"/>
  </r>
  <r>
    <s v="O11968"/>
    <s v="C353"/>
    <s v="JEFFERY"/>
    <s v="FIGUEROA"/>
    <s v="NORTH"/>
    <s v="HARYANA"/>
    <s v="PANIPAT"/>
    <s v="ACCESSORIES"/>
    <s v="SMARTWATCH"/>
    <n v="46"/>
    <n v="2518.25"/>
    <n v="17.16"/>
    <n v="95961.44"/>
    <x v="110"/>
    <s v="CASH"/>
    <s v="DELIVERED"/>
    <s v="CORPORATE"/>
    <s v="AUGUST"/>
  </r>
  <r>
    <s v="O10032"/>
    <s v="C382"/>
    <s v="JUSTIN"/>
    <s v="BOWEN"/>
    <s v="SOUTH"/>
    <s v="TAMIL NADU"/>
    <s v="COIMBATORE"/>
    <s v="FURNITURE"/>
    <s v="SOFA"/>
    <n v="32"/>
    <n v="14169.43"/>
    <n v="12.31"/>
    <n v="397605.54"/>
    <x v="251"/>
    <s v="DEBIT CARD"/>
    <s v="DELIVERED"/>
    <s v="CONSUMER"/>
    <s v="AUGUST"/>
  </r>
  <r>
    <s v="O10074"/>
    <s v="C203"/>
    <s v="JOANN"/>
    <s v="PATTERSON"/>
    <s v="EAST"/>
    <s v="WEST BENGAL"/>
    <s v="DURGAPUR"/>
    <s v="FURNITURE"/>
    <s v="SOFA"/>
    <n v="32"/>
    <n v="47083.06"/>
    <n v="13.38"/>
    <n v="1305067.0900000001"/>
    <x v="348"/>
    <s v="DEBIT CARD"/>
    <s v="CANCELLED"/>
    <s v="CORPORATE"/>
    <s v="AUGUST"/>
  </r>
  <r>
    <s v="O10084"/>
    <s v="C258"/>
    <s v="LORI"/>
    <s v="TRAN"/>
    <s v="WEST"/>
    <s v="GOA"/>
    <s v="MARGAO"/>
    <s v="FURNITURE"/>
    <s v="SOFA"/>
    <n v="46"/>
    <n v="36507.29"/>
    <n v="2.66"/>
    <n v="1634665.02"/>
    <x v="294"/>
    <s v="NET BANKING"/>
    <s v="DELIVERED"/>
    <s v="HOME OFFICE"/>
    <s v="DECEMBER"/>
  </r>
  <r>
    <s v="O10102"/>
    <s v="C039"/>
    <s v="BROOKE"/>
    <s v="GRIFFITH"/>
    <s v="NORTH"/>
    <s v="UTTAR PRADESH"/>
    <s v="NOIDA"/>
    <s v="FURNITURE"/>
    <s v="SOFA"/>
    <n v="35"/>
    <n v="9021.84"/>
    <n v="18.79"/>
    <n v="256432.27"/>
    <x v="98"/>
    <s v="DEBIT CARD"/>
    <s v="DELIVERED"/>
    <s v="CONSUMER"/>
    <s v="MAY"/>
  </r>
  <r>
    <s v="O10105"/>
    <s v="C196"/>
    <s v="SAMUEL"/>
    <s v="HALL"/>
    <s v="EAST"/>
    <s v="ODISHA"/>
    <s v="BHUBANESWAR"/>
    <s v="FURNITURE"/>
    <s v="SOFA"/>
    <n v="38"/>
    <n v="48593.93"/>
    <n v="13.83"/>
    <n v="1591188.8"/>
    <x v="355"/>
    <s v="UPI"/>
    <s v="DELIVERED"/>
    <s v="CORPORATE"/>
    <s v="JUNE"/>
  </r>
  <r>
    <s v="O10112"/>
    <s v="C114"/>
    <s v="JAMIE"/>
    <s v="GOMEZ"/>
    <s v="WEST"/>
    <s v="GUJARAT"/>
    <s v="AHMEDABAD"/>
    <s v="FURNITURE"/>
    <s v="SOFA"/>
    <n v="24"/>
    <n v="42399.23"/>
    <n v="6.08"/>
    <n v="955712.56"/>
    <x v="361"/>
    <s v="DEBIT CARD"/>
    <s v="DELIVERED"/>
    <s v="HOME OFFICE"/>
    <s v="FEBRUARY"/>
  </r>
  <r>
    <s v="O10238"/>
    <s v="C378"/>
    <s v="WALTER"/>
    <s v="MILLER"/>
    <s v="EAST"/>
    <s v="JHARKHAND"/>
    <s v="DHANBAD"/>
    <s v="FURNITURE"/>
    <s v="SOFA"/>
    <n v="36"/>
    <n v="14686.27"/>
    <n v="3.05"/>
    <n v="512580.2"/>
    <x v="219"/>
    <s v="NET BANKING"/>
    <s v="PENDING"/>
    <s v="HOME OFFICE"/>
    <s v="DECEMBER"/>
  </r>
  <r>
    <s v="O10248"/>
    <s v="C300"/>
    <s v="BRENDA"/>
    <s v="WILLIAMS"/>
    <s v="SOUTH"/>
    <s v="KARNATAKA"/>
    <s v="MYSORE"/>
    <s v="FURNITURE"/>
    <s v="SOFA"/>
    <n v="31"/>
    <n v="38354.58"/>
    <n v="5.26"/>
    <n v="1126451"/>
    <x v="63"/>
    <s v="CREDIT CARD"/>
    <s v="DELIVERED"/>
    <s v="CONSUMER"/>
    <s v="MARCH"/>
  </r>
  <r>
    <s v="O10263"/>
    <s v="C481"/>
    <s v="CHRISTOPHER"/>
    <s v="CANTRELL"/>
    <s v="WEST"/>
    <s v="GOA"/>
    <s v="MARGAO"/>
    <s v="FURNITURE"/>
    <s v="SOFA"/>
    <n v="35"/>
    <n v="4445.4399999999996"/>
    <n v="1.83"/>
    <n v="152743.1"/>
    <x v="100"/>
    <s v="DEBIT CARD"/>
    <s v="DELIVERED"/>
    <s v="CORPORATE"/>
    <s v="JANUARY"/>
  </r>
  <r>
    <s v="O10273"/>
    <s v="C273"/>
    <s v="STEPHEN"/>
    <s v="GARDNER"/>
    <s v="EAST"/>
    <s v="BIHAR"/>
    <s v="GAYA"/>
    <s v="FURNITURE"/>
    <s v="SOFA"/>
    <n v="31"/>
    <n v="17298.27"/>
    <n v="7.33"/>
    <n v="496939.51"/>
    <x v="220"/>
    <s v="CREDIT CARD"/>
    <s v="DELIVERED"/>
    <s v="HOME OFFICE"/>
    <s v="MAY"/>
  </r>
  <r>
    <s v="O10290"/>
    <s v="C249"/>
    <s v="HEATHER"/>
    <s v="MARTINEZ"/>
    <s v="EAST"/>
    <s v="JHARKHAND"/>
    <s v="JAMSHEDPUR"/>
    <s v="FURNITURE"/>
    <s v="SOFA"/>
    <n v="19"/>
    <n v="48586.51"/>
    <n v="0.28000000000000003"/>
    <n v="920558.89"/>
    <x v="87"/>
    <s v="CASH"/>
    <s v="DELIVERED"/>
    <s v="CORPORATE"/>
    <s v="DECEMBER"/>
  </r>
  <r>
    <s v="O10296"/>
    <s v="C387"/>
    <s v="JEFFREY"/>
    <s v="GEORGE"/>
    <s v="EAST"/>
    <s v="JHARKHAND"/>
    <s v="JAMSHEDPUR"/>
    <s v="FURNITURE"/>
    <s v="SOFA"/>
    <n v="32"/>
    <n v="35266.9"/>
    <n v="7.58"/>
    <n v="1042997.41"/>
    <x v="95"/>
    <s v="CASH"/>
    <s v="DELIVERED"/>
    <s v="CORPORATE"/>
    <s v="JANUARY"/>
  </r>
  <r>
    <s v="O10305"/>
    <s v="C350"/>
    <s v="MAURICE"/>
    <s v="JOHNSON"/>
    <s v="WEST"/>
    <s v="GUJARAT"/>
    <s v="SURAT"/>
    <s v="FURNITURE"/>
    <s v="SOFA"/>
    <n v="13"/>
    <n v="24140.02"/>
    <n v="19.920000000000002"/>
    <n v="251307.26"/>
    <x v="49"/>
    <s v="DEBIT CARD"/>
    <s v="CANCELLED"/>
    <s v="CONSUMER"/>
    <s v="APRIL"/>
  </r>
  <r>
    <s v="O10324"/>
    <s v="C379"/>
    <s v="TIMOTHY"/>
    <s v="RAMSEY"/>
    <s v="WEST"/>
    <s v="RAJASTHAN"/>
    <s v="UDAIPUR"/>
    <s v="FURNITURE"/>
    <s v="SOFA"/>
    <n v="45"/>
    <n v="39696.050000000003"/>
    <n v="12.33"/>
    <n v="1566068.72"/>
    <x v="200"/>
    <s v="NET BANKING"/>
    <s v="DELIVERED"/>
    <s v="CORPORATE"/>
    <s v="FEBRUARY"/>
  </r>
  <r>
    <s v="O10356"/>
    <s v="C147"/>
    <s v="CINDY"/>
    <s v="BENJAMIN"/>
    <s v="NORTH"/>
    <s v="PUNJAB"/>
    <s v="AMRITSAR"/>
    <s v="FURNITURE"/>
    <s v="SOFA"/>
    <n v="23"/>
    <n v="12694.34"/>
    <n v="2.0499999999999998"/>
    <n v="285984.44"/>
    <x v="249"/>
    <s v="UPI"/>
    <s v="DELIVERED"/>
    <s v="HOME OFFICE"/>
    <s v="JANUARY"/>
  </r>
  <r>
    <s v="O10381"/>
    <s v="C353"/>
    <s v="KIM"/>
    <s v="WATSON"/>
    <s v="SOUTH"/>
    <s v="TAMIL NADU"/>
    <s v="CHENNAI"/>
    <s v="FURNITURE"/>
    <s v="SOFA"/>
    <n v="10"/>
    <n v="17300.54"/>
    <n v="6.57"/>
    <n v="161638.95000000001"/>
    <x v="242"/>
    <s v="NET BANKING"/>
    <s v="DELIVERED"/>
    <s v="CONSUMER"/>
    <s v="MAY"/>
  </r>
  <r>
    <s v="O10389"/>
    <s v="C079"/>
    <s v="STEPHANIE"/>
    <s v="GREEN"/>
    <s v="SOUTH"/>
    <s v="KERALA"/>
    <s v="KOCHI"/>
    <s v="FURNITURE"/>
    <s v="SOFA"/>
    <n v="21"/>
    <n v="41243.65"/>
    <n v="5.83"/>
    <n v="815622.05"/>
    <x v="98"/>
    <s v="CASH"/>
    <s v="DELIVERED"/>
    <s v="CONSUMER"/>
    <s v="MAY"/>
  </r>
  <r>
    <s v="O10400"/>
    <s v="C406"/>
    <s v="WILLIAM"/>
    <s v="WARD"/>
    <s v="WEST"/>
    <s v="MAHARASHTRA"/>
    <s v="MUMBAI"/>
    <s v="FURNITURE"/>
    <s v="SOFA"/>
    <n v="12"/>
    <n v="32012.34"/>
    <n v="17.68"/>
    <n v="316230.7"/>
    <x v="305"/>
    <s v="UPI"/>
    <s v="DELIVERED"/>
    <s v="HOME OFFICE"/>
    <s v="APRIL"/>
  </r>
  <r>
    <s v="O10440"/>
    <s v="C036"/>
    <s v="ANNA"/>
    <s v="AUSTIN"/>
    <s v="NORTH"/>
    <s v="UTTAR PRADESH"/>
    <s v="KANPUR"/>
    <s v="FURNITURE"/>
    <s v="SOFA"/>
    <n v="27"/>
    <n v="39031.480000000003"/>
    <n v="6.91"/>
    <n v="981028.93"/>
    <x v="169"/>
    <s v="NET BANKING"/>
    <s v="DELIVERED"/>
    <s v="CORPORATE"/>
    <s v="JANUARY"/>
  </r>
  <r>
    <s v="O10474"/>
    <s v="C023"/>
    <s v="TERESA"/>
    <s v="HODGE"/>
    <s v="WEST"/>
    <s v="MAHARASHTRA"/>
    <s v="NAGPUR"/>
    <s v="FURNITURE"/>
    <s v="SOFA"/>
    <n v="1"/>
    <n v="44965.3"/>
    <n v="19.8"/>
    <n v="36062.17"/>
    <x v="286"/>
    <s v="DEBIT CARD"/>
    <s v="DELIVERED"/>
    <s v="HOME OFFICE"/>
    <s v="MARCH"/>
  </r>
  <r>
    <s v="O10480"/>
    <s v="C090"/>
    <s v="LISA"/>
    <s v="BROOKS"/>
    <s v="NORTH"/>
    <s v="DELHI"/>
    <s v="NEW DELHI"/>
    <s v="FURNITURE"/>
    <s v="SOFA"/>
    <n v="12"/>
    <n v="22904.69"/>
    <n v="0.71"/>
    <n v="272904.8"/>
    <x v="67"/>
    <s v="DEBIT CARD"/>
    <s v="DELIVERED"/>
    <s v="HOME OFFICE"/>
    <s v="MARCH"/>
  </r>
  <r>
    <s v="O10483"/>
    <s v="C381"/>
    <s v="JONATHAN"/>
    <s v="SMITH"/>
    <s v="SOUTH"/>
    <s v="KERALA"/>
    <s v="TRIVANDRUM"/>
    <s v="FURNITURE"/>
    <s v="SOFA"/>
    <n v="45"/>
    <n v="18152.849999999999"/>
    <n v="17.8"/>
    <n v="671473.92"/>
    <x v="194"/>
    <s v="DEBIT CARD"/>
    <s v="DELIVERED"/>
    <s v="CORPORATE"/>
    <s v="AUGUST"/>
  </r>
  <r>
    <s v="O10543"/>
    <s v="C097"/>
    <s v="ZACHARY"/>
    <s v="FORD"/>
    <s v="NORTH"/>
    <s v="PUNJAB"/>
    <s v="AMRITSAR"/>
    <s v="FURNITURE"/>
    <s v="SOFA"/>
    <n v="34"/>
    <n v="10274.84"/>
    <n v="10.51"/>
    <n v="312628.45"/>
    <x v="39"/>
    <s v="CREDIT CARD"/>
    <s v="DELIVERED"/>
    <s v="CONSUMER"/>
    <s v="DECEMBER"/>
  </r>
  <r>
    <s v="O10546"/>
    <s v="C095"/>
    <s v="BETHANY"/>
    <s v="KAISER"/>
    <s v="SOUTH"/>
    <s v="KARNATAKA"/>
    <s v="MYSORE"/>
    <s v="FURNITURE"/>
    <s v="SOFA"/>
    <n v="10"/>
    <n v="22463"/>
    <n v="3.7"/>
    <n v="216318.69"/>
    <x v="340"/>
    <s v="UPI"/>
    <s v="DELIVERED"/>
    <s v="CORPORATE"/>
    <s v="FEBRUARY"/>
  </r>
  <r>
    <s v="O10557"/>
    <s v="C270"/>
    <s v="SARAH"/>
    <s v="MOORE"/>
    <s v="EAST"/>
    <s v="JHARKHAND"/>
    <s v="RANCHI"/>
    <s v="FURNITURE"/>
    <s v="SOFA"/>
    <n v="21"/>
    <n v="37982.81"/>
    <n v="2.98"/>
    <n v="773869.37"/>
    <x v="62"/>
    <s v="CREDIT CARD"/>
    <s v="PENDING"/>
    <s v="CORPORATE"/>
    <s v="MARCH"/>
  </r>
  <r>
    <s v="O10639"/>
    <s v="C061"/>
    <s v="ROBERT"/>
    <s v="TAYLOR"/>
    <s v="NORTH"/>
    <s v="DELHI"/>
    <s v="NEW DELHI"/>
    <s v="FURNITURE"/>
    <s v="SOFA"/>
    <n v="34"/>
    <n v="9055.8700000000008"/>
    <n v="4.17"/>
    <n v="295060.17"/>
    <x v="111"/>
    <s v="NET BANKING"/>
    <s v="PENDING"/>
    <s v="CORPORATE"/>
    <s v="OCTOBER"/>
  </r>
  <r>
    <s v="O10678"/>
    <s v="C262"/>
    <s v="TASHA"/>
    <s v="EVANS"/>
    <s v="WEST"/>
    <s v="MAHARASHTRA"/>
    <s v="NAGPUR"/>
    <s v="FURNITURE"/>
    <s v="SOFA"/>
    <n v="44"/>
    <n v="11553.25"/>
    <n v="0.85"/>
    <n v="504022.08"/>
    <x v="18"/>
    <s v="NET BANKING"/>
    <s v="DELIVERED"/>
    <s v="CONSUMER"/>
    <s v="JULY"/>
  </r>
  <r>
    <s v="O10679"/>
    <s v="C288"/>
    <s v="MRS."/>
    <s v="ASHLEY"/>
    <s v="EAST"/>
    <s v="JHARKHAND"/>
    <s v="RANCHI"/>
    <s v="FURNITURE"/>
    <s v="SOFA"/>
    <n v="17"/>
    <n v="22025.15"/>
    <n v="10.06"/>
    <n v="336760.14"/>
    <x v="261"/>
    <s v="NET BANKING"/>
    <s v="DELIVERED"/>
    <s v="HOME OFFICE"/>
    <s v="JANUARY"/>
  </r>
  <r>
    <s v="O10700"/>
    <s v="C324"/>
    <s v="JANE"/>
    <s v="JOHNSON"/>
    <s v="EAST"/>
    <s v="WEST BENGAL"/>
    <s v="SILIGURI"/>
    <s v="FURNITURE"/>
    <s v="SOFA"/>
    <n v="31"/>
    <n v="2041.74"/>
    <n v="12.61"/>
    <n v="55312.57"/>
    <x v="56"/>
    <s v="DEBIT CARD"/>
    <s v="DELIVERED"/>
    <s v="CONSUMER"/>
    <s v="JULY"/>
  </r>
  <r>
    <s v="O10757"/>
    <s v="C435"/>
    <s v="ROBERT"/>
    <s v="FLORES"/>
    <s v="NORTH"/>
    <s v="DELHI"/>
    <s v="NEW DELHI"/>
    <s v="FURNITURE"/>
    <s v="SOFA"/>
    <n v="44"/>
    <n v="26520.400000000001"/>
    <n v="13.01"/>
    <n v="1015084.22"/>
    <x v="150"/>
    <s v="DEBIT CARD"/>
    <s v="PENDING"/>
    <s v="CORPORATE"/>
    <s v="SEPTEMBER"/>
  </r>
  <r>
    <s v="O10808"/>
    <s v="C152"/>
    <s v="DYLAN"/>
    <s v="CARRILLO"/>
    <s v="EAST"/>
    <s v="JHARKHAND"/>
    <s v="DHANBAD"/>
    <s v="FURNITURE"/>
    <s v="SOFA"/>
    <n v="11"/>
    <n v="10847.62"/>
    <n v="13.66"/>
    <n v="103024.19"/>
    <x v="277"/>
    <s v="CREDIT CARD"/>
    <s v="DELIVERED"/>
    <s v="CONSUMER"/>
    <s v="APRIL"/>
  </r>
  <r>
    <s v="O10887"/>
    <s v="C037"/>
    <s v="JAMES"/>
    <s v="CARLSON"/>
    <s v="WEST"/>
    <s v="MAHARASHTRA"/>
    <s v="PUNE"/>
    <s v="FURNITURE"/>
    <s v="SOFA"/>
    <n v="23"/>
    <n v="545.80999999999995"/>
    <n v="6.65"/>
    <n v="11718.81"/>
    <x v="275"/>
    <s v="DEBIT CARD"/>
    <s v="DELIVERED"/>
    <s v="CONSUMER"/>
    <s v="OCTOBER"/>
  </r>
  <r>
    <s v="O10939"/>
    <s v="C384"/>
    <s v="RENEE"/>
    <s v="NASH"/>
    <s v="EAST"/>
    <s v="WEST BENGAL"/>
    <s v="KOLKATA"/>
    <s v="FURNITURE"/>
    <s v="SOFA"/>
    <n v="15"/>
    <n v="9086.65"/>
    <n v="8.64"/>
    <n v="124523.45"/>
    <x v="354"/>
    <s v="DEBIT CARD"/>
    <s v="PENDING"/>
    <s v="HOME OFFICE"/>
    <s v="DECEMBER"/>
  </r>
  <r>
    <s v="O10960"/>
    <s v="C114"/>
    <s v="JENNIFER"/>
    <s v="SANDOVAL"/>
    <s v="WEST"/>
    <s v="RAJASTHAN"/>
    <s v="JODHPUR"/>
    <s v="FURNITURE"/>
    <s v="SOFA"/>
    <n v="37"/>
    <n v="22077.25"/>
    <n v="10.029999999999999"/>
    <n v="734927.37"/>
    <x v="184"/>
    <s v="DEBIT CARD"/>
    <s v="DELIVERED"/>
    <s v="CORPORATE"/>
    <s v="JULY"/>
  </r>
  <r>
    <s v="O11030"/>
    <s v="C280"/>
    <s v="DOUGLAS"/>
    <s v="HURLEY"/>
    <s v="SOUTH"/>
    <s v="ANDHRA PRADESH"/>
    <s v="VIJAYAWADA"/>
    <s v="FURNITURE"/>
    <s v="SOFA"/>
    <n v="2"/>
    <n v="11912.78"/>
    <n v="2.21"/>
    <n v="23299.02"/>
    <x v="196"/>
    <s v="CASH"/>
    <s v="DELIVERED"/>
    <s v="CONSUMER"/>
    <s v="NOVEMBER"/>
  </r>
  <r>
    <s v="O11036"/>
    <s v="C469"/>
    <s v="KAITLYN"/>
    <s v="HOWARD"/>
    <s v="NORTH"/>
    <s v="HARYANA"/>
    <s v="FARIDABAD"/>
    <s v="FURNITURE"/>
    <s v="SOFA"/>
    <n v="42"/>
    <n v="17740.97"/>
    <n v="2.13"/>
    <n v="729249.67"/>
    <x v="6"/>
    <s v="UPI"/>
    <s v="DELIVERED"/>
    <s v="HOME OFFICE"/>
    <s v="FEBRUARY"/>
  </r>
  <r>
    <s v="O11086"/>
    <s v="C355"/>
    <s v="JONATHAN"/>
    <s v="PAYNE"/>
    <s v="SOUTH"/>
    <s v="KERALA"/>
    <s v="KOZHIKODE"/>
    <s v="FURNITURE"/>
    <s v="SOFA"/>
    <n v="18"/>
    <n v="21929.65"/>
    <n v="15.78"/>
    <n v="332444.71999999997"/>
    <x v="279"/>
    <s v="CASH"/>
    <s v="DELIVERED"/>
    <s v="HOME OFFICE"/>
    <s v="MARCH"/>
  </r>
  <r>
    <s v="O11142"/>
    <s v="C484"/>
    <s v="DAVID"/>
    <s v="WHITE"/>
    <s v="NORTH"/>
    <s v="HARYANA"/>
    <s v="GURGAON"/>
    <s v="FURNITURE"/>
    <s v="SOFA"/>
    <n v="31"/>
    <n v="545.51"/>
    <n v="14.67"/>
    <n v="14429.99"/>
    <x v="106"/>
    <s v="DEBIT CARD"/>
    <s v="PENDING"/>
    <s v="CONSUMER"/>
    <s v="JANUARY"/>
  </r>
  <r>
    <s v="O11174"/>
    <s v="C378"/>
    <s v="TINA"/>
    <s v="JOSEPH"/>
    <s v="WEST"/>
    <s v="GUJARAT"/>
    <s v="VADODARA"/>
    <s v="FURNITURE"/>
    <s v="SOFA"/>
    <n v="24"/>
    <n v="4534.33"/>
    <n v="17.37"/>
    <n v="89921.21"/>
    <x v="100"/>
    <s v="CREDIT CARD"/>
    <s v="DELIVERED"/>
    <s v="CONSUMER"/>
    <s v="JANUARY"/>
  </r>
  <r>
    <s v="O11175"/>
    <s v="C339"/>
    <s v="WYATT"/>
    <s v="SANCHEZ"/>
    <s v="WEST"/>
    <s v="GOA"/>
    <s v="PANAJI"/>
    <s v="FURNITURE"/>
    <s v="SOFA"/>
    <n v="45"/>
    <n v="46609.64"/>
    <n v="15.87"/>
    <n v="1764571.06"/>
    <x v="238"/>
    <s v="NET BANKING"/>
    <s v="CANCELLED"/>
    <s v="CORPORATE"/>
    <s v="JULY"/>
  </r>
  <r>
    <s v="O11248"/>
    <s v="C487"/>
    <s v="SHELLEY"/>
    <s v="ALLEN"/>
    <s v="EAST"/>
    <s v="JHARKHAND"/>
    <s v="RANCHI"/>
    <s v="FURNITURE"/>
    <s v="SOFA"/>
    <n v="33"/>
    <n v="31478.46"/>
    <n v="4.13"/>
    <n v="995887.19"/>
    <x v="324"/>
    <s v="CASH"/>
    <s v="DELIVERED"/>
    <s v="CORPORATE"/>
    <s v="JUNE"/>
  </r>
  <r>
    <s v="O11309"/>
    <s v="C093"/>
    <s v="RACHEL"/>
    <s v="WERNER"/>
    <s v="SOUTH"/>
    <s v="TAMIL NADU"/>
    <s v="COIMBATORE"/>
    <s v="FURNITURE"/>
    <s v="SOFA"/>
    <n v="43"/>
    <n v="39274.620000000003"/>
    <n v="19.03"/>
    <n v="1367428.37"/>
    <x v="155"/>
    <s v="CREDIT CARD"/>
    <s v="DELIVERED"/>
    <s v="CONSUMER"/>
    <s v="DECEMBER"/>
  </r>
  <r>
    <s v="O11310"/>
    <s v="C183"/>
    <s v="APRIL"/>
    <s v="ARROYO"/>
    <s v="NORTH"/>
    <s v="UTTAR PRADESH"/>
    <s v="LUCKNOW"/>
    <s v="FURNITURE"/>
    <s v="SOFA"/>
    <n v="16"/>
    <n v="2020.27"/>
    <n v="15.99"/>
    <n v="27155.66"/>
    <x v="246"/>
    <s v="UPI"/>
    <s v="DELIVERED"/>
    <s v="HOME OFFICE"/>
    <s v="OCTOBER"/>
  </r>
  <r>
    <s v="O11407"/>
    <s v="C129"/>
    <s v="BRITTANY"/>
    <s v="CLARK"/>
    <s v="NORTH"/>
    <s v="UTTAR PRADESH"/>
    <s v="NOIDA"/>
    <s v="FURNITURE"/>
    <s v="SOFA"/>
    <n v="50"/>
    <n v="12684.12"/>
    <n v="11.4"/>
    <n v="561906.52"/>
    <x v="198"/>
    <s v="UPI"/>
    <s v="DELIVERED"/>
    <s v="CONSUMER"/>
    <s v="NOVEMBER"/>
  </r>
  <r>
    <s v="O11425"/>
    <s v="C450"/>
    <s v="HANNAH"/>
    <s v="HAWKINS"/>
    <s v="EAST"/>
    <s v="BIHAR"/>
    <s v="GAYA"/>
    <s v="FURNITURE"/>
    <s v="SOFA"/>
    <n v="27"/>
    <n v="32666.97"/>
    <n v="9.82"/>
    <n v="795394.99"/>
    <x v="134"/>
    <s v="NET BANKING"/>
    <s v="DELIVERED"/>
    <s v="CORPORATE"/>
    <s v="MARCH"/>
  </r>
  <r>
    <s v="O11450"/>
    <s v="C404"/>
    <s v="WILLIAM"/>
    <s v="DAVIS"/>
    <s v="EAST"/>
    <s v="ODISHA"/>
    <s v="BHUBANESWAR"/>
    <s v="FURNITURE"/>
    <s v="SOFA"/>
    <n v="19"/>
    <n v="27690.1"/>
    <n v="18.04"/>
    <n v="431201.31"/>
    <x v="358"/>
    <s v="CASH"/>
    <s v="DELIVERED"/>
    <s v="CORPORATE"/>
    <s v="APRIL"/>
  </r>
  <r>
    <s v="O11492"/>
    <s v="C203"/>
    <s v="STEVEN"/>
    <s v="BARTON"/>
    <s v="NORTH"/>
    <s v="DELHI"/>
    <s v="NEW DELHI"/>
    <s v="FURNITURE"/>
    <s v="SOFA"/>
    <n v="6"/>
    <n v="36735.97"/>
    <n v="1.44"/>
    <n v="217241.83"/>
    <x v="27"/>
    <s v="CASH"/>
    <s v="DELIVERED"/>
    <s v="CONSUMER"/>
    <s v="JANUARY"/>
  </r>
  <r>
    <s v="O11513"/>
    <s v="C029"/>
    <s v="JASMINE"/>
    <s v="SCOTT"/>
    <s v="SOUTH"/>
    <s v="KERALA"/>
    <s v="KOCHI"/>
    <s v="FURNITURE"/>
    <s v="SOFA"/>
    <n v="16"/>
    <n v="40055.9"/>
    <n v="15.43"/>
    <n v="542004.39"/>
    <x v="86"/>
    <s v="CASH"/>
    <s v="DELIVERED"/>
    <s v="CONSUMER"/>
    <s v="AUGUST"/>
  </r>
  <r>
    <s v="O11522"/>
    <s v="C023"/>
    <s v="AMY"/>
    <s v="CLARK"/>
    <s v="NORTH"/>
    <s v="HARYANA"/>
    <s v="PANIPAT"/>
    <s v="FURNITURE"/>
    <s v="SOFA"/>
    <n v="31"/>
    <n v="48702.35"/>
    <n v="14.71"/>
    <n v="1287685.26"/>
    <x v="42"/>
    <s v="UPI"/>
    <s v="DELIVERED"/>
    <s v="CONSUMER"/>
    <s v="AUGUST"/>
  </r>
  <r>
    <s v="O11523"/>
    <s v="C318"/>
    <s v="COLIN"/>
    <s v="THOMPSON"/>
    <s v="EAST"/>
    <s v="WEST BENGAL"/>
    <s v="KOLKATA"/>
    <s v="FURNITURE"/>
    <s v="SOFA"/>
    <n v="6"/>
    <n v="42906.78"/>
    <n v="3.63"/>
    <n v="248095.58"/>
    <x v="306"/>
    <s v="CREDIT CARD"/>
    <s v="DELIVERED"/>
    <s v="CORPORATE"/>
    <s v="NOVEMBER"/>
  </r>
  <r>
    <s v="O11590"/>
    <s v="C379"/>
    <s v="SUZANNE"/>
    <s v="JOHNSON"/>
    <s v="SOUTH"/>
    <s v="KERALA"/>
    <s v="KOZHIKODE"/>
    <s v="FURNITURE"/>
    <s v="SOFA"/>
    <n v="13"/>
    <n v="17954.82"/>
    <n v="7.25"/>
    <n v="216490.23999999999"/>
    <x v="358"/>
    <s v="UPI"/>
    <s v="DELIVERED"/>
    <s v="HOME OFFICE"/>
    <s v="APRIL"/>
  </r>
  <r>
    <s v="O11596"/>
    <s v="C229"/>
    <s v="JIMMY"/>
    <s v="SMITH"/>
    <s v="SOUTH"/>
    <s v="ANDHRA PRADESH"/>
    <s v="GUNTUR"/>
    <s v="FURNITURE"/>
    <s v="SOFA"/>
    <n v="21"/>
    <n v="8008.13"/>
    <n v="2.65"/>
    <n v="163714.21"/>
    <x v="116"/>
    <s v="DEBIT CARD"/>
    <s v="DELIVERED"/>
    <s v="CORPORATE"/>
    <s v="MAY"/>
  </r>
  <r>
    <s v="O11627"/>
    <s v="C218"/>
    <s v="JENNIFER"/>
    <s v="ANDERSON"/>
    <s v="SOUTH"/>
    <s v="KERALA"/>
    <s v="KOCHI"/>
    <s v="FURNITURE"/>
    <s v="SOFA"/>
    <n v="48"/>
    <n v="34829.019999999997"/>
    <n v="4.08"/>
    <n v="1603583.81"/>
    <x v="226"/>
    <s v="CREDIT CARD"/>
    <s v="DELIVERED"/>
    <s v="CONSUMER"/>
    <s v="NOVEMBER"/>
  </r>
  <r>
    <s v="O11705"/>
    <s v="C167"/>
    <s v="REBECCA"/>
    <s v="ESTRADA"/>
    <s v="SOUTH"/>
    <s v="TAMIL NADU"/>
    <s v="MADURAI"/>
    <s v="FURNITURE"/>
    <s v="SOFA"/>
    <n v="16"/>
    <n v="29256.080000000002"/>
    <n v="10.25"/>
    <n v="420117.31"/>
    <x v="178"/>
    <s v="DEBIT CARD"/>
    <s v="DELIVERED"/>
    <s v="CONSUMER"/>
    <s v="APRIL"/>
  </r>
  <r>
    <s v="O11723"/>
    <s v="C431"/>
    <s v="ANGELA"/>
    <s v="SMITH"/>
    <s v="EAST"/>
    <s v="WEST BENGAL"/>
    <s v="DURGAPUR"/>
    <s v="FURNITURE"/>
    <s v="SOFA"/>
    <n v="46"/>
    <n v="42809.16"/>
    <n v="18.25"/>
    <n v="1609838.46"/>
    <x v="304"/>
    <s v="DEBIT CARD"/>
    <s v="DELIVERED"/>
    <s v="CORPORATE"/>
    <s v="OCTOBER"/>
  </r>
  <r>
    <s v="O11737"/>
    <s v="C235"/>
    <s v="ISAAC"/>
    <s v="WAGNER"/>
    <s v="NORTH"/>
    <s v="PUNJAB"/>
    <s v="PATIALA"/>
    <s v="FURNITURE"/>
    <s v="SOFA"/>
    <n v="44"/>
    <n v="16457.43"/>
    <n v="2.48"/>
    <n v="706168.57"/>
    <x v="350"/>
    <s v="NET BANKING"/>
    <s v="DELIVERED"/>
    <s v="CONSUMER"/>
    <s v="OCTOBER"/>
  </r>
  <r>
    <s v="O11797"/>
    <s v="C003"/>
    <s v="KAREN"/>
    <s v="PHILLIPS"/>
    <s v="NORTH"/>
    <s v="PUNJAB"/>
    <s v="AMRITSAR"/>
    <s v="FURNITURE"/>
    <s v="SOFA"/>
    <n v="16"/>
    <n v="15743.18"/>
    <n v="17.37"/>
    <n v="208137.43"/>
    <x v="6"/>
    <s v="NET BANKING"/>
    <s v="DELIVERED"/>
    <s v="CORPORATE"/>
    <s v="FEBRUARY"/>
  </r>
  <r>
    <s v="O11817"/>
    <s v="C057"/>
    <s v="ANTHONY"/>
    <s v="MCCARTHY"/>
    <s v="NORTH"/>
    <s v="UTTAR PRADESH"/>
    <s v="NOIDA"/>
    <s v="FURNITURE"/>
    <s v="SOFA"/>
    <n v="5"/>
    <n v="7304.49"/>
    <n v="3.25"/>
    <n v="35335.47"/>
    <x v="122"/>
    <s v="CASH"/>
    <s v="CANCELLED"/>
    <s v="HOME OFFICE"/>
    <s v="NOVEMBER"/>
  </r>
  <r>
    <s v="O11828"/>
    <s v="C317"/>
    <s v="JASON"/>
    <s v="TERRY"/>
    <s v="NORTH"/>
    <s v="DELHI"/>
    <s v="NEW DELHI"/>
    <s v="FURNITURE"/>
    <s v="SOFA"/>
    <n v="44"/>
    <n v="15315.02"/>
    <n v="4.04"/>
    <n v="646636.9"/>
    <x v="341"/>
    <s v="NET BANKING"/>
    <s v="DELIVERED"/>
    <s v="HOME OFFICE"/>
    <s v="OCTOBER"/>
  </r>
  <r>
    <s v="O11832"/>
    <s v="C295"/>
    <s v="JOHN"/>
    <s v="HOLT"/>
    <s v="NORTH"/>
    <s v="DELHI"/>
    <s v="NEW DELHI"/>
    <s v="FURNITURE"/>
    <s v="SOFA"/>
    <n v="9"/>
    <n v="750.9"/>
    <n v="13.53"/>
    <n v="5843.73"/>
    <x v="25"/>
    <s v="CREDIT CARD"/>
    <s v="DELIVERED"/>
    <s v="HOME OFFICE"/>
    <s v="DECEMBER"/>
  </r>
  <r>
    <s v="O11833"/>
    <s v="C027"/>
    <s v="CHRISTOPHER"/>
    <s v="RIVAS"/>
    <s v="SOUTH"/>
    <s v="KARNATAKA"/>
    <s v="MANGALORE"/>
    <s v="FURNITURE"/>
    <s v="SOFA"/>
    <n v="31"/>
    <n v="7407.16"/>
    <n v="9.7200000000000006"/>
    <n v="207302.71"/>
    <x v="190"/>
    <s v="DEBIT CARD"/>
    <s v="DELIVERED"/>
    <s v="HOME OFFICE"/>
    <s v="DECEMBER"/>
  </r>
  <r>
    <s v="O11839"/>
    <s v="C126"/>
    <s v="MELISSA"/>
    <s v="NGUYEN"/>
    <s v="NORTH"/>
    <s v="PUNJAB"/>
    <s v="PATIALA"/>
    <s v="FURNITURE"/>
    <s v="SOFA"/>
    <n v="25"/>
    <n v="10955.01"/>
    <n v="19.510000000000002"/>
    <n v="220442.19"/>
    <x v="9"/>
    <s v="CREDIT CARD"/>
    <s v="DELIVERED"/>
    <s v="CONSUMER"/>
    <s v="DECEMBER"/>
  </r>
  <r>
    <s v="O11841"/>
    <s v="C100"/>
    <s v="TINA"/>
    <s v="DAVIES"/>
    <s v="SOUTH"/>
    <s v="TAMIL NADU"/>
    <s v="CHENNAI"/>
    <s v="FURNITURE"/>
    <s v="SOFA"/>
    <n v="18"/>
    <n v="26155.119999999999"/>
    <n v="5.69"/>
    <n v="444004.09"/>
    <x v="217"/>
    <s v="CASH"/>
    <s v="DELIVERED"/>
    <s v="CORPORATE"/>
    <s v="DECEMBER"/>
  </r>
  <r>
    <s v="O11855"/>
    <s v="C421"/>
    <s v="MICHAEL"/>
    <s v="SCHNEIDER"/>
    <s v="EAST"/>
    <s v="JHARKHAND"/>
    <s v="DHANBAD"/>
    <s v="FURNITURE"/>
    <s v="SOFA"/>
    <n v="43"/>
    <n v="37904.769999999997"/>
    <n v="19.39"/>
    <n v="1313866.51"/>
    <x v="2"/>
    <s v="UPI"/>
    <s v="CANCELLED"/>
    <s v="CORPORATE"/>
    <s v="JUNE"/>
  </r>
  <r>
    <s v="O11864"/>
    <s v="C319"/>
    <s v="SHARI"/>
    <s v="DORSEY"/>
    <s v="NORTH"/>
    <s v="UTTAR PRADESH"/>
    <s v="NOIDA"/>
    <s v="FURNITURE"/>
    <s v="SOFA"/>
    <n v="2"/>
    <n v="30497.74"/>
    <n v="8.81"/>
    <n v="55621.78"/>
    <x v="147"/>
    <s v="CREDIT CARD"/>
    <s v="CANCELLED"/>
    <s v="CORPORATE"/>
    <s v="JULY"/>
  </r>
  <r>
    <s v="O11909"/>
    <s v="C341"/>
    <s v="MEGAN"/>
    <s v="LONG"/>
    <s v="NORTH"/>
    <s v="UTTAR PRADESH"/>
    <s v="LUCKNOW"/>
    <s v="FURNITURE"/>
    <s v="SOFA"/>
    <n v="50"/>
    <n v="47493.81"/>
    <n v="8.39"/>
    <n v="2175453.9700000002"/>
    <x v="99"/>
    <s v="DEBIT CARD"/>
    <s v="CANCELLED"/>
    <s v="HOME OFFICE"/>
    <s v="AUGUST"/>
  </r>
  <r>
    <s v="O11917"/>
    <s v="C387"/>
    <s v="JARED"/>
    <s v="JORDAN"/>
    <s v="EAST"/>
    <s v="BIHAR"/>
    <s v="GAYA"/>
    <s v="FURNITURE"/>
    <s v="SOFA"/>
    <n v="16"/>
    <n v="6407.3"/>
    <n v="11.2"/>
    <n v="91034.92"/>
    <x v="97"/>
    <s v="DEBIT CARD"/>
    <s v="DELIVERED"/>
    <s v="CONSUMER"/>
    <s v="SEPTEMBER"/>
  </r>
  <r>
    <s v="O11942"/>
    <s v="C022"/>
    <s v="KELLY"/>
    <s v="LINDSEY"/>
    <s v="NORTH"/>
    <s v="PUNJAB"/>
    <s v="LUDHIANA"/>
    <s v="FURNITURE"/>
    <s v="SOFA"/>
    <n v="47"/>
    <n v="37351.39"/>
    <n v="7.51"/>
    <n v="1623676.13"/>
    <x v="140"/>
    <s v="UPI"/>
    <s v="DELIVERED"/>
    <s v="CORPORATE"/>
    <s v="JULY"/>
  </r>
  <r>
    <s v="O10022"/>
    <s v="C370"/>
    <s v="KELLY"/>
    <s v="COLLINS"/>
    <s v="SOUTH"/>
    <s v="TAMIL NADU"/>
    <s v="CHENNAI"/>
    <s v="FURNITURE"/>
    <s v="TABLE"/>
    <n v="30"/>
    <n v="4659.95"/>
    <n v="17.72"/>
    <n v="115026.21"/>
    <x v="44"/>
    <s v="CASH"/>
    <s v="PENDING"/>
    <s v="HOME OFFICE"/>
    <s v="SEPTEMBER"/>
  </r>
  <r>
    <s v="O10035"/>
    <s v="C463"/>
    <s v="SUSAN"/>
    <s v="DIAZ"/>
    <s v="NORTH"/>
    <s v="PUNJAB"/>
    <s v="PATIALA"/>
    <s v="FURNITURE"/>
    <s v="TABLE"/>
    <n v="43"/>
    <n v="34094.550000000003"/>
    <n v="3.33"/>
    <n v="1417245.66"/>
    <x v="42"/>
    <s v="CASH"/>
    <s v="DELIVERED"/>
    <s v="CORPORATE"/>
    <s v="AUGUST"/>
  </r>
  <r>
    <s v="O10054"/>
    <s v="C124"/>
    <s v="JULIE"/>
    <s v="HERNANDEZ"/>
    <s v="NORTH"/>
    <s v="PUNJAB"/>
    <s v="AMRITSAR"/>
    <s v="FURNITURE"/>
    <s v="TABLE"/>
    <n v="31"/>
    <n v="23667.08"/>
    <n v="0.16"/>
    <n v="732505.59"/>
    <x v="49"/>
    <s v="DEBIT CARD"/>
    <s v="DELIVERED"/>
    <s v="CORPORATE"/>
    <s v="APRIL"/>
  </r>
  <r>
    <s v="O10125"/>
    <s v="C490"/>
    <s v="STEVEN"/>
    <s v="GOMEZ"/>
    <s v="SOUTH"/>
    <s v="KARNATAKA"/>
    <s v="BANGALORE"/>
    <s v="FURNITURE"/>
    <s v="TABLE"/>
    <n v="18"/>
    <n v="36528.42"/>
    <n v="1.06"/>
    <n v="650541.93999999994"/>
    <x v="231"/>
    <s v="NET BANKING"/>
    <s v="CANCELLED"/>
    <s v="CORPORATE"/>
    <s v="FEBRUARY"/>
  </r>
  <r>
    <s v="O10150"/>
    <s v="C168"/>
    <s v="CHRISTINE"/>
    <s v="LLOYD"/>
    <s v="WEST"/>
    <s v="GOA"/>
    <s v="MARGAO"/>
    <s v="FURNITURE"/>
    <s v="TABLE"/>
    <n v="5"/>
    <n v="29877.57"/>
    <n v="5.15"/>
    <n v="141694.38"/>
    <x v="91"/>
    <s v="UPI"/>
    <s v="DELIVERED"/>
    <s v="CONSUMER"/>
    <s v="JUNE"/>
  </r>
  <r>
    <s v="O10210"/>
    <s v="C289"/>
    <s v="TONY"/>
    <s v="MARTINEZ"/>
    <s v="EAST"/>
    <s v="JHARKHAND"/>
    <s v="JAMSHEDPUR"/>
    <s v="FURNITURE"/>
    <s v="TABLE"/>
    <n v="47"/>
    <n v="40798.559999999998"/>
    <n v="4.04"/>
    <n v="1840064.01"/>
    <x v="42"/>
    <s v="CREDIT CARD"/>
    <s v="DELIVERED"/>
    <s v="CONSUMER"/>
    <s v="AUGUST"/>
  </r>
  <r>
    <s v="O10232"/>
    <s v="C429"/>
    <s v="TIMOTHY"/>
    <s v="HERNANDEZ"/>
    <s v="NORTH"/>
    <s v="HARYANA"/>
    <s v="FARIDABAD"/>
    <s v="FURNITURE"/>
    <s v="TABLE"/>
    <n v="22"/>
    <n v="35581.589999999997"/>
    <n v="12.64"/>
    <n v="683849.69"/>
    <x v="308"/>
    <s v="CASH"/>
    <s v="DELIVERED"/>
    <s v="CORPORATE"/>
    <s v="JUNE"/>
  </r>
  <r>
    <s v="O10279"/>
    <s v="C263"/>
    <s v="BRANDY"/>
    <s v="SMITH"/>
    <s v="NORTH"/>
    <s v="HARYANA"/>
    <s v="PANIPAT"/>
    <s v="FURNITURE"/>
    <s v="TABLE"/>
    <n v="35"/>
    <n v="39138.97"/>
    <n v="12.97"/>
    <n v="1192192.6000000001"/>
    <x v="194"/>
    <s v="NET BANKING"/>
    <s v="DELIVERED"/>
    <s v="CORPORATE"/>
    <s v="AUGUST"/>
  </r>
  <r>
    <s v="O10284"/>
    <s v="C296"/>
    <s v="PAUL"/>
    <s v="MOORE"/>
    <s v="NORTH"/>
    <s v="UTTAR PRADESH"/>
    <s v="KANPUR"/>
    <s v="FURNITURE"/>
    <s v="TABLE"/>
    <n v="13"/>
    <n v="41455.82"/>
    <n v="12.69"/>
    <n v="470535.99"/>
    <x v="44"/>
    <s v="UPI"/>
    <s v="DELIVERED"/>
    <s v="HOME OFFICE"/>
    <s v="SEPTEMBER"/>
  </r>
  <r>
    <s v="O10306"/>
    <s v="C435"/>
    <s v="NICHOLAS"/>
    <s v="RUSSELL"/>
    <s v="NORTH"/>
    <s v="HARYANA"/>
    <s v="FARIDABAD"/>
    <s v="FURNITURE"/>
    <s v="TABLE"/>
    <n v="34"/>
    <n v="9774.17"/>
    <n v="4.5"/>
    <n v="317367.3"/>
    <x v="39"/>
    <s v="CASH"/>
    <s v="DELIVERED"/>
    <s v="CORPORATE"/>
    <s v="DECEMBER"/>
  </r>
  <r>
    <s v="O10334"/>
    <s v="C035"/>
    <s v="SANDRA"/>
    <s v="RAYMOND"/>
    <s v="EAST"/>
    <s v="JHARKHAND"/>
    <s v="DHANBAD"/>
    <s v="FURNITURE"/>
    <s v="TABLE"/>
    <n v="40"/>
    <n v="11676.05"/>
    <n v="12.16"/>
    <n v="410249.69"/>
    <x v="118"/>
    <s v="NET BANKING"/>
    <s v="DELIVERED"/>
    <s v="HOME OFFICE"/>
    <s v="JUNE"/>
  </r>
  <r>
    <s v="O10403"/>
    <s v="C481"/>
    <s v="AMANDA"/>
    <s v="COOK"/>
    <s v="NORTH"/>
    <s v="DELHI"/>
    <s v="NEW DELHI"/>
    <s v="FURNITURE"/>
    <s v="TABLE"/>
    <n v="6"/>
    <n v="35141.26"/>
    <n v="15.99"/>
    <n v="177133.04"/>
    <x v="339"/>
    <s v="CASH"/>
    <s v="DELIVERED"/>
    <s v="CORPORATE"/>
    <s v="FEBRUARY"/>
  </r>
  <r>
    <s v="O10413"/>
    <s v="C354"/>
    <s v="JULIE"/>
    <s v="MOORE"/>
    <s v="SOUTH"/>
    <s v="KERALA"/>
    <s v="TRIVANDRUM"/>
    <s v="FURNITURE"/>
    <s v="TABLE"/>
    <n v="23"/>
    <n v="38377.25"/>
    <n v="0.82"/>
    <n v="875438.8"/>
    <x v="93"/>
    <s v="CASH"/>
    <s v="DELIVERED"/>
    <s v="CONSUMER"/>
    <s v="MARCH"/>
  </r>
  <r>
    <s v="O10448"/>
    <s v="C251"/>
    <s v="RYAN"/>
    <s v="VEGA"/>
    <s v="SOUTH"/>
    <s v="KARNATAKA"/>
    <s v="MYSORE"/>
    <s v="FURNITURE"/>
    <s v="TABLE"/>
    <n v="24"/>
    <n v="24816.69"/>
    <n v="3.27"/>
    <n v="576124.42000000004"/>
    <x v="255"/>
    <s v="UPI"/>
    <s v="DELIVERED"/>
    <s v="CONSUMER"/>
    <s v="OCTOBER"/>
  </r>
  <r>
    <s v="O10456"/>
    <s v="C326"/>
    <s v="ZACHARY"/>
    <s v="HESS"/>
    <s v="WEST"/>
    <s v="GUJARAT"/>
    <s v="AHMEDABAD"/>
    <s v="FURNITURE"/>
    <s v="TABLE"/>
    <n v="33"/>
    <n v="41271.760000000002"/>
    <n v="11.91"/>
    <n v="1199757.68"/>
    <x v="240"/>
    <s v="NET BANKING"/>
    <s v="DELIVERED"/>
    <s v="CONSUMER"/>
    <s v="NOVEMBER"/>
  </r>
  <r>
    <s v="O10495"/>
    <s v="C181"/>
    <s v="ALICE"/>
    <s v="TERRELL"/>
    <s v="WEST"/>
    <s v="GUJARAT"/>
    <s v="AHMEDABAD"/>
    <s v="FURNITURE"/>
    <s v="TABLE"/>
    <n v="19"/>
    <n v="9911.01"/>
    <n v="9.66"/>
    <n v="170118.52"/>
    <x v="5"/>
    <s v="CASH"/>
    <s v="DELIVERED"/>
    <s v="CONSUMER"/>
    <s v="APRIL"/>
  </r>
  <r>
    <s v="O10515"/>
    <s v="C242"/>
    <s v="CASSANDRA"/>
    <s v="THORNTON"/>
    <s v="SOUTH"/>
    <s v="ANDHRA PRADESH"/>
    <s v="VISAKHAPATNAM"/>
    <s v="FURNITURE"/>
    <s v="TABLE"/>
    <n v="49"/>
    <n v="31702.99"/>
    <n v="15.51"/>
    <n v="1312506.96"/>
    <x v="166"/>
    <s v="NET BANKING"/>
    <s v="DELIVERED"/>
    <s v="HOME OFFICE"/>
    <s v="SEPTEMBER"/>
  </r>
  <r>
    <s v="O10547"/>
    <s v="C303"/>
    <s v="CHRISTOPHER"/>
    <s v="WELLS"/>
    <s v="WEST"/>
    <s v="GOA"/>
    <s v="PANAJI"/>
    <s v="FURNITURE"/>
    <s v="TABLE"/>
    <n v="49"/>
    <n v="40129.35"/>
    <n v="5.93"/>
    <n v="1849734.3"/>
    <x v="81"/>
    <s v="CREDIT CARD"/>
    <s v="DELIVERED"/>
    <s v="CORPORATE"/>
    <s v="SEPTEMBER"/>
  </r>
  <r>
    <s v="O10559"/>
    <s v="C345"/>
    <s v="ADRIAN"/>
    <s v="JOHNSON"/>
    <s v="EAST"/>
    <s v="BIHAR"/>
    <s v="BHAGALPUR"/>
    <s v="FURNITURE"/>
    <s v="TABLE"/>
    <n v="48"/>
    <n v="6450.8"/>
    <n v="8.98"/>
    <n v="281832.87"/>
    <x v="260"/>
    <s v="DEBIT CARD"/>
    <s v="DELIVERED"/>
    <s v="CORPORATE"/>
    <s v="APRIL"/>
  </r>
  <r>
    <s v="O10577"/>
    <s v="C374"/>
    <s v="NATHAN"/>
    <s v="PETERSON"/>
    <s v="WEST"/>
    <s v="GUJARAT"/>
    <s v="AHMEDABAD"/>
    <s v="FURNITURE"/>
    <s v="TABLE"/>
    <n v="29"/>
    <n v="12317.92"/>
    <n v="12.89"/>
    <n v="311174.06"/>
    <x v="243"/>
    <s v="DEBIT CARD"/>
    <s v="DELIVERED"/>
    <s v="HOME OFFICE"/>
    <s v="JANUARY"/>
  </r>
  <r>
    <s v="O10630"/>
    <s v="C156"/>
    <s v="JORDAN"/>
    <s v="PENNINGTON"/>
    <s v="NORTH"/>
    <s v="PUNJAB"/>
    <s v="LUDHIANA"/>
    <s v="FURNITURE"/>
    <s v="TABLE"/>
    <n v="45"/>
    <n v="21814.47"/>
    <n v="17.53"/>
    <n v="809567.7"/>
    <x v="182"/>
    <s v="UPI"/>
    <s v="DELIVERED"/>
    <s v="CONSUMER"/>
    <s v="NOVEMBER"/>
  </r>
  <r>
    <s v="O10631"/>
    <s v="C167"/>
    <s v="JENNIFER"/>
    <s v="JOHNSTON"/>
    <s v="SOUTH"/>
    <s v="KARNATAKA"/>
    <s v="BANGALORE"/>
    <s v="FURNITURE"/>
    <s v="TABLE"/>
    <n v="28"/>
    <n v="23163.06"/>
    <n v="8.56"/>
    <n v="593048.46"/>
    <x v="238"/>
    <s v="NET BANKING"/>
    <s v="DELIVERED"/>
    <s v="CONSUMER"/>
    <s v="JULY"/>
  </r>
  <r>
    <s v="O10643"/>
    <s v="C229"/>
    <s v="STEVEN"/>
    <s v="MALDONADO"/>
    <s v="SOUTH"/>
    <s v="KARNATAKA"/>
    <s v="BANGALORE"/>
    <s v="FURNITURE"/>
    <s v="TABLE"/>
    <n v="6"/>
    <n v="15649.89"/>
    <n v="2.0299999999999998"/>
    <n v="91993.18"/>
    <x v="302"/>
    <s v="CASH"/>
    <s v="DELIVERED"/>
    <s v="CONSUMER"/>
    <s v="JUNE"/>
  </r>
  <r>
    <s v="O10653"/>
    <s v="C170"/>
    <s v="JORDAN"/>
    <s v="WILSON"/>
    <s v="EAST"/>
    <s v="ODISHA"/>
    <s v="BHUBANESWAR"/>
    <s v="FURNITURE"/>
    <s v="TABLE"/>
    <n v="41"/>
    <n v="12039.29"/>
    <n v="7.67"/>
    <n v="455750.93"/>
    <x v="121"/>
    <s v="CASH"/>
    <s v="DELIVERED"/>
    <s v="HOME OFFICE"/>
    <s v="MARCH"/>
  </r>
  <r>
    <s v="O10719"/>
    <s v="C440"/>
    <s v="BARBARA"/>
    <s v="DAVIS"/>
    <s v="NORTH"/>
    <s v="DELHI"/>
    <s v="NEW DELHI"/>
    <s v="FURNITURE"/>
    <s v="TABLE"/>
    <n v="49"/>
    <n v="7383.21"/>
    <n v="0.61"/>
    <n v="359570.45"/>
    <x v="20"/>
    <s v="CREDIT CARD"/>
    <s v="DELIVERED"/>
    <s v="CORPORATE"/>
    <s v="MAY"/>
  </r>
  <r>
    <s v="O10742"/>
    <s v="C280"/>
    <s v="ANTHONY"/>
    <s v="STEWART"/>
    <s v="EAST"/>
    <s v="ODISHA"/>
    <s v="ROURKELA"/>
    <s v="FURNITURE"/>
    <s v="TABLE"/>
    <n v="11"/>
    <n v="32431.18"/>
    <n v="0.7"/>
    <n v="354245.78"/>
    <x v="77"/>
    <s v="NET BANKING"/>
    <s v="DELIVERED"/>
    <s v="CORPORATE"/>
    <s v="FEBRUARY"/>
  </r>
  <r>
    <s v="O10841"/>
    <s v="C492"/>
    <s v="BARBARA"/>
    <s v="ANDRADE"/>
    <s v="SOUTH"/>
    <s v="ANDHRA PRADESH"/>
    <s v="GUNTUR"/>
    <s v="FURNITURE"/>
    <s v="TABLE"/>
    <n v="29"/>
    <n v="41152.94"/>
    <n v="8.08"/>
    <n v="1097005.69"/>
    <x v="200"/>
    <s v="UPI"/>
    <s v="DELIVERED"/>
    <s v="HOME OFFICE"/>
    <s v="FEBRUARY"/>
  </r>
  <r>
    <s v="O10886"/>
    <s v="C107"/>
    <s v="WENDY"/>
    <s v="BLACKBURN"/>
    <s v="WEST"/>
    <s v="GOA"/>
    <s v="PANAJI"/>
    <s v="FURNITURE"/>
    <s v="TABLE"/>
    <n v="45"/>
    <n v="5260.41"/>
    <n v="5.18"/>
    <n v="224456.43"/>
    <x v="281"/>
    <s v="CASH"/>
    <s v="DELIVERED"/>
    <s v="HOME OFFICE"/>
    <s v="SEPTEMBER"/>
  </r>
  <r>
    <s v="O10901"/>
    <s v="C246"/>
    <s v="COURTNEY"/>
    <s v="BRUCE"/>
    <s v="NORTH"/>
    <s v="PUNJAB"/>
    <s v="LUDHIANA"/>
    <s v="FURNITURE"/>
    <s v="TABLE"/>
    <n v="34"/>
    <n v="8102.77"/>
    <n v="1.47"/>
    <n v="271444.42"/>
    <x v="296"/>
    <s v="DEBIT CARD"/>
    <s v="PENDING"/>
    <s v="HOME OFFICE"/>
    <s v="OCTOBER"/>
  </r>
  <r>
    <s v="O10940"/>
    <s v="C347"/>
    <s v="PAUL"/>
    <s v="THOMPSON"/>
    <s v="NORTH"/>
    <s v="DELHI"/>
    <s v="NEW DELHI"/>
    <s v="FURNITURE"/>
    <s v="TABLE"/>
    <n v="29"/>
    <n v="5110.71"/>
    <n v="1.99"/>
    <n v="145261.20000000001"/>
    <x v="42"/>
    <s v="UPI"/>
    <s v="PENDING"/>
    <s v="CONSUMER"/>
    <s v="AUGUST"/>
  </r>
  <r>
    <s v="O11024"/>
    <s v="C287"/>
    <s v="NATALIE"/>
    <s v="GARRETT"/>
    <s v="SOUTH"/>
    <s v="TAMIL NADU"/>
    <s v="CHENNAI"/>
    <s v="FURNITURE"/>
    <s v="TABLE"/>
    <n v="44"/>
    <n v="22608.22"/>
    <n v="9.39"/>
    <n v="901353.56"/>
    <x v="343"/>
    <s v="DEBIT CARD"/>
    <s v="DELIVERED"/>
    <s v="HOME OFFICE"/>
    <s v="JUNE"/>
  </r>
  <r>
    <s v="O11061"/>
    <s v="C121"/>
    <s v="DANIEL"/>
    <s v="CARROLL"/>
    <s v="NORTH"/>
    <s v="UTTAR PRADESH"/>
    <s v="NOIDA"/>
    <s v="FURNITURE"/>
    <s v="TABLE"/>
    <n v="19"/>
    <n v="46842.36"/>
    <n v="8.89"/>
    <n v="810883.41"/>
    <x v="289"/>
    <s v="CASH"/>
    <s v="DELIVERED"/>
    <s v="HOME OFFICE"/>
    <s v="SEPTEMBER"/>
  </r>
  <r>
    <s v="O11097"/>
    <s v="C286"/>
    <s v="TYLER"/>
    <s v="FOSTER"/>
    <s v="WEST"/>
    <s v="MAHARASHTRA"/>
    <s v="PUNE"/>
    <s v="FURNITURE"/>
    <s v="TABLE"/>
    <n v="23"/>
    <n v="2258.63"/>
    <n v="12.04"/>
    <n v="45693.89"/>
    <x v="46"/>
    <s v="CASH"/>
    <s v="DELIVERED"/>
    <s v="CONSUMER"/>
    <s v="AUGUST"/>
  </r>
  <r>
    <s v="O11108"/>
    <s v="C390"/>
    <s v="CRAIG"/>
    <s v="LAM"/>
    <s v="EAST"/>
    <s v="JHARKHAND"/>
    <s v="JAMSHEDPUR"/>
    <s v="FURNITURE"/>
    <s v="TABLE"/>
    <n v="42"/>
    <n v="5642.8"/>
    <n v="16.670000000000002"/>
    <n v="197490.1"/>
    <x v="34"/>
    <s v="CASH"/>
    <s v="DELIVERED"/>
    <s v="HOME OFFICE"/>
    <s v="JANUARY"/>
  </r>
  <r>
    <s v="O11137"/>
    <s v="C003"/>
    <s v="JEREMY"/>
    <s v="KIDD"/>
    <s v="NORTH"/>
    <s v="HARYANA"/>
    <s v="FARIDABAD"/>
    <s v="FURNITURE"/>
    <s v="TABLE"/>
    <n v="39"/>
    <n v="22744.36"/>
    <n v="16.850000000000001"/>
    <n v="737565.48"/>
    <x v="292"/>
    <s v="CASH"/>
    <s v="DELIVERED"/>
    <s v="HOME OFFICE"/>
    <s v="MARCH"/>
  </r>
  <r>
    <s v="O11155"/>
    <s v="C193"/>
    <s v="LISA"/>
    <s v="ADKINS"/>
    <s v="SOUTH"/>
    <s v="KARNATAKA"/>
    <s v="MYSORE"/>
    <s v="FURNITURE"/>
    <s v="TABLE"/>
    <n v="8"/>
    <n v="42849.94"/>
    <n v="12.73"/>
    <n v="299161.14"/>
    <x v="91"/>
    <s v="DEBIT CARD"/>
    <s v="CANCELLED"/>
    <s v="CONSUMER"/>
    <s v="JUNE"/>
  </r>
  <r>
    <s v="O11156"/>
    <s v="C203"/>
    <s v="MARK"/>
    <s v="BAILEY"/>
    <s v="WEST"/>
    <s v="GOA"/>
    <s v="MARGAO"/>
    <s v="FURNITURE"/>
    <s v="TABLE"/>
    <n v="36"/>
    <n v="7000.67"/>
    <n v="4.7699999999999996"/>
    <n v="240002.57"/>
    <x v="314"/>
    <s v="NET BANKING"/>
    <s v="DELIVERED"/>
    <s v="CORPORATE"/>
    <s v="MAY"/>
  </r>
  <r>
    <s v="O11185"/>
    <s v="C287"/>
    <s v="TRICIA"/>
    <s v="MARTIN"/>
    <s v="EAST"/>
    <s v="WEST BENGAL"/>
    <s v="KOLKATA"/>
    <s v="FURNITURE"/>
    <s v="TABLE"/>
    <n v="10"/>
    <n v="1370.17"/>
    <n v="12.16"/>
    <n v="12035.57"/>
    <x v="32"/>
    <s v="DEBIT CARD"/>
    <s v="DELIVERED"/>
    <s v="CORPORATE"/>
    <s v="MAY"/>
  </r>
  <r>
    <s v="O11199"/>
    <s v="C187"/>
    <s v="NATASHA"/>
    <s v="SMITH"/>
    <s v="SOUTH"/>
    <s v="ANDHRA PRADESH"/>
    <s v="VISAKHAPATNAM"/>
    <s v="FURNITURE"/>
    <s v="TABLE"/>
    <n v="32"/>
    <n v="1177.8699999999999"/>
    <n v="17.45"/>
    <n v="31114.61"/>
    <x v="26"/>
    <s v="DEBIT CARD"/>
    <s v="DELIVERED"/>
    <s v="HOME OFFICE"/>
    <s v="MARCH"/>
  </r>
  <r>
    <s v="O11209"/>
    <s v="C417"/>
    <s v="ALYSSA"/>
    <s v="SIMPSON"/>
    <s v="WEST"/>
    <s v="GOA"/>
    <s v="MARGAO"/>
    <s v="FURNITURE"/>
    <s v="TABLE"/>
    <n v="45"/>
    <n v="32250.23"/>
    <n v="2.5"/>
    <n v="1414978.84"/>
    <x v="215"/>
    <s v="NET BANKING"/>
    <s v="DELIVERED"/>
    <s v="CORPORATE"/>
    <s v="JANUARY"/>
  </r>
  <r>
    <s v="O11213"/>
    <s v="C089"/>
    <s v="MRS."/>
    <s v="KAITLYN"/>
    <s v="SOUTH"/>
    <s v="KARNATAKA"/>
    <s v="MYSORE"/>
    <s v="FURNITURE"/>
    <s v="TABLE"/>
    <n v="47"/>
    <n v="40327.03"/>
    <n v="10.91"/>
    <n v="1688585.5"/>
    <x v="196"/>
    <s v="DEBIT CARD"/>
    <s v="DELIVERED"/>
    <s v="CONSUMER"/>
    <s v="NOVEMBER"/>
  </r>
  <r>
    <s v="O11242"/>
    <s v="C091"/>
    <s v="REBECCA"/>
    <s v="BROOKS"/>
    <s v="NORTH"/>
    <s v="PUNJAB"/>
    <s v="LUDHIANA"/>
    <s v="FURNITURE"/>
    <s v="TABLE"/>
    <n v="29"/>
    <n v="23032.84"/>
    <n v="4.99"/>
    <n v="634621.54"/>
    <x v="81"/>
    <s v="UPI"/>
    <s v="DELIVERED"/>
    <s v="HOME OFFICE"/>
    <s v="SEPTEMBER"/>
  </r>
  <r>
    <s v="O11247"/>
    <s v="C076"/>
    <s v="MARY"/>
    <s v="SMITH"/>
    <s v="NORTH"/>
    <s v="PUNJAB"/>
    <s v="AMRITSAR"/>
    <s v="FURNITURE"/>
    <s v="TABLE"/>
    <n v="5"/>
    <n v="43840.32"/>
    <n v="15.9"/>
    <n v="184348.55"/>
    <x v="96"/>
    <s v="CASH"/>
    <s v="DELIVERED"/>
    <s v="CORPORATE"/>
    <s v="NOVEMBER"/>
  </r>
  <r>
    <s v="O11258"/>
    <s v="C194"/>
    <s v="ROBERT"/>
    <s v="INGRAM"/>
    <s v="SOUTH"/>
    <s v="TAMIL NADU"/>
    <s v="COIMBATORE"/>
    <s v="FURNITURE"/>
    <s v="TABLE"/>
    <n v="6"/>
    <n v="8113.7"/>
    <n v="19.78"/>
    <n v="39052.86"/>
    <x v="167"/>
    <s v="CREDIT CARD"/>
    <s v="DELIVERED"/>
    <s v="CONSUMER"/>
    <s v="JUNE"/>
  </r>
  <r>
    <s v="O11289"/>
    <s v="C044"/>
    <s v="MARC"/>
    <s v="RICE"/>
    <s v="WEST"/>
    <s v="MAHARASHTRA"/>
    <s v="NAGPUR"/>
    <s v="FURNITURE"/>
    <s v="TABLE"/>
    <n v="18"/>
    <n v="36042.26"/>
    <n v="17.48"/>
    <n v="535357.31000000006"/>
    <x v="155"/>
    <s v="UPI"/>
    <s v="DELIVERED"/>
    <s v="HOME OFFICE"/>
    <s v="DECEMBER"/>
  </r>
  <r>
    <s v="O11364"/>
    <s v="C018"/>
    <s v="CATHERINE"/>
    <s v="JOHNSON"/>
    <s v="SOUTH"/>
    <s v="KARNATAKA"/>
    <s v="BANGALORE"/>
    <s v="FURNITURE"/>
    <s v="TABLE"/>
    <n v="6"/>
    <n v="46462.879999999997"/>
    <n v="4.74"/>
    <n v="265563.24"/>
    <x v="59"/>
    <s v="CREDIT CARD"/>
    <s v="DELIVERED"/>
    <s v="CORPORATE"/>
    <s v="SEPTEMBER"/>
  </r>
  <r>
    <s v="O11394"/>
    <s v="C291"/>
    <s v="RICHARD"/>
    <s v="BROWN"/>
    <s v="EAST"/>
    <s v="BIHAR"/>
    <s v="BHAGALPUR"/>
    <s v="FURNITURE"/>
    <s v="TABLE"/>
    <n v="26"/>
    <n v="15004.27"/>
    <n v="14.76"/>
    <n v="332530.63"/>
    <x v="42"/>
    <s v="UPI"/>
    <s v="DELIVERED"/>
    <s v="CONSUMER"/>
    <s v="AUGUST"/>
  </r>
  <r>
    <s v="O11421"/>
    <s v="C450"/>
    <s v="CAITLYN"/>
    <s v="RICHARDS"/>
    <s v="EAST"/>
    <s v="WEST BENGAL"/>
    <s v="KOLKATA"/>
    <s v="FURNITURE"/>
    <s v="TABLE"/>
    <n v="48"/>
    <n v="15578.99"/>
    <n v="5.15"/>
    <n v="709280.26"/>
    <x v="333"/>
    <s v="CREDIT CARD"/>
    <s v="DELIVERED"/>
    <s v="CORPORATE"/>
    <s v="SEPTEMBER"/>
  </r>
  <r>
    <s v="O11432"/>
    <s v="C067"/>
    <s v="GARY"/>
    <s v="KNIGHT"/>
    <s v="NORTH"/>
    <s v="PUNJAB"/>
    <s v="AMRITSAR"/>
    <s v="FURNITURE"/>
    <s v="TABLE"/>
    <n v="29"/>
    <n v="26274.34"/>
    <n v="10.85"/>
    <n v="679283.65"/>
    <x v="45"/>
    <s v="CASH"/>
    <s v="DELIVERED"/>
    <s v="CORPORATE"/>
    <s v="JUNE"/>
  </r>
  <r>
    <s v="O11456"/>
    <s v="C365"/>
    <s v="KELSEY"/>
    <s v="COLEMAN"/>
    <s v="WEST"/>
    <s v="GOA"/>
    <s v="MARGAO"/>
    <s v="FURNITURE"/>
    <s v="TABLE"/>
    <n v="11"/>
    <n v="4114.66"/>
    <n v="7.33"/>
    <n v="41943.61"/>
    <x v="357"/>
    <s v="UPI"/>
    <s v="DELIVERED"/>
    <s v="CORPORATE"/>
    <s v="JULY"/>
  </r>
  <r>
    <s v="O11457"/>
    <s v="C119"/>
    <s v="DOUGLAS"/>
    <s v="CAMACHO"/>
    <s v="SOUTH"/>
    <s v="KARNATAKA"/>
    <s v="BANGALORE"/>
    <s v="FURNITURE"/>
    <s v="TABLE"/>
    <n v="15"/>
    <n v="25623.37"/>
    <n v="8.6999999999999993"/>
    <n v="350912.05"/>
    <x v="206"/>
    <s v="DEBIT CARD"/>
    <s v="DELIVERED"/>
    <s v="CONSUMER"/>
    <s v="NOVEMBER"/>
  </r>
  <r>
    <s v="O11461"/>
    <s v="C332"/>
    <s v="ROBERT"/>
    <s v="TORRES"/>
    <s v="EAST"/>
    <s v="BIHAR"/>
    <s v="BHAGALPUR"/>
    <s v="FURNITURE"/>
    <s v="TABLE"/>
    <n v="49"/>
    <n v="5115.29"/>
    <n v="11.27"/>
    <n v="222401.04"/>
    <x v="230"/>
    <s v="UPI"/>
    <s v="PENDING"/>
    <s v="CONSUMER"/>
    <s v="DECEMBER"/>
  </r>
  <r>
    <s v="O11480"/>
    <s v="C413"/>
    <s v="CARLOS"/>
    <s v="MCKINNEY"/>
    <s v="SOUTH"/>
    <s v="TAMIL NADU"/>
    <s v="COIMBATORE"/>
    <s v="FURNITURE"/>
    <s v="TABLE"/>
    <n v="43"/>
    <n v="13342.24"/>
    <n v="0.89"/>
    <n v="568610.24"/>
    <x v="203"/>
    <s v="UPI"/>
    <s v="DELIVERED"/>
    <s v="CONSUMER"/>
    <s v="FEBRUARY"/>
  </r>
  <r>
    <s v="O11509"/>
    <s v="C010"/>
    <s v="YOLANDA"/>
    <s v="THOMPSON"/>
    <s v="WEST"/>
    <s v="GUJARAT"/>
    <s v="VADODARA"/>
    <s v="FURNITURE"/>
    <s v="TABLE"/>
    <n v="22"/>
    <n v="21109.96"/>
    <n v="15.37"/>
    <n v="393037.9"/>
    <x v="182"/>
    <s v="CASH"/>
    <s v="DELIVERED"/>
    <s v="CORPORATE"/>
    <s v="NOVEMBER"/>
  </r>
  <r>
    <s v="O11554"/>
    <s v="C276"/>
    <s v="DANIEL"/>
    <s v="BROWN"/>
    <s v="SOUTH"/>
    <s v="TAMIL NADU"/>
    <s v="COIMBATORE"/>
    <s v="FURNITURE"/>
    <s v="TABLE"/>
    <n v="35"/>
    <n v="1800.36"/>
    <n v="5.33"/>
    <n v="59654.03"/>
    <x v="202"/>
    <s v="NET BANKING"/>
    <s v="DELIVERED"/>
    <s v="CORPORATE"/>
    <s v="MARCH"/>
  </r>
  <r>
    <s v="O11568"/>
    <s v="C269"/>
    <s v="NATALIE"/>
    <s v="MORAN"/>
    <s v="WEST"/>
    <s v="RAJASTHAN"/>
    <s v="JODHPUR"/>
    <s v="FURNITURE"/>
    <s v="TABLE"/>
    <n v="5"/>
    <n v="14196.69"/>
    <n v="9.14"/>
    <n v="64495.56"/>
    <x v="316"/>
    <s v="DEBIT CARD"/>
    <s v="DELIVERED"/>
    <s v="CORPORATE"/>
    <s v="MAY"/>
  </r>
  <r>
    <s v="O11576"/>
    <s v="C410"/>
    <s v="PATRICIA"/>
    <s v="JOHNSTON"/>
    <s v="SOUTH"/>
    <s v="ANDHRA PRADESH"/>
    <s v="GUNTUR"/>
    <s v="FURNITURE"/>
    <s v="TABLE"/>
    <n v="20"/>
    <n v="36978.26"/>
    <n v="4.38"/>
    <n v="707172.24"/>
    <x v="248"/>
    <s v="CASH"/>
    <s v="DELIVERED"/>
    <s v="CORPORATE"/>
    <s v="FEBRUARY"/>
  </r>
  <r>
    <s v="O11589"/>
    <s v="C115"/>
    <s v="NANCY"/>
    <s v="WOOD"/>
    <s v="NORTH"/>
    <s v="UTTAR PRADESH"/>
    <s v="NOIDA"/>
    <s v="FURNITURE"/>
    <s v="TABLE"/>
    <n v="11"/>
    <n v="14981.67"/>
    <n v="10.06"/>
    <n v="148219.65"/>
    <x v="246"/>
    <s v="DEBIT CARD"/>
    <s v="PENDING"/>
    <s v="CORPORATE"/>
    <s v="OCTOBER"/>
  </r>
  <r>
    <s v="O11600"/>
    <s v="C236"/>
    <s v="DAVID"/>
    <s v="ROBINSON"/>
    <s v="EAST"/>
    <s v="JHARKHAND"/>
    <s v="DHANBAD"/>
    <s v="FURNITURE"/>
    <s v="TABLE"/>
    <n v="7"/>
    <n v="40465.019999999997"/>
    <n v="16.420000000000002"/>
    <n v="236744.65"/>
    <x v="10"/>
    <s v="NET BANKING"/>
    <s v="DELIVERED"/>
    <s v="HOME OFFICE"/>
    <s v="SEPTEMBER"/>
  </r>
  <r>
    <s v="O11615"/>
    <s v="C302"/>
    <s v="PHILIP"/>
    <s v="FLOYD"/>
    <s v="NORTH"/>
    <s v="PUNJAB"/>
    <s v="LUDHIANA"/>
    <s v="FURNITURE"/>
    <s v="TABLE"/>
    <n v="5"/>
    <n v="5014.6000000000004"/>
    <n v="17.690000000000001"/>
    <n v="20637.59"/>
    <x v="74"/>
    <s v="NET BANKING"/>
    <s v="DELIVERED"/>
    <s v="CONSUMER"/>
    <s v="NOVEMBER"/>
  </r>
  <r>
    <s v="O11616"/>
    <s v="C364"/>
    <s v="MICHAEL"/>
    <s v="WILLIAMS"/>
    <s v="EAST"/>
    <s v="JHARKHAND"/>
    <s v="DHANBAD"/>
    <s v="FURNITURE"/>
    <s v="TABLE"/>
    <n v="9"/>
    <n v="47844.49"/>
    <n v="15.13"/>
    <n v="365450.57"/>
    <x v="336"/>
    <s v="UPI"/>
    <s v="DELIVERED"/>
    <s v="CORPORATE"/>
    <s v="MAY"/>
  </r>
  <r>
    <s v="O11631"/>
    <s v="C140"/>
    <s v="CHRISTOPHER"/>
    <s v="MOORE"/>
    <s v="NORTH"/>
    <s v="PUNJAB"/>
    <s v="PATIALA"/>
    <s v="FURNITURE"/>
    <s v="TABLE"/>
    <n v="22"/>
    <n v="1688.45"/>
    <n v="7.32"/>
    <n v="34426.82"/>
    <x v="71"/>
    <s v="DEBIT CARD"/>
    <s v="DELIVERED"/>
    <s v="HOME OFFICE"/>
    <s v="DECEMBER"/>
  </r>
  <r>
    <s v="O11712"/>
    <s v="C088"/>
    <s v="LINDSAY"/>
    <s v="MARTIN"/>
    <s v="NORTH"/>
    <s v="UTTAR PRADESH"/>
    <s v="KANPUR"/>
    <s v="FURNITURE"/>
    <s v="TABLE"/>
    <n v="47"/>
    <n v="10128.15"/>
    <n v="18.98"/>
    <n v="385673.88"/>
    <x v="88"/>
    <s v="UPI"/>
    <s v="DELIVERED"/>
    <s v="CONSUMER"/>
    <s v="DECEMBER"/>
  </r>
  <r>
    <s v="O11795"/>
    <s v="C432"/>
    <s v="COLLEEN"/>
    <s v="SCHMIDT"/>
    <s v="SOUTH"/>
    <s v="KERALA"/>
    <s v="KOZHIKODE"/>
    <s v="FURNITURE"/>
    <s v="TABLE"/>
    <n v="16"/>
    <n v="1673.3"/>
    <n v="8.51"/>
    <n v="24494.43"/>
    <x v="343"/>
    <s v="DEBIT CARD"/>
    <s v="DELIVERED"/>
    <s v="CONSUMER"/>
    <s v="JUNE"/>
  </r>
  <r>
    <s v="O11812"/>
    <s v="C310"/>
    <s v="ELIZABETH"/>
    <s v="RANDOLPH"/>
    <s v="EAST"/>
    <s v="WEST BENGAL"/>
    <s v="SILIGURI"/>
    <s v="FURNITURE"/>
    <s v="TABLE"/>
    <n v="3"/>
    <n v="17128.43"/>
    <n v="15.86"/>
    <n v="43235.58"/>
    <x v="21"/>
    <s v="NET BANKING"/>
    <s v="PENDING"/>
    <s v="CORPORATE"/>
    <s v="MARCH"/>
  </r>
  <r>
    <s v="O11824"/>
    <s v="C476"/>
    <s v="LISA"/>
    <s v="BOYLE"/>
    <s v="NORTH"/>
    <s v="HARYANA"/>
    <s v="GURGAON"/>
    <s v="FURNITURE"/>
    <s v="TABLE"/>
    <n v="29"/>
    <n v="13466.61"/>
    <n v="13.54"/>
    <n v="337653.7"/>
    <x v="358"/>
    <s v="CASH"/>
    <s v="DELIVERED"/>
    <s v="CORPORATE"/>
    <s v="APRIL"/>
  </r>
  <r>
    <s v="O11866"/>
    <s v="C335"/>
    <s v="SARAH"/>
    <s v="WANG"/>
    <s v="NORTH"/>
    <s v="HARYANA"/>
    <s v="PANIPAT"/>
    <s v="FURNITURE"/>
    <s v="TABLE"/>
    <n v="6"/>
    <n v="48283.82"/>
    <n v="13.73"/>
    <n v="249926.71"/>
    <x v="150"/>
    <s v="CASH"/>
    <s v="DELIVERED"/>
    <s v="CONSUMER"/>
    <s v="SEPTEMBER"/>
  </r>
  <r>
    <s v="O11887"/>
    <s v="C110"/>
    <s v="CARRIE"/>
    <s v="WALKER"/>
    <s v="NORTH"/>
    <s v="UTTAR PRADESH"/>
    <s v="KANPUR"/>
    <s v="FURNITURE"/>
    <s v="TABLE"/>
    <n v="47"/>
    <n v="26744.560000000001"/>
    <n v="1.06"/>
    <n v="1243670.18"/>
    <x v="126"/>
    <s v="CASH"/>
    <s v="DELIVERED"/>
    <s v="HOME OFFICE"/>
    <s v="JULY"/>
  </r>
  <r>
    <s v="O11939"/>
    <s v="C486"/>
    <s v="KENNETH"/>
    <s v="NEAL"/>
    <s v="SOUTH"/>
    <s v="TAMIL NADU"/>
    <s v="MADURAI"/>
    <s v="FURNITURE"/>
    <s v="TABLE"/>
    <n v="19"/>
    <n v="10350.19"/>
    <n v="15.71"/>
    <n v="165759.32999999999"/>
    <x v="343"/>
    <s v="CREDIT CARD"/>
    <s v="DELIVERED"/>
    <s v="CONSUMER"/>
    <s v="JUNE"/>
  </r>
  <r>
    <s v="O11972"/>
    <s v="C225"/>
    <s v="THOMAS"/>
    <s v="NOVAK"/>
    <s v="WEST"/>
    <s v="MAHARASHTRA"/>
    <s v="NAGPUR"/>
    <s v="FURNITURE"/>
    <s v="TABLE"/>
    <n v="13"/>
    <n v="21555.919999999998"/>
    <n v="4.09"/>
    <n v="268765.68"/>
    <x v="303"/>
    <s v="UPI"/>
    <s v="DELIVERED"/>
    <s v="CONSUMER"/>
    <s v="APRIL"/>
  </r>
  <r>
    <s v="O11993"/>
    <s v="C414"/>
    <s v="JESSE"/>
    <s v="SANDERS"/>
    <s v="WEST"/>
    <s v="MAHARASHTRA"/>
    <s v="NAGPUR"/>
    <s v="FURNITURE"/>
    <s v="TABLE"/>
    <n v="3"/>
    <n v="42854.74"/>
    <n v="15.06"/>
    <n v="109202.45"/>
    <x v="232"/>
    <s v="DEBIT CARD"/>
    <s v="DELIVERED"/>
    <s v="CORPORATE"/>
    <s v="OCTOBER"/>
  </r>
  <r>
    <s v="O10007"/>
    <s v="C305"/>
    <s v="ROBERT"/>
    <s v="HARPER"/>
    <s v="EAST"/>
    <s v="ODISHA"/>
    <s v="CUTTACK"/>
    <s v="SPORTS"/>
    <s v="TENNIS RACKET"/>
    <n v="40"/>
    <n v="3400.94"/>
    <n v="7.76"/>
    <n v="125481.08"/>
    <x v="246"/>
    <s v="CASH"/>
    <s v="PENDING"/>
    <s v="CORPORATE"/>
    <s v="OCTOBER"/>
  </r>
  <r>
    <s v="O10013"/>
    <s v="C349"/>
    <s v="SHELLY"/>
    <s v="JONES"/>
    <s v="WEST"/>
    <s v="RAJASTHAN"/>
    <s v="JODHPUR"/>
    <s v="SPORTS"/>
    <s v="TENNIS RACKET"/>
    <n v="29"/>
    <n v="42344.08"/>
    <n v="18.47"/>
    <n v="1001170.72"/>
    <x v="131"/>
    <s v="CASH"/>
    <s v="DELIVERED"/>
    <s v="HOME OFFICE"/>
    <s v="AUGUST"/>
  </r>
  <r>
    <s v="O10023"/>
    <s v="C017"/>
    <s v="MR."/>
    <s v="CASEY"/>
    <s v="EAST"/>
    <s v="JHARKHAND"/>
    <s v="JAMSHEDPUR"/>
    <s v="SPORTS"/>
    <s v="TENNIS RACKET"/>
    <n v="9"/>
    <n v="43862.99"/>
    <n v="5.73"/>
    <n v="372146.77"/>
    <x v="193"/>
    <s v="NET BANKING"/>
    <s v="PENDING"/>
    <s v="CORPORATE"/>
    <s v="MAY"/>
  </r>
  <r>
    <s v="O10037"/>
    <s v="C368"/>
    <s v="ALAN"/>
    <s v="YOUNG"/>
    <s v="NORTH"/>
    <s v="HARYANA"/>
    <s v="FARIDABAD"/>
    <s v="SPORTS"/>
    <s v="TENNIS RACKET"/>
    <n v="36"/>
    <n v="12378.55"/>
    <n v="18.21"/>
    <n v="364478.98"/>
    <x v="33"/>
    <s v="CREDIT CARD"/>
    <s v="DELIVERED"/>
    <s v="CORPORATE"/>
    <s v="JANUARY"/>
  </r>
  <r>
    <s v="O10042"/>
    <s v="C455"/>
    <s v="LISA"/>
    <s v="PARSONS"/>
    <s v="SOUTH"/>
    <s v="KARNATAKA"/>
    <s v="MANGALORE"/>
    <s v="SPORTS"/>
    <s v="TENNIS RACKET"/>
    <n v="49"/>
    <n v="37132.07"/>
    <n v="8.6199999999999992"/>
    <n v="1662632.99"/>
    <x v="117"/>
    <s v="CREDIT CARD"/>
    <s v="DELIVERED"/>
    <s v="CONSUMER"/>
    <s v="JANUARY"/>
  </r>
  <r>
    <s v="O10080"/>
    <s v="C313"/>
    <s v="EMILY"/>
    <s v="BURNS"/>
    <s v="WEST"/>
    <s v="MAHARASHTRA"/>
    <s v="NAGPUR"/>
    <s v="SPORTS"/>
    <s v="TENNIS RACKET"/>
    <n v="19"/>
    <n v="20886.78"/>
    <n v="1.67"/>
    <n v="390221.44"/>
    <x v="271"/>
    <s v="DEBIT CARD"/>
    <s v="DELIVERED"/>
    <s v="CONSUMER"/>
    <s v="JULY"/>
  </r>
  <r>
    <s v="O10128"/>
    <s v="C384"/>
    <s v="CHRISTINE"/>
    <s v="RODRIGUEZ"/>
    <s v="WEST"/>
    <s v="GOA"/>
    <s v="PANAJI"/>
    <s v="SPORTS"/>
    <s v="TENNIS RACKET"/>
    <n v="16"/>
    <n v="33032.69"/>
    <n v="8.98"/>
    <n v="481061.67"/>
    <x v="63"/>
    <s v="DEBIT CARD"/>
    <s v="DELIVERED"/>
    <s v="CORPORATE"/>
    <s v="MARCH"/>
  </r>
  <r>
    <s v="O10178"/>
    <s v="C299"/>
    <s v="BRIAN"/>
    <s v="COX"/>
    <s v="SOUTH"/>
    <s v="KARNATAKA"/>
    <s v="MANGALORE"/>
    <s v="SPORTS"/>
    <s v="TENNIS RACKET"/>
    <n v="28"/>
    <n v="44388.02"/>
    <n v="19.73"/>
    <n v="997647.38"/>
    <x v="78"/>
    <s v="CASH"/>
    <s v="DELIVERED"/>
    <s v="HOME OFFICE"/>
    <s v="JANUARY"/>
  </r>
  <r>
    <s v="O10202"/>
    <s v="C377"/>
    <s v="BRIDGET"/>
    <s v="BISHOP"/>
    <s v="SOUTH"/>
    <s v="TAMIL NADU"/>
    <s v="COIMBATORE"/>
    <s v="SPORTS"/>
    <s v="TENNIS RACKET"/>
    <n v="26"/>
    <n v="4367.99"/>
    <n v="9.77"/>
    <n v="102472.17"/>
    <x v="296"/>
    <s v="CASH"/>
    <s v="CANCELLED"/>
    <s v="CONSUMER"/>
    <s v="OCTOBER"/>
  </r>
  <r>
    <s v="O10221"/>
    <s v="C093"/>
    <s v="BRANDI"/>
    <s v="RHODES"/>
    <s v="WEST"/>
    <s v="GUJARAT"/>
    <s v="VADODARA"/>
    <s v="SPORTS"/>
    <s v="TENNIS RACKET"/>
    <n v="9"/>
    <n v="47412.38"/>
    <n v="2.2799999999999998"/>
    <n v="416982.4"/>
    <x v="69"/>
    <s v="UPI"/>
    <s v="DELIVERED"/>
    <s v="CORPORATE"/>
    <s v="AUGUST"/>
  </r>
  <r>
    <s v="O10257"/>
    <s v="C089"/>
    <s v="RACHAEL"/>
    <s v="MARTINEZ"/>
    <s v="WEST"/>
    <s v="RAJASTHAN"/>
    <s v="JAIPUR"/>
    <s v="SPORTS"/>
    <s v="TENNIS RACKET"/>
    <n v="40"/>
    <n v="35197.599999999999"/>
    <n v="18.77"/>
    <n v="1143640.42"/>
    <x v="238"/>
    <s v="NET BANKING"/>
    <s v="DELIVERED"/>
    <s v="HOME OFFICE"/>
    <s v="JULY"/>
  </r>
  <r>
    <s v="O10281"/>
    <s v="C108"/>
    <s v="SAMANTHA"/>
    <s v="HAMPTON"/>
    <s v="EAST"/>
    <s v="BIHAR"/>
    <s v="PATNA"/>
    <s v="SPORTS"/>
    <s v="TENNIS RACKET"/>
    <n v="4"/>
    <n v="3049.83"/>
    <n v="15.64"/>
    <n v="10291.35"/>
    <x v="181"/>
    <s v="CASH"/>
    <s v="DELIVERED"/>
    <s v="CORPORATE"/>
    <s v="OCTOBER"/>
  </r>
  <r>
    <s v="O10395"/>
    <s v="C117"/>
    <s v="AARON"/>
    <s v="WOODS"/>
    <s v="NORTH"/>
    <s v="DELHI"/>
    <s v="NEW DELHI"/>
    <s v="SPORTS"/>
    <s v="TENNIS RACKET"/>
    <n v="14"/>
    <n v="16092.2"/>
    <n v="18.72"/>
    <n v="183116.36"/>
    <x v="77"/>
    <s v="CREDIT CARD"/>
    <s v="DELIVERED"/>
    <s v="HOME OFFICE"/>
    <s v="FEBRUARY"/>
  </r>
  <r>
    <s v="O10469"/>
    <s v="C082"/>
    <s v="ASHLEY"/>
    <s v="SIMS"/>
    <s v="EAST"/>
    <s v="JHARKHAND"/>
    <s v="JAMSHEDPUR"/>
    <s v="SPORTS"/>
    <s v="TENNIS RACKET"/>
    <n v="32"/>
    <n v="49678.99"/>
    <n v="5.34"/>
    <n v="1504836.22"/>
    <x v="225"/>
    <s v="DEBIT CARD"/>
    <s v="DELIVERED"/>
    <s v="CONSUMER"/>
    <s v="SEPTEMBER"/>
  </r>
  <r>
    <s v="O10503"/>
    <s v="C410"/>
    <s v="GRACE"/>
    <s v="PUGH"/>
    <s v="SOUTH"/>
    <s v="TAMIL NADU"/>
    <s v="COIMBATORE"/>
    <s v="SPORTS"/>
    <s v="TENNIS RACKET"/>
    <n v="24"/>
    <n v="11615.47"/>
    <n v="12.83"/>
    <n v="243004.92"/>
    <x v="218"/>
    <s v="UPI"/>
    <s v="DELIVERED"/>
    <s v="CONSUMER"/>
    <s v="DECEMBER"/>
  </r>
  <r>
    <s v="O10526"/>
    <s v="C060"/>
    <s v="DEANNA"/>
    <s v="HUGHES"/>
    <s v="WEST"/>
    <s v="GOA"/>
    <s v="MARGAO"/>
    <s v="SPORTS"/>
    <s v="TENNIS RACKET"/>
    <n v="16"/>
    <n v="44258.559999999998"/>
    <n v="11.4"/>
    <n v="627409.35"/>
    <x v="114"/>
    <s v="UPI"/>
    <s v="DELIVERED"/>
    <s v="CORPORATE"/>
    <s v="JANUARY"/>
  </r>
  <r>
    <s v="O10606"/>
    <s v="C302"/>
    <s v="JASON"/>
    <s v="HARPER"/>
    <s v="NORTH"/>
    <s v="PUNJAB"/>
    <s v="LUDHIANA"/>
    <s v="SPORTS"/>
    <s v="TENNIS RACKET"/>
    <n v="20"/>
    <n v="22517.94"/>
    <n v="18.309999999999999"/>
    <n v="367898.1"/>
    <x v="214"/>
    <s v="CASH"/>
    <s v="DELIVERED"/>
    <s v="HOME OFFICE"/>
    <s v="AUGUST"/>
  </r>
  <r>
    <s v="O10621"/>
    <s v="C149"/>
    <s v="STEPHEN"/>
    <s v="RIOS"/>
    <s v="EAST"/>
    <s v="ODISHA"/>
    <s v="CUTTACK"/>
    <s v="SPORTS"/>
    <s v="TENNIS RACKET"/>
    <n v="17"/>
    <n v="9170.4500000000007"/>
    <n v="17.77"/>
    <n v="128194.64"/>
    <x v="285"/>
    <s v="DEBIT CARD"/>
    <s v="DELIVERED"/>
    <s v="CORPORATE"/>
    <s v="JULY"/>
  </r>
  <r>
    <s v="O10659"/>
    <s v="C302"/>
    <s v="AMBER"/>
    <s v="TERRELL"/>
    <s v="SOUTH"/>
    <s v="KERALA"/>
    <s v="KOZHIKODE"/>
    <s v="SPORTS"/>
    <s v="TENNIS RACKET"/>
    <n v="28"/>
    <n v="46367.46"/>
    <n v="17.010000000000002"/>
    <n v="1077449.94"/>
    <x v="338"/>
    <s v="CASH"/>
    <s v="DELIVERED"/>
    <s v="HOME OFFICE"/>
    <s v="JUNE"/>
  </r>
  <r>
    <s v="O10707"/>
    <s v="C075"/>
    <s v="MELISSA"/>
    <s v="MOSS"/>
    <s v="EAST"/>
    <s v="WEST BENGAL"/>
    <s v="KOLKATA"/>
    <s v="SPORTS"/>
    <s v="TENNIS RACKET"/>
    <n v="21"/>
    <n v="37062.879999999997"/>
    <n v="1.33"/>
    <n v="767968.82"/>
    <x v="70"/>
    <s v="CASH"/>
    <s v="DELIVERED"/>
    <s v="CORPORATE"/>
    <s v="SEPTEMBER"/>
  </r>
  <r>
    <s v="O10758"/>
    <s v="C033"/>
    <s v="LUIS"/>
    <s v="GARCIA"/>
    <s v="SOUTH"/>
    <s v="ANDHRA PRADESH"/>
    <s v="VIJAYAWADA"/>
    <s v="SPORTS"/>
    <s v="TENNIS RACKET"/>
    <n v="25"/>
    <n v="14170.7"/>
    <n v="18.010000000000002"/>
    <n v="290463.92"/>
    <x v="330"/>
    <s v="CASH"/>
    <s v="PENDING"/>
    <s v="HOME OFFICE"/>
    <s v="DECEMBER"/>
  </r>
  <r>
    <s v="O10803"/>
    <s v="C174"/>
    <s v="ALLISON"/>
    <s v="BURTON"/>
    <s v="NORTH"/>
    <s v="PUNJAB"/>
    <s v="LUDHIANA"/>
    <s v="SPORTS"/>
    <s v="TENNIS RACKET"/>
    <n v="18"/>
    <n v="41422.300000000003"/>
    <n v="16.22"/>
    <n v="624664.85"/>
    <x v="280"/>
    <s v="UPI"/>
    <s v="CANCELLED"/>
    <s v="HOME OFFICE"/>
    <s v="DECEMBER"/>
  </r>
  <r>
    <s v="O10832"/>
    <s v="C312"/>
    <s v="CHRISTOPHER"/>
    <s v="HUBBARD"/>
    <s v="EAST"/>
    <s v="BIHAR"/>
    <s v="GAYA"/>
    <s v="SPORTS"/>
    <s v="TENNIS RACKET"/>
    <n v="6"/>
    <n v="5329.18"/>
    <n v="15.78"/>
    <n v="26929.41"/>
    <x v="175"/>
    <s v="DEBIT CARD"/>
    <s v="DELIVERED"/>
    <s v="CORPORATE"/>
    <s v="DECEMBER"/>
  </r>
  <r>
    <s v="O10853"/>
    <s v="C376"/>
    <s v="KAREN"/>
    <s v="BROWN"/>
    <s v="NORTH"/>
    <s v="UTTAR PRADESH"/>
    <s v="KANPUR"/>
    <s v="SPORTS"/>
    <s v="TENNIS RACKET"/>
    <n v="30"/>
    <n v="38829.660000000003"/>
    <n v="3.92"/>
    <n v="1119226.1200000001"/>
    <x v="36"/>
    <s v="NET BANKING"/>
    <s v="DELIVERED"/>
    <s v="CORPORATE"/>
    <s v="APRIL"/>
  </r>
  <r>
    <s v="O10910"/>
    <s v="C345"/>
    <s v="LISA"/>
    <s v="WARD"/>
    <s v="NORTH"/>
    <s v="PUNJAB"/>
    <s v="PATIALA"/>
    <s v="SPORTS"/>
    <s v="TENNIS RACKET"/>
    <n v="8"/>
    <n v="10000.16"/>
    <n v="1"/>
    <n v="79201.27"/>
    <x v="260"/>
    <s v="CASH"/>
    <s v="DELIVERED"/>
    <s v="HOME OFFICE"/>
    <s v="APRIL"/>
  </r>
  <r>
    <s v="O10917"/>
    <s v="C139"/>
    <s v="DAWN"/>
    <s v="CUMMINGS"/>
    <s v="SOUTH"/>
    <s v="TAMIL NADU"/>
    <s v="COIMBATORE"/>
    <s v="SPORTS"/>
    <s v="TENNIS RACKET"/>
    <n v="28"/>
    <n v="30457.18"/>
    <n v="1.88"/>
    <n v="836768.38"/>
    <x v="275"/>
    <s v="DEBIT CARD"/>
    <s v="DELIVERED"/>
    <s v="CONSUMER"/>
    <s v="OCTOBER"/>
  </r>
  <r>
    <s v="O10918"/>
    <s v="C045"/>
    <s v="SHANNON"/>
    <s v="PALMER"/>
    <s v="SOUTH"/>
    <s v="ANDHRA PRADESH"/>
    <s v="VISAKHAPATNAM"/>
    <s v="SPORTS"/>
    <s v="TENNIS RACKET"/>
    <n v="45"/>
    <n v="34471.81"/>
    <n v="0.5"/>
    <n v="1543475.29"/>
    <x v="327"/>
    <s v="UPI"/>
    <s v="DELIVERED"/>
    <s v="CORPORATE"/>
    <s v="MARCH"/>
  </r>
  <r>
    <s v="O10959"/>
    <s v="C090"/>
    <s v="SARAH"/>
    <s v="INGRAM"/>
    <s v="EAST"/>
    <s v="BIHAR"/>
    <s v="BHAGALPUR"/>
    <s v="SPORTS"/>
    <s v="TENNIS RACKET"/>
    <n v="49"/>
    <n v="16559.97"/>
    <n v="9.25"/>
    <n v="736380.47"/>
    <x v="315"/>
    <s v="UPI"/>
    <s v="DELIVERED"/>
    <s v="HOME OFFICE"/>
    <s v="MARCH"/>
  </r>
  <r>
    <s v="O10972"/>
    <s v="C161"/>
    <s v="REBECCA"/>
    <s v="WEISS"/>
    <s v="EAST"/>
    <s v="WEST BENGAL"/>
    <s v="DURGAPUR"/>
    <s v="SPORTS"/>
    <s v="TENNIS RACKET"/>
    <n v="50"/>
    <n v="46615.91"/>
    <n v="11.98"/>
    <n v="2051566.2"/>
    <x v="206"/>
    <s v="CREDIT CARD"/>
    <s v="DELIVERED"/>
    <s v="HOME OFFICE"/>
    <s v="NOVEMBER"/>
  </r>
  <r>
    <s v="O10984"/>
    <s v="C203"/>
    <s v="VICTOR"/>
    <s v="CLARK"/>
    <s v="NORTH"/>
    <s v="PUNJAB"/>
    <s v="AMRITSAR"/>
    <s v="SPORTS"/>
    <s v="TENNIS RACKET"/>
    <n v="33"/>
    <n v="5431.98"/>
    <n v="1.1399999999999999"/>
    <n v="177211.83"/>
    <x v="32"/>
    <s v="CREDIT CARD"/>
    <s v="PENDING"/>
    <s v="HOME OFFICE"/>
    <s v="MAY"/>
  </r>
  <r>
    <s v="O11068"/>
    <s v="C346"/>
    <s v="JULIA"/>
    <s v="JORDAN"/>
    <s v="NORTH"/>
    <s v="PUNJAB"/>
    <s v="LUDHIANA"/>
    <s v="SPORTS"/>
    <s v="TENNIS RACKET"/>
    <n v="46"/>
    <n v="32175.78"/>
    <n v="11.99"/>
    <n v="1302623.58"/>
    <x v="157"/>
    <s v="CASH"/>
    <s v="DELIVERED"/>
    <s v="CORPORATE"/>
    <s v="FEBRUARY"/>
  </r>
  <r>
    <s v="O11082"/>
    <s v="C366"/>
    <s v="MOLLY"/>
    <s v="NASH"/>
    <s v="EAST"/>
    <s v="ODISHA"/>
    <s v="BHUBANESWAR"/>
    <s v="SPORTS"/>
    <s v="TENNIS RACKET"/>
    <n v="23"/>
    <n v="38969.050000000003"/>
    <n v="2.15"/>
    <n v="877017.95"/>
    <x v="234"/>
    <s v="UPI"/>
    <s v="PENDING"/>
    <s v="HOME OFFICE"/>
    <s v="APRIL"/>
  </r>
  <r>
    <s v="O11104"/>
    <s v="C179"/>
    <s v="RYAN"/>
    <s v="SMITH"/>
    <s v="NORTH"/>
    <s v="UTTAR PRADESH"/>
    <s v="KANPUR"/>
    <s v="SPORTS"/>
    <s v="TENNIS RACKET"/>
    <n v="50"/>
    <n v="4195.09"/>
    <n v="2.57"/>
    <n v="204363.81"/>
    <x v="213"/>
    <s v="DEBIT CARD"/>
    <s v="DELIVERED"/>
    <s v="HOME OFFICE"/>
    <s v="JANUARY"/>
  </r>
  <r>
    <s v="O11125"/>
    <s v="C077"/>
    <s v="MATTHEW"/>
    <s v="LOWERY"/>
    <s v="NORTH"/>
    <s v="DELHI"/>
    <s v="NEW DELHI"/>
    <s v="SPORTS"/>
    <s v="TENNIS RACKET"/>
    <n v="46"/>
    <n v="7084.09"/>
    <n v="11.15"/>
    <n v="289533.84000000003"/>
    <x v="23"/>
    <s v="CASH"/>
    <s v="CANCELLED"/>
    <s v="HOME OFFICE"/>
    <s v="DECEMBER"/>
  </r>
  <r>
    <s v="O11159"/>
    <s v="C300"/>
    <s v="SHERI"/>
    <s v="LITTLE"/>
    <s v="EAST"/>
    <s v="WEST BENGAL"/>
    <s v="DURGAPUR"/>
    <s v="SPORTS"/>
    <s v="TENNIS RACKET"/>
    <n v="22"/>
    <n v="13794.58"/>
    <n v="18.57"/>
    <n v="247124.38"/>
    <x v="165"/>
    <s v="DEBIT CARD"/>
    <s v="DELIVERED"/>
    <s v="CORPORATE"/>
    <s v="AUGUST"/>
  </r>
  <r>
    <s v="O11178"/>
    <s v="C148"/>
    <s v="TAMMY"/>
    <s v="CHRISTENSEN"/>
    <s v="WEST"/>
    <s v="MAHARASHTRA"/>
    <s v="PUNE"/>
    <s v="SPORTS"/>
    <s v="TENNIS RACKET"/>
    <n v="42"/>
    <n v="12987.99"/>
    <n v="4.7"/>
    <n v="519857.29"/>
    <x v="193"/>
    <s v="CASH"/>
    <s v="DELIVERED"/>
    <s v="HOME OFFICE"/>
    <s v="MAY"/>
  </r>
  <r>
    <s v="O11321"/>
    <s v="C166"/>
    <s v="JEFFREY"/>
    <s v="ROSALES"/>
    <s v="NORTH"/>
    <s v="PUNJAB"/>
    <s v="PATIALA"/>
    <s v="SPORTS"/>
    <s v="TENNIS RACKET"/>
    <n v="15"/>
    <n v="11185.88"/>
    <n v="15.22"/>
    <n v="142250.84"/>
    <x v="4"/>
    <s v="DEBIT CARD"/>
    <s v="DELIVERED"/>
    <s v="CONSUMER"/>
    <s v="JUNE"/>
  </r>
  <r>
    <s v="O11341"/>
    <s v="C249"/>
    <s v="DAVID"/>
    <s v="MCCONNELL"/>
    <s v="WEST"/>
    <s v="GUJARAT"/>
    <s v="VADODARA"/>
    <s v="SPORTS"/>
    <s v="TENNIS RACKET"/>
    <n v="15"/>
    <n v="36098.300000000003"/>
    <n v="15.53"/>
    <n v="457383.51"/>
    <x v="158"/>
    <s v="CASH"/>
    <s v="PENDING"/>
    <s v="CONSUMER"/>
    <s v="JULY"/>
  </r>
  <r>
    <s v="O11353"/>
    <s v="C225"/>
    <s v="ANNA"/>
    <s v="SNYDER"/>
    <s v="NORTH"/>
    <s v="PUNJAB"/>
    <s v="LUDHIANA"/>
    <s v="SPORTS"/>
    <s v="TENNIS RACKET"/>
    <n v="20"/>
    <n v="8350.17"/>
    <n v="19.14"/>
    <n v="135038.95000000001"/>
    <x v="21"/>
    <s v="DEBIT CARD"/>
    <s v="DELIVERED"/>
    <s v="CONSUMER"/>
    <s v="MARCH"/>
  </r>
  <r>
    <s v="O11370"/>
    <s v="C381"/>
    <s v="PHILIP"/>
    <s v="SMITH"/>
    <s v="SOUTH"/>
    <s v="KERALA"/>
    <s v="TRIVANDRUM"/>
    <s v="SPORTS"/>
    <s v="TENNIS RACKET"/>
    <n v="8"/>
    <n v="38371.08"/>
    <n v="6.48"/>
    <n v="287077.07"/>
    <x v="178"/>
    <s v="UPI"/>
    <s v="DELIVERED"/>
    <s v="CORPORATE"/>
    <s v="APRIL"/>
  </r>
  <r>
    <s v="O11373"/>
    <s v="C133"/>
    <s v="LINDA"/>
    <s v="VANCE"/>
    <s v="WEST"/>
    <s v="RAJASTHAN"/>
    <s v="UDAIPUR"/>
    <s v="SPORTS"/>
    <s v="TENNIS RACKET"/>
    <n v="50"/>
    <n v="19971.04"/>
    <n v="6.82"/>
    <n v="930450.75"/>
    <x v="190"/>
    <s v="UPI"/>
    <s v="DELIVERED"/>
    <s v="CONSUMER"/>
    <s v="DECEMBER"/>
  </r>
  <r>
    <s v="O11376"/>
    <s v="C423"/>
    <s v="MICHELLE"/>
    <s v="WATTS"/>
    <s v="NORTH"/>
    <s v="HARYANA"/>
    <s v="PANIPAT"/>
    <s v="SPORTS"/>
    <s v="TENNIS RACKET"/>
    <n v="32"/>
    <n v="22681.08"/>
    <n v="13.41"/>
    <n v="628465.51"/>
    <x v="236"/>
    <s v="UPI"/>
    <s v="DELIVERED"/>
    <s v="CONSUMER"/>
    <s v="JANUARY"/>
  </r>
  <r>
    <s v="O11385"/>
    <s v="C118"/>
    <s v="ALEXIS"/>
    <s v="DAVID"/>
    <s v="WEST"/>
    <s v="GUJARAT"/>
    <s v="VADODARA"/>
    <s v="SPORTS"/>
    <s v="TENNIS RACKET"/>
    <n v="43"/>
    <n v="37735.050000000003"/>
    <n v="3.08"/>
    <n v="1572630.85"/>
    <x v="146"/>
    <s v="CREDIT CARD"/>
    <s v="PENDING"/>
    <s v="HOME OFFICE"/>
    <s v="OCTOBER"/>
  </r>
  <r>
    <s v="O11400"/>
    <s v="C094"/>
    <s v="PAMELA"/>
    <s v="GEORGE"/>
    <s v="SOUTH"/>
    <s v="KARNATAKA"/>
    <s v="BANGALORE"/>
    <s v="SPORTS"/>
    <s v="TENNIS RACKET"/>
    <n v="23"/>
    <n v="34923.480000000003"/>
    <n v="17.84"/>
    <n v="659942.02"/>
    <x v="6"/>
    <s v="CASH"/>
    <s v="DELIVERED"/>
    <s v="CONSUMER"/>
    <s v="FEBRUARY"/>
  </r>
  <r>
    <s v="O11401"/>
    <s v="C138"/>
    <s v="MITCHELL"/>
    <s v="PAYNE"/>
    <s v="EAST"/>
    <s v="JHARKHAND"/>
    <s v="DHANBAD"/>
    <s v="SPORTS"/>
    <s v="TENNIS RACKET"/>
    <n v="31"/>
    <n v="6160.54"/>
    <n v="15.67"/>
    <n v="161050.68"/>
    <x v="43"/>
    <s v="DEBIT CARD"/>
    <s v="DELIVERED"/>
    <s v="CONSUMER"/>
    <s v="DECEMBER"/>
  </r>
  <r>
    <s v="O11454"/>
    <s v="C034"/>
    <s v="SHANE"/>
    <s v="HUDSON"/>
    <s v="SOUTH"/>
    <s v="TAMIL NADU"/>
    <s v="COIMBATORE"/>
    <s v="SPORTS"/>
    <s v="TENNIS RACKET"/>
    <n v="19"/>
    <n v="40973.519999999997"/>
    <n v="16.09"/>
    <n v="653236.73"/>
    <x v="324"/>
    <s v="CREDIT CARD"/>
    <s v="DELIVERED"/>
    <s v="CORPORATE"/>
    <s v="JUNE"/>
  </r>
  <r>
    <s v="O11482"/>
    <s v="C062"/>
    <s v="TAYLOR"/>
    <s v="LARA"/>
    <s v="SOUTH"/>
    <s v="TAMIL NADU"/>
    <s v="CHENNAI"/>
    <s v="SPORTS"/>
    <s v="TENNIS RACKET"/>
    <n v="31"/>
    <n v="2673"/>
    <n v="3.9"/>
    <n v="79631.34"/>
    <x v="174"/>
    <s v="NET BANKING"/>
    <s v="DELIVERED"/>
    <s v="CORPORATE"/>
    <s v="APRIL"/>
  </r>
  <r>
    <s v="O11544"/>
    <s v="C251"/>
    <s v="DAVID"/>
    <s v="SMITH"/>
    <s v="NORTH"/>
    <s v="UTTAR PRADESH"/>
    <s v="KANPUR"/>
    <s v="SPORTS"/>
    <s v="TENNIS RACKET"/>
    <n v="5"/>
    <n v="3660.71"/>
    <n v="5.41"/>
    <n v="17313.330000000002"/>
    <x v="174"/>
    <s v="NET BANKING"/>
    <s v="DELIVERED"/>
    <s v="HOME OFFICE"/>
    <s v="APRIL"/>
  </r>
  <r>
    <s v="O11553"/>
    <s v="C279"/>
    <s v="ROBIN"/>
    <s v="PIERCE"/>
    <s v="EAST"/>
    <s v="ODISHA"/>
    <s v="BHUBANESWAR"/>
    <s v="SPORTS"/>
    <s v="TENNIS RACKET"/>
    <n v="5"/>
    <n v="26057.14"/>
    <n v="14.97"/>
    <n v="110781.93"/>
    <x v="98"/>
    <s v="CASH"/>
    <s v="DELIVERED"/>
    <s v="HOME OFFICE"/>
    <s v="MAY"/>
  </r>
  <r>
    <s v="O11714"/>
    <s v="C151"/>
    <s v="STEPHEN"/>
    <s v="GARCIA"/>
    <s v="WEST"/>
    <s v="RAJASTHAN"/>
    <s v="JODHPUR"/>
    <s v="SPORTS"/>
    <s v="TENNIS RACKET"/>
    <n v="24"/>
    <n v="13574.63"/>
    <n v="2.2599999999999998"/>
    <n v="318428.24"/>
    <x v="76"/>
    <s v="DEBIT CARD"/>
    <s v="DELIVERED"/>
    <s v="CORPORATE"/>
    <s v="OCTOBER"/>
  </r>
  <r>
    <s v="O11750"/>
    <s v="C137"/>
    <s v="ELIZABETH"/>
    <s v="NUNEZ"/>
    <s v="EAST"/>
    <s v="ODISHA"/>
    <s v="BHUBANESWAR"/>
    <s v="SPORTS"/>
    <s v="TENNIS RACKET"/>
    <n v="45"/>
    <n v="21531.200000000001"/>
    <n v="4.21"/>
    <n v="928113.14"/>
    <x v="154"/>
    <s v="CASH"/>
    <s v="DELIVERED"/>
    <s v="CONSUMER"/>
    <s v="APRIL"/>
  </r>
  <r>
    <s v="O11767"/>
    <s v="C413"/>
    <s v="COLLEEN"/>
    <s v="TORRES"/>
    <s v="EAST"/>
    <s v="WEST BENGAL"/>
    <s v="KOLKATA"/>
    <s v="SPORTS"/>
    <s v="TENNIS RACKET"/>
    <n v="4"/>
    <n v="16019.01"/>
    <n v="1.41"/>
    <n v="63172.57"/>
    <x v="125"/>
    <s v="DEBIT CARD"/>
    <s v="DELIVERED"/>
    <s v="CONSUMER"/>
    <s v="FEBRUARY"/>
  </r>
  <r>
    <s v="O11774"/>
    <s v="C084"/>
    <s v="DR."/>
    <s v="SHEILA"/>
    <s v="SOUTH"/>
    <s v="TAMIL NADU"/>
    <s v="MADURAI"/>
    <s v="SPORTS"/>
    <s v="TENNIS RACKET"/>
    <n v="28"/>
    <n v="39357.03"/>
    <n v="19.739999999999998"/>
    <n v="884462.66"/>
    <x v="296"/>
    <s v="CASH"/>
    <s v="DELIVERED"/>
    <s v="HOME OFFICE"/>
    <s v="OCTOBER"/>
  </r>
  <r>
    <s v="O11859"/>
    <s v="C185"/>
    <s v="EDWARD"/>
    <s v="SHEA"/>
    <s v="SOUTH"/>
    <s v="KERALA"/>
    <s v="KOZHIKODE"/>
    <s v="SPORTS"/>
    <s v="TENNIS RACKET"/>
    <n v="3"/>
    <n v="6045.32"/>
    <n v="20"/>
    <n v="14508.77"/>
    <x v="24"/>
    <s v="UPI"/>
    <s v="DELIVERED"/>
    <s v="HOME OFFICE"/>
    <s v="OCTOBER"/>
  </r>
  <r>
    <s v="O11860"/>
    <s v="C328"/>
    <s v="KEVIN"/>
    <s v="CARPENTER"/>
    <s v="SOUTH"/>
    <s v="KERALA"/>
    <s v="TRIVANDRUM"/>
    <s v="SPORTS"/>
    <s v="TENNIS RACKET"/>
    <n v="37"/>
    <n v="14399.8"/>
    <n v="2.4"/>
    <n v="520005.58"/>
    <x v="6"/>
    <s v="NET BANKING"/>
    <s v="PENDING"/>
    <s v="CORPORATE"/>
    <s v="FEBRUARY"/>
  </r>
  <r>
    <s v="O11882"/>
    <s v="C333"/>
    <s v="MICHAEL"/>
    <s v="SHAH"/>
    <s v="SOUTH"/>
    <s v="ANDHRA PRADESH"/>
    <s v="GUNTUR"/>
    <s v="SPORTS"/>
    <s v="TENNIS RACKET"/>
    <n v="15"/>
    <n v="43992.95"/>
    <n v="2.57"/>
    <n v="642934.97"/>
    <x v="150"/>
    <s v="CASH"/>
    <s v="CANCELLED"/>
    <s v="CORPORATE"/>
    <s v="SEPTEMBER"/>
  </r>
  <r>
    <s v="O11919"/>
    <s v="C303"/>
    <s v="LARRY"/>
    <s v="JIMENEZ"/>
    <s v="EAST"/>
    <s v="ODISHA"/>
    <s v="ROURKELA"/>
    <s v="SPORTS"/>
    <s v="TENNIS RACKET"/>
    <n v="20"/>
    <n v="11757.43"/>
    <n v="6.42"/>
    <n v="220052.06"/>
    <x v="35"/>
    <s v="CASH"/>
    <s v="DELIVERED"/>
    <s v="CONSUMER"/>
    <s v="MARCH"/>
  </r>
  <r>
    <s v="O11969"/>
    <s v="C429"/>
    <s v="CALEB"/>
    <s v="DAVIES"/>
    <s v="NORTH"/>
    <s v="UTTAR PRADESH"/>
    <s v="NOIDA"/>
    <s v="SPORTS"/>
    <s v="TENNIS RACKET"/>
    <n v="21"/>
    <n v="35865.69"/>
    <n v="1.26"/>
    <n v="743689.43"/>
    <x v="299"/>
    <s v="CASH"/>
    <s v="DELIVERED"/>
    <s v="CONSUMER"/>
    <s v="JUNE"/>
  </r>
  <r>
    <s v="O11985"/>
    <s v="C163"/>
    <s v="SUSAN"/>
    <s v="BOYD"/>
    <s v="WEST"/>
    <s v="MAHARASHTRA"/>
    <s v="PUNE"/>
    <s v="SPORTS"/>
    <s v="TENNIS RACKET"/>
    <n v="42"/>
    <n v="22380.799999999999"/>
    <n v="4.92"/>
    <n v="893745.91"/>
    <x v="86"/>
    <s v="UPI"/>
    <s v="DELIVERED"/>
    <s v="CORPORATE"/>
    <s v="AUGUST"/>
  </r>
  <r>
    <s v="O11989"/>
    <s v="C424"/>
    <s v="ASHLEY"/>
    <s v="BURNS"/>
    <s v="SOUTH"/>
    <s v="KERALA"/>
    <s v="KOCHI"/>
    <s v="SPORTS"/>
    <s v="TENNIS RACKET"/>
    <n v="35"/>
    <n v="41126.480000000003"/>
    <n v="6.53"/>
    <n v="1345432.23"/>
    <x v="96"/>
    <s v="CREDIT CARD"/>
    <s v="DELIVERED"/>
    <s v="HOME OFFICE"/>
    <s v="NOVEMBER"/>
  </r>
  <r>
    <s v="O11996"/>
    <s v="C143"/>
    <s v="ALEXIS"/>
    <s v="JONES"/>
    <s v="EAST"/>
    <s v="BIHAR"/>
    <s v="GAYA"/>
    <s v="SPORTS"/>
    <s v="TENNIS RACKET"/>
    <n v="8"/>
    <n v="4660.47"/>
    <n v="5.51"/>
    <n v="35229.42"/>
    <x v="137"/>
    <s v="UPI"/>
    <s v="DELIVERED"/>
    <s v="CORPORATE"/>
    <s v="SEPTEMBER"/>
  </r>
  <r>
    <s v="O10019"/>
    <s v="C451"/>
    <s v="WILLIAM"/>
    <s v="LOPEZ"/>
    <s v="NORTH"/>
    <s v="PUNJAB"/>
    <s v="LUDHIANA"/>
    <s v="CLOTHING"/>
    <s v="T-SHIRT"/>
    <n v="28"/>
    <n v="46288.07"/>
    <n v="15.03"/>
    <n v="1101267.25"/>
    <x v="293"/>
    <s v="DEBIT CARD"/>
    <s v="DELIVERED"/>
    <s v="CONSUMER"/>
    <s v="SEPTEMBER"/>
  </r>
  <r>
    <s v="O10046"/>
    <s v="C013"/>
    <s v="MRS."/>
    <s v="NICOLE"/>
    <s v="EAST"/>
    <s v="JHARKHAND"/>
    <s v="JAMSHEDPUR"/>
    <s v="CLOTHING"/>
    <s v="T-SHIRT"/>
    <n v="48"/>
    <n v="37746.69"/>
    <n v="7.22"/>
    <n v="1681026.19"/>
    <x v="52"/>
    <s v="DEBIT CARD"/>
    <s v="DELIVERED"/>
    <s v="CORPORATE"/>
    <s v="JANUARY"/>
  </r>
  <r>
    <s v="O10059"/>
    <s v="C094"/>
    <s v="RICHARD"/>
    <s v="ROGERS"/>
    <s v="EAST"/>
    <s v="JHARKHAND"/>
    <s v="RANCHI"/>
    <s v="CLOTHING"/>
    <s v="T-SHIRT"/>
    <n v="45"/>
    <n v="48889.89"/>
    <n v="5.59"/>
    <n v="2077062.53"/>
    <x v="126"/>
    <s v="CASH"/>
    <s v="PENDING"/>
    <s v="HOME OFFICE"/>
    <s v="JULY"/>
  </r>
  <r>
    <s v="O10071"/>
    <s v="C174"/>
    <s v="CHRISTINE"/>
    <s v="GALLAGHER"/>
    <s v="WEST"/>
    <s v="MAHARASHTRA"/>
    <s v="MUMBAI"/>
    <s v="CLOTHING"/>
    <s v="T-SHIRT"/>
    <n v="16"/>
    <n v="21483.62"/>
    <n v="2.65"/>
    <n v="334628.87"/>
    <x v="91"/>
    <s v="NET BANKING"/>
    <s v="DELIVERED"/>
    <s v="HOME OFFICE"/>
    <s v="JUNE"/>
  </r>
  <r>
    <s v="O10078"/>
    <s v="C280"/>
    <s v="MARIE"/>
    <s v="DAVIS"/>
    <s v="NORTH"/>
    <s v="PUNJAB"/>
    <s v="AMRITSAR"/>
    <s v="CLOTHING"/>
    <s v="T-SHIRT"/>
    <n v="12"/>
    <n v="25736.06"/>
    <n v="13.25"/>
    <n v="267912.38"/>
    <x v="174"/>
    <s v="CASH"/>
    <s v="DELIVERED"/>
    <s v="CORPORATE"/>
    <s v="APRIL"/>
  </r>
  <r>
    <s v="O10092"/>
    <s v="C492"/>
    <s v="AMY"/>
    <s v="BROWN"/>
    <s v="WEST"/>
    <s v="GUJARAT"/>
    <s v="AHMEDABAD"/>
    <s v="CLOTHING"/>
    <s v="T-SHIRT"/>
    <n v="3"/>
    <n v="47771.87"/>
    <n v="10.67"/>
    <n v="128023.83"/>
    <x v="313"/>
    <s v="DEBIT CARD"/>
    <s v="DELIVERED"/>
    <s v="CONSUMER"/>
    <s v="JULY"/>
  </r>
  <r>
    <s v="O10154"/>
    <s v="C285"/>
    <s v="BETHANY"/>
    <s v="HARRIS"/>
    <s v="WEST"/>
    <s v="RAJASTHAN"/>
    <s v="UDAIPUR"/>
    <s v="CLOTHING"/>
    <s v="T-SHIRT"/>
    <n v="31"/>
    <n v="27169.18"/>
    <n v="18.23"/>
    <n v="688703.39"/>
    <x v="283"/>
    <s v="DEBIT CARD"/>
    <s v="PENDING"/>
    <s v="CORPORATE"/>
    <s v="OCTOBER"/>
  </r>
  <r>
    <s v="O10189"/>
    <s v="C048"/>
    <s v="JUSTIN"/>
    <s v="HALL"/>
    <s v="WEST"/>
    <s v="RAJASTHAN"/>
    <s v="JAIPUR"/>
    <s v="CLOTHING"/>
    <s v="T-SHIRT"/>
    <n v="17"/>
    <n v="5086.3599999999997"/>
    <n v="15.93"/>
    <n v="72693.75"/>
    <x v="141"/>
    <s v="NET BANKING"/>
    <s v="DELIVERED"/>
    <s v="HOME OFFICE"/>
    <s v="MAY"/>
  </r>
  <r>
    <s v="O10197"/>
    <s v="C370"/>
    <s v="CLAIRE"/>
    <s v="BRAUN"/>
    <s v="SOUTH"/>
    <s v="KERALA"/>
    <s v="TRIVANDRUM"/>
    <s v="CLOTHING"/>
    <s v="T-SHIRT"/>
    <n v="33"/>
    <n v="20009.900000000001"/>
    <n v="0.78"/>
    <n v="655176.15"/>
    <x v="253"/>
    <s v="CASH"/>
    <s v="DELIVERED"/>
    <s v="CONSUMER"/>
    <s v="DECEMBER"/>
  </r>
  <r>
    <s v="O10212"/>
    <s v="C262"/>
    <s v="TONYA"/>
    <s v="LOWE"/>
    <s v="SOUTH"/>
    <s v="TAMIL NADU"/>
    <s v="MADURAI"/>
    <s v="CLOTHING"/>
    <s v="T-SHIRT"/>
    <n v="42"/>
    <n v="2437.04"/>
    <n v="10.029999999999999"/>
    <n v="92089.41"/>
    <x v="245"/>
    <s v="NET BANKING"/>
    <s v="DELIVERED"/>
    <s v="HOME OFFICE"/>
    <s v="MAY"/>
  </r>
  <r>
    <s v="O10216"/>
    <s v="C266"/>
    <s v="TOMMY"/>
    <s v="BURNS"/>
    <s v="EAST"/>
    <s v="JHARKHAND"/>
    <s v="DHANBAD"/>
    <s v="CLOTHING"/>
    <s v="T-SHIRT"/>
    <n v="45"/>
    <n v="19164.189999999999"/>
    <n v="4.0199999999999996"/>
    <n v="827720.53"/>
    <x v="355"/>
    <s v="CASH"/>
    <s v="DELIVERED"/>
    <s v="CORPORATE"/>
    <s v="JUNE"/>
  </r>
  <r>
    <s v="O10270"/>
    <s v="C024"/>
    <s v="TIMOTHY"/>
    <s v="ROBINSON"/>
    <s v="NORTH"/>
    <s v="UTTAR PRADESH"/>
    <s v="KANPUR"/>
    <s v="CLOTHING"/>
    <s v="T-SHIRT"/>
    <n v="32"/>
    <n v="23181.03"/>
    <n v="4.04"/>
    <n v="711824.52"/>
    <x v="55"/>
    <s v="NET BANKING"/>
    <s v="DELIVERED"/>
    <s v="CORPORATE"/>
    <s v="AUGUST"/>
  </r>
  <r>
    <s v="O10283"/>
    <s v="C213"/>
    <s v="BRANDON"/>
    <s v="QUINN"/>
    <s v="EAST"/>
    <s v="ODISHA"/>
    <s v="BHUBANESWAR"/>
    <s v="CLOTHING"/>
    <s v="T-SHIRT"/>
    <n v="49"/>
    <n v="7176.98"/>
    <n v="18.53"/>
    <n v="286507.19"/>
    <x v="350"/>
    <s v="CREDIT CARD"/>
    <s v="PENDING"/>
    <s v="HOME OFFICE"/>
    <s v="OCTOBER"/>
  </r>
  <r>
    <s v="O10322"/>
    <s v="C380"/>
    <s v="JUSTIN"/>
    <s v="LEE"/>
    <s v="NORTH"/>
    <s v="UTTAR PRADESH"/>
    <s v="KANPUR"/>
    <s v="CLOTHING"/>
    <s v="T-SHIRT"/>
    <n v="25"/>
    <n v="18855.419999999998"/>
    <n v="1.63"/>
    <n v="463701.92"/>
    <x v="230"/>
    <s v="CREDIT CARD"/>
    <s v="PENDING"/>
    <s v="HOME OFFICE"/>
    <s v="DECEMBER"/>
  </r>
  <r>
    <s v="O10347"/>
    <s v="C151"/>
    <s v="KEVIN"/>
    <s v="BALDWIN"/>
    <s v="WEST"/>
    <s v="GOA"/>
    <s v="PANAJI"/>
    <s v="CLOTHING"/>
    <s v="T-SHIRT"/>
    <n v="43"/>
    <n v="25754.81"/>
    <n v="14.83"/>
    <n v="943220.98"/>
    <x v="208"/>
    <s v="NET BANKING"/>
    <s v="DELIVERED"/>
    <s v="CONSUMER"/>
    <s v="FEBRUARY"/>
  </r>
  <r>
    <s v="O10384"/>
    <s v="C214"/>
    <s v="KELLY"/>
    <s v="HIGGINS"/>
    <s v="SOUTH"/>
    <s v="ANDHRA PRADESH"/>
    <s v="GUNTUR"/>
    <s v="CLOTHING"/>
    <s v="T-SHIRT"/>
    <n v="49"/>
    <n v="47380.24"/>
    <n v="14.98"/>
    <n v="1973851.32"/>
    <x v="320"/>
    <s v="CREDIT CARD"/>
    <s v="DELIVERED"/>
    <s v="CONSUMER"/>
    <s v="SEPTEMBER"/>
  </r>
  <r>
    <s v="O10385"/>
    <s v="C385"/>
    <s v="MELISSA"/>
    <s v="WEST"/>
    <s v="SOUTH"/>
    <s v="ANDHRA PRADESH"/>
    <s v="VISAKHAPATNAM"/>
    <s v="CLOTHING"/>
    <s v="T-SHIRT"/>
    <n v="16"/>
    <n v="1989.06"/>
    <n v="9.85"/>
    <n v="28690.2"/>
    <x v="238"/>
    <s v="NET BANKING"/>
    <s v="DELIVERED"/>
    <s v="HOME OFFICE"/>
    <s v="JULY"/>
  </r>
  <r>
    <s v="O10392"/>
    <s v="C081"/>
    <s v="JASON"/>
    <s v="COLEMAN"/>
    <s v="WEST"/>
    <s v="RAJASTHAN"/>
    <s v="JAIPUR"/>
    <s v="CLOTHING"/>
    <s v="T-SHIRT"/>
    <n v="50"/>
    <n v="8897.1"/>
    <n v="6.37"/>
    <n v="416517.74"/>
    <x v="13"/>
    <s v="DEBIT CARD"/>
    <s v="DELIVERED"/>
    <s v="CORPORATE"/>
    <s v="MAY"/>
  </r>
  <r>
    <s v="O10404"/>
    <s v="C125"/>
    <s v="MARTIN"/>
    <s v="COFFEY"/>
    <s v="SOUTH"/>
    <s v="KARNATAKA"/>
    <s v="MYSORE"/>
    <s v="CLOTHING"/>
    <s v="T-SHIRT"/>
    <n v="27"/>
    <n v="49428.56"/>
    <n v="11.59"/>
    <n v="1179894.33"/>
    <x v="302"/>
    <s v="UPI"/>
    <s v="DELIVERED"/>
    <s v="HOME OFFICE"/>
    <s v="JUNE"/>
  </r>
  <r>
    <s v="O10438"/>
    <s v="C020"/>
    <s v="CHRISTOPHER"/>
    <s v="NICHOLSON"/>
    <s v="NORTH"/>
    <s v="UTTAR PRADESH"/>
    <s v="LUCKNOW"/>
    <s v="CLOTHING"/>
    <s v="T-SHIRT"/>
    <n v="33"/>
    <n v="30193.7"/>
    <n v="2.0499999999999998"/>
    <n v="975966.06"/>
    <x v="130"/>
    <s v="DEBIT CARD"/>
    <s v="DELIVERED"/>
    <s v="CONSUMER"/>
    <s v="FEBRUARY"/>
  </r>
  <r>
    <s v="O10443"/>
    <s v="C107"/>
    <s v="SARAH"/>
    <s v="JORDAN"/>
    <s v="WEST"/>
    <s v="RAJASTHAN"/>
    <s v="JODHPUR"/>
    <s v="CLOTHING"/>
    <s v="T-SHIRT"/>
    <n v="50"/>
    <n v="23969.89"/>
    <n v="18.09"/>
    <n v="981686.84"/>
    <x v="192"/>
    <s v="CASH"/>
    <s v="DELIVERED"/>
    <s v="CORPORATE"/>
    <s v="FEBRUARY"/>
  </r>
  <r>
    <s v="O10496"/>
    <s v="C349"/>
    <s v="NICHOLE"/>
    <s v="GRAHAM"/>
    <s v="WEST"/>
    <s v="RAJASTHAN"/>
    <s v="UDAIPUR"/>
    <s v="CLOTHING"/>
    <s v="T-SHIRT"/>
    <n v="39"/>
    <n v="42321.51"/>
    <n v="13.65"/>
    <n v="1425240.33"/>
    <x v="46"/>
    <s v="UPI"/>
    <s v="PENDING"/>
    <s v="HOME OFFICE"/>
    <s v="AUGUST"/>
  </r>
  <r>
    <s v="O10545"/>
    <s v="C063"/>
    <s v="MICHAEL"/>
    <s v="COOPER"/>
    <s v="NORTH"/>
    <s v="UTTAR PRADESH"/>
    <s v="KANPUR"/>
    <s v="CLOTHING"/>
    <s v="T-SHIRT"/>
    <n v="23"/>
    <n v="1471.59"/>
    <n v="17.27"/>
    <n v="28001.27"/>
    <x v="338"/>
    <s v="CASH"/>
    <s v="DELIVERED"/>
    <s v="CONSUMER"/>
    <s v="JUNE"/>
  </r>
  <r>
    <s v="O10556"/>
    <s v="C462"/>
    <s v="GREGORY"/>
    <s v="JONES"/>
    <s v="SOUTH"/>
    <s v="KARNATAKA"/>
    <s v="BANGALORE"/>
    <s v="CLOTHING"/>
    <s v="T-SHIRT"/>
    <n v="29"/>
    <n v="13290.29"/>
    <n v="5.29"/>
    <n v="365029.78"/>
    <x v="48"/>
    <s v="CREDIT CARD"/>
    <s v="DELIVERED"/>
    <s v="CONSUMER"/>
    <s v="AUGUST"/>
  </r>
  <r>
    <s v="O10562"/>
    <s v="C015"/>
    <s v="CHRISTOPHER"/>
    <s v="HARRELL"/>
    <s v="EAST"/>
    <s v="ODISHA"/>
    <s v="ROURKELA"/>
    <s v="CLOTHING"/>
    <s v="T-SHIRT"/>
    <n v="45"/>
    <n v="45575.63"/>
    <n v="5.9"/>
    <n v="1929900.05"/>
    <x v="68"/>
    <s v="DEBIT CARD"/>
    <s v="DELIVERED"/>
    <s v="HOME OFFICE"/>
    <s v="MARCH"/>
  </r>
  <r>
    <s v="O10573"/>
    <s v="C102"/>
    <s v="KRISTY"/>
    <s v="HERNANDEZ"/>
    <s v="SOUTH"/>
    <s v="ANDHRA PRADESH"/>
    <s v="VIJAYAWADA"/>
    <s v="CLOTHING"/>
    <s v="T-SHIRT"/>
    <n v="23"/>
    <n v="19635.34"/>
    <n v="12.19"/>
    <n v="396561.22"/>
    <x v="228"/>
    <s v="NET BANKING"/>
    <s v="DELIVERED"/>
    <s v="HOME OFFICE"/>
    <s v="NOVEMBER"/>
  </r>
  <r>
    <s v="O10693"/>
    <s v="C197"/>
    <s v="TAMARA"/>
    <s v="NICHOLS"/>
    <s v="NORTH"/>
    <s v="HARYANA"/>
    <s v="PANIPAT"/>
    <s v="CLOTHING"/>
    <s v="T-SHIRT"/>
    <n v="49"/>
    <n v="34902.58"/>
    <n v="5.51"/>
    <n v="1615992.94"/>
    <x v="107"/>
    <s v="CASH"/>
    <s v="DELIVERED"/>
    <s v="CONSUMER"/>
    <s v="OCTOBER"/>
  </r>
  <r>
    <s v="O10697"/>
    <s v="C081"/>
    <s v="SARAH"/>
    <s v="HODGES"/>
    <s v="EAST"/>
    <s v="BIHAR"/>
    <s v="GAYA"/>
    <s v="CLOTHING"/>
    <s v="T-SHIRT"/>
    <n v="38"/>
    <n v="26869.27"/>
    <n v="15.7"/>
    <n v="860730.2"/>
    <x v="67"/>
    <s v="DEBIT CARD"/>
    <s v="DELIVERED"/>
    <s v="CONSUMER"/>
    <s v="MARCH"/>
  </r>
  <r>
    <s v="O10722"/>
    <s v="C342"/>
    <s v="MICHELLE"/>
    <s v="RANDOLPH"/>
    <s v="WEST"/>
    <s v="GOA"/>
    <s v="MARGAO"/>
    <s v="CLOTHING"/>
    <s v="T-SHIRT"/>
    <n v="30"/>
    <n v="13276.85"/>
    <n v="15.34"/>
    <n v="337205.44"/>
    <x v="229"/>
    <s v="NET BANKING"/>
    <s v="DELIVERED"/>
    <s v="HOME OFFICE"/>
    <s v="JUNE"/>
  </r>
  <r>
    <s v="O10727"/>
    <s v="C466"/>
    <s v="BRANDON"/>
    <s v="WILCOX"/>
    <s v="WEST"/>
    <s v="MAHARASHTRA"/>
    <s v="PUNE"/>
    <s v="CLOTHING"/>
    <s v="T-SHIRT"/>
    <n v="43"/>
    <n v="33293.39"/>
    <n v="9.5399999999999991"/>
    <n v="1295039.6299999999"/>
    <x v="239"/>
    <s v="UPI"/>
    <s v="DELIVERED"/>
    <s v="CORPORATE"/>
    <s v="OCTOBER"/>
  </r>
  <r>
    <s v="O10806"/>
    <s v="C191"/>
    <s v="MATTHEW"/>
    <s v="HAWKINS"/>
    <s v="WEST"/>
    <s v="RAJASTHAN"/>
    <s v="JODHPUR"/>
    <s v="CLOTHING"/>
    <s v="T-SHIRT"/>
    <n v="37"/>
    <n v="14669.91"/>
    <n v="9.36"/>
    <n v="491981.84"/>
    <x v="263"/>
    <s v="UPI"/>
    <s v="DELIVERED"/>
    <s v="HOME OFFICE"/>
    <s v="APRIL"/>
  </r>
  <r>
    <s v="O10809"/>
    <s v="C476"/>
    <s v="NICHOLAS"/>
    <s v="COOK"/>
    <s v="NORTH"/>
    <s v="UTTAR PRADESH"/>
    <s v="LUCKNOW"/>
    <s v="CLOTHING"/>
    <s v="T-SHIRT"/>
    <n v="41"/>
    <n v="13926.57"/>
    <n v="16.239999999999998"/>
    <n v="478260.7"/>
    <x v="260"/>
    <s v="CREDIT CARD"/>
    <s v="DELIVERED"/>
    <s v="CORPORATE"/>
    <s v="APRIL"/>
  </r>
  <r>
    <s v="O10810"/>
    <s v="C258"/>
    <s v="JACOB"/>
    <s v="ELLIOTT"/>
    <s v="NORTH"/>
    <s v="PUNJAB"/>
    <s v="LUDHIANA"/>
    <s v="CLOTHING"/>
    <s v="T-SHIRT"/>
    <n v="3"/>
    <n v="42388.06"/>
    <n v="17.93"/>
    <n v="104363.64"/>
    <x v="334"/>
    <s v="UPI"/>
    <s v="DELIVERED"/>
    <s v="CORPORATE"/>
    <s v="DECEMBER"/>
  </r>
  <r>
    <s v="O10844"/>
    <s v="C140"/>
    <s v="BRITTANY"/>
    <s v="COMPTON"/>
    <s v="SOUTH"/>
    <s v="KERALA"/>
    <s v="KOCHI"/>
    <s v="CLOTHING"/>
    <s v="T-SHIRT"/>
    <n v="34"/>
    <n v="17463.060000000001"/>
    <n v="18.079999999999998"/>
    <n v="486395.12"/>
    <x v="133"/>
    <s v="UPI"/>
    <s v="DELIVERED"/>
    <s v="CORPORATE"/>
    <s v="MARCH"/>
  </r>
  <r>
    <s v="O10915"/>
    <s v="C393"/>
    <s v="HEATHER"/>
    <s v="CHANG"/>
    <s v="WEST"/>
    <s v="GUJARAT"/>
    <s v="SURAT"/>
    <s v="CLOTHING"/>
    <s v="T-SHIRT"/>
    <n v="7"/>
    <n v="42714.34"/>
    <n v="14.7"/>
    <n v="255047.32"/>
    <x v="356"/>
    <s v="CASH"/>
    <s v="DELIVERED"/>
    <s v="CORPORATE"/>
    <s v="AUGUST"/>
  </r>
  <r>
    <s v="O10935"/>
    <s v="C322"/>
    <s v="JORDAN"/>
    <s v="MACIAS"/>
    <s v="NORTH"/>
    <s v="HARYANA"/>
    <s v="GURGAON"/>
    <s v="CLOTHING"/>
    <s v="T-SHIRT"/>
    <n v="23"/>
    <n v="11284.87"/>
    <n v="2.63"/>
    <n v="252725.79"/>
    <x v="358"/>
    <s v="DEBIT CARD"/>
    <s v="DELIVERED"/>
    <s v="HOME OFFICE"/>
    <s v="APRIL"/>
  </r>
  <r>
    <s v="O10977"/>
    <s v="C224"/>
    <s v="KATHLEEN"/>
    <s v="DICKERSON"/>
    <s v="NORTH"/>
    <s v="HARYANA"/>
    <s v="FARIDABAD"/>
    <s v="CLOTHING"/>
    <s v="T-SHIRT"/>
    <n v="31"/>
    <n v="41377.18"/>
    <n v="14.04"/>
    <n v="1102602.54"/>
    <x v="83"/>
    <s v="DEBIT CARD"/>
    <s v="DELIVERED"/>
    <s v="CONSUMER"/>
    <s v="MAY"/>
  </r>
  <r>
    <s v="O10987"/>
    <s v="C360"/>
    <s v="DAVID"/>
    <s v="TORRES"/>
    <s v="SOUTH"/>
    <s v="ANDHRA PRADESH"/>
    <s v="VIJAYAWADA"/>
    <s v="CLOTHING"/>
    <s v="T-SHIRT"/>
    <n v="15"/>
    <n v="30672.27"/>
    <n v="13.73"/>
    <n v="396914.51"/>
    <x v="321"/>
    <s v="DEBIT CARD"/>
    <s v="DELIVERED"/>
    <s v="CORPORATE"/>
    <s v="APRIL"/>
  </r>
  <r>
    <s v="O11002"/>
    <s v="C184"/>
    <s v="NICHOLE"/>
    <s v="RUIZ"/>
    <s v="SOUTH"/>
    <s v="KARNATAKA"/>
    <s v="MANGALORE"/>
    <s v="CLOTHING"/>
    <s v="T-SHIRT"/>
    <n v="18"/>
    <n v="28147.05"/>
    <n v="15.04"/>
    <n v="430447.21"/>
    <x v="361"/>
    <s v="DEBIT CARD"/>
    <s v="DELIVERED"/>
    <s v="CORPORATE"/>
    <s v="FEBRUARY"/>
  </r>
  <r>
    <s v="O11177"/>
    <s v="C228"/>
    <s v="CLINTON"/>
    <s v="BLACK"/>
    <s v="SOUTH"/>
    <s v="TAMIL NADU"/>
    <s v="CHENNAI"/>
    <s v="CLOTHING"/>
    <s v="T-SHIRT"/>
    <n v="13"/>
    <n v="11982.88"/>
    <n v="14.24"/>
    <n v="133594.73000000001"/>
    <x v="111"/>
    <s v="NET BANKING"/>
    <s v="DELIVERED"/>
    <s v="CORPORATE"/>
    <s v="OCTOBER"/>
  </r>
  <r>
    <s v="O11179"/>
    <s v="C003"/>
    <s v="BRANDON"/>
    <s v="LEWIS"/>
    <s v="NORTH"/>
    <s v="DELHI"/>
    <s v="NEW DELHI"/>
    <s v="CLOTHING"/>
    <s v="T-SHIRT"/>
    <n v="44"/>
    <n v="40370.730000000003"/>
    <n v="18.989999999999998"/>
    <n v="1438990.45"/>
    <x v="167"/>
    <s v="NET BANKING"/>
    <s v="DELIVERED"/>
    <s v="CORPORATE"/>
    <s v="JUNE"/>
  </r>
  <r>
    <s v="O11183"/>
    <s v="C483"/>
    <s v="BRUCE"/>
    <s v="JIMENEZ"/>
    <s v="NORTH"/>
    <s v="HARYANA"/>
    <s v="PANIPAT"/>
    <s v="CLOTHING"/>
    <s v="T-SHIRT"/>
    <n v="45"/>
    <n v="30208.77"/>
    <n v="13.11"/>
    <n v="1181178.01"/>
    <x v="41"/>
    <s v="NET BANKING"/>
    <s v="DELIVERED"/>
    <s v="CORPORATE"/>
    <s v="FEBRUARY"/>
  </r>
  <r>
    <s v="O11207"/>
    <s v="C274"/>
    <s v="MR."/>
    <s v="ERIC"/>
    <s v="EAST"/>
    <s v="WEST BENGAL"/>
    <s v="SILIGURI"/>
    <s v="CLOTHING"/>
    <s v="T-SHIRT"/>
    <n v="19"/>
    <n v="20626.919999999998"/>
    <n v="8.48"/>
    <n v="358677.39"/>
    <x v="264"/>
    <s v="NET BANKING"/>
    <s v="DELIVERED"/>
    <s v="HOME OFFICE"/>
    <s v="JULY"/>
  </r>
  <r>
    <s v="O11231"/>
    <s v="C145"/>
    <s v="WILLIE"/>
    <s v="JOSEPH"/>
    <s v="WEST"/>
    <s v="GOA"/>
    <s v="MARGAO"/>
    <s v="CLOTHING"/>
    <s v="T-SHIRT"/>
    <n v="4"/>
    <n v="18568.78"/>
    <n v="6.97"/>
    <n v="69098.14"/>
    <x v="9"/>
    <s v="DEBIT CARD"/>
    <s v="DELIVERED"/>
    <s v="HOME OFFICE"/>
    <s v="DECEMBER"/>
  </r>
  <r>
    <s v="O11280"/>
    <s v="C447"/>
    <s v="JONATHAN"/>
    <s v="TUCKER"/>
    <s v="WEST"/>
    <s v="MAHARASHTRA"/>
    <s v="MUMBAI"/>
    <s v="CLOTHING"/>
    <s v="T-SHIRT"/>
    <n v="35"/>
    <n v="36959.43"/>
    <n v="4.6500000000000004"/>
    <n v="1233428.58"/>
    <x v="22"/>
    <s v="NET BANKING"/>
    <s v="DELIVERED"/>
    <s v="CORPORATE"/>
    <s v="SEPTEMBER"/>
  </r>
  <r>
    <s v="O11346"/>
    <s v="C034"/>
    <s v="RACHEL"/>
    <s v="HENRY"/>
    <s v="EAST"/>
    <s v="WEST BENGAL"/>
    <s v="KOLKATA"/>
    <s v="CLOTHING"/>
    <s v="T-SHIRT"/>
    <n v="36"/>
    <n v="27801.599999999999"/>
    <n v="16.54"/>
    <n v="835315.75"/>
    <x v="125"/>
    <s v="DEBIT CARD"/>
    <s v="DELIVERED"/>
    <s v="HOME OFFICE"/>
    <s v="FEBRUARY"/>
  </r>
  <r>
    <s v="O11351"/>
    <s v="C302"/>
    <s v="LISA"/>
    <s v="HERNANDEZ"/>
    <s v="NORTH"/>
    <s v="PUNJAB"/>
    <s v="LUDHIANA"/>
    <s v="CLOTHING"/>
    <s v="T-SHIRT"/>
    <n v="16"/>
    <n v="31111.33"/>
    <n v="3.76"/>
    <n v="479064.7"/>
    <x v="189"/>
    <s v="UPI"/>
    <s v="DELIVERED"/>
    <s v="CORPORATE"/>
    <s v="JANUARY"/>
  </r>
  <r>
    <s v="O11372"/>
    <s v="C377"/>
    <s v="BRIAN"/>
    <s v="LARSON"/>
    <s v="EAST"/>
    <s v="BIHAR"/>
    <s v="GAYA"/>
    <s v="CLOTHING"/>
    <s v="T-SHIRT"/>
    <n v="10"/>
    <n v="10625.88"/>
    <n v="4.9800000000000004"/>
    <n v="100967.11"/>
    <x v="291"/>
    <s v="DEBIT CARD"/>
    <s v="DELIVERED"/>
    <s v="CORPORATE"/>
    <s v="OCTOBER"/>
  </r>
  <r>
    <s v="O11381"/>
    <s v="C250"/>
    <s v="WALTER"/>
    <s v="HERNANDEZ"/>
    <s v="EAST"/>
    <s v="BIHAR"/>
    <s v="GAYA"/>
    <s v="CLOTHING"/>
    <s v="T-SHIRT"/>
    <n v="4"/>
    <n v="7368.52"/>
    <n v="2.4300000000000002"/>
    <n v="28757.86"/>
    <x v="286"/>
    <s v="NET BANKING"/>
    <s v="DELIVERED"/>
    <s v="HOME OFFICE"/>
    <s v="MARCH"/>
  </r>
  <r>
    <s v="O11390"/>
    <s v="C061"/>
    <s v="DR."/>
    <s v="ROBERT"/>
    <s v="SOUTH"/>
    <s v="TAMIL NADU"/>
    <s v="MADURAI"/>
    <s v="CLOTHING"/>
    <s v="T-SHIRT"/>
    <n v="17"/>
    <n v="46799.28"/>
    <n v="3.49"/>
    <n v="767821.75"/>
    <x v="120"/>
    <s v="DEBIT CARD"/>
    <s v="DELIVERED"/>
    <s v="HOME OFFICE"/>
    <s v="MAY"/>
  </r>
  <r>
    <s v="O11416"/>
    <s v="C043"/>
    <s v="STEPHANIE"/>
    <s v="LEWIS"/>
    <s v="NORTH"/>
    <s v="DELHI"/>
    <s v="NEW DELHI"/>
    <s v="CLOTHING"/>
    <s v="T-SHIRT"/>
    <n v="10"/>
    <n v="49019.51"/>
    <n v="15.62"/>
    <n v="413626.63"/>
    <x v="127"/>
    <s v="UPI"/>
    <s v="DELIVERED"/>
    <s v="CONSUMER"/>
    <s v="JANUARY"/>
  </r>
  <r>
    <s v="O11418"/>
    <s v="C214"/>
    <s v="TODD"/>
    <s v="PHILLIPS"/>
    <s v="EAST"/>
    <s v="BIHAR"/>
    <s v="BHAGALPUR"/>
    <s v="CLOTHING"/>
    <s v="T-SHIRT"/>
    <n v="3"/>
    <n v="47943.27"/>
    <n v="9.8699999999999992"/>
    <n v="129633.81"/>
    <x v="22"/>
    <s v="DEBIT CARD"/>
    <s v="DELIVERED"/>
    <s v="CONSUMER"/>
    <s v="SEPTEMBER"/>
  </r>
  <r>
    <s v="O11438"/>
    <s v="C484"/>
    <s v="LESLIE"/>
    <s v="STONE"/>
    <s v="NORTH"/>
    <s v="HARYANA"/>
    <s v="PANIPAT"/>
    <s v="CLOTHING"/>
    <s v="T-SHIRT"/>
    <n v="47"/>
    <n v="4368.01"/>
    <n v="19.79"/>
    <n v="164668.29999999999"/>
    <x v="261"/>
    <s v="CREDIT CARD"/>
    <s v="DELIVERED"/>
    <s v="CONSUMER"/>
    <s v="JANUARY"/>
  </r>
  <r>
    <s v="O11464"/>
    <s v="C168"/>
    <s v="COREY"/>
    <s v="FREEMAN"/>
    <s v="SOUTH"/>
    <s v="KARNATAKA"/>
    <s v="MANGALORE"/>
    <s v="CLOTHING"/>
    <s v="T-SHIRT"/>
    <n v="48"/>
    <n v="43855.02"/>
    <n v="18.84"/>
    <n v="1708451.24"/>
    <x v="82"/>
    <s v="CASH"/>
    <s v="CANCELLED"/>
    <s v="CORPORATE"/>
    <s v="FEBRUARY"/>
  </r>
  <r>
    <s v="O11493"/>
    <s v="C033"/>
    <s v="DR."/>
    <s v="KAYLA"/>
    <s v="SOUTH"/>
    <s v="TAMIL NADU"/>
    <s v="MADURAI"/>
    <s v="CLOTHING"/>
    <s v="T-SHIRT"/>
    <n v="14"/>
    <n v="23790.73"/>
    <n v="2.9"/>
    <n v="323411.18"/>
    <x v="274"/>
    <s v="CASH"/>
    <s v="DELIVERED"/>
    <s v="CONSUMER"/>
    <s v="JANUARY"/>
  </r>
  <r>
    <s v="O11510"/>
    <s v="C073"/>
    <s v="KENNETH"/>
    <s v="DUNCAN"/>
    <s v="NORTH"/>
    <s v="HARYANA"/>
    <s v="GURGAON"/>
    <s v="CLOTHING"/>
    <s v="T-SHIRT"/>
    <n v="31"/>
    <n v="41681.480000000003"/>
    <n v="4.83"/>
    <n v="1229716.2"/>
    <x v="182"/>
    <s v="CREDIT CARD"/>
    <s v="DELIVERED"/>
    <s v="CORPORATE"/>
    <s v="NOVEMBER"/>
  </r>
  <r>
    <s v="O11540"/>
    <s v="C122"/>
    <s v="JOHN"/>
    <s v="MARSHALL"/>
    <s v="WEST"/>
    <s v="RAJASTHAN"/>
    <s v="UDAIPUR"/>
    <s v="CLOTHING"/>
    <s v="T-SHIRT"/>
    <n v="42"/>
    <n v="22250.97"/>
    <n v="8.5399999999999991"/>
    <n v="854730.96"/>
    <x v="351"/>
    <s v="UPI"/>
    <s v="DELIVERED"/>
    <s v="CONSUMER"/>
    <s v="AUGUST"/>
  </r>
  <r>
    <s v="O11563"/>
    <s v="C055"/>
    <s v="HANNAH"/>
    <s v="DELEON"/>
    <s v="WEST"/>
    <s v="RAJASTHAN"/>
    <s v="UDAIPUR"/>
    <s v="CLOTHING"/>
    <s v="T-SHIRT"/>
    <n v="7"/>
    <n v="34465.5"/>
    <n v="19.329999999999998"/>
    <n v="194623.23"/>
    <x v="35"/>
    <s v="UPI"/>
    <s v="PENDING"/>
    <s v="CONSUMER"/>
    <s v="MARCH"/>
  </r>
  <r>
    <s v="O11595"/>
    <s v="C282"/>
    <s v="KAREN"/>
    <s v="WILSON"/>
    <s v="NORTH"/>
    <s v="UTTAR PRADESH"/>
    <s v="KANPUR"/>
    <s v="CLOTHING"/>
    <s v="T-SHIRT"/>
    <n v="35"/>
    <n v="36948.43"/>
    <n v="16.37"/>
    <n v="1081499.02"/>
    <x v="149"/>
    <s v="UPI"/>
    <s v="DELIVERED"/>
    <s v="HOME OFFICE"/>
    <s v="MARCH"/>
  </r>
  <r>
    <s v="O11653"/>
    <s v="C268"/>
    <s v="DEAN"/>
    <s v="ROBERSON"/>
    <s v="NORTH"/>
    <s v="HARYANA"/>
    <s v="GURGAON"/>
    <s v="CLOTHING"/>
    <s v="T-SHIRT"/>
    <n v="18"/>
    <n v="44696.62"/>
    <n v="2.99"/>
    <n v="780483.44"/>
    <x v="200"/>
    <s v="CREDIT CARD"/>
    <s v="DELIVERED"/>
    <s v="HOME OFFICE"/>
    <s v="FEBRUARY"/>
  </r>
  <r>
    <s v="O11670"/>
    <s v="C271"/>
    <s v="DANIELLE"/>
    <s v="SALAZAR"/>
    <s v="SOUTH"/>
    <s v="KERALA"/>
    <s v="KOZHIKODE"/>
    <s v="CLOTHING"/>
    <s v="T-SHIRT"/>
    <n v="3"/>
    <n v="47095.87"/>
    <n v="4.01"/>
    <n v="135621.98000000001"/>
    <x v="79"/>
    <s v="UPI"/>
    <s v="DELIVERED"/>
    <s v="CORPORATE"/>
    <s v="OCTOBER"/>
  </r>
  <r>
    <s v="O11751"/>
    <s v="C121"/>
    <s v="TRICIA"/>
    <s v="WOODS"/>
    <s v="WEST"/>
    <s v="GOA"/>
    <s v="MARGAO"/>
    <s v="CLOTHING"/>
    <s v="T-SHIRT"/>
    <n v="30"/>
    <n v="6530.42"/>
    <n v="9.2100000000000009"/>
    <n v="177869.05"/>
    <x v="178"/>
    <s v="DEBIT CARD"/>
    <s v="PENDING"/>
    <s v="CORPORATE"/>
    <s v="APRIL"/>
  </r>
  <r>
    <s v="O11782"/>
    <s v="C174"/>
    <s v="PEGGY"/>
    <s v="TREVINO"/>
    <s v="NORTH"/>
    <s v="UTTAR PRADESH"/>
    <s v="NOIDA"/>
    <s v="CLOTHING"/>
    <s v="T-SHIRT"/>
    <n v="17"/>
    <n v="39650.71"/>
    <n v="0.37"/>
    <n v="671568.04"/>
    <x v="335"/>
    <s v="CREDIT CARD"/>
    <s v="DELIVERED"/>
    <s v="HOME OFFICE"/>
    <s v="JANUARY"/>
  </r>
  <r>
    <s v="O11842"/>
    <s v="C018"/>
    <s v="RHONDA"/>
    <s v="MARTIN"/>
    <s v="SOUTH"/>
    <s v="KERALA"/>
    <s v="KOZHIKODE"/>
    <s v="CLOTHING"/>
    <s v="T-SHIRT"/>
    <n v="11"/>
    <n v="7959.47"/>
    <n v="15.46"/>
    <n v="74018.3"/>
    <x v="261"/>
    <s v="NET BANKING"/>
    <s v="DELIVERED"/>
    <s v="HOME OFFICE"/>
    <s v="JANUARY"/>
  </r>
  <r>
    <s v="O11867"/>
    <s v="C193"/>
    <s v="KRISTIE"/>
    <s v="RUSH"/>
    <s v="WEST"/>
    <s v="GUJARAT"/>
    <s v="AHMEDABAD"/>
    <s v="CLOTHING"/>
    <s v="T-SHIRT"/>
    <n v="38"/>
    <n v="16668.93"/>
    <n v="16.93"/>
    <n v="526181.44999999995"/>
    <x v="327"/>
    <s v="NET BANKING"/>
    <s v="DELIVERED"/>
    <s v="CONSUMER"/>
    <s v="MARCH"/>
  </r>
  <r>
    <s v="O11921"/>
    <s v="C059"/>
    <s v="MICHAEL"/>
    <s v="GONZALEZ"/>
    <s v="WEST"/>
    <s v="RAJASTHAN"/>
    <s v="JODHPUR"/>
    <s v="CLOTHING"/>
    <s v="T-SHIRT"/>
    <n v="48"/>
    <n v="5415.17"/>
    <n v="14.92"/>
    <n v="221146.88"/>
    <x v="163"/>
    <s v="UPI"/>
    <s v="DELIVERED"/>
    <s v="CONSUMER"/>
    <s v="APRIL"/>
  </r>
  <r>
    <s v="O11982"/>
    <s v="C021"/>
    <s v="DILLON"/>
    <s v="PARKER"/>
    <s v="WEST"/>
    <s v="RAJASTHAN"/>
    <s v="JAIPUR"/>
    <s v="CLOTHING"/>
    <s v="T-SHIRT"/>
    <n v="47"/>
    <n v="10411.290000000001"/>
    <n v="9.6199999999999992"/>
    <n v="442257.02"/>
    <x v="93"/>
    <s v="DEBIT CARD"/>
    <s v="DELIVERED"/>
    <s v="CORPORATE"/>
    <s v="MARCH"/>
  </r>
  <r>
    <s v="O10030"/>
    <s v="C302"/>
    <s v="LESLIE"/>
    <s v="GARCIA"/>
    <s v="EAST"/>
    <s v="JHARKHAND"/>
    <s v="DHANBAD"/>
    <s v="ACCESSORIES"/>
    <s v="USB CABLE"/>
    <n v="22"/>
    <n v="48034.92"/>
    <n v="6.21"/>
    <n v="991142.93"/>
    <x v="179"/>
    <s v="DEBIT CARD"/>
    <s v="CANCELLED"/>
    <s v="HOME OFFICE"/>
    <s v="NOVEMBER"/>
  </r>
  <r>
    <s v="O10060"/>
    <s v="C119"/>
    <s v="MARK"/>
    <s v="BALL"/>
    <s v="WEST"/>
    <s v="GOA"/>
    <s v="PANAJI"/>
    <s v="ACCESSORIES"/>
    <s v="USB CABLE"/>
    <n v="44"/>
    <n v="6074.08"/>
    <n v="0.77"/>
    <n v="265201.62"/>
    <x v="5"/>
    <s v="UPI"/>
    <s v="PENDING"/>
    <s v="CONSUMER"/>
    <s v="APRIL"/>
  </r>
  <r>
    <s v="O10133"/>
    <s v="C017"/>
    <s v="DANIEL"/>
    <s v="HENRY"/>
    <s v="WEST"/>
    <s v="RAJASTHAN"/>
    <s v="UDAIPUR"/>
    <s v="ACCESSORIES"/>
    <s v="USB CABLE"/>
    <n v="49"/>
    <n v="17519.599999999999"/>
    <n v="12.94"/>
    <n v="747375.62"/>
    <x v="13"/>
    <s v="DEBIT CARD"/>
    <s v="DELIVERED"/>
    <s v="CONSUMER"/>
    <s v="MAY"/>
  </r>
  <r>
    <s v="O10209"/>
    <s v="C029"/>
    <s v="JERRY"/>
    <s v="MORGAN"/>
    <s v="SOUTH"/>
    <s v="TAMIL NADU"/>
    <s v="MADURAI"/>
    <s v="ACCESSORIES"/>
    <s v="USB CABLE"/>
    <n v="4"/>
    <n v="24290.91"/>
    <n v="17.29"/>
    <n v="80364.05"/>
    <x v="17"/>
    <s v="CASH"/>
    <s v="DELIVERED"/>
    <s v="HOME OFFICE"/>
    <s v="OCTOBER"/>
  </r>
  <r>
    <s v="O10231"/>
    <s v="C289"/>
    <s v="JAMES"/>
    <s v="KING"/>
    <s v="EAST"/>
    <s v="JHARKHAND"/>
    <s v="RANCHI"/>
    <s v="ACCESSORIES"/>
    <s v="USB CABLE"/>
    <n v="30"/>
    <n v="15643.09"/>
    <n v="11.09"/>
    <n v="417248.14"/>
    <x v="49"/>
    <s v="DEBIT CARD"/>
    <s v="DELIVERED"/>
    <s v="HOME OFFICE"/>
    <s v="APRIL"/>
  </r>
  <r>
    <s v="O10255"/>
    <s v="C014"/>
    <s v="LEE"/>
    <s v="OWEN"/>
    <s v="EAST"/>
    <s v="JHARKHAND"/>
    <s v="RANCHI"/>
    <s v="ACCESSORIES"/>
    <s v="USB CABLE"/>
    <n v="34"/>
    <n v="46640.35"/>
    <n v="5.16"/>
    <n v="1503946.07"/>
    <x v="20"/>
    <s v="DEBIT CARD"/>
    <s v="DELIVERED"/>
    <s v="HOME OFFICE"/>
    <s v="MAY"/>
  </r>
  <r>
    <s v="O10268"/>
    <s v="C050"/>
    <s v="JEREMY"/>
    <s v="SMITH"/>
    <s v="SOUTH"/>
    <s v="KERALA"/>
    <s v="KOZHIKODE"/>
    <s v="ACCESSORIES"/>
    <s v="USB CABLE"/>
    <n v="3"/>
    <n v="34411.97"/>
    <n v="13.26"/>
    <n v="89546.83"/>
    <x v="247"/>
    <s v="UPI"/>
    <s v="DELIVERED"/>
    <s v="CORPORATE"/>
    <s v="MARCH"/>
  </r>
  <r>
    <s v="O10272"/>
    <s v="C390"/>
    <s v="GEORGE"/>
    <s v="WU"/>
    <s v="WEST"/>
    <s v="GOA"/>
    <s v="PANAJI"/>
    <s v="ACCESSORIES"/>
    <s v="USB CABLE"/>
    <n v="25"/>
    <n v="42446.07"/>
    <n v="17.45"/>
    <n v="875980.77"/>
    <x v="307"/>
    <s v="DEBIT CARD"/>
    <s v="DELIVERED"/>
    <s v="CONSUMER"/>
    <s v="JULY"/>
  </r>
  <r>
    <s v="O10379"/>
    <s v="C252"/>
    <s v="TONI"/>
    <s v="VARGAS"/>
    <s v="SOUTH"/>
    <s v="KARNATAKA"/>
    <s v="MYSORE"/>
    <s v="ACCESSORIES"/>
    <s v="USB CABLE"/>
    <n v="24"/>
    <n v="34068.06"/>
    <n v="2.16"/>
    <n v="799972.56"/>
    <x v="143"/>
    <s v="NET BANKING"/>
    <s v="DELIVERED"/>
    <s v="HOME OFFICE"/>
    <s v="DECEMBER"/>
  </r>
  <r>
    <s v="O10412"/>
    <s v="C499"/>
    <s v="APRIL"/>
    <s v="STRICKLAND"/>
    <s v="NORTH"/>
    <s v="PUNJAB"/>
    <s v="PATIALA"/>
    <s v="ACCESSORIES"/>
    <s v="USB CABLE"/>
    <n v="19"/>
    <n v="38310.32"/>
    <n v="18.690000000000001"/>
    <n v="591852.30000000005"/>
    <x v="291"/>
    <s v="UPI"/>
    <s v="DELIVERED"/>
    <s v="HOME OFFICE"/>
    <s v="OCTOBER"/>
  </r>
  <r>
    <s v="O10459"/>
    <s v="C123"/>
    <s v="CHAD"/>
    <s v="RICHARDSON"/>
    <s v="EAST"/>
    <s v="BIHAR"/>
    <s v="BHAGALPUR"/>
    <s v="ACCESSORIES"/>
    <s v="USB CABLE"/>
    <n v="13"/>
    <n v="43609.25"/>
    <n v="2.76"/>
    <n v="551273.25"/>
    <x v="316"/>
    <s v="DEBIT CARD"/>
    <s v="DELIVERED"/>
    <s v="HOME OFFICE"/>
    <s v="MAY"/>
  </r>
  <r>
    <s v="O10502"/>
    <s v="C393"/>
    <s v="DYLAN"/>
    <s v="HOWARD"/>
    <s v="SOUTH"/>
    <s v="ANDHRA PRADESH"/>
    <s v="VISAKHAPATNAM"/>
    <s v="ACCESSORIES"/>
    <s v="USB CABLE"/>
    <n v="26"/>
    <n v="43139.79"/>
    <n v="1.35"/>
    <n v="1106492.47"/>
    <x v="11"/>
    <s v="UPI"/>
    <s v="DELIVERED"/>
    <s v="CONSUMER"/>
    <s v="JULY"/>
  </r>
  <r>
    <s v="O10570"/>
    <s v="C189"/>
    <s v="WHITNEY"/>
    <s v="EDWARDS"/>
    <s v="NORTH"/>
    <s v="UTTAR PRADESH"/>
    <s v="KANPUR"/>
    <s v="ACCESSORIES"/>
    <s v="USB CABLE"/>
    <n v="28"/>
    <n v="3713.12"/>
    <n v="4.6399999999999997"/>
    <n v="99143.27"/>
    <x v="185"/>
    <s v="CASH"/>
    <s v="PENDING"/>
    <s v="CONSUMER"/>
    <s v="JULY"/>
  </r>
  <r>
    <s v="O10588"/>
    <s v="C368"/>
    <s v="ROBIN"/>
    <s v="STOKES"/>
    <s v="WEST"/>
    <s v="GOA"/>
    <s v="PANAJI"/>
    <s v="ACCESSORIES"/>
    <s v="USB CABLE"/>
    <n v="36"/>
    <n v="46953.69"/>
    <n v="16.53"/>
    <n v="1410920.82"/>
    <x v="259"/>
    <s v="DEBIT CARD"/>
    <s v="DELIVERED"/>
    <s v="HOME OFFICE"/>
    <s v="AUGUST"/>
  </r>
  <r>
    <s v="O10620"/>
    <s v="C133"/>
    <s v="ALEXIS"/>
    <s v="KELLEY"/>
    <s v="WEST"/>
    <s v="MAHARASHTRA"/>
    <s v="MUMBAI"/>
    <s v="ACCESSORIES"/>
    <s v="USB CABLE"/>
    <n v="2"/>
    <n v="37694.080000000002"/>
    <n v="15.34"/>
    <n v="63823.62"/>
    <x v="332"/>
    <s v="CREDIT CARD"/>
    <s v="PENDING"/>
    <s v="CONSUMER"/>
    <s v="JUNE"/>
  </r>
  <r>
    <s v="O10641"/>
    <s v="C048"/>
    <s v="JEREMY"/>
    <s v="HART"/>
    <s v="SOUTH"/>
    <s v="KERALA"/>
    <s v="KOZHIKODE"/>
    <s v="ACCESSORIES"/>
    <s v="USB CABLE"/>
    <n v="3"/>
    <n v="39263.620000000003"/>
    <n v="7.05"/>
    <n v="109486.6"/>
    <x v="350"/>
    <s v="CASH"/>
    <s v="DELIVERED"/>
    <s v="CORPORATE"/>
    <s v="OCTOBER"/>
  </r>
  <r>
    <s v="O10706"/>
    <s v="C390"/>
    <s v="HEATHER"/>
    <s v="JAMES"/>
    <s v="SOUTH"/>
    <s v="KARNATAKA"/>
    <s v="MYSORE"/>
    <s v="ACCESSORIES"/>
    <s v="USB CABLE"/>
    <n v="29"/>
    <n v="996.9"/>
    <n v="5.69"/>
    <n v="27265.119999999999"/>
    <x v="276"/>
    <s v="CREDIT CARD"/>
    <s v="DELIVERED"/>
    <s v="HOME OFFICE"/>
    <s v="SEPTEMBER"/>
  </r>
  <r>
    <s v="O10737"/>
    <s v="C391"/>
    <s v="CHRISTOPHER"/>
    <s v="RODRIGUEZ"/>
    <s v="EAST"/>
    <s v="JHARKHAND"/>
    <s v="JAMSHEDPUR"/>
    <s v="ACCESSORIES"/>
    <s v="USB CABLE"/>
    <n v="35"/>
    <n v="47795.68"/>
    <n v="11.8"/>
    <n v="1475452.64"/>
    <x v="98"/>
    <s v="NET BANKING"/>
    <s v="DELIVERED"/>
    <s v="CORPORATE"/>
    <s v="MAY"/>
  </r>
  <r>
    <s v="O10741"/>
    <s v="C017"/>
    <s v="RYAN"/>
    <s v="YORK"/>
    <s v="WEST"/>
    <s v="RAJASTHAN"/>
    <s v="JAIPUR"/>
    <s v="ACCESSORIES"/>
    <s v="USB CABLE"/>
    <n v="20"/>
    <n v="38884.04"/>
    <n v="11.81"/>
    <n v="685836.7"/>
    <x v="320"/>
    <s v="CASH"/>
    <s v="DELIVERED"/>
    <s v="CORPORATE"/>
    <s v="SEPTEMBER"/>
  </r>
  <r>
    <s v="O10777"/>
    <s v="C200"/>
    <s v="SARAH"/>
    <s v="PETERSON"/>
    <s v="WEST"/>
    <s v="GUJARAT"/>
    <s v="AHMEDABAD"/>
    <s v="ACCESSORIES"/>
    <s v="USB CABLE"/>
    <n v="17"/>
    <n v="18825.22"/>
    <n v="5.91"/>
    <n v="301115.03999999998"/>
    <x v="168"/>
    <s v="DEBIT CARD"/>
    <s v="DELIVERED"/>
    <s v="HOME OFFICE"/>
    <s v="AUGUST"/>
  </r>
  <r>
    <s v="O10795"/>
    <s v="C440"/>
    <s v="DONNA"/>
    <s v="NELSON"/>
    <s v="NORTH"/>
    <s v="DELHI"/>
    <s v="NEW DELHI"/>
    <s v="ACCESSORIES"/>
    <s v="USB CABLE"/>
    <n v="46"/>
    <n v="43248.42"/>
    <n v="9.58"/>
    <n v="1798840.18"/>
    <x v="356"/>
    <s v="UPI"/>
    <s v="DELIVERED"/>
    <s v="HOME OFFICE"/>
    <s v="AUGUST"/>
  </r>
  <r>
    <s v="O10830"/>
    <s v="C032"/>
    <s v="DARIUS"/>
    <s v="MARTIN"/>
    <s v="EAST"/>
    <s v="JHARKHAND"/>
    <s v="RANCHI"/>
    <s v="ACCESSORIES"/>
    <s v="USB CABLE"/>
    <n v="6"/>
    <n v="2846.87"/>
    <n v="14.66"/>
    <n v="14577.11"/>
    <x v="246"/>
    <s v="CREDIT CARD"/>
    <s v="PENDING"/>
    <s v="HOME OFFICE"/>
    <s v="OCTOBER"/>
  </r>
  <r>
    <s v="O10848"/>
    <s v="C443"/>
    <s v="KIRK"/>
    <s v="WILKINS"/>
    <s v="WEST"/>
    <s v="GUJARAT"/>
    <s v="SURAT"/>
    <s v="ACCESSORIES"/>
    <s v="USB CABLE"/>
    <n v="18"/>
    <n v="15726.12"/>
    <n v="5.72"/>
    <n v="266878.55"/>
    <x v="320"/>
    <s v="DEBIT CARD"/>
    <s v="DELIVERED"/>
    <s v="HOME OFFICE"/>
    <s v="SEPTEMBER"/>
  </r>
  <r>
    <s v="O10875"/>
    <s v="C122"/>
    <s v="KRISTINE"/>
    <s v="VALENTINE"/>
    <s v="EAST"/>
    <s v="BIHAR"/>
    <s v="GAYA"/>
    <s v="ACCESSORIES"/>
    <s v="USB CABLE"/>
    <n v="49"/>
    <n v="43941.18"/>
    <n v="19.05"/>
    <n v="1742948.88"/>
    <x v="167"/>
    <s v="NET BANKING"/>
    <s v="DELIVERED"/>
    <s v="CORPORATE"/>
    <s v="JUNE"/>
  </r>
  <r>
    <s v="O10891"/>
    <s v="C182"/>
    <s v="EMILY"/>
    <s v="MCFARLAND"/>
    <s v="SOUTH"/>
    <s v="ANDHRA PRADESH"/>
    <s v="VISAKHAPATNAM"/>
    <s v="ACCESSORIES"/>
    <s v="USB CABLE"/>
    <n v="22"/>
    <n v="23106.080000000002"/>
    <n v="12.24"/>
    <n v="446113.71"/>
    <x v="12"/>
    <s v="CREDIT CARD"/>
    <s v="DELIVERED"/>
    <s v="CORPORATE"/>
    <s v="MAY"/>
  </r>
  <r>
    <s v="O10895"/>
    <s v="C462"/>
    <s v="JASMINE"/>
    <s v="EDWARDS"/>
    <s v="WEST"/>
    <s v="MAHARASHTRA"/>
    <s v="NAGPUR"/>
    <s v="ACCESSORIES"/>
    <s v="USB CABLE"/>
    <n v="1"/>
    <n v="4792.5600000000004"/>
    <n v="10.31"/>
    <n v="4298.45"/>
    <x v="169"/>
    <s v="NET BANKING"/>
    <s v="DELIVERED"/>
    <s v="CORPORATE"/>
    <s v="JANUARY"/>
  </r>
  <r>
    <s v="O10911"/>
    <s v="C481"/>
    <s v="EDWARD"/>
    <s v="SMITH"/>
    <s v="EAST"/>
    <s v="ODISHA"/>
    <s v="BHUBANESWAR"/>
    <s v="ACCESSORIES"/>
    <s v="USB CABLE"/>
    <n v="5"/>
    <n v="7839.33"/>
    <n v="17.88"/>
    <n v="32188.29"/>
    <x v="291"/>
    <s v="UPI"/>
    <s v="DELIVERED"/>
    <s v="CONSUMER"/>
    <s v="OCTOBER"/>
  </r>
  <r>
    <s v="O10934"/>
    <s v="C302"/>
    <s v="KRISTINA"/>
    <s v="DELEON"/>
    <s v="NORTH"/>
    <s v="PUNJAB"/>
    <s v="AMRITSAR"/>
    <s v="ACCESSORIES"/>
    <s v="USB CABLE"/>
    <n v="19"/>
    <n v="7092.06"/>
    <n v="5.6"/>
    <n v="127203.19"/>
    <x v="175"/>
    <s v="NET BANKING"/>
    <s v="DELIVERED"/>
    <s v="CORPORATE"/>
    <s v="DECEMBER"/>
  </r>
  <r>
    <s v="O10962"/>
    <s v="C495"/>
    <s v="MICHAEL"/>
    <s v="OBRIEN"/>
    <s v="SOUTH"/>
    <s v="ANDHRA PRADESH"/>
    <s v="VIJAYAWADA"/>
    <s v="ACCESSORIES"/>
    <s v="USB CABLE"/>
    <n v="8"/>
    <n v="45271.05"/>
    <n v="8.43"/>
    <n v="331637.59999999998"/>
    <x v="309"/>
    <s v="DEBIT CARD"/>
    <s v="DELIVERED"/>
    <s v="HOME OFFICE"/>
    <s v="APRIL"/>
  </r>
  <r>
    <s v="O10965"/>
    <s v="C362"/>
    <s v="VANESSA"/>
    <s v="WILLIAMS"/>
    <s v="SOUTH"/>
    <s v="ANDHRA PRADESH"/>
    <s v="GUNTUR"/>
    <s v="ACCESSORIES"/>
    <s v="USB CABLE"/>
    <n v="40"/>
    <n v="16945.21"/>
    <n v="8.2799999999999994"/>
    <n v="621685.86"/>
    <x v="336"/>
    <s v="DEBIT CARD"/>
    <s v="DELIVERED"/>
    <s v="CONSUMER"/>
    <s v="MAY"/>
  </r>
  <r>
    <s v="O10976"/>
    <s v="C030"/>
    <s v="RONNIE"/>
    <s v="HENRY"/>
    <s v="NORTH"/>
    <s v="HARYANA"/>
    <s v="FARIDABAD"/>
    <s v="ACCESSORIES"/>
    <s v="USB CABLE"/>
    <n v="3"/>
    <n v="28151.88"/>
    <n v="3.96"/>
    <n v="81111.199999999997"/>
    <x v="255"/>
    <s v="UPI"/>
    <s v="DELIVERED"/>
    <s v="HOME OFFICE"/>
    <s v="OCTOBER"/>
  </r>
  <r>
    <s v="O11001"/>
    <s v="C065"/>
    <s v="JOSEPH"/>
    <s v="AVERY"/>
    <s v="NORTH"/>
    <s v="UTTAR PRADESH"/>
    <s v="KANPUR"/>
    <s v="ACCESSORIES"/>
    <s v="USB CABLE"/>
    <n v="44"/>
    <n v="2697.86"/>
    <n v="14.71"/>
    <n v="101244.21"/>
    <x v="200"/>
    <s v="DEBIT CARD"/>
    <s v="DELIVERED"/>
    <s v="CORPORATE"/>
    <s v="FEBRUARY"/>
  </r>
  <r>
    <s v="O11018"/>
    <s v="C203"/>
    <s v="COLLEEN"/>
    <s v="BELL"/>
    <s v="WEST"/>
    <s v="GUJARAT"/>
    <s v="AHMEDABAD"/>
    <s v="ACCESSORIES"/>
    <s v="USB CABLE"/>
    <n v="20"/>
    <n v="37213.01"/>
    <n v="0.59"/>
    <n v="739869.06"/>
    <x v="206"/>
    <s v="NET BANKING"/>
    <s v="PENDING"/>
    <s v="CONSUMER"/>
    <s v="NOVEMBER"/>
  </r>
  <r>
    <s v="O11020"/>
    <s v="C176"/>
    <s v="CARL"/>
    <s v="GIBSON"/>
    <s v="WEST"/>
    <s v="RAJASTHAN"/>
    <s v="JAIPUR"/>
    <s v="ACCESSORIES"/>
    <s v="USB CABLE"/>
    <n v="7"/>
    <n v="40203.58"/>
    <n v="5.44"/>
    <n v="266115.53999999998"/>
    <x v="53"/>
    <s v="DEBIT CARD"/>
    <s v="DELIVERED"/>
    <s v="CONSUMER"/>
    <s v="AUGUST"/>
  </r>
  <r>
    <s v="O11021"/>
    <s v="C428"/>
    <s v="BONNIE"/>
    <s v="MCNEIL"/>
    <s v="WEST"/>
    <s v="MAHARASHTRA"/>
    <s v="MUMBAI"/>
    <s v="ACCESSORIES"/>
    <s v="USB CABLE"/>
    <n v="41"/>
    <n v="17474.830000000002"/>
    <n v="17.37"/>
    <n v="592017.53"/>
    <x v="56"/>
    <s v="CREDIT CARD"/>
    <s v="CANCELLED"/>
    <s v="CORPORATE"/>
    <s v="JULY"/>
  </r>
  <r>
    <s v="O11081"/>
    <s v="C447"/>
    <s v="JOSE"/>
    <s v="ELLIOTT"/>
    <s v="NORTH"/>
    <s v="PUNJAB"/>
    <s v="PATIALA"/>
    <s v="ACCESSORIES"/>
    <s v="USB CABLE"/>
    <n v="8"/>
    <n v="15252.71"/>
    <n v="7.96"/>
    <n v="112308.75"/>
    <x v="252"/>
    <s v="DEBIT CARD"/>
    <s v="DELIVERED"/>
    <s v="HOME OFFICE"/>
    <s v="JULY"/>
  </r>
  <r>
    <s v="O11098"/>
    <s v="C282"/>
    <s v="NEIL"/>
    <s v="HENSLEY"/>
    <s v="SOUTH"/>
    <s v="ANDHRA PRADESH"/>
    <s v="VISAKHAPATNAM"/>
    <s v="ACCESSORIES"/>
    <s v="USB CABLE"/>
    <n v="1"/>
    <n v="42242.16"/>
    <n v="19.22"/>
    <n v="34123.22"/>
    <x v="172"/>
    <s v="NET BANKING"/>
    <s v="DELIVERED"/>
    <s v="CORPORATE"/>
    <s v="DECEMBER"/>
  </r>
  <r>
    <s v="O11101"/>
    <s v="C039"/>
    <s v="LAURA"/>
    <s v="HARDING"/>
    <s v="EAST"/>
    <s v="JHARKHAND"/>
    <s v="DHANBAD"/>
    <s v="ACCESSORIES"/>
    <s v="USB CABLE"/>
    <n v="29"/>
    <n v="3930.31"/>
    <n v="6.32"/>
    <n v="106775.52"/>
    <x v="198"/>
    <s v="NET BANKING"/>
    <s v="DELIVERED"/>
    <s v="CONSUMER"/>
    <s v="NOVEMBER"/>
  </r>
  <r>
    <s v="O11134"/>
    <s v="C038"/>
    <s v="RICARDO"/>
    <s v="RIVERA"/>
    <s v="EAST"/>
    <s v="WEST BENGAL"/>
    <s v="DURGAPUR"/>
    <s v="ACCESSORIES"/>
    <s v="USB CABLE"/>
    <n v="43"/>
    <n v="35247.589999999997"/>
    <n v="19.93"/>
    <n v="1213578.05"/>
    <x v="46"/>
    <s v="DEBIT CARD"/>
    <s v="PENDING"/>
    <s v="CONSUMER"/>
    <s v="AUGUST"/>
  </r>
  <r>
    <s v="O11168"/>
    <s v="C368"/>
    <s v="KEVIN"/>
    <s v="WILLIAMS"/>
    <s v="EAST"/>
    <s v="ODISHA"/>
    <s v="BHUBANESWAR"/>
    <s v="ACCESSORIES"/>
    <s v="USB CABLE"/>
    <n v="29"/>
    <n v="1454.08"/>
    <n v="17.54"/>
    <n v="34772"/>
    <x v="173"/>
    <s v="UPI"/>
    <s v="DELIVERED"/>
    <s v="CONSUMER"/>
    <s v="MAY"/>
  </r>
  <r>
    <s v="O11181"/>
    <s v="C395"/>
    <s v="JOSEPH"/>
    <s v="MEYER"/>
    <s v="NORTH"/>
    <s v="HARYANA"/>
    <s v="PANIPAT"/>
    <s v="ACCESSORIES"/>
    <s v="USB CABLE"/>
    <n v="49"/>
    <n v="23615.15"/>
    <n v="5.79"/>
    <n v="1090143.81"/>
    <x v="168"/>
    <s v="UPI"/>
    <s v="DELIVERED"/>
    <s v="CORPORATE"/>
    <s v="AUGUST"/>
  </r>
  <r>
    <s v="O11208"/>
    <s v="C046"/>
    <s v="KATELYN"/>
    <s v="BRENNAN"/>
    <s v="EAST"/>
    <s v="WEST BENGAL"/>
    <s v="SILIGURI"/>
    <s v="ACCESSORIES"/>
    <s v="USB CABLE"/>
    <n v="15"/>
    <n v="1171.17"/>
    <n v="10.14"/>
    <n v="15786.2"/>
    <x v="106"/>
    <s v="NET BANKING"/>
    <s v="DELIVERED"/>
    <s v="CONSUMER"/>
    <s v="JANUARY"/>
  </r>
  <r>
    <s v="O11226"/>
    <s v="C495"/>
    <s v="HEATHER"/>
    <s v="JACKSON"/>
    <s v="NORTH"/>
    <s v="PUNJAB"/>
    <s v="PATIALA"/>
    <s v="ACCESSORIES"/>
    <s v="USB CABLE"/>
    <n v="20"/>
    <n v="8081.28"/>
    <n v="5.04"/>
    <n v="153479.67000000001"/>
    <x v="228"/>
    <s v="CREDIT CARD"/>
    <s v="PENDING"/>
    <s v="CORPORATE"/>
    <s v="NOVEMBER"/>
  </r>
  <r>
    <s v="O11237"/>
    <s v="C297"/>
    <s v="LUKE"/>
    <s v="DOYLE"/>
    <s v="NORTH"/>
    <s v="DELHI"/>
    <s v="NEW DELHI"/>
    <s v="ACCESSORIES"/>
    <s v="USB CABLE"/>
    <n v="27"/>
    <n v="4649.07"/>
    <n v="5.6"/>
    <n v="118495.5"/>
    <x v="201"/>
    <s v="CREDIT CARD"/>
    <s v="DELIVERED"/>
    <s v="CONSUMER"/>
    <s v="MAY"/>
  </r>
  <r>
    <s v="O11420"/>
    <s v="C054"/>
    <s v="MORGAN"/>
    <s v="DIAZ"/>
    <s v="WEST"/>
    <s v="RAJASTHAN"/>
    <s v="JAIPUR"/>
    <s v="ACCESSORIES"/>
    <s v="USB CABLE"/>
    <n v="30"/>
    <n v="38335.25"/>
    <n v="6.52"/>
    <n v="1075073.75"/>
    <x v="98"/>
    <s v="CASH"/>
    <s v="DELIVERED"/>
    <s v="CONSUMER"/>
    <s v="MAY"/>
  </r>
  <r>
    <s v="O11424"/>
    <s v="C001"/>
    <s v="ELIZABETH"/>
    <s v="MCLAUGHLIN"/>
    <s v="NORTH"/>
    <s v="HARYANA"/>
    <s v="PANIPAT"/>
    <s v="ACCESSORIES"/>
    <s v="USB CABLE"/>
    <n v="45"/>
    <n v="14977.03"/>
    <n v="7.8"/>
    <n v="621396.97"/>
    <x v="290"/>
    <s v="UPI"/>
    <s v="DELIVERED"/>
    <s v="HOME OFFICE"/>
    <s v="NOVEMBER"/>
  </r>
  <r>
    <s v="O11428"/>
    <s v="C022"/>
    <s v="BRIAN"/>
    <s v="WARD"/>
    <s v="EAST"/>
    <s v="ODISHA"/>
    <s v="BHUBANESWAR"/>
    <s v="ACCESSORIES"/>
    <s v="USB CABLE"/>
    <n v="37"/>
    <n v="9790.7800000000007"/>
    <n v="9.89"/>
    <n v="326431.46000000002"/>
    <x v="314"/>
    <s v="UPI"/>
    <s v="DELIVERED"/>
    <s v="CORPORATE"/>
    <s v="MAY"/>
  </r>
  <r>
    <s v="O11505"/>
    <s v="C086"/>
    <s v="GABRIEL"/>
    <s v="DIAZ"/>
    <s v="EAST"/>
    <s v="WEST BENGAL"/>
    <s v="SILIGURI"/>
    <s v="ACCESSORIES"/>
    <s v="USB CABLE"/>
    <n v="45"/>
    <n v="18828.3"/>
    <n v="6.33"/>
    <n v="793641.09"/>
    <x v="0"/>
    <s v="UPI"/>
    <s v="DELIVERED"/>
    <s v="HOME OFFICE"/>
    <s v="JUNE"/>
  </r>
  <r>
    <s v="O11542"/>
    <s v="C230"/>
    <s v="TYLER"/>
    <s v="SIMPSON"/>
    <s v="NORTH"/>
    <s v="DELHI"/>
    <s v="NEW DELHI"/>
    <s v="ACCESSORIES"/>
    <s v="USB CABLE"/>
    <n v="12"/>
    <n v="23813.82"/>
    <n v="0.72"/>
    <n v="283708.33"/>
    <x v="264"/>
    <s v="UPI"/>
    <s v="PENDING"/>
    <s v="CORPORATE"/>
    <s v="JULY"/>
  </r>
  <r>
    <s v="O11634"/>
    <s v="C486"/>
    <s v="SHELLEY"/>
    <s v="ROBINSON"/>
    <s v="WEST"/>
    <s v="RAJASTHAN"/>
    <s v="UDAIPUR"/>
    <s v="ACCESSORIES"/>
    <s v="USB CABLE"/>
    <n v="10"/>
    <n v="13751.57"/>
    <n v="10.64"/>
    <n v="122884.03"/>
    <x v="30"/>
    <s v="NET BANKING"/>
    <s v="DELIVERED"/>
    <s v="HOME OFFICE"/>
    <s v="NOVEMBER"/>
  </r>
  <r>
    <s v="O11659"/>
    <s v="C004"/>
    <s v="CASSIDY"/>
    <s v="MCDONALD"/>
    <s v="WEST"/>
    <s v="GOA"/>
    <s v="PANAJI"/>
    <s v="ACCESSORIES"/>
    <s v="USB CABLE"/>
    <n v="11"/>
    <n v="46279.94"/>
    <n v="17.59"/>
    <n v="419532.28"/>
    <x v="338"/>
    <s v="NET BANKING"/>
    <s v="DELIVERED"/>
    <s v="CONSUMER"/>
    <s v="JUNE"/>
  </r>
  <r>
    <s v="O11674"/>
    <s v="C310"/>
    <s v="NICHOLAS"/>
    <s v="MURRAY"/>
    <s v="SOUTH"/>
    <s v="KARNATAKA"/>
    <s v="MYSORE"/>
    <s v="ACCESSORIES"/>
    <s v="USB CABLE"/>
    <n v="24"/>
    <n v="47332.28"/>
    <n v="0.88"/>
    <n v="1125978.1399999999"/>
    <x v="307"/>
    <s v="DEBIT CARD"/>
    <s v="DELIVERED"/>
    <s v="HOME OFFICE"/>
    <s v="JULY"/>
  </r>
  <r>
    <s v="O11722"/>
    <s v="C432"/>
    <s v="RONALD"/>
    <s v="SANCHEZ"/>
    <s v="EAST"/>
    <s v="ODISHA"/>
    <s v="ROURKELA"/>
    <s v="ACCESSORIES"/>
    <s v="USB CABLE"/>
    <n v="6"/>
    <n v="19111.650000000001"/>
    <n v="9.07"/>
    <n v="104269.34"/>
    <x v="262"/>
    <s v="NET BANKING"/>
    <s v="PENDING"/>
    <s v="CONSUMER"/>
    <s v="NOVEMBER"/>
  </r>
  <r>
    <s v="O11735"/>
    <s v="C129"/>
    <s v="GEORGE"/>
    <s v="NASH"/>
    <s v="SOUTH"/>
    <s v="KARNATAKA"/>
    <s v="MYSORE"/>
    <s v="ACCESSORIES"/>
    <s v="USB CABLE"/>
    <n v="8"/>
    <n v="34334.199999999997"/>
    <n v="4.74"/>
    <n v="261654.07"/>
    <x v="243"/>
    <s v="NET BANKING"/>
    <s v="DELIVERED"/>
    <s v="CONSUMER"/>
    <s v="JANUARY"/>
  </r>
  <r>
    <s v="O11773"/>
    <s v="C074"/>
    <s v="JANET"/>
    <s v="GILL"/>
    <s v="SOUTH"/>
    <s v="ANDHRA PRADESH"/>
    <s v="GUNTUR"/>
    <s v="ACCESSORIES"/>
    <s v="USB CABLE"/>
    <n v="13"/>
    <n v="45013.94"/>
    <n v="7.83"/>
    <n v="539361.53"/>
    <x v="190"/>
    <s v="CREDIT CARD"/>
    <s v="DELIVERED"/>
    <s v="HOME OFFICE"/>
    <s v="DECEMBER"/>
  </r>
  <r>
    <s v="O11857"/>
    <s v="C118"/>
    <s v="KENDRA"/>
    <s v="SMITH"/>
    <s v="EAST"/>
    <s v="JHARKHAND"/>
    <s v="JAMSHEDPUR"/>
    <s v="ACCESSORIES"/>
    <s v="USB CABLE"/>
    <n v="8"/>
    <n v="25192.28"/>
    <n v="9.85"/>
    <n v="181686.72"/>
    <x v="145"/>
    <s v="CREDIT CARD"/>
    <s v="DELIVERED"/>
    <s v="CONSUMER"/>
    <s v="JANUARY"/>
  </r>
  <r>
    <s v="O11874"/>
    <s v="C434"/>
    <s v="JOSHUA"/>
    <s v="WILLIAMS"/>
    <s v="NORTH"/>
    <s v="HARYANA"/>
    <s v="FARIDABAD"/>
    <s v="ACCESSORIES"/>
    <s v="USB CABLE"/>
    <n v="47"/>
    <n v="42228.57"/>
    <n v="6.71"/>
    <n v="1851566.55"/>
    <x v="188"/>
    <s v="UPI"/>
    <s v="DELIVERED"/>
    <s v="CONSUMER"/>
    <s v="AUGUST"/>
  </r>
  <r>
    <s v="O11927"/>
    <s v="C079"/>
    <s v="MICHAEL"/>
    <s v="OCHOA"/>
    <s v="NORTH"/>
    <s v="HARYANA"/>
    <s v="FARIDABAD"/>
    <s v="ACCESSORIES"/>
    <s v="USB CABLE"/>
    <n v="8"/>
    <n v="8930.07"/>
    <n v="15.81"/>
    <n v="60145.81"/>
    <x v="74"/>
    <s v="UPI"/>
    <s v="DELIVERED"/>
    <s v="HOME OFFICE"/>
    <s v="NOVEMBER"/>
  </r>
  <r>
    <s v="O11971"/>
    <s v="C471"/>
    <s v="KEVIN"/>
    <s v="JONES"/>
    <s v="NORTH"/>
    <s v="PUNJAB"/>
    <s v="LUDHIANA"/>
    <s v="ACCESSORIES"/>
    <s v="USB CABLE"/>
    <n v="10"/>
    <n v="5746.06"/>
    <n v="3.85"/>
    <n v="55248.37"/>
    <x v="311"/>
    <s v="UPI"/>
    <s v="DELIVERED"/>
    <s v="CORPORATE"/>
    <s v="MAY"/>
  </r>
  <r>
    <s v="O11981"/>
    <s v="C036"/>
    <s v="DOMINIQUE"/>
    <s v="TUCKER"/>
    <s v="NORTH"/>
    <s v="PUNJAB"/>
    <s v="LUDHIANA"/>
    <s v="ACCESSORIES"/>
    <s v="USB CABLE"/>
    <n v="14"/>
    <n v="14518.66"/>
    <n v="14.52"/>
    <n v="173747.71"/>
    <x v="257"/>
    <s v="CREDIT CARD"/>
    <s v="DELIVERED"/>
    <s v="CONSUMER"/>
    <s v="NOVEMBER"/>
  </r>
  <r>
    <s v="O10031"/>
    <s v="C327"/>
    <s v="MRS."/>
    <s v="CLAUDIA"/>
    <s v="SOUTH"/>
    <s v="ANDHRA PRADESH"/>
    <s v="GUNTUR"/>
    <s v="APPLIANCES"/>
    <s v="WASHING MACHINE"/>
    <n v="13"/>
    <n v="25549.98"/>
    <n v="18.12"/>
    <n v="271964.21000000002"/>
    <x v="120"/>
    <s v="CASH"/>
    <s v="DELIVERED"/>
    <s v="HOME OFFICE"/>
    <s v="MAY"/>
  </r>
  <r>
    <s v="O10199"/>
    <s v="C445"/>
    <s v="DR."/>
    <s v="CAMERON"/>
    <s v="WEST"/>
    <s v="RAJASTHAN"/>
    <s v="JODHPUR"/>
    <s v="APPLIANCES"/>
    <s v="WASHING MACHINE"/>
    <n v="36"/>
    <n v="39044.720000000001"/>
    <n v="10.9"/>
    <n v="1252398.44"/>
    <x v="29"/>
    <s v="CASH"/>
    <s v="CANCELLED"/>
    <s v="HOME OFFICE"/>
    <s v="APRIL"/>
  </r>
  <r>
    <s v="O10208"/>
    <s v="C187"/>
    <s v="JOSHUA"/>
    <s v="COX"/>
    <s v="WEST"/>
    <s v="GUJARAT"/>
    <s v="VADODARA"/>
    <s v="APPLIANCES"/>
    <s v="WASHING MACHINE"/>
    <n v="7"/>
    <n v="41849.72"/>
    <n v="15.47"/>
    <n v="247628.98"/>
    <x v="33"/>
    <s v="NET BANKING"/>
    <s v="DELIVERED"/>
    <s v="CORPORATE"/>
    <s v="JANUARY"/>
  </r>
  <r>
    <s v="O10213"/>
    <s v="C442"/>
    <s v="JULIA"/>
    <s v="MADDEN"/>
    <s v="EAST"/>
    <s v="WEST BENGAL"/>
    <s v="SILIGURI"/>
    <s v="APPLIANCES"/>
    <s v="WASHING MACHINE"/>
    <n v="45"/>
    <n v="7297.91"/>
    <n v="13.82"/>
    <n v="283020.25"/>
    <x v="262"/>
    <s v="UPI"/>
    <s v="DELIVERED"/>
    <s v="CONSUMER"/>
    <s v="NOVEMBER"/>
  </r>
  <r>
    <s v="O10247"/>
    <s v="C359"/>
    <s v="ELIZABETH"/>
    <s v="FLETCHER"/>
    <s v="SOUTH"/>
    <s v="TAMIL NADU"/>
    <s v="COIMBATORE"/>
    <s v="APPLIANCES"/>
    <s v="WASHING MACHINE"/>
    <n v="27"/>
    <n v="44201.53"/>
    <n v="5.47"/>
    <n v="1128160.07"/>
    <x v="39"/>
    <s v="CREDIT CARD"/>
    <s v="DELIVERED"/>
    <s v="HOME OFFICE"/>
    <s v="DECEMBER"/>
  </r>
  <r>
    <s v="O10300"/>
    <s v="C142"/>
    <s v="KELLI"/>
    <s v="CRAWFORD"/>
    <s v="EAST"/>
    <s v="JHARKHAND"/>
    <s v="DHANBAD"/>
    <s v="APPLIANCES"/>
    <s v="WASHING MACHINE"/>
    <n v="39"/>
    <n v="42809.279999999999"/>
    <n v="10.87"/>
    <n v="1488080.54"/>
    <x v="311"/>
    <s v="DEBIT CARD"/>
    <s v="DELIVERED"/>
    <s v="HOME OFFICE"/>
    <s v="MAY"/>
  </r>
  <r>
    <s v="O10303"/>
    <s v="C301"/>
    <s v="WANDA"/>
    <s v="WILSON"/>
    <s v="EAST"/>
    <s v="JHARKHAND"/>
    <s v="DHANBAD"/>
    <s v="APPLIANCES"/>
    <s v="WASHING MACHINE"/>
    <n v="32"/>
    <n v="22029.74"/>
    <n v="4.43"/>
    <n v="673722.32"/>
    <x v="242"/>
    <s v="CREDIT CARD"/>
    <s v="DELIVERED"/>
    <s v="CORPORATE"/>
    <s v="MAY"/>
  </r>
  <r>
    <s v="O10333"/>
    <s v="C070"/>
    <s v="KELSEY"/>
    <s v="THOMAS"/>
    <s v="WEST"/>
    <s v="RAJASTHAN"/>
    <s v="JAIPUR"/>
    <s v="APPLIANCES"/>
    <s v="WASHING MACHINE"/>
    <n v="14"/>
    <n v="26986.080000000002"/>
    <n v="3.11"/>
    <n v="366055.38"/>
    <x v="66"/>
    <s v="CREDIT CARD"/>
    <s v="CANCELLED"/>
    <s v="CONSUMER"/>
    <s v="MARCH"/>
  </r>
  <r>
    <s v="O10344"/>
    <s v="C494"/>
    <s v="CHRISTOPHER"/>
    <s v="WALKER"/>
    <s v="WEST"/>
    <s v="RAJASTHAN"/>
    <s v="UDAIPUR"/>
    <s v="APPLIANCES"/>
    <s v="WASHING MACHINE"/>
    <n v="20"/>
    <n v="9052.98"/>
    <n v="4.3899999999999997"/>
    <n v="173111.08"/>
    <x v="189"/>
    <s v="DEBIT CARD"/>
    <s v="DELIVERED"/>
    <s v="HOME OFFICE"/>
    <s v="JANUARY"/>
  </r>
  <r>
    <s v="O10354"/>
    <s v="C113"/>
    <s v="KYLE"/>
    <s v="HENRY"/>
    <s v="EAST"/>
    <s v="BIHAR"/>
    <s v="BHAGALPUR"/>
    <s v="APPLIANCES"/>
    <s v="WASHING MACHINE"/>
    <n v="27"/>
    <n v="30929.57"/>
    <n v="3.76"/>
    <n v="803698.69"/>
    <x v="90"/>
    <s v="CASH"/>
    <s v="DELIVERED"/>
    <s v="CORPORATE"/>
    <s v="DECEMBER"/>
  </r>
  <r>
    <s v="O10362"/>
    <s v="C062"/>
    <s v="YVONNE"/>
    <s v="GRAY"/>
    <s v="EAST"/>
    <s v="WEST BENGAL"/>
    <s v="KOLKATA"/>
    <s v="APPLIANCES"/>
    <s v="WASHING MACHINE"/>
    <n v="6"/>
    <n v="18581.3"/>
    <n v="10.65"/>
    <n v="99614.35"/>
    <x v="207"/>
    <s v="UPI"/>
    <s v="PENDING"/>
    <s v="CORPORATE"/>
    <s v="OCTOBER"/>
  </r>
  <r>
    <s v="O10369"/>
    <s v="C309"/>
    <s v="ERIK"/>
    <s v="MIDDLETON"/>
    <s v="WEST"/>
    <s v="RAJASTHAN"/>
    <s v="JAIPUR"/>
    <s v="APPLIANCES"/>
    <s v="WASHING MACHINE"/>
    <n v="16"/>
    <n v="5482.04"/>
    <n v="15.07"/>
    <n v="74494.350000000006"/>
    <x v="280"/>
    <s v="DEBIT CARD"/>
    <s v="DELIVERED"/>
    <s v="CORPORATE"/>
    <s v="DECEMBER"/>
  </r>
  <r>
    <s v="O10370"/>
    <s v="C259"/>
    <s v="JAMES"/>
    <s v="ROBERTS"/>
    <s v="SOUTH"/>
    <s v="TAMIL NADU"/>
    <s v="CHENNAI"/>
    <s v="APPLIANCES"/>
    <s v="WASHING MACHINE"/>
    <n v="13"/>
    <n v="43786.080000000002"/>
    <n v="19.12"/>
    <n v="460384.36"/>
    <x v="42"/>
    <s v="DEBIT CARD"/>
    <s v="DELIVERED"/>
    <s v="CONSUMER"/>
    <s v="AUGUST"/>
  </r>
  <r>
    <s v="O10393"/>
    <s v="C075"/>
    <s v="CHAD"/>
    <s v="JENNINGS"/>
    <s v="NORTH"/>
    <s v="PUNJAB"/>
    <s v="AMRITSAR"/>
    <s v="APPLIANCES"/>
    <s v="WASHING MACHINE"/>
    <n v="16"/>
    <n v="47492.43"/>
    <n v="4.82"/>
    <n v="723252.72"/>
    <x v="160"/>
    <s v="DEBIT CARD"/>
    <s v="PENDING"/>
    <s v="HOME OFFICE"/>
    <s v="AUGUST"/>
  </r>
  <r>
    <s v="O10408"/>
    <s v="C135"/>
    <s v="KATHLEEN"/>
    <s v="FRIEDMAN"/>
    <s v="EAST"/>
    <s v="ODISHA"/>
    <s v="CUTTACK"/>
    <s v="APPLIANCES"/>
    <s v="WASHING MACHINE"/>
    <n v="40"/>
    <n v="46787.199999999997"/>
    <n v="13.21"/>
    <n v="1624264.44"/>
    <x v="35"/>
    <s v="NET BANKING"/>
    <s v="DELIVERED"/>
    <s v="CONSUMER"/>
    <s v="MARCH"/>
  </r>
  <r>
    <s v="O10434"/>
    <s v="C165"/>
    <s v="LAUREN"/>
    <s v="YOUNG"/>
    <s v="WEST"/>
    <s v="GOA"/>
    <s v="PANAJI"/>
    <s v="APPLIANCES"/>
    <s v="WASHING MACHINE"/>
    <n v="16"/>
    <n v="25635.16"/>
    <n v="16.329999999999998"/>
    <n v="343183.01"/>
    <x v="157"/>
    <s v="DEBIT CARD"/>
    <s v="DELIVERED"/>
    <s v="CONSUMER"/>
    <s v="FEBRUARY"/>
  </r>
  <r>
    <s v="O10481"/>
    <s v="C242"/>
    <s v="KATIE"/>
    <s v="STEWART"/>
    <s v="EAST"/>
    <s v="ODISHA"/>
    <s v="ROURKELA"/>
    <s v="APPLIANCES"/>
    <s v="WASHING MACHINE"/>
    <n v="36"/>
    <n v="28359.11"/>
    <n v="17.82"/>
    <n v="838998.6"/>
    <x v="275"/>
    <s v="DEBIT CARD"/>
    <s v="DELIVERED"/>
    <s v="HOME OFFICE"/>
    <s v="OCTOBER"/>
  </r>
  <r>
    <s v="O10521"/>
    <s v="C239"/>
    <s v="WILLIAM"/>
    <s v="COX"/>
    <s v="EAST"/>
    <s v="JHARKHAND"/>
    <s v="DHANBAD"/>
    <s v="APPLIANCES"/>
    <s v="WASHING MACHINE"/>
    <n v="18"/>
    <n v="20135.72"/>
    <n v="19.88"/>
    <n v="290389.3"/>
    <x v="59"/>
    <s v="NET BANKING"/>
    <s v="DELIVERED"/>
    <s v="CONSUMER"/>
    <s v="SEPTEMBER"/>
  </r>
  <r>
    <s v="O10531"/>
    <s v="C476"/>
    <s v="JENNIFER"/>
    <s v="JACKSON"/>
    <s v="WEST"/>
    <s v="GOA"/>
    <s v="MARGAO"/>
    <s v="APPLIANCES"/>
    <s v="WASHING MACHINE"/>
    <n v="13"/>
    <n v="45448.480000000003"/>
    <n v="13.15"/>
    <n v="513136.06"/>
    <x v="63"/>
    <s v="DEBIT CARD"/>
    <s v="DELIVERED"/>
    <s v="HOME OFFICE"/>
    <s v="MARCH"/>
  </r>
  <r>
    <s v="O10552"/>
    <s v="C346"/>
    <s v="SARAH"/>
    <s v="WILLIAMS"/>
    <s v="WEST"/>
    <s v="RAJASTHAN"/>
    <s v="JAIPUR"/>
    <s v="APPLIANCES"/>
    <s v="WASHING MACHINE"/>
    <n v="46"/>
    <n v="48390.58"/>
    <n v="17.059999999999999"/>
    <n v="1846216.76"/>
    <x v="360"/>
    <s v="CASH"/>
    <s v="DELIVERED"/>
    <s v="HOME OFFICE"/>
    <s v="MARCH"/>
  </r>
  <r>
    <s v="O10568"/>
    <s v="C358"/>
    <s v="BRIAN"/>
    <s v="PERRY"/>
    <s v="SOUTH"/>
    <s v="KERALA"/>
    <s v="TRIVANDRUM"/>
    <s v="APPLIANCES"/>
    <s v="WASHING MACHINE"/>
    <n v="13"/>
    <n v="42846.2"/>
    <n v="9.65"/>
    <n v="503250.04"/>
    <x v="209"/>
    <s v="DEBIT CARD"/>
    <s v="DELIVERED"/>
    <s v="CONSUMER"/>
    <s v="JULY"/>
  </r>
  <r>
    <s v="O10575"/>
    <s v="C497"/>
    <s v="LARRY"/>
    <s v="MCLAUGHLIN"/>
    <s v="EAST"/>
    <s v="BIHAR"/>
    <s v="GAYA"/>
    <s v="APPLIANCES"/>
    <s v="WASHING MACHINE"/>
    <n v="18"/>
    <n v="28012.3"/>
    <n v="1.84"/>
    <n v="494943.73"/>
    <x v="343"/>
    <s v="NET BANKING"/>
    <s v="DELIVERED"/>
    <s v="HOME OFFICE"/>
    <s v="JUNE"/>
  </r>
  <r>
    <s v="O10579"/>
    <s v="C232"/>
    <s v="ANGELA"/>
    <s v="MOORE"/>
    <s v="WEST"/>
    <s v="MAHARASHTRA"/>
    <s v="NAGPUR"/>
    <s v="APPLIANCES"/>
    <s v="WASHING MACHINE"/>
    <n v="25"/>
    <n v="41571.03"/>
    <n v="2.66"/>
    <n v="1011631.02"/>
    <x v="290"/>
    <s v="CASH"/>
    <s v="DELIVERED"/>
    <s v="CORPORATE"/>
    <s v="NOVEMBER"/>
  </r>
  <r>
    <s v="O10591"/>
    <s v="C142"/>
    <s v="LUIS"/>
    <s v="EDWARDS"/>
    <s v="WEST"/>
    <s v="GOA"/>
    <s v="MARGAO"/>
    <s v="APPLIANCES"/>
    <s v="WASHING MACHINE"/>
    <n v="40"/>
    <n v="4859.22"/>
    <n v="3.21"/>
    <n v="188129.56"/>
    <x v="281"/>
    <s v="UPI"/>
    <s v="DELIVERED"/>
    <s v="CORPORATE"/>
    <s v="SEPTEMBER"/>
  </r>
  <r>
    <s v="O10610"/>
    <s v="C124"/>
    <s v="BRIAN"/>
    <s v="SAVAGE"/>
    <s v="NORTH"/>
    <s v="HARYANA"/>
    <s v="FARIDABAD"/>
    <s v="APPLIANCES"/>
    <s v="WASHING MACHINE"/>
    <n v="32"/>
    <n v="5491.86"/>
    <n v="16.82"/>
    <n v="146180.13"/>
    <x v="208"/>
    <s v="CREDIT CARD"/>
    <s v="DELIVERED"/>
    <s v="HOME OFFICE"/>
    <s v="FEBRUARY"/>
  </r>
  <r>
    <s v="O10611"/>
    <s v="C492"/>
    <s v="AMBER"/>
    <s v="RANDOLPH"/>
    <s v="SOUTH"/>
    <s v="TAMIL NADU"/>
    <s v="MADURAI"/>
    <s v="APPLIANCES"/>
    <s v="WASHING MACHINE"/>
    <n v="20"/>
    <n v="857.61"/>
    <n v="2.15"/>
    <n v="16783.43"/>
    <x v="269"/>
    <s v="DEBIT CARD"/>
    <s v="DELIVERED"/>
    <s v="CORPORATE"/>
    <s v="JANUARY"/>
  </r>
  <r>
    <s v="O10628"/>
    <s v="C139"/>
    <s v="TIFFANY"/>
    <s v="CLARK"/>
    <s v="SOUTH"/>
    <s v="KARNATAKA"/>
    <s v="BANGALORE"/>
    <s v="APPLIANCES"/>
    <s v="WASHING MACHINE"/>
    <n v="21"/>
    <n v="6276.28"/>
    <n v="0.86"/>
    <n v="130668.38"/>
    <x v="303"/>
    <s v="CASH"/>
    <s v="DELIVERED"/>
    <s v="CORPORATE"/>
    <s v="APRIL"/>
  </r>
  <r>
    <s v="O10651"/>
    <s v="C103"/>
    <s v="GERALD"/>
    <s v="ADAMS"/>
    <s v="EAST"/>
    <s v="JHARKHAND"/>
    <s v="RANCHI"/>
    <s v="APPLIANCES"/>
    <s v="WASHING MACHINE"/>
    <n v="46"/>
    <n v="48145.89"/>
    <n v="6.22"/>
    <n v="2076955.92"/>
    <x v="273"/>
    <s v="CASH"/>
    <s v="DELIVERED"/>
    <s v="CONSUMER"/>
    <s v="SEPTEMBER"/>
  </r>
  <r>
    <s v="O10665"/>
    <s v="C216"/>
    <s v="MARCIA"/>
    <s v="THORNTON"/>
    <s v="SOUTH"/>
    <s v="KERALA"/>
    <s v="KOZHIKODE"/>
    <s v="APPLIANCES"/>
    <s v="WASHING MACHINE"/>
    <n v="50"/>
    <n v="14881.81"/>
    <n v="19.87"/>
    <n v="596239.72"/>
    <x v="104"/>
    <s v="CREDIT CARD"/>
    <s v="DELIVERED"/>
    <s v="HOME OFFICE"/>
    <s v="OCTOBER"/>
  </r>
  <r>
    <s v="O10682"/>
    <s v="C035"/>
    <s v="STEVEN"/>
    <s v="WRIGHT"/>
    <s v="NORTH"/>
    <s v="DELHI"/>
    <s v="NEW DELHI"/>
    <s v="APPLIANCES"/>
    <s v="WASHING MACHINE"/>
    <n v="23"/>
    <n v="10676.04"/>
    <n v="11.73"/>
    <n v="216746.03"/>
    <x v="117"/>
    <s v="CASH"/>
    <s v="DELIVERED"/>
    <s v="CORPORATE"/>
    <s v="JANUARY"/>
  </r>
  <r>
    <s v="O10723"/>
    <s v="C382"/>
    <s v="VICTORIA"/>
    <s v="SERRANO"/>
    <s v="EAST"/>
    <s v="JHARKHAND"/>
    <s v="JAMSHEDPUR"/>
    <s v="APPLIANCES"/>
    <s v="WASHING MACHINE"/>
    <n v="22"/>
    <n v="20209.11"/>
    <n v="6.68"/>
    <n v="414901.11"/>
    <x v="287"/>
    <s v="NET BANKING"/>
    <s v="DELIVERED"/>
    <s v="CORPORATE"/>
    <s v="JUNE"/>
  </r>
  <r>
    <s v="O10749"/>
    <s v="C155"/>
    <s v="MRS."/>
    <s v="ELIZABETH"/>
    <s v="SOUTH"/>
    <s v="KARNATAKA"/>
    <s v="MYSORE"/>
    <s v="APPLIANCES"/>
    <s v="WASHING MACHINE"/>
    <n v="5"/>
    <n v="32820"/>
    <n v="4.67"/>
    <n v="156436.53"/>
    <x v="136"/>
    <s v="CASH"/>
    <s v="DELIVERED"/>
    <s v="CONSUMER"/>
    <s v="JANUARY"/>
  </r>
  <r>
    <s v="O10784"/>
    <s v="C001"/>
    <s v="LAURA"/>
    <s v="HENSON"/>
    <s v="SOUTH"/>
    <s v="KERALA"/>
    <s v="TRIVANDRUM"/>
    <s v="APPLIANCES"/>
    <s v="WASHING MACHINE"/>
    <n v="19"/>
    <n v="30188.33"/>
    <n v="11.16"/>
    <n v="509566.94"/>
    <x v="126"/>
    <s v="CASH"/>
    <s v="DELIVERED"/>
    <s v="CORPORATE"/>
    <s v="JULY"/>
  </r>
  <r>
    <s v="O10790"/>
    <s v="C067"/>
    <s v="DOUGLAS"/>
    <s v="VALENZUELA"/>
    <s v="WEST"/>
    <s v="GUJARAT"/>
    <s v="AHMEDABAD"/>
    <s v="APPLIANCES"/>
    <s v="WASHING MACHINE"/>
    <n v="38"/>
    <n v="15937.33"/>
    <n v="3.4"/>
    <n v="585027.51"/>
    <x v="325"/>
    <s v="NET BANKING"/>
    <s v="DELIVERED"/>
    <s v="CORPORATE"/>
    <s v="MARCH"/>
  </r>
  <r>
    <s v="O10849"/>
    <s v="C491"/>
    <s v="LISA"/>
    <s v="BONILLA"/>
    <s v="WEST"/>
    <s v="GUJARAT"/>
    <s v="AHMEDABAD"/>
    <s v="APPLIANCES"/>
    <s v="WASHING MACHINE"/>
    <n v="10"/>
    <n v="6350.2"/>
    <n v="0.69"/>
    <n v="63063.839999999997"/>
    <x v="75"/>
    <s v="NET BANKING"/>
    <s v="DELIVERED"/>
    <s v="CONSUMER"/>
    <s v="JULY"/>
  </r>
  <r>
    <s v="O10866"/>
    <s v="C382"/>
    <s v="FERNANDO"/>
    <s v="WISE"/>
    <s v="NORTH"/>
    <s v="PUNJAB"/>
    <s v="LUDHIANA"/>
    <s v="APPLIANCES"/>
    <s v="WASHING MACHINE"/>
    <n v="42"/>
    <n v="31903.68"/>
    <n v="17.440000000000001"/>
    <n v="1106266.48"/>
    <x v="126"/>
    <s v="CREDIT CARD"/>
    <s v="DELIVERED"/>
    <s v="CORPORATE"/>
    <s v="JULY"/>
  </r>
  <r>
    <s v="O10872"/>
    <s v="C095"/>
    <s v="HELEN"/>
    <s v="HARRIS"/>
    <s v="WEST"/>
    <s v="GOA"/>
    <s v="PANAJI"/>
    <s v="APPLIANCES"/>
    <s v="WASHING MACHINE"/>
    <n v="17"/>
    <n v="26276.05"/>
    <n v="10.32"/>
    <n v="400594.15"/>
    <x v="304"/>
    <s v="CREDIT CARD"/>
    <s v="DELIVERED"/>
    <s v="CONSUMER"/>
    <s v="OCTOBER"/>
  </r>
  <r>
    <s v="O10912"/>
    <s v="C319"/>
    <s v="ANN"/>
    <s v="RAMIREZ"/>
    <s v="SOUTH"/>
    <s v="TAMIL NADU"/>
    <s v="MADURAI"/>
    <s v="APPLIANCES"/>
    <s v="WASHING MACHINE"/>
    <n v="17"/>
    <n v="34826.33"/>
    <n v="6.16"/>
    <n v="555577.48"/>
    <x v="316"/>
    <s v="NET BANKING"/>
    <s v="DELIVERED"/>
    <s v="HOME OFFICE"/>
    <s v="MAY"/>
  </r>
  <r>
    <s v="O10914"/>
    <s v="C378"/>
    <s v="ASHLEY"/>
    <s v="KELLY"/>
    <s v="SOUTH"/>
    <s v="ANDHRA PRADESH"/>
    <s v="GUNTUR"/>
    <s v="APPLIANCES"/>
    <s v="WASHING MACHINE"/>
    <n v="41"/>
    <n v="13775.89"/>
    <n v="18.22"/>
    <n v="461902.84"/>
    <x v="133"/>
    <s v="CASH"/>
    <s v="DELIVERED"/>
    <s v="CONSUMER"/>
    <s v="MARCH"/>
  </r>
  <r>
    <s v="O10925"/>
    <s v="C027"/>
    <s v="DANIEL"/>
    <s v="CURRY"/>
    <s v="EAST"/>
    <s v="ODISHA"/>
    <s v="ROURKELA"/>
    <s v="APPLIANCES"/>
    <s v="WASHING MACHINE"/>
    <n v="42"/>
    <n v="42851.35"/>
    <n v="7.52"/>
    <n v="1664415"/>
    <x v="307"/>
    <s v="CREDIT CARD"/>
    <s v="DELIVERED"/>
    <s v="HOME OFFICE"/>
    <s v="JULY"/>
  </r>
  <r>
    <s v="O11118"/>
    <s v="C209"/>
    <s v="JULIA"/>
    <s v="LOWE"/>
    <s v="NORTH"/>
    <s v="PUNJAB"/>
    <s v="PATIALA"/>
    <s v="APPLIANCES"/>
    <s v="WASHING MACHINE"/>
    <n v="18"/>
    <n v="49420.800000000003"/>
    <n v="11.89"/>
    <n v="783804"/>
    <x v="100"/>
    <s v="CREDIT CARD"/>
    <s v="DELIVERED"/>
    <s v="CONSUMER"/>
    <s v="JANUARY"/>
  </r>
  <r>
    <s v="O11151"/>
    <s v="C065"/>
    <s v="REBECCA"/>
    <s v="ESTRADA"/>
    <s v="EAST"/>
    <s v="JHARKHAND"/>
    <s v="DHANBAD"/>
    <s v="APPLIANCES"/>
    <s v="WASHING MACHINE"/>
    <n v="11"/>
    <n v="4880.5200000000004"/>
    <n v="0.21"/>
    <n v="53572.98"/>
    <x v="225"/>
    <s v="CASH"/>
    <s v="DELIVERED"/>
    <s v="CONSUMER"/>
    <s v="SEPTEMBER"/>
  </r>
  <r>
    <s v="O11165"/>
    <s v="C348"/>
    <s v="TRACY"/>
    <s v="VEGA"/>
    <s v="WEST"/>
    <s v="RAJASTHAN"/>
    <s v="JODHPUR"/>
    <s v="APPLIANCES"/>
    <s v="WASHING MACHINE"/>
    <n v="28"/>
    <n v="33453.440000000002"/>
    <n v="5.94"/>
    <n v="881056.56"/>
    <x v="63"/>
    <s v="UPI"/>
    <s v="DELIVERED"/>
    <s v="CORPORATE"/>
    <s v="MARCH"/>
  </r>
  <r>
    <s v="O11217"/>
    <s v="C116"/>
    <s v="TRAVIS"/>
    <s v="ANDERSON"/>
    <s v="EAST"/>
    <s v="ODISHA"/>
    <s v="CUTTACK"/>
    <s v="APPLIANCES"/>
    <s v="WASHING MACHINE"/>
    <n v="10"/>
    <n v="41777.440000000002"/>
    <n v="18.78"/>
    <n v="339316.37"/>
    <x v="97"/>
    <s v="CREDIT CARD"/>
    <s v="DELIVERED"/>
    <s v="CORPORATE"/>
    <s v="SEPTEMBER"/>
  </r>
  <r>
    <s v="O11229"/>
    <s v="C251"/>
    <s v="SHERI"/>
    <s v="COLLINS"/>
    <s v="SOUTH"/>
    <s v="ANDHRA PRADESH"/>
    <s v="VISAKHAPATNAM"/>
    <s v="APPLIANCES"/>
    <s v="WASHING MACHINE"/>
    <n v="14"/>
    <n v="15175.5"/>
    <n v="11.11"/>
    <n v="188853.03"/>
    <x v="43"/>
    <s v="UPI"/>
    <s v="DELIVERED"/>
    <s v="CONSUMER"/>
    <s v="DECEMBER"/>
  </r>
  <r>
    <s v="O11265"/>
    <s v="C353"/>
    <s v="JASON"/>
    <s v="KING"/>
    <s v="WEST"/>
    <s v="RAJASTHAN"/>
    <s v="UDAIPUR"/>
    <s v="APPLIANCES"/>
    <s v="WASHING MACHINE"/>
    <n v="31"/>
    <n v="4972.84"/>
    <n v="18.34"/>
    <n v="125885.46"/>
    <x v="206"/>
    <s v="NET BANKING"/>
    <s v="DELIVERED"/>
    <s v="HOME OFFICE"/>
    <s v="NOVEMBER"/>
  </r>
  <r>
    <s v="O11274"/>
    <s v="C141"/>
    <s v="MARY"/>
    <s v="BROWN"/>
    <s v="SOUTH"/>
    <s v="TAMIL NADU"/>
    <s v="COIMBATORE"/>
    <s v="APPLIANCES"/>
    <s v="WASHING MACHINE"/>
    <n v="25"/>
    <n v="19793.98"/>
    <n v="16.899999999999999"/>
    <n v="411219.93"/>
    <x v="352"/>
    <s v="NET BANKING"/>
    <s v="DELIVERED"/>
    <s v="HOME OFFICE"/>
    <s v="JUNE"/>
  </r>
  <r>
    <s v="O11292"/>
    <s v="C251"/>
    <s v="NATHAN"/>
    <s v="DURAN"/>
    <s v="WEST"/>
    <s v="GOA"/>
    <s v="PANAJI"/>
    <s v="APPLIANCES"/>
    <s v="WASHING MACHINE"/>
    <n v="40"/>
    <n v="19010.48"/>
    <n v="18.84"/>
    <n v="617156.22"/>
    <x v="346"/>
    <s v="CREDIT CARD"/>
    <s v="DELIVERED"/>
    <s v="CORPORATE"/>
    <s v="JUNE"/>
  </r>
  <r>
    <s v="O11348"/>
    <s v="C074"/>
    <s v="ADAM"/>
    <s v="BAILEY"/>
    <s v="WEST"/>
    <s v="GUJARAT"/>
    <s v="AHMEDABAD"/>
    <s v="APPLIANCES"/>
    <s v="WASHING MACHINE"/>
    <n v="44"/>
    <n v="26890.82"/>
    <n v="7.62"/>
    <n v="1093036.54"/>
    <x v="85"/>
    <s v="CREDIT CARD"/>
    <s v="DELIVERED"/>
    <s v="CONSUMER"/>
    <s v="SEPTEMBER"/>
  </r>
  <r>
    <s v="O11363"/>
    <s v="C366"/>
    <s v="MICHELLE"/>
    <s v="FLOYD"/>
    <s v="WEST"/>
    <s v="RAJASTHAN"/>
    <s v="JODHPUR"/>
    <s v="APPLIANCES"/>
    <s v="WASHING MACHINE"/>
    <n v="2"/>
    <n v="17788.45"/>
    <n v="1.36"/>
    <n v="35093.050000000003"/>
    <x v="133"/>
    <s v="UPI"/>
    <s v="DELIVERED"/>
    <s v="CORPORATE"/>
    <s v="MARCH"/>
  </r>
  <r>
    <s v="O11393"/>
    <s v="C451"/>
    <s v="BENJAMIN"/>
    <s v="BENNETT"/>
    <s v="WEST"/>
    <s v="GUJARAT"/>
    <s v="AHMEDABAD"/>
    <s v="APPLIANCES"/>
    <s v="WASHING MACHINE"/>
    <n v="35"/>
    <n v="23296.09"/>
    <n v="14.65"/>
    <n v="695912.45"/>
    <x v="287"/>
    <s v="CREDIT CARD"/>
    <s v="DELIVERED"/>
    <s v="CONSUMER"/>
    <s v="JUNE"/>
  </r>
  <r>
    <s v="O11485"/>
    <s v="C232"/>
    <s v="EDWARD"/>
    <s v="RUIZ"/>
    <s v="NORTH"/>
    <s v="UTTAR PRADESH"/>
    <s v="KANPUR"/>
    <s v="APPLIANCES"/>
    <s v="WASHING MACHINE"/>
    <n v="13"/>
    <n v="35687.620000000003"/>
    <n v="16.86"/>
    <n v="385718.93"/>
    <x v="357"/>
    <s v="NET BANKING"/>
    <s v="DELIVERED"/>
    <s v="CORPORATE"/>
    <s v="JULY"/>
  </r>
  <r>
    <s v="O11640"/>
    <s v="C377"/>
    <s v="SARAH"/>
    <s v="PRICE"/>
    <s v="NORTH"/>
    <s v="UTTAR PRADESH"/>
    <s v="NOIDA"/>
    <s v="APPLIANCES"/>
    <s v="WASHING MACHINE"/>
    <n v="25"/>
    <n v="21576.21"/>
    <n v="4.87"/>
    <n v="513136.21"/>
    <x v="318"/>
    <s v="UPI"/>
    <s v="DELIVERED"/>
    <s v="CONSUMER"/>
    <s v="SEPTEMBER"/>
  </r>
  <r>
    <s v="O11655"/>
    <s v="C171"/>
    <s v="KIMBERLY"/>
    <s v="ROMERO"/>
    <s v="WEST"/>
    <s v="GUJARAT"/>
    <s v="SURAT"/>
    <s v="APPLIANCES"/>
    <s v="WASHING MACHINE"/>
    <n v="36"/>
    <n v="25186.959999999999"/>
    <n v="12.72"/>
    <n v="791394.43"/>
    <x v="264"/>
    <s v="UPI"/>
    <s v="DELIVERED"/>
    <s v="CONSUMER"/>
    <s v="JULY"/>
  </r>
  <r>
    <s v="O11662"/>
    <s v="C183"/>
    <s v="ROBERT"/>
    <s v="SMITH"/>
    <s v="NORTH"/>
    <s v="DELHI"/>
    <s v="NEW DELHI"/>
    <s v="APPLIANCES"/>
    <s v="WASHING MACHINE"/>
    <n v="20"/>
    <n v="49523.54"/>
    <n v="17.420000000000002"/>
    <n v="817930.79"/>
    <x v="113"/>
    <s v="DEBIT CARD"/>
    <s v="DELIVERED"/>
    <s v="HOME OFFICE"/>
    <s v="NOVEMBER"/>
  </r>
  <r>
    <s v="O11664"/>
    <s v="C449"/>
    <s v="ELAINE"/>
    <s v="NORRIS"/>
    <s v="WEST"/>
    <s v="GUJARAT"/>
    <s v="AHMEDABAD"/>
    <s v="APPLIANCES"/>
    <s v="WASHING MACHINE"/>
    <n v="37"/>
    <n v="42944.92"/>
    <n v="13.44"/>
    <n v="1375405.54"/>
    <x v="94"/>
    <s v="CREDIT CARD"/>
    <s v="PENDING"/>
    <s v="CONSUMER"/>
    <s v="JULY"/>
  </r>
  <r>
    <s v="O11688"/>
    <s v="C413"/>
    <s v="GRACE"/>
    <s v="HENDRICKS"/>
    <s v="EAST"/>
    <s v="WEST BENGAL"/>
    <s v="DURGAPUR"/>
    <s v="APPLIANCES"/>
    <s v="WASHING MACHINE"/>
    <n v="46"/>
    <n v="20590.72"/>
    <n v="7.89"/>
    <n v="872441.16"/>
    <x v="63"/>
    <s v="UPI"/>
    <s v="DELIVERED"/>
    <s v="CONSUMER"/>
    <s v="MARCH"/>
  </r>
  <r>
    <s v="O11692"/>
    <s v="C499"/>
    <s v="ROBERT"/>
    <s v="WALLACE"/>
    <s v="WEST"/>
    <s v="GOA"/>
    <s v="PANAJI"/>
    <s v="APPLIANCES"/>
    <s v="WASHING MACHINE"/>
    <n v="25"/>
    <n v="9036.2999999999993"/>
    <n v="0.67"/>
    <n v="224393.92"/>
    <x v="295"/>
    <s v="CASH"/>
    <s v="DELIVERED"/>
    <s v="HOME OFFICE"/>
    <s v="JANUARY"/>
  </r>
  <r>
    <s v="O11744"/>
    <s v="C285"/>
    <s v="RODNEY"/>
    <s v="LEE"/>
    <s v="NORTH"/>
    <s v="UTTAR PRADESH"/>
    <s v="KANPUR"/>
    <s v="APPLIANCES"/>
    <s v="WASHING MACHINE"/>
    <n v="20"/>
    <n v="41003.339999999997"/>
    <n v="4.12"/>
    <n v="786280.05"/>
    <x v="231"/>
    <s v="CASH"/>
    <s v="DELIVERED"/>
    <s v="HOME OFFICE"/>
    <s v="FEBRUARY"/>
  </r>
  <r>
    <s v="O11798"/>
    <s v="C051"/>
    <s v="JOYCE"/>
    <s v="WILLIAMS"/>
    <s v="EAST"/>
    <s v="JHARKHAND"/>
    <s v="JAMSHEDPUR"/>
    <s v="APPLIANCES"/>
    <s v="WASHING MACHINE"/>
    <n v="26"/>
    <n v="14219.35"/>
    <n v="19.309999999999999"/>
    <n v="298313.43"/>
    <x v="348"/>
    <s v="NET BANKING"/>
    <s v="DELIVERED"/>
    <s v="HOME OFFICE"/>
    <s v="AUGUST"/>
  </r>
  <r>
    <s v="O11854"/>
    <s v="C247"/>
    <s v="JAMES"/>
    <s v="FOSTER"/>
    <s v="WEST"/>
    <s v="GOA"/>
    <s v="PANAJI"/>
    <s v="APPLIANCES"/>
    <s v="WASHING MACHINE"/>
    <n v="31"/>
    <n v="13279.19"/>
    <n v="18.440000000000001"/>
    <n v="335745.73"/>
    <x v="173"/>
    <s v="UPI"/>
    <s v="DELIVERED"/>
    <s v="CORPORATE"/>
    <s v="MAY"/>
  </r>
  <r>
    <s v="O11914"/>
    <s v="C036"/>
    <s v="EDWIN"/>
    <s v="BARNES"/>
    <s v="WEST"/>
    <s v="GOA"/>
    <s v="PANAJI"/>
    <s v="APPLIANCES"/>
    <s v="WASHING MACHINE"/>
    <n v="50"/>
    <n v="31298.42"/>
    <n v="14.76"/>
    <n v="1333938.6599999999"/>
    <x v="231"/>
    <s v="CREDIT CARD"/>
    <s v="DELIVERED"/>
    <s v="CORPORATE"/>
    <s v="FEBRUARY"/>
  </r>
  <r>
    <s v="O11928"/>
    <s v="C054"/>
    <s v="DANA"/>
    <s v="TRUJILLO"/>
    <s v="WEST"/>
    <s v="GOA"/>
    <s v="MARGAO"/>
    <s v="APPLIANCES"/>
    <s v="WASHING MACHINE"/>
    <n v="36"/>
    <n v="32035.66"/>
    <n v="14.91"/>
    <n v="981329.15"/>
    <x v="162"/>
    <s v="NET BANKING"/>
    <s v="DELIVERED"/>
    <s v="CORPORATE"/>
    <s v="SEPTEMBER"/>
  </r>
  <r>
    <s v="O11966"/>
    <s v="C112"/>
    <s v="ADAM"/>
    <s v="HAMILTON"/>
    <s v="NORTH"/>
    <s v="HARYANA"/>
    <s v="GURGAON"/>
    <s v="APPLIANCES"/>
    <s v="WASHING MACHINE"/>
    <n v="1"/>
    <n v="49253.120000000003"/>
    <n v="13.92"/>
    <n v="42397.09"/>
    <x v="182"/>
    <s v="CREDIT CARD"/>
    <s v="DELIVERED"/>
    <s v="CORPORATE"/>
    <s v="NOVEMBER"/>
  </r>
  <r>
    <s v="O11979"/>
    <s v="C386"/>
    <s v="LISA"/>
    <s v="FLEMING"/>
    <s v="NORTH"/>
    <s v="PUNJAB"/>
    <s v="PATIALA"/>
    <s v="APPLIANCES"/>
    <s v="WASHING MACHINE"/>
    <n v="29"/>
    <n v="9498.4599999999991"/>
    <n v="3.54"/>
    <n v="265704.21999999997"/>
    <x v="177"/>
    <s v="DEBIT CARD"/>
    <s v="DELIVERED"/>
    <s v="CORPORATE"/>
    <s v="OCTOBER"/>
  </r>
  <r>
    <s v="O10021"/>
    <s v="C119"/>
    <s v="ANTHONY"/>
    <s v="WILSON"/>
    <s v="NORTH"/>
    <s v="HARYANA"/>
    <s v="FARIDABAD"/>
    <s v="SPORTS"/>
    <s v="YOGA MAT"/>
    <n v="45"/>
    <n v="31466.85"/>
    <n v="0.17"/>
    <n v="1413601.04"/>
    <x v="264"/>
    <s v="CREDIT CARD"/>
    <s v="DELIVERED"/>
    <s v="HOME OFFICE"/>
    <s v="JULY"/>
  </r>
  <r>
    <s v="O10033"/>
    <s v="C075"/>
    <s v="WENDY"/>
    <s v="GONZALEZ"/>
    <s v="NORTH"/>
    <s v="PUNJAB"/>
    <s v="AMRITSAR"/>
    <s v="SPORTS"/>
    <s v="YOGA MAT"/>
    <n v="8"/>
    <n v="33273.040000000001"/>
    <n v="1.98"/>
    <n v="260913.87"/>
    <x v="212"/>
    <s v="UPI"/>
    <s v="DELIVERED"/>
    <s v="CORPORATE"/>
    <s v="JANUARY"/>
  </r>
  <r>
    <s v="O10061"/>
    <s v="C133"/>
    <s v="JONATHAN"/>
    <s v="GREEN"/>
    <s v="WEST"/>
    <s v="GOA"/>
    <s v="PANAJI"/>
    <s v="SPORTS"/>
    <s v="YOGA MAT"/>
    <n v="43"/>
    <n v="23734.03"/>
    <n v="12.51"/>
    <n v="892890.82"/>
    <x v="131"/>
    <s v="UPI"/>
    <s v="CANCELLED"/>
    <s v="HOME OFFICE"/>
    <s v="AUGUST"/>
  </r>
  <r>
    <s v="O10111"/>
    <s v="C273"/>
    <s v="ERICA"/>
    <s v="WALTERS"/>
    <s v="SOUTH"/>
    <s v="ANDHRA PRADESH"/>
    <s v="VIJAYAWADA"/>
    <s v="SPORTS"/>
    <s v="YOGA MAT"/>
    <n v="36"/>
    <n v="31665.58"/>
    <n v="9.3699999999999992"/>
    <n v="1033146.55"/>
    <x v="359"/>
    <s v="NET BANKING"/>
    <s v="DELIVERED"/>
    <s v="CONSUMER"/>
    <s v="OCTOBER"/>
  </r>
  <r>
    <s v="O10204"/>
    <s v="C192"/>
    <s v="JOSHUA"/>
    <s v="CLARK"/>
    <s v="EAST"/>
    <s v="WEST BENGAL"/>
    <s v="SILIGURI"/>
    <s v="SPORTS"/>
    <s v="YOGA MAT"/>
    <n v="21"/>
    <n v="41015"/>
    <n v="5.23"/>
    <n v="816268.23"/>
    <x v="122"/>
    <s v="DEBIT CARD"/>
    <s v="DELIVERED"/>
    <s v="CONSUMER"/>
    <s v="NOVEMBER"/>
  </r>
  <r>
    <s v="O10288"/>
    <s v="C222"/>
    <s v="KIMBERLY"/>
    <s v="JONES"/>
    <s v="SOUTH"/>
    <s v="KARNATAKA"/>
    <s v="MYSORE"/>
    <s v="SPORTS"/>
    <s v="YOGA MAT"/>
    <n v="20"/>
    <n v="24718.959999999999"/>
    <n v="10.84"/>
    <n v="440788.49"/>
    <x v="66"/>
    <s v="CREDIT CARD"/>
    <s v="DELIVERED"/>
    <s v="CORPORATE"/>
    <s v="MARCH"/>
  </r>
  <r>
    <s v="O10328"/>
    <s v="C117"/>
    <s v="ANTHONY"/>
    <s v="MYERS"/>
    <s v="NORTH"/>
    <s v="DELHI"/>
    <s v="NEW DELHI"/>
    <s v="SPORTS"/>
    <s v="YOGA MAT"/>
    <n v="45"/>
    <n v="15964.28"/>
    <n v="4.62"/>
    <n v="685202.86"/>
    <x v="39"/>
    <s v="UPI"/>
    <s v="DELIVERED"/>
    <s v="HOME OFFICE"/>
    <s v="DECEMBER"/>
  </r>
  <r>
    <s v="O10329"/>
    <s v="C207"/>
    <s v="JOHN"/>
    <s v="GUTIERREZ"/>
    <s v="SOUTH"/>
    <s v="KARNATAKA"/>
    <s v="MYSORE"/>
    <s v="SPORTS"/>
    <s v="YOGA MAT"/>
    <n v="4"/>
    <n v="39878.35"/>
    <n v="17.03"/>
    <n v="132348.26999999999"/>
    <x v="354"/>
    <s v="CASH"/>
    <s v="DELIVERED"/>
    <s v="HOME OFFICE"/>
    <s v="DECEMBER"/>
  </r>
  <r>
    <s v="O10337"/>
    <s v="C139"/>
    <s v="JILL"/>
    <s v="HANSEN"/>
    <s v="WEST"/>
    <s v="MAHARASHTRA"/>
    <s v="NAGPUR"/>
    <s v="SPORTS"/>
    <s v="YOGA MAT"/>
    <n v="21"/>
    <n v="21554.01"/>
    <n v="3.61"/>
    <n v="436294.12"/>
    <x v="362"/>
    <s v="UPI"/>
    <s v="DELIVERED"/>
    <s v="CORPORATE"/>
    <s v="JUNE"/>
  </r>
  <r>
    <s v="O10350"/>
    <s v="C446"/>
    <s v="MARY"/>
    <s v="COOPER"/>
    <s v="SOUTH"/>
    <s v="TAMIL NADU"/>
    <s v="COIMBATORE"/>
    <s v="SPORTS"/>
    <s v="YOGA MAT"/>
    <n v="36"/>
    <n v="33905.660000000003"/>
    <n v="19.66"/>
    <n v="980633.06"/>
    <x v="63"/>
    <s v="CREDIT CARD"/>
    <s v="DELIVERED"/>
    <s v="HOME OFFICE"/>
    <s v="MARCH"/>
  </r>
  <r>
    <s v="O10390"/>
    <s v="C338"/>
    <s v="WENDY"/>
    <s v="ANDERSON"/>
    <s v="EAST"/>
    <s v="BIHAR"/>
    <s v="BHAGALPUR"/>
    <s v="SPORTS"/>
    <s v="YOGA MAT"/>
    <n v="24"/>
    <n v="29018.99"/>
    <n v="4.41"/>
    <n v="665742.06000000006"/>
    <x v="159"/>
    <s v="DEBIT CARD"/>
    <s v="DELIVERED"/>
    <s v="HOME OFFICE"/>
    <s v="JULY"/>
  </r>
  <r>
    <s v="O10473"/>
    <s v="C447"/>
    <s v="TERESA"/>
    <s v="HOWARD"/>
    <s v="NORTH"/>
    <s v="HARYANA"/>
    <s v="PANIPAT"/>
    <s v="SPORTS"/>
    <s v="YOGA MAT"/>
    <n v="7"/>
    <n v="30979.83"/>
    <n v="10.24"/>
    <n v="194652.47"/>
    <x v="345"/>
    <s v="DEBIT CARD"/>
    <s v="DELIVERED"/>
    <s v="CONSUMER"/>
    <s v="AUGUST"/>
  </r>
  <r>
    <s v="O10478"/>
    <s v="C476"/>
    <s v="ERIKA"/>
    <s v="YATES"/>
    <s v="SOUTH"/>
    <s v="KERALA"/>
    <s v="KOCHI"/>
    <s v="SPORTS"/>
    <s v="YOGA MAT"/>
    <n v="49"/>
    <n v="39027.32"/>
    <n v="10.36"/>
    <n v="1714220.39"/>
    <x v="14"/>
    <s v="CASH"/>
    <s v="DELIVERED"/>
    <s v="CONSUMER"/>
    <s v="FEBRUARY"/>
  </r>
  <r>
    <s v="O10482"/>
    <s v="C303"/>
    <s v="JOHN"/>
    <s v="JONES"/>
    <s v="NORTH"/>
    <s v="DELHI"/>
    <s v="NEW DELHI"/>
    <s v="SPORTS"/>
    <s v="YOGA MAT"/>
    <n v="40"/>
    <n v="18761.04"/>
    <n v="5.09"/>
    <n v="712244.12"/>
    <x v="27"/>
    <s v="CREDIT CARD"/>
    <s v="DELIVERED"/>
    <s v="CORPORATE"/>
    <s v="JANUARY"/>
  </r>
  <r>
    <s v="O10492"/>
    <s v="C235"/>
    <s v="BRYAN"/>
    <s v="MILLER"/>
    <s v="SOUTH"/>
    <s v="ANDHRA PRADESH"/>
    <s v="GUNTUR"/>
    <s v="SPORTS"/>
    <s v="YOGA MAT"/>
    <n v="29"/>
    <n v="19958.009999999998"/>
    <n v="1.79"/>
    <n v="568422.09"/>
    <x v="318"/>
    <s v="NET BANKING"/>
    <s v="DELIVERED"/>
    <s v="CONSUMER"/>
    <s v="SEPTEMBER"/>
  </r>
  <r>
    <s v="O10522"/>
    <s v="C296"/>
    <s v="JASMINE"/>
    <s v="HOLDEN"/>
    <s v="EAST"/>
    <s v="BIHAR"/>
    <s v="GAYA"/>
    <s v="SPORTS"/>
    <s v="YOGA MAT"/>
    <n v="38"/>
    <n v="5695.1"/>
    <n v="4.5199999999999996"/>
    <n v="206631.9"/>
    <x v="140"/>
    <s v="NET BANKING"/>
    <s v="DELIVERED"/>
    <s v="CONSUMER"/>
    <s v="JULY"/>
  </r>
  <r>
    <s v="O10609"/>
    <s v="C301"/>
    <s v="MEGHAN"/>
    <s v="LEE"/>
    <s v="EAST"/>
    <s v="JHARKHAND"/>
    <s v="RANCHI"/>
    <s v="SPORTS"/>
    <s v="YOGA MAT"/>
    <n v="24"/>
    <n v="20282.96"/>
    <n v="4.68"/>
    <n v="464009.22"/>
    <x v="230"/>
    <s v="CASH"/>
    <s v="DELIVERED"/>
    <s v="HOME OFFICE"/>
    <s v="DECEMBER"/>
  </r>
  <r>
    <s v="O10634"/>
    <s v="C176"/>
    <s v="SERGIO"/>
    <s v="WEAVER"/>
    <s v="EAST"/>
    <s v="JHARKHAND"/>
    <s v="JAMSHEDPUR"/>
    <s v="SPORTS"/>
    <s v="YOGA MAT"/>
    <n v="40"/>
    <n v="4936.66"/>
    <n v="10.27"/>
    <n v="177186.6"/>
    <x v="302"/>
    <s v="NET BANKING"/>
    <s v="CANCELLED"/>
    <s v="CORPORATE"/>
    <s v="JUNE"/>
  </r>
  <r>
    <s v="O10648"/>
    <s v="C023"/>
    <s v="MICHAEL"/>
    <s v="OWENS"/>
    <s v="EAST"/>
    <s v="JHARKHAND"/>
    <s v="JAMSHEDPUR"/>
    <s v="SPORTS"/>
    <s v="YOGA MAT"/>
    <n v="38"/>
    <n v="48478.1"/>
    <n v="3.79"/>
    <n v="1772349.64"/>
    <x v="151"/>
    <s v="UPI"/>
    <s v="DELIVERED"/>
    <s v="HOME OFFICE"/>
    <s v="AUGUST"/>
  </r>
  <r>
    <s v="O10656"/>
    <s v="C485"/>
    <s v="MELANIE"/>
    <s v="LEE"/>
    <s v="EAST"/>
    <s v="JHARKHAND"/>
    <s v="JAMSHEDPUR"/>
    <s v="SPORTS"/>
    <s v="YOGA MAT"/>
    <n v="17"/>
    <n v="42852.88"/>
    <n v="16.86"/>
    <n v="605674.04"/>
    <x v="323"/>
    <s v="CREDIT CARD"/>
    <s v="DELIVERED"/>
    <s v="CONSUMER"/>
    <s v="JULY"/>
  </r>
  <r>
    <s v="O10687"/>
    <s v="C361"/>
    <s v="PHILIP"/>
    <s v="STEWART"/>
    <s v="NORTH"/>
    <s v="HARYANA"/>
    <s v="GURGAON"/>
    <s v="SPORTS"/>
    <s v="YOGA MAT"/>
    <n v="44"/>
    <n v="1169.23"/>
    <n v="11.54"/>
    <n v="45509.24"/>
    <x v="169"/>
    <s v="CREDIT CARD"/>
    <s v="DELIVERED"/>
    <s v="CORPORATE"/>
    <s v="JANUARY"/>
  </r>
  <r>
    <s v="O10709"/>
    <s v="C286"/>
    <s v="WILLIAM"/>
    <s v="PHELPS"/>
    <s v="SOUTH"/>
    <s v="KERALA"/>
    <s v="KOCHI"/>
    <s v="SPORTS"/>
    <s v="YOGA MAT"/>
    <n v="1"/>
    <n v="31182.46"/>
    <n v="14.41"/>
    <n v="26689.07"/>
    <x v="91"/>
    <s v="DEBIT CARD"/>
    <s v="DELIVERED"/>
    <s v="CORPORATE"/>
    <s v="JUNE"/>
  </r>
  <r>
    <s v="O10750"/>
    <s v="C287"/>
    <s v="KATIE"/>
    <s v="BARRERA"/>
    <s v="SOUTH"/>
    <s v="KERALA"/>
    <s v="TRIVANDRUM"/>
    <s v="SPORTS"/>
    <s v="YOGA MAT"/>
    <n v="25"/>
    <n v="25688.68"/>
    <n v="13.2"/>
    <n v="557444.36"/>
    <x v="266"/>
    <s v="CREDIT CARD"/>
    <s v="DELIVERED"/>
    <s v="CONSUMER"/>
    <s v="MARCH"/>
  </r>
  <r>
    <s v="O10785"/>
    <s v="C057"/>
    <s v="DR."/>
    <s v="CHELSEA"/>
    <s v="NORTH"/>
    <s v="HARYANA"/>
    <s v="PANIPAT"/>
    <s v="SPORTS"/>
    <s v="YOGA MAT"/>
    <n v="30"/>
    <n v="9596.82"/>
    <n v="14.66"/>
    <n v="245697.79"/>
    <x v="205"/>
    <s v="DEBIT CARD"/>
    <s v="DELIVERED"/>
    <s v="CONSUMER"/>
    <s v="JULY"/>
  </r>
  <r>
    <s v="O10791"/>
    <s v="C179"/>
    <s v="EMILY"/>
    <s v="HOFFMAN"/>
    <s v="WEST"/>
    <s v="GUJARAT"/>
    <s v="AHMEDABAD"/>
    <s v="SPORTS"/>
    <s v="YOGA MAT"/>
    <n v="33"/>
    <n v="6377.45"/>
    <n v="1.35"/>
    <n v="207614.7"/>
    <x v="173"/>
    <s v="CASH"/>
    <s v="DELIVERED"/>
    <s v="CORPORATE"/>
    <s v="MAY"/>
  </r>
  <r>
    <s v="O10837"/>
    <s v="C487"/>
    <s v="ROBERTO"/>
    <s v="SMITH"/>
    <s v="EAST"/>
    <s v="ODISHA"/>
    <s v="ROURKELA"/>
    <s v="SPORTS"/>
    <s v="YOGA MAT"/>
    <n v="46"/>
    <n v="19488.87"/>
    <n v="10.220000000000001"/>
    <n v="804866.94"/>
    <x v="286"/>
    <s v="NET BANKING"/>
    <s v="PENDING"/>
    <s v="CONSUMER"/>
    <s v="MARCH"/>
  </r>
  <r>
    <s v="O10843"/>
    <s v="C151"/>
    <s v="VICKIE"/>
    <s v="SKINNER"/>
    <s v="EAST"/>
    <s v="JHARKHAND"/>
    <s v="RANCHI"/>
    <s v="SPORTS"/>
    <s v="YOGA MAT"/>
    <n v="27"/>
    <n v="30591.040000000001"/>
    <n v="14.91"/>
    <n v="702807.73"/>
    <x v="285"/>
    <s v="UPI"/>
    <s v="DELIVERED"/>
    <s v="CORPORATE"/>
    <s v="JULY"/>
  </r>
  <r>
    <s v="O10857"/>
    <s v="C184"/>
    <s v="JOHN"/>
    <s v="ANDERSON"/>
    <s v="WEST"/>
    <s v="GOA"/>
    <s v="MARGAO"/>
    <s v="SPORTS"/>
    <s v="YOGA MAT"/>
    <n v="1"/>
    <n v="12435.02"/>
    <n v="18.09"/>
    <n v="10185.52"/>
    <x v="212"/>
    <s v="CASH"/>
    <s v="DELIVERED"/>
    <s v="HOME OFFICE"/>
    <s v="JANUARY"/>
  </r>
  <r>
    <s v="O10903"/>
    <s v="C267"/>
    <s v="JENNIFER"/>
    <s v="LEE"/>
    <s v="SOUTH"/>
    <s v="TAMIL NADU"/>
    <s v="CHENNAI"/>
    <s v="SPORTS"/>
    <s v="YOGA MAT"/>
    <n v="27"/>
    <n v="34291.53"/>
    <n v="0.85"/>
    <n v="918001.4"/>
    <x v="95"/>
    <s v="NET BANKING"/>
    <s v="DELIVERED"/>
    <s v="CORPORATE"/>
    <s v="JANUARY"/>
  </r>
  <r>
    <s v="O10904"/>
    <s v="C381"/>
    <s v="SCOTT"/>
    <s v="NGUYEN"/>
    <s v="EAST"/>
    <s v="BIHAR"/>
    <s v="PATNA"/>
    <s v="SPORTS"/>
    <s v="YOGA MAT"/>
    <n v="50"/>
    <n v="28473.41"/>
    <n v="7.91"/>
    <n v="1311058.1599999999"/>
    <x v="37"/>
    <s v="DEBIT CARD"/>
    <s v="DELIVERED"/>
    <s v="HOME OFFICE"/>
    <s v="MAY"/>
  </r>
  <r>
    <s v="O10913"/>
    <s v="C372"/>
    <s v="JORDAN"/>
    <s v="TURNER"/>
    <s v="NORTH"/>
    <s v="HARYANA"/>
    <s v="FARIDABAD"/>
    <s v="SPORTS"/>
    <s v="YOGA MAT"/>
    <n v="30"/>
    <n v="27152.880000000001"/>
    <n v="7.84"/>
    <n v="750722.83"/>
    <x v="178"/>
    <s v="UPI"/>
    <s v="DELIVERED"/>
    <s v="HOME OFFICE"/>
    <s v="APRIL"/>
  </r>
  <r>
    <s v="O10964"/>
    <s v="C182"/>
    <s v="KAREN"/>
    <s v="HARDY"/>
    <s v="WEST"/>
    <s v="GOA"/>
    <s v="MARGAO"/>
    <s v="SPORTS"/>
    <s v="YOGA MAT"/>
    <n v="30"/>
    <n v="40579.42"/>
    <n v="15.61"/>
    <n v="1027349.18"/>
    <x v="8"/>
    <s v="CASH"/>
    <s v="DELIVERED"/>
    <s v="HOME OFFICE"/>
    <s v="FEBRUARY"/>
  </r>
  <r>
    <s v="O11003"/>
    <s v="C483"/>
    <s v="LISA"/>
    <s v="JONES"/>
    <s v="WEST"/>
    <s v="MAHARASHTRA"/>
    <s v="NAGPUR"/>
    <s v="SPORTS"/>
    <s v="YOGA MAT"/>
    <n v="41"/>
    <n v="49922.239999999998"/>
    <n v="4.1399999999999997"/>
    <n v="1962073.83"/>
    <x v="20"/>
    <s v="DEBIT CARD"/>
    <s v="DELIVERED"/>
    <s v="CORPORATE"/>
    <s v="MAY"/>
  </r>
  <r>
    <s v="O11032"/>
    <s v="C368"/>
    <s v="CHRISTINA"/>
    <s v="JOHNSON"/>
    <s v="WEST"/>
    <s v="GOA"/>
    <s v="MARGAO"/>
    <s v="SPORTS"/>
    <s v="YOGA MAT"/>
    <n v="30"/>
    <n v="29664.66"/>
    <n v="1.34"/>
    <n v="878014.61"/>
    <x v="115"/>
    <s v="DEBIT CARD"/>
    <s v="DELIVERED"/>
    <s v="HOME OFFICE"/>
    <s v="JULY"/>
  </r>
  <r>
    <s v="O11042"/>
    <s v="C043"/>
    <s v="DAVID"/>
    <s v="HAMILTON"/>
    <s v="EAST"/>
    <s v="BIHAR"/>
    <s v="BHAGALPUR"/>
    <s v="SPORTS"/>
    <s v="YOGA MAT"/>
    <n v="7"/>
    <n v="15477.24"/>
    <n v="15.94"/>
    <n v="91071.18"/>
    <x v="31"/>
    <s v="CASH"/>
    <s v="DELIVERED"/>
    <s v="HOME OFFICE"/>
    <s v="FEBRUARY"/>
  </r>
  <r>
    <s v="O11053"/>
    <s v="C457"/>
    <s v="ANGELA"/>
    <s v="ELLIOTT"/>
    <s v="SOUTH"/>
    <s v="KARNATAKA"/>
    <s v="MYSORE"/>
    <s v="SPORTS"/>
    <s v="YOGA MAT"/>
    <n v="26"/>
    <n v="21481.98"/>
    <n v="15.05"/>
    <n v="474472.49"/>
    <x v="68"/>
    <s v="DEBIT CARD"/>
    <s v="DELIVERED"/>
    <s v="CORPORATE"/>
    <s v="MARCH"/>
  </r>
  <r>
    <s v="O11062"/>
    <s v="C013"/>
    <s v="ADAM"/>
    <s v="MORENO"/>
    <s v="WEST"/>
    <s v="GOA"/>
    <s v="MARGAO"/>
    <s v="SPORTS"/>
    <s v="YOGA MAT"/>
    <n v="25"/>
    <n v="1440.65"/>
    <n v="17.82"/>
    <n v="29598.15"/>
    <x v="277"/>
    <s v="CASH"/>
    <s v="CANCELLED"/>
    <s v="HOME OFFICE"/>
    <s v="APRIL"/>
  </r>
  <r>
    <s v="O11065"/>
    <s v="C324"/>
    <s v="TAYLOR"/>
    <s v="PATTON"/>
    <s v="NORTH"/>
    <s v="UTTAR PRADESH"/>
    <s v="LUCKNOW"/>
    <s v="SPORTS"/>
    <s v="YOGA MAT"/>
    <n v="19"/>
    <n v="38406.17"/>
    <n v="11.2"/>
    <n v="647988.9"/>
    <x v="207"/>
    <s v="DEBIT CARD"/>
    <s v="DELIVERED"/>
    <s v="CONSUMER"/>
    <s v="OCTOBER"/>
  </r>
  <r>
    <s v="O11076"/>
    <s v="C262"/>
    <s v="MARK"/>
    <s v="MUNOZ"/>
    <s v="NORTH"/>
    <s v="HARYANA"/>
    <s v="GURGAON"/>
    <s v="SPORTS"/>
    <s v="YOGA MAT"/>
    <n v="31"/>
    <n v="18574.21"/>
    <n v="5.99"/>
    <n v="541310.06000000006"/>
    <x v="247"/>
    <s v="NET BANKING"/>
    <s v="DELIVERED"/>
    <s v="HOME OFFICE"/>
    <s v="MARCH"/>
  </r>
  <r>
    <s v="O11102"/>
    <s v="C099"/>
    <s v="ELIZABETH"/>
    <s v="GARCIA"/>
    <s v="SOUTH"/>
    <s v="TAMIL NADU"/>
    <s v="MADURAI"/>
    <s v="SPORTS"/>
    <s v="YOGA MAT"/>
    <n v="4"/>
    <n v="40702.03"/>
    <n v="2"/>
    <n v="159551.96"/>
    <x v="333"/>
    <s v="NET BANKING"/>
    <s v="PENDING"/>
    <s v="CORPORATE"/>
    <s v="SEPTEMBER"/>
  </r>
  <r>
    <s v="O11166"/>
    <s v="C389"/>
    <s v="JEFFREY"/>
    <s v="ORTIZ"/>
    <s v="SOUTH"/>
    <s v="KARNATAKA"/>
    <s v="MANGALORE"/>
    <s v="SPORTS"/>
    <s v="YOGA MAT"/>
    <n v="44"/>
    <n v="39150.720000000001"/>
    <n v="3.29"/>
    <n v="1665957.1"/>
    <x v="245"/>
    <s v="NET BANKING"/>
    <s v="DELIVERED"/>
    <s v="CONSUMER"/>
    <s v="MAY"/>
  </r>
  <r>
    <s v="O11197"/>
    <s v="C113"/>
    <s v="DAVID"/>
    <s v="ONEILL"/>
    <s v="EAST"/>
    <s v="WEST BENGAL"/>
    <s v="SILIGURI"/>
    <s v="SPORTS"/>
    <s v="YOGA MAT"/>
    <n v="49"/>
    <n v="46612.71"/>
    <n v="0.7"/>
    <n v="2268034.63"/>
    <x v="343"/>
    <s v="CASH"/>
    <s v="DELIVERED"/>
    <s v="CORPORATE"/>
    <s v="JUNE"/>
  </r>
  <r>
    <s v="O11238"/>
    <s v="C270"/>
    <s v="BRIAN"/>
    <s v="CAMPOS"/>
    <s v="NORTH"/>
    <s v="DELHI"/>
    <s v="NEW DELHI"/>
    <s v="SPORTS"/>
    <s v="YOGA MAT"/>
    <n v="1"/>
    <n v="4349.53"/>
    <n v="6.94"/>
    <n v="4047.67"/>
    <x v="241"/>
    <s v="DEBIT CARD"/>
    <s v="DELIVERED"/>
    <s v="HOME OFFICE"/>
    <s v="FEBRUARY"/>
  </r>
  <r>
    <s v="O11251"/>
    <s v="C065"/>
    <s v="JASON"/>
    <s v="GARCIA"/>
    <s v="SOUTH"/>
    <s v="ANDHRA PRADESH"/>
    <s v="VISAKHAPATNAM"/>
    <s v="SPORTS"/>
    <s v="YOGA MAT"/>
    <n v="10"/>
    <n v="35271.99"/>
    <n v="6.41"/>
    <n v="330110.55"/>
    <x v="254"/>
    <s v="NET BANKING"/>
    <s v="DELIVERED"/>
    <s v="CORPORATE"/>
    <s v="APRIL"/>
  </r>
  <r>
    <s v="O11270"/>
    <s v="C240"/>
    <s v="JOSHUA"/>
    <s v="SULLIVAN"/>
    <s v="NORTH"/>
    <s v="PUNJAB"/>
    <s v="LUDHIANA"/>
    <s v="SPORTS"/>
    <s v="YOGA MAT"/>
    <n v="28"/>
    <n v="12402.39"/>
    <n v="14.34"/>
    <n v="297468.84000000003"/>
    <x v="131"/>
    <s v="UPI"/>
    <s v="DELIVERED"/>
    <s v="HOME OFFICE"/>
    <s v="AUGUST"/>
  </r>
  <r>
    <s v="O11300"/>
    <s v="C067"/>
    <s v="JESSICA"/>
    <s v="WALKER"/>
    <s v="SOUTH"/>
    <s v="KARNATAKA"/>
    <s v="MYSORE"/>
    <s v="SPORTS"/>
    <s v="YOGA MAT"/>
    <n v="32"/>
    <n v="28547.83"/>
    <n v="3.25"/>
    <n v="883840.82"/>
    <x v="266"/>
    <s v="CREDIT CARD"/>
    <s v="DELIVERED"/>
    <s v="HOME OFFICE"/>
    <s v="MARCH"/>
  </r>
  <r>
    <s v="O11419"/>
    <s v="C360"/>
    <s v="BENJAMIN"/>
    <s v="ROMERO"/>
    <s v="NORTH"/>
    <s v="PUNJAB"/>
    <s v="PATIALA"/>
    <s v="SPORTS"/>
    <s v="YOGA MAT"/>
    <n v="13"/>
    <n v="47579.47"/>
    <n v="15.44"/>
    <n v="523031.6"/>
    <x v="217"/>
    <s v="UPI"/>
    <s v="DELIVERED"/>
    <s v="HOME OFFICE"/>
    <s v="DECEMBER"/>
  </r>
  <r>
    <s v="O11423"/>
    <s v="C221"/>
    <s v="MARY"/>
    <s v="CLAY"/>
    <s v="EAST"/>
    <s v="JHARKHAND"/>
    <s v="DHANBAD"/>
    <s v="SPORTS"/>
    <s v="YOGA MAT"/>
    <n v="26"/>
    <n v="33654.28"/>
    <n v="14.18"/>
    <n v="750934.68"/>
    <x v="225"/>
    <s v="NET BANKING"/>
    <s v="DELIVERED"/>
    <s v="CONSUMER"/>
    <s v="SEPTEMBER"/>
  </r>
  <r>
    <s v="O11435"/>
    <s v="C246"/>
    <s v="CHRISTINE"/>
    <s v="HILL"/>
    <s v="NORTH"/>
    <s v="PUNJAB"/>
    <s v="PATIALA"/>
    <s v="SPORTS"/>
    <s v="YOGA MAT"/>
    <n v="41"/>
    <n v="34695.97"/>
    <n v="3.34"/>
    <n v="1375022.11"/>
    <x v="146"/>
    <s v="CREDIT CARD"/>
    <s v="DELIVERED"/>
    <s v="HOME OFFICE"/>
    <s v="OCTOBER"/>
  </r>
  <r>
    <s v="O11477"/>
    <s v="C243"/>
    <s v="JOHN"/>
    <s v="DAVIS"/>
    <s v="EAST"/>
    <s v="BIHAR"/>
    <s v="PATNA"/>
    <s v="SPORTS"/>
    <s v="YOGA MAT"/>
    <n v="20"/>
    <n v="31009.73"/>
    <n v="19.61"/>
    <n v="498574.44"/>
    <x v="15"/>
    <s v="CASH"/>
    <s v="DELIVERED"/>
    <s v="HOME OFFICE"/>
    <s v="SEPTEMBER"/>
  </r>
  <r>
    <s v="O11502"/>
    <s v="C412"/>
    <s v="ANDREA"/>
    <s v="JACKSON"/>
    <s v="NORTH"/>
    <s v="DELHI"/>
    <s v="NEW DELHI"/>
    <s v="SPORTS"/>
    <s v="YOGA MAT"/>
    <n v="33"/>
    <n v="16356.52"/>
    <n v="10.73"/>
    <n v="481848.36"/>
    <x v="6"/>
    <s v="UPI"/>
    <s v="DELIVERED"/>
    <s v="CORPORATE"/>
    <s v="FEBRUARY"/>
  </r>
  <r>
    <s v="O11532"/>
    <s v="C235"/>
    <s v="PAMELA"/>
    <s v="WEST"/>
    <s v="WEST"/>
    <s v="MAHARASHTRA"/>
    <s v="NAGPUR"/>
    <s v="SPORTS"/>
    <s v="YOGA MAT"/>
    <n v="40"/>
    <n v="10574.05"/>
    <n v="18.14"/>
    <n v="346236.69"/>
    <x v="110"/>
    <s v="DEBIT CARD"/>
    <s v="DELIVERED"/>
    <s v="CORPORATE"/>
    <s v="AUGUST"/>
  </r>
  <r>
    <s v="O11557"/>
    <s v="C098"/>
    <s v="BRANDY"/>
    <s v="GATES"/>
    <s v="SOUTH"/>
    <s v="TAMIL NADU"/>
    <s v="COIMBATORE"/>
    <s v="SPORTS"/>
    <s v="YOGA MAT"/>
    <n v="39"/>
    <n v="2675.45"/>
    <n v="10.31"/>
    <n v="93584.83"/>
    <x v="100"/>
    <s v="UPI"/>
    <s v="DELIVERED"/>
    <s v="CONSUMER"/>
    <s v="JANUARY"/>
  </r>
  <r>
    <s v="O11572"/>
    <s v="C419"/>
    <s v="TONYA"/>
    <s v="HERNANDEZ"/>
    <s v="NORTH"/>
    <s v="HARYANA"/>
    <s v="GURGAON"/>
    <s v="SPORTS"/>
    <s v="YOGA MAT"/>
    <n v="3"/>
    <n v="47176.53"/>
    <n v="4.6500000000000004"/>
    <n v="134948.46"/>
    <x v="223"/>
    <s v="NET BANKING"/>
    <s v="CANCELLED"/>
    <s v="HOME OFFICE"/>
    <s v="MAY"/>
  </r>
  <r>
    <s v="O11598"/>
    <s v="C360"/>
    <s v="ALEXIS"/>
    <s v="MARSHALL"/>
    <s v="EAST"/>
    <s v="JHARKHAND"/>
    <s v="RANCHI"/>
    <s v="SPORTS"/>
    <s v="YOGA MAT"/>
    <n v="8"/>
    <n v="18066.849999999999"/>
    <n v="19.989999999999998"/>
    <n v="115642.29"/>
    <x v="258"/>
    <s v="UPI"/>
    <s v="DELIVERED"/>
    <s v="HOME OFFICE"/>
    <s v="JANUARY"/>
  </r>
  <r>
    <s v="O11599"/>
    <s v="C406"/>
    <s v="GABRIEL"/>
    <s v="RAMIREZ"/>
    <s v="NORTH"/>
    <s v="PUNJAB"/>
    <s v="LUDHIANA"/>
    <s v="SPORTS"/>
    <s v="YOGA MAT"/>
    <n v="27"/>
    <n v="6578.21"/>
    <n v="14.07"/>
    <n v="152621.71"/>
    <x v="53"/>
    <s v="CREDIT CARD"/>
    <s v="CANCELLED"/>
    <s v="CORPORATE"/>
    <s v="AUGUST"/>
  </r>
  <r>
    <s v="O11671"/>
    <s v="C377"/>
    <s v="BRANDON"/>
    <s v="SHAW"/>
    <s v="EAST"/>
    <s v="ODISHA"/>
    <s v="BHUBANESWAR"/>
    <s v="SPORTS"/>
    <s v="YOGA MAT"/>
    <n v="34"/>
    <n v="33318.92"/>
    <n v="18.61"/>
    <n v="922021.15"/>
    <x v="134"/>
    <s v="DEBIT CARD"/>
    <s v="PENDING"/>
    <s v="HOME OFFICE"/>
    <s v="MARCH"/>
  </r>
  <r>
    <s v="O11689"/>
    <s v="C410"/>
    <s v="TONY"/>
    <s v="BISHOP"/>
    <s v="SOUTH"/>
    <s v="ANDHRA PRADESH"/>
    <s v="VIJAYAWADA"/>
    <s v="SPORTS"/>
    <s v="YOGA MAT"/>
    <n v="16"/>
    <n v="37144.49"/>
    <n v="4.51"/>
    <n v="567508.38"/>
    <x v="269"/>
    <s v="CASH"/>
    <s v="DELIVERED"/>
    <s v="CORPORATE"/>
    <s v="JANUARY"/>
  </r>
  <r>
    <s v="O11695"/>
    <s v="C078"/>
    <s v="RYAN"/>
    <s v="BARNETT"/>
    <s v="WEST"/>
    <s v="GOA"/>
    <s v="PANAJI"/>
    <s v="SPORTS"/>
    <s v="YOGA MAT"/>
    <n v="35"/>
    <n v="34618.050000000003"/>
    <n v="0.89"/>
    <n v="1200848.23"/>
    <x v="32"/>
    <s v="DEBIT CARD"/>
    <s v="DELIVERED"/>
    <s v="CONSUMER"/>
    <s v="MAY"/>
  </r>
  <r>
    <s v="O11702"/>
    <s v="C322"/>
    <s v="TERRY"/>
    <s v="ALEXANDER"/>
    <s v="WEST"/>
    <s v="GUJARAT"/>
    <s v="AHMEDABAD"/>
    <s v="SPORTS"/>
    <s v="YOGA MAT"/>
    <n v="20"/>
    <n v="17818.009999999998"/>
    <n v="5.74"/>
    <n v="335905.12"/>
    <x v="169"/>
    <s v="CREDIT CARD"/>
    <s v="DELIVERED"/>
    <s v="CONSUMER"/>
    <s v="JANUARY"/>
  </r>
  <r>
    <s v="O11731"/>
    <s v="C151"/>
    <s v="CHERYL"/>
    <s v="MANN"/>
    <s v="SOUTH"/>
    <s v="ANDHRA PRADESH"/>
    <s v="VIJAYAWADA"/>
    <s v="SPORTS"/>
    <s v="YOGA MAT"/>
    <n v="16"/>
    <n v="24381.48"/>
    <n v="1.54"/>
    <n v="384096.08"/>
    <x v="348"/>
    <s v="CREDIT CARD"/>
    <s v="DELIVERED"/>
    <s v="CONSUMER"/>
    <s v="AUGUST"/>
  </r>
  <r>
    <s v="O11786"/>
    <s v="C475"/>
    <s v="ROBERT"/>
    <s v="DAVIS"/>
    <s v="EAST"/>
    <s v="BIHAR"/>
    <s v="BHAGALPUR"/>
    <s v="SPORTS"/>
    <s v="YOGA MAT"/>
    <n v="5"/>
    <n v="28021.8"/>
    <n v="9.7100000000000009"/>
    <n v="126504.42"/>
    <x v="344"/>
    <s v="UPI"/>
    <s v="DELIVERED"/>
    <s v="CONSUMER"/>
    <s v="JUNE"/>
  </r>
  <r>
    <s v="O11794"/>
    <s v="C326"/>
    <s v="AMBER"/>
    <s v="HARRIS"/>
    <s v="SOUTH"/>
    <s v="KARNATAKA"/>
    <s v="MANGALORE"/>
    <s v="SPORTS"/>
    <s v="YOGA MAT"/>
    <n v="13"/>
    <n v="2839.94"/>
    <n v="9.6199999999999992"/>
    <n v="33367.589999999997"/>
    <x v="359"/>
    <s v="CREDIT CARD"/>
    <s v="DELIVERED"/>
    <s v="CORPORATE"/>
    <s v="OCTOBER"/>
  </r>
  <r>
    <s v="O11847"/>
    <s v="C205"/>
    <s v="STACY"/>
    <s v="DENNIS"/>
    <s v="WEST"/>
    <s v="MAHARASHTRA"/>
    <s v="NAGPUR"/>
    <s v="SPORTS"/>
    <s v="YOGA MAT"/>
    <n v="42"/>
    <n v="11430.93"/>
    <n v="10.57"/>
    <n v="429352.59"/>
    <x v="183"/>
    <s v="NET BANKING"/>
    <s v="DELIVERED"/>
    <s v="CORPORATE"/>
    <s v="MAY"/>
  </r>
  <r>
    <s v="O11862"/>
    <s v="C489"/>
    <s v="MAX"/>
    <s v="MERCADO"/>
    <s v="WEST"/>
    <s v="GOA"/>
    <s v="MARGAO"/>
    <s v="SPORTS"/>
    <s v="YOGA MAT"/>
    <n v="32"/>
    <n v="34476.370000000003"/>
    <n v="9.1199999999999992"/>
    <n v="1002628"/>
    <x v="229"/>
    <s v="NET BANKING"/>
    <s v="DELIVERED"/>
    <s v="HOME OFFICE"/>
    <s v="JUNE"/>
  </r>
  <r>
    <s v="O11871"/>
    <s v="C476"/>
    <s v="STEVEN"/>
    <s v="WELLS"/>
    <s v="EAST"/>
    <s v="JHARKHAND"/>
    <s v="JAMSHEDPUR"/>
    <s v="SPORTS"/>
    <s v="YOGA MAT"/>
    <n v="8"/>
    <n v="38198.26"/>
    <n v="16.91"/>
    <n v="253911.47"/>
    <x v="129"/>
    <s v="NET BANKING"/>
    <s v="DELIVERED"/>
    <s v="CONSUMER"/>
    <s v="NOVEMBER"/>
  </r>
  <r>
    <s v="O11879"/>
    <s v="C167"/>
    <s v="DEBRA"/>
    <s v="COHEN"/>
    <s v="NORTH"/>
    <s v="PUNJAB"/>
    <s v="PATIALA"/>
    <s v="SPORTS"/>
    <s v="YOGA MAT"/>
    <n v="6"/>
    <n v="49835.17"/>
    <n v="13.71"/>
    <n v="258016.61"/>
    <x v="28"/>
    <s v="UPI"/>
    <s v="PENDING"/>
    <s v="CONSUMER"/>
    <s v="NOVEMBER"/>
  </r>
  <r>
    <s v="O11891"/>
    <s v="C216"/>
    <s v="CHRISTOPHER"/>
    <s v="BARBER"/>
    <s v="EAST"/>
    <s v="WEST BENGAL"/>
    <s v="SILIGURI"/>
    <s v="SPORTS"/>
    <s v="YOGA MAT"/>
    <n v="8"/>
    <n v="17265.509999999998"/>
    <n v="0.88"/>
    <n v="136908.59"/>
    <x v="60"/>
    <s v="NET BANKING"/>
    <s v="DELIVERED"/>
    <s v="HOME OFFICE"/>
    <s v="AUGUST"/>
  </r>
  <r>
    <s v="O11931"/>
    <s v="C321"/>
    <s v="ELIZABETH"/>
    <s v="JOHNSON"/>
    <s v="EAST"/>
    <s v="BIHAR"/>
    <s v="PATNA"/>
    <s v="SPORTS"/>
    <s v="YOGA MAT"/>
    <n v="23"/>
    <n v="47057.05"/>
    <n v="9.5500000000000007"/>
    <n v="978951.34"/>
    <x v="199"/>
    <s v="CREDIT CARD"/>
    <s v="DELIVERED"/>
    <s v="CORPORATE"/>
    <s v="SEPTEMBER"/>
  </r>
  <r>
    <s v="O11964"/>
    <s v="C149"/>
    <s v="DERRICK"/>
    <s v="RIVERA"/>
    <s v="EAST"/>
    <s v="JHARKHAND"/>
    <s v="RANCHI"/>
    <s v="SPORTS"/>
    <s v="YOGA MAT"/>
    <n v="29"/>
    <n v="3308.54"/>
    <n v="4.1100000000000003"/>
    <n v="92004.21"/>
    <x v="31"/>
    <s v="CASH"/>
    <s v="DELIVERED"/>
    <s v="CONSUMER"/>
    <s v="FEBRUAR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3290AD-63A8-4A57-AD83-76682CAC6F0A}"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O32:P396" firstHeaderRow="1" firstDataRow="1" firstDataCol="1"/>
  <pivotFields count="18">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364">
        <item x="145"/>
        <item x="130"/>
        <item x="108"/>
        <item x="337"/>
        <item x="32"/>
        <item x="355"/>
        <item x="307"/>
        <item x="69"/>
        <item x="22"/>
        <item x="1"/>
        <item x="96"/>
        <item x="132"/>
        <item x="335"/>
        <item x="8"/>
        <item x="286"/>
        <item x="277"/>
        <item x="336"/>
        <item x="167"/>
        <item x="161"/>
        <item x="165"/>
        <item x="199"/>
        <item x="291"/>
        <item x="113"/>
        <item x="9"/>
        <item x="215"/>
        <item x="248"/>
        <item x="322"/>
        <item x="234"/>
        <item x="141"/>
        <item x="302"/>
        <item x="185"/>
        <item x="60"/>
        <item x="85"/>
        <item x="111"/>
        <item x="109"/>
        <item x="25"/>
        <item x="89"/>
        <item x="157"/>
        <item x="149"/>
        <item x="254"/>
        <item x="13"/>
        <item x="352"/>
        <item x="264"/>
        <item x="347"/>
        <item x="320"/>
        <item x="275"/>
        <item x="210"/>
        <item x="155"/>
        <item x="213"/>
        <item x="331"/>
        <item x="93"/>
        <item x="303"/>
        <item x="20"/>
        <item x="3"/>
        <item x="180"/>
        <item x="48"/>
        <item x="44"/>
        <item x="146"/>
        <item x="171"/>
        <item x="143"/>
        <item x="114"/>
        <item x="112"/>
        <item x="29"/>
        <item x="120"/>
        <item x="229"/>
        <item x="298"/>
        <item x="110"/>
        <item x="222"/>
        <item x="283"/>
        <item x="122"/>
        <item x="195"/>
        <item x="212"/>
        <item x="340"/>
        <item x="66"/>
        <item x="321"/>
        <item x="176"/>
        <item x="209"/>
        <item x="16"/>
        <item x="123"/>
        <item x="296"/>
        <item x="196"/>
        <item x="88"/>
        <item x="78"/>
        <item x="6"/>
        <item x="247"/>
        <item x="174"/>
        <item x="265"/>
        <item x="2"/>
        <item x="159"/>
        <item x="55"/>
        <item x="59"/>
        <item x="153"/>
        <item x="228"/>
        <item x="39"/>
        <item x="169"/>
        <item x="241"/>
        <item x="327"/>
        <item x="204"/>
        <item x="72"/>
        <item x="57"/>
        <item x="252"/>
        <item x="194"/>
        <item x="297"/>
        <item x="341"/>
        <item x="262"/>
        <item x="267"/>
        <item x="127"/>
        <item x="82"/>
        <item x="138"/>
        <item x="154"/>
        <item x="37"/>
        <item x="332"/>
        <item x="357"/>
        <item x="268"/>
        <item x="97"/>
        <item x="304"/>
        <item x="74"/>
        <item x="330"/>
        <item x="243"/>
        <item x="244"/>
        <item x="325"/>
        <item x="272"/>
        <item x="119"/>
        <item x="45"/>
        <item x="285"/>
        <item x="131"/>
        <item x="333"/>
        <item x="177"/>
        <item x="30"/>
        <item x="71"/>
        <item x="249"/>
        <item x="326"/>
        <item x="202"/>
        <item x="178"/>
        <item x="242"/>
        <item x="156"/>
        <item x="126"/>
        <item x="53"/>
        <item x="273"/>
        <item x="24"/>
        <item x="129"/>
        <item x="87"/>
        <item x="100"/>
        <item x="329"/>
        <item x="211"/>
        <item x="191"/>
        <item x="98"/>
        <item x="164"/>
        <item x="140"/>
        <item x="86"/>
        <item x="166"/>
        <item x="181"/>
        <item x="51"/>
        <item x="190"/>
        <item x="117"/>
        <item x="101"/>
        <item x="21"/>
        <item x="309"/>
        <item x="312"/>
        <item x="362"/>
        <item x="271"/>
        <item x="251"/>
        <item x="319"/>
        <item x="207"/>
        <item x="226"/>
        <item x="219"/>
        <item x="105"/>
        <item x="77"/>
        <item x="292"/>
        <item x="49"/>
        <item x="220"/>
        <item x="308"/>
        <item x="184"/>
        <item x="345"/>
        <item x="150"/>
        <item x="349"/>
        <item x="152"/>
        <item x="175"/>
        <item x="284"/>
        <item x="192"/>
        <item x="35"/>
        <item x="80"/>
        <item x="250"/>
        <item x="346"/>
        <item x="313"/>
        <item x="214"/>
        <item x="293"/>
        <item x="232"/>
        <item x="179"/>
        <item x="187"/>
        <item x="95"/>
        <item x="125"/>
        <item x="266"/>
        <item x="358"/>
        <item x="288"/>
        <item x="343"/>
        <item x="323"/>
        <item x="259"/>
        <item x="281"/>
        <item x="47"/>
        <item x="306"/>
        <item x="172"/>
        <item x="52"/>
        <item x="103"/>
        <item x="360"/>
        <item x="5"/>
        <item x="193"/>
        <item x="91"/>
        <item x="75"/>
        <item x="168"/>
        <item x="289"/>
        <item x="76"/>
        <item x="290"/>
        <item x="230"/>
        <item x="33"/>
        <item x="361"/>
        <item x="121"/>
        <item x="305"/>
        <item x="83"/>
        <item x="197"/>
        <item x="11"/>
        <item x="356"/>
        <item x="276"/>
        <item x="17"/>
        <item x="206"/>
        <item x="43"/>
        <item x="34"/>
        <item x="231"/>
        <item x="133"/>
        <item x="102"/>
        <item x="245"/>
        <item x="299"/>
        <item x="64"/>
        <item x="270"/>
        <item x="162"/>
        <item x="359"/>
        <item x="73"/>
        <item x="217"/>
        <item x="269"/>
        <item x="203"/>
        <item x="67"/>
        <item x="61"/>
        <item x="173"/>
        <item x="4"/>
        <item x="147"/>
        <item x="348"/>
        <item x="142"/>
        <item x="255"/>
        <item x="19"/>
        <item x="90"/>
        <item x="261"/>
        <item x="54"/>
        <item x="62"/>
        <item x="163"/>
        <item x="12"/>
        <item x="128"/>
        <item x="235"/>
        <item x="151"/>
        <item x="70"/>
        <item x="107"/>
        <item x="28"/>
        <item x="334"/>
        <item x="106"/>
        <item x="208"/>
        <item x="134"/>
        <item x="300"/>
        <item x="201"/>
        <item x="7"/>
        <item x="186"/>
        <item x="92"/>
        <item x="227"/>
        <item x="84"/>
        <item x="240"/>
        <item x="280"/>
        <item x="27"/>
        <item x="200"/>
        <item x="26"/>
        <item x="221"/>
        <item x="223"/>
        <item x="0"/>
        <item x="205"/>
        <item x="351"/>
        <item x="318"/>
        <item x="79"/>
        <item x="38"/>
        <item x="342"/>
        <item x="258"/>
        <item x="41"/>
        <item x="63"/>
        <item x="260"/>
        <item x="58"/>
        <item x="344"/>
        <item x="56"/>
        <item x="188"/>
        <item x="233"/>
        <item x="246"/>
        <item x="310"/>
        <item x="124"/>
        <item x="136"/>
        <item x="339"/>
        <item x="282"/>
        <item x="237"/>
        <item x="314"/>
        <item x="256"/>
        <item x="94"/>
        <item x="160"/>
        <item x="137"/>
        <item x="144"/>
        <item x="182"/>
        <item x="354"/>
        <item x="236"/>
        <item x="14"/>
        <item x="315"/>
        <item x="50"/>
        <item x="316"/>
        <item x="287"/>
        <item x="158"/>
        <item x="99"/>
        <item x="15"/>
        <item x="239"/>
        <item x="257"/>
        <item x="294"/>
        <item x="295"/>
        <item x="31"/>
        <item x="68"/>
        <item x="139"/>
        <item x="116"/>
        <item x="118"/>
        <item x="238"/>
        <item x="42"/>
        <item x="81"/>
        <item x="350"/>
        <item x="170"/>
        <item x="65"/>
        <item x="189"/>
        <item x="353"/>
        <item x="263"/>
        <item x="183"/>
        <item x="324"/>
        <item x="115"/>
        <item x="46"/>
        <item x="10"/>
        <item x="104"/>
        <item x="198"/>
        <item x="23"/>
        <item x="317"/>
        <item x="224"/>
        <item x="36"/>
        <item x="328"/>
        <item x="338"/>
        <item x="18"/>
        <item x="301"/>
        <item x="225"/>
        <item x="278"/>
        <item x="135"/>
        <item x="253"/>
        <item x="274"/>
        <item x="279"/>
        <item x="311"/>
        <item x="216"/>
        <item x="148"/>
        <item x="40"/>
        <item x="218"/>
        <item t="default"/>
      </items>
    </pivotField>
    <pivotField showAll="0"/>
    <pivotField showAll="0"/>
    <pivotField showAll="0"/>
    <pivotField showAll="0"/>
  </pivotFields>
  <rowFields count="1">
    <field x="13"/>
  </rowFields>
  <rowItems count="36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t="grand">
      <x/>
    </i>
  </rowItems>
  <colItems count="1">
    <i/>
  </colItems>
  <dataFields count="1">
    <dataField name="Average of Discount %" fld="11" subtotal="average" baseField="13" baseItem="0" numFmtId="2"/>
  </dataFields>
  <formats count="1">
    <format dxfId="18">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512425-867F-4864-9CED-A1EB8B305305}" name="PivotTable2"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2">
  <location ref="N18:O22" firstHeaderRow="1" firstDataRow="1" firstDataCol="1"/>
  <pivotFields count="22">
    <pivotField dataField="1"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pivotField showAll="0"/>
    <pivotField showAll="0">
      <items count="5">
        <item x="0"/>
        <item x="1"/>
        <item x="3"/>
        <item x="2"/>
        <item t="default"/>
      </items>
    </pivotField>
    <pivotField showAll="0"/>
    <pivotField showAll="0"/>
    <pivotField showAll="0">
      <items count="7">
        <item x="0"/>
        <item x="5"/>
        <item x="4"/>
        <item x="1"/>
        <item x="3"/>
        <item x="2"/>
        <item t="default"/>
      </items>
    </pivotField>
    <pivotField showAll="0"/>
    <pivotField showAll="0"/>
    <pivotField numFmtId="44" showAll="0"/>
    <pivotField numFmtId="9" showAll="0"/>
    <pivotField numFmtId="164" showAll="0"/>
    <pivotField numFmtId="165" showAl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numFmtId="44" showAll="0"/>
    <pivotField numFmtId="44" showAll="0"/>
    <pivotField showAll="0"/>
    <pivotField showAll="0"/>
    <pivotField numFmtId="10" showAll="0"/>
    <pivotField showAll="0" defaultSubtotal="0"/>
  </pivotFields>
  <rowFields count="1">
    <field x="14"/>
  </rowFields>
  <rowItems count="4">
    <i>
      <x v="1"/>
    </i>
    <i>
      <x v="2"/>
    </i>
    <i>
      <x/>
    </i>
    <i t="grand">
      <x/>
    </i>
  </rowItems>
  <colItems count="1">
    <i/>
  </colItems>
  <dataFields count="1">
    <dataField name="Count of Order ID" fld="0" subtotal="count" baseField="0" baseItem="0"/>
  </dataField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51EA89-3A01-426C-A3A0-003D49256609}" name="PivotTable9"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20">
  <location ref="G28:H35" firstHeaderRow="1" firstDataRow="1" firstDataCol="1"/>
  <pivotFields count="22">
    <pivotField showAll="0"/>
    <pivotField showAll="0"/>
    <pivotField showAll="0"/>
    <pivotField showAll="0">
      <items count="5">
        <item x="0"/>
        <item x="1"/>
        <item x="3"/>
        <item x="2"/>
        <item t="default"/>
      </items>
    </pivotField>
    <pivotField showAll="0"/>
    <pivotField showAll="0"/>
    <pivotField axis="axisRow" showAll="0">
      <items count="7">
        <item x="0"/>
        <item x="5"/>
        <item x="4"/>
        <item x="1"/>
        <item x="3"/>
        <item x="2"/>
        <item t="default"/>
      </items>
    </pivotField>
    <pivotField showAll="0"/>
    <pivotField showAll="0"/>
    <pivotField numFmtId="44" showAll="0"/>
    <pivotField numFmtId="9" showAll="0"/>
    <pivotField dataField="1" numFmtId="164" showAll="0"/>
    <pivotField numFmtId="16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numFmtId="44" showAll="0"/>
    <pivotField numFmtId="44" showAll="0"/>
    <pivotField showAll="0"/>
    <pivotField showAll="0"/>
    <pivotField numFmtId="10" showAll="0"/>
    <pivotField showAll="0">
      <items count="15">
        <item x="0"/>
        <item x="1"/>
        <item x="2"/>
        <item x="3"/>
        <item x="4"/>
        <item x="5"/>
        <item x="6"/>
        <item x="7"/>
        <item x="8"/>
        <item x="9"/>
        <item x="10"/>
        <item x="11"/>
        <item x="12"/>
        <item x="13"/>
        <item t="default"/>
      </items>
    </pivotField>
  </pivotFields>
  <rowFields count="1">
    <field x="6"/>
  </rowFields>
  <rowItems count="7">
    <i>
      <x/>
    </i>
    <i>
      <x v="1"/>
    </i>
    <i>
      <x v="2"/>
    </i>
    <i>
      <x v="3"/>
    </i>
    <i>
      <x v="4"/>
    </i>
    <i>
      <x v="5"/>
    </i>
    <i t="grand">
      <x/>
    </i>
  </rowItems>
  <colItems count="1">
    <i/>
  </colItems>
  <dataFields count="1">
    <dataField name="Sum of Total Sales" fld="11" baseField="0" baseItem="0"/>
  </dataFields>
  <chartFormats count="14">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6" count="1" selected="0">
            <x v="0"/>
          </reference>
        </references>
      </pivotArea>
    </chartFormat>
    <chartFormat chart="2" format="10">
      <pivotArea type="data" outline="0" fieldPosition="0">
        <references count="2">
          <reference field="4294967294" count="1" selected="0">
            <x v="0"/>
          </reference>
          <reference field="6" count="1" selected="0">
            <x v="1"/>
          </reference>
        </references>
      </pivotArea>
    </chartFormat>
    <chartFormat chart="2" format="11">
      <pivotArea type="data" outline="0" fieldPosition="0">
        <references count="2">
          <reference field="4294967294" count="1" selected="0">
            <x v="0"/>
          </reference>
          <reference field="6" count="1" selected="0">
            <x v="2"/>
          </reference>
        </references>
      </pivotArea>
    </chartFormat>
    <chartFormat chart="2" format="12">
      <pivotArea type="data" outline="0" fieldPosition="0">
        <references count="2">
          <reference field="4294967294" count="1" selected="0">
            <x v="0"/>
          </reference>
          <reference field="6" count="1" selected="0">
            <x v="3"/>
          </reference>
        </references>
      </pivotArea>
    </chartFormat>
    <chartFormat chart="2" format="13">
      <pivotArea type="data" outline="0" fieldPosition="0">
        <references count="2">
          <reference field="4294967294" count="1" selected="0">
            <x v="0"/>
          </reference>
          <reference field="6" count="1" selected="0">
            <x v="4"/>
          </reference>
        </references>
      </pivotArea>
    </chartFormat>
    <chartFormat chart="2" format="14">
      <pivotArea type="data" outline="0" fieldPosition="0">
        <references count="2">
          <reference field="4294967294" count="1" selected="0">
            <x v="0"/>
          </reference>
          <reference field="6" count="1" selected="0">
            <x v="5"/>
          </reference>
        </references>
      </pivotArea>
    </chartFormat>
    <chartFormat chart="4" format="22" series="1">
      <pivotArea type="data" outline="0" fieldPosition="0">
        <references count="1">
          <reference field="4294967294" count="1" selected="0">
            <x v="0"/>
          </reference>
        </references>
      </pivotArea>
    </chartFormat>
    <chartFormat chart="4" format="23">
      <pivotArea type="data" outline="0" fieldPosition="0">
        <references count="2">
          <reference field="4294967294" count="1" selected="0">
            <x v="0"/>
          </reference>
          <reference field="6" count="1" selected="0">
            <x v="0"/>
          </reference>
        </references>
      </pivotArea>
    </chartFormat>
    <chartFormat chart="4" format="24">
      <pivotArea type="data" outline="0" fieldPosition="0">
        <references count="2">
          <reference field="4294967294" count="1" selected="0">
            <x v="0"/>
          </reference>
          <reference field="6" count="1" selected="0">
            <x v="1"/>
          </reference>
        </references>
      </pivotArea>
    </chartFormat>
    <chartFormat chart="4" format="25">
      <pivotArea type="data" outline="0" fieldPosition="0">
        <references count="2">
          <reference field="4294967294" count="1" selected="0">
            <x v="0"/>
          </reference>
          <reference field="6" count="1" selected="0">
            <x v="2"/>
          </reference>
        </references>
      </pivotArea>
    </chartFormat>
    <chartFormat chart="4" format="26">
      <pivotArea type="data" outline="0" fieldPosition="0">
        <references count="2">
          <reference field="4294967294" count="1" selected="0">
            <x v="0"/>
          </reference>
          <reference field="6" count="1" selected="0">
            <x v="3"/>
          </reference>
        </references>
      </pivotArea>
    </chartFormat>
    <chartFormat chart="4" format="27">
      <pivotArea type="data" outline="0" fieldPosition="0">
        <references count="2">
          <reference field="4294967294" count="1" selected="0">
            <x v="0"/>
          </reference>
          <reference field="6" count="1" selected="0">
            <x v="4"/>
          </reference>
        </references>
      </pivotArea>
    </chartFormat>
    <chartFormat chart="4" format="28">
      <pivotArea type="data" outline="0" fieldPosition="0">
        <references count="2">
          <reference field="4294967294" count="1" selected="0">
            <x v="0"/>
          </reference>
          <reference field="6" count="1" selected="0">
            <x v="5"/>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A803446-3701-4F08-A47C-597A5835AD2A}" name="PivotTable11"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7">
  <location ref="K17:L30" firstHeaderRow="1" firstDataRow="1" firstDataCol="1"/>
  <pivotFields count="22">
    <pivotField showAll="0"/>
    <pivotField showAll="0"/>
    <pivotField showAll="0"/>
    <pivotField showAll="0">
      <items count="5">
        <item x="0"/>
        <item x="1"/>
        <item x="3"/>
        <item x="2"/>
        <item t="default"/>
      </items>
    </pivotField>
    <pivotField showAll="0"/>
    <pivotField showAll="0"/>
    <pivotField showAll="0">
      <items count="7">
        <item x="0"/>
        <item x="5"/>
        <item x="4"/>
        <item x="1"/>
        <item x="3"/>
        <item x="2"/>
        <item t="default"/>
      </items>
    </pivotField>
    <pivotField showAll="0"/>
    <pivotField showAll="0"/>
    <pivotField numFmtId="44" showAll="0"/>
    <pivotField numFmtId="9" showAll="0"/>
    <pivotField dataField="1" numFmtId="164" showAll="0"/>
    <pivotField numFmtId="16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numFmtId="44" showAll="0"/>
    <pivotField numFmtId="44" showAll="0"/>
    <pivotField showAll="0"/>
    <pivotField showAll="0"/>
    <pivotField numFmtId="10"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Total Sales" fld="11" baseField="0" baseItem="0"/>
  </dataFields>
  <chartFormats count="3">
    <chartFormat chart="2"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F2E019-51BD-4123-9B74-E23410DE3C87}" name="PivotTable7"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K6:L12" firstHeaderRow="1" firstDataRow="1" firstDataCol="1"/>
  <pivotFields count="22">
    <pivotField showAll="0"/>
    <pivotField axis="axisRow" showAll="0" measureFilter="1">
      <items count="493">
        <item x="175"/>
        <item x="323"/>
        <item x="300"/>
        <item x="399"/>
        <item x="376"/>
        <item x="210"/>
        <item x="331"/>
        <item x="431"/>
        <item x="9"/>
        <item x="392"/>
        <item x="243"/>
        <item x="44"/>
        <item x="3"/>
        <item x="52"/>
        <item x="370"/>
        <item x="21"/>
        <item x="464"/>
        <item x="289"/>
        <item x="80"/>
        <item x="171"/>
        <item x="248"/>
        <item x="291"/>
        <item x="208"/>
        <item x="105"/>
        <item x="454"/>
        <item x="278"/>
        <item x="138"/>
        <item x="169"/>
        <item x="382"/>
        <item x="137"/>
        <item x="403"/>
        <item x="387"/>
        <item x="23"/>
        <item x="238"/>
        <item x="280"/>
        <item x="413"/>
        <item x="150"/>
        <item x="88"/>
        <item x="189"/>
        <item x="381"/>
        <item x="460"/>
        <item x="287"/>
        <item x="351"/>
        <item x="419"/>
        <item x="120"/>
        <item x="153"/>
        <item x="206"/>
        <item x="104"/>
        <item x="251"/>
        <item x="211"/>
        <item x="82"/>
        <item x="196"/>
        <item x="181"/>
        <item x="285"/>
        <item x="421"/>
        <item x="489"/>
        <item x="282"/>
        <item x="360"/>
        <item x="250"/>
        <item x="324"/>
        <item x="92"/>
        <item x="346"/>
        <item x="393"/>
        <item x="11"/>
        <item x="420"/>
        <item x="237"/>
        <item x="490"/>
        <item x="154"/>
        <item x="475"/>
        <item x="18"/>
        <item x="31"/>
        <item x="458"/>
        <item x="51"/>
        <item x="388"/>
        <item x="260"/>
        <item x="143"/>
        <item x="263"/>
        <item x="203"/>
        <item x="354"/>
        <item x="470"/>
        <item x="364"/>
        <item x="338"/>
        <item x="227"/>
        <item x="199"/>
        <item x="59"/>
        <item x="216"/>
        <item x="247"/>
        <item x="177"/>
        <item x="54"/>
        <item x="325"/>
        <item x="487"/>
        <item x="67"/>
        <item x="133"/>
        <item x="443"/>
        <item x="78"/>
        <item x="312"/>
        <item x="118"/>
        <item x="311"/>
        <item x="414"/>
        <item x="441"/>
        <item x="39"/>
        <item x="125"/>
        <item x="205"/>
        <item x="53"/>
        <item x="156"/>
        <item x="142"/>
        <item x="98"/>
        <item x="83"/>
        <item x="96"/>
        <item x="456"/>
        <item x="452"/>
        <item x="26"/>
        <item x="297"/>
        <item x="19"/>
        <item x="245"/>
        <item x="202"/>
        <item x="159"/>
        <item x="272"/>
        <item x="50"/>
        <item x="8"/>
        <item x="462"/>
        <item x="41"/>
        <item x="484"/>
        <item x="262"/>
        <item x="321"/>
        <item x="353"/>
        <item x="85"/>
        <item x="55"/>
        <item x="87"/>
        <item x="267"/>
        <item x="180"/>
        <item x="483"/>
        <item x="451"/>
        <item x="240"/>
        <item x="37"/>
        <item x="457"/>
        <item x="32"/>
        <item x="491"/>
        <item x="298"/>
        <item x="131"/>
        <item x="10"/>
        <item x="249"/>
        <item x="93"/>
        <item x="293"/>
        <item x="258"/>
        <item x="244"/>
        <item x="344"/>
        <item x="13"/>
        <item x="184"/>
        <item x="69"/>
        <item x="319"/>
        <item x="221"/>
        <item x="397"/>
        <item x="299"/>
        <item x="345"/>
        <item x="225"/>
        <item x="109"/>
        <item x="427"/>
        <item x="424"/>
        <item x="277"/>
        <item x="15"/>
        <item x="357"/>
        <item x="124"/>
        <item x="61"/>
        <item x="336"/>
        <item x="405"/>
        <item x="112"/>
        <item x="429"/>
        <item x="62"/>
        <item x="232"/>
        <item x="358"/>
        <item x="201"/>
        <item x="230"/>
        <item x="394"/>
        <item x="119"/>
        <item x="303"/>
        <item x="373"/>
        <item x="410"/>
        <item x="411"/>
        <item x="386"/>
        <item x="453"/>
        <item x="168"/>
        <item x="5"/>
        <item x="106"/>
        <item x="313"/>
        <item x="395"/>
        <item x="166"/>
        <item x="314"/>
        <item x="134"/>
        <item x="368"/>
        <item x="91"/>
        <item x="350"/>
        <item x="380"/>
        <item x="391"/>
        <item x="193"/>
        <item x="22"/>
        <item x="65"/>
        <item x="356"/>
        <item x="270"/>
        <item x="135"/>
        <item x="236"/>
        <item x="463"/>
        <item x="16"/>
        <item x="447"/>
        <item x="72"/>
        <item x="330"/>
        <item x="73"/>
        <item x="222"/>
        <item x="384"/>
        <item x="191"/>
        <item x="482"/>
        <item x="179"/>
        <item x="182"/>
        <item x="284"/>
        <item x="42"/>
        <item x="217"/>
        <item x="60"/>
        <item x="426"/>
        <item x="326"/>
        <item x="473"/>
        <item x="252"/>
        <item x="25"/>
        <item x="362"/>
        <item x="366"/>
        <item x="129"/>
        <item x="101"/>
        <item x="186"/>
        <item x="86"/>
        <item x="301"/>
        <item x="340"/>
        <item x="389"/>
        <item x="365"/>
        <item x="204"/>
        <item x="147"/>
        <item x="438"/>
        <item x="296"/>
        <item x="295"/>
        <item x="436"/>
        <item x="123"/>
        <item x="401"/>
        <item x="329"/>
        <item x="231"/>
        <item x="219"/>
        <item x="310"/>
        <item x="130"/>
        <item x="257"/>
        <item x="288"/>
        <item x="455"/>
        <item x="178"/>
        <item x="79"/>
        <item x="74"/>
        <item x="90"/>
        <item x="446"/>
        <item x="333"/>
        <item x="172"/>
        <item x="213"/>
        <item x="163"/>
        <item x="266"/>
        <item x="176"/>
        <item x="279"/>
        <item x="4"/>
        <item x="115"/>
        <item x="328"/>
        <item x="215"/>
        <item x="459"/>
        <item x="95"/>
        <item x="121"/>
        <item x="0"/>
        <item x="428"/>
        <item x="485"/>
        <item x="315"/>
        <item x="139"/>
        <item x="68"/>
        <item x="343"/>
        <item x="442"/>
        <item x="369"/>
        <item x="408"/>
        <item x="128"/>
        <item x="375"/>
        <item x="385"/>
        <item x="161"/>
        <item x="170"/>
        <item x="224"/>
        <item x="242"/>
        <item x="488"/>
        <item x="466"/>
        <item x="207"/>
        <item x="24"/>
        <item x="214"/>
        <item x="374"/>
        <item x="108"/>
        <item x="145"/>
        <item x="195"/>
        <item x="220"/>
        <item x="28"/>
        <item x="271"/>
        <item x="66"/>
        <item x="6"/>
        <item x="116"/>
        <item x="185"/>
        <item x="254"/>
        <item x="200"/>
        <item x="198"/>
        <item x="404"/>
        <item x="70"/>
        <item x="361"/>
        <item x="469"/>
        <item x="371"/>
        <item x="304"/>
        <item x="113"/>
        <item x="212"/>
        <item x="402"/>
        <item x="472"/>
        <item x="320"/>
        <item x="43"/>
        <item x="348"/>
        <item x="290"/>
        <item x="286"/>
        <item x="29"/>
        <item x="1"/>
        <item x="187"/>
        <item x="253"/>
        <item x="342"/>
        <item x="63"/>
        <item x="439"/>
        <item x="471"/>
        <item x="209"/>
        <item x="383"/>
        <item x="228"/>
        <item x="261"/>
        <item x="398"/>
        <item x="465"/>
        <item x="400"/>
        <item x="379"/>
        <item x="183"/>
        <item x="275"/>
        <item x="2"/>
        <item x="160"/>
        <item x="273"/>
        <item x="347"/>
        <item x="12"/>
        <item x="27"/>
        <item x="412"/>
        <item x="48"/>
        <item x="34"/>
        <item x="38"/>
        <item x="141"/>
        <item x="480"/>
        <item x="406"/>
        <item x="332"/>
        <item x="194"/>
        <item x="430"/>
        <item x="76"/>
        <item x="71"/>
        <item x="450"/>
        <item x="479"/>
        <item x="132"/>
        <item x="56"/>
        <item x="440"/>
        <item x="35"/>
        <item x="218"/>
        <item x="20"/>
        <item x="136"/>
        <item x="417"/>
        <item x="337"/>
        <item x="234"/>
        <item x="229"/>
        <item x="140"/>
        <item x="165"/>
        <item x="188"/>
        <item x="235"/>
        <item x="149"/>
        <item x="127"/>
        <item x="30"/>
        <item x="144"/>
        <item x="110"/>
        <item x="259"/>
        <item x="445"/>
        <item x="14"/>
        <item x="481"/>
        <item x="307"/>
        <item x="58"/>
        <item x="355"/>
        <item x="306"/>
        <item x="305"/>
        <item x="77"/>
        <item x="45"/>
        <item x="255"/>
        <item x="283"/>
        <item x="7"/>
        <item x="64"/>
        <item x="57"/>
        <item x="367"/>
        <item x="36"/>
        <item x="416"/>
        <item x="308"/>
        <item x="444"/>
        <item x="265"/>
        <item x="114"/>
        <item x="174"/>
        <item x="117"/>
        <item x="94"/>
        <item x="99"/>
        <item x="339"/>
        <item x="474"/>
        <item x="309"/>
        <item x="164"/>
        <item x="467"/>
        <item x="111"/>
        <item x="407"/>
        <item x="167"/>
        <item x="239"/>
        <item x="102"/>
        <item x="435"/>
        <item x="461"/>
        <item x="89"/>
        <item x="352"/>
        <item x="316"/>
        <item x="47"/>
        <item x="318"/>
        <item x="75"/>
        <item x="146"/>
        <item x="302"/>
        <item x="103"/>
        <item x="423"/>
        <item x="422"/>
        <item x="226"/>
        <item x="486"/>
        <item x="276"/>
        <item x="97"/>
        <item x="341"/>
        <item x="349"/>
        <item x="148"/>
        <item x="173"/>
        <item x="409"/>
        <item x="468"/>
        <item x="162"/>
        <item x="246"/>
        <item x="281"/>
        <item x="476"/>
        <item x="359"/>
        <item x="223"/>
        <item x="17"/>
        <item x="396"/>
        <item x="418"/>
        <item x="84"/>
        <item x="40"/>
        <item x="126"/>
        <item x="437"/>
        <item x="197"/>
        <item x="372"/>
        <item x="478"/>
        <item x="100"/>
        <item x="327"/>
        <item x="33"/>
        <item x="432"/>
        <item x="377"/>
        <item x="122"/>
        <item x="317"/>
        <item x="151"/>
        <item x="434"/>
        <item x="292"/>
        <item x="477"/>
        <item x="449"/>
        <item x="415"/>
        <item x="264"/>
        <item x="390"/>
        <item x="294"/>
        <item x="425"/>
        <item x="274"/>
        <item x="433"/>
        <item x="335"/>
        <item x="190"/>
        <item x="378"/>
        <item x="192"/>
        <item x="155"/>
        <item x="268"/>
        <item x="322"/>
        <item x="157"/>
        <item x="448"/>
        <item x="233"/>
        <item x="107"/>
        <item x="46"/>
        <item x="81"/>
        <item x="49"/>
        <item x="241"/>
        <item x="269"/>
        <item x="158"/>
        <item x="334"/>
        <item x="363"/>
        <item x="256"/>
        <item x="152"/>
        <item t="default"/>
      </items>
    </pivotField>
    <pivotField showAll="0">
      <items count="1974">
        <item x="1490"/>
        <item x="1732"/>
        <item x="1119"/>
        <item x="394"/>
        <item x="1334"/>
        <item x="1308"/>
        <item x="1941"/>
        <item x="1872"/>
        <item x="1051"/>
        <item x="255"/>
        <item x="19"/>
        <item x="1109"/>
        <item x="557"/>
        <item x="428"/>
        <item x="1730"/>
        <item x="1317"/>
        <item x="1108"/>
        <item x="36"/>
        <item x="795"/>
        <item x="10"/>
        <item x="787"/>
        <item x="1797"/>
        <item x="1680"/>
        <item x="1501"/>
        <item x="1870"/>
        <item x="654"/>
        <item x="1967"/>
        <item x="1370"/>
        <item x="214"/>
        <item x="618"/>
        <item x="1577"/>
        <item x="574"/>
        <item x="851"/>
        <item x="493"/>
        <item x="446"/>
        <item x="1421"/>
        <item x="345"/>
        <item x="1932"/>
        <item x="558"/>
        <item x="1234"/>
        <item x="1471"/>
        <item x="1930"/>
        <item x="796"/>
        <item x="400"/>
        <item x="756"/>
        <item x="834"/>
        <item x="765"/>
        <item x="850"/>
        <item x="763"/>
        <item x="982"/>
        <item x="402"/>
        <item x="76"/>
        <item x="622"/>
        <item x="334"/>
        <item x="819"/>
        <item x="1432"/>
        <item x="1341"/>
        <item x="1761"/>
        <item x="1517"/>
        <item x="1285"/>
        <item x="542"/>
        <item x="1497"/>
        <item x="717"/>
        <item x="946"/>
        <item x="236"/>
        <item x="1808"/>
        <item x="1030"/>
        <item x="1527"/>
        <item x="1367"/>
        <item x="1772"/>
        <item x="1890"/>
        <item x="1348"/>
        <item x="1683"/>
        <item x="609"/>
        <item x="1461"/>
        <item x="655"/>
        <item x="189"/>
        <item x="91"/>
        <item x="827"/>
        <item x="1724"/>
        <item x="404"/>
        <item x="1504"/>
        <item x="1414"/>
        <item x="134"/>
        <item x="1039"/>
        <item x="1427"/>
        <item x="1314"/>
        <item x="1719"/>
        <item x="1622"/>
        <item x="240"/>
        <item x="1743"/>
        <item x="395"/>
        <item x="1555"/>
        <item x="1693"/>
        <item x="1485"/>
        <item x="672"/>
        <item x="173"/>
        <item x="1738"/>
        <item x="1290"/>
        <item x="669"/>
        <item x="1807"/>
        <item x="676"/>
        <item x="1282"/>
        <item x="1924"/>
        <item x="462"/>
        <item x="1489"/>
        <item x="1718"/>
        <item x="506"/>
        <item x="1647"/>
        <item x="82"/>
        <item x="1026"/>
        <item x="1180"/>
        <item x="1043"/>
        <item x="1161"/>
        <item x="1664"/>
        <item x="577"/>
        <item x="1701"/>
        <item x="1095"/>
        <item x="1147"/>
        <item x="692"/>
        <item x="1152"/>
        <item x="903"/>
        <item x="1948"/>
        <item x="439"/>
        <item x="74"/>
        <item x="86"/>
        <item x="1"/>
        <item x="547"/>
        <item x="1339"/>
        <item x="983"/>
        <item x="1511"/>
        <item x="812"/>
        <item x="1711"/>
        <item x="858"/>
        <item x="1055"/>
        <item x="1249"/>
        <item x="1812"/>
        <item x="1344"/>
        <item x="1149"/>
        <item x="1796"/>
        <item x="492"/>
        <item x="1795"/>
        <item x="1262"/>
        <item x="327"/>
        <item x="736"/>
        <item x="20"/>
        <item x="294"/>
        <item x="1787"/>
        <item x="1221"/>
        <item x="1296"/>
        <item x="1374"/>
        <item x="1744"/>
        <item x="1826"/>
        <item x="445"/>
        <item x="411"/>
        <item x="1430"/>
        <item x="1005"/>
        <item x="161"/>
        <item x="1962"/>
        <item x="1304"/>
        <item x="1574"/>
        <item x="1100"/>
        <item x="115"/>
        <item x="284"/>
        <item x="671"/>
        <item x="1508"/>
        <item x="1602"/>
        <item x="905"/>
        <item x="1617"/>
        <item x="341"/>
        <item x="348"/>
        <item x="746"/>
        <item x="1628"/>
        <item x="467"/>
        <item x="1830"/>
        <item x="737"/>
        <item x="1063"/>
        <item x="1767"/>
        <item x="329"/>
        <item x="534"/>
        <item x="855"/>
        <item x="721"/>
        <item x="1178"/>
        <item x="1736"/>
        <item x="54"/>
        <item x="919"/>
        <item x="55"/>
        <item x="1620"/>
        <item x="833"/>
        <item x="715"/>
        <item x="1048"/>
        <item x="1359"/>
        <item x="1969"/>
        <item x="1111"/>
        <item x="350"/>
        <item x="1378"/>
        <item x="144"/>
        <item x="1590"/>
        <item x="1404"/>
        <item x="673"/>
        <item x="942"/>
        <item x="96"/>
        <item x="1785"/>
        <item x="585"/>
        <item x="153"/>
        <item x="544"/>
        <item x="1778"/>
        <item x="324"/>
        <item x="1305"/>
        <item x="116"/>
        <item x="772"/>
        <item x="1012"/>
        <item x="1644"/>
        <item x="1165"/>
        <item x="264"/>
        <item x="754"/>
        <item x="220"/>
        <item x="151"/>
        <item x="1190"/>
        <item x="14"/>
        <item x="296"/>
        <item x="1168"/>
        <item x="1666"/>
        <item x="268"/>
        <item x="282"/>
        <item x="1256"/>
        <item x="1650"/>
        <item x="935"/>
        <item x="1762"/>
        <item x="1028"/>
        <item x="722"/>
        <item x="1538"/>
        <item x="278"/>
        <item x="1882"/>
        <item x="156"/>
        <item x="242"/>
        <item x="912"/>
        <item x="853"/>
        <item x="1553"/>
        <item x="1472"/>
        <item x="247"/>
        <item x="1041"/>
        <item x="1248"/>
        <item x="1483"/>
        <item x="1019"/>
        <item x="1226"/>
        <item x="177"/>
        <item x="1704"/>
        <item x="1357"/>
        <item x="464"/>
        <item x="1469"/>
        <item x="1390"/>
        <item x="308"/>
        <item x="566"/>
        <item x="608"/>
        <item x="48"/>
        <item x="176"/>
        <item x="351"/>
        <item x="1325"/>
        <item x="1413"/>
        <item x="213"/>
        <item x="974"/>
        <item x="201"/>
        <item x="206"/>
        <item x="1660"/>
        <item x="1392"/>
        <item x="836"/>
        <item x="80"/>
        <item x="1792"/>
        <item x="1040"/>
        <item x="630"/>
        <item x="1784"/>
        <item x="1625"/>
        <item x="504"/>
        <item x="101"/>
        <item x="1172"/>
        <item x="1935"/>
        <item x="490"/>
        <item x="192"/>
        <item x="758"/>
        <item x="1433"/>
        <item x="1406"/>
        <item x="1944"/>
        <item x="980"/>
        <item x="816"/>
        <item x="1907"/>
        <item x="1549"/>
        <item x="1011"/>
        <item x="954"/>
        <item x="1486"/>
        <item x="1464"/>
        <item x="1462"/>
        <item x="1031"/>
        <item x="1682"/>
        <item x="1077"/>
        <item x="1309"/>
        <item x="1627"/>
        <item x="424"/>
        <item x="379"/>
        <item x="1662"/>
        <item x="293"/>
        <item x="1737"/>
        <item x="1576"/>
        <item x="1920"/>
        <item x="636"/>
        <item x="1865"/>
        <item x="688"/>
        <item x="897"/>
        <item x="370"/>
        <item x="513"/>
        <item x="1759"/>
        <item x="1638"/>
        <item x="1350"/>
        <item x="1213"/>
        <item x="1346"/>
        <item x="392"/>
        <item x="1607"/>
        <item x="458"/>
        <item x="831"/>
        <item x="152"/>
        <item x="222"/>
        <item x="1901"/>
        <item x="842"/>
        <item x="1189"/>
        <item x="952"/>
        <item x="768"/>
        <item x="1805"/>
        <item x="1618"/>
        <item x="699"/>
        <item x="1886"/>
        <item x="160"/>
        <item x="1709"/>
        <item x="1884"/>
        <item x="277"/>
        <item x="1159"/>
        <item x="1781"/>
        <item x="1023"/>
        <item x="1195"/>
        <item x="1971"/>
        <item x="977"/>
        <item x="485"/>
        <item x="97"/>
        <item x="766"/>
        <item x="70"/>
        <item x="1420"/>
        <item x="149"/>
        <item x="1373"/>
        <item x="127"/>
        <item x="764"/>
        <item x="416"/>
        <item x="195"/>
        <item x="859"/>
        <item x="1869"/>
        <item x="1284"/>
        <item x="922"/>
        <item x="1184"/>
        <item x="154"/>
        <item x="262"/>
        <item x="3"/>
        <item x="1356"/>
        <item x="1791"/>
        <item x="197"/>
        <item x="560"/>
        <item x="1013"/>
        <item x="1182"/>
        <item x="825"/>
        <item x="179"/>
        <item x="1391"/>
        <item x="178"/>
        <item x="1160"/>
        <item x="538"/>
        <item x="1610"/>
        <item x="26"/>
        <item x="437"/>
        <item x="390"/>
        <item x="1291"/>
        <item x="386"/>
        <item x="1811"/>
        <item x="732"/>
        <item x="581"/>
        <item x="1045"/>
        <item x="1200"/>
        <item x="343"/>
        <item x="545"/>
        <item x="1146"/>
        <item x="155"/>
        <item x="911"/>
        <item x="355"/>
        <item x="1394"/>
        <item x="310"/>
        <item x="136"/>
        <item x="196"/>
        <item x="624"/>
        <item x="1581"/>
        <item x="1166"/>
        <item x="1369"/>
        <item x="1661"/>
        <item x="1734"/>
        <item x="1505"/>
        <item x="1009"/>
        <item x="1066"/>
        <item x="698"/>
        <item x="1773"/>
        <item x="1745"/>
        <item x="1516"/>
        <item x="1049"/>
        <item x="1449"/>
        <item x="599"/>
        <item x="1963"/>
        <item x="892"/>
        <item x="584"/>
        <item x="1097"/>
        <item x="1964"/>
        <item x="1158"/>
        <item x="148"/>
        <item x="233"/>
        <item x="106"/>
        <item x="366"/>
        <item x="1135"/>
        <item x="1687"/>
        <item x="540"/>
        <item x="1658"/>
        <item x="1484"/>
        <item x="1923"/>
        <item x="1957"/>
        <item x="141"/>
        <item x="779"/>
        <item x="147"/>
        <item x="84"/>
        <item x="218"/>
        <item x="1702"/>
        <item x="1735"/>
        <item x="695"/>
        <item x="37"/>
        <item x="1905"/>
        <item x="1535"/>
        <item x="1050"/>
        <item x="1945"/>
        <item x="916"/>
        <item x="1899"/>
        <item x="132"/>
        <item x="1498"/>
        <item x="781"/>
        <item x="1259"/>
        <item x="474"/>
        <item x="190"/>
        <item x="1185"/>
        <item x="1640"/>
        <item x="85"/>
        <item x="65"/>
        <item x="1529"/>
        <item x="486"/>
        <item x="216"/>
        <item x="435"/>
        <item x="1218"/>
        <item x="757"/>
        <item x="67"/>
        <item x="1089"/>
        <item x="1649"/>
        <item x="1926"/>
        <item x="1621"/>
        <item x="525"/>
        <item x="969"/>
        <item x="823"/>
        <item x="243"/>
        <item x="1777"/>
        <item x="142"/>
        <item x="1193"/>
        <item x="251"/>
        <item x="42"/>
        <item x="651"/>
        <item x="531"/>
        <item x="815"/>
        <item x="631"/>
        <item x="406"/>
        <item x="1208"/>
        <item x="1951"/>
        <item x="1033"/>
        <item x="1684"/>
        <item x="112"/>
        <item x="1329"/>
        <item x="44"/>
        <item x="1115"/>
        <item x="1479"/>
        <item x="1327"/>
        <item x="593"/>
        <item x="1419"/>
        <item x="342"/>
        <item x="1186"/>
        <item x="548"/>
        <item x="1579"/>
        <item x="1388"/>
        <item x="1934"/>
        <item x="572"/>
        <item x="711"/>
        <item x="978"/>
        <item x="1893"/>
        <item x="1131"/>
        <item x="105"/>
        <item x="163"/>
        <item x="1362"/>
        <item x="908"/>
        <item x="539"/>
        <item x="987"/>
        <item x="1076"/>
        <item x="1632"/>
        <item x="219"/>
        <item x="524"/>
        <item x="1139"/>
        <item x="1064"/>
        <item x="239"/>
        <item x="363"/>
        <item x="126"/>
        <item x="1720"/>
        <item x="1857"/>
        <item x="1251"/>
        <item x="382"/>
        <item x="818"/>
        <item x="910"/>
        <item x="1821"/>
        <item x="1132"/>
        <item x="1029"/>
        <item x="876"/>
        <item x="508"/>
        <item x="1128"/>
        <item x="528"/>
        <item x="1939"/>
        <item x="496"/>
        <item x="1748"/>
        <item x="325"/>
        <item x="1631"/>
        <item x="468"/>
        <item x="1956"/>
        <item x="1955"/>
        <item x="888"/>
        <item x="319"/>
        <item x="1699"/>
        <item x="39"/>
        <item x="1583"/>
        <item x="362"/>
        <item x="193"/>
        <item x="27"/>
        <item x="943"/>
        <item x="788"/>
        <item x="1176"/>
        <item x="1203"/>
        <item x="1042"/>
        <item x="551"/>
        <item x="1442"/>
        <item x="1306"/>
        <item x="244"/>
        <item x="1021"/>
        <item x="783"/>
        <item x="1809"/>
        <item x="1194"/>
        <item x="198"/>
        <item x="778"/>
        <item x="292"/>
        <item x="107"/>
        <item x="1476"/>
        <item x="898"/>
        <item x="1756"/>
        <item x="1863"/>
        <item x="1294"/>
        <item x="1375"/>
        <item x="1752"/>
        <item x="235"/>
        <item x="43"/>
        <item x="1056"/>
        <item x="452"/>
        <item x="801"/>
        <item x="1112"/>
        <item x="500"/>
        <item x="646"/>
        <item x="1133"/>
        <item x="1402"/>
        <item x="625"/>
        <item x="466"/>
        <item x="1572"/>
        <item x="1536"/>
        <item x="1468"/>
        <item x="1837"/>
        <item x="902"/>
        <item x="1891"/>
        <item x="157"/>
        <item x="962"/>
        <item x="1643"/>
        <item x="606"/>
        <item x="947"/>
        <item x="1723"/>
        <item x="246"/>
        <item x="1091"/>
        <item x="1908"/>
        <item x="588"/>
        <item x="1409"/>
        <item x="856"/>
        <item x="1728"/>
        <item x="1142"/>
        <item x="1790"/>
        <item x="1741"/>
        <item x="81"/>
        <item x="1053"/>
        <item x="79"/>
        <item x="1302"/>
        <item x="530"/>
        <item x="656"/>
        <item x="899"/>
        <item x="784"/>
        <item x="869"/>
        <item x="882"/>
        <item x="1652"/>
        <item x="1007"/>
        <item x="315"/>
        <item x="1183"/>
        <item x="1881"/>
        <item x="733"/>
        <item x="276"/>
        <item x="331"/>
        <item x="62"/>
        <item x="1380"/>
        <item x="1162"/>
        <item x="1854"/>
        <item x="436"/>
        <item x="413"/>
        <item x="1717"/>
        <item x="1407"/>
        <item x="884"/>
        <item x="110"/>
        <item x="170"/>
        <item x="368"/>
        <item x="1877"/>
        <item x="1331"/>
        <item x="476"/>
        <item x="1892"/>
        <item x="171"/>
        <item x="964"/>
        <item x="526"/>
        <item x="1345"/>
        <item x="885"/>
        <item x="135"/>
        <item x="1177"/>
        <item x="857"/>
        <item x="1094"/>
        <item x="1277"/>
        <item x="1642"/>
        <item x="792"/>
        <item x="419"/>
        <item x="1487"/>
        <item x="330"/>
        <item x="1578"/>
        <item x="1897"/>
        <item x="224"/>
        <item x="670"/>
        <item x="1803"/>
        <item x="344"/>
        <item x="130"/>
        <item x="1417"/>
        <item x="871"/>
        <item x="1318"/>
        <item x="1677"/>
        <item x="1289"/>
        <item x="611"/>
        <item x="410"/>
        <item x="1713"/>
        <item x="271"/>
        <item x="648"/>
        <item x="1253"/>
        <item x="108"/>
        <item x="1293"/>
        <item x="1106"/>
        <item x="1665"/>
        <item x="1605"/>
        <item x="9"/>
        <item x="1667"/>
        <item x="501"/>
        <item x="7"/>
        <item x="1280"/>
        <item x="1397"/>
        <item x="554"/>
        <item x="1038"/>
        <item x="1937"/>
        <item x="1871"/>
        <item x="918"/>
        <item x="1543"/>
        <item x="1410"/>
        <item x="1592"/>
        <item x="1474"/>
        <item x="1220"/>
        <item x="162"/>
        <item x="906"/>
        <item x="1269"/>
        <item x="518"/>
        <item x="1004"/>
        <item x="1214"/>
        <item x="702"/>
        <item x="1301"/>
        <item x="289"/>
        <item x="129"/>
        <item x="297"/>
        <item x="1786"/>
        <item x="790"/>
        <item x="972"/>
        <item x="760"/>
        <item x="1496"/>
        <item x="863"/>
        <item x="1867"/>
        <item x="1914"/>
        <item x="1398"/>
        <item x="165"/>
        <item x="809"/>
        <item x="88"/>
        <item x="1725"/>
        <item x="453"/>
        <item x="662"/>
        <item x="1509"/>
        <item x="1715"/>
        <item x="1121"/>
        <item x="803"/>
        <item x="1046"/>
        <item x="1539"/>
        <item x="1363"/>
        <item x="681"/>
        <item x="1116"/>
        <item x="1829"/>
        <item x="1911"/>
        <item x="1179"/>
        <item x="1721"/>
        <item x="1789"/>
        <item x="1506"/>
        <item x="512"/>
        <item x="1739"/>
        <item x="1630"/>
        <item x="891"/>
        <item x="1942"/>
        <item x="878"/>
        <item x="228"/>
        <item x="1832"/>
        <item x="1247"/>
        <item x="230"/>
        <item x="285"/>
        <item x="843"/>
        <item x="1753"/>
        <item x="1588"/>
        <item x="1580"/>
        <item x="1222"/>
        <item x="1312"/>
        <item x="1913"/>
        <item x="369"/>
        <item x="1101"/>
        <item x="69"/>
        <item x="17"/>
        <item x="1757"/>
        <item x="1322"/>
        <item x="111"/>
        <item x="250"/>
        <item x="1862"/>
        <item x="1316"/>
        <item x="665"/>
        <item x="312"/>
        <item x="682"/>
        <item x="1866"/>
        <item x="696"/>
        <item x="745"/>
        <item x="1751"/>
        <item x="854"/>
        <item x="1894"/>
        <item x="690"/>
        <item x="886"/>
        <item x="520"/>
        <item x="1495"/>
        <item x="594"/>
        <item x="391"/>
        <item x="1239"/>
        <item x="604"/>
        <item x="1252"/>
        <item x="684"/>
        <item x="643"/>
        <item x="1052"/>
        <item x="427"/>
        <item x="473"/>
        <item x="1806"/>
        <item x="828"/>
        <item x="860"/>
        <item x="1279"/>
        <item x="1943"/>
        <item x="1669"/>
        <item x="1929"/>
        <item x="498"/>
        <item x="1099"/>
        <item x="1488"/>
        <item x="295"/>
        <item x="335"/>
        <item x="1118"/>
        <item x="750"/>
        <item x="1155"/>
        <item x="1307"/>
        <item x="807"/>
        <item x="1747"/>
        <item x="1512"/>
        <item x="1606"/>
        <item x="438"/>
        <item x="1274"/>
        <item x="1815"/>
        <item x="326"/>
        <item x="529"/>
        <item x="913"/>
        <item x="879"/>
        <item x="629"/>
        <item x="1336"/>
        <item x="894"/>
        <item x="1151"/>
        <item x="1014"/>
        <item x="1853"/>
        <item x="966"/>
        <item x="951"/>
        <item x="1670"/>
        <item x="742"/>
        <item x="957"/>
        <item x="316"/>
        <item x="1557"/>
        <item x="601"/>
        <item x="1096"/>
        <item x="1801"/>
        <item x="638"/>
        <item x="164"/>
        <item x="1126"/>
        <item x="267"/>
        <item x="536"/>
        <item x="1706"/>
        <item x="208"/>
        <item x="499"/>
        <item x="322"/>
        <item x="864"/>
        <item x="1966"/>
        <item x="1079"/>
        <item x="1169"/>
        <item x="311"/>
        <item x="1889"/>
        <item x="430"/>
        <item x="1082"/>
        <item x="1507"/>
        <item x="712"/>
        <item x="789"/>
        <item x="1804"/>
        <item x="487"/>
        <item x="948"/>
        <item x="1676"/>
        <item x="1250"/>
        <item x="1286"/>
        <item x="644"/>
        <item x="184"/>
        <item x="635"/>
        <item x="336"/>
        <item x="516"/>
        <item x="11"/>
        <item x="1292"/>
        <item x="1733"/>
        <item x="1575"/>
        <item x="1443"/>
        <item x="253"/>
        <item x="73"/>
        <item x="133"/>
        <item x="660"/>
        <item x="1078"/>
        <item x="1563"/>
        <item x="1287"/>
        <item x="1425"/>
        <item x="1122"/>
        <item x="46"/>
        <item x="849"/>
        <item x="659"/>
        <item x="1313"/>
        <item x="226"/>
        <item x="1582"/>
        <item x="1562"/>
        <item x="873"/>
        <item x="769"/>
        <item x="578"/>
        <item x="328"/>
        <item x="1017"/>
        <item x="1765"/>
        <item x="1810"/>
        <item x="1365"/>
        <item x="1372"/>
        <item x="480"/>
        <item x="432"/>
        <item x="1240"/>
        <item x="1522"/>
        <item x="1828"/>
        <item x="1950"/>
        <item x="1035"/>
        <item x="679"/>
        <item x="617"/>
        <item x="883"/>
        <item x="1326"/>
        <item x="1283"/>
        <item x="249"/>
        <item x="1645"/>
        <item x="1875"/>
        <item x="1267"/>
        <item x="920"/>
        <item x="1424"/>
        <item x="579"/>
        <item x="60"/>
        <item x="288"/>
        <item x="1075"/>
        <item x="1834"/>
        <item x="1393"/>
        <item x="481"/>
        <item x="1550"/>
        <item x="1266"/>
        <item x="503"/>
        <item x="1143"/>
        <item x="1836"/>
        <item x="926"/>
        <item x="1232"/>
        <item x="1255"/>
        <item x="628"/>
        <item x="793"/>
        <item x="904"/>
        <item x="649"/>
        <item x="128"/>
        <item x="653"/>
        <item x="1070"/>
        <item x="1243"/>
        <item x="755"/>
        <item x="450"/>
        <item x="1609"/>
        <item x="426"/>
        <item x="992"/>
        <item x="1651"/>
        <item x="1824"/>
        <item x="1340"/>
        <item x="78"/>
        <item x="1502"/>
        <item x="1170"/>
        <item x="1931"/>
        <item x="1694"/>
        <item x="1059"/>
        <item x="1916"/>
        <item x="1473"/>
        <item x="1827"/>
        <item x="203"/>
        <item x="207"/>
        <item x="1006"/>
        <item x="223"/>
        <item x="1573"/>
        <item x="780"/>
        <item x="808"/>
        <item x="1202"/>
        <item x="301"/>
        <item x="1257"/>
        <item x="1554"/>
        <item x="460"/>
        <item x="49"/>
        <item x="747"/>
        <item x="1852"/>
        <item x="1020"/>
        <item x="1776"/>
        <item x="563"/>
        <item x="861"/>
        <item x="259"/>
        <item x="887"/>
        <item x="514"/>
        <item x="257"/>
        <item x="1057"/>
        <item x="1107"/>
        <item x="212"/>
        <item x="1515"/>
        <item x="53"/>
        <item x="412"/>
        <item x="1351"/>
        <item x="685"/>
        <item x="89"/>
        <item x="31"/>
        <item x="393"/>
        <item x="1596"/>
        <item x="770"/>
        <item x="188"/>
        <item x="321"/>
        <item x="72"/>
        <item x="1347"/>
        <item x="621"/>
        <item x="771"/>
        <item x="1209"/>
        <item x="1027"/>
        <item x="845"/>
        <item x="1477"/>
        <item x="158"/>
        <item x="1264"/>
        <item x="1528"/>
        <item x="955"/>
        <item x="465"/>
        <item x="260"/>
        <item x="434"/>
        <item x="199"/>
        <item x="567"/>
        <item x="1775"/>
        <item x="290"/>
        <item x="775"/>
        <item x="1197"/>
        <item x="785"/>
        <item x="1481"/>
        <item x="1972"/>
        <item x="420"/>
        <item x="915"/>
        <item x="1768"/>
        <item x="968"/>
        <item x="407"/>
        <item x="1782"/>
        <item x="1636"/>
        <item x="1712"/>
        <item x="1444"/>
        <item x="1244"/>
        <item x="159"/>
        <item x="744"/>
        <item x="28"/>
        <item x="1181"/>
        <item x="479"/>
        <item x="1008"/>
        <item x="1153"/>
        <item x="204"/>
        <item x="984"/>
        <item x="562"/>
        <item x="527"/>
        <item x="970"/>
        <item x="1211"/>
        <item x="299"/>
        <item x="1800"/>
        <item x="724"/>
        <item x="1633"/>
        <item x="497"/>
        <item x="21"/>
        <item x="1758"/>
        <item x="1831"/>
        <item x="1330"/>
        <item x="383"/>
        <item x="1918"/>
        <item x="881"/>
        <item x="1127"/>
        <item x="569"/>
        <item x="1441"/>
        <item x="1906"/>
        <item x="358"/>
        <item x="332"/>
        <item x="1300"/>
        <item x="1835"/>
        <item x="1492"/>
        <item x="1868"/>
        <item x="1915"/>
        <item x="448"/>
        <item x="867"/>
        <item x="346"/>
        <item x="1838"/>
        <item x="704"/>
        <item x="51"/>
        <item x="1946"/>
        <item x="241"/>
        <item x="1448"/>
        <item x="1360"/>
        <item x="1238"/>
        <item x="1910"/>
        <item x="143"/>
        <item x="553"/>
        <item x="1157"/>
        <item x="380"/>
        <item x="806"/>
        <item x="374"/>
        <item x="805"/>
        <item x="1851"/>
        <item x="118"/>
        <item x="1061"/>
        <item x="287"/>
        <item x="832"/>
        <item x="868"/>
        <item x="559"/>
        <item x="1546"/>
        <item x="1634"/>
        <item x="1254"/>
        <item x="320"/>
        <item x="1503"/>
        <item x="1447"/>
        <item x="839"/>
        <item x="1793"/>
        <item x="840"/>
        <item x="1608"/>
        <item x="121"/>
        <item x="1878"/>
        <item x="533"/>
        <item x="862"/>
        <item x="227"/>
        <item x="729"/>
        <item x="463"/>
        <item x="1845"/>
        <item x="810"/>
        <item x="1320"/>
        <item x="1705"/>
        <item x="484"/>
        <item x="1384"/>
        <item x="1848"/>
        <item x="925"/>
        <item x="123"/>
        <item x="866"/>
        <item x="571"/>
        <item x="318"/>
        <item x="565"/>
        <item x="1460"/>
        <item x="1324"/>
        <item x="353"/>
        <item x="1714"/>
        <item x="1754"/>
        <item x="275"/>
        <item x="1909"/>
        <item x="612"/>
        <item x="1896"/>
        <item x="677"/>
        <item x="182"/>
        <item x="573"/>
        <item x="1663"/>
        <item x="1686"/>
        <item x="1090"/>
        <item x="1058"/>
        <item x="777"/>
        <item x="491"/>
        <item x="1171"/>
        <item x="87"/>
        <item x="1241"/>
        <item x="1612"/>
        <item x="1001"/>
        <item x="666"/>
        <item x="990"/>
        <item x="95"/>
        <item x="582"/>
        <item x="477"/>
        <item x="1117"/>
        <item x="1770"/>
        <item x="429"/>
        <item x="433"/>
        <item x="1231"/>
        <item x="1611"/>
        <item x="1024"/>
        <item x="254"/>
        <item x="1879"/>
        <item x="620"/>
        <item x="75"/>
        <item x="29"/>
        <item x="1938"/>
        <item x="1047"/>
        <item x="1192"/>
        <item x="1335"/>
        <item x="706"/>
        <item x="1423"/>
        <item x="360"/>
        <item x="875"/>
        <item x="927"/>
        <item x="221"/>
        <item x="761"/>
        <item x="1358"/>
        <item x="889"/>
        <item x="1690"/>
        <item x="273"/>
        <item x="1558"/>
        <item x="409"/>
        <item x="1144"/>
        <item x="1271"/>
        <item x="841"/>
        <item x="1802"/>
        <item x="478"/>
        <item x="5"/>
        <item x="1883"/>
        <item x="1953"/>
        <item x="1342"/>
        <item x="1855"/>
        <item x="1337"/>
        <item x="994"/>
        <item x="8"/>
        <item x="941"/>
        <item x="896"/>
        <item x="41"/>
        <item x="901"/>
        <item x="1429"/>
        <item x="57"/>
        <item x="232"/>
        <item x="1566"/>
        <item x="1288"/>
        <item x="168"/>
        <item x="83"/>
        <item x="1382"/>
        <item x="1480"/>
        <item x="1025"/>
        <item x="167"/>
        <item x="440"/>
        <item x="589"/>
        <item x="1465"/>
        <item x="752"/>
        <item x="187"/>
        <item x="1225"/>
        <item x="376"/>
        <item x="1565"/>
        <item x="923"/>
        <item x="16"/>
        <item x="145"/>
        <item x="1823"/>
        <item x="592"/>
        <item x="1672"/>
        <item x="488"/>
        <item x="1467"/>
        <item x="1275"/>
        <item x="1068"/>
        <item x="661"/>
        <item x="1328"/>
        <item x="1136"/>
        <item x="1839"/>
        <item x="773"/>
        <item x="1794"/>
        <item x="1530"/>
        <item x="338"/>
        <item x="90"/>
        <item x="300"/>
        <item x="77"/>
        <item x="1940"/>
        <item x="776"/>
        <item x="1145"/>
        <item x="59"/>
        <item x="1615"/>
        <item x="976"/>
        <item x="767"/>
        <item x="443"/>
        <item x="1016"/>
        <item x="1482"/>
        <item x="1518"/>
        <item x="286"/>
        <item x="647"/>
        <item x="1065"/>
        <item x="890"/>
        <item x="1551"/>
        <item x="1003"/>
        <item x="403"/>
        <item x="1224"/>
        <item x="991"/>
        <item x="23"/>
        <item x="1564"/>
        <item x="1187"/>
        <item x="1408"/>
        <item x="349"/>
        <item x="1083"/>
        <item x="880"/>
        <item x="495"/>
        <item x="1766"/>
        <item x="210"/>
        <item x="564"/>
        <item x="1659"/>
        <item x="813"/>
        <item x="1235"/>
        <item x="633"/>
        <item x="663"/>
        <item x="1928"/>
        <item x="734"/>
        <item x="1850"/>
        <item x="900"/>
        <item x="1389"/>
        <item x="973"/>
        <item x="1321"/>
        <item x="799"/>
        <item x="634"/>
        <item x="965"/>
        <item x="258"/>
        <item x="1114"/>
        <item x="641"/>
        <item x="523"/>
        <item x="1780"/>
        <item x="1416"/>
        <item x="1903"/>
        <item x="200"/>
        <item x="1141"/>
        <item x="1921"/>
        <item x="1110"/>
        <item x="1520"/>
        <item x="304"/>
        <item x="191"/>
        <item x="753"/>
        <item x="1858"/>
        <item x="741"/>
        <item x="1478"/>
        <item x="1840"/>
        <item x="1493"/>
        <item x="847"/>
        <item x="583"/>
        <item x="1887"/>
        <item x="47"/>
        <item x="1455"/>
        <item x="713"/>
        <item x="627"/>
        <item x="680"/>
        <item x="607"/>
        <item x="1237"/>
        <item x="1688"/>
        <item x="652"/>
        <item x="1368"/>
        <item x="822"/>
        <item x="1584"/>
        <item x="1281"/>
        <item x="385"/>
        <item x="371"/>
        <item x="728"/>
        <item x="708"/>
        <item x="703"/>
        <item x="1817"/>
        <item x="1352"/>
        <item x="313"/>
        <item x="1080"/>
        <item x="482"/>
        <item x="1586"/>
        <item x="1763"/>
        <item x="384"/>
        <item x="944"/>
        <item x="375"/>
        <item x="298"/>
        <item x="731"/>
        <item x="598"/>
        <item x="119"/>
        <item x="907"/>
        <item x="1545"/>
        <item x="64"/>
        <item x="543"/>
        <item x="40"/>
        <item x="1697"/>
        <item x="1199"/>
        <item x="1537"/>
        <item x="614"/>
        <item x="1898"/>
        <item x="94"/>
        <item x="1675"/>
        <item x="1568"/>
        <item x="1383"/>
        <item x="510"/>
        <item x="727"/>
        <item x="1494"/>
        <item x="1191"/>
        <item x="953"/>
        <item x="1904"/>
        <item x="645"/>
        <item x="1679"/>
        <item x="50"/>
        <item x="1833"/>
        <item x="1860"/>
        <item x="1510"/>
        <item x="1364"/>
        <item x="1560"/>
        <item x="1799"/>
        <item x="1207"/>
        <item x="405"/>
        <item x="959"/>
        <item x="56"/>
        <item x="1595"/>
        <item x="738"/>
        <item x="15"/>
        <item x="1689"/>
        <item x="637"/>
        <item x="266"/>
        <item x="924"/>
        <item x="1349"/>
        <item x="1212"/>
        <item x="507"/>
        <item x="1120"/>
        <item x="1438"/>
        <item x="718"/>
        <item x="971"/>
        <item x="2"/>
        <item x="306"/>
        <item x="1261"/>
        <item x="1338"/>
        <item x="1361"/>
        <item x="1749"/>
        <item x="1526"/>
        <item x="786"/>
        <item x="701"/>
        <item x="1970"/>
        <item x="202"/>
        <item x="114"/>
        <item x="1386"/>
        <item x="309"/>
        <item x="1198"/>
        <item x="185"/>
        <item x="1071"/>
        <item x="739"/>
        <item x="1888"/>
        <item x="1303"/>
        <item x="38"/>
        <item x="846"/>
        <item x="1074"/>
        <item x="914"/>
        <item x="1405"/>
        <item x="940"/>
        <item x="1426"/>
        <item x="1381"/>
        <item x="22"/>
        <item x="995"/>
        <item x="870"/>
        <item x="1196"/>
        <item x="509"/>
        <item x="33"/>
        <item x="1873"/>
        <item x="252"/>
        <item x="1258"/>
        <item x="1353"/>
        <item x="1457"/>
        <item x="675"/>
        <item x="30"/>
        <item x="1000"/>
        <item x="743"/>
        <item x="1418"/>
        <item x="1270"/>
        <item x="1067"/>
        <item x="1201"/>
        <item x="1525"/>
        <item x="45"/>
        <item x="576"/>
        <item x="782"/>
        <item x="150"/>
        <item x="726"/>
        <item x="1227"/>
        <item x="169"/>
        <item x="1569"/>
        <item x="1260"/>
        <item x="1015"/>
        <item x="1646"/>
        <item x="1548"/>
        <item x="1188"/>
        <item x="985"/>
        <item x="1597"/>
        <item x="1130"/>
        <item x="1278"/>
        <item x="1933"/>
        <item x="1137"/>
        <item x="958"/>
        <item x="1062"/>
        <item x="575"/>
        <item x="1387"/>
        <item x="1087"/>
        <item x="1032"/>
        <item x="802"/>
        <item x="1598"/>
        <item x="837"/>
        <item x="122"/>
        <item x="1637"/>
        <item x="1589"/>
        <item x="602"/>
        <item x="1653"/>
        <item x="305"/>
        <item x="561"/>
        <item x="1841"/>
        <item x="740"/>
        <item x="494"/>
        <item x="993"/>
        <item x="1874"/>
        <item x="238"/>
        <item x="1411"/>
        <item x="1242"/>
        <item x="1599"/>
        <item x="929"/>
        <item x="274"/>
        <item x="616"/>
        <item x="1037"/>
        <item x="1323"/>
        <item x="414"/>
        <item x="1138"/>
        <item x="1371"/>
        <item x="1175"/>
        <item x="137"/>
        <item x="1727"/>
        <item x="1385"/>
        <item x="650"/>
        <item x="1315"/>
        <item x="1204"/>
        <item x="1657"/>
        <item x="117"/>
        <item x="603"/>
        <item x="1216"/>
        <item x="1514"/>
        <item x="417"/>
        <item x="814"/>
        <item x="13"/>
        <item x="595"/>
        <item x="1591"/>
        <item x="714"/>
        <item x="1556"/>
        <item x="824"/>
        <item x="456"/>
        <item x="1952"/>
        <item x="303"/>
        <item x="1422"/>
        <item x="279"/>
        <item x="398"/>
        <item x="1104"/>
        <item x="172"/>
        <item x="939"/>
        <item x="283"/>
        <item x="372"/>
        <item x="1081"/>
        <item x="1265"/>
        <item x="931"/>
        <item x="872"/>
        <item x="1268"/>
        <item x="1760"/>
        <item x="401"/>
        <item x="1594"/>
        <item x="1708"/>
        <item x="821"/>
        <item x="623"/>
        <item x="1355"/>
        <item x="683"/>
        <item x="1060"/>
        <item x="817"/>
        <item x="359"/>
        <item x="470"/>
        <item x="932"/>
        <item x="605"/>
        <item x="794"/>
        <item x="256"/>
        <item x="444"/>
        <item x="1540"/>
        <item x="1332"/>
        <item x="668"/>
        <item x="997"/>
        <item x="848"/>
        <item x="1295"/>
        <item x="1695"/>
        <item x="838"/>
        <item x="138"/>
        <item x="1500"/>
        <item x="697"/>
        <item x="686"/>
        <item x="1412"/>
        <item x="1399"/>
        <item x="1230"/>
        <item x="1140"/>
        <item x="340"/>
        <item x="1788"/>
        <item x="337"/>
        <item x="1541"/>
        <item x="245"/>
        <item x="1531"/>
        <item x="1451"/>
        <item x="1098"/>
        <item x="1311"/>
        <item x="963"/>
        <item x="596"/>
        <item x="600"/>
        <item x="364"/>
        <item x="396"/>
        <item x="1445"/>
        <item x="1798"/>
        <item x="352"/>
        <item x="930"/>
        <item x="1820"/>
        <item x="791"/>
        <item x="1123"/>
        <item x="852"/>
        <item x="113"/>
        <item x="1379"/>
        <item x="830"/>
        <item x="556"/>
        <item x="552"/>
        <item x="928"/>
        <item x="140"/>
        <item x="103"/>
        <item x="58"/>
        <item x="1310"/>
        <item x="175"/>
        <item x="1587"/>
        <item x="865"/>
        <item x="270"/>
        <item x="1124"/>
        <item x="418"/>
        <item x="515"/>
        <item x="100"/>
        <item x="1764"/>
        <item x="751"/>
        <item x="6"/>
        <item x="1532"/>
        <item x="1246"/>
        <item x="546"/>
        <item x="1440"/>
        <item x="1010"/>
        <item x="68"/>
        <item x="71"/>
        <item x="1912"/>
        <item x="1641"/>
        <item x="1454"/>
        <item x="1623"/>
        <item x="92"/>
        <item x="989"/>
        <item x="1446"/>
        <item x="1671"/>
        <item x="1922"/>
        <item x="1678"/>
        <item x="1604"/>
        <item x="1395"/>
        <item x="829"/>
        <item x="1917"/>
        <item x="1103"/>
        <item x="1534"/>
        <item x="586"/>
        <item x="314"/>
        <item x="1272"/>
        <item x="1722"/>
        <item x="1691"/>
        <item x="694"/>
        <item x="1463"/>
        <item x="1437"/>
        <item x="1700"/>
        <item x="1961"/>
        <item x="774"/>
        <item x="1453"/>
        <item x="967"/>
        <item x="356"/>
        <item x="945"/>
        <item x="186"/>
        <item x="1674"/>
        <item x="1499"/>
        <item x="1173"/>
        <item x="1567"/>
        <item x="917"/>
        <item x="1593"/>
        <item x="938"/>
        <item x="691"/>
        <item x="1093"/>
        <item x="1707"/>
        <item x="521"/>
        <item x="447"/>
        <item x="1229"/>
        <item x="735"/>
        <item x="61"/>
        <item x="1400"/>
        <item x="1726"/>
        <item x="1156"/>
        <item x="1742"/>
        <item x="280"/>
        <item x="225"/>
        <item x="1298"/>
        <item x="1603"/>
        <item x="998"/>
        <item x="1150"/>
        <item x="1544"/>
        <item x="104"/>
        <item x="961"/>
        <item x="25"/>
        <item x="1223"/>
        <item x="1105"/>
        <item x="797"/>
        <item x="1902"/>
        <item x="1299"/>
        <item x="597"/>
        <item x="63"/>
        <item x="454"/>
        <item x="333"/>
        <item x="720"/>
        <item x="1072"/>
        <item x="1513"/>
        <item x="1847"/>
        <item x="511"/>
        <item x="397"/>
        <item x="381"/>
        <item x="1559"/>
        <item x="549"/>
        <item x="1113"/>
        <item x="657"/>
        <item x="1333"/>
        <item x="1779"/>
        <item x="1210"/>
        <item x="307"/>
        <item x="693"/>
        <item x="950"/>
        <item x="442"/>
        <item x="1698"/>
        <item x="591"/>
        <item x="1376"/>
        <item x="555"/>
        <item x="459"/>
        <item x="1619"/>
        <item x="1233"/>
        <item x="1069"/>
        <item x="1822"/>
        <item x="1844"/>
        <item x="550"/>
        <item x="996"/>
        <item x="1434"/>
        <item x="1319"/>
        <item x="229"/>
        <item x="895"/>
        <item x="1456"/>
        <item x="483"/>
        <item x="52"/>
        <item x="570"/>
        <item x="1716"/>
        <item x="664"/>
        <item x="632"/>
        <item x="1018"/>
        <item x="1439"/>
        <item x="590"/>
        <item x="1561"/>
        <item x="909"/>
        <item x="710"/>
        <item x="1842"/>
        <item x="1073"/>
        <item x="1431"/>
        <item x="1880"/>
        <item x="949"/>
        <item x="1968"/>
        <item x="610"/>
        <item x="639"/>
        <item x="1297"/>
        <item x="1624"/>
        <item x="1134"/>
        <item x="109"/>
        <item x="762"/>
        <item x="1818"/>
        <item x="1600"/>
        <item x="1236"/>
        <item x="1613"/>
        <item x="800"/>
        <item x="12"/>
        <item x="431"/>
        <item x="1217"/>
        <item x="1148"/>
        <item x="1750"/>
        <item x="4"/>
        <item x="988"/>
        <item x="1022"/>
        <item x="457"/>
        <item x="1925"/>
        <item x="615"/>
        <item x="1965"/>
        <item x="1470"/>
        <item x="1927"/>
        <item x="1825"/>
        <item x="937"/>
        <item x="1769"/>
        <item x="415"/>
        <item x="1129"/>
        <item x="1601"/>
        <item x="388"/>
        <item x="1401"/>
        <item x="1273"/>
        <item x="502"/>
        <item x="1044"/>
        <item x="1746"/>
        <item x="489"/>
        <item x="1519"/>
        <item x="1452"/>
        <item x="131"/>
        <item x="1692"/>
        <item x="272"/>
        <item x="999"/>
        <item x="1034"/>
        <item x="1458"/>
        <item x="730"/>
        <item x="174"/>
        <item x="619"/>
        <item x="1685"/>
        <item x="1703"/>
        <item x="1088"/>
        <item x="183"/>
        <item x="180"/>
        <item x="1475"/>
        <item x="535"/>
        <item x="1263"/>
        <item x="124"/>
        <item x="1774"/>
        <item x="640"/>
        <item x="120"/>
        <item x="1696"/>
        <item x="1846"/>
        <item x="1849"/>
        <item x="678"/>
        <item x="1959"/>
        <item x="34"/>
        <item x="1428"/>
        <item x="475"/>
        <item x="291"/>
        <item x="1614"/>
        <item x="874"/>
        <item x="1570"/>
        <item x="1639"/>
        <item x="1629"/>
        <item x="367"/>
        <item x="689"/>
        <item x="1450"/>
        <item x="449"/>
        <item x="1167"/>
        <item x="725"/>
        <item x="811"/>
        <item x="1648"/>
        <item x="347"/>
        <item x="1377"/>
        <item x="674"/>
        <item x="748"/>
        <item x="441"/>
        <item x="66"/>
        <item x="1856"/>
        <item x="1466"/>
        <item x="1343"/>
        <item x="1054"/>
        <item x="1245"/>
        <item x="472"/>
        <item x="471"/>
        <item x="934"/>
        <item x="749"/>
        <item x="986"/>
        <item x="707"/>
        <item x="99"/>
        <item x="505"/>
        <item x="1681"/>
        <item x="1616"/>
        <item x="1936"/>
        <item x="1547"/>
        <item x="263"/>
        <item x="1276"/>
        <item x="1900"/>
        <item x="1876"/>
        <item x="1354"/>
        <item x="532"/>
        <item x="1861"/>
        <item x="826"/>
        <item x="354"/>
        <item x="1947"/>
        <item x="1655"/>
        <item x="979"/>
        <item x="317"/>
        <item x="205"/>
        <item x="125"/>
        <item x="1654"/>
        <item x="933"/>
        <item x="626"/>
        <item x="587"/>
        <item x="365"/>
        <item x="1415"/>
        <item x="1813"/>
        <item x="936"/>
        <item x="0"/>
        <item x="1523"/>
        <item x="960"/>
        <item x="580"/>
        <item x="1092"/>
        <item x="1958"/>
        <item x="231"/>
        <item x="642"/>
        <item x="658"/>
        <item x="323"/>
        <item x="269"/>
        <item x="408"/>
        <item x="422"/>
        <item x="357"/>
        <item x="1864"/>
        <item x="1819"/>
        <item x="1163"/>
        <item x="377"/>
        <item x="194"/>
        <item x="1533"/>
        <item x="1626"/>
        <item x="217"/>
        <item x="1403"/>
        <item x="24"/>
        <item x="1710"/>
        <item x="215"/>
        <item x="378"/>
        <item x="1668"/>
        <item x="1843"/>
        <item x="209"/>
        <item x="1885"/>
        <item x="1552"/>
        <item x="211"/>
        <item x="387"/>
        <item x="35"/>
        <item x="1154"/>
        <item x="1205"/>
        <item x="423"/>
        <item x="1656"/>
        <item x="261"/>
        <item x="339"/>
        <item x="1740"/>
        <item x="425"/>
        <item x="1635"/>
        <item x="1174"/>
        <item x="1729"/>
        <item x="1771"/>
        <item x="700"/>
        <item x="1949"/>
        <item x="102"/>
        <item x="1086"/>
        <item x="1102"/>
        <item x="1859"/>
        <item x="709"/>
        <item x="1524"/>
        <item x="373"/>
        <item x="804"/>
        <item x="613"/>
        <item x="893"/>
        <item x="1731"/>
        <item x="1396"/>
        <item x="716"/>
        <item x="421"/>
        <item x="921"/>
        <item x="517"/>
        <item x="956"/>
        <item x="234"/>
        <item x="1002"/>
        <item x="461"/>
        <item x="181"/>
        <item x="835"/>
        <item x="93"/>
        <item x="975"/>
        <item x="759"/>
        <item x="1036"/>
        <item x="265"/>
        <item x="1895"/>
        <item x="139"/>
        <item x="719"/>
        <item x="1542"/>
        <item x="687"/>
        <item x="1206"/>
        <item x="1954"/>
        <item x="981"/>
        <item x="1366"/>
        <item x="237"/>
        <item x="820"/>
        <item x="302"/>
        <item x="451"/>
        <item x="537"/>
        <item x="389"/>
        <item x="877"/>
        <item x="32"/>
        <item x="1816"/>
        <item x="568"/>
        <item x="1571"/>
        <item x="469"/>
        <item x="519"/>
        <item x="1435"/>
        <item x="723"/>
        <item x="1919"/>
        <item x="248"/>
        <item x="1783"/>
        <item x="146"/>
        <item x="18"/>
        <item x="1960"/>
        <item x="1436"/>
        <item x="705"/>
        <item x="166"/>
        <item x="1521"/>
        <item x="1084"/>
        <item x="522"/>
        <item x="1585"/>
        <item x="1755"/>
        <item x="1125"/>
        <item x="1459"/>
        <item x="399"/>
        <item x="1215"/>
        <item x="1814"/>
        <item x="1219"/>
        <item x="1164"/>
        <item x="281"/>
        <item x="1085"/>
        <item x="1491"/>
        <item x="844"/>
        <item x="361"/>
        <item x="1673"/>
        <item x="98"/>
        <item x="667"/>
        <item x="541"/>
        <item x="455"/>
        <item x="798"/>
        <item x="1228"/>
        <item t="default"/>
      </items>
    </pivotField>
    <pivotField showAll="0">
      <items count="5">
        <item x="0"/>
        <item x="1"/>
        <item x="3"/>
        <item x="2"/>
        <item t="default"/>
      </items>
    </pivotField>
    <pivotField showAll="0"/>
    <pivotField showAll="0"/>
    <pivotField showAll="0">
      <items count="7">
        <item x="0"/>
        <item x="5"/>
        <item x="4"/>
        <item x="1"/>
        <item x="3"/>
        <item x="2"/>
        <item t="default"/>
      </items>
    </pivotField>
    <pivotField showAll="0"/>
    <pivotField showAll="0"/>
    <pivotField numFmtId="44" showAll="0"/>
    <pivotField numFmtId="9" showAll="0"/>
    <pivotField dataField="1" numFmtId="164" showAll="0"/>
    <pivotField numFmtId="16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numFmtId="44" showAll="0"/>
    <pivotField numFmtId="44" showAll="0"/>
    <pivotField showAll="0"/>
    <pivotField showAll="0"/>
    <pivotField numFmtId="10" showAll="0"/>
    <pivotField showAll="0">
      <items count="15">
        <item x="0"/>
        <item x="1"/>
        <item x="2"/>
        <item x="3"/>
        <item x="4"/>
        <item x="5"/>
        <item x="6"/>
        <item x="7"/>
        <item x="8"/>
        <item x="9"/>
        <item x="10"/>
        <item x="11"/>
        <item x="12"/>
        <item x="13"/>
        <item t="default"/>
      </items>
    </pivotField>
  </pivotFields>
  <rowFields count="1">
    <field x="1"/>
  </rowFields>
  <rowItems count="6">
    <i>
      <x v="50"/>
    </i>
    <i>
      <x v="104"/>
    </i>
    <i>
      <x v="115"/>
    </i>
    <i>
      <x v="142"/>
    </i>
    <i>
      <x v="281"/>
    </i>
    <i t="grand">
      <x/>
    </i>
  </rowItems>
  <colItems count="1">
    <i/>
  </colItems>
  <dataFields count="1">
    <dataField name="Sum of Total Sales" fld="11" baseField="0" baseItem="0"/>
  </dataFields>
  <pivotTableStyleInfo name="PivotStyleMedium2" showRowHeaders="1" showColHeaders="1" showRowStripes="0" showColStripes="0" showLastColumn="1"/>
  <filters count="1">
    <filter fld="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E4E0D78-9498-4C79-A34B-6074385B3683}" name="PivotTable12"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A41:B46" firstHeaderRow="1" firstDataRow="1" firstDataCol="1"/>
  <pivotFields count="22">
    <pivotField showAll="0"/>
    <pivotField showAll="0"/>
    <pivotField showAll="0"/>
    <pivotField axis="axisRow" showAll="0">
      <items count="5">
        <item x="0"/>
        <item x="1"/>
        <item x="3"/>
        <item x="2"/>
        <item t="default"/>
      </items>
    </pivotField>
    <pivotField showAll="0"/>
    <pivotField showAll="0"/>
    <pivotField showAll="0">
      <items count="7">
        <item x="0"/>
        <item x="5"/>
        <item x="4"/>
        <item x="1"/>
        <item x="3"/>
        <item x="2"/>
        <item t="default"/>
      </items>
    </pivotField>
    <pivotField showAll="0"/>
    <pivotField dataField="1" showAll="0"/>
    <pivotField numFmtId="44" showAll="0"/>
    <pivotField numFmtId="9" showAll="0"/>
    <pivotField numFmtId="164" showAll="0"/>
    <pivotField numFmtId="165" showAll="0"/>
    <pivotField showAll="0"/>
    <pivotField showAll="0"/>
    <pivotField showAll="0"/>
    <pivotField numFmtId="44" showAll="0"/>
    <pivotField numFmtId="44" showAll="0"/>
    <pivotField showAll="0"/>
    <pivotField showAll="0"/>
    <pivotField numFmtId="10" showAll="0"/>
    <pivotField showAll="0" defaultSubtotal="0"/>
  </pivotFields>
  <rowFields count="1">
    <field x="3"/>
  </rowFields>
  <rowItems count="5">
    <i>
      <x/>
    </i>
    <i>
      <x v="1"/>
    </i>
    <i>
      <x v="2"/>
    </i>
    <i>
      <x v="3"/>
    </i>
    <i t="grand">
      <x/>
    </i>
  </rowItems>
  <colItems count="1">
    <i/>
  </colItems>
  <dataFields count="1">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1FFC5C2-72BF-4FBD-91D3-25E35364AC37}" name="PivotTable1"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0">
  <location ref="N6:O12" firstHeaderRow="1" firstDataRow="1" firstDataCol="1"/>
  <pivotFields count="22">
    <pivotField showAll="0"/>
    <pivotField showAll="0"/>
    <pivotField axis="axisRow" showAll="0" measureFilter="1">
      <items count="1974">
        <item x="1490"/>
        <item x="1732"/>
        <item x="1119"/>
        <item x="394"/>
        <item x="1334"/>
        <item x="1308"/>
        <item x="1941"/>
        <item x="1872"/>
        <item x="1051"/>
        <item x="255"/>
        <item x="19"/>
        <item x="1109"/>
        <item x="557"/>
        <item x="428"/>
        <item x="1730"/>
        <item x="1317"/>
        <item x="1108"/>
        <item x="36"/>
        <item x="795"/>
        <item x="10"/>
        <item x="787"/>
        <item x="1797"/>
        <item x="1680"/>
        <item x="1501"/>
        <item x="1870"/>
        <item x="654"/>
        <item x="1967"/>
        <item x="1370"/>
        <item x="214"/>
        <item x="618"/>
        <item x="1577"/>
        <item x="574"/>
        <item x="851"/>
        <item x="493"/>
        <item x="446"/>
        <item x="1421"/>
        <item x="345"/>
        <item x="1932"/>
        <item x="558"/>
        <item x="1234"/>
        <item x="1471"/>
        <item x="1930"/>
        <item x="796"/>
        <item x="400"/>
        <item x="756"/>
        <item x="834"/>
        <item x="765"/>
        <item x="850"/>
        <item x="763"/>
        <item x="982"/>
        <item x="402"/>
        <item x="76"/>
        <item x="622"/>
        <item x="334"/>
        <item x="819"/>
        <item x="1432"/>
        <item x="1341"/>
        <item x="1761"/>
        <item x="1517"/>
        <item x="1285"/>
        <item x="542"/>
        <item x="1497"/>
        <item x="717"/>
        <item x="946"/>
        <item x="236"/>
        <item x="1808"/>
        <item x="1030"/>
        <item x="1527"/>
        <item x="1367"/>
        <item x="1772"/>
        <item x="1890"/>
        <item x="1348"/>
        <item x="1683"/>
        <item x="609"/>
        <item x="1461"/>
        <item x="655"/>
        <item x="189"/>
        <item x="91"/>
        <item x="827"/>
        <item x="1724"/>
        <item x="404"/>
        <item x="1504"/>
        <item x="1414"/>
        <item x="134"/>
        <item x="1039"/>
        <item x="1427"/>
        <item x="1314"/>
        <item x="1719"/>
        <item x="1622"/>
        <item x="240"/>
        <item x="1743"/>
        <item x="395"/>
        <item x="1555"/>
        <item x="1693"/>
        <item x="1485"/>
        <item x="672"/>
        <item x="173"/>
        <item x="1738"/>
        <item x="1290"/>
        <item x="669"/>
        <item x="1807"/>
        <item x="676"/>
        <item x="1282"/>
        <item x="1924"/>
        <item x="462"/>
        <item x="1489"/>
        <item x="1718"/>
        <item x="506"/>
        <item x="1647"/>
        <item x="82"/>
        <item x="1026"/>
        <item x="1180"/>
        <item x="1043"/>
        <item x="1161"/>
        <item x="1664"/>
        <item x="577"/>
        <item x="1701"/>
        <item x="1095"/>
        <item x="1147"/>
        <item x="692"/>
        <item x="1152"/>
        <item x="903"/>
        <item x="1948"/>
        <item x="439"/>
        <item x="74"/>
        <item x="86"/>
        <item x="1"/>
        <item x="547"/>
        <item x="1339"/>
        <item x="983"/>
        <item x="1511"/>
        <item x="812"/>
        <item x="1711"/>
        <item x="858"/>
        <item x="1055"/>
        <item x="1249"/>
        <item x="1812"/>
        <item x="1344"/>
        <item x="1149"/>
        <item x="1796"/>
        <item x="492"/>
        <item x="1795"/>
        <item x="1262"/>
        <item x="327"/>
        <item x="736"/>
        <item x="20"/>
        <item x="294"/>
        <item x="1787"/>
        <item x="1221"/>
        <item x="1296"/>
        <item x="1374"/>
        <item x="1744"/>
        <item x="1826"/>
        <item x="445"/>
        <item x="411"/>
        <item x="1430"/>
        <item x="1005"/>
        <item x="161"/>
        <item x="1962"/>
        <item x="1304"/>
        <item x="1574"/>
        <item x="1100"/>
        <item x="115"/>
        <item x="284"/>
        <item x="671"/>
        <item x="1508"/>
        <item x="1602"/>
        <item x="905"/>
        <item x="1617"/>
        <item x="341"/>
        <item x="348"/>
        <item x="746"/>
        <item x="1628"/>
        <item x="467"/>
        <item x="1830"/>
        <item x="737"/>
        <item x="1063"/>
        <item x="1767"/>
        <item x="329"/>
        <item x="534"/>
        <item x="855"/>
        <item x="721"/>
        <item x="1178"/>
        <item x="1736"/>
        <item x="54"/>
        <item x="919"/>
        <item x="55"/>
        <item x="1620"/>
        <item x="833"/>
        <item x="715"/>
        <item x="1048"/>
        <item x="1359"/>
        <item x="1969"/>
        <item x="1111"/>
        <item x="350"/>
        <item x="1378"/>
        <item x="144"/>
        <item x="1590"/>
        <item x="1404"/>
        <item x="673"/>
        <item x="942"/>
        <item x="96"/>
        <item x="1785"/>
        <item x="585"/>
        <item x="153"/>
        <item x="544"/>
        <item x="1778"/>
        <item x="324"/>
        <item x="1305"/>
        <item x="116"/>
        <item x="772"/>
        <item x="1012"/>
        <item x="1644"/>
        <item x="1165"/>
        <item x="264"/>
        <item x="754"/>
        <item x="220"/>
        <item x="151"/>
        <item x="1190"/>
        <item x="14"/>
        <item x="296"/>
        <item x="1168"/>
        <item x="1666"/>
        <item x="268"/>
        <item x="282"/>
        <item x="1256"/>
        <item x="1650"/>
        <item x="935"/>
        <item x="1762"/>
        <item x="1028"/>
        <item x="722"/>
        <item x="1538"/>
        <item x="278"/>
        <item x="1882"/>
        <item x="156"/>
        <item x="242"/>
        <item x="912"/>
        <item x="853"/>
        <item x="1553"/>
        <item x="1472"/>
        <item x="247"/>
        <item x="1041"/>
        <item x="1248"/>
        <item x="1483"/>
        <item x="1019"/>
        <item x="1226"/>
        <item x="177"/>
        <item x="1704"/>
        <item x="1357"/>
        <item x="464"/>
        <item x="1469"/>
        <item x="1390"/>
        <item x="308"/>
        <item x="566"/>
        <item x="608"/>
        <item x="48"/>
        <item x="176"/>
        <item x="351"/>
        <item x="1325"/>
        <item x="1413"/>
        <item x="213"/>
        <item x="974"/>
        <item x="201"/>
        <item x="206"/>
        <item x="1660"/>
        <item x="1392"/>
        <item x="836"/>
        <item x="80"/>
        <item x="1792"/>
        <item x="1040"/>
        <item x="630"/>
        <item x="1784"/>
        <item x="1625"/>
        <item x="504"/>
        <item x="101"/>
        <item x="1172"/>
        <item x="1935"/>
        <item x="490"/>
        <item x="192"/>
        <item x="758"/>
        <item x="1433"/>
        <item x="1406"/>
        <item x="1944"/>
        <item x="980"/>
        <item x="816"/>
        <item x="1907"/>
        <item x="1549"/>
        <item x="1011"/>
        <item x="954"/>
        <item x="1486"/>
        <item x="1464"/>
        <item x="1462"/>
        <item x="1031"/>
        <item x="1682"/>
        <item x="1077"/>
        <item x="1309"/>
        <item x="1627"/>
        <item x="424"/>
        <item x="379"/>
        <item x="1662"/>
        <item x="293"/>
        <item x="1737"/>
        <item x="1576"/>
        <item x="1920"/>
        <item x="636"/>
        <item x="1865"/>
        <item x="688"/>
        <item x="897"/>
        <item x="370"/>
        <item x="513"/>
        <item x="1759"/>
        <item x="1638"/>
        <item x="1350"/>
        <item x="1213"/>
        <item x="1346"/>
        <item x="392"/>
        <item x="1607"/>
        <item x="458"/>
        <item x="831"/>
        <item x="152"/>
        <item x="222"/>
        <item x="1901"/>
        <item x="842"/>
        <item x="1189"/>
        <item x="952"/>
        <item x="768"/>
        <item x="1805"/>
        <item x="1618"/>
        <item x="699"/>
        <item x="1886"/>
        <item x="160"/>
        <item x="1709"/>
        <item x="1884"/>
        <item x="277"/>
        <item x="1159"/>
        <item x="1781"/>
        <item x="1023"/>
        <item x="1195"/>
        <item x="1971"/>
        <item x="977"/>
        <item x="485"/>
        <item x="97"/>
        <item x="766"/>
        <item x="70"/>
        <item x="1420"/>
        <item x="149"/>
        <item x="1373"/>
        <item x="127"/>
        <item x="764"/>
        <item x="416"/>
        <item x="195"/>
        <item x="859"/>
        <item x="1869"/>
        <item x="1284"/>
        <item x="922"/>
        <item x="1184"/>
        <item x="154"/>
        <item x="262"/>
        <item x="3"/>
        <item x="1356"/>
        <item x="1791"/>
        <item x="197"/>
        <item x="560"/>
        <item x="1013"/>
        <item x="1182"/>
        <item x="825"/>
        <item x="179"/>
        <item x="1391"/>
        <item x="178"/>
        <item x="1160"/>
        <item x="538"/>
        <item x="1610"/>
        <item x="26"/>
        <item x="437"/>
        <item x="390"/>
        <item x="1291"/>
        <item x="386"/>
        <item x="1811"/>
        <item x="732"/>
        <item x="581"/>
        <item x="1045"/>
        <item x="1200"/>
        <item x="343"/>
        <item x="545"/>
        <item x="1146"/>
        <item x="155"/>
        <item x="911"/>
        <item x="355"/>
        <item x="1394"/>
        <item x="310"/>
        <item x="136"/>
        <item x="196"/>
        <item x="624"/>
        <item x="1581"/>
        <item x="1166"/>
        <item x="1369"/>
        <item x="1661"/>
        <item x="1734"/>
        <item x="1505"/>
        <item x="1009"/>
        <item x="1066"/>
        <item x="698"/>
        <item x="1773"/>
        <item x="1745"/>
        <item x="1516"/>
        <item x="1049"/>
        <item x="1449"/>
        <item x="599"/>
        <item x="1963"/>
        <item x="892"/>
        <item x="584"/>
        <item x="1097"/>
        <item x="1964"/>
        <item x="1158"/>
        <item x="148"/>
        <item x="233"/>
        <item x="106"/>
        <item x="366"/>
        <item x="1135"/>
        <item x="1687"/>
        <item x="540"/>
        <item x="1658"/>
        <item x="1484"/>
        <item x="1923"/>
        <item x="1957"/>
        <item x="141"/>
        <item x="779"/>
        <item x="147"/>
        <item x="84"/>
        <item x="218"/>
        <item x="1702"/>
        <item x="1735"/>
        <item x="695"/>
        <item x="37"/>
        <item x="1905"/>
        <item x="1535"/>
        <item x="1050"/>
        <item x="1945"/>
        <item x="916"/>
        <item x="1899"/>
        <item x="132"/>
        <item x="1498"/>
        <item x="781"/>
        <item x="1259"/>
        <item x="474"/>
        <item x="190"/>
        <item x="1185"/>
        <item x="1640"/>
        <item x="85"/>
        <item x="65"/>
        <item x="1529"/>
        <item x="486"/>
        <item x="216"/>
        <item x="435"/>
        <item x="1218"/>
        <item x="757"/>
        <item x="67"/>
        <item x="1089"/>
        <item x="1649"/>
        <item x="1926"/>
        <item x="1621"/>
        <item x="525"/>
        <item x="969"/>
        <item x="823"/>
        <item x="243"/>
        <item x="1777"/>
        <item x="142"/>
        <item x="1193"/>
        <item x="251"/>
        <item x="42"/>
        <item x="651"/>
        <item x="531"/>
        <item x="815"/>
        <item x="631"/>
        <item x="406"/>
        <item x="1208"/>
        <item x="1951"/>
        <item x="1033"/>
        <item x="1684"/>
        <item x="112"/>
        <item x="1329"/>
        <item x="44"/>
        <item x="1115"/>
        <item x="1479"/>
        <item x="1327"/>
        <item x="593"/>
        <item x="1419"/>
        <item x="342"/>
        <item x="1186"/>
        <item x="548"/>
        <item x="1579"/>
        <item x="1388"/>
        <item x="1934"/>
        <item x="572"/>
        <item x="711"/>
        <item x="978"/>
        <item x="1893"/>
        <item x="1131"/>
        <item x="105"/>
        <item x="163"/>
        <item x="1362"/>
        <item x="908"/>
        <item x="539"/>
        <item x="987"/>
        <item x="1076"/>
        <item x="1632"/>
        <item x="219"/>
        <item x="524"/>
        <item x="1139"/>
        <item x="1064"/>
        <item x="239"/>
        <item x="363"/>
        <item x="126"/>
        <item x="1720"/>
        <item x="1857"/>
        <item x="1251"/>
        <item x="382"/>
        <item x="818"/>
        <item x="910"/>
        <item x="1821"/>
        <item x="1132"/>
        <item x="1029"/>
        <item x="876"/>
        <item x="508"/>
        <item x="1128"/>
        <item x="528"/>
        <item x="1939"/>
        <item x="496"/>
        <item x="1748"/>
        <item x="325"/>
        <item x="1631"/>
        <item x="468"/>
        <item x="1956"/>
        <item x="1955"/>
        <item x="888"/>
        <item x="319"/>
        <item x="1699"/>
        <item x="39"/>
        <item x="1583"/>
        <item x="362"/>
        <item x="193"/>
        <item x="27"/>
        <item x="943"/>
        <item x="788"/>
        <item x="1176"/>
        <item x="1203"/>
        <item x="1042"/>
        <item x="551"/>
        <item x="1442"/>
        <item x="1306"/>
        <item x="244"/>
        <item x="1021"/>
        <item x="783"/>
        <item x="1809"/>
        <item x="1194"/>
        <item x="198"/>
        <item x="778"/>
        <item x="292"/>
        <item x="107"/>
        <item x="1476"/>
        <item x="898"/>
        <item x="1756"/>
        <item x="1863"/>
        <item x="1294"/>
        <item x="1375"/>
        <item x="1752"/>
        <item x="235"/>
        <item x="43"/>
        <item x="1056"/>
        <item x="452"/>
        <item x="801"/>
        <item x="1112"/>
        <item x="500"/>
        <item x="646"/>
        <item x="1133"/>
        <item x="1402"/>
        <item x="625"/>
        <item x="466"/>
        <item x="1572"/>
        <item x="1536"/>
        <item x="1468"/>
        <item x="1837"/>
        <item x="902"/>
        <item x="1891"/>
        <item x="157"/>
        <item x="962"/>
        <item x="1643"/>
        <item x="606"/>
        <item x="947"/>
        <item x="1723"/>
        <item x="246"/>
        <item x="1091"/>
        <item x="1908"/>
        <item x="588"/>
        <item x="1409"/>
        <item x="856"/>
        <item x="1728"/>
        <item x="1142"/>
        <item x="1790"/>
        <item x="1741"/>
        <item x="81"/>
        <item x="1053"/>
        <item x="79"/>
        <item x="1302"/>
        <item x="530"/>
        <item x="656"/>
        <item x="899"/>
        <item x="784"/>
        <item x="869"/>
        <item x="882"/>
        <item x="1652"/>
        <item x="1007"/>
        <item x="315"/>
        <item x="1183"/>
        <item x="1881"/>
        <item x="733"/>
        <item x="276"/>
        <item x="331"/>
        <item x="62"/>
        <item x="1380"/>
        <item x="1162"/>
        <item x="1854"/>
        <item x="436"/>
        <item x="413"/>
        <item x="1717"/>
        <item x="1407"/>
        <item x="884"/>
        <item x="110"/>
        <item x="170"/>
        <item x="368"/>
        <item x="1877"/>
        <item x="1331"/>
        <item x="476"/>
        <item x="1892"/>
        <item x="171"/>
        <item x="964"/>
        <item x="526"/>
        <item x="1345"/>
        <item x="885"/>
        <item x="135"/>
        <item x="1177"/>
        <item x="857"/>
        <item x="1094"/>
        <item x="1277"/>
        <item x="1642"/>
        <item x="792"/>
        <item x="419"/>
        <item x="1487"/>
        <item x="330"/>
        <item x="1578"/>
        <item x="1897"/>
        <item x="224"/>
        <item x="670"/>
        <item x="1803"/>
        <item x="344"/>
        <item x="130"/>
        <item x="1417"/>
        <item x="871"/>
        <item x="1318"/>
        <item x="1677"/>
        <item x="1289"/>
        <item x="611"/>
        <item x="410"/>
        <item x="1713"/>
        <item x="271"/>
        <item x="648"/>
        <item x="1253"/>
        <item x="108"/>
        <item x="1293"/>
        <item x="1106"/>
        <item x="1665"/>
        <item x="1605"/>
        <item x="9"/>
        <item x="1667"/>
        <item x="501"/>
        <item x="7"/>
        <item x="1280"/>
        <item x="1397"/>
        <item x="554"/>
        <item x="1038"/>
        <item x="1937"/>
        <item x="1871"/>
        <item x="918"/>
        <item x="1543"/>
        <item x="1410"/>
        <item x="1592"/>
        <item x="1474"/>
        <item x="1220"/>
        <item x="162"/>
        <item x="906"/>
        <item x="1269"/>
        <item x="518"/>
        <item x="1004"/>
        <item x="1214"/>
        <item x="702"/>
        <item x="1301"/>
        <item x="289"/>
        <item x="129"/>
        <item x="297"/>
        <item x="1786"/>
        <item x="790"/>
        <item x="972"/>
        <item x="760"/>
        <item x="1496"/>
        <item x="863"/>
        <item x="1867"/>
        <item x="1914"/>
        <item x="1398"/>
        <item x="165"/>
        <item x="809"/>
        <item x="88"/>
        <item x="1725"/>
        <item x="453"/>
        <item x="662"/>
        <item x="1509"/>
        <item x="1715"/>
        <item x="1121"/>
        <item x="803"/>
        <item x="1046"/>
        <item x="1539"/>
        <item x="1363"/>
        <item x="681"/>
        <item x="1116"/>
        <item x="1829"/>
        <item x="1911"/>
        <item x="1179"/>
        <item x="1721"/>
        <item x="1789"/>
        <item x="1506"/>
        <item x="512"/>
        <item x="1739"/>
        <item x="1630"/>
        <item x="891"/>
        <item x="1942"/>
        <item x="878"/>
        <item x="228"/>
        <item x="1832"/>
        <item x="1247"/>
        <item x="230"/>
        <item x="285"/>
        <item x="843"/>
        <item x="1753"/>
        <item x="1588"/>
        <item x="1580"/>
        <item x="1222"/>
        <item x="1312"/>
        <item x="1913"/>
        <item x="369"/>
        <item x="1101"/>
        <item x="69"/>
        <item x="17"/>
        <item x="1757"/>
        <item x="1322"/>
        <item x="111"/>
        <item x="250"/>
        <item x="1862"/>
        <item x="1316"/>
        <item x="665"/>
        <item x="312"/>
        <item x="682"/>
        <item x="1866"/>
        <item x="696"/>
        <item x="745"/>
        <item x="1751"/>
        <item x="854"/>
        <item x="1894"/>
        <item x="690"/>
        <item x="886"/>
        <item x="520"/>
        <item x="1495"/>
        <item x="594"/>
        <item x="391"/>
        <item x="1239"/>
        <item x="604"/>
        <item x="1252"/>
        <item x="684"/>
        <item x="643"/>
        <item x="1052"/>
        <item x="427"/>
        <item x="473"/>
        <item x="1806"/>
        <item x="828"/>
        <item x="860"/>
        <item x="1279"/>
        <item x="1943"/>
        <item x="1669"/>
        <item x="1929"/>
        <item x="498"/>
        <item x="1099"/>
        <item x="1488"/>
        <item x="295"/>
        <item x="335"/>
        <item x="1118"/>
        <item x="750"/>
        <item x="1155"/>
        <item x="1307"/>
        <item x="807"/>
        <item x="1747"/>
        <item x="1512"/>
        <item x="1606"/>
        <item x="438"/>
        <item x="1274"/>
        <item x="1815"/>
        <item x="326"/>
        <item x="529"/>
        <item x="913"/>
        <item x="879"/>
        <item x="629"/>
        <item x="1336"/>
        <item x="894"/>
        <item x="1151"/>
        <item x="1014"/>
        <item x="1853"/>
        <item x="966"/>
        <item x="951"/>
        <item x="1670"/>
        <item x="742"/>
        <item x="957"/>
        <item x="316"/>
        <item x="1557"/>
        <item x="601"/>
        <item x="1096"/>
        <item x="1801"/>
        <item x="638"/>
        <item x="164"/>
        <item x="1126"/>
        <item x="267"/>
        <item x="536"/>
        <item x="1706"/>
        <item x="208"/>
        <item x="499"/>
        <item x="322"/>
        <item x="864"/>
        <item x="1966"/>
        <item x="1079"/>
        <item x="1169"/>
        <item x="311"/>
        <item x="1889"/>
        <item x="430"/>
        <item x="1082"/>
        <item x="1507"/>
        <item x="712"/>
        <item x="789"/>
        <item x="1804"/>
        <item x="487"/>
        <item x="948"/>
        <item x="1676"/>
        <item x="1250"/>
        <item x="1286"/>
        <item x="644"/>
        <item x="184"/>
        <item x="635"/>
        <item x="336"/>
        <item x="516"/>
        <item x="11"/>
        <item x="1292"/>
        <item x="1733"/>
        <item x="1575"/>
        <item x="1443"/>
        <item x="253"/>
        <item x="73"/>
        <item x="133"/>
        <item x="660"/>
        <item x="1078"/>
        <item x="1563"/>
        <item x="1287"/>
        <item x="1425"/>
        <item x="1122"/>
        <item x="46"/>
        <item x="849"/>
        <item x="659"/>
        <item x="1313"/>
        <item x="226"/>
        <item x="1582"/>
        <item x="1562"/>
        <item x="873"/>
        <item x="769"/>
        <item x="578"/>
        <item x="328"/>
        <item x="1017"/>
        <item x="1765"/>
        <item x="1810"/>
        <item x="1365"/>
        <item x="1372"/>
        <item x="480"/>
        <item x="432"/>
        <item x="1240"/>
        <item x="1522"/>
        <item x="1828"/>
        <item x="1950"/>
        <item x="1035"/>
        <item x="679"/>
        <item x="617"/>
        <item x="883"/>
        <item x="1326"/>
        <item x="1283"/>
        <item x="249"/>
        <item x="1645"/>
        <item x="1875"/>
        <item x="1267"/>
        <item x="920"/>
        <item x="1424"/>
        <item x="579"/>
        <item x="60"/>
        <item x="288"/>
        <item x="1075"/>
        <item x="1834"/>
        <item x="1393"/>
        <item x="481"/>
        <item x="1550"/>
        <item x="1266"/>
        <item x="503"/>
        <item x="1143"/>
        <item x="1836"/>
        <item x="926"/>
        <item x="1232"/>
        <item x="1255"/>
        <item x="628"/>
        <item x="793"/>
        <item x="904"/>
        <item x="649"/>
        <item x="128"/>
        <item x="653"/>
        <item x="1070"/>
        <item x="1243"/>
        <item x="755"/>
        <item x="450"/>
        <item x="1609"/>
        <item x="426"/>
        <item x="992"/>
        <item x="1651"/>
        <item x="1824"/>
        <item x="1340"/>
        <item x="78"/>
        <item x="1502"/>
        <item x="1170"/>
        <item x="1931"/>
        <item x="1694"/>
        <item x="1059"/>
        <item x="1916"/>
        <item x="1473"/>
        <item x="1827"/>
        <item x="203"/>
        <item x="207"/>
        <item x="1006"/>
        <item x="223"/>
        <item x="1573"/>
        <item x="780"/>
        <item x="808"/>
        <item x="1202"/>
        <item x="301"/>
        <item x="1257"/>
        <item x="1554"/>
        <item x="460"/>
        <item x="49"/>
        <item x="747"/>
        <item x="1852"/>
        <item x="1020"/>
        <item x="1776"/>
        <item x="563"/>
        <item x="861"/>
        <item x="259"/>
        <item x="887"/>
        <item x="514"/>
        <item x="257"/>
        <item x="1057"/>
        <item x="1107"/>
        <item x="212"/>
        <item x="1515"/>
        <item x="53"/>
        <item x="412"/>
        <item x="1351"/>
        <item x="685"/>
        <item x="89"/>
        <item x="31"/>
        <item x="393"/>
        <item x="1596"/>
        <item x="770"/>
        <item x="188"/>
        <item x="321"/>
        <item x="72"/>
        <item x="1347"/>
        <item x="621"/>
        <item x="771"/>
        <item x="1209"/>
        <item x="1027"/>
        <item x="845"/>
        <item x="1477"/>
        <item x="158"/>
        <item x="1264"/>
        <item x="1528"/>
        <item x="955"/>
        <item x="465"/>
        <item x="260"/>
        <item x="434"/>
        <item x="199"/>
        <item x="567"/>
        <item x="1775"/>
        <item x="290"/>
        <item x="775"/>
        <item x="1197"/>
        <item x="785"/>
        <item x="1481"/>
        <item x="1972"/>
        <item x="420"/>
        <item x="915"/>
        <item x="1768"/>
        <item x="968"/>
        <item x="407"/>
        <item x="1782"/>
        <item x="1636"/>
        <item x="1712"/>
        <item x="1444"/>
        <item x="1244"/>
        <item x="159"/>
        <item x="744"/>
        <item x="28"/>
        <item x="1181"/>
        <item x="479"/>
        <item x="1008"/>
        <item x="1153"/>
        <item x="204"/>
        <item x="984"/>
        <item x="562"/>
        <item x="527"/>
        <item x="970"/>
        <item x="1211"/>
        <item x="299"/>
        <item x="1800"/>
        <item x="724"/>
        <item x="1633"/>
        <item x="497"/>
        <item x="21"/>
        <item x="1758"/>
        <item x="1831"/>
        <item x="1330"/>
        <item x="383"/>
        <item x="1918"/>
        <item x="881"/>
        <item x="1127"/>
        <item x="569"/>
        <item x="1441"/>
        <item x="1906"/>
        <item x="358"/>
        <item x="332"/>
        <item x="1300"/>
        <item x="1835"/>
        <item x="1492"/>
        <item x="1868"/>
        <item x="1915"/>
        <item x="448"/>
        <item x="867"/>
        <item x="346"/>
        <item x="1838"/>
        <item x="704"/>
        <item x="51"/>
        <item x="1946"/>
        <item x="241"/>
        <item x="1448"/>
        <item x="1360"/>
        <item x="1238"/>
        <item x="1910"/>
        <item x="143"/>
        <item x="553"/>
        <item x="1157"/>
        <item x="380"/>
        <item x="806"/>
        <item x="374"/>
        <item x="805"/>
        <item x="1851"/>
        <item x="118"/>
        <item x="1061"/>
        <item x="287"/>
        <item x="832"/>
        <item x="868"/>
        <item x="559"/>
        <item x="1546"/>
        <item x="1634"/>
        <item x="1254"/>
        <item x="320"/>
        <item x="1503"/>
        <item x="1447"/>
        <item x="839"/>
        <item x="1793"/>
        <item x="840"/>
        <item x="1608"/>
        <item x="121"/>
        <item x="1878"/>
        <item x="533"/>
        <item x="862"/>
        <item x="227"/>
        <item x="729"/>
        <item x="463"/>
        <item x="1845"/>
        <item x="810"/>
        <item x="1320"/>
        <item x="1705"/>
        <item x="484"/>
        <item x="1384"/>
        <item x="1848"/>
        <item x="925"/>
        <item x="123"/>
        <item x="866"/>
        <item x="571"/>
        <item x="318"/>
        <item x="565"/>
        <item x="1460"/>
        <item x="1324"/>
        <item x="353"/>
        <item x="1714"/>
        <item x="1754"/>
        <item x="275"/>
        <item x="1909"/>
        <item x="612"/>
        <item x="1896"/>
        <item x="677"/>
        <item x="182"/>
        <item x="573"/>
        <item x="1663"/>
        <item x="1686"/>
        <item x="1090"/>
        <item x="1058"/>
        <item x="777"/>
        <item x="491"/>
        <item x="1171"/>
        <item x="87"/>
        <item x="1241"/>
        <item x="1612"/>
        <item x="1001"/>
        <item x="666"/>
        <item x="990"/>
        <item x="95"/>
        <item x="582"/>
        <item x="477"/>
        <item x="1117"/>
        <item x="1770"/>
        <item x="429"/>
        <item x="433"/>
        <item x="1231"/>
        <item x="1611"/>
        <item x="1024"/>
        <item x="254"/>
        <item x="1879"/>
        <item x="620"/>
        <item x="75"/>
        <item x="29"/>
        <item x="1938"/>
        <item x="1047"/>
        <item x="1192"/>
        <item x="1335"/>
        <item x="706"/>
        <item x="1423"/>
        <item x="360"/>
        <item x="875"/>
        <item x="927"/>
        <item x="221"/>
        <item x="761"/>
        <item x="1358"/>
        <item x="889"/>
        <item x="1690"/>
        <item x="273"/>
        <item x="1558"/>
        <item x="409"/>
        <item x="1144"/>
        <item x="1271"/>
        <item x="841"/>
        <item x="1802"/>
        <item x="478"/>
        <item x="5"/>
        <item x="1883"/>
        <item x="1953"/>
        <item x="1342"/>
        <item x="1855"/>
        <item x="1337"/>
        <item x="994"/>
        <item x="8"/>
        <item x="941"/>
        <item x="896"/>
        <item x="41"/>
        <item x="901"/>
        <item x="1429"/>
        <item x="57"/>
        <item x="232"/>
        <item x="1566"/>
        <item x="1288"/>
        <item x="168"/>
        <item x="83"/>
        <item x="1382"/>
        <item x="1480"/>
        <item x="1025"/>
        <item x="167"/>
        <item x="440"/>
        <item x="589"/>
        <item x="1465"/>
        <item x="752"/>
        <item x="187"/>
        <item x="1225"/>
        <item x="376"/>
        <item x="1565"/>
        <item x="923"/>
        <item x="16"/>
        <item x="145"/>
        <item x="1823"/>
        <item x="592"/>
        <item x="1672"/>
        <item x="488"/>
        <item x="1467"/>
        <item x="1275"/>
        <item x="1068"/>
        <item x="661"/>
        <item x="1328"/>
        <item x="1136"/>
        <item x="1839"/>
        <item x="773"/>
        <item x="1794"/>
        <item x="1530"/>
        <item x="338"/>
        <item x="90"/>
        <item x="300"/>
        <item x="77"/>
        <item x="1940"/>
        <item x="776"/>
        <item x="1145"/>
        <item x="59"/>
        <item x="1615"/>
        <item x="976"/>
        <item x="767"/>
        <item x="443"/>
        <item x="1016"/>
        <item x="1482"/>
        <item x="1518"/>
        <item x="286"/>
        <item x="647"/>
        <item x="1065"/>
        <item x="890"/>
        <item x="1551"/>
        <item x="1003"/>
        <item x="403"/>
        <item x="1224"/>
        <item x="991"/>
        <item x="23"/>
        <item x="1564"/>
        <item x="1187"/>
        <item x="1408"/>
        <item x="349"/>
        <item x="1083"/>
        <item x="880"/>
        <item x="495"/>
        <item x="1766"/>
        <item x="210"/>
        <item x="564"/>
        <item x="1659"/>
        <item x="813"/>
        <item x="1235"/>
        <item x="633"/>
        <item x="663"/>
        <item x="1928"/>
        <item x="734"/>
        <item x="1850"/>
        <item x="900"/>
        <item x="1389"/>
        <item x="973"/>
        <item x="1321"/>
        <item x="799"/>
        <item x="634"/>
        <item x="965"/>
        <item x="258"/>
        <item x="1114"/>
        <item x="641"/>
        <item x="523"/>
        <item x="1780"/>
        <item x="1416"/>
        <item x="1903"/>
        <item x="200"/>
        <item x="1141"/>
        <item x="1921"/>
        <item x="1110"/>
        <item x="1520"/>
        <item x="304"/>
        <item x="191"/>
        <item x="753"/>
        <item x="1858"/>
        <item x="741"/>
        <item x="1478"/>
        <item x="1840"/>
        <item x="1493"/>
        <item x="847"/>
        <item x="583"/>
        <item x="1887"/>
        <item x="47"/>
        <item x="1455"/>
        <item x="713"/>
        <item x="627"/>
        <item x="680"/>
        <item x="607"/>
        <item x="1237"/>
        <item x="1688"/>
        <item x="652"/>
        <item x="1368"/>
        <item x="822"/>
        <item x="1584"/>
        <item x="1281"/>
        <item x="385"/>
        <item x="371"/>
        <item x="728"/>
        <item x="708"/>
        <item x="703"/>
        <item x="1817"/>
        <item x="1352"/>
        <item x="313"/>
        <item x="1080"/>
        <item x="482"/>
        <item x="1586"/>
        <item x="1763"/>
        <item x="384"/>
        <item x="944"/>
        <item x="375"/>
        <item x="298"/>
        <item x="731"/>
        <item x="598"/>
        <item x="119"/>
        <item x="907"/>
        <item x="1545"/>
        <item x="64"/>
        <item x="543"/>
        <item x="40"/>
        <item x="1697"/>
        <item x="1199"/>
        <item x="1537"/>
        <item x="614"/>
        <item x="1898"/>
        <item x="94"/>
        <item x="1675"/>
        <item x="1568"/>
        <item x="1383"/>
        <item x="510"/>
        <item x="727"/>
        <item x="1494"/>
        <item x="1191"/>
        <item x="953"/>
        <item x="1904"/>
        <item x="645"/>
        <item x="1679"/>
        <item x="50"/>
        <item x="1833"/>
        <item x="1860"/>
        <item x="1510"/>
        <item x="1364"/>
        <item x="1560"/>
        <item x="1799"/>
        <item x="1207"/>
        <item x="405"/>
        <item x="959"/>
        <item x="56"/>
        <item x="1595"/>
        <item x="738"/>
        <item x="15"/>
        <item x="1689"/>
        <item x="637"/>
        <item x="266"/>
        <item x="924"/>
        <item x="1349"/>
        <item x="1212"/>
        <item x="507"/>
        <item x="1120"/>
        <item x="1438"/>
        <item x="718"/>
        <item x="971"/>
        <item x="2"/>
        <item x="306"/>
        <item x="1261"/>
        <item x="1338"/>
        <item x="1361"/>
        <item x="1749"/>
        <item x="1526"/>
        <item x="786"/>
        <item x="701"/>
        <item x="1970"/>
        <item x="202"/>
        <item x="114"/>
        <item x="1386"/>
        <item x="309"/>
        <item x="1198"/>
        <item x="185"/>
        <item x="1071"/>
        <item x="739"/>
        <item x="1888"/>
        <item x="1303"/>
        <item x="38"/>
        <item x="846"/>
        <item x="1074"/>
        <item x="914"/>
        <item x="1405"/>
        <item x="940"/>
        <item x="1426"/>
        <item x="1381"/>
        <item x="22"/>
        <item x="995"/>
        <item x="870"/>
        <item x="1196"/>
        <item x="509"/>
        <item x="33"/>
        <item x="1873"/>
        <item x="252"/>
        <item x="1258"/>
        <item x="1353"/>
        <item x="1457"/>
        <item x="675"/>
        <item x="30"/>
        <item x="1000"/>
        <item x="743"/>
        <item x="1418"/>
        <item x="1270"/>
        <item x="1067"/>
        <item x="1201"/>
        <item x="1525"/>
        <item x="45"/>
        <item x="576"/>
        <item x="782"/>
        <item x="150"/>
        <item x="726"/>
        <item x="1227"/>
        <item x="169"/>
        <item x="1569"/>
        <item x="1260"/>
        <item x="1015"/>
        <item x="1646"/>
        <item x="1548"/>
        <item x="1188"/>
        <item x="985"/>
        <item x="1597"/>
        <item x="1130"/>
        <item x="1278"/>
        <item x="1933"/>
        <item x="1137"/>
        <item x="958"/>
        <item x="1062"/>
        <item x="575"/>
        <item x="1387"/>
        <item x="1087"/>
        <item x="1032"/>
        <item x="802"/>
        <item x="1598"/>
        <item x="837"/>
        <item x="122"/>
        <item x="1637"/>
        <item x="1589"/>
        <item x="602"/>
        <item x="1653"/>
        <item x="305"/>
        <item x="561"/>
        <item x="1841"/>
        <item x="740"/>
        <item x="494"/>
        <item x="993"/>
        <item x="1874"/>
        <item x="238"/>
        <item x="1411"/>
        <item x="1242"/>
        <item x="1599"/>
        <item x="929"/>
        <item x="274"/>
        <item x="616"/>
        <item x="1037"/>
        <item x="1323"/>
        <item x="414"/>
        <item x="1138"/>
        <item x="1371"/>
        <item x="1175"/>
        <item x="137"/>
        <item x="1727"/>
        <item x="1385"/>
        <item x="650"/>
        <item x="1315"/>
        <item x="1204"/>
        <item x="1657"/>
        <item x="117"/>
        <item x="603"/>
        <item x="1216"/>
        <item x="1514"/>
        <item x="417"/>
        <item x="814"/>
        <item x="13"/>
        <item x="595"/>
        <item x="1591"/>
        <item x="714"/>
        <item x="1556"/>
        <item x="824"/>
        <item x="456"/>
        <item x="1952"/>
        <item x="303"/>
        <item x="1422"/>
        <item x="279"/>
        <item x="398"/>
        <item x="1104"/>
        <item x="172"/>
        <item x="939"/>
        <item x="283"/>
        <item x="372"/>
        <item x="1081"/>
        <item x="1265"/>
        <item x="931"/>
        <item x="872"/>
        <item x="1268"/>
        <item x="1760"/>
        <item x="401"/>
        <item x="1594"/>
        <item x="1708"/>
        <item x="821"/>
        <item x="623"/>
        <item x="1355"/>
        <item x="683"/>
        <item x="1060"/>
        <item x="817"/>
        <item x="359"/>
        <item x="470"/>
        <item x="932"/>
        <item x="605"/>
        <item x="794"/>
        <item x="256"/>
        <item x="444"/>
        <item x="1540"/>
        <item x="1332"/>
        <item x="668"/>
        <item x="997"/>
        <item x="848"/>
        <item x="1295"/>
        <item x="1695"/>
        <item x="838"/>
        <item x="138"/>
        <item x="1500"/>
        <item x="697"/>
        <item x="686"/>
        <item x="1412"/>
        <item x="1399"/>
        <item x="1230"/>
        <item x="1140"/>
        <item x="340"/>
        <item x="1788"/>
        <item x="337"/>
        <item x="1541"/>
        <item x="245"/>
        <item x="1531"/>
        <item x="1451"/>
        <item x="1098"/>
        <item x="1311"/>
        <item x="963"/>
        <item x="596"/>
        <item x="600"/>
        <item x="364"/>
        <item x="396"/>
        <item x="1445"/>
        <item x="1798"/>
        <item x="352"/>
        <item x="930"/>
        <item x="1820"/>
        <item x="791"/>
        <item x="1123"/>
        <item x="852"/>
        <item x="113"/>
        <item x="1379"/>
        <item x="830"/>
        <item x="556"/>
        <item x="552"/>
        <item x="928"/>
        <item x="140"/>
        <item x="103"/>
        <item x="58"/>
        <item x="1310"/>
        <item x="175"/>
        <item x="1587"/>
        <item x="865"/>
        <item x="270"/>
        <item x="1124"/>
        <item x="418"/>
        <item x="515"/>
        <item x="100"/>
        <item x="1764"/>
        <item x="751"/>
        <item x="6"/>
        <item x="1532"/>
        <item x="1246"/>
        <item x="546"/>
        <item x="1440"/>
        <item x="1010"/>
        <item x="68"/>
        <item x="71"/>
        <item x="1912"/>
        <item x="1641"/>
        <item x="1454"/>
        <item x="1623"/>
        <item x="92"/>
        <item x="989"/>
        <item x="1446"/>
        <item x="1671"/>
        <item x="1922"/>
        <item x="1678"/>
        <item x="1604"/>
        <item x="1395"/>
        <item x="829"/>
        <item x="1917"/>
        <item x="1103"/>
        <item x="1534"/>
        <item x="586"/>
        <item x="314"/>
        <item x="1272"/>
        <item x="1722"/>
        <item x="1691"/>
        <item x="694"/>
        <item x="1463"/>
        <item x="1437"/>
        <item x="1700"/>
        <item x="1961"/>
        <item x="774"/>
        <item x="1453"/>
        <item x="967"/>
        <item x="356"/>
        <item x="945"/>
        <item x="186"/>
        <item x="1674"/>
        <item x="1499"/>
        <item x="1173"/>
        <item x="1567"/>
        <item x="917"/>
        <item x="1593"/>
        <item x="938"/>
        <item x="691"/>
        <item x="1093"/>
        <item x="1707"/>
        <item x="521"/>
        <item x="447"/>
        <item x="1229"/>
        <item x="735"/>
        <item x="61"/>
        <item x="1400"/>
        <item x="1726"/>
        <item x="1156"/>
        <item x="1742"/>
        <item x="280"/>
        <item x="225"/>
        <item x="1298"/>
        <item x="1603"/>
        <item x="998"/>
        <item x="1150"/>
        <item x="1544"/>
        <item x="104"/>
        <item x="961"/>
        <item x="25"/>
        <item x="1223"/>
        <item x="1105"/>
        <item x="797"/>
        <item x="1902"/>
        <item x="1299"/>
        <item x="597"/>
        <item x="63"/>
        <item x="454"/>
        <item x="333"/>
        <item x="720"/>
        <item x="1072"/>
        <item x="1513"/>
        <item x="1847"/>
        <item x="511"/>
        <item x="397"/>
        <item x="381"/>
        <item x="1559"/>
        <item x="549"/>
        <item x="1113"/>
        <item x="657"/>
        <item x="1333"/>
        <item x="1779"/>
        <item x="1210"/>
        <item x="307"/>
        <item x="693"/>
        <item x="950"/>
        <item x="442"/>
        <item x="1698"/>
        <item x="591"/>
        <item x="1376"/>
        <item x="555"/>
        <item x="459"/>
        <item x="1619"/>
        <item x="1233"/>
        <item x="1069"/>
        <item x="1822"/>
        <item x="1844"/>
        <item x="550"/>
        <item x="996"/>
        <item x="1434"/>
        <item x="1319"/>
        <item x="229"/>
        <item x="895"/>
        <item x="1456"/>
        <item x="483"/>
        <item x="52"/>
        <item x="570"/>
        <item x="1716"/>
        <item x="664"/>
        <item x="632"/>
        <item x="1018"/>
        <item x="1439"/>
        <item x="590"/>
        <item x="1561"/>
        <item x="909"/>
        <item x="710"/>
        <item x="1842"/>
        <item x="1073"/>
        <item x="1431"/>
        <item x="1880"/>
        <item x="949"/>
        <item x="1968"/>
        <item x="610"/>
        <item x="639"/>
        <item x="1297"/>
        <item x="1624"/>
        <item x="1134"/>
        <item x="109"/>
        <item x="762"/>
        <item x="1818"/>
        <item x="1600"/>
        <item x="1236"/>
        <item x="1613"/>
        <item x="800"/>
        <item x="12"/>
        <item x="431"/>
        <item x="1217"/>
        <item x="1148"/>
        <item x="1750"/>
        <item x="4"/>
        <item x="988"/>
        <item x="1022"/>
        <item x="457"/>
        <item x="1925"/>
        <item x="615"/>
        <item x="1965"/>
        <item x="1470"/>
        <item x="1927"/>
        <item x="1825"/>
        <item x="937"/>
        <item x="1769"/>
        <item x="415"/>
        <item x="1129"/>
        <item x="1601"/>
        <item x="388"/>
        <item x="1401"/>
        <item x="1273"/>
        <item x="502"/>
        <item x="1044"/>
        <item x="1746"/>
        <item x="489"/>
        <item x="1519"/>
        <item x="1452"/>
        <item x="131"/>
        <item x="1692"/>
        <item x="272"/>
        <item x="999"/>
        <item x="1034"/>
        <item x="1458"/>
        <item x="730"/>
        <item x="174"/>
        <item x="619"/>
        <item x="1685"/>
        <item x="1703"/>
        <item x="1088"/>
        <item x="183"/>
        <item x="180"/>
        <item x="1475"/>
        <item x="535"/>
        <item x="1263"/>
        <item x="124"/>
        <item x="1774"/>
        <item x="640"/>
        <item x="120"/>
        <item x="1696"/>
        <item x="1846"/>
        <item x="1849"/>
        <item x="678"/>
        <item x="1959"/>
        <item x="34"/>
        <item x="1428"/>
        <item x="475"/>
        <item x="291"/>
        <item x="1614"/>
        <item x="874"/>
        <item x="1570"/>
        <item x="1639"/>
        <item x="1629"/>
        <item x="367"/>
        <item x="689"/>
        <item x="1450"/>
        <item x="449"/>
        <item x="1167"/>
        <item x="725"/>
        <item x="811"/>
        <item x="1648"/>
        <item x="347"/>
        <item x="1377"/>
        <item x="674"/>
        <item x="748"/>
        <item x="441"/>
        <item x="66"/>
        <item x="1856"/>
        <item x="1466"/>
        <item x="1343"/>
        <item x="1054"/>
        <item x="1245"/>
        <item x="472"/>
        <item x="471"/>
        <item x="934"/>
        <item x="749"/>
        <item x="986"/>
        <item x="707"/>
        <item x="99"/>
        <item x="505"/>
        <item x="1681"/>
        <item x="1616"/>
        <item x="1936"/>
        <item x="1547"/>
        <item x="263"/>
        <item x="1276"/>
        <item x="1900"/>
        <item x="1876"/>
        <item x="1354"/>
        <item x="532"/>
        <item x="1861"/>
        <item x="826"/>
        <item x="354"/>
        <item x="1947"/>
        <item x="1655"/>
        <item x="979"/>
        <item x="317"/>
        <item x="205"/>
        <item x="125"/>
        <item x="1654"/>
        <item x="933"/>
        <item x="626"/>
        <item x="587"/>
        <item x="365"/>
        <item x="1415"/>
        <item x="1813"/>
        <item x="936"/>
        <item x="0"/>
        <item x="1523"/>
        <item x="960"/>
        <item x="580"/>
        <item x="1092"/>
        <item x="1958"/>
        <item x="231"/>
        <item x="642"/>
        <item x="658"/>
        <item x="323"/>
        <item x="269"/>
        <item x="408"/>
        <item x="422"/>
        <item x="357"/>
        <item x="1864"/>
        <item x="1819"/>
        <item x="1163"/>
        <item x="377"/>
        <item x="194"/>
        <item x="1533"/>
        <item x="1626"/>
        <item x="217"/>
        <item x="1403"/>
        <item x="24"/>
        <item x="1710"/>
        <item x="215"/>
        <item x="378"/>
        <item x="1668"/>
        <item x="1843"/>
        <item x="209"/>
        <item x="1885"/>
        <item x="1552"/>
        <item x="211"/>
        <item x="387"/>
        <item x="35"/>
        <item x="1154"/>
        <item x="1205"/>
        <item x="423"/>
        <item x="1656"/>
        <item x="261"/>
        <item x="339"/>
        <item x="1740"/>
        <item x="425"/>
        <item x="1635"/>
        <item x="1174"/>
        <item x="1729"/>
        <item x="1771"/>
        <item x="700"/>
        <item x="1949"/>
        <item x="102"/>
        <item x="1086"/>
        <item x="1102"/>
        <item x="1859"/>
        <item x="709"/>
        <item x="1524"/>
        <item x="373"/>
        <item x="804"/>
        <item x="613"/>
        <item x="893"/>
        <item x="1731"/>
        <item x="1396"/>
        <item x="716"/>
        <item x="421"/>
        <item x="921"/>
        <item x="517"/>
        <item x="956"/>
        <item x="234"/>
        <item x="1002"/>
        <item x="461"/>
        <item x="181"/>
        <item x="835"/>
        <item x="93"/>
        <item x="975"/>
        <item x="759"/>
        <item x="1036"/>
        <item x="265"/>
        <item x="1895"/>
        <item x="139"/>
        <item x="719"/>
        <item x="1542"/>
        <item x="687"/>
        <item x="1206"/>
        <item x="1954"/>
        <item x="981"/>
        <item x="1366"/>
        <item x="237"/>
        <item x="820"/>
        <item x="302"/>
        <item x="451"/>
        <item x="537"/>
        <item x="389"/>
        <item x="877"/>
        <item x="32"/>
        <item x="1816"/>
        <item x="568"/>
        <item x="1571"/>
        <item x="469"/>
        <item x="519"/>
        <item x="1435"/>
        <item x="723"/>
        <item x="1919"/>
        <item x="248"/>
        <item x="1783"/>
        <item x="146"/>
        <item x="18"/>
        <item x="1960"/>
        <item x="1436"/>
        <item x="705"/>
        <item x="166"/>
        <item x="1521"/>
        <item x="1084"/>
        <item x="522"/>
        <item x="1585"/>
        <item x="1755"/>
        <item x="1125"/>
        <item x="1459"/>
        <item x="399"/>
        <item x="1215"/>
        <item x="1814"/>
        <item x="1219"/>
        <item x="1164"/>
        <item x="281"/>
        <item x="1085"/>
        <item x="1491"/>
        <item x="844"/>
        <item x="361"/>
        <item x="1673"/>
        <item x="98"/>
        <item x="667"/>
        <item x="541"/>
        <item x="455"/>
        <item x="798"/>
        <item x="1228"/>
        <item t="default"/>
      </items>
    </pivotField>
    <pivotField showAll="0">
      <items count="5">
        <item x="0"/>
        <item x="1"/>
        <item x="3"/>
        <item x="2"/>
        <item t="default"/>
      </items>
    </pivotField>
    <pivotField showAll="0"/>
    <pivotField showAll="0"/>
    <pivotField showAll="0">
      <items count="7">
        <item x="0"/>
        <item x="5"/>
        <item x="4"/>
        <item x="1"/>
        <item x="3"/>
        <item x="2"/>
        <item t="default"/>
      </items>
    </pivotField>
    <pivotField showAll="0"/>
    <pivotField showAll="0"/>
    <pivotField numFmtId="44" showAll="0"/>
    <pivotField numFmtId="9" showAll="0"/>
    <pivotField dataField="1" numFmtId="164" showAll="0"/>
    <pivotField numFmtId="165" showAll="0"/>
    <pivotField showAll="0"/>
    <pivotField showAll="0"/>
    <pivotField showAll="0"/>
    <pivotField numFmtId="44" showAll="0"/>
    <pivotField numFmtId="44" showAll="0"/>
    <pivotField showAll="0"/>
    <pivotField showAll="0"/>
    <pivotField numFmtId="10" showAll="0"/>
    <pivotField showAll="0" defaultSubtotal="0"/>
  </pivotFields>
  <rowFields count="1">
    <field x="2"/>
  </rowFields>
  <rowItems count="6">
    <i>
      <x v="45"/>
    </i>
    <i>
      <x v="386"/>
    </i>
    <i>
      <x v="593"/>
    </i>
    <i>
      <x v="750"/>
    </i>
    <i>
      <x v="1642"/>
    </i>
    <i t="grand">
      <x/>
    </i>
  </rowItems>
  <colItems count="1">
    <i/>
  </colItems>
  <dataFields count="1">
    <dataField name="Sum of Total Sales" fld="11"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E9F811C-966D-40E4-B80C-B971C9C2D667}" name="PivotTable8"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4">
  <location ref="G18:H23" firstHeaderRow="1" firstDataRow="1" firstDataCol="1"/>
  <pivotFields count="22">
    <pivotField showAll="0"/>
    <pivotField showAll="0"/>
    <pivotField showAll="0"/>
    <pivotField axis="axisRow" showAll="0">
      <items count="5">
        <item x="0"/>
        <item x="1"/>
        <item x="3"/>
        <item x="2"/>
        <item t="default"/>
      </items>
    </pivotField>
    <pivotField showAll="0"/>
    <pivotField showAll="0"/>
    <pivotField showAll="0">
      <items count="7">
        <item x="0"/>
        <item x="5"/>
        <item x="4"/>
        <item x="1"/>
        <item x="3"/>
        <item x="2"/>
        <item t="default"/>
      </items>
    </pivotField>
    <pivotField showAll="0"/>
    <pivotField showAll="0"/>
    <pivotField numFmtId="44" showAll="0"/>
    <pivotField numFmtId="9" showAll="0"/>
    <pivotField dataField="1" numFmtId="164" showAll="0"/>
    <pivotField numFmtId="16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numFmtId="44" showAll="0"/>
    <pivotField numFmtId="44" showAll="0"/>
    <pivotField showAll="0"/>
    <pivotField showAll="0"/>
    <pivotField numFmtId="10" showAll="0"/>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Total Sales" fld="11" baseField="0" baseItem="0"/>
  </dataField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5856D65-E20C-4596-8710-30CE2C05A3BC}" name="PivotTable6"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G7:H12" firstHeaderRow="1" firstDataRow="1" firstDataCol="1" rowPageCount="1" colPageCount="1"/>
  <pivotFields count="22">
    <pivotField dataField="1"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pivotField showAll="0"/>
    <pivotField axis="axisRow" showAll="0">
      <items count="5">
        <item x="0"/>
        <item x="1"/>
        <item x="3"/>
        <item x="2"/>
        <item t="default"/>
      </items>
    </pivotField>
    <pivotField showAll="0"/>
    <pivotField showAll="0"/>
    <pivotField showAll="0">
      <items count="7">
        <item x="0"/>
        <item x="5"/>
        <item x="4"/>
        <item x="1"/>
        <item x="3"/>
        <item x="2"/>
        <item t="default"/>
      </items>
    </pivotField>
    <pivotField showAll="0"/>
    <pivotField showAll="0"/>
    <pivotField numFmtId="44" showAll="0"/>
    <pivotField numFmtId="9" showAll="0"/>
    <pivotField numFmtId="164" showAll="0"/>
    <pivotField numFmtId="16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Page" multipleItemSelectionAllowed="1" showAll="0">
      <items count="4">
        <item x="2"/>
        <item h="1" x="1"/>
        <item h="1" x="0"/>
        <item t="default"/>
      </items>
    </pivotField>
    <pivotField showAll="0"/>
    <pivotField numFmtId="44" showAll="0"/>
    <pivotField numFmtId="44" showAll="0"/>
    <pivotField showAll="0"/>
    <pivotField showAll="0"/>
    <pivotField numFmtId="10" showAll="0"/>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pageFields count="1">
    <pageField fld="14" hier="-1"/>
  </pageFields>
  <dataFields count="1">
    <dataField name="Count of Order ID" fld="0" subtotal="count" baseField="3" baseItem="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D1BA8CF-F3AA-466E-B918-A8F95482CEC9}" name="PivotTable5"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D5:E36" firstHeaderRow="1" firstDataRow="1" firstDataCol="1"/>
  <pivotFields count="22">
    <pivotField showAll="0"/>
    <pivotField showAll="0"/>
    <pivotField showAll="0"/>
    <pivotField showAll="0">
      <items count="5">
        <item x="0"/>
        <item x="1"/>
        <item x="3"/>
        <item x="2"/>
        <item t="default"/>
      </items>
    </pivotField>
    <pivotField showAll="0"/>
    <pivotField showAll="0"/>
    <pivotField showAll="0">
      <items count="7">
        <item x="0"/>
        <item x="5"/>
        <item x="4"/>
        <item x="1"/>
        <item x="3"/>
        <item x="2"/>
        <item t="default"/>
      </items>
    </pivotField>
    <pivotField axis="axisRow" showAll="0">
      <items count="31">
        <item x="25"/>
        <item x="28"/>
        <item x="17"/>
        <item x="3"/>
        <item x="9"/>
        <item x="23"/>
        <item x="2"/>
        <item x="22"/>
        <item x="27"/>
        <item x="0"/>
        <item x="5"/>
        <item x="16"/>
        <item x="12"/>
        <item x="4"/>
        <item x="10"/>
        <item x="24"/>
        <item x="11"/>
        <item x="1"/>
        <item x="18"/>
        <item x="7"/>
        <item x="29"/>
        <item x="26"/>
        <item x="8"/>
        <item x="21"/>
        <item x="15"/>
        <item x="6"/>
        <item x="13"/>
        <item x="19"/>
        <item x="20"/>
        <item x="14"/>
        <item t="default"/>
      </items>
    </pivotField>
    <pivotField dataField="1" showAll="0"/>
    <pivotField numFmtId="44" showAll="0"/>
    <pivotField numFmtId="9" showAll="0"/>
    <pivotField numFmtId="164" showAll="0"/>
    <pivotField numFmtId="16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numFmtId="44" showAll="0"/>
    <pivotField numFmtId="44" showAll="0"/>
    <pivotField showAll="0"/>
    <pivotField showAll="0"/>
    <pivotField numFmtId="10" showAll="0"/>
    <pivotField showAll="0">
      <items count="15">
        <item x="0"/>
        <item x="1"/>
        <item x="2"/>
        <item x="3"/>
        <item x="4"/>
        <item x="5"/>
        <item x="6"/>
        <item x="7"/>
        <item x="8"/>
        <item x="9"/>
        <item x="10"/>
        <item x="11"/>
        <item x="12"/>
        <item x="13"/>
        <item t="default"/>
      </items>
    </pivotField>
  </pivotFields>
  <rowFields count="1">
    <field x="7"/>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Quantity" fld="8" subtotal="average" baseField="7" baseItem="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87FA04A-49FF-494F-99AB-ED7E18E292D8}" name="PivotTable4"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A3:B32" firstHeaderRow="1" firstDataRow="1" firstDataCol="1"/>
  <pivotFields count="22">
    <pivotField showAll="0"/>
    <pivotField showAll="0"/>
    <pivotField showAll="0"/>
    <pivotField axis="axisRow" showAll="0">
      <items count="5">
        <item x="0"/>
        <item x="1"/>
        <item x="3"/>
        <item x="2"/>
        <item t="default"/>
      </items>
    </pivotField>
    <pivotField showAll="0"/>
    <pivotField showAll="0"/>
    <pivotField axis="axisRow" showAll="0">
      <items count="7">
        <item x="0"/>
        <item x="5"/>
        <item x="4"/>
        <item x="1"/>
        <item x="3"/>
        <item x="2"/>
        <item t="default"/>
      </items>
    </pivotField>
    <pivotField showAll="0"/>
    <pivotField showAll="0"/>
    <pivotField numFmtId="44" showAll="0"/>
    <pivotField numFmtId="9" showAll="0"/>
    <pivotField dataField="1" numFmtId="164" showAll="0"/>
    <pivotField numFmtId="16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numFmtId="44" showAll="0"/>
    <pivotField numFmtId="44" showAll="0"/>
    <pivotField showAll="0"/>
    <pivotField showAll="0"/>
    <pivotField numFmtId="10" showAll="0"/>
    <pivotField showAll="0">
      <items count="15">
        <item x="0"/>
        <item x="1"/>
        <item x="2"/>
        <item x="3"/>
        <item x="4"/>
        <item x="5"/>
        <item x="6"/>
        <item x="7"/>
        <item x="8"/>
        <item x="9"/>
        <item x="10"/>
        <item x="11"/>
        <item x="12"/>
        <item x="13"/>
        <item t="default"/>
      </items>
    </pivotField>
  </pivotFields>
  <rowFields count="2">
    <field x="3"/>
    <field x="6"/>
  </rowFields>
  <rowItems count="29">
    <i>
      <x/>
    </i>
    <i r="1">
      <x/>
    </i>
    <i r="1">
      <x v="1"/>
    </i>
    <i r="1">
      <x v="2"/>
    </i>
    <i r="1">
      <x v="3"/>
    </i>
    <i r="1">
      <x v="4"/>
    </i>
    <i r="1">
      <x v="5"/>
    </i>
    <i>
      <x v="1"/>
    </i>
    <i r="1">
      <x/>
    </i>
    <i r="1">
      <x v="1"/>
    </i>
    <i r="1">
      <x v="2"/>
    </i>
    <i r="1">
      <x v="3"/>
    </i>
    <i r="1">
      <x v="4"/>
    </i>
    <i r="1">
      <x v="5"/>
    </i>
    <i>
      <x v="2"/>
    </i>
    <i r="1">
      <x/>
    </i>
    <i r="1">
      <x v="1"/>
    </i>
    <i r="1">
      <x v="2"/>
    </i>
    <i r="1">
      <x v="3"/>
    </i>
    <i r="1">
      <x v="4"/>
    </i>
    <i r="1">
      <x v="5"/>
    </i>
    <i>
      <x v="3"/>
    </i>
    <i r="1">
      <x/>
    </i>
    <i r="1">
      <x v="1"/>
    </i>
    <i r="1">
      <x v="2"/>
    </i>
    <i r="1">
      <x v="3"/>
    </i>
    <i r="1">
      <x v="4"/>
    </i>
    <i r="1">
      <x v="5"/>
    </i>
    <i t="grand">
      <x/>
    </i>
  </rowItems>
  <colItems count="1">
    <i/>
  </colItems>
  <dataFields count="1">
    <dataField name="Sum of Total Sales" fld="11" baseField="0" baseItem="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BB9B95D-715D-4615-A7C9-7FEB431FB26B}" autoFormatId="16" applyNumberFormats="0" applyBorderFormats="0" applyFontFormats="0" applyPatternFormats="0" applyAlignmentFormats="0" applyWidthHeightFormats="0">
  <queryTableRefresh nextId="23" unboundColumnsRight="6">
    <queryTableFields count="22">
      <queryTableField id="1" name="Order ID" tableColumnId="1"/>
      <queryTableField id="2" name="Customer ID" tableColumnId="2"/>
      <queryTableField id="3" name="Customer Name" tableColumnId="3"/>
      <queryTableField id="4" name="Region" tableColumnId="4"/>
      <queryTableField id="5" name="State" tableColumnId="5"/>
      <queryTableField id="6" name="City" tableColumnId="6"/>
      <queryTableField id="7" name="Category" tableColumnId="7"/>
      <queryTableField id="8" name="Product Name" tableColumnId="8"/>
      <queryTableField id="9" name="Quantity" tableColumnId="9"/>
      <queryTableField id="10" name="Unit Price" tableColumnId="10"/>
      <queryTableField id="11" name="Discount %" tableColumnId="11"/>
      <queryTableField id="12" name="Total Sales" tableColumnId="12"/>
      <queryTableField id="13" name="Sales Date" tableColumnId="13"/>
      <queryTableField id="14" name="Payment Method" tableColumnId="14"/>
      <queryTableField id="15" name="Delivery Status" tableColumnId="15"/>
      <queryTableField id="16" name="Customer Segment" tableColumnId="16"/>
      <queryTableField id="17" dataBound="0" tableColumnId="17"/>
      <queryTableField id="18" dataBound="0" tableColumnId="18"/>
      <queryTableField id="19" dataBound="0" tableColumnId="19"/>
      <queryTableField id="20" dataBound="0" tableColumnId="20"/>
      <queryTableField id="21" dataBound="0" tableColumnId="21"/>
      <queryTableField id="22" dataBound="0" tableColumnId="2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263C13F0-6876-4AE3-97C8-82982A302155}" autoFormatId="16" applyNumberFormats="0" applyBorderFormats="0" applyFontFormats="0" applyPatternFormats="0" applyAlignmentFormats="0" applyWidthHeightFormats="0">
  <queryTableRefresh nextId="20" unboundColumnsRight="1">
    <queryTableFields count="19">
      <queryTableField id="1" name="Order ID" tableColumnId="1"/>
      <queryTableField id="2" name="Customer ID" tableColumnId="2"/>
      <queryTableField id="3" name="Customer Name.1" tableColumnId="3"/>
      <queryTableField id="4" name="Customer Name.2" tableColumnId="4"/>
      <queryTableField id="5" name="Region" tableColumnId="5"/>
      <queryTableField id="6" name="State" tableColumnId="6"/>
      <queryTableField id="7" name="City" tableColumnId="7"/>
      <queryTableField id="8" name="Category" tableColumnId="8"/>
      <queryTableField id="9" name="Product Name" tableColumnId="9"/>
      <queryTableField id="10" name="Quantity" tableColumnId="10"/>
      <queryTableField id="11" name="Unit Price" tableColumnId="11"/>
      <queryTableField id="12" name="Discount %" tableColumnId="12"/>
      <queryTableField id="13" name="Total Sales" tableColumnId="13"/>
      <queryTableField id="14" name="Sales Date" tableColumnId="14"/>
      <queryTableField id="15" name="Payment Method" tableColumnId="15"/>
      <queryTableField id="16" name="Delivery Status" tableColumnId="16"/>
      <queryTableField id="17" name="Customer Segment" tableColumnId="17"/>
      <queryTableField id="18" name="Month Name" tableColumnId="18"/>
      <queryTableField id="19" dataBound="0"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E1D3D7B-B035-44CB-869F-526666219FFC}" sourceName="Region">
  <pivotTables>
    <pivotTable tabId="17" name="PivotTable8"/>
    <pivotTable tabId="17" name="PivotTable1"/>
    <pivotTable tabId="17" name="PivotTable11"/>
    <pivotTable tabId="17" name="PivotTable12"/>
    <pivotTable tabId="17" name="PivotTable4"/>
    <pivotTable tabId="17" name="PivotTable5"/>
    <pivotTable tabId="17" name="PivotTable6"/>
    <pivotTable tabId="17" name="PivotTable7"/>
    <pivotTable tabId="17" name="PivotTable9"/>
    <pivotTable tabId="17" name="PivotTable2"/>
  </pivotTables>
  <data>
    <tabular pivotCacheId="1375443428">
      <items count="4">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505E1E2-4894-44FF-9E61-53D3AFDC632D}" sourceName="Category">
  <pivotTables>
    <pivotTable tabId="17" name="PivotTable9"/>
    <pivotTable tabId="17" name="PivotTable1"/>
    <pivotTable tabId="17" name="PivotTable11"/>
    <pivotTable tabId="17" name="PivotTable12"/>
    <pivotTable tabId="17" name="PivotTable2"/>
    <pivotTable tabId="17" name="PivotTable4"/>
    <pivotTable tabId="17" name="PivotTable5"/>
    <pivotTable tabId="17" name="PivotTable6"/>
    <pivotTable tabId="17" name="PivotTable7"/>
    <pivotTable tabId="17" name="PivotTable8"/>
  </pivotTables>
  <data>
    <tabular pivotCacheId="1375443428">
      <items count="6">
        <i x="0" s="1"/>
        <i x="5" s="1"/>
        <i x="4"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Date" xr10:uid="{B5BA8235-0E1A-4C86-BC59-BE31AAF694C2}" sourceName="Sales Date">
  <pivotTables>
    <pivotTable tabId="17" name="PivotTable3"/>
  </pivotTables>
  <data>
    <tabular pivotCacheId="1573416598">
      <items count="363">
        <i x="145" s="1"/>
        <i x="130" s="1"/>
        <i x="108" s="1"/>
        <i x="337" s="1"/>
        <i x="32" s="1"/>
        <i x="355" s="1"/>
        <i x="307" s="1"/>
        <i x="69" s="1"/>
        <i x="22" s="1"/>
        <i x="1" s="1"/>
        <i x="96" s="1"/>
        <i x="132" s="1"/>
        <i x="335" s="1"/>
        <i x="8" s="1"/>
        <i x="286" s="1"/>
        <i x="277" s="1"/>
        <i x="336" s="1"/>
        <i x="167" s="1"/>
        <i x="161" s="1"/>
        <i x="165" s="1"/>
        <i x="199" s="1"/>
        <i x="291" s="1"/>
        <i x="113" s="1"/>
        <i x="9" s="1"/>
        <i x="215" s="1"/>
        <i x="248" s="1"/>
        <i x="322" s="1"/>
        <i x="234" s="1"/>
        <i x="141" s="1"/>
        <i x="302" s="1"/>
        <i x="185" s="1"/>
        <i x="60" s="1"/>
        <i x="85" s="1"/>
        <i x="111" s="1"/>
        <i x="109" s="1"/>
        <i x="25" s="1"/>
        <i x="89" s="1"/>
        <i x="157" s="1"/>
        <i x="149" s="1"/>
        <i x="254" s="1"/>
        <i x="13" s="1"/>
        <i x="352" s="1"/>
        <i x="264" s="1"/>
        <i x="347" s="1"/>
        <i x="320" s="1"/>
        <i x="275" s="1"/>
        <i x="210" s="1"/>
        <i x="155" s="1"/>
        <i x="213" s="1"/>
        <i x="331" s="1"/>
        <i x="93" s="1"/>
        <i x="303" s="1"/>
        <i x="20" s="1"/>
        <i x="3" s="1"/>
        <i x="180" s="1"/>
        <i x="48" s="1"/>
        <i x="44" s="1"/>
        <i x="146" s="1"/>
        <i x="171" s="1"/>
        <i x="143" s="1"/>
        <i x="114" s="1"/>
        <i x="112" s="1"/>
        <i x="29" s="1"/>
        <i x="120" s="1"/>
        <i x="229" s="1"/>
        <i x="298" s="1"/>
        <i x="110" s="1"/>
        <i x="222" s="1"/>
        <i x="283" s="1"/>
        <i x="122" s="1"/>
        <i x="195" s="1"/>
        <i x="212" s="1"/>
        <i x="340" s="1"/>
        <i x="66" s="1"/>
        <i x="321" s="1"/>
        <i x="176" s="1"/>
        <i x="209" s="1"/>
        <i x="16" s="1"/>
        <i x="123" s="1"/>
        <i x="296" s="1"/>
        <i x="196" s="1"/>
        <i x="88" s="1"/>
        <i x="78" s="1"/>
        <i x="6" s="1"/>
        <i x="247" s="1"/>
        <i x="174" s="1"/>
        <i x="265" s="1"/>
        <i x="2" s="1"/>
        <i x="159" s="1"/>
        <i x="55" s="1"/>
        <i x="59" s="1"/>
        <i x="153" s="1"/>
        <i x="228" s="1"/>
        <i x="39" s="1"/>
        <i x="169" s="1"/>
        <i x="241" s="1"/>
        <i x="327" s="1"/>
        <i x="204" s="1"/>
        <i x="72" s="1"/>
        <i x="57" s="1"/>
        <i x="252" s="1"/>
        <i x="194" s="1"/>
        <i x="297" s="1"/>
        <i x="341" s="1"/>
        <i x="262" s="1"/>
        <i x="267" s="1"/>
        <i x="127" s="1"/>
        <i x="82" s="1"/>
        <i x="138" s="1"/>
        <i x="154" s="1"/>
        <i x="37" s="1"/>
        <i x="332" s="1"/>
        <i x="357" s="1"/>
        <i x="268" s="1"/>
        <i x="97" s="1"/>
        <i x="304" s="1"/>
        <i x="74" s="1"/>
        <i x="330" s="1"/>
        <i x="243" s="1"/>
        <i x="244" s="1"/>
        <i x="325" s="1"/>
        <i x="272" s="1"/>
        <i x="119" s="1"/>
        <i x="45" s="1"/>
        <i x="285" s="1"/>
        <i x="131" s="1"/>
        <i x="333" s="1"/>
        <i x="177" s="1"/>
        <i x="30" s="1"/>
        <i x="71" s="1"/>
        <i x="249" s="1"/>
        <i x="326" s="1"/>
        <i x="202" s="1"/>
        <i x="178" s="1"/>
        <i x="242" s="1"/>
        <i x="156" s="1"/>
        <i x="126" s="1"/>
        <i x="53" s="1"/>
        <i x="273" s="1"/>
        <i x="24" s="1"/>
        <i x="129" s="1"/>
        <i x="87" s="1"/>
        <i x="100" s="1"/>
        <i x="329" s="1"/>
        <i x="211" s="1"/>
        <i x="191" s="1"/>
        <i x="98" s="1"/>
        <i x="164" s="1"/>
        <i x="140" s="1"/>
        <i x="86" s="1"/>
        <i x="166" s="1"/>
        <i x="181" s="1"/>
        <i x="51" s="1"/>
        <i x="190" s="1"/>
        <i x="117" s="1"/>
        <i x="101" s="1"/>
        <i x="21" s="1"/>
        <i x="309" s="1"/>
        <i x="312" s="1"/>
        <i x="362" s="1"/>
        <i x="271" s="1"/>
        <i x="251" s="1"/>
        <i x="319" s="1"/>
        <i x="207" s="1"/>
        <i x="226" s="1"/>
        <i x="219" s="1"/>
        <i x="105" s="1"/>
        <i x="77" s="1"/>
        <i x="292" s="1"/>
        <i x="49" s="1"/>
        <i x="220" s="1"/>
        <i x="308" s="1"/>
        <i x="184" s="1"/>
        <i x="345" s="1"/>
        <i x="150" s="1"/>
        <i x="349" s="1"/>
        <i x="152" s="1"/>
        <i x="175" s="1"/>
        <i x="284" s="1"/>
        <i x="192" s="1"/>
        <i x="35" s="1"/>
        <i x="80" s="1"/>
        <i x="250" s="1"/>
        <i x="346" s="1"/>
        <i x="313" s="1"/>
        <i x="214" s="1"/>
        <i x="293" s="1"/>
        <i x="232" s="1"/>
        <i x="179" s="1"/>
        <i x="187" s="1"/>
        <i x="95" s="1"/>
        <i x="125" s="1"/>
        <i x="266" s="1"/>
        <i x="358" s="1"/>
        <i x="288" s="1"/>
        <i x="343" s="1"/>
        <i x="323" s="1"/>
        <i x="259" s="1"/>
        <i x="281" s="1"/>
        <i x="47" s="1"/>
        <i x="306" s="1"/>
        <i x="172" s="1"/>
        <i x="52" s="1"/>
        <i x="103" s="1"/>
        <i x="360" s="1"/>
        <i x="5" s="1"/>
        <i x="193" s="1"/>
        <i x="91" s="1"/>
        <i x="75" s="1"/>
        <i x="168" s="1"/>
        <i x="289" s="1"/>
        <i x="76" s="1"/>
        <i x="290" s="1"/>
        <i x="230" s="1"/>
        <i x="33" s="1"/>
        <i x="361" s="1"/>
        <i x="121" s="1"/>
        <i x="305" s="1"/>
        <i x="83" s="1"/>
        <i x="197" s="1"/>
        <i x="11" s="1"/>
        <i x="356" s="1"/>
        <i x="276" s="1"/>
        <i x="17" s="1"/>
        <i x="206" s="1"/>
        <i x="43" s="1"/>
        <i x="34" s="1"/>
        <i x="231" s="1"/>
        <i x="133" s="1"/>
        <i x="102" s="1"/>
        <i x="245" s="1"/>
        <i x="299" s="1"/>
        <i x="64" s="1"/>
        <i x="270" s="1"/>
        <i x="162" s="1"/>
        <i x="359" s="1"/>
        <i x="73" s="1"/>
        <i x="217" s="1"/>
        <i x="269" s="1"/>
        <i x="203" s="1"/>
        <i x="67" s="1"/>
        <i x="61" s="1"/>
        <i x="173" s="1"/>
        <i x="4" s="1"/>
        <i x="147" s="1"/>
        <i x="348" s="1"/>
        <i x="142" s="1"/>
        <i x="255" s="1"/>
        <i x="19" s="1"/>
        <i x="90" s="1"/>
        <i x="261" s="1"/>
        <i x="54" s="1"/>
        <i x="62" s="1"/>
        <i x="163" s="1"/>
        <i x="12" s="1"/>
        <i x="128" s="1"/>
        <i x="235" s="1"/>
        <i x="151" s="1"/>
        <i x="70" s="1"/>
        <i x="107" s="1"/>
        <i x="28" s="1"/>
        <i x="334" s="1"/>
        <i x="106" s="1"/>
        <i x="208" s="1"/>
        <i x="134" s="1"/>
        <i x="300" s="1"/>
        <i x="201" s="1"/>
        <i x="7" s="1"/>
        <i x="186" s="1"/>
        <i x="92" s="1"/>
        <i x="227" s="1"/>
        <i x="84" s="1"/>
        <i x="240" s="1"/>
        <i x="280" s="1"/>
        <i x="27" s="1"/>
        <i x="200" s="1"/>
        <i x="26" s="1"/>
        <i x="221" s="1"/>
        <i x="223" s="1"/>
        <i x="0" s="1"/>
        <i x="205" s="1"/>
        <i x="351" s="1"/>
        <i x="318" s="1"/>
        <i x="79" s="1"/>
        <i x="38" s="1"/>
        <i x="342" s="1"/>
        <i x="258" s="1"/>
        <i x="41" s="1"/>
        <i x="63" s="1"/>
        <i x="260" s="1"/>
        <i x="58" s="1"/>
        <i x="344" s="1"/>
        <i x="56" s="1"/>
        <i x="188" s="1"/>
        <i x="233" s="1"/>
        <i x="246" s="1"/>
        <i x="310" s="1"/>
        <i x="124" s="1"/>
        <i x="136" s="1"/>
        <i x="339" s="1"/>
        <i x="282" s="1"/>
        <i x="237" s="1"/>
        <i x="314" s="1"/>
        <i x="256" s="1"/>
        <i x="94" s="1"/>
        <i x="160" s="1"/>
        <i x="137" s="1"/>
        <i x="144" s="1"/>
        <i x="182" s="1"/>
        <i x="354" s="1"/>
        <i x="236" s="1"/>
        <i x="14" s="1"/>
        <i x="315" s="1"/>
        <i x="50" s="1"/>
        <i x="316" s="1"/>
        <i x="287" s="1"/>
        <i x="158" s="1"/>
        <i x="99" s="1"/>
        <i x="15" s="1"/>
        <i x="239" s="1"/>
        <i x="257" s="1"/>
        <i x="294" s="1"/>
        <i x="295" s="1"/>
        <i x="31" s="1"/>
        <i x="68" s="1"/>
        <i x="139" s="1"/>
        <i x="116" s="1"/>
        <i x="118" s="1"/>
        <i x="238" s="1"/>
        <i x="42" s="1"/>
        <i x="81" s="1"/>
        <i x="350" s="1"/>
        <i x="170" s="1"/>
        <i x="65" s="1"/>
        <i x="189" s="1"/>
        <i x="353" s="1"/>
        <i x="263" s="1"/>
        <i x="183" s="1"/>
        <i x="324" s="1"/>
        <i x="115" s="1"/>
        <i x="46" s="1"/>
        <i x="10" s="1"/>
        <i x="104" s="1"/>
        <i x="198" s="1"/>
        <i x="23" s="1"/>
        <i x="317" s="1"/>
        <i x="224" s="1"/>
        <i x="36" s="1"/>
        <i x="328" s="1"/>
        <i x="338" s="1"/>
        <i x="18" s="1"/>
        <i x="301" s="1"/>
        <i x="225" s="1"/>
        <i x="278" s="1"/>
        <i x="135" s="1"/>
        <i x="253" s="1"/>
        <i x="274" s="1"/>
        <i x="279" s="1"/>
        <i x="311" s="1"/>
        <i x="216" s="1"/>
        <i x="148" s="1"/>
        <i x="40" s="1"/>
        <i x="21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Date" xr10:uid="{43D69A01-2A9D-454B-B26E-82DA917DC632}" cache="Slicer_Sales_Date" caption="Sales Dat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90FFECA-28FF-4107-BDF8-DE1E8573182A}" cache="Slicer_Region" caption="Region" style="SlicerStyleDark1" rowHeight="241300"/>
  <slicer name="Category" xr10:uid="{18C01B19-5BA1-4869-A3A6-677BE0CAFB0A}" cache="Slicer_Category" caption="Category" style="SlicerStyleDark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28FC97-DE29-4571-A8F3-BAA894788347}" name="Excel_Advanced_Sales_Dataset_2000__hetvi" displayName="Excel_Advanced_Sales_Dataset_2000__hetvi" ref="A1:V2001" tableType="queryTable" totalsRowShown="0" headerRowDxfId="44" headerRowBorderDxfId="43" tableBorderDxfId="42" totalsRowBorderDxfId="41">
  <autoFilter ref="A1:V2001" xr:uid="{B828FC97-DE29-4571-A8F3-BAA894788347}"/>
  <tableColumns count="22">
    <tableColumn id="1" xr3:uid="{360345E4-48AA-4266-9D07-D5181618113D}" uniqueName="1" name="Order ID" queryTableFieldId="1" dataDxfId="40"/>
    <tableColumn id="2" xr3:uid="{C493C451-128C-43A1-976B-694BBD134FE5}" uniqueName="2" name="Customer ID" queryTableFieldId="2" dataDxfId="39"/>
    <tableColumn id="3" xr3:uid="{DBE6A37E-041D-440D-B0DF-7112546F115F}" uniqueName="3" name="Customer Name" queryTableFieldId="3" dataDxfId="38"/>
    <tableColumn id="4" xr3:uid="{33FE5927-8FE4-498A-9A00-17A2E78AEF1A}" uniqueName="4" name="Region" queryTableFieldId="4" dataDxfId="37"/>
    <tableColumn id="5" xr3:uid="{CE31251D-AD7E-4AFF-8AFA-DDDED8673DFA}" uniqueName="5" name="State" queryTableFieldId="5" dataDxfId="36"/>
    <tableColumn id="6" xr3:uid="{A9E4C415-8DC1-45E5-8151-CC7A539E288A}" uniqueName="6" name="City" queryTableFieldId="6" dataDxfId="35"/>
    <tableColumn id="7" xr3:uid="{BD76E237-AA3B-46C0-9081-55A9DB10ACF4}" uniqueName="7" name="Category" queryTableFieldId="7" dataDxfId="34"/>
    <tableColumn id="8" xr3:uid="{9FE26A80-94D5-425B-B620-D060B0961A21}" uniqueName="8" name="Product Name" queryTableFieldId="8" dataDxfId="33"/>
    <tableColumn id="9" xr3:uid="{82C19A46-CDE4-4CE8-ABBD-DB6D0A00865F}" uniqueName="9" name="Quantity" queryTableFieldId="9" dataDxfId="32"/>
    <tableColumn id="10" xr3:uid="{E9073C71-6CED-4AB1-86A2-40650A9E5A1C}" uniqueName="10" name="Unit Price" queryTableFieldId="10" dataDxfId="31"/>
    <tableColumn id="11" xr3:uid="{643EB660-E5A9-4146-88F1-E53C8A456E62}" uniqueName="11" name="Discount %" queryTableFieldId="11" dataDxfId="30"/>
    <tableColumn id="12" xr3:uid="{655D3B7D-EA0F-4549-8249-1D5764012161}" uniqueName="12" name="Total Sales" queryTableFieldId="12" dataDxfId="29"/>
    <tableColumn id="13" xr3:uid="{929761C5-8201-4B59-AF8B-71938C7B0134}" uniqueName="13" name="Sales Date" queryTableFieldId="13" dataDxfId="28"/>
    <tableColumn id="14" xr3:uid="{68E5EB37-1E4A-4E1B-B1A7-236838E37E53}" uniqueName="14" name="Payment Method" queryTableFieldId="14" dataDxfId="27"/>
    <tableColumn id="15" xr3:uid="{0FC13A66-BF1E-48FC-97AC-CF17E529F80B}" uniqueName="15" name="Delivery Status" queryTableFieldId="15" dataDxfId="26"/>
    <tableColumn id="16" xr3:uid="{4BC943E1-DD2D-42FC-9208-3979CF44C994}" uniqueName="16" name="Customer Segment" queryTableFieldId="16" dataDxfId="25"/>
    <tableColumn id="17" xr3:uid="{83C1734B-FACD-4364-8FA0-B1663487E673}" uniqueName="17" name="Discount Amount" queryTableFieldId="17" dataDxfId="24">
      <calculatedColumnFormula>Excel_Advanced_Sales_Dataset_2000__hetvi[[#This Row],[Quantity]]*Excel_Advanced_Sales_Dataset_2000__hetvi[[#This Row],[Unit Price]]*Excel_Advanced_Sales_Dataset_2000__hetvi[[#This Row],[Discount %]]/100</calculatedColumnFormula>
    </tableColumn>
    <tableColumn id="18" xr3:uid="{8B5DA9B0-62C1-4C7A-A142-0C4D148F4292}" uniqueName="18" name="Total Sales2" queryTableFieldId="18" dataDxfId="23">
      <calculatedColumnFormula>Excel_Advanced_Sales_Dataset_2000__hetvi[[#This Row],[Quantity]]*Excel_Advanced_Sales_Dataset_2000__hetvi[[#This Row],[Unit Price]]-Excel_Advanced_Sales_Dataset_2000__hetvi[[#This Row],[Discount Amount]]</calculatedColumnFormula>
    </tableColumn>
    <tableColumn id="19" xr3:uid="{08B728E6-03F2-4BF9-89B8-97CDD28349B4}" uniqueName="19" name="High Value Order" queryTableFieldId="19" dataDxfId="22">
      <calculatedColumnFormula>IF(Excel_Advanced_Sales_Dataset_2000__hetvi[[#This Row],[Total Sales]]&gt;50000,"Yes","No")</calculatedColumnFormula>
    </tableColumn>
    <tableColumn id="20" xr3:uid="{ACF5272A-7605-4CC7-A508-319B70730C8E}" uniqueName="20" name="Delivery Status Check" queryTableFieldId="20" dataDxfId="21">
      <calculatedColumnFormula>IF(Excel_Advanced_Sales_Dataset_2000__hetvi[[#This Row],[Delivery Status]]="Pending","Follow-up","Ok")</calculatedColumnFormula>
    </tableColumn>
    <tableColumn id="21" xr3:uid="{B9B04880-5E41-441E-9AC5-E61399B6D816}" uniqueName="21" name="Disount %" queryTableFieldId="21" dataDxfId="20">
      <calculatedColumnFormula>Excel_Advanced_Sales_Dataset_2000__hetvi[[#This Row],[Discount %]]/100</calculatedColumnFormula>
    </tableColumn>
    <tableColumn id="22" xr3:uid="{5F52F68D-4899-40E0-83E9-1AA9C616D2FA}" uniqueName="22" name="Month Name" queryTableFieldId="22"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D04BCFD-E065-43B2-996C-1FA814EE7435}" name="Table3" displayName="Table3" ref="A3:R2003" totalsRowShown="0">
  <autoFilter ref="A3:R2003" xr:uid="{8D04BCFD-E065-43B2-996C-1FA814EE7435}"/>
  <tableColumns count="18">
    <tableColumn id="1" xr3:uid="{807F8EF2-A596-4392-AEC0-B194DFE7C221}" name="Order ID"/>
    <tableColumn id="2" xr3:uid="{ECB9BBE7-F026-468C-A6D0-8FA5E82FC196}" name="Customer ID"/>
    <tableColumn id="3" xr3:uid="{C49AAF3A-250D-4E49-A553-AF424937B53C}" name="Customer Name.1"/>
    <tableColumn id="4" xr3:uid="{AFF61D38-57FE-4D0E-A0A0-4DF959D67A1F}" name="Customer Name.2"/>
    <tableColumn id="5" xr3:uid="{4F0C4955-DDBC-4AFC-8B0A-67204D69A2C1}" name="Region"/>
    <tableColumn id="6" xr3:uid="{428541F3-F9A9-4D2E-9F72-C63D88E4F788}" name="State"/>
    <tableColumn id="7" xr3:uid="{A8239E39-DA8D-450A-A229-E8E21D47A82A}" name="City"/>
    <tableColumn id="8" xr3:uid="{D21333DE-1795-4D93-AFC5-7A0790C193CA}" name="Category"/>
    <tableColumn id="9" xr3:uid="{33A2C66B-A137-4D55-BA5C-172EB7913D30}" name="Product Name"/>
    <tableColumn id="10" xr3:uid="{F5FB48B4-7EAE-4B96-A5D9-3D7A766E9D79}" name="Quantity" dataDxfId="17"/>
    <tableColumn id="11" xr3:uid="{91F8D4D0-BFBE-4C3E-82FA-399FA39BE62C}" name="Unit Price"/>
    <tableColumn id="12" xr3:uid="{6C46DF1D-8F57-40C2-9302-B9F8AE225B5C}" name="Discount %"/>
    <tableColumn id="13" xr3:uid="{EF2BCA7B-DEFB-415A-9B95-82A24DEEEA16}" name="Total Sales"/>
    <tableColumn id="14" xr3:uid="{7110A22B-BBB9-4644-B954-22436715CBBD}" name="Sales Date"/>
    <tableColumn id="15" xr3:uid="{E087A0E8-9D21-4118-9014-D05547BC0FD6}" name="Payment Method"/>
    <tableColumn id="16" xr3:uid="{1E5CFFF4-613E-46F1-BC63-B844B6644BE7}" name="Delivery Status"/>
    <tableColumn id="17" xr3:uid="{7159EFCF-6C2E-475D-ABB7-CF868BE6BF54}" name="Customer Segment"/>
    <tableColumn id="18" xr3:uid="{AF17C8DF-28D0-4F2B-97C1-C0D6CC0BCF79}" name="Month Nam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16BB363-BE4E-4D3B-9992-C34B7BFC76A8}" name="Excel_Advanced_Sales_Dataset_2000__hetvi__2" displayName="Excel_Advanced_Sales_Dataset_2000__hetvi__2" ref="A1:S2001" tableType="queryTable" totalsRowShown="0">
  <autoFilter ref="A1:S2001" xr:uid="{916BB363-BE4E-4D3B-9992-C34B7BFC76A8}"/>
  <tableColumns count="19">
    <tableColumn id="1" xr3:uid="{BB885F9C-C6A5-4D0B-922E-EB06682897CE}" uniqueName="1" name="Order ID" queryTableFieldId="1" dataDxfId="16"/>
    <tableColumn id="2" xr3:uid="{FE8C600B-62CB-4593-ABA8-3C7FECB24D0B}" uniqueName="2" name="Customer ID" queryTableFieldId="2" dataDxfId="15"/>
    <tableColumn id="3" xr3:uid="{D04F58F3-8AE6-4ABD-A59E-EBBD0B87F94F}" uniqueName="3" name="Customer Name.1" queryTableFieldId="3" dataDxfId="14"/>
    <tableColumn id="4" xr3:uid="{1EAA183F-5C36-4ACA-BB4F-70160A4C2714}" uniqueName="4" name="Customer Name.2" queryTableFieldId="4" dataDxfId="13"/>
    <tableColumn id="5" xr3:uid="{ED720058-4189-4C1F-AFE9-DB00E27C98C4}" uniqueName="5" name="Region" queryTableFieldId="5" dataDxfId="12"/>
    <tableColumn id="6" xr3:uid="{DCBAFE7A-B699-47AF-BB69-185213E831BA}" uniqueName="6" name="State" queryTableFieldId="6" dataDxfId="11"/>
    <tableColumn id="7" xr3:uid="{7D9AAC10-9FF4-49AB-AD74-833277D3DFF0}" uniqueName="7" name="City" queryTableFieldId="7" dataDxfId="10"/>
    <tableColumn id="8" xr3:uid="{5DDB532A-C064-4E38-B6AF-3F5E05D8282A}" uniqueName="8" name="Category" queryTableFieldId="8" dataDxfId="9"/>
    <tableColumn id="9" xr3:uid="{84B5A459-62FD-4E7F-9025-C9045EE80FB4}" uniqueName="9" name="Product Name" queryTableFieldId="9" dataDxfId="8"/>
    <tableColumn id="10" xr3:uid="{11EABCCE-C447-4C36-906B-374682F8F50C}" uniqueName="10" name="Quantity" queryTableFieldId="10" dataDxfId="7"/>
    <tableColumn id="11" xr3:uid="{27D6FC48-B392-4D58-AA45-CB759FF236D1}" uniqueName="11" name="Unit Price" queryTableFieldId="11"/>
    <tableColumn id="12" xr3:uid="{5D6881F8-A51E-4FB6-BAC1-CBC3441E1FB2}" uniqueName="12" name="Discount %" queryTableFieldId="12"/>
    <tableColumn id="13" xr3:uid="{5BCADB64-677C-4494-8229-78B859EE1073}" uniqueName="13" name="Total Sales" queryTableFieldId="13" dataDxfId="6"/>
    <tableColumn id="14" xr3:uid="{503E0456-66F9-4ACE-B106-786EAD00E686}" uniqueName="14" name="Sales Date" queryTableFieldId="14" dataDxfId="5"/>
    <tableColumn id="15" xr3:uid="{B328D078-6A30-43F8-A79B-C97CE92FA4D7}" uniqueName="15" name="Payment Method" queryTableFieldId="15" dataDxfId="4"/>
    <tableColumn id="16" xr3:uid="{20990742-A7C6-4D88-B109-B086044ECE46}" uniqueName="16" name="Delivery Status" queryTableFieldId="16" dataDxfId="3"/>
    <tableColumn id="17" xr3:uid="{9C2A0643-5E3A-4E1A-8055-FF89BE0045E6}" uniqueName="17" name="Customer Segment" queryTableFieldId="17" dataDxfId="2"/>
    <tableColumn id="18" xr3:uid="{276BEF6C-1184-4C06-B384-B6B66396EAE2}" uniqueName="18" name="Month Name" queryTableFieldId="18" dataDxfId="1"/>
    <tableColumn id="19" xr3:uid="{9BC50962-694C-4F33-BEBE-DDE9F7A088AB}" uniqueName="19" name="ACTUAL SALES" queryTableFieldId="19" dataDxfId="0">
      <calculatedColumnFormula>+Excel_Advanced_Sales_Dataset_2000__hetvi__2[[#This Row],[Unit Price]]*Excel_Advanced_Sales_Dataset_2000__hetvi__2[[#This Row],[Quantity]]</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Riblet">
      <a:fillStyleLst>
        <a:solidFill>
          <a:schemeClr val="phClr"/>
        </a:solidFill>
        <a:solidFill>
          <a:schemeClr val="phClr">
            <a:tint val="65000"/>
          </a:schemeClr>
        </a:solidFill>
        <a:solidFill>
          <a:schemeClr val="phClr">
            <a:shade val="80000"/>
            <a:satMod val="150000"/>
          </a:schemeClr>
        </a:solidFill>
      </a:fillStyleLst>
      <a:lnStyleLst>
        <a:ln w="9525" cap="flat" cmpd="sng" algn="ctr">
          <a:solidFill>
            <a:schemeClr val="phClr"/>
          </a:solidFill>
          <a:prstDash val="solid"/>
        </a:ln>
        <a:ln w="17145" cap="flat" cmpd="sng" algn="ctr">
          <a:solidFill>
            <a:schemeClr val="phClr"/>
          </a:solidFill>
          <a:prstDash val="solid"/>
        </a:ln>
        <a:ln w="58420" cap="flat" cmpd="thickThin" algn="ctr">
          <a:solidFill>
            <a:schemeClr val="phClr">
              <a:shade val="95000"/>
              <a:alpha val="50000"/>
              <a:satMod val="150000"/>
            </a:schemeClr>
          </a:solidFill>
          <a:prstDash val="solid"/>
        </a:ln>
      </a:lnStyleLst>
      <a:effectStyleLst>
        <a:effectStyle>
          <a:effectLst/>
        </a:effectStyle>
        <a:effectStyle>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a:effectStyle>
        <a:effectStyle>
          <a:effectLst>
            <a:outerShdw blurRad="50800" dist="38100" dir="2700000" algn="ctr" rotWithShape="0">
              <a:srgbClr val="000000">
                <a:alpha val="60000"/>
              </a:srgbClr>
            </a:outerShdw>
          </a:effectLst>
          <a:scene3d>
            <a:camera prst="orthographicFront">
              <a:rot lat="0" lon="0" rev="0"/>
            </a:camera>
            <a:lightRig rig="flat" dir="tl"/>
          </a:scene3d>
          <a:sp3d prstMaterial="flat">
            <a:bevelT w="57150" h="114300" prst="riblet"/>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273AC-0B31-47F4-9B30-7E1F07F54602}">
  <dimension ref="A1:V2001"/>
  <sheetViews>
    <sheetView topLeftCell="N1" workbookViewId="0">
      <selection activeCell="R1" sqref="R1"/>
    </sheetView>
  </sheetViews>
  <sheetFormatPr defaultRowHeight="15" x14ac:dyDescent="0.25"/>
  <cols>
    <col min="1" max="1" width="15.5703125" bestFit="1" customWidth="1"/>
    <col min="2" max="2" width="14.140625" bestFit="1" customWidth="1"/>
    <col min="3" max="3" width="24.28515625" bestFit="1" customWidth="1"/>
    <col min="4" max="4" width="13.7109375" bestFit="1" customWidth="1"/>
    <col min="5" max="5" width="15.140625" bestFit="1" customWidth="1"/>
    <col min="6" max="6" width="14.7109375" bestFit="1" customWidth="1"/>
    <col min="7" max="7" width="16" bestFit="1" customWidth="1"/>
    <col min="8" max="8" width="22.28515625" bestFit="1" customWidth="1"/>
    <col min="9" max="9" width="15.85546875" bestFit="1" customWidth="1"/>
    <col min="10" max="10" width="17" bestFit="1" customWidth="1"/>
    <col min="11" max="11" width="18.5703125" bestFit="1" customWidth="1"/>
    <col min="12" max="12" width="18.140625" bestFit="1" customWidth="1"/>
    <col min="13" max="13" width="18" bestFit="1" customWidth="1"/>
    <col min="14" max="14" width="25.85546875" bestFit="1" customWidth="1"/>
    <col min="15" max="15" width="23.42578125" bestFit="1" customWidth="1"/>
    <col min="16" max="16" width="27.85546875" bestFit="1" customWidth="1"/>
    <col min="17" max="17" width="25.85546875" bestFit="1" customWidth="1"/>
    <col min="18" max="18" width="19.5703125" bestFit="1" customWidth="1"/>
    <col min="19" max="19" width="25.5703125" bestFit="1" customWidth="1"/>
    <col min="20" max="20" width="31" bestFit="1" customWidth="1"/>
    <col min="21" max="21" width="17.28515625" bestFit="1" customWidth="1"/>
    <col min="22" max="22" width="21" bestFit="1" customWidth="1"/>
  </cols>
  <sheetData>
    <row r="1" spans="1:22" ht="18.75" x14ac:dyDescent="0.3">
      <c r="A1" s="3" t="s">
        <v>0</v>
      </c>
      <c r="B1" s="4" t="s">
        <v>1</v>
      </c>
      <c r="C1" s="4" t="s">
        <v>2</v>
      </c>
      <c r="D1" s="4" t="s">
        <v>3</v>
      </c>
      <c r="E1" s="4" t="s">
        <v>4</v>
      </c>
      <c r="F1" s="4" t="s">
        <v>5</v>
      </c>
      <c r="G1" s="4" t="s">
        <v>6</v>
      </c>
      <c r="H1" s="4" t="s">
        <v>7</v>
      </c>
      <c r="I1" s="4" t="s">
        <v>8</v>
      </c>
      <c r="J1" s="17" t="s">
        <v>9</v>
      </c>
      <c r="K1" s="20" t="s">
        <v>10</v>
      </c>
      <c r="L1" s="14" t="s">
        <v>11</v>
      </c>
      <c r="M1" s="27" t="s">
        <v>12</v>
      </c>
      <c r="N1" s="4" t="s">
        <v>13</v>
      </c>
      <c r="O1" s="4" t="s">
        <v>14</v>
      </c>
      <c r="P1" s="5" t="s">
        <v>15</v>
      </c>
      <c r="Q1" s="4" t="s">
        <v>4593</v>
      </c>
      <c r="R1" s="4" t="s">
        <v>4594</v>
      </c>
      <c r="S1" s="4" t="s">
        <v>4595</v>
      </c>
      <c r="T1" s="4" t="s">
        <v>4596</v>
      </c>
      <c r="U1" s="4" t="s">
        <v>8230</v>
      </c>
      <c r="V1" s="4" t="s">
        <v>4599</v>
      </c>
    </row>
    <row r="2" spans="1:22" x14ac:dyDescent="0.25">
      <c r="A2" s="6" t="s">
        <v>16</v>
      </c>
      <c r="B2" s="7" t="s">
        <v>17</v>
      </c>
      <c r="C2" s="7" t="s">
        <v>18</v>
      </c>
      <c r="D2" s="7" t="s">
        <v>19</v>
      </c>
      <c r="E2" s="7" t="s">
        <v>20</v>
      </c>
      <c r="F2" s="7" t="s">
        <v>21</v>
      </c>
      <c r="G2" s="7" t="s">
        <v>22</v>
      </c>
      <c r="H2" s="7" t="s">
        <v>23</v>
      </c>
      <c r="I2" s="8">
        <v>31</v>
      </c>
      <c r="J2" s="18">
        <v>15319.18</v>
      </c>
      <c r="K2" s="30">
        <v>8.31</v>
      </c>
      <c r="L2" s="15">
        <v>435430.84</v>
      </c>
      <c r="M2" s="28">
        <v>46275</v>
      </c>
      <c r="N2" s="7" t="s">
        <v>24</v>
      </c>
      <c r="O2" s="7" t="s">
        <v>25</v>
      </c>
      <c r="P2" s="9" t="s">
        <v>26</v>
      </c>
      <c r="Q2" s="23">
        <f>Excel_Advanced_Sales_Dataset_2000__hetvi[[#This Row],[Quantity]]*Excel_Advanced_Sales_Dataset_2000__hetvi[[#This Row],[Unit Price]]*Excel_Advanced_Sales_Dataset_2000__hetvi[[#This Row],[Discount %]]/100</f>
        <v>39463.739598</v>
      </c>
      <c r="R2" s="23">
        <f>Excel_Advanced_Sales_Dataset_2000__hetvi[[#This Row],[Quantity]]*Excel_Advanced_Sales_Dataset_2000__hetvi[[#This Row],[Unit Price]]-Excel_Advanced_Sales_Dataset_2000__hetvi[[#This Row],[Discount Amount]]</f>
        <v>435430.840402</v>
      </c>
      <c r="S2" t="str">
        <f>IF(Excel_Advanced_Sales_Dataset_2000__hetvi[[#This Row],[Total Sales]]&gt;50000,"Yes","No")</f>
        <v>Yes</v>
      </c>
      <c r="T2" t="str">
        <f>IF(Excel_Advanced_Sales_Dataset_2000__hetvi[[#This Row],[Delivery Status]]="Pending","Follow-up","Ok")</f>
        <v>Follow-up</v>
      </c>
      <c r="U2" s="31">
        <f>Excel_Advanced_Sales_Dataset_2000__hetvi[[#This Row],[Discount %]]/100</f>
        <v>8.3100000000000007E-2</v>
      </c>
      <c r="V2" s="1" t="s">
        <v>4744</v>
      </c>
    </row>
    <row r="3" spans="1:22" x14ac:dyDescent="0.25">
      <c r="A3" s="6" t="s">
        <v>27</v>
      </c>
      <c r="B3" s="7" t="s">
        <v>28</v>
      </c>
      <c r="C3" s="7" t="s">
        <v>29</v>
      </c>
      <c r="D3" s="7" t="s">
        <v>30</v>
      </c>
      <c r="E3" s="7" t="s">
        <v>31</v>
      </c>
      <c r="F3" s="7" t="s">
        <v>32</v>
      </c>
      <c r="G3" s="7" t="s">
        <v>33</v>
      </c>
      <c r="H3" s="7" t="s">
        <v>34</v>
      </c>
      <c r="I3" s="8">
        <v>3</v>
      </c>
      <c r="J3" s="18">
        <v>11431.37</v>
      </c>
      <c r="K3" s="21">
        <v>9.5</v>
      </c>
      <c r="L3" s="15">
        <v>31036.17</v>
      </c>
      <c r="M3" s="28">
        <v>46386</v>
      </c>
      <c r="N3" s="7" t="s">
        <v>24</v>
      </c>
      <c r="O3" s="7" t="s">
        <v>35</v>
      </c>
      <c r="P3" s="9" t="s">
        <v>36</v>
      </c>
      <c r="Q3" s="23">
        <f>Excel_Advanced_Sales_Dataset_2000__hetvi[[#This Row],[Quantity]]*Excel_Advanced_Sales_Dataset_2000__hetvi[[#This Row],[Unit Price]]*Excel_Advanced_Sales_Dataset_2000__hetvi[[#This Row],[Discount %]]/100</f>
        <v>3257.9404500000001</v>
      </c>
      <c r="R3" s="23">
        <f>Excel_Advanced_Sales_Dataset_2000__hetvi[[#This Row],[Quantity]]*Excel_Advanced_Sales_Dataset_2000__hetvi[[#This Row],[Unit Price]]-Excel_Advanced_Sales_Dataset_2000__hetvi[[#This Row],[Discount Amount]]</f>
        <v>31036.169549999999</v>
      </c>
      <c r="S3" t="str">
        <f>IF(Excel_Advanced_Sales_Dataset_2000__hetvi[[#This Row],[Total Sales]]&gt;50000,"Yes","No")</f>
        <v>No</v>
      </c>
      <c r="T3" t="str">
        <f>IF(Excel_Advanced_Sales_Dataset_2000__hetvi[[#This Row],[Delivery Status]]="Pending","Follow-up","Ok")</f>
        <v>Ok</v>
      </c>
      <c r="U3" s="31">
        <f>Excel_Advanced_Sales_Dataset_2000__hetvi[[#This Row],[Discount %]]/100</f>
        <v>9.5000000000000001E-2</v>
      </c>
      <c r="V3" s="1" t="s">
        <v>4665</v>
      </c>
    </row>
    <row r="4" spans="1:22" x14ac:dyDescent="0.25">
      <c r="A4" s="6" t="s">
        <v>37</v>
      </c>
      <c r="B4" s="7" t="s">
        <v>38</v>
      </c>
      <c r="C4" s="7" t="s">
        <v>39</v>
      </c>
      <c r="D4" s="7" t="s">
        <v>40</v>
      </c>
      <c r="E4" s="7" t="s">
        <v>41</v>
      </c>
      <c r="F4" s="7" t="s">
        <v>42</v>
      </c>
      <c r="G4" s="7" t="s">
        <v>43</v>
      </c>
      <c r="H4" s="7" t="s">
        <v>44</v>
      </c>
      <c r="I4" s="8">
        <v>34</v>
      </c>
      <c r="J4" s="18">
        <v>2489.44</v>
      </c>
      <c r="K4" s="21">
        <v>0.76</v>
      </c>
      <c r="L4" s="15">
        <v>83997.69</v>
      </c>
      <c r="M4" s="28">
        <v>46288</v>
      </c>
      <c r="N4" s="7" t="s">
        <v>45</v>
      </c>
      <c r="O4" s="7" t="s">
        <v>35</v>
      </c>
      <c r="P4" s="9" t="s">
        <v>36</v>
      </c>
      <c r="Q4" s="23">
        <f>Excel_Advanced_Sales_Dataset_2000__hetvi[[#This Row],[Quantity]]*Excel_Advanced_Sales_Dataset_2000__hetvi[[#This Row],[Unit Price]]*Excel_Advanced_Sales_Dataset_2000__hetvi[[#This Row],[Discount %]]/100</f>
        <v>643.27129600000012</v>
      </c>
      <c r="R4" s="23">
        <f>Excel_Advanced_Sales_Dataset_2000__hetvi[[#This Row],[Quantity]]*Excel_Advanced_Sales_Dataset_2000__hetvi[[#This Row],[Unit Price]]-Excel_Advanced_Sales_Dataset_2000__hetvi[[#This Row],[Discount Amount]]</f>
        <v>83997.688704</v>
      </c>
      <c r="S4" t="str">
        <f>IF(Excel_Advanced_Sales_Dataset_2000__hetvi[[#This Row],[Total Sales]]&gt;50000,"Yes","No")</f>
        <v>Yes</v>
      </c>
      <c r="T4" t="str">
        <f>IF(Excel_Advanced_Sales_Dataset_2000__hetvi[[#This Row],[Delivery Status]]="Pending","Follow-up","Ok")</f>
        <v>Ok</v>
      </c>
      <c r="U4" s="31">
        <f>Excel_Advanced_Sales_Dataset_2000__hetvi[[#This Row],[Discount %]]/100</f>
        <v>7.6E-3</v>
      </c>
      <c r="V4" s="1" t="s">
        <v>4744</v>
      </c>
    </row>
    <row r="5" spans="1:22" x14ac:dyDescent="0.25">
      <c r="A5" s="6" t="s">
        <v>46</v>
      </c>
      <c r="B5" s="7" t="s">
        <v>47</v>
      </c>
      <c r="C5" s="7" t="s">
        <v>48</v>
      </c>
      <c r="D5" s="7" t="s">
        <v>40</v>
      </c>
      <c r="E5" s="7" t="s">
        <v>49</v>
      </c>
      <c r="F5" s="7" t="s">
        <v>50</v>
      </c>
      <c r="G5" s="7" t="s">
        <v>51</v>
      </c>
      <c r="H5" s="7" t="s">
        <v>52</v>
      </c>
      <c r="I5" s="8">
        <v>43</v>
      </c>
      <c r="J5" s="18">
        <v>24340.87</v>
      </c>
      <c r="K5" s="21">
        <v>18.260000000000002</v>
      </c>
      <c r="L5" s="15">
        <v>855537.77</v>
      </c>
      <c r="M5" s="28">
        <v>46205</v>
      </c>
      <c r="N5" s="7" t="s">
        <v>24</v>
      </c>
      <c r="O5" s="7" t="s">
        <v>35</v>
      </c>
      <c r="P5" s="9" t="s">
        <v>53</v>
      </c>
      <c r="Q5" s="23">
        <f>Excel_Advanced_Sales_Dataset_2000__hetvi[[#This Row],[Quantity]]*Excel_Advanced_Sales_Dataset_2000__hetvi[[#This Row],[Unit Price]]*Excel_Advanced_Sales_Dataset_2000__hetvi[[#This Row],[Discount %]]/100</f>
        <v>191119.64306600002</v>
      </c>
      <c r="R5" s="23">
        <f>Excel_Advanced_Sales_Dataset_2000__hetvi[[#This Row],[Quantity]]*Excel_Advanced_Sales_Dataset_2000__hetvi[[#This Row],[Unit Price]]-Excel_Advanced_Sales_Dataset_2000__hetvi[[#This Row],[Discount Amount]]</f>
        <v>855537.76693399996</v>
      </c>
      <c r="S5" t="str">
        <f>IF(Excel_Advanced_Sales_Dataset_2000__hetvi[[#This Row],[Total Sales]]&gt;50000,"Yes","No")</f>
        <v>Yes</v>
      </c>
      <c r="T5" t="str">
        <f>IF(Excel_Advanced_Sales_Dataset_2000__hetvi[[#This Row],[Delivery Status]]="Pending","Follow-up","Ok")</f>
        <v>Ok</v>
      </c>
      <c r="U5" s="31">
        <f>Excel_Advanced_Sales_Dataset_2000__hetvi[[#This Row],[Discount %]]/100</f>
        <v>0.18260000000000001</v>
      </c>
      <c r="V5" s="1" t="s">
        <v>4744</v>
      </c>
    </row>
    <row r="6" spans="1:22" x14ac:dyDescent="0.25">
      <c r="A6" s="6" t="s">
        <v>54</v>
      </c>
      <c r="B6" s="7" t="s">
        <v>55</v>
      </c>
      <c r="C6" s="7" t="s">
        <v>56</v>
      </c>
      <c r="D6" s="7" t="s">
        <v>40</v>
      </c>
      <c r="E6" s="7" t="s">
        <v>49</v>
      </c>
      <c r="F6" s="7" t="s">
        <v>50</v>
      </c>
      <c r="G6" s="7" t="s">
        <v>33</v>
      </c>
      <c r="H6" s="7" t="s">
        <v>57</v>
      </c>
      <c r="I6" s="8">
        <v>44</v>
      </c>
      <c r="J6" s="18">
        <v>21114.57</v>
      </c>
      <c r="K6" s="21">
        <v>4.57</v>
      </c>
      <c r="L6" s="15">
        <v>886583.9</v>
      </c>
      <c r="M6" s="28">
        <v>46036</v>
      </c>
      <c r="N6" s="7" t="s">
        <v>58</v>
      </c>
      <c r="O6" s="7" t="s">
        <v>59</v>
      </c>
      <c r="P6" s="9" t="s">
        <v>53</v>
      </c>
      <c r="Q6" s="23">
        <f>Excel_Advanced_Sales_Dataset_2000__hetvi[[#This Row],[Quantity]]*Excel_Advanced_Sales_Dataset_2000__hetvi[[#This Row],[Unit Price]]*Excel_Advanced_Sales_Dataset_2000__hetvi[[#This Row],[Discount %]]/100</f>
        <v>42457.177356</v>
      </c>
      <c r="R6" s="23">
        <f>Excel_Advanced_Sales_Dataset_2000__hetvi[[#This Row],[Quantity]]*Excel_Advanced_Sales_Dataset_2000__hetvi[[#This Row],[Unit Price]]-Excel_Advanced_Sales_Dataset_2000__hetvi[[#This Row],[Discount Amount]]</f>
        <v>886583.90264400002</v>
      </c>
      <c r="S6" t="str">
        <f>IF(Excel_Advanced_Sales_Dataset_2000__hetvi[[#This Row],[Total Sales]]&gt;50000,"Yes","No")</f>
        <v>Yes</v>
      </c>
      <c r="T6" t="str">
        <f>IF(Excel_Advanced_Sales_Dataset_2000__hetvi[[#This Row],[Delivery Status]]="Pending","Follow-up","Ok")</f>
        <v>Ok</v>
      </c>
      <c r="U6" s="31">
        <f>Excel_Advanced_Sales_Dataset_2000__hetvi[[#This Row],[Discount %]]/100</f>
        <v>4.5700000000000005E-2</v>
      </c>
      <c r="V6" s="1" t="s">
        <v>4744</v>
      </c>
    </row>
    <row r="7" spans="1:22" x14ac:dyDescent="0.25">
      <c r="A7" s="6" t="s">
        <v>60</v>
      </c>
      <c r="B7" s="7" t="s">
        <v>61</v>
      </c>
      <c r="C7" s="7" t="s">
        <v>62</v>
      </c>
      <c r="D7" s="7" t="s">
        <v>63</v>
      </c>
      <c r="E7" s="7" t="s">
        <v>64</v>
      </c>
      <c r="F7" s="7" t="s">
        <v>65</v>
      </c>
      <c r="G7" s="7" t="s">
        <v>66</v>
      </c>
      <c r="H7" s="7" t="s">
        <v>67</v>
      </c>
      <c r="I7" s="8">
        <v>46</v>
      </c>
      <c r="J7" s="18">
        <v>40747.51</v>
      </c>
      <c r="K7" s="21">
        <v>2.04</v>
      </c>
      <c r="L7" s="15">
        <v>1836148</v>
      </c>
      <c r="M7" s="28">
        <v>46296</v>
      </c>
      <c r="N7" s="7" t="s">
        <v>68</v>
      </c>
      <c r="O7" s="7" t="s">
        <v>35</v>
      </c>
      <c r="P7" s="9" t="s">
        <v>26</v>
      </c>
      <c r="Q7" s="23">
        <f>Excel_Advanced_Sales_Dataset_2000__hetvi[[#This Row],[Quantity]]*Excel_Advanced_Sales_Dataset_2000__hetvi[[#This Row],[Unit Price]]*Excel_Advanced_Sales_Dataset_2000__hetvi[[#This Row],[Discount %]]/100</f>
        <v>38237.463384000002</v>
      </c>
      <c r="R7" s="23">
        <f>Excel_Advanced_Sales_Dataset_2000__hetvi[[#This Row],[Quantity]]*Excel_Advanced_Sales_Dataset_2000__hetvi[[#This Row],[Unit Price]]-Excel_Advanced_Sales_Dataset_2000__hetvi[[#This Row],[Discount Amount]]</f>
        <v>1836147.9966160003</v>
      </c>
      <c r="S7" t="str">
        <f>IF(Excel_Advanced_Sales_Dataset_2000__hetvi[[#This Row],[Total Sales]]&gt;50000,"Yes","No")</f>
        <v>Yes</v>
      </c>
      <c r="T7" t="str">
        <f>IF(Excel_Advanced_Sales_Dataset_2000__hetvi[[#This Row],[Delivery Status]]="Pending","Follow-up","Ok")</f>
        <v>Ok</v>
      </c>
      <c r="U7" s="31">
        <f>Excel_Advanced_Sales_Dataset_2000__hetvi[[#This Row],[Discount %]]/100</f>
        <v>2.0400000000000001E-2</v>
      </c>
      <c r="V7" s="1" t="s">
        <v>4682</v>
      </c>
    </row>
    <row r="8" spans="1:22" x14ac:dyDescent="0.25">
      <c r="A8" s="6" t="s">
        <v>69</v>
      </c>
      <c r="B8" s="7" t="s">
        <v>70</v>
      </c>
      <c r="C8" s="7" t="s">
        <v>71</v>
      </c>
      <c r="D8" s="7" t="s">
        <v>19</v>
      </c>
      <c r="E8" s="7" t="s">
        <v>72</v>
      </c>
      <c r="F8" s="7" t="s">
        <v>73</v>
      </c>
      <c r="G8" s="7" t="s">
        <v>43</v>
      </c>
      <c r="H8" s="7" t="s">
        <v>74</v>
      </c>
      <c r="I8" s="8">
        <v>40</v>
      </c>
      <c r="J8" s="18">
        <v>3400.94</v>
      </c>
      <c r="K8" s="21">
        <v>7.76</v>
      </c>
      <c r="L8" s="15">
        <v>125481.08</v>
      </c>
      <c r="M8" s="28">
        <v>46320</v>
      </c>
      <c r="N8" s="7" t="s">
        <v>58</v>
      </c>
      <c r="O8" s="7" t="s">
        <v>25</v>
      </c>
      <c r="P8" s="9" t="s">
        <v>36</v>
      </c>
      <c r="Q8" s="23">
        <f>Excel_Advanced_Sales_Dataset_2000__hetvi[[#This Row],[Quantity]]*Excel_Advanced_Sales_Dataset_2000__hetvi[[#This Row],[Unit Price]]*Excel_Advanced_Sales_Dataset_2000__hetvi[[#This Row],[Discount %]]/100</f>
        <v>10556.517760000001</v>
      </c>
      <c r="R8" s="23">
        <f>Excel_Advanced_Sales_Dataset_2000__hetvi[[#This Row],[Quantity]]*Excel_Advanced_Sales_Dataset_2000__hetvi[[#This Row],[Unit Price]]-Excel_Advanced_Sales_Dataset_2000__hetvi[[#This Row],[Discount Amount]]</f>
        <v>125481.08224</v>
      </c>
      <c r="S8" t="str">
        <f>IF(Excel_Advanced_Sales_Dataset_2000__hetvi[[#This Row],[Total Sales]]&gt;50000,"Yes","No")</f>
        <v>Yes</v>
      </c>
      <c r="T8" t="str">
        <f>IF(Excel_Advanced_Sales_Dataset_2000__hetvi[[#This Row],[Delivery Status]]="Pending","Follow-up","Ok")</f>
        <v>Follow-up</v>
      </c>
      <c r="U8" s="31">
        <f>Excel_Advanced_Sales_Dataset_2000__hetvi[[#This Row],[Discount %]]/100</f>
        <v>7.7600000000000002E-2</v>
      </c>
      <c r="V8" s="1" t="s">
        <v>4720</v>
      </c>
    </row>
    <row r="9" spans="1:22" x14ac:dyDescent="0.25">
      <c r="A9" s="6" t="s">
        <v>75</v>
      </c>
      <c r="B9" s="7" t="s">
        <v>76</v>
      </c>
      <c r="C9" s="7" t="s">
        <v>77</v>
      </c>
      <c r="D9" s="7" t="s">
        <v>63</v>
      </c>
      <c r="E9" s="7" t="s">
        <v>78</v>
      </c>
      <c r="F9" s="7" t="s">
        <v>79</v>
      </c>
      <c r="G9" s="7" t="s">
        <v>33</v>
      </c>
      <c r="H9" s="7" t="s">
        <v>80</v>
      </c>
      <c r="I9" s="8">
        <v>1</v>
      </c>
      <c r="J9" s="18">
        <v>2922.33</v>
      </c>
      <c r="K9" s="21">
        <v>7.5</v>
      </c>
      <c r="L9" s="15">
        <v>2703.16</v>
      </c>
      <c r="M9" s="28">
        <v>46135</v>
      </c>
      <c r="N9" s="7" t="s">
        <v>24</v>
      </c>
      <c r="O9" s="7" t="s">
        <v>35</v>
      </c>
      <c r="P9" s="9" t="s">
        <v>53</v>
      </c>
      <c r="Q9" s="23">
        <f>Excel_Advanced_Sales_Dataset_2000__hetvi[[#This Row],[Quantity]]*Excel_Advanced_Sales_Dataset_2000__hetvi[[#This Row],[Unit Price]]*Excel_Advanced_Sales_Dataset_2000__hetvi[[#This Row],[Discount %]]/100</f>
        <v>219.17474999999999</v>
      </c>
      <c r="R9" s="23">
        <f>Excel_Advanced_Sales_Dataset_2000__hetvi[[#This Row],[Quantity]]*Excel_Advanced_Sales_Dataset_2000__hetvi[[#This Row],[Unit Price]]-Excel_Advanced_Sales_Dataset_2000__hetvi[[#This Row],[Discount Amount]]</f>
        <v>2703.1552499999998</v>
      </c>
      <c r="S9" t="str">
        <f>IF(Excel_Advanced_Sales_Dataset_2000__hetvi[[#This Row],[Total Sales]]&gt;50000,"Yes","No")</f>
        <v>No</v>
      </c>
      <c r="T9" t="str">
        <f>IF(Excel_Advanced_Sales_Dataset_2000__hetvi[[#This Row],[Delivery Status]]="Pending","Follow-up","Ok")</f>
        <v>Ok</v>
      </c>
      <c r="U9" s="31">
        <f>Excel_Advanced_Sales_Dataset_2000__hetvi[[#This Row],[Discount %]]/100</f>
        <v>7.4999999999999997E-2</v>
      </c>
      <c r="V9" s="1" t="s">
        <v>4744</v>
      </c>
    </row>
    <row r="10" spans="1:22" x14ac:dyDescent="0.25">
      <c r="A10" s="6" t="s">
        <v>81</v>
      </c>
      <c r="B10" s="7" t="s">
        <v>82</v>
      </c>
      <c r="C10" s="7" t="s">
        <v>83</v>
      </c>
      <c r="D10" s="7" t="s">
        <v>19</v>
      </c>
      <c r="E10" s="7" t="s">
        <v>84</v>
      </c>
      <c r="F10" s="7" t="s">
        <v>85</v>
      </c>
      <c r="G10" s="7" t="s">
        <v>33</v>
      </c>
      <c r="H10" s="7" t="s">
        <v>80</v>
      </c>
      <c r="I10" s="8">
        <v>19</v>
      </c>
      <c r="J10" s="18">
        <v>47218.26</v>
      </c>
      <c r="K10" s="21">
        <v>4.84</v>
      </c>
      <c r="L10" s="15">
        <v>853725.03</v>
      </c>
      <c r="M10" s="28">
        <v>46033</v>
      </c>
      <c r="N10" s="7" t="s">
        <v>58</v>
      </c>
      <c r="O10" s="7" t="s">
        <v>35</v>
      </c>
      <c r="P10" s="9" t="s">
        <v>53</v>
      </c>
      <c r="Q10" s="23">
        <f>Excel_Advanced_Sales_Dataset_2000__hetvi[[#This Row],[Quantity]]*Excel_Advanced_Sales_Dataset_2000__hetvi[[#This Row],[Unit Price]]*Excel_Advanced_Sales_Dataset_2000__hetvi[[#This Row],[Discount %]]/100</f>
        <v>43421.911896000005</v>
      </c>
      <c r="R10" s="23">
        <f>Excel_Advanced_Sales_Dataset_2000__hetvi[[#This Row],[Quantity]]*Excel_Advanced_Sales_Dataset_2000__hetvi[[#This Row],[Unit Price]]-Excel_Advanced_Sales_Dataset_2000__hetvi[[#This Row],[Discount Amount]]</f>
        <v>853725.02810400003</v>
      </c>
      <c r="S10" t="str">
        <f>IF(Excel_Advanced_Sales_Dataset_2000__hetvi[[#This Row],[Total Sales]]&gt;50000,"Yes","No")</f>
        <v>Yes</v>
      </c>
      <c r="T10" t="str">
        <f>IF(Excel_Advanced_Sales_Dataset_2000__hetvi[[#This Row],[Delivery Status]]="Pending","Follow-up","Ok")</f>
        <v>Ok</v>
      </c>
      <c r="U10" s="31">
        <f>Excel_Advanced_Sales_Dataset_2000__hetvi[[#This Row],[Discount %]]/100</f>
        <v>4.8399999999999999E-2</v>
      </c>
      <c r="V10" s="1" t="s">
        <v>4720</v>
      </c>
    </row>
    <row r="11" spans="1:22" x14ac:dyDescent="0.25">
      <c r="A11" s="6" t="s">
        <v>86</v>
      </c>
      <c r="B11" s="7" t="s">
        <v>87</v>
      </c>
      <c r="C11" s="7" t="s">
        <v>88</v>
      </c>
      <c r="D11" s="7" t="s">
        <v>40</v>
      </c>
      <c r="E11" s="7" t="s">
        <v>89</v>
      </c>
      <c r="F11" s="7" t="s">
        <v>90</v>
      </c>
      <c r="G11" s="7" t="s">
        <v>33</v>
      </c>
      <c r="H11" s="7" t="s">
        <v>34</v>
      </c>
      <c r="I11" s="8">
        <v>30</v>
      </c>
      <c r="J11" s="18">
        <v>24319.16</v>
      </c>
      <c r="K11" s="21">
        <v>2.96</v>
      </c>
      <c r="L11" s="15">
        <v>707979.39</v>
      </c>
      <c r="M11" s="28">
        <v>46248</v>
      </c>
      <c r="N11" s="7" t="s">
        <v>24</v>
      </c>
      <c r="O11" s="7" t="s">
        <v>35</v>
      </c>
      <c r="P11" s="9" t="s">
        <v>26</v>
      </c>
      <c r="Q11" s="23">
        <f>Excel_Advanced_Sales_Dataset_2000__hetvi[[#This Row],[Quantity]]*Excel_Advanced_Sales_Dataset_2000__hetvi[[#This Row],[Unit Price]]*Excel_Advanced_Sales_Dataset_2000__hetvi[[#This Row],[Discount %]]/100</f>
        <v>21595.414080000002</v>
      </c>
      <c r="R11" s="23">
        <f>Excel_Advanced_Sales_Dataset_2000__hetvi[[#This Row],[Quantity]]*Excel_Advanced_Sales_Dataset_2000__hetvi[[#This Row],[Unit Price]]-Excel_Advanced_Sales_Dataset_2000__hetvi[[#This Row],[Discount Amount]]</f>
        <v>707979.38592000003</v>
      </c>
      <c r="S11" t="str">
        <f>IF(Excel_Advanced_Sales_Dataset_2000__hetvi[[#This Row],[Total Sales]]&gt;50000,"Yes","No")</f>
        <v>Yes</v>
      </c>
      <c r="T11" t="str">
        <f>IF(Excel_Advanced_Sales_Dataset_2000__hetvi[[#This Row],[Delivery Status]]="Pending","Follow-up","Ok")</f>
        <v>Ok</v>
      </c>
      <c r="U11" s="31">
        <f>Excel_Advanced_Sales_Dataset_2000__hetvi[[#This Row],[Discount %]]/100</f>
        <v>2.9600000000000001E-2</v>
      </c>
      <c r="V11" s="1" t="s">
        <v>4624</v>
      </c>
    </row>
    <row r="12" spans="1:22" x14ac:dyDescent="0.25">
      <c r="A12" s="6" t="s">
        <v>91</v>
      </c>
      <c r="B12" s="7" t="s">
        <v>92</v>
      </c>
      <c r="C12" s="7" t="s">
        <v>93</v>
      </c>
      <c r="D12" s="7" t="s">
        <v>30</v>
      </c>
      <c r="E12" s="7" t="s">
        <v>31</v>
      </c>
      <c r="F12" s="7" t="s">
        <v>94</v>
      </c>
      <c r="G12" s="7" t="s">
        <v>51</v>
      </c>
      <c r="H12" s="7" t="s">
        <v>52</v>
      </c>
      <c r="I12" s="8">
        <v>29</v>
      </c>
      <c r="J12" s="18">
        <v>31198.6</v>
      </c>
      <c r="K12" s="21">
        <v>10.31</v>
      </c>
      <c r="L12" s="15">
        <v>811478.71</v>
      </c>
      <c r="M12" s="28">
        <v>46091</v>
      </c>
      <c r="N12" s="7" t="s">
        <v>68</v>
      </c>
      <c r="O12" s="7" t="s">
        <v>35</v>
      </c>
      <c r="P12" s="9" t="s">
        <v>36</v>
      </c>
      <c r="Q12" s="23">
        <f>Excel_Advanced_Sales_Dataset_2000__hetvi[[#This Row],[Quantity]]*Excel_Advanced_Sales_Dataset_2000__hetvi[[#This Row],[Unit Price]]*Excel_Advanced_Sales_Dataset_2000__hetvi[[#This Row],[Discount %]]/100</f>
        <v>93280.694139999992</v>
      </c>
      <c r="R12" s="23">
        <f>Excel_Advanced_Sales_Dataset_2000__hetvi[[#This Row],[Quantity]]*Excel_Advanced_Sales_Dataset_2000__hetvi[[#This Row],[Unit Price]]-Excel_Advanced_Sales_Dataset_2000__hetvi[[#This Row],[Discount Amount]]</f>
        <v>811478.70585999987</v>
      </c>
      <c r="S12" t="str">
        <f>IF(Excel_Advanced_Sales_Dataset_2000__hetvi[[#This Row],[Total Sales]]&gt;50000,"Yes","No")</f>
        <v>Yes</v>
      </c>
      <c r="T12" t="str">
        <f>IF(Excel_Advanced_Sales_Dataset_2000__hetvi[[#This Row],[Delivery Status]]="Pending","Follow-up","Ok")</f>
        <v>Ok</v>
      </c>
      <c r="U12" s="31">
        <f>Excel_Advanced_Sales_Dataset_2000__hetvi[[#This Row],[Discount %]]/100</f>
        <v>0.10310000000000001</v>
      </c>
      <c r="V12" s="1" t="s">
        <v>4612</v>
      </c>
    </row>
    <row r="13" spans="1:22" x14ac:dyDescent="0.25">
      <c r="A13" s="6" t="s">
        <v>95</v>
      </c>
      <c r="B13" s="7" t="s">
        <v>96</v>
      </c>
      <c r="C13" s="7" t="s">
        <v>97</v>
      </c>
      <c r="D13" s="7" t="s">
        <v>40</v>
      </c>
      <c r="E13" s="7" t="s">
        <v>89</v>
      </c>
      <c r="F13" s="7" t="s">
        <v>90</v>
      </c>
      <c r="G13" s="7" t="s">
        <v>22</v>
      </c>
      <c r="H13" s="7" t="s">
        <v>98</v>
      </c>
      <c r="I13" s="8">
        <v>25</v>
      </c>
      <c r="J13" s="18">
        <v>9814.2000000000007</v>
      </c>
      <c r="K13" s="21">
        <v>0.98</v>
      </c>
      <c r="L13" s="15">
        <v>242950.52</v>
      </c>
      <c r="M13" s="28">
        <v>46136</v>
      </c>
      <c r="N13" s="7" t="s">
        <v>68</v>
      </c>
      <c r="O13" s="7" t="s">
        <v>35</v>
      </c>
      <c r="P13" s="9" t="s">
        <v>26</v>
      </c>
      <c r="Q13" s="23">
        <f>Excel_Advanced_Sales_Dataset_2000__hetvi[[#This Row],[Quantity]]*Excel_Advanced_Sales_Dataset_2000__hetvi[[#This Row],[Unit Price]]*Excel_Advanced_Sales_Dataset_2000__hetvi[[#This Row],[Discount %]]/100</f>
        <v>2404.4790000000003</v>
      </c>
      <c r="R13" s="23">
        <f>Excel_Advanced_Sales_Dataset_2000__hetvi[[#This Row],[Quantity]]*Excel_Advanced_Sales_Dataset_2000__hetvi[[#This Row],[Unit Price]]-Excel_Advanced_Sales_Dataset_2000__hetvi[[#This Row],[Discount Amount]]</f>
        <v>242950.52100000004</v>
      </c>
      <c r="S13" t="str">
        <f>IF(Excel_Advanced_Sales_Dataset_2000__hetvi[[#This Row],[Total Sales]]&gt;50000,"Yes","No")</f>
        <v>Yes</v>
      </c>
      <c r="T13" t="str">
        <f>IF(Excel_Advanced_Sales_Dataset_2000__hetvi[[#This Row],[Delivery Status]]="Pending","Follow-up","Ok")</f>
        <v>Ok</v>
      </c>
      <c r="U13" s="31">
        <f>Excel_Advanced_Sales_Dataset_2000__hetvi[[#This Row],[Discount %]]/100</f>
        <v>9.7999999999999997E-3</v>
      </c>
      <c r="V13" s="1" t="s">
        <v>4644</v>
      </c>
    </row>
    <row r="14" spans="1:22" x14ac:dyDescent="0.25">
      <c r="A14" s="6" t="s">
        <v>99</v>
      </c>
      <c r="B14" s="7" t="s">
        <v>100</v>
      </c>
      <c r="C14" s="7" t="s">
        <v>101</v>
      </c>
      <c r="D14" s="7" t="s">
        <v>40</v>
      </c>
      <c r="E14" s="7" t="s">
        <v>41</v>
      </c>
      <c r="F14" s="7" t="s">
        <v>102</v>
      </c>
      <c r="G14" s="7" t="s">
        <v>43</v>
      </c>
      <c r="H14" s="7" t="s">
        <v>74</v>
      </c>
      <c r="I14" s="8">
        <v>29</v>
      </c>
      <c r="J14" s="18">
        <v>42344.08</v>
      </c>
      <c r="K14" s="21">
        <v>18.47</v>
      </c>
      <c r="L14" s="15">
        <v>1001170.72</v>
      </c>
      <c r="M14" s="28">
        <v>46245</v>
      </c>
      <c r="N14" s="7" t="s">
        <v>58</v>
      </c>
      <c r="O14" s="7" t="s">
        <v>35</v>
      </c>
      <c r="P14" s="9" t="s">
        <v>26</v>
      </c>
      <c r="Q14" s="23">
        <f>Excel_Advanced_Sales_Dataset_2000__hetvi[[#This Row],[Quantity]]*Excel_Advanced_Sales_Dataset_2000__hetvi[[#This Row],[Unit Price]]*Excel_Advanced_Sales_Dataset_2000__hetvi[[#This Row],[Discount %]]/100</f>
        <v>226807.59570400001</v>
      </c>
      <c r="R14" s="23">
        <f>Excel_Advanced_Sales_Dataset_2000__hetvi[[#This Row],[Quantity]]*Excel_Advanced_Sales_Dataset_2000__hetvi[[#This Row],[Unit Price]]-Excel_Advanced_Sales_Dataset_2000__hetvi[[#This Row],[Discount Amount]]</f>
        <v>1001170.7242960001</v>
      </c>
      <c r="S14" t="str">
        <f>IF(Excel_Advanced_Sales_Dataset_2000__hetvi[[#This Row],[Total Sales]]&gt;50000,"Yes","No")</f>
        <v>Yes</v>
      </c>
      <c r="T14" t="str">
        <f>IF(Excel_Advanced_Sales_Dataset_2000__hetvi[[#This Row],[Delivery Status]]="Pending","Follow-up","Ok")</f>
        <v>Ok</v>
      </c>
      <c r="U14" s="31">
        <f>Excel_Advanced_Sales_Dataset_2000__hetvi[[#This Row],[Discount %]]/100</f>
        <v>0.18469999999999998</v>
      </c>
      <c r="V14" s="1" t="s">
        <v>4782</v>
      </c>
    </row>
    <row r="15" spans="1:22" x14ac:dyDescent="0.25">
      <c r="A15" s="6" t="s">
        <v>103</v>
      </c>
      <c r="B15" s="7" t="s">
        <v>92</v>
      </c>
      <c r="C15" s="7" t="s">
        <v>104</v>
      </c>
      <c r="D15" s="7" t="s">
        <v>63</v>
      </c>
      <c r="E15" s="7" t="s">
        <v>78</v>
      </c>
      <c r="F15" s="7" t="s">
        <v>79</v>
      </c>
      <c r="G15" s="7" t="s">
        <v>51</v>
      </c>
      <c r="H15" s="7" t="s">
        <v>105</v>
      </c>
      <c r="I15" s="8">
        <v>37</v>
      </c>
      <c r="J15" s="18">
        <v>16330.84</v>
      </c>
      <c r="K15" s="21">
        <v>3.24</v>
      </c>
      <c r="L15" s="15">
        <v>584663.67000000004</v>
      </c>
      <c r="M15" s="28">
        <v>46076</v>
      </c>
      <c r="N15" s="7" t="s">
        <v>24</v>
      </c>
      <c r="O15" s="7" t="s">
        <v>35</v>
      </c>
      <c r="P15" s="9" t="s">
        <v>36</v>
      </c>
      <c r="Q15" s="23">
        <f>Excel_Advanced_Sales_Dataset_2000__hetvi[[#This Row],[Quantity]]*Excel_Advanced_Sales_Dataset_2000__hetvi[[#This Row],[Unit Price]]*Excel_Advanced_Sales_Dataset_2000__hetvi[[#This Row],[Discount %]]/100</f>
        <v>19577.410992000001</v>
      </c>
      <c r="R15" s="23">
        <f>Excel_Advanced_Sales_Dataset_2000__hetvi[[#This Row],[Quantity]]*Excel_Advanced_Sales_Dataset_2000__hetvi[[#This Row],[Unit Price]]-Excel_Advanced_Sales_Dataset_2000__hetvi[[#This Row],[Discount Amount]]</f>
        <v>584663.66900799994</v>
      </c>
      <c r="S15" t="str">
        <f>IF(Excel_Advanced_Sales_Dataset_2000__hetvi[[#This Row],[Total Sales]]&gt;50000,"Yes","No")</f>
        <v>Yes</v>
      </c>
      <c r="T15" t="str">
        <f>IF(Excel_Advanced_Sales_Dataset_2000__hetvi[[#This Row],[Delivery Status]]="Pending","Follow-up","Ok")</f>
        <v>Ok</v>
      </c>
      <c r="U15" s="31">
        <f>Excel_Advanced_Sales_Dataset_2000__hetvi[[#This Row],[Discount %]]/100</f>
        <v>3.2400000000000005E-2</v>
      </c>
      <c r="V15" s="1" t="s">
        <v>4782</v>
      </c>
    </row>
    <row r="16" spans="1:22" x14ac:dyDescent="0.25">
      <c r="A16" s="6" t="s">
        <v>106</v>
      </c>
      <c r="B16" s="7" t="s">
        <v>107</v>
      </c>
      <c r="C16" s="7" t="s">
        <v>108</v>
      </c>
      <c r="D16" s="7" t="s">
        <v>40</v>
      </c>
      <c r="E16" s="7" t="s">
        <v>109</v>
      </c>
      <c r="F16" s="7" t="s">
        <v>110</v>
      </c>
      <c r="G16" s="7" t="s">
        <v>111</v>
      </c>
      <c r="H16" s="7" t="s">
        <v>112</v>
      </c>
      <c r="I16" s="8">
        <v>8</v>
      </c>
      <c r="J16" s="18">
        <v>28232.05</v>
      </c>
      <c r="K16" s="21">
        <v>1.93</v>
      </c>
      <c r="L16" s="15">
        <v>221497.37</v>
      </c>
      <c r="M16" s="28">
        <v>46277</v>
      </c>
      <c r="N16" s="7" t="s">
        <v>113</v>
      </c>
      <c r="O16" s="7" t="s">
        <v>35</v>
      </c>
      <c r="P16" s="9" t="s">
        <v>53</v>
      </c>
      <c r="Q16" s="23">
        <f>Excel_Advanced_Sales_Dataset_2000__hetvi[[#This Row],[Quantity]]*Excel_Advanced_Sales_Dataset_2000__hetvi[[#This Row],[Unit Price]]*Excel_Advanced_Sales_Dataset_2000__hetvi[[#This Row],[Discount %]]/100</f>
        <v>4359.0285199999998</v>
      </c>
      <c r="R16" s="23">
        <f>Excel_Advanced_Sales_Dataset_2000__hetvi[[#This Row],[Quantity]]*Excel_Advanced_Sales_Dataset_2000__hetvi[[#This Row],[Unit Price]]-Excel_Advanced_Sales_Dataset_2000__hetvi[[#This Row],[Discount Amount]]</f>
        <v>221497.37148</v>
      </c>
      <c r="S16" t="str">
        <f>IF(Excel_Advanced_Sales_Dataset_2000__hetvi[[#This Row],[Total Sales]]&gt;50000,"Yes","No")</f>
        <v>Yes</v>
      </c>
      <c r="T16" t="str">
        <f>IF(Excel_Advanced_Sales_Dataset_2000__hetvi[[#This Row],[Delivery Status]]="Pending","Follow-up","Ok")</f>
        <v>Ok</v>
      </c>
      <c r="U16" s="31">
        <f>Excel_Advanced_Sales_Dataset_2000__hetvi[[#This Row],[Discount %]]/100</f>
        <v>1.9299999999999998E-2</v>
      </c>
      <c r="V16" s="1" t="s">
        <v>4720</v>
      </c>
    </row>
    <row r="17" spans="1:22" x14ac:dyDescent="0.25">
      <c r="A17" s="6" t="s">
        <v>114</v>
      </c>
      <c r="B17" s="7" t="s">
        <v>115</v>
      </c>
      <c r="C17" s="7" t="s">
        <v>116</v>
      </c>
      <c r="D17" s="7" t="s">
        <v>30</v>
      </c>
      <c r="E17" s="7" t="s">
        <v>117</v>
      </c>
      <c r="F17" s="7" t="s">
        <v>118</v>
      </c>
      <c r="G17" s="7" t="s">
        <v>33</v>
      </c>
      <c r="H17" s="7" t="s">
        <v>119</v>
      </c>
      <c r="I17" s="8">
        <v>6</v>
      </c>
      <c r="J17" s="18">
        <v>46998.97</v>
      </c>
      <c r="K17" s="21">
        <v>16.63</v>
      </c>
      <c r="L17" s="15">
        <v>235098.25</v>
      </c>
      <c r="M17" s="28">
        <v>46380</v>
      </c>
      <c r="N17" s="7" t="s">
        <v>68</v>
      </c>
      <c r="O17" s="7" t="s">
        <v>35</v>
      </c>
      <c r="P17" s="9" t="s">
        <v>26</v>
      </c>
      <c r="Q17" s="23">
        <f>Excel_Advanced_Sales_Dataset_2000__hetvi[[#This Row],[Quantity]]*Excel_Advanced_Sales_Dataset_2000__hetvi[[#This Row],[Unit Price]]*Excel_Advanced_Sales_Dataset_2000__hetvi[[#This Row],[Discount %]]/100</f>
        <v>46895.572265999996</v>
      </c>
      <c r="R17" s="23">
        <f>Excel_Advanced_Sales_Dataset_2000__hetvi[[#This Row],[Quantity]]*Excel_Advanced_Sales_Dataset_2000__hetvi[[#This Row],[Unit Price]]-Excel_Advanced_Sales_Dataset_2000__hetvi[[#This Row],[Discount Amount]]</f>
        <v>235098.247734</v>
      </c>
      <c r="S17" t="str">
        <f>IF(Excel_Advanced_Sales_Dataset_2000__hetvi[[#This Row],[Total Sales]]&gt;50000,"Yes","No")</f>
        <v>Yes</v>
      </c>
      <c r="T17" t="str">
        <f>IF(Excel_Advanced_Sales_Dataset_2000__hetvi[[#This Row],[Delivery Status]]="Pending","Follow-up","Ok")</f>
        <v>Ok</v>
      </c>
      <c r="U17" s="31">
        <f>Excel_Advanced_Sales_Dataset_2000__hetvi[[#This Row],[Discount %]]/100</f>
        <v>0.1663</v>
      </c>
      <c r="V17" s="1" t="s">
        <v>4612</v>
      </c>
    </row>
    <row r="18" spans="1:22" x14ac:dyDescent="0.25">
      <c r="A18" s="6" t="s">
        <v>120</v>
      </c>
      <c r="B18" s="7" t="s">
        <v>121</v>
      </c>
      <c r="C18" s="7" t="s">
        <v>122</v>
      </c>
      <c r="D18" s="7" t="s">
        <v>40</v>
      </c>
      <c r="E18" s="7" t="s">
        <v>41</v>
      </c>
      <c r="F18" s="7" t="s">
        <v>102</v>
      </c>
      <c r="G18" s="7" t="s">
        <v>111</v>
      </c>
      <c r="H18" s="7" t="s">
        <v>112</v>
      </c>
      <c r="I18" s="8">
        <v>20</v>
      </c>
      <c r="J18" s="18">
        <v>37689.68</v>
      </c>
      <c r="K18" s="21">
        <v>17.57</v>
      </c>
      <c r="L18" s="15">
        <v>621352.06000000006</v>
      </c>
      <c r="M18" s="28">
        <v>46201</v>
      </c>
      <c r="N18" s="7" t="s">
        <v>113</v>
      </c>
      <c r="O18" s="7" t="s">
        <v>35</v>
      </c>
      <c r="P18" s="9" t="s">
        <v>26</v>
      </c>
      <c r="Q18" s="23">
        <f>Excel_Advanced_Sales_Dataset_2000__hetvi[[#This Row],[Quantity]]*Excel_Advanced_Sales_Dataset_2000__hetvi[[#This Row],[Unit Price]]*Excel_Advanced_Sales_Dataset_2000__hetvi[[#This Row],[Discount %]]/100</f>
        <v>132441.53552</v>
      </c>
      <c r="R18" s="23">
        <f>Excel_Advanced_Sales_Dataset_2000__hetvi[[#This Row],[Quantity]]*Excel_Advanced_Sales_Dataset_2000__hetvi[[#This Row],[Unit Price]]-Excel_Advanced_Sales_Dataset_2000__hetvi[[#This Row],[Discount Amount]]</f>
        <v>621352.06447999994</v>
      </c>
      <c r="S18" t="str">
        <f>IF(Excel_Advanced_Sales_Dataset_2000__hetvi[[#This Row],[Total Sales]]&gt;50000,"Yes","No")</f>
        <v>Yes</v>
      </c>
      <c r="T18" t="str">
        <f>IF(Excel_Advanced_Sales_Dataset_2000__hetvi[[#This Row],[Delivery Status]]="Pending","Follow-up","Ok")</f>
        <v>Ok</v>
      </c>
      <c r="U18" s="31">
        <f>Excel_Advanced_Sales_Dataset_2000__hetvi[[#This Row],[Discount %]]/100</f>
        <v>0.1757</v>
      </c>
      <c r="V18" s="1" t="s">
        <v>4696</v>
      </c>
    </row>
    <row r="19" spans="1:22" x14ac:dyDescent="0.25">
      <c r="A19" s="6" t="s">
        <v>123</v>
      </c>
      <c r="B19" s="7" t="s">
        <v>124</v>
      </c>
      <c r="C19" s="7" t="s">
        <v>125</v>
      </c>
      <c r="D19" s="7" t="s">
        <v>40</v>
      </c>
      <c r="E19" s="7" t="s">
        <v>41</v>
      </c>
      <c r="F19" s="7" t="s">
        <v>126</v>
      </c>
      <c r="G19" s="7" t="s">
        <v>33</v>
      </c>
      <c r="H19" s="7" t="s">
        <v>127</v>
      </c>
      <c r="I19" s="8">
        <v>36</v>
      </c>
      <c r="J19" s="18">
        <v>11025.42</v>
      </c>
      <c r="K19" s="21">
        <v>11.13</v>
      </c>
      <c r="L19" s="15">
        <v>352738.47</v>
      </c>
      <c r="M19" s="28">
        <v>46030</v>
      </c>
      <c r="N19" s="7" t="s">
        <v>45</v>
      </c>
      <c r="O19" s="7" t="s">
        <v>35</v>
      </c>
      <c r="P19" s="9" t="s">
        <v>26</v>
      </c>
      <c r="Q19" s="23">
        <f>Excel_Advanced_Sales_Dataset_2000__hetvi[[#This Row],[Quantity]]*Excel_Advanced_Sales_Dataset_2000__hetvi[[#This Row],[Unit Price]]*Excel_Advanced_Sales_Dataset_2000__hetvi[[#This Row],[Discount %]]/100</f>
        <v>44176.652856000001</v>
      </c>
      <c r="R19" s="23">
        <f>Excel_Advanced_Sales_Dataset_2000__hetvi[[#This Row],[Quantity]]*Excel_Advanced_Sales_Dataset_2000__hetvi[[#This Row],[Unit Price]]-Excel_Advanced_Sales_Dataset_2000__hetvi[[#This Row],[Discount Amount]]</f>
        <v>352738.46714399999</v>
      </c>
      <c r="S19" t="str">
        <f>IF(Excel_Advanced_Sales_Dataset_2000__hetvi[[#This Row],[Total Sales]]&gt;50000,"Yes","No")</f>
        <v>Yes</v>
      </c>
      <c r="T19" t="str">
        <f>IF(Excel_Advanced_Sales_Dataset_2000__hetvi[[#This Row],[Delivery Status]]="Pending","Follow-up","Ok")</f>
        <v>Ok</v>
      </c>
      <c r="U19" s="31">
        <f>Excel_Advanced_Sales_Dataset_2000__hetvi[[#This Row],[Discount %]]/100</f>
        <v>0.11130000000000001</v>
      </c>
      <c r="V19" s="1" t="s">
        <v>4665</v>
      </c>
    </row>
    <row r="20" spans="1:22" x14ac:dyDescent="0.25">
      <c r="A20" s="6" t="s">
        <v>128</v>
      </c>
      <c r="B20" s="7" t="s">
        <v>129</v>
      </c>
      <c r="C20" s="7" t="s">
        <v>130</v>
      </c>
      <c r="D20" s="7" t="s">
        <v>30</v>
      </c>
      <c r="E20" s="7" t="s">
        <v>131</v>
      </c>
      <c r="F20" s="7" t="s">
        <v>132</v>
      </c>
      <c r="G20" s="7" t="s">
        <v>66</v>
      </c>
      <c r="H20" s="7" t="s">
        <v>133</v>
      </c>
      <c r="I20" s="8">
        <v>28</v>
      </c>
      <c r="J20" s="18">
        <v>46288.07</v>
      </c>
      <c r="K20" s="21">
        <v>15.03</v>
      </c>
      <c r="L20" s="15">
        <v>1101267.25</v>
      </c>
      <c r="M20" s="28">
        <v>46281</v>
      </c>
      <c r="N20" s="7" t="s">
        <v>24</v>
      </c>
      <c r="O20" s="7" t="s">
        <v>35</v>
      </c>
      <c r="P20" s="9" t="s">
        <v>53</v>
      </c>
      <c r="Q20" s="23">
        <f>Excel_Advanced_Sales_Dataset_2000__hetvi[[#This Row],[Quantity]]*Excel_Advanced_Sales_Dataset_2000__hetvi[[#This Row],[Unit Price]]*Excel_Advanced_Sales_Dataset_2000__hetvi[[#This Row],[Discount %]]/100</f>
        <v>194798.71378799996</v>
      </c>
      <c r="R20" s="23">
        <f>Excel_Advanced_Sales_Dataset_2000__hetvi[[#This Row],[Quantity]]*Excel_Advanced_Sales_Dataset_2000__hetvi[[#This Row],[Unit Price]]-Excel_Advanced_Sales_Dataset_2000__hetvi[[#This Row],[Discount Amount]]</f>
        <v>1101267.246212</v>
      </c>
      <c r="S20" t="str">
        <f>IF(Excel_Advanced_Sales_Dataset_2000__hetvi[[#This Row],[Total Sales]]&gt;50000,"Yes","No")</f>
        <v>Yes</v>
      </c>
      <c r="T20" t="str">
        <f>IF(Excel_Advanced_Sales_Dataset_2000__hetvi[[#This Row],[Delivery Status]]="Pending","Follow-up","Ok")</f>
        <v>Ok</v>
      </c>
      <c r="U20" s="31">
        <f>Excel_Advanced_Sales_Dataset_2000__hetvi[[#This Row],[Discount %]]/100</f>
        <v>0.15029999999999999</v>
      </c>
      <c r="V20" s="1" t="s">
        <v>4644</v>
      </c>
    </row>
    <row r="21" spans="1:22" x14ac:dyDescent="0.25">
      <c r="A21" s="6" t="s">
        <v>134</v>
      </c>
      <c r="B21" s="7" t="s">
        <v>135</v>
      </c>
      <c r="C21" s="7" t="s">
        <v>136</v>
      </c>
      <c r="D21" s="7" t="s">
        <v>40</v>
      </c>
      <c r="E21" s="7" t="s">
        <v>41</v>
      </c>
      <c r="F21" s="7" t="s">
        <v>126</v>
      </c>
      <c r="G21" s="7" t="s">
        <v>22</v>
      </c>
      <c r="H21" s="7" t="s">
        <v>98</v>
      </c>
      <c r="I21" s="8">
        <v>40</v>
      </c>
      <c r="J21" s="18">
        <v>16457.21</v>
      </c>
      <c r="K21" s="21">
        <v>18.53</v>
      </c>
      <c r="L21" s="15">
        <v>536307.56000000006</v>
      </c>
      <c r="M21" s="28">
        <v>46128</v>
      </c>
      <c r="N21" s="7" t="s">
        <v>24</v>
      </c>
      <c r="O21" s="7" t="s">
        <v>35</v>
      </c>
      <c r="P21" s="9" t="s">
        <v>26</v>
      </c>
      <c r="Q21" s="23">
        <f>Excel_Advanced_Sales_Dataset_2000__hetvi[[#This Row],[Quantity]]*Excel_Advanced_Sales_Dataset_2000__hetvi[[#This Row],[Unit Price]]*Excel_Advanced_Sales_Dataset_2000__hetvi[[#This Row],[Discount %]]/100</f>
        <v>121980.84052</v>
      </c>
      <c r="R21" s="23">
        <f>Excel_Advanced_Sales_Dataset_2000__hetvi[[#This Row],[Quantity]]*Excel_Advanced_Sales_Dataset_2000__hetvi[[#This Row],[Unit Price]]-Excel_Advanced_Sales_Dataset_2000__hetvi[[#This Row],[Discount Amount]]</f>
        <v>536307.55947999994</v>
      </c>
      <c r="S21" t="str">
        <f>IF(Excel_Advanced_Sales_Dataset_2000__hetvi[[#This Row],[Total Sales]]&gt;50000,"Yes","No")</f>
        <v>Yes</v>
      </c>
      <c r="T21" t="str">
        <f>IF(Excel_Advanced_Sales_Dataset_2000__hetvi[[#This Row],[Delivery Status]]="Pending","Follow-up","Ok")</f>
        <v>Ok</v>
      </c>
      <c r="U21" s="31">
        <f>Excel_Advanced_Sales_Dataset_2000__hetvi[[#This Row],[Discount %]]/100</f>
        <v>0.18530000000000002</v>
      </c>
      <c r="V21" s="1" t="s">
        <v>4823</v>
      </c>
    </row>
    <row r="22" spans="1:22" x14ac:dyDescent="0.25">
      <c r="A22" s="6" t="s">
        <v>137</v>
      </c>
      <c r="B22" s="7" t="s">
        <v>138</v>
      </c>
      <c r="C22" s="7" t="s">
        <v>139</v>
      </c>
      <c r="D22" s="7" t="s">
        <v>30</v>
      </c>
      <c r="E22" s="7" t="s">
        <v>117</v>
      </c>
      <c r="F22" s="7" t="s">
        <v>118</v>
      </c>
      <c r="G22" s="7" t="s">
        <v>43</v>
      </c>
      <c r="H22" s="7" t="s">
        <v>140</v>
      </c>
      <c r="I22" s="8">
        <v>45</v>
      </c>
      <c r="J22" s="18">
        <v>31466.85</v>
      </c>
      <c r="K22" s="21">
        <v>0.17</v>
      </c>
      <c r="L22" s="15">
        <v>1413601.04</v>
      </c>
      <c r="M22" s="28">
        <v>46207</v>
      </c>
      <c r="N22" s="7" t="s">
        <v>113</v>
      </c>
      <c r="O22" s="7" t="s">
        <v>35</v>
      </c>
      <c r="P22" s="9" t="s">
        <v>26</v>
      </c>
      <c r="Q22" s="23">
        <f>Excel_Advanced_Sales_Dataset_2000__hetvi[[#This Row],[Quantity]]*Excel_Advanced_Sales_Dataset_2000__hetvi[[#This Row],[Unit Price]]*Excel_Advanced_Sales_Dataset_2000__hetvi[[#This Row],[Discount %]]/100</f>
        <v>2407.2140250000002</v>
      </c>
      <c r="R22" s="23">
        <f>Excel_Advanced_Sales_Dataset_2000__hetvi[[#This Row],[Quantity]]*Excel_Advanced_Sales_Dataset_2000__hetvi[[#This Row],[Unit Price]]-Excel_Advanced_Sales_Dataset_2000__hetvi[[#This Row],[Discount Amount]]</f>
        <v>1413601.0359749999</v>
      </c>
      <c r="S22" t="str">
        <f>IF(Excel_Advanced_Sales_Dataset_2000__hetvi[[#This Row],[Total Sales]]&gt;50000,"Yes","No")</f>
        <v>Yes</v>
      </c>
      <c r="T22" t="str">
        <f>IF(Excel_Advanced_Sales_Dataset_2000__hetvi[[#This Row],[Delivery Status]]="Pending","Follow-up","Ok")</f>
        <v>Ok</v>
      </c>
      <c r="U22" s="31">
        <f>Excel_Advanced_Sales_Dataset_2000__hetvi[[#This Row],[Discount %]]/100</f>
        <v>1.7000000000000001E-3</v>
      </c>
      <c r="V22" s="1" t="s">
        <v>4782</v>
      </c>
    </row>
    <row r="23" spans="1:22" x14ac:dyDescent="0.25">
      <c r="A23" s="6" t="s">
        <v>141</v>
      </c>
      <c r="B23" s="7" t="s">
        <v>142</v>
      </c>
      <c r="C23" s="7" t="s">
        <v>143</v>
      </c>
      <c r="D23" s="7" t="s">
        <v>63</v>
      </c>
      <c r="E23" s="7" t="s">
        <v>144</v>
      </c>
      <c r="F23" s="7" t="s">
        <v>145</v>
      </c>
      <c r="G23" s="7" t="s">
        <v>51</v>
      </c>
      <c r="H23" s="7" t="s">
        <v>146</v>
      </c>
      <c r="I23" s="8">
        <v>30</v>
      </c>
      <c r="J23" s="18">
        <v>4659.95</v>
      </c>
      <c r="K23" s="21">
        <v>17.72</v>
      </c>
      <c r="L23" s="15">
        <v>115026.21</v>
      </c>
      <c r="M23" s="28">
        <v>46270</v>
      </c>
      <c r="N23" s="7" t="s">
        <v>58</v>
      </c>
      <c r="O23" s="7" t="s">
        <v>25</v>
      </c>
      <c r="P23" s="9" t="s">
        <v>26</v>
      </c>
      <c r="Q23" s="23">
        <f>Excel_Advanced_Sales_Dataset_2000__hetvi[[#This Row],[Quantity]]*Excel_Advanced_Sales_Dataset_2000__hetvi[[#This Row],[Unit Price]]*Excel_Advanced_Sales_Dataset_2000__hetvi[[#This Row],[Discount %]]/100</f>
        <v>24772.2942</v>
      </c>
      <c r="R23" s="23">
        <f>Excel_Advanced_Sales_Dataset_2000__hetvi[[#This Row],[Quantity]]*Excel_Advanced_Sales_Dataset_2000__hetvi[[#This Row],[Unit Price]]-Excel_Advanced_Sales_Dataset_2000__hetvi[[#This Row],[Discount Amount]]</f>
        <v>115026.2058</v>
      </c>
      <c r="S23" t="str">
        <f>IF(Excel_Advanced_Sales_Dataset_2000__hetvi[[#This Row],[Total Sales]]&gt;50000,"Yes","No")</f>
        <v>Yes</v>
      </c>
      <c r="T23" t="str">
        <f>IF(Excel_Advanced_Sales_Dataset_2000__hetvi[[#This Row],[Delivery Status]]="Pending","Follow-up","Ok")</f>
        <v>Follow-up</v>
      </c>
      <c r="U23" s="31">
        <f>Excel_Advanced_Sales_Dataset_2000__hetvi[[#This Row],[Discount %]]/100</f>
        <v>0.1772</v>
      </c>
      <c r="V23" s="1" t="s">
        <v>4703</v>
      </c>
    </row>
    <row r="24" spans="1:22" x14ac:dyDescent="0.25">
      <c r="A24" s="6" t="s">
        <v>147</v>
      </c>
      <c r="B24" s="7" t="s">
        <v>148</v>
      </c>
      <c r="C24" s="7" t="s">
        <v>149</v>
      </c>
      <c r="D24" s="7" t="s">
        <v>19</v>
      </c>
      <c r="E24" s="7" t="s">
        <v>20</v>
      </c>
      <c r="F24" s="7" t="s">
        <v>21</v>
      </c>
      <c r="G24" s="7" t="s">
        <v>43</v>
      </c>
      <c r="H24" s="7" t="s">
        <v>74</v>
      </c>
      <c r="I24" s="8">
        <v>9</v>
      </c>
      <c r="J24" s="18">
        <v>43862.99</v>
      </c>
      <c r="K24" s="21">
        <v>5.73</v>
      </c>
      <c r="L24" s="15">
        <v>372146.77</v>
      </c>
      <c r="M24" s="28">
        <v>46160</v>
      </c>
      <c r="N24" s="7" t="s">
        <v>68</v>
      </c>
      <c r="O24" s="7" t="s">
        <v>25</v>
      </c>
      <c r="P24" s="9" t="s">
        <v>36</v>
      </c>
      <c r="Q24" s="23">
        <f>Excel_Advanced_Sales_Dataset_2000__hetvi[[#This Row],[Quantity]]*Excel_Advanced_Sales_Dataset_2000__hetvi[[#This Row],[Unit Price]]*Excel_Advanced_Sales_Dataset_2000__hetvi[[#This Row],[Discount %]]/100</f>
        <v>22620.143942999999</v>
      </c>
      <c r="R24" s="23">
        <f>Excel_Advanced_Sales_Dataset_2000__hetvi[[#This Row],[Quantity]]*Excel_Advanced_Sales_Dataset_2000__hetvi[[#This Row],[Unit Price]]-Excel_Advanced_Sales_Dataset_2000__hetvi[[#This Row],[Discount Amount]]</f>
        <v>372146.76605699997</v>
      </c>
      <c r="S24" t="str">
        <f>IF(Excel_Advanced_Sales_Dataset_2000__hetvi[[#This Row],[Total Sales]]&gt;50000,"Yes","No")</f>
        <v>Yes</v>
      </c>
      <c r="T24" t="str">
        <f>IF(Excel_Advanced_Sales_Dataset_2000__hetvi[[#This Row],[Delivery Status]]="Pending","Follow-up","Ok")</f>
        <v>Follow-up</v>
      </c>
      <c r="U24" s="31">
        <f>Excel_Advanced_Sales_Dataset_2000__hetvi[[#This Row],[Discount %]]/100</f>
        <v>5.7300000000000004E-2</v>
      </c>
      <c r="V24" s="1" t="s">
        <v>4612</v>
      </c>
    </row>
    <row r="25" spans="1:22" x14ac:dyDescent="0.25">
      <c r="A25" s="6" t="s">
        <v>150</v>
      </c>
      <c r="B25" s="7" t="s">
        <v>151</v>
      </c>
      <c r="C25" s="7" t="s">
        <v>152</v>
      </c>
      <c r="D25" s="7" t="s">
        <v>19</v>
      </c>
      <c r="E25" s="7" t="s">
        <v>153</v>
      </c>
      <c r="F25" s="7" t="s">
        <v>154</v>
      </c>
      <c r="G25" s="7" t="s">
        <v>66</v>
      </c>
      <c r="H25" s="7" t="s">
        <v>155</v>
      </c>
      <c r="I25" s="8">
        <v>44</v>
      </c>
      <c r="J25" s="18">
        <v>18856.939999999999</v>
      </c>
      <c r="K25" s="21">
        <v>3.72</v>
      </c>
      <c r="L25" s="15">
        <v>798840.31999999995</v>
      </c>
      <c r="M25" s="28">
        <v>46125</v>
      </c>
      <c r="N25" s="7" t="s">
        <v>58</v>
      </c>
      <c r="O25" s="7" t="s">
        <v>35</v>
      </c>
      <c r="P25" s="9" t="s">
        <v>26</v>
      </c>
      <c r="Q25" s="23">
        <f>Excel_Advanced_Sales_Dataset_2000__hetvi[[#This Row],[Quantity]]*Excel_Advanced_Sales_Dataset_2000__hetvi[[#This Row],[Unit Price]]*Excel_Advanced_Sales_Dataset_2000__hetvi[[#This Row],[Discount %]]/100</f>
        <v>30865.039391999999</v>
      </c>
      <c r="R25" s="23">
        <f>Excel_Advanced_Sales_Dataset_2000__hetvi[[#This Row],[Quantity]]*Excel_Advanced_Sales_Dataset_2000__hetvi[[#This Row],[Unit Price]]-Excel_Advanced_Sales_Dataset_2000__hetvi[[#This Row],[Discount Amount]]</f>
        <v>798840.32060800004</v>
      </c>
      <c r="S25" t="str">
        <f>IF(Excel_Advanced_Sales_Dataset_2000__hetvi[[#This Row],[Total Sales]]&gt;50000,"Yes","No")</f>
        <v>Yes</v>
      </c>
      <c r="T25" t="str">
        <f>IF(Excel_Advanced_Sales_Dataset_2000__hetvi[[#This Row],[Delivery Status]]="Pending","Follow-up","Ok")</f>
        <v>Ok</v>
      </c>
      <c r="U25" s="31">
        <f>Excel_Advanced_Sales_Dataset_2000__hetvi[[#This Row],[Discount %]]/100</f>
        <v>3.7200000000000004E-2</v>
      </c>
      <c r="V25" s="1" t="s">
        <v>4624</v>
      </c>
    </row>
    <row r="26" spans="1:22" x14ac:dyDescent="0.25">
      <c r="A26" s="6" t="s">
        <v>156</v>
      </c>
      <c r="B26" s="7" t="s">
        <v>157</v>
      </c>
      <c r="C26" s="7" t="s">
        <v>158</v>
      </c>
      <c r="D26" s="7" t="s">
        <v>19</v>
      </c>
      <c r="E26" s="7" t="s">
        <v>84</v>
      </c>
      <c r="F26" s="7" t="s">
        <v>159</v>
      </c>
      <c r="G26" s="7" t="s">
        <v>51</v>
      </c>
      <c r="H26" s="7" t="s">
        <v>105</v>
      </c>
      <c r="I26" s="8">
        <v>16</v>
      </c>
      <c r="J26" s="18">
        <v>37065.410000000003</v>
      </c>
      <c r="K26" s="21">
        <v>2.74</v>
      </c>
      <c r="L26" s="15">
        <v>576797.07999999996</v>
      </c>
      <c r="M26" s="28">
        <v>46210</v>
      </c>
      <c r="N26" s="7" t="s">
        <v>24</v>
      </c>
      <c r="O26" s="7" t="s">
        <v>35</v>
      </c>
      <c r="P26" s="9" t="s">
        <v>26</v>
      </c>
      <c r="Q26" s="23">
        <f>Excel_Advanced_Sales_Dataset_2000__hetvi[[#This Row],[Quantity]]*Excel_Advanced_Sales_Dataset_2000__hetvi[[#This Row],[Unit Price]]*Excel_Advanced_Sales_Dataset_2000__hetvi[[#This Row],[Discount %]]/100</f>
        <v>16249.475744000003</v>
      </c>
      <c r="R26" s="23">
        <f>Excel_Advanced_Sales_Dataset_2000__hetvi[[#This Row],[Quantity]]*Excel_Advanced_Sales_Dataset_2000__hetvi[[#This Row],[Unit Price]]-Excel_Advanced_Sales_Dataset_2000__hetvi[[#This Row],[Discount Amount]]</f>
        <v>576797.084256</v>
      </c>
      <c r="S26" t="str">
        <f>IF(Excel_Advanced_Sales_Dataset_2000__hetvi[[#This Row],[Total Sales]]&gt;50000,"Yes","No")</f>
        <v>Yes</v>
      </c>
      <c r="T26" t="str">
        <f>IF(Excel_Advanced_Sales_Dataset_2000__hetvi[[#This Row],[Delivery Status]]="Pending","Follow-up","Ok")</f>
        <v>Ok</v>
      </c>
      <c r="U26" s="31">
        <f>Excel_Advanced_Sales_Dataset_2000__hetvi[[#This Row],[Discount %]]/100</f>
        <v>2.7400000000000001E-2</v>
      </c>
      <c r="V26" s="1" t="s">
        <v>4665</v>
      </c>
    </row>
    <row r="27" spans="1:22" x14ac:dyDescent="0.25">
      <c r="A27" s="6" t="s">
        <v>160</v>
      </c>
      <c r="B27" s="7" t="s">
        <v>161</v>
      </c>
      <c r="C27" s="7" t="s">
        <v>162</v>
      </c>
      <c r="D27" s="7" t="s">
        <v>30</v>
      </c>
      <c r="E27" s="7" t="s">
        <v>131</v>
      </c>
      <c r="F27" s="7" t="s">
        <v>163</v>
      </c>
      <c r="G27" s="7" t="s">
        <v>33</v>
      </c>
      <c r="H27" s="7" t="s">
        <v>119</v>
      </c>
      <c r="I27" s="8">
        <v>30</v>
      </c>
      <c r="J27" s="18">
        <v>18828.88</v>
      </c>
      <c r="K27" s="21">
        <v>19.48</v>
      </c>
      <c r="L27" s="15">
        <v>454830.43</v>
      </c>
      <c r="M27" s="28">
        <v>46387</v>
      </c>
      <c r="N27" s="7" t="s">
        <v>68</v>
      </c>
      <c r="O27" s="7" t="s">
        <v>25</v>
      </c>
      <c r="P27" s="9" t="s">
        <v>36</v>
      </c>
      <c r="Q27" s="23">
        <f>Excel_Advanced_Sales_Dataset_2000__hetvi[[#This Row],[Quantity]]*Excel_Advanced_Sales_Dataset_2000__hetvi[[#This Row],[Unit Price]]*Excel_Advanced_Sales_Dataset_2000__hetvi[[#This Row],[Discount %]]/100</f>
        <v>110035.97472000001</v>
      </c>
      <c r="R27" s="23">
        <f>Excel_Advanced_Sales_Dataset_2000__hetvi[[#This Row],[Quantity]]*Excel_Advanced_Sales_Dataset_2000__hetvi[[#This Row],[Unit Price]]-Excel_Advanced_Sales_Dataset_2000__hetvi[[#This Row],[Discount Amount]]</f>
        <v>454830.42528000002</v>
      </c>
      <c r="S27" t="str">
        <f>IF(Excel_Advanced_Sales_Dataset_2000__hetvi[[#This Row],[Total Sales]]&gt;50000,"Yes","No")</f>
        <v>Yes</v>
      </c>
      <c r="T27" t="str">
        <f>IF(Excel_Advanced_Sales_Dataset_2000__hetvi[[#This Row],[Delivery Status]]="Pending","Follow-up","Ok")</f>
        <v>Follow-up</v>
      </c>
      <c r="U27" s="31">
        <f>Excel_Advanced_Sales_Dataset_2000__hetvi[[#This Row],[Discount %]]/100</f>
        <v>0.1948</v>
      </c>
      <c r="V27" s="1" t="s">
        <v>4624</v>
      </c>
    </row>
    <row r="28" spans="1:22" x14ac:dyDescent="0.25">
      <c r="A28" s="6" t="s">
        <v>164</v>
      </c>
      <c r="B28" s="7" t="s">
        <v>165</v>
      </c>
      <c r="C28" s="7" t="s">
        <v>166</v>
      </c>
      <c r="D28" s="7" t="s">
        <v>19</v>
      </c>
      <c r="E28" s="7" t="s">
        <v>72</v>
      </c>
      <c r="F28" s="7" t="s">
        <v>73</v>
      </c>
      <c r="G28" s="7" t="s">
        <v>51</v>
      </c>
      <c r="H28" s="7" t="s">
        <v>167</v>
      </c>
      <c r="I28" s="8">
        <v>36</v>
      </c>
      <c r="J28" s="18">
        <v>21846.240000000002</v>
      </c>
      <c r="K28" s="21">
        <v>10.039999999999999</v>
      </c>
      <c r="L28" s="15">
        <v>707503.59</v>
      </c>
      <c r="M28" s="28">
        <v>46037</v>
      </c>
      <c r="N28" s="7" t="s">
        <v>24</v>
      </c>
      <c r="O28" s="7" t="s">
        <v>35</v>
      </c>
      <c r="P28" s="9" t="s">
        <v>36</v>
      </c>
      <c r="Q28" s="23">
        <f>Excel_Advanced_Sales_Dataset_2000__hetvi[[#This Row],[Quantity]]*Excel_Advanced_Sales_Dataset_2000__hetvi[[#This Row],[Unit Price]]*Excel_Advanced_Sales_Dataset_2000__hetvi[[#This Row],[Discount %]]/100</f>
        <v>78961.049855999998</v>
      </c>
      <c r="R28" s="23">
        <f>Excel_Advanced_Sales_Dataset_2000__hetvi[[#This Row],[Quantity]]*Excel_Advanced_Sales_Dataset_2000__hetvi[[#This Row],[Unit Price]]-Excel_Advanced_Sales_Dataset_2000__hetvi[[#This Row],[Discount Amount]]</f>
        <v>707503.59014400002</v>
      </c>
      <c r="S28" t="str">
        <f>IF(Excel_Advanced_Sales_Dataset_2000__hetvi[[#This Row],[Total Sales]]&gt;50000,"Yes","No")</f>
        <v>Yes</v>
      </c>
      <c r="T28" t="str">
        <f>IF(Excel_Advanced_Sales_Dataset_2000__hetvi[[#This Row],[Delivery Status]]="Pending","Follow-up","Ok")</f>
        <v>Ok</v>
      </c>
      <c r="U28" s="31">
        <f>Excel_Advanced_Sales_Dataset_2000__hetvi[[#This Row],[Discount %]]/100</f>
        <v>0.10039999999999999</v>
      </c>
      <c r="V28" s="1" t="s">
        <v>4703</v>
      </c>
    </row>
    <row r="29" spans="1:22" x14ac:dyDescent="0.25">
      <c r="A29" s="6" t="s">
        <v>168</v>
      </c>
      <c r="B29" s="7" t="s">
        <v>169</v>
      </c>
      <c r="C29" s="7" t="s">
        <v>170</v>
      </c>
      <c r="D29" s="7" t="s">
        <v>19</v>
      </c>
      <c r="E29" s="7" t="s">
        <v>72</v>
      </c>
      <c r="F29" s="7" t="s">
        <v>171</v>
      </c>
      <c r="G29" s="7" t="s">
        <v>22</v>
      </c>
      <c r="H29" s="7" t="s">
        <v>172</v>
      </c>
      <c r="I29" s="8">
        <v>7</v>
      </c>
      <c r="J29" s="18">
        <v>3612.55</v>
      </c>
      <c r="K29" s="21">
        <v>2.57</v>
      </c>
      <c r="L29" s="15">
        <v>24637.95</v>
      </c>
      <c r="M29" s="28">
        <v>46186</v>
      </c>
      <c r="N29" s="7" t="s">
        <v>24</v>
      </c>
      <c r="O29" s="7" t="s">
        <v>35</v>
      </c>
      <c r="P29" s="9" t="s">
        <v>26</v>
      </c>
      <c r="Q29" s="23">
        <f>Excel_Advanced_Sales_Dataset_2000__hetvi[[#This Row],[Quantity]]*Excel_Advanced_Sales_Dataset_2000__hetvi[[#This Row],[Unit Price]]*Excel_Advanced_Sales_Dataset_2000__hetvi[[#This Row],[Discount %]]/100</f>
        <v>649.89774499999999</v>
      </c>
      <c r="R29" s="23">
        <f>Excel_Advanced_Sales_Dataset_2000__hetvi[[#This Row],[Quantity]]*Excel_Advanced_Sales_Dataset_2000__hetvi[[#This Row],[Unit Price]]-Excel_Advanced_Sales_Dataset_2000__hetvi[[#This Row],[Discount Amount]]</f>
        <v>24637.952255000004</v>
      </c>
      <c r="S29" t="str">
        <f>IF(Excel_Advanced_Sales_Dataset_2000__hetvi[[#This Row],[Total Sales]]&gt;50000,"Yes","No")</f>
        <v>No</v>
      </c>
      <c r="T29" t="str">
        <f>IF(Excel_Advanced_Sales_Dataset_2000__hetvi[[#This Row],[Delivery Status]]="Pending","Follow-up","Ok")</f>
        <v>Ok</v>
      </c>
      <c r="U29" s="31">
        <f>Excel_Advanced_Sales_Dataset_2000__hetvi[[#This Row],[Discount %]]/100</f>
        <v>2.5699999999999997E-2</v>
      </c>
      <c r="V29" s="1" t="s">
        <v>4653</v>
      </c>
    </row>
    <row r="30" spans="1:22" x14ac:dyDescent="0.25">
      <c r="A30" s="6" t="s">
        <v>173</v>
      </c>
      <c r="B30" s="7" t="s">
        <v>174</v>
      </c>
      <c r="C30" s="7" t="s">
        <v>175</v>
      </c>
      <c r="D30" s="7" t="s">
        <v>19</v>
      </c>
      <c r="E30" s="7" t="s">
        <v>20</v>
      </c>
      <c r="F30" s="7" t="s">
        <v>176</v>
      </c>
      <c r="G30" s="7" t="s">
        <v>111</v>
      </c>
      <c r="H30" s="7" t="s">
        <v>112</v>
      </c>
      <c r="I30" s="8">
        <v>24</v>
      </c>
      <c r="J30" s="18">
        <v>46841.96</v>
      </c>
      <c r="K30" s="21">
        <v>13.86</v>
      </c>
      <c r="L30" s="15">
        <v>968391.94</v>
      </c>
      <c r="M30" s="28">
        <v>46169</v>
      </c>
      <c r="N30" s="7" t="s">
        <v>113</v>
      </c>
      <c r="O30" s="7" t="s">
        <v>35</v>
      </c>
      <c r="P30" s="9" t="s">
        <v>36</v>
      </c>
      <c r="Q30" s="23">
        <f>Excel_Advanced_Sales_Dataset_2000__hetvi[[#This Row],[Quantity]]*Excel_Advanced_Sales_Dataset_2000__hetvi[[#This Row],[Unit Price]]*Excel_Advanced_Sales_Dataset_2000__hetvi[[#This Row],[Discount %]]/100</f>
        <v>155815.09574399999</v>
      </c>
      <c r="R30" s="23">
        <f>Excel_Advanced_Sales_Dataset_2000__hetvi[[#This Row],[Quantity]]*Excel_Advanced_Sales_Dataset_2000__hetvi[[#This Row],[Unit Price]]-Excel_Advanced_Sales_Dataset_2000__hetvi[[#This Row],[Discount Amount]]</f>
        <v>968391.94425599999</v>
      </c>
      <c r="S30" t="str">
        <f>IF(Excel_Advanced_Sales_Dataset_2000__hetvi[[#This Row],[Total Sales]]&gt;50000,"Yes","No")</f>
        <v>Yes</v>
      </c>
      <c r="T30" t="str">
        <f>IF(Excel_Advanced_Sales_Dataset_2000__hetvi[[#This Row],[Delivery Status]]="Pending","Follow-up","Ok")</f>
        <v>Ok</v>
      </c>
      <c r="U30" s="31">
        <f>Excel_Advanced_Sales_Dataset_2000__hetvi[[#This Row],[Discount %]]/100</f>
        <v>0.1386</v>
      </c>
      <c r="V30" s="1" t="s">
        <v>4823</v>
      </c>
    </row>
    <row r="31" spans="1:22" x14ac:dyDescent="0.25">
      <c r="A31" s="6" t="s">
        <v>177</v>
      </c>
      <c r="B31" s="7" t="s">
        <v>178</v>
      </c>
      <c r="C31" s="7" t="s">
        <v>179</v>
      </c>
      <c r="D31" s="7" t="s">
        <v>19</v>
      </c>
      <c r="E31" s="7" t="s">
        <v>20</v>
      </c>
      <c r="F31" s="7" t="s">
        <v>176</v>
      </c>
      <c r="G31" s="7" t="s">
        <v>22</v>
      </c>
      <c r="H31" s="7" t="s">
        <v>180</v>
      </c>
      <c r="I31" s="8">
        <v>22</v>
      </c>
      <c r="J31" s="18">
        <v>48034.92</v>
      </c>
      <c r="K31" s="21">
        <v>6.21</v>
      </c>
      <c r="L31" s="15">
        <v>991142.93</v>
      </c>
      <c r="M31" s="28">
        <v>46342</v>
      </c>
      <c r="N31" s="7" t="s">
        <v>24</v>
      </c>
      <c r="O31" s="7" t="s">
        <v>59</v>
      </c>
      <c r="P31" s="9" t="s">
        <v>26</v>
      </c>
      <c r="Q31" s="23">
        <f>Excel_Advanced_Sales_Dataset_2000__hetvi[[#This Row],[Quantity]]*Excel_Advanced_Sales_Dataset_2000__hetvi[[#This Row],[Unit Price]]*Excel_Advanced_Sales_Dataset_2000__hetvi[[#This Row],[Discount %]]/100</f>
        <v>65625.307703999992</v>
      </c>
      <c r="R31" s="23">
        <f>Excel_Advanced_Sales_Dataset_2000__hetvi[[#This Row],[Quantity]]*Excel_Advanced_Sales_Dataset_2000__hetvi[[#This Row],[Unit Price]]-Excel_Advanced_Sales_Dataset_2000__hetvi[[#This Row],[Discount Amount]]</f>
        <v>991142.93229599996</v>
      </c>
      <c r="S31" t="str">
        <f>IF(Excel_Advanced_Sales_Dataset_2000__hetvi[[#This Row],[Total Sales]]&gt;50000,"Yes","No")</f>
        <v>Yes</v>
      </c>
      <c r="T31" t="str">
        <f>IF(Excel_Advanced_Sales_Dataset_2000__hetvi[[#This Row],[Delivery Status]]="Pending","Follow-up","Ok")</f>
        <v>Ok</v>
      </c>
      <c r="U31" s="31">
        <f>Excel_Advanced_Sales_Dataset_2000__hetvi[[#This Row],[Discount %]]/100</f>
        <v>6.2100000000000002E-2</v>
      </c>
      <c r="V31" s="1" t="s">
        <v>4682</v>
      </c>
    </row>
    <row r="32" spans="1:22" x14ac:dyDescent="0.25">
      <c r="A32" s="6" t="s">
        <v>181</v>
      </c>
      <c r="B32" s="7" t="s">
        <v>182</v>
      </c>
      <c r="C32" s="7" t="s">
        <v>183</v>
      </c>
      <c r="D32" s="7" t="s">
        <v>63</v>
      </c>
      <c r="E32" s="7" t="s">
        <v>64</v>
      </c>
      <c r="F32" s="7" t="s">
        <v>184</v>
      </c>
      <c r="G32" s="7" t="s">
        <v>111</v>
      </c>
      <c r="H32" s="7" t="s">
        <v>185</v>
      </c>
      <c r="I32" s="8">
        <v>13</v>
      </c>
      <c r="J32" s="18">
        <v>25549.98</v>
      </c>
      <c r="K32" s="21">
        <v>18.12</v>
      </c>
      <c r="L32" s="15">
        <v>271964.21000000002</v>
      </c>
      <c r="M32" s="28">
        <v>46148</v>
      </c>
      <c r="N32" s="7" t="s">
        <v>58</v>
      </c>
      <c r="O32" s="7" t="s">
        <v>35</v>
      </c>
      <c r="P32" s="9" t="s">
        <v>26</v>
      </c>
      <c r="Q32" s="23">
        <f>Excel_Advanced_Sales_Dataset_2000__hetvi[[#This Row],[Quantity]]*Excel_Advanced_Sales_Dataset_2000__hetvi[[#This Row],[Unit Price]]*Excel_Advanced_Sales_Dataset_2000__hetvi[[#This Row],[Discount %]]/100</f>
        <v>60185.532888000002</v>
      </c>
      <c r="R32" s="23">
        <f>Excel_Advanced_Sales_Dataset_2000__hetvi[[#This Row],[Quantity]]*Excel_Advanced_Sales_Dataset_2000__hetvi[[#This Row],[Unit Price]]-Excel_Advanced_Sales_Dataset_2000__hetvi[[#This Row],[Discount Amount]]</f>
        <v>271964.20711199997</v>
      </c>
      <c r="S32" t="str">
        <f>IF(Excel_Advanced_Sales_Dataset_2000__hetvi[[#This Row],[Total Sales]]&gt;50000,"Yes","No")</f>
        <v>Yes</v>
      </c>
      <c r="T32" t="str">
        <f>IF(Excel_Advanced_Sales_Dataset_2000__hetvi[[#This Row],[Delivery Status]]="Pending","Follow-up","Ok")</f>
        <v>Ok</v>
      </c>
      <c r="U32" s="31">
        <f>Excel_Advanced_Sales_Dataset_2000__hetvi[[#This Row],[Discount %]]/100</f>
        <v>0.1812</v>
      </c>
      <c r="V32" s="1" t="s">
        <v>4665</v>
      </c>
    </row>
    <row r="33" spans="1:22" x14ac:dyDescent="0.25">
      <c r="A33" s="6" t="s">
        <v>186</v>
      </c>
      <c r="B33" s="7" t="s">
        <v>187</v>
      </c>
      <c r="C33" s="7" t="s">
        <v>188</v>
      </c>
      <c r="D33" s="7" t="s">
        <v>63</v>
      </c>
      <c r="E33" s="7" t="s">
        <v>144</v>
      </c>
      <c r="F33" s="7" t="s">
        <v>189</v>
      </c>
      <c r="G33" s="7" t="s">
        <v>51</v>
      </c>
      <c r="H33" s="7" t="s">
        <v>190</v>
      </c>
      <c r="I33" s="8">
        <v>32</v>
      </c>
      <c r="J33" s="18">
        <v>14169.43</v>
      </c>
      <c r="K33" s="21">
        <v>12.31</v>
      </c>
      <c r="L33" s="15">
        <v>397605.54</v>
      </c>
      <c r="M33" s="28">
        <v>46248</v>
      </c>
      <c r="N33" s="7" t="s">
        <v>24</v>
      </c>
      <c r="O33" s="7" t="s">
        <v>35</v>
      </c>
      <c r="P33" s="9" t="s">
        <v>53</v>
      </c>
      <c r="Q33" s="23">
        <f>Excel_Advanced_Sales_Dataset_2000__hetvi[[#This Row],[Quantity]]*Excel_Advanced_Sales_Dataset_2000__hetvi[[#This Row],[Unit Price]]*Excel_Advanced_Sales_Dataset_2000__hetvi[[#This Row],[Discount %]]/100</f>
        <v>55816.218656000005</v>
      </c>
      <c r="R33" s="23">
        <f>Excel_Advanced_Sales_Dataset_2000__hetvi[[#This Row],[Quantity]]*Excel_Advanced_Sales_Dataset_2000__hetvi[[#This Row],[Unit Price]]-Excel_Advanced_Sales_Dataset_2000__hetvi[[#This Row],[Discount Amount]]</f>
        <v>397605.54134400003</v>
      </c>
      <c r="S33" t="str">
        <f>IF(Excel_Advanced_Sales_Dataset_2000__hetvi[[#This Row],[Total Sales]]&gt;50000,"Yes","No")</f>
        <v>Yes</v>
      </c>
      <c r="T33" t="str">
        <f>IF(Excel_Advanced_Sales_Dataset_2000__hetvi[[#This Row],[Delivery Status]]="Pending","Follow-up","Ok")</f>
        <v>Ok</v>
      </c>
      <c r="U33" s="31">
        <f>Excel_Advanced_Sales_Dataset_2000__hetvi[[#This Row],[Discount %]]/100</f>
        <v>0.1231</v>
      </c>
      <c r="V33" s="1" t="s">
        <v>4823</v>
      </c>
    </row>
    <row r="34" spans="1:22" x14ac:dyDescent="0.25">
      <c r="A34" s="6" t="s">
        <v>191</v>
      </c>
      <c r="B34" s="7" t="s">
        <v>192</v>
      </c>
      <c r="C34" s="7" t="s">
        <v>193</v>
      </c>
      <c r="D34" s="7" t="s">
        <v>30</v>
      </c>
      <c r="E34" s="7" t="s">
        <v>131</v>
      </c>
      <c r="F34" s="7" t="s">
        <v>194</v>
      </c>
      <c r="G34" s="7" t="s">
        <v>43</v>
      </c>
      <c r="H34" s="7" t="s">
        <v>140</v>
      </c>
      <c r="I34" s="8">
        <v>8</v>
      </c>
      <c r="J34" s="18">
        <v>33273.040000000001</v>
      </c>
      <c r="K34" s="21">
        <v>1.98</v>
      </c>
      <c r="L34" s="15">
        <v>260913.87</v>
      </c>
      <c r="M34" s="28">
        <v>46029</v>
      </c>
      <c r="N34" s="7" t="s">
        <v>45</v>
      </c>
      <c r="O34" s="7" t="s">
        <v>35</v>
      </c>
      <c r="P34" s="9" t="s">
        <v>36</v>
      </c>
      <c r="Q34" s="23">
        <f>Excel_Advanced_Sales_Dataset_2000__hetvi[[#This Row],[Quantity]]*Excel_Advanced_Sales_Dataset_2000__hetvi[[#This Row],[Unit Price]]*Excel_Advanced_Sales_Dataset_2000__hetvi[[#This Row],[Discount %]]/100</f>
        <v>5270.4495360000001</v>
      </c>
      <c r="R34" s="23">
        <f>Excel_Advanced_Sales_Dataset_2000__hetvi[[#This Row],[Quantity]]*Excel_Advanced_Sales_Dataset_2000__hetvi[[#This Row],[Unit Price]]-Excel_Advanced_Sales_Dataset_2000__hetvi[[#This Row],[Discount Amount]]</f>
        <v>260913.87046400001</v>
      </c>
      <c r="S34" t="str">
        <f>IF(Excel_Advanced_Sales_Dataset_2000__hetvi[[#This Row],[Total Sales]]&gt;50000,"Yes","No")</f>
        <v>Yes</v>
      </c>
      <c r="T34" t="str">
        <f>IF(Excel_Advanced_Sales_Dataset_2000__hetvi[[#This Row],[Delivery Status]]="Pending","Follow-up","Ok")</f>
        <v>Ok</v>
      </c>
      <c r="U34" s="31">
        <f>Excel_Advanced_Sales_Dataset_2000__hetvi[[#This Row],[Discount %]]/100</f>
        <v>1.9799999999999998E-2</v>
      </c>
      <c r="V34" s="1" t="s">
        <v>4720</v>
      </c>
    </row>
    <row r="35" spans="1:22" x14ac:dyDescent="0.25">
      <c r="A35" s="6" t="s">
        <v>195</v>
      </c>
      <c r="B35" s="7" t="s">
        <v>196</v>
      </c>
      <c r="C35" s="7" t="s">
        <v>197</v>
      </c>
      <c r="D35" s="7" t="s">
        <v>30</v>
      </c>
      <c r="E35" s="7" t="s">
        <v>198</v>
      </c>
      <c r="F35" s="7" t="s">
        <v>199</v>
      </c>
      <c r="G35" s="7" t="s">
        <v>66</v>
      </c>
      <c r="H35" s="7" t="s">
        <v>200</v>
      </c>
      <c r="I35" s="8">
        <v>15</v>
      </c>
      <c r="J35" s="18">
        <v>36627.269999999997</v>
      </c>
      <c r="K35" s="21">
        <v>9.83</v>
      </c>
      <c r="L35" s="15">
        <v>495402.14</v>
      </c>
      <c r="M35" s="28">
        <v>46284</v>
      </c>
      <c r="N35" s="7" t="s">
        <v>113</v>
      </c>
      <c r="O35" s="7" t="s">
        <v>35</v>
      </c>
      <c r="P35" s="9" t="s">
        <v>53</v>
      </c>
      <c r="Q35" s="23">
        <f>Excel_Advanced_Sales_Dataset_2000__hetvi[[#This Row],[Quantity]]*Excel_Advanced_Sales_Dataset_2000__hetvi[[#This Row],[Unit Price]]*Excel_Advanced_Sales_Dataset_2000__hetvi[[#This Row],[Discount %]]/100</f>
        <v>54006.90961499999</v>
      </c>
      <c r="R35" s="23">
        <f>Excel_Advanced_Sales_Dataset_2000__hetvi[[#This Row],[Quantity]]*Excel_Advanced_Sales_Dataset_2000__hetvi[[#This Row],[Unit Price]]-Excel_Advanced_Sales_Dataset_2000__hetvi[[#This Row],[Discount Amount]]</f>
        <v>495402.14038499992</v>
      </c>
      <c r="S35" t="str">
        <f>IF(Excel_Advanced_Sales_Dataset_2000__hetvi[[#This Row],[Total Sales]]&gt;50000,"Yes","No")</f>
        <v>Yes</v>
      </c>
      <c r="T35" t="str">
        <f>IF(Excel_Advanced_Sales_Dataset_2000__hetvi[[#This Row],[Delivery Status]]="Pending","Follow-up","Ok")</f>
        <v>Ok</v>
      </c>
      <c r="U35" s="31">
        <f>Excel_Advanced_Sales_Dataset_2000__hetvi[[#This Row],[Discount %]]/100</f>
        <v>9.8299999999999998E-2</v>
      </c>
      <c r="V35" s="1" t="s">
        <v>4782</v>
      </c>
    </row>
    <row r="36" spans="1:22" x14ac:dyDescent="0.25">
      <c r="A36" s="6" t="s">
        <v>201</v>
      </c>
      <c r="B36" s="7" t="s">
        <v>202</v>
      </c>
      <c r="C36" s="7" t="s">
        <v>203</v>
      </c>
      <c r="D36" s="7" t="s">
        <v>30</v>
      </c>
      <c r="E36" s="7" t="s">
        <v>131</v>
      </c>
      <c r="F36" s="7" t="s">
        <v>163</v>
      </c>
      <c r="G36" s="7" t="s">
        <v>51</v>
      </c>
      <c r="H36" s="7" t="s">
        <v>146</v>
      </c>
      <c r="I36" s="8">
        <v>43</v>
      </c>
      <c r="J36" s="18">
        <v>34094.550000000003</v>
      </c>
      <c r="K36" s="21">
        <v>3.33</v>
      </c>
      <c r="L36" s="15">
        <v>1417245.66</v>
      </c>
      <c r="M36" s="28">
        <v>46262</v>
      </c>
      <c r="N36" s="7" t="s">
        <v>58</v>
      </c>
      <c r="O36" s="7" t="s">
        <v>35</v>
      </c>
      <c r="P36" s="9" t="s">
        <v>36</v>
      </c>
      <c r="Q36" s="23">
        <f>Excel_Advanced_Sales_Dataset_2000__hetvi[[#This Row],[Quantity]]*Excel_Advanced_Sales_Dataset_2000__hetvi[[#This Row],[Unit Price]]*Excel_Advanced_Sales_Dataset_2000__hetvi[[#This Row],[Discount %]]/100</f>
        <v>48819.986145000003</v>
      </c>
      <c r="R36" s="23">
        <f>Excel_Advanced_Sales_Dataset_2000__hetvi[[#This Row],[Quantity]]*Excel_Advanced_Sales_Dataset_2000__hetvi[[#This Row],[Unit Price]]-Excel_Advanced_Sales_Dataset_2000__hetvi[[#This Row],[Discount Amount]]</f>
        <v>1417245.6638550002</v>
      </c>
      <c r="S36" t="str">
        <f>IF(Excel_Advanced_Sales_Dataset_2000__hetvi[[#This Row],[Total Sales]]&gt;50000,"Yes","No")</f>
        <v>Yes</v>
      </c>
      <c r="T36" t="str">
        <f>IF(Excel_Advanced_Sales_Dataset_2000__hetvi[[#This Row],[Delivery Status]]="Pending","Follow-up","Ok")</f>
        <v>Ok</v>
      </c>
      <c r="U36" s="31">
        <f>Excel_Advanced_Sales_Dataset_2000__hetvi[[#This Row],[Discount %]]/100</f>
        <v>3.3300000000000003E-2</v>
      </c>
      <c r="V36" s="1" t="s">
        <v>4653</v>
      </c>
    </row>
    <row r="37" spans="1:22" x14ac:dyDescent="0.25">
      <c r="A37" s="6" t="s">
        <v>204</v>
      </c>
      <c r="B37" s="7" t="s">
        <v>205</v>
      </c>
      <c r="C37" s="7" t="s">
        <v>206</v>
      </c>
      <c r="D37" s="7" t="s">
        <v>63</v>
      </c>
      <c r="E37" s="7" t="s">
        <v>144</v>
      </c>
      <c r="F37" s="7" t="s">
        <v>145</v>
      </c>
      <c r="G37" s="7" t="s">
        <v>111</v>
      </c>
      <c r="H37" s="7" t="s">
        <v>112</v>
      </c>
      <c r="I37" s="8">
        <v>30</v>
      </c>
      <c r="J37" s="18">
        <v>45987.19</v>
      </c>
      <c r="K37" s="21">
        <v>5.22</v>
      </c>
      <c r="L37" s="15">
        <v>1307599.76</v>
      </c>
      <c r="M37" s="28">
        <v>46172</v>
      </c>
      <c r="N37" s="7" t="s">
        <v>113</v>
      </c>
      <c r="O37" s="7" t="s">
        <v>35</v>
      </c>
      <c r="P37" s="9" t="s">
        <v>26</v>
      </c>
      <c r="Q37" s="23">
        <f>Excel_Advanced_Sales_Dataset_2000__hetvi[[#This Row],[Quantity]]*Excel_Advanced_Sales_Dataset_2000__hetvi[[#This Row],[Unit Price]]*Excel_Advanced_Sales_Dataset_2000__hetvi[[#This Row],[Discount %]]/100</f>
        <v>72015.939540000007</v>
      </c>
      <c r="R37" s="23">
        <f>Excel_Advanced_Sales_Dataset_2000__hetvi[[#This Row],[Quantity]]*Excel_Advanced_Sales_Dataset_2000__hetvi[[#This Row],[Unit Price]]-Excel_Advanced_Sales_Dataset_2000__hetvi[[#This Row],[Discount Amount]]</f>
        <v>1307599.7604600003</v>
      </c>
      <c r="S37" t="str">
        <f>IF(Excel_Advanced_Sales_Dataset_2000__hetvi[[#This Row],[Total Sales]]&gt;50000,"Yes","No")</f>
        <v>Yes</v>
      </c>
      <c r="T37" t="str">
        <f>IF(Excel_Advanced_Sales_Dataset_2000__hetvi[[#This Row],[Delivery Status]]="Pending","Follow-up","Ok")</f>
        <v>Ok</v>
      </c>
      <c r="U37" s="31">
        <f>Excel_Advanced_Sales_Dataset_2000__hetvi[[#This Row],[Discount %]]/100</f>
        <v>5.2199999999999996E-2</v>
      </c>
      <c r="V37" s="1" t="s">
        <v>4653</v>
      </c>
    </row>
    <row r="38" spans="1:22" x14ac:dyDescent="0.25">
      <c r="A38" s="6" t="s">
        <v>207</v>
      </c>
      <c r="B38" s="7" t="s">
        <v>208</v>
      </c>
      <c r="C38" s="7" t="s">
        <v>209</v>
      </c>
      <c r="D38" s="7" t="s">
        <v>30</v>
      </c>
      <c r="E38" s="7" t="s">
        <v>117</v>
      </c>
      <c r="F38" s="7" t="s">
        <v>118</v>
      </c>
      <c r="G38" s="7" t="s">
        <v>43</v>
      </c>
      <c r="H38" s="7" t="s">
        <v>74</v>
      </c>
      <c r="I38" s="8">
        <v>36</v>
      </c>
      <c r="J38" s="18">
        <v>12378.55</v>
      </c>
      <c r="K38" s="21">
        <v>18.21</v>
      </c>
      <c r="L38" s="15">
        <v>364478.98</v>
      </c>
      <c r="M38" s="28">
        <v>46041</v>
      </c>
      <c r="N38" s="7" t="s">
        <v>113</v>
      </c>
      <c r="O38" s="7" t="s">
        <v>35</v>
      </c>
      <c r="P38" s="9" t="s">
        <v>36</v>
      </c>
      <c r="Q38" s="23">
        <f>Excel_Advanced_Sales_Dataset_2000__hetvi[[#This Row],[Quantity]]*Excel_Advanced_Sales_Dataset_2000__hetvi[[#This Row],[Unit Price]]*Excel_Advanced_Sales_Dataset_2000__hetvi[[#This Row],[Discount %]]/100</f>
        <v>81148.822379999998</v>
      </c>
      <c r="R38" s="23">
        <f>Excel_Advanced_Sales_Dataset_2000__hetvi[[#This Row],[Quantity]]*Excel_Advanced_Sales_Dataset_2000__hetvi[[#This Row],[Unit Price]]-Excel_Advanced_Sales_Dataset_2000__hetvi[[#This Row],[Discount Amount]]</f>
        <v>364478.97762000002</v>
      </c>
      <c r="S38" t="str">
        <f>IF(Excel_Advanced_Sales_Dataset_2000__hetvi[[#This Row],[Total Sales]]&gt;50000,"Yes","No")</f>
        <v>Yes</v>
      </c>
      <c r="T38" t="str">
        <f>IF(Excel_Advanced_Sales_Dataset_2000__hetvi[[#This Row],[Delivery Status]]="Pending","Follow-up","Ok")</f>
        <v>Ok</v>
      </c>
      <c r="U38" s="31">
        <f>Excel_Advanced_Sales_Dataset_2000__hetvi[[#This Row],[Discount %]]/100</f>
        <v>0.18210000000000001</v>
      </c>
      <c r="V38" s="1" t="s">
        <v>4703</v>
      </c>
    </row>
    <row r="39" spans="1:22" x14ac:dyDescent="0.25">
      <c r="A39" s="6" t="s">
        <v>210</v>
      </c>
      <c r="B39" s="7" t="s">
        <v>211</v>
      </c>
      <c r="C39" s="7" t="s">
        <v>212</v>
      </c>
      <c r="D39" s="7" t="s">
        <v>30</v>
      </c>
      <c r="E39" s="7" t="s">
        <v>131</v>
      </c>
      <c r="F39" s="7" t="s">
        <v>163</v>
      </c>
      <c r="G39" s="7" t="s">
        <v>66</v>
      </c>
      <c r="H39" s="7" t="s">
        <v>200</v>
      </c>
      <c r="I39" s="8">
        <v>1</v>
      </c>
      <c r="J39" s="18">
        <v>47188.85</v>
      </c>
      <c r="K39" s="21">
        <v>15.42</v>
      </c>
      <c r="L39" s="15">
        <v>39912.33</v>
      </c>
      <c r="M39" s="28">
        <v>46114</v>
      </c>
      <c r="N39" s="7" t="s">
        <v>24</v>
      </c>
      <c r="O39" s="7" t="s">
        <v>35</v>
      </c>
      <c r="P39" s="9" t="s">
        <v>53</v>
      </c>
      <c r="Q39" s="23">
        <f>Excel_Advanced_Sales_Dataset_2000__hetvi[[#This Row],[Quantity]]*Excel_Advanced_Sales_Dataset_2000__hetvi[[#This Row],[Unit Price]]*Excel_Advanced_Sales_Dataset_2000__hetvi[[#This Row],[Discount %]]/100</f>
        <v>7276.520669999999</v>
      </c>
      <c r="R39" s="23">
        <f>Excel_Advanced_Sales_Dataset_2000__hetvi[[#This Row],[Quantity]]*Excel_Advanced_Sales_Dataset_2000__hetvi[[#This Row],[Unit Price]]-Excel_Advanced_Sales_Dataset_2000__hetvi[[#This Row],[Discount Amount]]</f>
        <v>39912.32933</v>
      </c>
      <c r="S39" t="str">
        <f>IF(Excel_Advanced_Sales_Dataset_2000__hetvi[[#This Row],[Total Sales]]&gt;50000,"Yes","No")</f>
        <v>No</v>
      </c>
      <c r="T39" t="str">
        <f>IF(Excel_Advanced_Sales_Dataset_2000__hetvi[[#This Row],[Delivery Status]]="Pending","Follow-up","Ok")</f>
        <v>Ok</v>
      </c>
      <c r="U39" s="31">
        <f>Excel_Advanced_Sales_Dataset_2000__hetvi[[#This Row],[Discount %]]/100</f>
        <v>0.1542</v>
      </c>
      <c r="V39" s="1" t="s">
        <v>4682</v>
      </c>
    </row>
    <row r="40" spans="1:22" x14ac:dyDescent="0.25">
      <c r="A40" s="6" t="s">
        <v>213</v>
      </c>
      <c r="B40" s="7" t="s">
        <v>214</v>
      </c>
      <c r="C40" s="7" t="s">
        <v>215</v>
      </c>
      <c r="D40" s="7" t="s">
        <v>63</v>
      </c>
      <c r="E40" s="7" t="s">
        <v>144</v>
      </c>
      <c r="F40" s="7" t="s">
        <v>216</v>
      </c>
      <c r="G40" s="7" t="s">
        <v>22</v>
      </c>
      <c r="H40" s="7" t="s">
        <v>217</v>
      </c>
      <c r="I40" s="8">
        <v>27</v>
      </c>
      <c r="J40" s="18">
        <v>21030.42</v>
      </c>
      <c r="K40" s="21">
        <v>7.93</v>
      </c>
      <c r="L40" s="15">
        <v>522793.11</v>
      </c>
      <c r="M40" s="28">
        <v>46381</v>
      </c>
      <c r="N40" s="7" t="s">
        <v>113</v>
      </c>
      <c r="O40" s="7" t="s">
        <v>35</v>
      </c>
      <c r="P40" s="9" t="s">
        <v>26</v>
      </c>
      <c r="Q40" s="23">
        <f>Excel_Advanced_Sales_Dataset_2000__hetvi[[#This Row],[Quantity]]*Excel_Advanced_Sales_Dataset_2000__hetvi[[#This Row],[Unit Price]]*Excel_Advanced_Sales_Dataset_2000__hetvi[[#This Row],[Discount %]]/100</f>
        <v>45028.232261999998</v>
      </c>
      <c r="R40" s="23">
        <f>Excel_Advanced_Sales_Dataset_2000__hetvi[[#This Row],[Quantity]]*Excel_Advanced_Sales_Dataset_2000__hetvi[[#This Row],[Unit Price]]-Excel_Advanced_Sales_Dataset_2000__hetvi[[#This Row],[Discount Amount]]</f>
        <v>522793.10773799999</v>
      </c>
      <c r="S40" t="str">
        <f>IF(Excel_Advanced_Sales_Dataset_2000__hetvi[[#This Row],[Total Sales]]&gt;50000,"Yes","No")</f>
        <v>Yes</v>
      </c>
      <c r="T40" t="str">
        <f>IF(Excel_Advanced_Sales_Dataset_2000__hetvi[[#This Row],[Delivery Status]]="Pending","Follow-up","Ok")</f>
        <v>Ok</v>
      </c>
      <c r="U40" s="31">
        <f>Excel_Advanced_Sales_Dataset_2000__hetvi[[#This Row],[Discount %]]/100</f>
        <v>7.9299999999999995E-2</v>
      </c>
      <c r="V40" s="1" t="s">
        <v>4782</v>
      </c>
    </row>
    <row r="41" spans="1:22" x14ac:dyDescent="0.25">
      <c r="A41" s="6" t="s">
        <v>218</v>
      </c>
      <c r="B41" s="7" t="s">
        <v>219</v>
      </c>
      <c r="C41" s="7" t="s">
        <v>220</v>
      </c>
      <c r="D41" s="7" t="s">
        <v>30</v>
      </c>
      <c r="E41" s="7" t="s">
        <v>198</v>
      </c>
      <c r="F41" s="7" t="s">
        <v>199</v>
      </c>
      <c r="G41" s="7" t="s">
        <v>22</v>
      </c>
      <c r="H41" s="7" t="s">
        <v>23</v>
      </c>
      <c r="I41" s="8">
        <v>2</v>
      </c>
      <c r="J41" s="18">
        <v>4308.7</v>
      </c>
      <c r="K41" s="21">
        <v>14.16</v>
      </c>
      <c r="L41" s="15">
        <v>7397.18</v>
      </c>
      <c r="M41" s="28">
        <v>46137</v>
      </c>
      <c r="N41" s="7" t="s">
        <v>113</v>
      </c>
      <c r="O41" s="7" t="s">
        <v>35</v>
      </c>
      <c r="P41" s="9" t="s">
        <v>26</v>
      </c>
      <c r="Q41" s="23">
        <f>Excel_Advanced_Sales_Dataset_2000__hetvi[[#This Row],[Quantity]]*Excel_Advanced_Sales_Dataset_2000__hetvi[[#This Row],[Unit Price]]*Excel_Advanced_Sales_Dataset_2000__hetvi[[#This Row],[Discount %]]/100</f>
        <v>1220.2238399999999</v>
      </c>
      <c r="R41" s="23">
        <f>Excel_Advanced_Sales_Dataset_2000__hetvi[[#This Row],[Quantity]]*Excel_Advanced_Sales_Dataset_2000__hetvi[[#This Row],[Unit Price]]-Excel_Advanced_Sales_Dataset_2000__hetvi[[#This Row],[Discount Amount]]</f>
        <v>7397.17616</v>
      </c>
      <c r="S41" t="str">
        <f>IF(Excel_Advanced_Sales_Dataset_2000__hetvi[[#This Row],[Total Sales]]&gt;50000,"Yes","No")</f>
        <v>No</v>
      </c>
      <c r="T41" t="str">
        <f>IF(Excel_Advanced_Sales_Dataset_2000__hetvi[[#This Row],[Delivery Status]]="Pending","Follow-up","Ok")</f>
        <v>Ok</v>
      </c>
      <c r="U41" s="31">
        <f>Excel_Advanced_Sales_Dataset_2000__hetvi[[#This Row],[Discount %]]/100</f>
        <v>0.1416</v>
      </c>
      <c r="V41" s="1" t="s">
        <v>4823</v>
      </c>
    </row>
    <row r="42" spans="1:22" x14ac:dyDescent="0.25">
      <c r="A42" s="6" t="s">
        <v>221</v>
      </c>
      <c r="B42" s="7" t="s">
        <v>222</v>
      </c>
      <c r="C42" s="7" t="s">
        <v>223</v>
      </c>
      <c r="D42" s="7" t="s">
        <v>19</v>
      </c>
      <c r="E42" s="7" t="s">
        <v>72</v>
      </c>
      <c r="F42" s="7" t="s">
        <v>224</v>
      </c>
      <c r="G42" s="7" t="s">
        <v>22</v>
      </c>
      <c r="H42" s="7" t="s">
        <v>98</v>
      </c>
      <c r="I42" s="8">
        <v>6</v>
      </c>
      <c r="J42" s="18">
        <v>46343.98</v>
      </c>
      <c r="K42" s="21">
        <v>15.29</v>
      </c>
      <c r="L42" s="15">
        <v>235547.91</v>
      </c>
      <c r="M42" s="28">
        <v>46244</v>
      </c>
      <c r="N42" s="7" t="s">
        <v>45</v>
      </c>
      <c r="O42" s="7" t="s">
        <v>25</v>
      </c>
      <c r="P42" s="9" t="s">
        <v>36</v>
      </c>
      <c r="Q42" s="23">
        <f>Excel_Advanced_Sales_Dataset_2000__hetvi[[#This Row],[Quantity]]*Excel_Advanced_Sales_Dataset_2000__hetvi[[#This Row],[Unit Price]]*Excel_Advanced_Sales_Dataset_2000__hetvi[[#This Row],[Discount %]]/100</f>
        <v>42515.967252000002</v>
      </c>
      <c r="R42" s="23">
        <f>Excel_Advanced_Sales_Dataset_2000__hetvi[[#This Row],[Quantity]]*Excel_Advanced_Sales_Dataset_2000__hetvi[[#This Row],[Unit Price]]-Excel_Advanced_Sales_Dataset_2000__hetvi[[#This Row],[Discount Amount]]</f>
        <v>235547.912748</v>
      </c>
      <c r="S42" t="str">
        <f>IF(Excel_Advanced_Sales_Dataset_2000__hetvi[[#This Row],[Total Sales]]&gt;50000,"Yes","No")</f>
        <v>Yes</v>
      </c>
      <c r="T42" t="str">
        <f>IF(Excel_Advanced_Sales_Dataset_2000__hetvi[[#This Row],[Delivery Status]]="Pending","Follow-up","Ok")</f>
        <v>Follow-up</v>
      </c>
      <c r="U42" s="31">
        <f>Excel_Advanced_Sales_Dataset_2000__hetvi[[#This Row],[Discount %]]/100</f>
        <v>0.15289999999999998</v>
      </c>
      <c r="V42" s="1" t="s">
        <v>4624</v>
      </c>
    </row>
    <row r="43" spans="1:22" x14ac:dyDescent="0.25">
      <c r="A43" s="6" t="s">
        <v>225</v>
      </c>
      <c r="B43" s="7" t="s">
        <v>226</v>
      </c>
      <c r="C43" s="7" t="s">
        <v>227</v>
      </c>
      <c r="D43" s="7" t="s">
        <v>63</v>
      </c>
      <c r="E43" s="7" t="s">
        <v>78</v>
      </c>
      <c r="F43" s="7" t="s">
        <v>79</v>
      </c>
      <c r="G43" s="7" t="s">
        <v>43</v>
      </c>
      <c r="H43" s="7" t="s">
        <v>74</v>
      </c>
      <c r="I43" s="8">
        <v>49</v>
      </c>
      <c r="J43" s="18">
        <v>37132.07</v>
      </c>
      <c r="K43" s="21">
        <v>8.6199999999999992</v>
      </c>
      <c r="L43" s="15">
        <v>1662632.99</v>
      </c>
      <c r="M43" s="28">
        <v>46036</v>
      </c>
      <c r="N43" s="7" t="s">
        <v>113</v>
      </c>
      <c r="O43" s="7" t="s">
        <v>35</v>
      </c>
      <c r="P43" s="9" t="s">
        <v>53</v>
      </c>
      <c r="Q43" s="23">
        <f>Excel_Advanced_Sales_Dataset_2000__hetvi[[#This Row],[Quantity]]*Excel_Advanced_Sales_Dataset_2000__hetvi[[#This Row],[Unit Price]]*Excel_Advanced_Sales_Dataset_2000__hetvi[[#This Row],[Discount %]]/100</f>
        <v>156838.43726599999</v>
      </c>
      <c r="R43" s="23">
        <f>Excel_Advanced_Sales_Dataset_2000__hetvi[[#This Row],[Quantity]]*Excel_Advanced_Sales_Dataset_2000__hetvi[[#This Row],[Unit Price]]-Excel_Advanced_Sales_Dataset_2000__hetvi[[#This Row],[Discount Amount]]</f>
        <v>1662632.9927339999</v>
      </c>
      <c r="S43" t="str">
        <f>IF(Excel_Advanced_Sales_Dataset_2000__hetvi[[#This Row],[Total Sales]]&gt;50000,"Yes","No")</f>
        <v>Yes</v>
      </c>
      <c r="T43" t="str">
        <f>IF(Excel_Advanced_Sales_Dataset_2000__hetvi[[#This Row],[Delivery Status]]="Pending","Follow-up","Ok")</f>
        <v>Ok</v>
      </c>
      <c r="U43" s="31">
        <f>Excel_Advanced_Sales_Dataset_2000__hetvi[[#This Row],[Discount %]]/100</f>
        <v>8.6199999999999999E-2</v>
      </c>
      <c r="V43" s="1" t="s">
        <v>4665</v>
      </c>
    </row>
    <row r="44" spans="1:22" x14ac:dyDescent="0.25">
      <c r="A44" s="6" t="s">
        <v>228</v>
      </c>
      <c r="B44" s="7" t="s">
        <v>229</v>
      </c>
      <c r="C44" s="7" t="s">
        <v>230</v>
      </c>
      <c r="D44" s="7" t="s">
        <v>40</v>
      </c>
      <c r="E44" s="7" t="s">
        <v>41</v>
      </c>
      <c r="F44" s="7" t="s">
        <v>126</v>
      </c>
      <c r="G44" s="7" t="s">
        <v>33</v>
      </c>
      <c r="H44" s="7" t="s">
        <v>34</v>
      </c>
      <c r="I44" s="8">
        <v>15</v>
      </c>
      <c r="J44" s="18">
        <v>46699.66</v>
      </c>
      <c r="K44" s="21">
        <v>4.59</v>
      </c>
      <c r="L44" s="15">
        <v>668342.18000000005</v>
      </c>
      <c r="M44" s="28">
        <v>46077</v>
      </c>
      <c r="N44" s="7" t="s">
        <v>24</v>
      </c>
      <c r="O44" s="7" t="s">
        <v>35</v>
      </c>
      <c r="P44" s="9" t="s">
        <v>53</v>
      </c>
      <c r="Q44" s="23">
        <f>Excel_Advanced_Sales_Dataset_2000__hetvi[[#This Row],[Quantity]]*Excel_Advanced_Sales_Dataset_2000__hetvi[[#This Row],[Unit Price]]*Excel_Advanced_Sales_Dataset_2000__hetvi[[#This Row],[Discount %]]/100</f>
        <v>32152.715909999999</v>
      </c>
      <c r="R44" s="23">
        <f>Excel_Advanced_Sales_Dataset_2000__hetvi[[#This Row],[Quantity]]*Excel_Advanced_Sales_Dataset_2000__hetvi[[#This Row],[Unit Price]]-Excel_Advanced_Sales_Dataset_2000__hetvi[[#This Row],[Discount Amount]]</f>
        <v>668342.18409</v>
      </c>
      <c r="S44" t="str">
        <f>IF(Excel_Advanced_Sales_Dataset_2000__hetvi[[#This Row],[Total Sales]]&gt;50000,"Yes","No")</f>
        <v>Yes</v>
      </c>
      <c r="T44" t="str">
        <f>IF(Excel_Advanced_Sales_Dataset_2000__hetvi[[#This Row],[Delivery Status]]="Pending","Follow-up","Ok")</f>
        <v>Ok</v>
      </c>
      <c r="U44" s="31">
        <f>Excel_Advanced_Sales_Dataset_2000__hetvi[[#This Row],[Discount %]]/100</f>
        <v>4.5899999999999996E-2</v>
      </c>
      <c r="V44" s="1" t="s">
        <v>4720</v>
      </c>
    </row>
    <row r="45" spans="1:22" x14ac:dyDescent="0.25">
      <c r="A45" s="6" t="s">
        <v>231</v>
      </c>
      <c r="B45" s="7" t="s">
        <v>232</v>
      </c>
      <c r="C45" s="7" t="s">
        <v>233</v>
      </c>
      <c r="D45" s="7" t="s">
        <v>63</v>
      </c>
      <c r="E45" s="7" t="s">
        <v>234</v>
      </c>
      <c r="F45" s="7" t="s">
        <v>235</v>
      </c>
      <c r="G45" s="7" t="s">
        <v>33</v>
      </c>
      <c r="H45" s="7" t="s">
        <v>127</v>
      </c>
      <c r="I45" s="8">
        <v>21</v>
      </c>
      <c r="J45" s="18">
        <v>14770.81</v>
      </c>
      <c r="K45" s="21">
        <v>10.9</v>
      </c>
      <c r="L45" s="15">
        <v>276376.63</v>
      </c>
      <c r="M45" s="28">
        <v>46090</v>
      </c>
      <c r="N45" s="7" t="s">
        <v>68</v>
      </c>
      <c r="O45" s="7" t="s">
        <v>35</v>
      </c>
      <c r="P45" s="9" t="s">
        <v>26</v>
      </c>
      <c r="Q45" s="23">
        <f>Excel_Advanced_Sales_Dataset_2000__hetvi[[#This Row],[Quantity]]*Excel_Advanced_Sales_Dataset_2000__hetvi[[#This Row],[Unit Price]]*Excel_Advanced_Sales_Dataset_2000__hetvi[[#This Row],[Discount %]]/100</f>
        <v>33810.38409</v>
      </c>
      <c r="R45" s="23">
        <f>Excel_Advanced_Sales_Dataset_2000__hetvi[[#This Row],[Quantity]]*Excel_Advanced_Sales_Dataset_2000__hetvi[[#This Row],[Unit Price]]-Excel_Advanced_Sales_Dataset_2000__hetvi[[#This Row],[Discount Amount]]</f>
        <v>276376.62591</v>
      </c>
      <c r="S45" t="str">
        <f>IF(Excel_Advanced_Sales_Dataset_2000__hetvi[[#This Row],[Total Sales]]&gt;50000,"Yes","No")</f>
        <v>Yes</v>
      </c>
      <c r="T45" t="str">
        <f>IF(Excel_Advanced_Sales_Dataset_2000__hetvi[[#This Row],[Delivery Status]]="Pending","Follow-up","Ok")</f>
        <v>Ok</v>
      </c>
      <c r="U45" s="31">
        <f>Excel_Advanced_Sales_Dataset_2000__hetvi[[#This Row],[Discount %]]/100</f>
        <v>0.109</v>
      </c>
      <c r="V45" s="1" t="s">
        <v>4696</v>
      </c>
    </row>
    <row r="46" spans="1:22" x14ac:dyDescent="0.25">
      <c r="A46" s="6" t="s">
        <v>236</v>
      </c>
      <c r="B46" s="7" t="s">
        <v>237</v>
      </c>
      <c r="C46" s="7" t="s">
        <v>238</v>
      </c>
      <c r="D46" s="7" t="s">
        <v>30</v>
      </c>
      <c r="E46" s="7" t="s">
        <v>117</v>
      </c>
      <c r="F46" s="7" t="s">
        <v>239</v>
      </c>
      <c r="G46" s="7" t="s">
        <v>111</v>
      </c>
      <c r="H46" s="7" t="s">
        <v>240</v>
      </c>
      <c r="I46" s="8">
        <v>22</v>
      </c>
      <c r="J46" s="18">
        <v>16613.54</v>
      </c>
      <c r="K46" s="21">
        <v>7.46</v>
      </c>
      <c r="L46" s="15">
        <v>338231.74</v>
      </c>
      <c r="M46" s="28">
        <v>46261</v>
      </c>
      <c r="N46" s="7" t="s">
        <v>58</v>
      </c>
      <c r="O46" s="7" t="s">
        <v>35</v>
      </c>
      <c r="P46" s="9" t="s">
        <v>26</v>
      </c>
      <c r="Q46" s="23">
        <f>Excel_Advanced_Sales_Dataset_2000__hetvi[[#This Row],[Quantity]]*Excel_Advanced_Sales_Dataset_2000__hetvi[[#This Row],[Unit Price]]*Excel_Advanced_Sales_Dataset_2000__hetvi[[#This Row],[Discount %]]/100</f>
        <v>27266.141847999999</v>
      </c>
      <c r="R46" s="23">
        <f>Excel_Advanced_Sales_Dataset_2000__hetvi[[#This Row],[Quantity]]*Excel_Advanced_Sales_Dataset_2000__hetvi[[#This Row],[Unit Price]]-Excel_Advanced_Sales_Dataset_2000__hetvi[[#This Row],[Discount Amount]]</f>
        <v>338231.73815200001</v>
      </c>
      <c r="S46" t="str">
        <f>IF(Excel_Advanced_Sales_Dataset_2000__hetvi[[#This Row],[Total Sales]]&gt;50000,"Yes","No")</f>
        <v>Yes</v>
      </c>
      <c r="T46" t="str">
        <f>IF(Excel_Advanced_Sales_Dataset_2000__hetvi[[#This Row],[Delivery Status]]="Pending","Follow-up","Ok")</f>
        <v>Ok</v>
      </c>
      <c r="U46" s="31">
        <f>Excel_Advanced_Sales_Dataset_2000__hetvi[[#This Row],[Discount %]]/100</f>
        <v>7.46E-2</v>
      </c>
      <c r="V46" s="1" t="s">
        <v>4624</v>
      </c>
    </row>
    <row r="47" spans="1:22" x14ac:dyDescent="0.25">
      <c r="A47" s="6" t="s">
        <v>241</v>
      </c>
      <c r="B47" s="7" t="s">
        <v>242</v>
      </c>
      <c r="C47" s="7" t="s">
        <v>243</v>
      </c>
      <c r="D47" s="7" t="s">
        <v>19</v>
      </c>
      <c r="E47" s="7" t="s">
        <v>20</v>
      </c>
      <c r="F47" s="7" t="s">
        <v>21</v>
      </c>
      <c r="G47" s="7" t="s">
        <v>66</v>
      </c>
      <c r="H47" s="7" t="s">
        <v>133</v>
      </c>
      <c r="I47" s="8">
        <v>48</v>
      </c>
      <c r="J47" s="18">
        <v>37746.69</v>
      </c>
      <c r="K47" s="21">
        <v>7.22</v>
      </c>
      <c r="L47" s="15">
        <v>1681026.19</v>
      </c>
      <c r="M47" s="28">
        <v>46040</v>
      </c>
      <c r="N47" s="7" t="s">
        <v>24</v>
      </c>
      <c r="O47" s="7" t="s">
        <v>35</v>
      </c>
      <c r="P47" s="9" t="s">
        <v>36</v>
      </c>
      <c r="Q47" s="23">
        <f>Excel_Advanced_Sales_Dataset_2000__hetvi[[#This Row],[Quantity]]*Excel_Advanced_Sales_Dataset_2000__hetvi[[#This Row],[Unit Price]]*Excel_Advanced_Sales_Dataset_2000__hetvi[[#This Row],[Discount %]]/100</f>
        <v>130814.92886400002</v>
      </c>
      <c r="R47" s="23">
        <f>Excel_Advanced_Sales_Dataset_2000__hetvi[[#This Row],[Quantity]]*Excel_Advanced_Sales_Dataset_2000__hetvi[[#This Row],[Unit Price]]-Excel_Advanced_Sales_Dataset_2000__hetvi[[#This Row],[Discount Amount]]</f>
        <v>1681026.1911360002</v>
      </c>
      <c r="S47" t="str">
        <f>IF(Excel_Advanced_Sales_Dataset_2000__hetvi[[#This Row],[Total Sales]]&gt;50000,"Yes","No")</f>
        <v>Yes</v>
      </c>
      <c r="T47" t="str">
        <f>IF(Excel_Advanced_Sales_Dataset_2000__hetvi[[#This Row],[Delivery Status]]="Pending","Follow-up","Ok")</f>
        <v>Ok</v>
      </c>
      <c r="U47" s="31">
        <f>Excel_Advanced_Sales_Dataset_2000__hetvi[[#This Row],[Discount %]]/100</f>
        <v>7.22E-2</v>
      </c>
      <c r="V47" s="1" t="s">
        <v>4612</v>
      </c>
    </row>
    <row r="48" spans="1:22" x14ac:dyDescent="0.25">
      <c r="A48" s="6" t="s">
        <v>244</v>
      </c>
      <c r="B48" s="7" t="s">
        <v>245</v>
      </c>
      <c r="C48" s="7" t="s">
        <v>246</v>
      </c>
      <c r="D48" s="7" t="s">
        <v>40</v>
      </c>
      <c r="E48" s="7" t="s">
        <v>41</v>
      </c>
      <c r="F48" s="7" t="s">
        <v>42</v>
      </c>
      <c r="G48" s="7" t="s">
        <v>43</v>
      </c>
      <c r="H48" s="7" t="s">
        <v>44</v>
      </c>
      <c r="I48" s="8">
        <v>3</v>
      </c>
      <c r="J48" s="18">
        <v>27786.78</v>
      </c>
      <c r="K48" s="21">
        <v>7.33</v>
      </c>
      <c r="L48" s="15">
        <v>77250.03</v>
      </c>
      <c r="M48" s="28">
        <v>46094</v>
      </c>
      <c r="N48" s="7" t="s">
        <v>68</v>
      </c>
      <c r="O48" s="7" t="s">
        <v>35</v>
      </c>
      <c r="P48" s="9" t="s">
        <v>36</v>
      </c>
      <c r="Q48" s="23">
        <f>Excel_Advanced_Sales_Dataset_2000__hetvi[[#This Row],[Quantity]]*Excel_Advanced_Sales_Dataset_2000__hetvi[[#This Row],[Unit Price]]*Excel_Advanced_Sales_Dataset_2000__hetvi[[#This Row],[Discount %]]/100</f>
        <v>6110.3129220000001</v>
      </c>
      <c r="R48" s="23">
        <f>Excel_Advanced_Sales_Dataset_2000__hetvi[[#This Row],[Quantity]]*Excel_Advanced_Sales_Dataset_2000__hetvi[[#This Row],[Unit Price]]-Excel_Advanced_Sales_Dataset_2000__hetvi[[#This Row],[Discount Amount]]</f>
        <v>77250.027077999999</v>
      </c>
      <c r="S48" t="str">
        <f>IF(Excel_Advanced_Sales_Dataset_2000__hetvi[[#This Row],[Total Sales]]&gt;50000,"Yes","No")</f>
        <v>Yes</v>
      </c>
      <c r="T48" t="str">
        <f>IF(Excel_Advanced_Sales_Dataset_2000__hetvi[[#This Row],[Delivery Status]]="Pending","Follow-up","Ok")</f>
        <v>Ok</v>
      </c>
      <c r="U48" s="31">
        <f>Excel_Advanced_Sales_Dataset_2000__hetvi[[#This Row],[Discount %]]/100</f>
        <v>7.3300000000000004E-2</v>
      </c>
      <c r="V48" s="1" t="s">
        <v>4612</v>
      </c>
    </row>
    <row r="49" spans="1:22" x14ac:dyDescent="0.25">
      <c r="A49" s="6" t="s">
        <v>247</v>
      </c>
      <c r="B49" s="7" t="s">
        <v>248</v>
      </c>
      <c r="C49" s="7" t="s">
        <v>249</v>
      </c>
      <c r="D49" s="7" t="s">
        <v>19</v>
      </c>
      <c r="E49" s="7" t="s">
        <v>84</v>
      </c>
      <c r="F49" s="7" t="s">
        <v>85</v>
      </c>
      <c r="G49" s="7" t="s">
        <v>22</v>
      </c>
      <c r="H49" s="7" t="s">
        <v>23</v>
      </c>
      <c r="I49" s="8">
        <v>50</v>
      </c>
      <c r="J49" s="18">
        <v>43118.03</v>
      </c>
      <c r="K49" s="21">
        <v>13.59</v>
      </c>
      <c r="L49" s="15">
        <v>1862914.49</v>
      </c>
      <c r="M49" s="28">
        <v>46098</v>
      </c>
      <c r="N49" s="7" t="s">
        <v>24</v>
      </c>
      <c r="O49" s="7" t="s">
        <v>35</v>
      </c>
      <c r="P49" s="9" t="s">
        <v>26</v>
      </c>
      <c r="Q49" s="23">
        <f>Excel_Advanced_Sales_Dataset_2000__hetvi[[#This Row],[Quantity]]*Excel_Advanced_Sales_Dataset_2000__hetvi[[#This Row],[Unit Price]]*Excel_Advanced_Sales_Dataset_2000__hetvi[[#This Row],[Discount %]]/100</f>
        <v>292987.01384999999</v>
      </c>
      <c r="R49" s="23">
        <f>Excel_Advanced_Sales_Dataset_2000__hetvi[[#This Row],[Quantity]]*Excel_Advanced_Sales_Dataset_2000__hetvi[[#This Row],[Unit Price]]-Excel_Advanced_Sales_Dataset_2000__hetvi[[#This Row],[Discount Amount]]</f>
        <v>1862914.48615</v>
      </c>
      <c r="S49" t="str">
        <f>IF(Excel_Advanced_Sales_Dataset_2000__hetvi[[#This Row],[Total Sales]]&gt;50000,"Yes","No")</f>
        <v>Yes</v>
      </c>
      <c r="T49" t="str">
        <f>IF(Excel_Advanced_Sales_Dataset_2000__hetvi[[#This Row],[Delivery Status]]="Pending","Follow-up","Ok")</f>
        <v>Ok</v>
      </c>
      <c r="U49" s="31">
        <f>Excel_Advanced_Sales_Dataset_2000__hetvi[[#This Row],[Discount %]]/100</f>
        <v>0.13589999999999999</v>
      </c>
      <c r="V49" s="1" t="s">
        <v>4744</v>
      </c>
    </row>
    <row r="50" spans="1:22" x14ac:dyDescent="0.25">
      <c r="A50" s="6" t="s">
        <v>250</v>
      </c>
      <c r="B50" s="7" t="s">
        <v>251</v>
      </c>
      <c r="C50" s="7" t="s">
        <v>252</v>
      </c>
      <c r="D50" s="7" t="s">
        <v>19</v>
      </c>
      <c r="E50" s="7" t="s">
        <v>84</v>
      </c>
      <c r="F50" s="7" t="s">
        <v>159</v>
      </c>
      <c r="G50" s="7" t="s">
        <v>33</v>
      </c>
      <c r="H50" s="7" t="s">
        <v>57</v>
      </c>
      <c r="I50" s="8">
        <v>3</v>
      </c>
      <c r="J50" s="18">
        <v>25697.65</v>
      </c>
      <c r="K50" s="21">
        <v>16.79</v>
      </c>
      <c r="L50" s="15">
        <v>64149.04</v>
      </c>
      <c r="M50" s="28">
        <v>46242</v>
      </c>
      <c r="N50" s="7" t="s">
        <v>58</v>
      </c>
      <c r="O50" s="7" t="s">
        <v>35</v>
      </c>
      <c r="P50" s="9" t="s">
        <v>36</v>
      </c>
      <c r="Q50" s="23">
        <f>Excel_Advanced_Sales_Dataset_2000__hetvi[[#This Row],[Quantity]]*Excel_Advanced_Sales_Dataset_2000__hetvi[[#This Row],[Unit Price]]*Excel_Advanced_Sales_Dataset_2000__hetvi[[#This Row],[Discount %]]/100</f>
        <v>12943.906305000002</v>
      </c>
      <c r="R50" s="23">
        <f>Excel_Advanced_Sales_Dataset_2000__hetvi[[#This Row],[Quantity]]*Excel_Advanced_Sales_Dataset_2000__hetvi[[#This Row],[Unit Price]]-Excel_Advanced_Sales_Dataset_2000__hetvi[[#This Row],[Discount Amount]]</f>
        <v>64149.043695000008</v>
      </c>
      <c r="S50" t="str">
        <f>IF(Excel_Advanced_Sales_Dataset_2000__hetvi[[#This Row],[Total Sales]]&gt;50000,"Yes","No")</f>
        <v>Yes</v>
      </c>
      <c r="T50" t="str">
        <f>IF(Excel_Advanced_Sales_Dataset_2000__hetvi[[#This Row],[Delivery Status]]="Pending","Follow-up","Ok")</f>
        <v>Ok</v>
      </c>
      <c r="U50" s="31">
        <f>Excel_Advanced_Sales_Dataset_2000__hetvi[[#This Row],[Discount %]]/100</f>
        <v>0.16789999999999999</v>
      </c>
      <c r="V50" s="1" t="s">
        <v>4682</v>
      </c>
    </row>
    <row r="51" spans="1:22" x14ac:dyDescent="0.25">
      <c r="A51" s="6" t="s">
        <v>253</v>
      </c>
      <c r="B51" s="7" t="s">
        <v>61</v>
      </c>
      <c r="C51" s="7" t="s">
        <v>254</v>
      </c>
      <c r="D51" s="7" t="s">
        <v>63</v>
      </c>
      <c r="E51" s="7" t="s">
        <v>78</v>
      </c>
      <c r="F51" s="7" t="s">
        <v>255</v>
      </c>
      <c r="G51" s="7" t="s">
        <v>51</v>
      </c>
      <c r="H51" s="7" t="s">
        <v>167</v>
      </c>
      <c r="I51" s="8">
        <v>26</v>
      </c>
      <c r="J51" s="18">
        <v>29392.25</v>
      </c>
      <c r="K51" s="21">
        <v>13.18</v>
      </c>
      <c r="L51" s="15">
        <v>663477.14</v>
      </c>
      <c r="M51" s="28">
        <v>46045</v>
      </c>
      <c r="N51" s="7" t="s">
        <v>58</v>
      </c>
      <c r="O51" s="7" t="s">
        <v>35</v>
      </c>
      <c r="P51" s="9" t="s">
        <v>53</v>
      </c>
      <c r="Q51" s="23">
        <f>Excel_Advanced_Sales_Dataset_2000__hetvi[[#This Row],[Quantity]]*Excel_Advanced_Sales_Dataset_2000__hetvi[[#This Row],[Unit Price]]*Excel_Advanced_Sales_Dataset_2000__hetvi[[#This Row],[Discount %]]/100</f>
        <v>100721.36230000001</v>
      </c>
      <c r="R51" s="23">
        <f>Excel_Advanced_Sales_Dataset_2000__hetvi[[#This Row],[Quantity]]*Excel_Advanced_Sales_Dataset_2000__hetvi[[#This Row],[Unit Price]]-Excel_Advanced_Sales_Dataset_2000__hetvi[[#This Row],[Discount Amount]]</f>
        <v>663477.13769999996</v>
      </c>
      <c r="S51" t="str">
        <f>IF(Excel_Advanced_Sales_Dataset_2000__hetvi[[#This Row],[Total Sales]]&gt;50000,"Yes","No")</f>
        <v>Yes</v>
      </c>
      <c r="T51" t="str">
        <f>IF(Excel_Advanced_Sales_Dataset_2000__hetvi[[#This Row],[Delivery Status]]="Pending","Follow-up","Ok")</f>
        <v>Ok</v>
      </c>
      <c r="U51" s="31">
        <f>Excel_Advanced_Sales_Dataset_2000__hetvi[[#This Row],[Discount %]]/100</f>
        <v>0.1318</v>
      </c>
      <c r="V51" s="1" t="s">
        <v>4696</v>
      </c>
    </row>
    <row r="52" spans="1:22" x14ac:dyDescent="0.25">
      <c r="A52" s="6" t="s">
        <v>256</v>
      </c>
      <c r="B52" s="7" t="s">
        <v>257</v>
      </c>
      <c r="C52" s="7" t="s">
        <v>258</v>
      </c>
      <c r="D52" s="7" t="s">
        <v>40</v>
      </c>
      <c r="E52" s="7" t="s">
        <v>109</v>
      </c>
      <c r="F52" s="7" t="s">
        <v>259</v>
      </c>
      <c r="G52" s="7" t="s">
        <v>111</v>
      </c>
      <c r="H52" s="7" t="s">
        <v>260</v>
      </c>
      <c r="I52" s="8">
        <v>44</v>
      </c>
      <c r="J52" s="18">
        <v>6830.71</v>
      </c>
      <c r="K52" s="21">
        <v>9.9600000000000009</v>
      </c>
      <c r="L52" s="15">
        <v>270616.34000000003</v>
      </c>
      <c r="M52" s="28">
        <v>46197</v>
      </c>
      <c r="N52" s="7" t="s">
        <v>24</v>
      </c>
      <c r="O52" s="7" t="s">
        <v>35</v>
      </c>
      <c r="P52" s="9" t="s">
        <v>53</v>
      </c>
      <c r="Q52" s="23">
        <f>Excel_Advanced_Sales_Dataset_2000__hetvi[[#This Row],[Quantity]]*Excel_Advanced_Sales_Dataset_2000__hetvi[[#This Row],[Unit Price]]*Excel_Advanced_Sales_Dataset_2000__hetvi[[#This Row],[Discount %]]/100</f>
        <v>29934.903504000002</v>
      </c>
      <c r="R52" s="23">
        <f>Excel_Advanced_Sales_Dataset_2000__hetvi[[#This Row],[Quantity]]*Excel_Advanced_Sales_Dataset_2000__hetvi[[#This Row],[Unit Price]]-Excel_Advanced_Sales_Dataset_2000__hetvi[[#This Row],[Discount Amount]]</f>
        <v>270616.336496</v>
      </c>
      <c r="S52" t="str">
        <f>IF(Excel_Advanced_Sales_Dataset_2000__hetvi[[#This Row],[Total Sales]]&gt;50000,"Yes","No")</f>
        <v>Yes</v>
      </c>
      <c r="T52" t="str">
        <f>IF(Excel_Advanced_Sales_Dataset_2000__hetvi[[#This Row],[Delivery Status]]="Pending","Follow-up","Ok")</f>
        <v>Ok</v>
      </c>
      <c r="U52" s="31">
        <f>Excel_Advanced_Sales_Dataset_2000__hetvi[[#This Row],[Discount %]]/100</f>
        <v>9.9600000000000008E-2</v>
      </c>
      <c r="V52" s="1" t="s">
        <v>4665</v>
      </c>
    </row>
    <row r="53" spans="1:22" x14ac:dyDescent="0.25">
      <c r="A53" s="6" t="s">
        <v>261</v>
      </c>
      <c r="B53" s="7" t="s">
        <v>262</v>
      </c>
      <c r="C53" s="7" t="s">
        <v>263</v>
      </c>
      <c r="D53" s="7" t="s">
        <v>30</v>
      </c>
      <c r="E53" s="7" t="s">
        <v>31</v>
      </c>
      <c r="F53" s="7" t="s">
        <v>94</v>
      </c>
      <c r="G53" s="7" t="s">
        <v>33</v>
      </c>
      <c r="H53" s="7" t="s">
        <v>119</v>
      </c>
      <c r="I53" s="8">
        <v>21</v>
      </c>
      <c r="J53" s="18">
        <v>1484.74</v>
      </c>
      <c r="K53" s="21">
        <v>19.690000000000001</v>
      </c>
      <c r="L53" s="15">
        <v>25040.29</v>
      </c>
      <c r="M53" s="28">
        <v>46300</v>
      </c>
      <c r="N53" s="7" t="s">
        <v>45</v>
      </c>
      <c r="O53" s="7" t="s">
        <v>35</v>
      </c>
      <c r="P53" s="9" t="s">
        <v>36</v>
      </c>
      <c r="Q53" s="23">
        <f>Excel_Advanced_Sales_Dataset_2000__hetvi[[#This Row],[Quantity]]*Excel_Advanced_Sales_Dataset_2000__hetvi[[#This Row],[Unit Price]]*Excel_Advanced_Sales_Dataset_2000__hetvi[[#This Row],[Discount %]]/100</f>
        <v>6139.2514259999998</v>
      </c>
      <c r="R53" s="23">
        <f>Excel_Advanced_Sales_Dataset_2000__hetvi[[#This Row],[Quantity]]*Excel_Advanced_Sales_Dataset_2000__hetvi[[#This Row],[Unit Price]]-Excel_Advanced_Sales_Dataset_2000__hetvi[[#This Row],[Discount Amount]]</f>
        <v>25040.288574000002</v>
      </c>
      <c r="S53" t="str">
        <f>IF(Excel_Advanced_Sales_Dataset_2000__hetvi[[#This Row],[Total Sales]]&gt;50000,"Yes","No")</f>
        <v>No</v>
      </c>
      <c r="T53" t="str">
        <f>IF(Excel_Advanced_Sales_Dataset_2000__hetvi[[#This Row],[Delivery Status]]="Pending","Follow-up","Ok")</f>
        <v>Ok</v>
      </c>
      <c r="U53" s="31">
        <f>Excel_Advanced_Sales_Dataset_2000__hetvi[[#This Row],[Discount %]]/100</f>
        <v>0.19690000000000002</v>
      </c>
      <c r="V53" s="1" t="s">
        <v>4696</v>
      </c>
    </row>
    <row r="54" spans="1:22" x14ac:dyDescent="0.25">
      <c r="A54" s="6" t="s">
        <v>264</v>
      </c>
      <c r="B54" s="7" t="s">
        <v>232</v>
      </c>
      <c r="C54" s="7" t="s">
        <v>265</v>
      </c>
      <c r="D54" s="7" t="s">
        <v>40</v>
      </c>
      <c r="E54" s="7" t="s">
        <v>41</v>
      </c>
      <c r="F54" s="7" t="s">
        <v>42</v>
      </c>
      <c r="G54" s="7" t="s">
        <v>33</v>
      </c>
      <c r="H54" s="7" t="s">
        <v>127</v>
      </c>
      <c r="I54" s="8">
        <v>43</v>
      </c>
      <c r="J54" s="18">
        <v>19533.099999999999</v>
      </c>
      <c r="K54" s="21">
        <v>9.11</v>
      </c>
      <c r="L54" s="15">
        <v>763406.29</v>
      </c>
      <c r="M54" s="28">
        <v>46169</v>
      </c>
      <c r="N54" s="7" t="s">
        <v>68</v>
      </c>
      <c r="O54" s="7" t="s">
        <v>35</v>
      </c>
      <c r="P54" s="9" t="s">
        <v>36</v>
      </c>
      <c r="Q54" s="23">
        <f>Excel_Advanced_Sales_Dataset_2000__hetvi[[#This Row],[Quantity]]*Excel_Advanced_Sales_Dataset_2000__hetvi[[#This Row],[Unit Price]]*Excel_Advanced_Sales_Dataset_2000__hetvi[[#This Row],[Discount %]]/100</f>
        <v>76517.012629999997</v>
      </c>
      <c r="R54" s="23">
        <f>Excel_Advanced_Sales_Dataset_2000__hetvi[[#This Row],[Quantity]]*Excel_Advanced_Sales_Dataset_2000__hetvi[[#This Row],[Unit Price]]-Excel_Advanced_Sales_Dataset_2000__hetvi[[#This Row],[Discount Amount]]</f>
        <v>763406.28736999992</v>
      </c>
      <c r="S54" t="str">
        <f>IF(Excel_Advanced_Sales_Dataset_2000__hetvi[[#This Row],[Total Sales]]&gt;50000,"Yes","No")</f>
        <v>Yes</v>
      </c>
      <c r="T54" t="str">
        <f>IF(Excel_Advanced_Sales_Dataset_2000__hetvi[[#This Row],[Delivery Status]]="Pending","Follow-up","Ok")</f>
        <v>Ok</v>
      </c>
      <c r="U54" s="31">
        <f>Excel_Advanced_Sales_Dataset_2000__hetvi[[#This Row],[Discount %]]/100</f>
        <v>9.11E-2</v>
      </c>
      <c r="V54" s="1" t="s">
        <v>4682</v>
      </c>
    </row>
    <row r="55" spans="1:22" x14ac:dyDescent="0.25">
      <c r="A55" s="6" t="s">
        <v>266</v>
      </c>
      <c r="B55" s="7" t="s">
        <v>267</v>
      </c>
      <c r="C55" s="7" t="s">
        <v>268</v>
      </c>
      <c r="D55" s="7" t="s">
        <v>30</v>
      </c>
      <c r="E55" s="7" t="s">
        <v>131</v>
      </c>
      <c r="F55" s="7" t="s">
        <v>194</v>
      </c>
      <c r="G55" s="7" t="s">
        <v>51</v>
      </c>
      <c r="H55" s="7" t="s">
        <v>146</v>
      </c>
      <c r="I55" s="8">
        <v>31</v>
      </c>
      <c r="J55" s="18">
        <v>23667.08</v>
      </c>
      <c r="K55" s="21">
        <v>0.16</v>
      </c>
      <c r="L55" s="15">
        <v>732505.59</v>
      </c>
      <c r="M55" s="28">
        <v>46127</v>
      </c>
      <c r="N55" s="7" t="s">
        <v>24</v>
      </c>
      <c r="O55" s="7" t="s">
        <v>35</v>
      </c>
      <c r="P55" s="9" t="s">
        <v>36</v>
      </c>
      <c r="Q55" s="23">
        <f>Excel_Advanced_Sales_Dataset_2000__hetvi[[#This Row],[Quantity]]*Excel_Advanced_Sales_Dataset_2000__hetvi[[#This Row],[Unit Price]]*Excel_Advanced_Sales_Dataset_2000__hetvi[[#This Row],[Discount %]]/100</f>
        <v>1173.8871680000002</v>
      </c>
      <c r="R55" s="23">
        <f>Excel_Advanced_Sales_Dataset_2000__hetvi[[#This Row],[Quantity]]*Excel_Advanced_Sales_Dataset_2000__hetvi[[#This Row],[Unit Price]]-Excel_Advanced_Sales_Dataset_2000__hetvi[[#This Row],[Discount Amount]]</f>
        <v>732505.59283200011</v>
      </c>
      <c r="S55" t="str">
        <f>IF(Excel_Advanced_Sales_Dataset_2000__hetvi[[#This Row],[Total Sales]]&gt;50000,"Yes","No")</f>
        <v>Yes</v>
      </c>
      <c r="T55" t="str">
        <f>IF(Excel_Advanced_Sales_Dataset_2000__hetvi[[#This Row],[Delivery Status]]="Pending","Follow-up","Ok")</f>
        <v>Ok</v>
      </c>
      <c r="U55" s="31">
        <f>Excel_Advanced_Sales_Dataset_2000__hetvi[[#This Row],[Discount %]]/100</f>
        <v>1.6000000000000001E-3</v>
      </c>
      <c r="V55" s="1" t="s">
        <v>4682</v>
      </c>
    </row>
    <row r="56" spans="1:22" x14ac:dyDescent="0.25">
      <c r="A56" s="6" t="s">
        <v>269</v>
      </c>
      <c r="B56" s="7" t="s">
        <v>270</v>
      </c>
      <c r="C56" s="7" t="s">
        <v>271</v>
      </c>
      <c r="D56" s="7" t="s">
        <v>19</v>
      </c>
      <c r="E56" s="7" t="s">
        <v>20</v>
      </c>
      <c r="F56" s="7" t="s">
        <v>176</v>
      </c>
      <c r="G56" s="7" t="s">
        <v>51</v>
      </c>
      <c r="H56" s="7" t="s">
        <v>52</v>
      </c>
      <c r="I56" s="8">
        <v>33</v>
      </c>
      <c r="J56" s="18">
        <v>47752.27</v>
      </c>
      <c r="K56" s="21">
        <v>6.4</v>
      </c>
      <c r="L56" s="15">
        <v>1474972.12</v>
      </c>
      <c r="M56" s="28">
        <v>46314</v>
      </c>
      <c r="N56" s="7" t="s">
        <v>113</v>
      </c>
      <c r="O56" s="7" t="s">
        <v>35</v>
      </c>
      <c r="P56" s="9" t="s">
        <v>36</v>
      </c>
      <c r="Q56" s="23">
        <f>Excel_Advanced_Sales_Dataset_2000__hetvi[[#This Row],[Quantity]]*Excel_Advanced_Sales_Dataset_2000__hetvi[[#This Row],[Unit Price]]*Excel_Advanced_Sales_Dataset_2000__hetvi[[#This Row],[Discount %]]/100</f>
        <v>100852.79424</v>
      </c>
      <c r="R56" s="23">
        <f>Excel_Advanced_Sales_Dataset_2000__hetvi[[#This Row],[Quantity]]*Excel_Advanced_Sales_Dataset_2000__hetvi[[#This Row],[Unit Price]]-Excel_Advanced_Sales_Dataset_2000__hetvi[[#This Row],[Discount Amount]]</f>
        <v>1474972.11576</v>
      </c>
      <c r="S56" t="str">
        <f>IF(Excel_Advanced_Sales_Dataset_2000__hetvi[[#This Row],[Total Sales]]&gt;50000,"Yes","No")</f>
        <v>Yes</v>
      </c>
      <c r="T56" t="str">
        <f>IF(Excel_Advanced_Sales_Dataset_2000__hetvi[[#This Row],[Delivery Status]]="Pending","Follow-up","Ok")</f>
        <v>Ok</v>
      </c>
      <c r="U56" s="31">
        <f>Excel_Advanced_Sales_Dataset_2000__hetvi[[#This Row],[Discount %]]/100</f>
        <v>6.4000000000000001E-2</v>
      </c>
      <c r="V56" s="1" t="s">
        <v>4682</v>
      </c>
    </row>
    <row r="57" spans="1:22" x14ac:dyDescent="0.25">
      <c r="A57" s="6" t="s">
        <v>272</v>
      </c>
      <c r="B57" s="7" t="s">
        <v>273</v>
      </c>
      <c r="C57" s="7" t="s">
        <v>274</v>
      </c>
      <c r="D57" s="7" t="s">
        <v>19</v>
      </c>
      <c r="E57" s="7" t="s">
        <v>153</v>
      </c>
      <c r="F57" s="7" t="s">
        <v>275</v>
      </c>
      <c r="G57" s="7" t="s">
        <v>66</v>
      </c>
      <c r="H57" s="7" t="s">
        <v>276</v>
      </c>
      <c r="I57" s="8">
        <v>45</v>
      </c>
      <c r="J57" s="18">
        <v>33327.82</v>
      </c>
      <c r="K57" s="21">
        <v>0.06</v>
      </c>
      <c r="L57" s="15">
        <v>1498852.05</v>
      </c>
      <c r="M57" s="28">
        <v>46026</v>
      </c>
      <c r="N57" s="7" t="s">
        <v>24</v>
      </c>
      <c r="O57" s="7" t="s">
        <v>35</v>
      </c>
      <c r="P57" s="9" t="s">
        <v>36</v>
      </c>
      <c r="Q57" s="23">
        <f>Excel_Advanced_Sales_Dataset_2000__hetvi[[#This Row],[Quantity]]*Excel_Advanced_Sales_Dataset_2000__hetvi[[#This Row],[Unit Price]]*Excel_Advanced_Sales_Dataset_2000__hetvi[[#This Row],[Discount %]]/100</f>
        <v>899.85113999999987</v>
      </c>
      <c r="R57" s="23">
        <f>Excel_Advanced_Sales_Dataset_2000__hetvi[[#This Row],[Quantity]]*Excel_Advanced_Sales_Dataset_2000__hetvi[[#This Row],[Unit Price]]-Excel_Advanced_Sales_Dataset_2000__hetvi[[#This Row],[Discount Amount]]</f>
        <v>1498852.04886</v>
      </c>
      <c r="S57" t="str">
        <f>IF(Excel_Advanced_Sales_Dataset_2000__hetvi[[#This Row],[Total Sales]]&gt;50000,"Yes","No")</f>
        <v>Yes</v>
      </c>
      <c r="T57" t="str">
        <f>IF(Excel_Advanced_Sales_Dataset_2000__hetvi[[#This Row],[Delivery Status]]="Pending","Follow-up","Ok")</f>
        <v>Ok</v>
      </c>
      <c r="U57" s="31">
        <f>Excel_Advanced_Sales_Dataset_2000__hetvi[[#This Row],[Discount %]]/100</f>
        <v>5.9999999999999995E-4</v>
      </c>
      <c r="V57" s="1" t="s">
        <v>4823</v>
      </c>
    </row>
    <row r="58" spans="1:22" x14ac:dyDescent="0.25">
      <c r="A58" s="6" t="s">
        <v>277</v>
      </c>
      <c r="B58" s="7" t="s">
        <v>278</v>
      </c>
      <c r="C58" s="7" t="s">
        <v>279</v>
      </c>
      <c r="D58" s="7" t="s">
        <v>30</v>
      </c>
      <c r="E58" s="7" t="s">
        <v>131</v>
      </c>
      <c r="F58" s="7" t="s">
        <v>194</v>
      </c>
      <c r="G58" s="7" t="s">
        <v>22</v>
      </c>
      <c r="H58" s="7" t="s">
        <v>172</v>
      </c>
      <c r="I58" s="8">
        <v>29</v>
      </c>
      <c r="J58" s="18">
        <v>4543.32</v>
      </c>
      <c r="K58" s="21">
        <v>14.87</v>
      </c>
      <c r="L58" s="15">
        <v>112164.12</v>
      </c>
      <c r="M58" s="28">
        <v>46123</v>
      </c>
      <c r="N58" s="7" t="s">
        <v>24</v>
      </c>
      <c r="O58" s="7" t="s">
        <v>35</v>
      </c>
      <c r="P58" s="9" t="s">
        <v>53</v>
      </c>
      <c r="Q58" s="23">
        <f>Excel_Advanced_Sales_Dataset_2000__hetvi[[#This Row],[Quantity]]*Excel_Advanced_Sales_Dataset_2000__hetvi[[#This Row],[Unit Price]]*Excel_Advanced_Sales_Dataset_2000__hetvi[[#This Row],[Discount %]]/100</f>
        <v>19592.158835999999</v>
      </c>
      <c r="R58" s="23">
        <f>Excel_Advanced_Sales_Dataset_2000__hetvi[[#This Row],[Quantity]]*Excel_Advanced_Sales_Dataset_2000__hetvi[[#This Row],[Unit Price]]-Excel_Advanced_Sales_Dataset_2000__hetvi[[#This Row],[Discount Amount]]</f>
        <v>112164.121164</v>
      </c>
      <c r="S58" t="str">
        <f>IF(Excel_Advanced_Sales_Dataset_2000__hetvi[[#This Row],[Total Sales]]&gt;50000,"Yes","No")</f>
        <v>Yes</v>
      </c>
      <c r="T58" t="str">
        <f>IF(Excel_Advanced_Sales_Dataset_2000__hetvi[[#This Row],[Delivery Status]]="Pending","Follow-up","Ok")</f>
        <v>Ok</v>
      </c>
      <c r="U58" s="31">
        <f>Excel_Advanced_Sales_Dataset_2000__hetvi[[#This Row],[Discount %]]/100</f>
        <v>0.1487</v>
      </c>
      <c r="V58" s="1" t="s">
        <v>4653</v>
      </c>
    </row>
    <row r="59" spans="1:22" x14ac:dyDescent="0.25">
      <c r="A59" s="6" t="s">
        <v>280</v>
      </c>
      <c r="B59" s="7" t="s">
        <v>87</v>
      </c>
      <c r="C59" s="7" t="s">
        <v>281</v>
      </c>
      <c r="D59" s="7" t="s">
        <v>63</v>
      </c>
      <c r="E59" s="7" t="s">
        <v>144</v>
      </c>
      <c r="F59" s="7" t="s">
        <v>145</v>
      </c>
      <c r="G59" s="7" t="s">
        <v>51</v>
      </c>
      <c r="H59" s="7" t="s">
        <v>167</v>
      </c>
      <c r="I59" s="8">
        <v>2</v>
      </c>
      <c r="J59" s="18">
        <v>39272.870000000003</v>
      </c>
      <c r="K59" s="21">
        <v>1.37</v>
      </c>
      <c r="L59" s="15">
        <v>77469.66</v>
      </c>
      <c r="M59" s="28">
        <v>46317</v>
      </c>
      <c r="N59" s="7" t="s">
        <v>68</v>
      </c>
      <c r="O59" s="7" t="s">
        <v>35</v>
      </c>
      <c r="P59" s="9" t="s">
        <v>53</v>
      </c>
      <c r="Q59" s="23">
        <f>Excel_Advanced_Sales_Dataset_2000__hetvi[[#This Row],[Quantity]]*Excel_Advanced_Sales_Dataset_2000__hetvi[[#This Row],[Unit Price]]*Excel_Advanced_Sales_Dataset_2000__hetvi[[#This Row],[Discount %]]/100</f>
        <v>1076.076638</v>
      </c>
      <c r="R59" s="23">
        <f>Excel_Advanced_Sales_Dataset_2000__hetvi[[#This Row],[Quantity]]*Excel_Advanced_Sales_Dataset_2000__hetvi[[#This Row],[Unit Price]]-Excel_Advanced_Sales_Dataset_2000__hetvi[[#This Row],[Discount Amount]]</f>
        <v>77469.663362000007</v>
      </c>
      <c r="S59" t="str">
        <f>IF(Excel_Advanced_Sales_Dataset_2000__hetvi[[#This Row],[Total Sales]]&gt;50000,"Yes","No")</f>
        <v>Yes</v>
      </c>
      <c r="T59" t="str">
        <f>IF(Excel_Advanced_Sales_Dataset_2000__hetvi[[#This Row],[Delivery Status]]="Pending","Follow-up","Ok")</f>
        <v>Ok</v>
      </c>
      <c r="U59" s="31">
        <f>Excel_Advanced_Sales_Dataset_2000__hetvi[[#This Row],[Discount %]]/100</f>
        <v>1.37E-2</v>
      </c>
      <c r="V59" s="1" t="s">
        <v>4696</v>
      </c>
    </row>
    <row r="60" spans="1:22" x14ac:dyDescent="0.25">
      <c r="A60" s="6" t="s">
        <v>282</v>
      </c>
      <c r="B60" s="7" t="s">
        <v>283</v>
      </c>
      <c r="C60" s="7" t="s">
        <v>284</v>
      </c>
      <c r="D60" s="7" t="s">
        <v>19</v>
      </c>
      <c r="E60" s="7" t="s">
        <v>20</v>
      </c>
      <c r="F60" s="7" t="s">
        <v>285</v>
      </c>
      <c r="G60" s="7" t="s">
        <v>66</v>
      </c>
      <c r="H60" s="7" t="s">
        <v>133</v>
      </c>
      <c r="I60" s="8">
        <v>45</v>
      </c>
      <c r="J60" s="18">
        <v>48889.89</v>
      </c>
      <c r="K60" s="21">
        <v>5.59</v>
      </c>
      <c r="L60" s="15">
        <v>2077062.53</v>
      </c>
      <c r="M60" s="28">
        <v>46215</v>
      </c>
      <c r="N60" s="7" t="s">
        <v>58</v>
      </c>
      <c r="O60" s="7" t="s">
        <v>25</v>
      </c>
      <c r="P60" s="9" t="s">
        <v>26</v>
      </c>
      <c r="Q60" s="23">
        <f>Excel_Advanced_Sales_Dataset_2000__hetvi[[#This Row],[Quantity]]*Excel_Advanced_Sales_Dataset_2000__hetvi[[#This Row],[Unit Price]]*Excel_Advanced_Sales_Dataset_2000__hetvi[[#This Row],[Discount %]]/100</f>
        <v>122982.51829499999</v>
      </c>
      <c r="R60" s="23">
        <f>Excel_Advanced_Sales_Dataset_2000__hetvi[[#This Row],[Quantity]]*Excel_Advanced_Sales_Dataset_2000__hetvi[[#This Row],[Unit Price]]-Excel_Advanced_Sales_Dataset_2000__hetvi[[#This Row],[Discount Amount]]</f>
        <v>2077062.5317049997</v>
      </c>
      <c r="S60" t="str">
        <f>IF(Excel_Advanced_Sales_Dataset_2000__hetvi[[#This Row],[Total Sales]]&gt;50000,"Yes","No")</f>
        <v>Yes</v>
      </c>
      <c r="T60" t="str">
        <f>IF(Excel_Advanced_Sales_Dataset_2000__hetvi[[#This Row],[Delivery Status]]="Pending","Follow-up","Ok")</f>
        <v>Follow-up</v>
      </c>
      <c r="U60" s="31">
        <f>Excel_Advanced_Sales_Dataset_2000__hetvi[[#This Row],[Discount %]]/100</f>
        <v>5.5899999999999998E-2</v>
      </c>
      <c r="V60" s="1" t="s">
        <v>4720</v>
      </c>
    </row>
    <row r="61" spans="1:22" x14ac:dyDescent="0.25">
      <c r="A61" s="6" t="s">
        <v>286</v>
      </c>
      <c r="B61" s="7" t="s">
        <v>138</v>
      </c>
      <c r="C61" s="7" t="s">
        <v>287</v>
      </c>
      <c r="D61" s="7" t="s">
        <v>40</v>
      </c>
      <c r="E61" s="7" t="s">
        <v>109</v>
      </c>
      <c r="F61" s="7" t="s">
        <v>259</v>
      </c>
      <c r="G61" s="7" t="s">
        <v>22</v>
      </c>
      <c r="H61" s="7" t="s">
        <v>180</v>
      </c>
      <c r="I61" s="8">
        <v>44</v>
      </c>
      <c r="J61" s="18">
        <v>6074.08</v>
      </c>
      <c r="K61" s="21">
        <v>0.77</v>
      </c>
      <c r="L61" s="15">
        <v>265201.62</v>
      </c>
      <c r="M61" s="28">
        <v>46130</v>
      </c>
      <c r="N61" s="7" t="s">
        <v>45</v>
      </c>
      <c r="O61" s="7" t="s">
        <v>25</v>
      </c>
      <c r="P61" s="9" t="s">
        <v>53</v>
      </c>
      <c r="Q61" s="23">
        <f>Excel_Advanced_Sales_Dataset_2000__hetvi[[#This Row],[Quantity]]*Excel_Advanced_Sales_Dataset_2000__hetvi[[#This Row],[Unit Price]]*Excel_Advanced_Sales_Dataset_2000__hetvi[[#This Row],[Discount %]]/100</f>
        <v>2057.8983040000003</v>
      </c>
      <c r="R61" s="23">
        <f>Excel_Advanced_Sales_Dataset_2000__hetvi[[#This Row],[Quantity]]*Excel_Advanced_Sales_Dataset_2000__hetvi[[#This Row],[Unit Price]]-Excel_Advanced_Sales_Dataset_2000__hetvi[[#This Row],[Discount Amount]]</f>
        <v>265201.62169600005</v>
      </c>
      <c r="S61" t="str">
        <f>IF(Excel_Advanced_Sales_Dataset_2000__hetvi[[#This Row],[Total Sales]]&gt;50000,"Yes","No")</f>
        <v>Yes</v>
      </c>
      <c r="T61" t="str">
        <f>IF(Excel_Advanced_Sales_Dataset_2000__hetvi[[#This Row],[Delivery Status]]="Pending","Follow-up","Ok")</f>
        <v>Follow-up</v>
      </c>
      <c r="U61" s="31">
        <f>Excel_Advanced_Sales_Dataset_2000__hetvi[[#This Row],[Discount %]]/100</f>
        <v>7.7000000000000002E-3</v>
      </c>
      <c r="V61" s="1" t="s">
        <v>4696</v>
      </c>
    </row>
    <row r="62" spans="1:22" x14ac:dyDescent="0.25">
      <c r="A62" s="6" t="s">
        <v>288</v>
      </c>
      <c r="B62" s="7" t="s">
        <v>289</v>
      </c>
      <c r="C62" s="7" t="s">
        <v>290</v>
      </c>
      <c r="D62" s="7" t="s">
        <v>40</v>
      </c>
      <c r="E62" s="7" t="s">
        <v>109</v>
      </c>
      <c r="F62" s="7" t="s">
        <v>259</v>
      </c>
      <c r="G62" s="7" t="s">
        <v>43</v>
      </c>
      <c r="H62" s="7" t="s">
        <v>140</v>
      </c>
      <c r="I62" s="8">
        <v>43</v>
      </c>
      <c r="J62" s="18">
        <v>23734.03</v>
      </c>
      <c r="K62" s="21">
        <v>12.51</v>
      </c>
      <c r="L62" s="15">
        <v>892890.82</v>
      </c>
      <c r="M62" s="28">
        <v>46245</v>
      </c>
      <c r="N62" s="7" t="s">
        <v>45</v>
      </c>
      <c r="O62" s="7" t="s">
        <v>59</v>
      </c>
      <c r="P62" s="9" t="s">
        <v>26</v>
      </c>
      <c r="Q62" s="23">
        <f>Excel_Advanced_Sales_Dataset_2000__hetvi[[#This Row],[Quantity]]*Excel_Advanced_Sales_Dataset_2000__hetvi[[#This Row],[Unit Price]]*Excel_Advanced_Sales_Dataset_2000__hetvi[[#This Row],[Discount %]]/100</f>
        <v>127672.46757899999</v>
      </c>
      <c r="R62" s="23">
        <f>Excel_Advanced_Sales_Dataset_2000__hetvi[[#This Row],[Quantity]]*Excel_Advanced_Sales_Dataset_2000__hetvi[[#This Row],[Unit Price]]-Excel_Advanced_Sales_Dataset_2000__hetvi[[#This Row],[Discount Amount]]</f>
        <v>892890.82242099987</v>
      </c>
      <c r="S62" t="str">
        <f>IF(Excel_Advanced_Sales_Dataset_2000__hetvi[[#This Row],[Total Sales]]&gt;50000,"Yes","No")</f>
        <v>Yes</v>
      </c>
      <c r="T62" t="str">
        <f>IF(Excel_Advanced_Sales_Dataset_2000__hetvi[[#This Row],[Delivery Status]]="Pending","Follow-up","Ok")</f>
        <v>Ok</v>
      </c>
      <c r="U62" s="31">
        <f>Excel_Advanced_Sales_Dataset_2000__hetvi[[#This Row],[Discount %]]/100</f>
        <v>0.12509999999999999</v>
      </c>
      <c r="V62" s="1" t="s">
        <v>4624</v>
      </c>
    </row>
    <row r="63" spans="1:22" x14ac:dyDescent="0.25">
      <c r="A63" s="6" t="s">
        <v>291</v>
      </c>
      <c r="B63" s="7" t="s">
        <v>208</v>
      </c>
      <c r="C63" s="7" t="s">
        <v>292</v>
      </c>
      <c r="D63" s="7" t="s">
        <v>63</v>
      </c>
      <c r="E63" s="7" t="s">
        <v>64</v>
      </c>
      <c r="F63" s="7" t="s">
        <v>65</v>
      </c>
      <c r="G63" s="7" t="s">
        <v>22</v>
      </c>
      <c r="H63" s="7" t="s">
        <v>172</v>
      </c>
      <c r="I63" s="8">
        <v>17</v>
      </c>
      <c r="J63" s="18">
        <v>28375.61</v>
      </c>
      <c r="K63" s="21">
        <v>13.37</v>
      </c>
      <c r="L63" s="15">
        <v>417890.45</v>
      </c>
      <c r="M63" s="28">
        <v>46047</v>
      </c>
      <c r="N63" s="7" t="s">
        <v>68</v>
      </c>
      <c r="O63" s="7" t="s">
        <v>35</v>
      </c>
      <c r="P63" s="9" t="s">
        <v>53</v>
      </c>
      <c r="Q63" s="23">
        <f>Excel_Advanced_Sales_Dataset_2000__hetvi[[#This Row],[Quantity]]*Excel_Advanced_Sales_Dataset_2000__hetvi[[#This Row],[Unit Price]]*Excel_Advanced_Sales_Dataset_2000__hetvi[[#This Row],[Discount %]]/100</f>
        <v>64494.923968999989</v>
      </c>
      <c r="R63" s="23">
        <f>Excel_Advanced_Sales_Dataset_2000__hetvi[[#This Row],[Quantity]]*Excel_Advanced_Sales_Dataset_2000__hetvi[[#This Row],[Unit Price]]-Excel_Advanced_Sales_Dataset_2000__hetvi[[#This Row],[Discount Amount]]</f>
        <v>417890.446031</v>
      </c>
      <c r="S63" t="str">
        <f>IF(Excel_Advanced_Sales_Dataset_2000__hetvi[[#This Row],[Total Sales]]&gt;50000,"Yes","No")</f>
        <v>Yes</v>
      </c>
      <c r="T63" t="str">
        <f>IF(Excel_Advanced_Sales_Dataset_2000__hetvi[[#This Row],[Delivery Status]]="Pending","Follow-up","Ok")</f>
        <v>Ok</v>
      </c>
      <c r="U63" s="31">
        <f>Excel_Advanced_Sales_Dataset_2000__hetvi[[#This Row],[Discount %]]/100</f>
        <v>0.13369999999999999</v>
      </c>
      <c r="V63" s="1" t="s">
        <v>4782</v>
      </c>
    </row>
    <row r="64" spans="1:22" x14ac:dyDescent="0.25">
      <c r="A64" s="6" t="s">
        <v>293</v>
      </c>
      <c r="B64" s="7" t="s">
        <v>87</v>
      </c>
      <c r="C64" s="7" t="s">
        <v>294</v>
      </c>
      <c r="D64" s="7" t="s">
        <v>19</v>
      </c>
      <c r="E64" s="7" t="s">
        <v>72</v>
      </c>
      <c r="F64" s="7" t="s">
        <v>224</v>
      </c>
      <c r="G64" s="7" t="s">
        <v>51</v>
      </c>
      <c r="H64" s="7" t="s">
        <v>52</v>
      </c>
      <c r="I64" s="8">
        <v>26</v>
      </c>
      <c r="J64" s="18">
        <v>6402.73</v>
      </c>
      <c r="K64" s="21">
        <v>15.68</v>
      </c>
      <c r="L64" s="15">
        <v>140368.32999999999</v>
      </c>
      <c r="M64" s="28">
        <v>46285</v>
      </c>
      <c r="N64" s="7" t="s">
        <v>24</v>
      </c>
      <c r="O64" s="7" t="s">
        <v>35</v>
      </c>
      <c r="P64" s="9" t="s">
        <v>26</v>
      </c>
      <c r="Q64" s="23">
        <f>Excel_Advanced_Sales_Dataset_2000__hetvi[[#This Row],[Quantity]]*Excel_Advanced_Sales_Dataset_2000__hetvi[[#This Row],[Unit Price]]*Excel_Advanced_Sales_Dataset_2000__hetvi[[#This Row],[Discount %]]/100</f>
        <v>26102.649663999997</v>
      </c>
      <c r="R64" s="23">
        <f>Excel_Advanced_Sales_Dataset_2000__hetvi[[#This Row],[Quantity]]*Excel_Advanced_Sales_Dataset_2000__hetvi[[#This Row],[Unit Price]]-Excel_Advanced_Sales_Dataset_2000__hetvi[[#This Row],[Discount Amount]]</f>
        <v>140368.33033599998</v>
      </c>
      <c r="S64" t="str">
        <f>IF(Excel_Advanced_Sales_Dataset_2000__hetvi[[#This Row],[Total Sales]]&gt;50000,"Yes","No")</f>
        <v>Yes</v>
      </c>
      <c r="T64" t="str">
        <f>IF(Excel_Advanced_Sales_Dataset_2000__hetvi[[#This Row],[Delivery Status]]="Pending","Follow-up","Ok")</f>
        <v>Ok</v>
      </c>
      <c r="U64" s="31">
        <f>Excel_Advanced_Sales_Dataset_2000__hetvi[[#This Row],[Discount %]]/100</f>
        <v>0.15679999999999999</v>
      </c>
      <c r="V64" s="1" t="s">
        <v>4644</v>
      </c>
    </row>
    <row r="65" spans="1:22" x14ac:dyDescent="0.25">
      <c r="A65" s="6" t="s">
        <v>295</v>
      </c>
      <c r="B65" s="7" t="s">
        <v>296</v>
      </c>
      <c r="C65" s="7" t="s">
        <v>297</v>
      </c>
      <c r="D65" s="7" t="s">
        <v>30</v>
      </c>
      <c r="E65" s="7" t="s">
        <v>198</v>
      </c>
      <c r="F65" s="7" t="s">
        <v>199</v>
      </c>
      <c r="G65" s="7" t="s">
        <v>66</v>
      </c>
      <c r="H65" s="7" t="s">
        <v>276</v>
      </c>
      <c r="I65" s="8">
        <v>44</v>
      </c>
      <c r="J65" s="18">
        <v>35238.629999999997</v>
      </c>
      <c r="K65" s="21">
        <v>7.96</v>
      </c>
      <c r="L65" s="15">
        <v>1427079.94</v>
      </c>
      <c r="M65" s="28">
        <v>46233</v>
      </c>
      <c r="N65" s="7" t="s">
        <v>58</v>
      </c>
      <c r="O65" s="7" t="s">
        <v>59</v>
      </c>
      <c r="P65" s="9" t="s">
        <v>26</v>
      </c>
      <c r="Q65" s="23">
        <f>Excel_Advanced_Sales_Dataset_2000__hetvi[[#This Row],[Quantity]]*Excel_Advanced_Sales_Dataset_2000__hetvi[[#This Row],[Unit Price]]*Excel_Advanced_Sales_Dataset_2000__hetvi[[#This Row],[Discount %]]/100</f>
        <v>123419.777712</v>
      </c>
      <c r="R65" s="23">
        <f>Excel_Advanced_Sales_Dataset_2000__hetvi[[#This Row],[Quantity]]*Excel_Advanced_Sales_Dataset_2000__hetvi[[#This Row],[Unit Price]]-Excel_Advanced_Sales_Dataset_2000__hetvi[[#This Row],[Discount Amount]]</f>
        <v>1427079.9422879999</v>
      </c>
      <c r="S65" t="str">
        <f>IF(Excel_Advanced_Sales_Dataset_2000__hetvi[[#This Row],[Total Sales]]&gt;50000,"Yes","No")</f>
        <v>Yes</v>
      </c>
      <c r="T65" t="str">
        <f>IF(Excel_Advanced_Sales_Dataset_2000__hetvi[[#This Row],[Delivery Status]]="Pending","Follow-up","Ok")</f>
        <v>Ok</v>
      </c>
      <c r="U65" s="31">
        <f>Excel_Advanced_Sales_Dataset_2000__hetvi[[#This Row],[Discount %]]/100</f>
        <v>7.9600000000000004E-2</v>
      </c>
      <c r="V65" s="1" t="s">
        <v>4744</v>
      </c>
    </row>
    <row r="66" spans="1:22" x14ac:dyDescent="0.25">
      <c r="A66" s="6" t="s">
        <v>298</v>
      </c>
      <c r="B66" s="7" t="s">
        <v>229</v>
      </c>
      <c r="C66" s="7" t="s">
        <v>299</v>
      </c>
      <c r="D66" s="7" t="s">
        <v>19</v>
      </c>
      <c r="E66" s="7" t="s">
        <v>153</v>
      </c>
      <c r="F66" s="7" t="s">
        <v>154</v>
      </c>
      <c r="G66" s="7" t="s">
        <v>22</v>
      </c>
      <c r="H66" s="7" t="s">
        <v>217</v>
      </c>
      <c r="I66" s="8">
        <v>16</v>
      </c>
      <c r="J66" s="18">
        <v>4575.79</v>
      </c>
      <c r="K66" s="21">
        <v>11.88</v>
      </c>
      <c r="L66" s="15">
        <v>64514.98</v>
      </c>
      <c r="M66" s="28">
        <v>46115</v>
      </c>
      <c r="N66" s="7" t="s">
        <v>24</v>
      </c>
      <c r="O66" s="7" t="s">
        <v>25</v>
      </c>
      <c r="P66" s="9" t="s">
        <v>53</v>
      </c>
      <c r="Q66" s="23">
        <f>Excel_Advanced_Sales_Dataset_2000__hetvi[[#This Row],[Quantity]]*Excel_Advanced_Sales_Dataset_2000__hetvi[[#This Row],[Unit Price]]*Excel_Advanced_Sales_Dataset_2000__hetvi[[#This Row],[Discount %]]/100</f>
        <v>8697.6616320000012</v>
      </c>
      <c r="R66" s="23">
        <f>Excel_Advanced_Sales_Dataset_2000__hetvi[[#This Row],[Quantity]]*Excel_Advanced_Sales_Dataset_2000__hetvi[[#This Row],[Unit Price]]-Excel_Advanced_Sales_Dataset_2000__hetvi[[#This Row],[Discount Amount]]</f>
        <v>64514.978367999996</v>
      </c>
      <c r="S66" t="str">
        <f>IF(Excel_Advanced_Sales_Dataset_2000__hetvi[[#This Row],[Total Sales]]&gt;50000,"Yes","No")</f>
        <v>Yes</v>
      </c>
      <c r="T66" t="str">
        <f>IF(Excel_Advanced_Sales_Dataset_2000__hetvi[[#This Row],[Delivery Status]]="Pending","Follow-up","Ok")</f>
        <v>Follow-up</v>
      </c>
      <c r="U66" s="31">
        <f>Excel_Advanced_Sales_Dataset_2000__hetvi[[#This Row],[Discount %]]/100</f>
        <v>0.1188</v>
      </c>
      <c r="V66" s="1" t="s">
        <v>4782</v>
      </c>
    </row>
    <row r="67" spans="1:22" x14ac:dyDescent="0.25">
      <c r="A67" s="6" t="s">
        <v>300</v>
      </c>
      <c r="B67" s="7" t="s">
        <v>301</v>
      </c>
      <c r="C67" s="7" t="s">
        <v>302</v>
      </c>
      <c r="D67" s="7" t="s">
        <v>40</v>
      </c>
      <c r="E67" s="7" t="s">
        <v>41</v>
      </c>
      <c r="F67" s="7" t="s">
        <v>102</v>
      </c>
      <c r="G67" s="7" t="s">
        <v>51</v>
      </c>
      <c r="H67" s="7" t="s">
        <v>52</v>
      </c>
      <c r="I67" s="8">
        <v>46</v>
      </c>
      <c r="J67" s="18">
        <v>43702.17</v>
      </c>
      <c r="K67" s="21">
        <v>19.12</v>
      </c>
      <c r="L67" s="15">
        <v>1625930.49</v>
      </c>
      <c r="M67" s="28">
        <v>46134</v>
      </c>
      <c r="N67" s="7" t="s">
        <v>45</v>
      </c>
      <c r="O67" s="7" t="s">
        <v>25</v>
      </c>
      <c r="P67" s="9" t="s">
        <v>26</v>
      </c>
      <c r="Q67" s="23">
        <f>Excel_Advanced_Sales_Dataset_2000__hetvi[[#This Row],[Quantity]]*Excel_Advanced_Sales_Dataset_2000__hetvi[[#This Row],[Unit Price]]*Excel_Advanced_Sales_Dataset_2000__hetvi[[#This Row],[Discount %]]/100</f>
        <v>384369.32558399998</v>
      </c>
      <c r="R67" s="23">
        <f>Excel_Advanced_Sales_Dataset_2000__hetvi[[#This Row],[Quantity]]*Excel_Advanced_Sales_Dataset_2000__hetvi[[#This Row],[Unit Price]]-Excel_Advanced_Sales_Dataset_2000__hetvi[[#This Row],[Discount Amount]]</f>
        <v>1625930.4944159999</v>
      </c>
      <c r="S67" t="str">
        <f>IF(Excel_Advanced_Sales_Dataset_2000__hetvi[[#This Row],[Total Sales]]&gt;50000,"Yes","No")</f>
        <v>Yes</v>
      </c>
      <c r="T67" t="str">
        <f>IF(Excel_Advanced_Sales_Dataset_2000__hetvi[[#This Row],[Delivery Status]]="Pending","Follow-up","Ok")</f>
        <v>Follow-up</v>
      </c>
      <c r="U67" s="31">
        <f>Excel_Advanced_Sales_Dataset_2000__hetvi[[#This Row],[Discount %]]/100</f>
        <v>0.19120000000000001</v>
      </c>
      <c r="V67" s="1" t="s">
        <v>4612</v>
      </c>
    </row>
    <row r="68" spans="1:22" x14ac:dyDescent="0.25">
      <c r="A68" s="6" t="s">
        <v>303</v>
      </c>
      <c r="B68" s="7" t="s">
        <v>304</v>
      </c>
      <c r="C68" s="7" t="s">
        <v>305</v>
      </c>
      <c r="D68" s="7" t="s">
        <v>40</v>
      </c>
      <c r="E68" s="7" t="s">
        <v>49</v>
      </c>
      <c r="F68" s="7" t="s">
        <v>306</v>
      </c>
      <c r="G68" s="7" t="s">
        <v>51</v>
      </c>
      <c r="H68" s="7" t="s">
        <v>167</v>
      </c>
      <c r="I68" s="8">
        <v>23</v>
      </c>
      <c r="J68" s="18">
        <v>35008.53</v>
      </c>
      <c r="K68" s="21">
        <v>4.33</v>
      </c>
      <c r="L68" s="15">
        <v>770331.19</v>
      </c>
      <c r="M68" s="28">
        <v>46143</v>
      </c>
      <c r="N68" s="7" t="s">
        <v>58</v>
      </c>
      <c r="O68" s="7" t="s">
        <v>35</v>
      </c>
      <c r="P68" s="9" t="s">
        <v>26</v>
      </c>
      <c r="Q68" s="23">
        <f>Excel_Advanced_Sales_Dataset_2000__hetvi[[#This Row],[Quantity]]*Excel_Advanced_Sales_Dataset_2000__hetvi[[#This Row],[Unit Price]]*Excel_Advanced_Sales_Dataset_2000__hetvi[[#This Row],[Discount %]]/100</f>
        <v>34864.995026999997</v>
      </c>
      <c r="R68" s="23">
        <f>Excel_Advanced_Sales_Dataset_2000__hetvi[[#This Row],[Quantity]]*Excel_Advanced_Sales_Dataset_2000__hetvi[[#This Row],[Unit Price]]-Excel_Advanced_Sales_Dataset_2000__hetvi[[#This Row],[Discount Amount]]</f>
        <v>770331.19497299998</v>
      </c>
      <c r="S68" t="str">
        <f>IF(Excel_Advanced_Sales_Dataset_2000__hetvi[[#This Row],[Total Sales]]&gt;50000,"Yes","No")</f>
        <v>Yes</v>
      </c>
      <c r="T68" t="str">
        <f>IF(Excel_Advanced_Sales_Dataset_2000__hetvi[[#This Row],[Delivery Status]]="Pending","Follow-up","Ok")</f>
        <v>Ok</v>
      </c>
      <c r="U68" s="31">
        <f>Excel_Advanced_Sales_Dataset_2000__hetvi[[#This Row],[Discount %]]/100</f>
        <v>4.3299999999999998E-2</v>
      </c>
      <c r="V68" s="1" t="s">
        <v>4696</v>
      </c>
    </row>
    <row r="69" spans="1:22" x14ac:dyDescent="0.25">
      <c r="A69" s="6" t="s">
        <v>307</v>
      </c>
      <c r="B69" s="7" t="s">
        <v>308</v>
      </c>
      <c r="C69" s="7" t="s">
        <v>309</v>
      </c>
      <c r="D69" s="7" t="s">
        <v>30</v>
      </c>
      <c r="E69" s="7" t="s">
        <v>117</v>
      </c>
      <c r="F69" s="7" t="s">
        <v>239</v>
      </c>
      <c r="G69" s="7" t="s">
        <v>66</v>
      </c>
      <c r="H69" s="7" t="s">
        <v>276</v>
      </c>
      <c r="I69" s="8">
        <v>37</v>
      </c>
      <c r="J69" s="18">
        <v>43911.61</v>
      </c>
      <c r="K69" s="21">
        <v>3.51</v>
      </c>
      <c r="L69" s="15">
        <v>1567701.56</v>
      </c>
      <c r="M69" s="28">
        <v>46321</v>
      </c>
      <c r="N69" s="7" t="s">
        <v>58</v>
      </c>
      <c r="O69" s="7" t="s">
        <v>35</v>
      </c>
      <c r="P69" s="9" t="s">
        <v>53</v>
      </c>
      <c r="Q69" s="23">
        <f>Excel_Advanced_Sales_Dataset_2000__hetvi[[#This Row],[Quantity]]*Excel_Advanced_Sales_Dataset_2000__hetvi[[#This Row],[Unit Price]]*Excel_Advanced_Sales_Dataset_2000__hetvi[[#This Row],[Discount %]]/100</f>
        <v>57028.007906999999</v>
      </c>
      <c r="R69" s="23">
        <f>Excel_Advanced_Sales_Dataset_2000__hetvi[[#This Row],[Quantity]]*Excel_Advanced_Sales_Dataset_2000__hetvi[[#This Row],[Unit Price]]-Excel_Advanced_Sales_Dataset_2000__hetvi[[#This Row],[Discount Amount]]</f>
        <v>1567701.5620930002</v>
      </c>
      <c r="S69" t="str">
        <f>IF(Excel_Advanced_Sales_Dataset_2000__hetvi[[#This Row],[Total Sales]]&gt;50000,"Yes","No")</f>
        <v>Yes</v>
      </c>
      <c r="T69" t="str">
        <f>IF(Excel_Advanced_Sales_Dataset_2000__hetvi[[#This Row],[Delivery Status]]="Pending","Follow-up","Ok")</f>
        <v>Ok</v>
      </c>
      <c r="U69" s="31">
        <f>Excel_Advanced_Sales_Dataset_2000__hetvi[[#This Row],[Discount %]]/100</f>
        <v>3.5099999999999999E-2</v>
      </c>
      <c r="V69" s="1" t="s">
        <v>4720</v>
      </c>
    </row>
    <row r="70" spans="1:22" x14ac:dyDescent="0.25">
      <c r="A70" s="6" t="s">
        <v>310</v>
      </c>
      <c r="B70" s="7" t="s">
        <v>311</v>
      </c>
      <c r="C70" s="7" t="s">
        <v>312</v>
      </c>
      <c r="D70" s="7" t="s">
        <v>19</v>
      </c>
      <c r="E70" s="7" t="s">
        <v>72</v>
      </c>
      <c r="F70" s="7" t="s">
        <v>171</v>
      </c>
      <c r="G70" s="7" t="s">
        <v>111</v>
      </c>
      <c r="H70" s="7" t="s">
        <v>240</v>
      </c>
      <c r="I70" s="8">
        <v>41</v>
      </c>
      <c r="J70" s="18">
        <v>38355.589999999997</v>
      </c>
      <c r="K70" s="21">
        <v>2.81</v>
      </c>
      <c r="L70" s="15">
        <v>1528389.71</v>
      </c>
      <c r="M70" s="28">
        <v>46231</v>
      </c>
      <c r="N70" s="7" t="s">
        <v>45</v>
      </c>
      <c r="O70" s="7" t="s">
        <v>35</v>
      </c>
      <c r="P70" s="9" t="s">
        <v>53</v>
      </c>
      <c r="Q70" s="23">
        <f>Excel_Advanced_Sales_Dataset_2000__hetvi[[#This Row],[Quantity]]*Excel_Advanced_Sales_Dataset_2000__hetvi[[#This Row],[Unit Price]]*Excel_Advanced_Sales_Dataset_2000__hetvi[[#This Row],[Discount %]]/100</f>
        <v>44189.475239000007</v>
      </c>
      <c r="R70" s="23">
        <f>Excel_Advanced_Sales_Dataset_2000__hetvi[[#This Row],[Quantity]]*Excel_Advanced_Sales_Dataset_2000__hetvi[[#This Row],[Unit Price]]-Excel_Advanced_Sales_Dataset_2000__hetvi[[#This Row],[Discount Amount]]</f>
        <v>1528389.7147609999</v>
      </c>
      <c r="S70" t="str">
        <f>IF(Excel_Advanced_Sales_Dataset_2000__hetvi[[#This Row],[Total Sales]]&gt;50000,"Yes","No")</f>
        <v>Yes</v>
      </c>
      <c r="T70" t="str">
        <f>IF(Excel_Advanced_Sales_Dataset_2000__hetvi[[#This Row],[Delivery Status]]="Pending","Follow-up","Ok")</f>
        <v>Ok</v>
      </c>
      <c r="U70" s="31">
        <f>Excel_Advanced_Sales_Dataset_2000__hetvi[[#This Row],[Discount %]]/100</f>
        <v>2.81E-2</v>
      </c>
      <c r="V70" s="1" t="s">
        <v>4682</v>
      </c>
    </row>
    <row r="71" spans="1:22" x14ac:dyDescent="0.25">
      <c r="A71" s="6" t="s">
        <v>313</v>
      </c>
      <c r="B71" s="7" t="s">
        <v>314</v>
      </c>
      <c r="C71" s="7" t="s">
        <v>315</v>
      </c>
      <c r="D71" s="7" t="s">
        <v>63</v>
      </c>
      <c r="E71" s="7" t="s">
        <v>78</v>
      </c>
      <c r="F71" s="7" t="s">
        <v>79</v>
      </c>
      <c r="G71" s="7" t="s">
        <v>66</v>
      </c>
      <c r="H71" s="7" t="s">
        <v>276</v>
      </c>
      <c r="I71" s="8">
        <v>22</v>
      </c>
      <c r="J71" s="18">
        <v>7182.12</v>
      </c>
      <c r="K71" s="21">
        <v>2.63</v>
      </c>
      <c r="L71" s="15">
        <v>153851.07</v>
      </c>
      <c r="M71" s="28">
        <v>46157</v>
      </c>
      <c r="N71" s="7" t="s">
        <v>24</v>
      </c>
      <c r="O71" s="7" t="s">
        <v>35</v>
      </c>
      <c r="P71" s="9" t="s">
        <v>36</v>
      </c>
      <c r="Q71" s="23">
        <f>Excel_Advanced_Sales_Dataset_2000__hetvi[[#This Row],[Quantity]]*Excel_Advanced_Sales_Dataset_2000__hetvi[[#This Row],[Unit Price]]*Excel_Advanced_Sales_Dataset_2000__hetvi[[#This Row],[Discount %]]/100</f>
        <v>4155.5746319999998</v>
      </c>
      <c r="R71" s="23">
        <f>Excel_Advanced_Sales_Dataset_2000__hetvi[[#This Row],[Quantity]]*Excel_Advanced_Sales_Dataset_2000__hetvi[[#This Row],[Unit Price]]-Excel_Advanced_Sales_Dataset_2000__hetvi[[#This Row],[Discount Amount]]</f>
        <v>153851.06536799998</v>
      </c>
      <c r="S71" t="str">
        <f>IF(Excel_Advanced_Sales_Dataset_2000__hetvi[[#This Row],[Total Sales]]&gt;50000,"Yes","No")</f>
        <v>Yes</v>
      </c>
      <c r="T71" t="str">
        <f>IF(Excel_Advanced_Sales_Dataset_2000__hetvi[[#This Row],[Delivery Status]]="Pending","Follow-up","Ok")</f>
        <v>Ok</v>
      </c>
      <c r="U71" s="31">
        <f>Excel_Advanced_Sales_Dataset_2000__hetvi[[#This Row],[Discount %]]/100</f>
        <v>2.63E-2</v>
      </c>
      <c r="V71" s="1" t="s">
        <v>4665</v>
      </c>
    </row>
    <row r="72" spans="1:22" x14ac:dyDescent="0.25">
      <c r="A72" s="6" t="s">
        <v>316</v>
      </c>
      <c r="B72" s="7" t="s">
        <v>317</v>
      </c>
      <c r="C72" s="7" t="s">
        <v>318</v>
      </c>
      <c r="D72" s="7" t="s">
        <v>40</v>
      </c>
      <c r="E72" s="7" t="s">
        <v>89</v>
      </c>
      <c r="F72" s="7" t="s">
        <v>319</v>
      </c>
      <c r="G72" s="7" t="s">
        <v>66</v>
      </c>
      <c r="H72" s="7" t="s">
        <v>133</v>
      </c>
      <c r="I72" s="8">
        <v>16</v>
      </c>
      <c r="J72" s="18">
        <v>21483.62</v>
      </c>
      <c r="K72" s="21">
        <v>2.65</v>
      </c>
      <c r="L72" s="15">
        <v>334628.87</v>
      </c>
      <c r="M72" s="28">
        <v>46191</v>
      </c>
      <c r="N72" s="7" t="s">
        <v>68</v>
      </c>
      <c r="O72" s="7" t="s">
        <v>35</v>
      </c>
      <c r="P72" s="9" t="s">
        <v>26</v>
      </c>
      <c r="Q72" s="23">
        <f>Excel_Advanced_Sales_Dataset_2000__hetvi[[#This Row],[Quantity]]*Excel_Advanced_Sales_Dataset_2000__hetvi[[#This Row],[Unit Price]]*Excel_Advanced_Sales_Dataset_2000__hetvi[[#This Row],[Discount %]]/100</f>
        <v>9109.0548799999997</v>
      </c>
      <c r="R72" s="23">
        <f>Excel_Advanced_Sales_Dataset_2000__hetvi[[#This Row],[Quantity]]*Excel_Advanced_Sales_Dataset_2000__hetvi[[#This Row],[Unit Price]]-Excel_Advanced_Sales_Dataset_2000__hetvi[[#This Row],[Discount Amount]]</f>
        <v>334628.86511999997</v>
      </c>
      <c r="S72" t="str">
        <f>IF(Excel_Advanced_Sales_Dataset_2000__hetvi[[#This Row],[Total Sales]]&gt;50000,"Yes","No")</f>
        <v>Yes</v>
      </c>
      <c r="T72" t="str">
        <f>IF(Excel_Advanced_Sales_Dataset_2000__hetvi[[#This Row],[Delivery Status]]="Pending","Follow-up","Ok")</f>
        <v>Ok</v>
      </c>
      <c r="U72" s="31">
        <f>Excel_Advanced_Sales_Dataset_2000__hetvi[[#This Row],[Discount %]]/100</f>
        <v>2.6499999999999999E-2</v>
      </c>
      <c r="V72" s="1" t="s">
        <v>4823</v>
      </c>
    </row>
    <row r="73" spans="1:22" x14ac:dyDescent="0.25">
      <c r="A73" s="6" t="s">
        <v>320</v>
      </c>
      <c r="B73" s="7" t="s">
        <v>321</v>
      </c>
      <c r="C73" s="7" t="s">
        <v>322</v>
      </c>
      <c r="D73" s="7" t="s">
        <v>19</v>
      </c>
      <c r="E73" s="7" t="s">
        <v>20</v>
      </c>
      <c r="F73" s="7" t="s">
        <v>21</v>
      </c>
      <c r="G73" s="7" t="s">
        <v>111</v>
      </c>
      <c r="H73" s="7" t="s">
        <v>112</v>
      </c>
      <c r="I73" s="8">
        <v>34</v>
      </c>
      <c r="J73" s="18">
        <v>39029.97</v>
      </c>
      <c r="K73" s="21">
        <v>3.29</v>
      </c>
      <c r="L73" s="15">
        <v>1283360.06</v>
      </c>
      <c r="M73" s="28">
        <v>46224</v>
      </c>
      <c r="N73" s="7" t="s">
        <v>45</v>
      </c>
      <c r="O73" s="7" t="s">
        <v>35</v>
      </c>
      <c r="P73" s="9" t="s">
        <v>53</v>
      </c>
      <c r="Q73" s="23">
        <f>Excel_Advanced_Sales_Dataset_2000__hetvi[[#This Row],[Quantity]]*Excel_Advanced_Sales_Dataset_2000__hetvi[[#This Row],[Unit Price]]*Excel_Advanced_Sales_Dataset_2000__hetvi[[#This Row],[Discount %]]/100</f>
        <v>43658.924441999996</v>
      </c>
      <c r="R73" s="23">
        <f>Excel_Advanced_Sales_Dataset_2000__hetvi[[#This Row],[Quantity]]*Excel_Advanced_Sales_Dataset_2000__hetvi[[#This Row],[Unit Price]]-Excel_Advanced_Sales_Dataset_2000__hetvi[[#This Row],[Discount Amount]]</f>
        <v>1283360.055558</v>
      </c>
      <c r="S73" t="str">
        <f>IF(Excel_Advanced_Sales_Dataset_2000__hetvi[[#This Row],[Total Sales]]&gt;50000,"Yes","No")</f>
        <v>Yes</v>
      </c>
      <c r="T73" t="str">
        <f>IF(Excel_Advanced_Sales_Dataset_2000__hetvi[[#This Row],[Delivery Status]]="Pending","Follow-up","Ok")</f>
        <v>Ok</v>
      </c>
      <c r="U73" s="31">
        <f>Excel_Advanced_Sales_Dataset_2000__hetvi[[#This Row],[Discount %]]/100</f>
        <v>3.2899999999999999E-2</v>
      </c>
      <c r="V73" s="1" t="s">
        <v>4720</v>
      </c>
    </row>
    <row r="74" spans="1:22" x14ac:dyDescent="0.25">
      <c r="A74" s="6" t="s">
        <v>323</v>
      </c>
      <c r="B74" s="7" t="s">
        <v>324</v>
      </c>
      <c r="C74" s="7" t="s">
        <v>325</v>
      </c>
      <c r="D74" s="7" t="s">
        <v>63</v>
      </c>
      <c r="E74" s="7" t="s">
        <v>144</v>
      </c>
      <c r="F74" s="7" t="s">
        <v>145</v>
      </c>
      <c r="G74" s="7" t="s">
        <v>111</v>
      </c>
      <c r="H74" s="7" t="s">
        <v>260</v>
      </c>
      <c r="I74" s="8">
        <v>6</v>
      </c>
      <c r="J74" s="18">
        <v>46477.08</v>
      </c>
      <c r="K74" s="21">
        <v>18.47</v>
      </c>
      <c r="L74" s="15">
        <v>227356.58</v>
      </c>
      <c r="M74" s="28">
        <v>46296</v>
      </c>
      <c r="N74" s="7" t="s">
        <v>113</v>
      </c>
      <c r="O74" s="7" t="s">
        <v>25</v>
      </c>
      <c r="P74" s="9" t="s">
        <v>36</v>
      </c>
      <c r="Q74" s="23">
        <f>Excel_Advanced_Sales_Dataset_2000__hetvi[[#This Row],[Quantity]]*Excel_Advanced_Sales_Dataset_2000__hetvi[[#This Row],[Unit Price]]*Excel_Advanced_Sales_Dataset_2000__hetvi[[#This Row],[Discount %]]/100</f>
        <v>51505.900055999999</v>
      </c>
      <c r="R74" s="23">
        <f>Excel_Advanced_Sales_Dataset_2000__hetvi[[#This Row],[Quantity]]*Excel_Advanced_Sales_Dataset_2000__hetvi[[#This Row],[Unit Price]]-Excel_Advanced_Sales_Dataset_2000__hetvi[[#This Row],[Discount Amount]]</f>
        <v>227356.579944</v>
      </c>
      <c r="S74" t="str">
        <f>IF(Excel_Advanced_Sales_Dataset_2000__hetvi[[#This Row],[Total Sales]]&gt;50000,"Yes","No")</f>
        <v>Yes</v>
      </c>
      <c r="T74" t="str">
        <f>IF(Excel_Advanced_Sales_Dataset_2000__hetvi[[#This Row],[Delivery Status]]="Pending","Follow-up","Ok")</f>
        <v>Follow-up</v>
      </c>
      <c r="U74" s="31">
        <f>Excel_Advanced_Sales_Dataset_2000__hetvi[[#This Row],[Discount %]]/100</f>
        <v>0.18469999999999998</v>
      </c>
      <c r="V74" s="1" t="s">
        <v>4703</v>
      </c>
    </row>
    <row r="75" spans="1:22" x14ac:dyDescent="0.25">
      <c r="A75" s="6" t="s">
        <v>326</v>
      </c>
      <c r="B75" s="7" t="s">
        <v>327</v>
      </c>
      <c r="C75" s="7" t="s">
        <v>328</v>
      </c>
      <c r="D75" s="7" t="s">
        <v>19</v>
      </c>
      <c r="E75" s="7" t="s">
        <v>153</v>
      </c>
      <c r="F75" s="7" t="s">
        <v>275</v>
      </c>
      <c r="G75" s="7" t="s">
        <v>51</v>
      </c>
      <c r="H75" s="7" t="s">
        <v>190</v>
      </c>
      <c r="I75" s="8">
        <v>32</v>
      </c>
      <c r="J75" s="18">
        <v>47083.06</v>
      </c>
      <c r="K75" s="21">
        <v>13.38</v>
      </c>
      <c r="L75" s="15">
        <v>1305067.0900000001</v>
      </c>
      <c r="M75" s="28">
        <v>46255</v>
      </c>
      <c r="N75" s="7" t="s">
        <v>24</v>
      </c>
      <c r="O75" s="7" t="s">
        <v>59</v>
      </c>
      <c r="P75" s="9" t="s">
        <v>36</v>
      </c>
      <c r="Q75" s="23">
        <f>Excel_Advanced_Sales_Dataset_2000__hetvi[[#This Row],[Quantity]]*Excel_Advanced_Sales_Dataset_2000__hetvi[[#This Row],[Unit Price]]*Excel_Advanced_Sales_Dataset_2000__hetvi[[#This Row],[Discount %]]/100</f>
        <v>201590.829696</v>
      </c>
      <c r="R75" s="23">
        <f>Excel_Advanced_Sales_Dataset_2000__hetvi[[#This Row],[Quantity]]*Excel_Advanced_Sales_Dataset_2000__hetvi[[#This Row],[Unit Price]]-Excel_Advanced_Sales_Dataset_2000__hetvi[[#This Row],[Discount Amount]]</f>
        <v>1305067.0903039998</v>
      </c>
      <c r="S75" t="str">
        <f>IF(Excel_Advanced_Sales_Dataset_2000__hetvi[[#This Row],[Total Sales]]&gt;50000,"Yes","No")</f>
        <v>Yes</v>
      </c>
      <c r="T75" t="str">
        <f>IF(Excel_Advanced_Sales_Dataset_2000__hetvi[[#This Row],[Delivery Status]]="Pending","Follow-up","Ok")</f>
        <v>Ok</v>
      </c>
      <c r="U75" s="31">
        <f>Excel_Advanced_Sales_Dataset_2000__hetvi[[#This Row],[Discount %]]/100</f>
        <v>0.1338</v>
      </c>
      <c r="V75" s="1" t="s">
        <v>4720</v>
      </c>
    </row>
    <row r="76" spans="1:22" x14ac:dyDescent="0.25">
      <c r="A76" s="6" t="s">
        <v>329</v>
      </c>
      <c r="B76" s="7" t="s">
        <v>121</v>
      </c>
      <c r="C76" s="7" t="s">
        <v>330</v>
      </c>
      <c r="D76" s="7" t="s">
        <v>63</v>
      </c>
      <c r="E76" s="7" t="s">
        <v>78</v>
      </c>
      <c r="F76" s="7" t="s">
        <v>79</v>
      </c>
      <c r="G76" s="7" t="s">
        <v>66</v>
      </c>
      <c r="H76" s="7" t="s">
        <v>155</v>
      </c>
      <c r="I76" s="8">
        <v>15</v>
      </c>
      <c r="J76" s="18">
        <v>31611.84</v>
      </c>
      <c r="K76" s="21">
        <v>13.63</v>
      </c>
      <c r="L76" s="15">
        <v>409547.19</v>
      </c>
      <c r="M76" s="28">
        <v>46286</v>
      </c>
      <c r="N76" s="7" t="s">
        <v>68</v>
      </c>
      <c r="O76" s="7" t="s">
        <v>35</v>
      </c>
      <c r="P76" s="9" t="s">
        <v>53</v>
      </c>
      <c r="Q76" s="23">
        <f>Excel_Advanced_Sales_Dataset_2000__hetvi[[#This Row],[Quantity]]*Excel_Advanced_Sales_Dataset_2000__hetvi[[#This Row],[Unit Price]]*Excel_Advanced_Sales_Dataset_2000__hetvi[[#This Row],[Discount %]]/100</f>
        <v>64630.406880000002</v>
      </c>
      <c r="R76" s="23">
        <f>Excel_Advanced_Sales_Dataset_2000__hetvi[[#This Row],[Quantity]]*Excel_Advanced_Sales_Dataset_2000__hetvi[[#This Row],[Unit Price]]-Excel_Advanced_Sales_Dataset_2000__hetvi[[#This Row],[Discount Amount]]</f>
        <v>409547.19311999995</v>
      </c>
      <c r="S76" t="str">
        <f>IF(Excel_Advanced_Sales_Dataset_2000__hetvi[[#This Row],[Total Sales]]&gt;50000,"Yes","No")</f>
        <v>Yes</v>
      </c>
      <c r="T76" t="str">
        <f>IF(Excel_Advanced_Sales_Dataset_2000__hetvi[[#This Row],[Delivery Status]]="Pending","Follow-up","Ok")</f>
        <v>Ok</v>
      </c>
      <c r="U76" s="31">
        <f>Excel_Advanced_Sales_Dataset_2000__hetvi[[#This Row],[Discount %]]/100</f>
        <v>0.1363</v>
      </c>
      <c r="V76" s="1" t="s">
        <v>4703</v>
      </c>
    </row>
    <row r="77" spans="1:22" x14ac:dyDescent="0.25">
      <c r="A77" s="6" t="s">
        <v>331</v>
      </c>
      <c r="B77" s="7" t="s">
        <v>332</v>
      </c>
      <c r="C77" s="7" t="s">
        <v>333</v>
      </c>
      <c r="D77" s="7" t="s">
        <v>40</v>
      </c>
      <c r="E77" s="7" t="s">
        <v>89</v>
      </c>
      <c r="F77" s="7" t="s">
        <v>334</v>
      </c>
      <c r="G77" s="7" t="s">
        <v>66</v>
      </c>
      <c r="H77" s="7" t="s">
        <v>276</v>
      </c>
      <c r="I77" s="8">
        <v>17</v>
      </c>
      <c r="J77" s="18">
        <v>15456.12</v>
      </c>
      <c r="K77" s="21">
        <v>10.79</v>
      </c>
      <c r="L77" s="15">
        <v>234402.88</v>
      </c>
      <c r="M77" s="28">
        <v>46121</v>
      </c>
      <c r="N77" s="7" t="s">
        <v>24</v>
      </c>
      <c r="O77" s="7" t="s">
        <v>59</v>
      </c>
      <c r="P77" s="9" t="s">
        <v>53</v>
      </c>
      <c r="Q77" s="23">
        <f>Excel_Advanced_Sales_Dataset_2000__hetvi[[#This Row],[Quantity]]*Excel_Advanced_Sales_Dataset_2000__hetvi[[#This Row],[Unit Price]]*Excel_Advanced_Sales_Dataset_2000__hetvi[[#This Row],[Discount %]]/100</f>
        <v>28351.160916000004</v>
      </c>
      <c r="R77" s="23">
        <f>Excel_Advanced_Sales_Dataset_2000__hetvi[[#This Row],[Quantity]]*Excel_Advanced_Sales_Dataset_2000__hetvi[[#This Row],[Unit Price]]-Excel_Advanced_Sales_Dataset_2000__hetvi[[#This Row],[Discount Amount]]</f>
        <v>234402.87908400004</v>
      </c>
      <c r="S77" t="str">
        <f>IF(Excel_Advanced_Sales_Dataset_2000__hetvi[[#This Row],[Total Sales]]&gt;50000,"Yes","No")</f>
        <v>Yes</v>
      </c>
      <c r="T77" t="str">
        <f>IF(Excel_Advanced_Sales_Dataset_2000__hetvi[[#This Row],[Delivery Status]]="Pending","Follow-up","Ok")</f>
        <v>Ok</v>
      </c>
      <c r="U77" s="31">
        <f>Excel_Advanced_Sales_Dataset_2000__hetvi[[#This Row],[Discount %]]/100</f>
        <v>0.1079</v>
      </c>
      <c r="V77" s="1" t="s">
        <v>4644</v>
      </c>
    </row>
    <row r="78" spans="1:22" x14ac:dyDescent="0.25">
      <c r="A78" s="6" t="s">
        <v>335</v>
      </c>
      <c r="B78" s="7" t="s">
        <v>336</v>
      </c>
      <c r="C78" s="7" t="s">
        <v>337</v>
      </c>
      <c r="D78" s="7" t="s">
        <v>19</v>
      </c>
      <c r="E78" s="7" t="s">
        <v>84</v>
      </c>
      <c r="F78" s="7" t="s">
        <v>338</v>
      </c>
      <c r="G78" s="7" t="s">
        <v>33</v>
      </c>
      <c r="H78" s="7" t="s">
        <v>127</v>
      </c>
      <c r="I78" s="8">
        <v>20</v>
      </c>
      <c r="J78" s="18">
        <v>1244.17</v>
      </c>
      <c r="K78" s="21">
        <v>5.61</v>
      </c>
      <c r="L78" s="15">
        <v>23487.439999999999</v>
      </c>
      <c r="M78" s="28">
        <v>46281</v>
      </c>
      <c r="N78" s="7" t="s">
        <v>24</v>
      </c>
      <c r="O78" s="7" t="s">
        <v>35</v>
      </c>
      <c r="P78" s="9" t="s">
        <v>36</v>
      </c>
      <c r="Q78" s="23">
        <f>Excel_Advanced_Sales_Dataset_2000__hetvi[[#This Row],[Quantity]]*Excel_Advanced_Sales_Dataset_2000__hetvi[[#This Row],[Unit Price]]*Excel_Advanced_Sales_Dataset_2000__hetvi[[#This Row],[Discount %]]/100</f>
        <v>1395.95874</v>
      </c>
      <c r="R78" s="23">
        <f>Excel_Advanced_Sales_Dataset_2000__hetvi[[#This Row],[Quantity]]*Excel_Advanced_Sales_Dataset_2000__hetvi[[#This Row],[Unit Price]]-Excel_Advanced_Sales_Dataset_2000__hetvi[[#This Row],[Discount Amount]]</f>
        <v>23487.44126</v>
      </c>
      <c r="S78" t="str">
        <f>IF(Excel_Advanced_Sales_Dataset_2000__hetvi[[#This Row],[Total Sales]]&gt;50000,"Yes","No")</f>
        <v>No</v>
      </c>
      <c r="T78" t="str">
        <f>IF(Excel_Advanced_Sales_Dataset_2000__hetvi[[#This Row],[Delivery Status]]="Pending","Follow-up","Ok")</f>
        <v>Ok</v>
      </c>
      <c r="U78" s="31">
        <f>Excel_Advanced_Sales_Dataset_2000__hetvi[[#This Row],[Discount %]]/100</f>
        <v>5.6100000000000004E-2</v>
      </c>
      <c r="V78" s="1" t="s">
        <v>4624</v>
      </c>
    </row>
    <row r="79" spans="1:22" x14ac:dyDescent="0.25">
      <c r="A79" s="6" t="s">
        <v>339</v>
      </c>
      <c r="B79" s="7" t="s">
        <v>340</v>
      </c>
      <c r="C79" s="7" t="s">
        <v>341</v>
      </c>
      <c r="D79" s="7" t="s">
        <v>30</v>
      </c>
      <c r="E79" s="7" t="s">
        <v>131</v>
      </c>
      <c r="F79" s="7" t="s">
        <v>194</v>
      </c>
      <c r="G79" s="7" t="s">
        <v>66</v>
      </c>
      <c r="H79" s="7" t="s">
        <v>133</v>
      </c>
      <c r="I79" s="8">
        <v>12</v>
      </c>
      <c r="J79" s="18">
        <v>25736.06</v>
      </c>
      <c r="K79" s="21">
        <v>13.25</v>
      </c>
      <c r="L79" s="15">
        <v>267912.38</v>
      </c>
      <c r="M79" s="28">
        <v>46120</v>
      </c>
      <c r="N79" s="7" t="s">
        <v>58</v>
      </c>
      <c r="O79" s="7" t="s">
        <v>35</v>
      </c>
      <c r="P79" s="9" t="s">
        <v>36</v>
      </c>
      <c r="Q79" s="23">
        <f>Excel_Advanced_Sales_Dataset_2000__hetvi[[#This Row],[Quantity]]*Excel_Advanced_Sales_Dataset_2000__hetvi[[#This Row],[Unit Price]]*Excel_Advanced_Sales_Dataset_2000__hetvi[[#This Row],[Discount %]]/100</f>
        <v>40920.335400000004</v>
      </c>
      <c r="R79" s="23">
        <f>Excel_Advanced_Sales_Dataset_2000__hetvi[[#This Row],[Quantity]]*Excel_Advanced_Sales_Dataset_2000__hetvi[[#This Row],[Unit Price]]-Excel_Advanced_Sales_Dataset_2000__hetvi[[#This Row],[Discount Amount]]</f>
        <v>267912.38460000005</v>
      </c>
      <c r="S79" t="str">
        <f>IF(Excel_Advanced_Sales_Dataset_2000__hetvi[[#This Row],[Total Sales]]&gt;50000,"Yes","No")</f>
        <v>Yes</v>
      </c>
      <c r="T79" t="str">
        <f>IF(Excel_Advanced_Sales_Dataset_2000__hetvi[[#This Row],[Delivery Status]]="Pending","Follow-up","Ok")</f>
        <v>Ok</v>
      </c>
      <c r="U79" s="31">
        <f>Excel_Advanced_Sales_Dataset_2000__hetvi[[#This Row],[Discount %]]/100</f>
        <v>0.13250000000000001</v>
      </c>
      <c r="V79" s="1" t="s">
        <v>4703</v>
      </c>
    </row>
    <row r="80" spans="1:22" x14ac:dyDescent="0.25">
      <c r="A80" s="6" t="s">
        <v>342</v>
      </c>
      <c r="B80" s="7" t="s">
        <v>343</v>
      </c>
      <c r="C80" s="7" t="s">
        <v>344</v>
      </c>
      <c r="D80" s="7" t="s">
        <v>63</v>
      </c>
      <c r="E80" s="7" t="s">
        <v>234</v>
      </c>
      <c r="F80" s="7" t="s">
        <v>235</v>
      </c>
      <c r="G80" s="7" t="s">
        <v>33</v>
      </c>
      <c r="H80" s="7" t="s">
        <v>119</v>
      </c>
      <c r="I80" s="8">
        <v>23</v>
      </c>
      <c r="J80" s="18">
        <v>17182.990000000002</v>
      </c>
      <c r="K80" s="21">
        <v>18.559999999999999</v>
      </c>
      <c r="L80" s="15">
        <v>321858.02</v>
      </c>
      <c r="M80" s="28">
        <v>46328</v>
      </c>
      <c r="N80" s="7" t="s">
        <v>113</v>
      </c>
      <c r="O80" s="7" t="s">
        <v>35</v>
      </c>
      <c r="P80" s="9" t="s">
        <v>36</v>
      </c>
      <c r="Q80" s="23">
        <f>Excel_Advanced_Sales_Dataset_2000__hetvi[[#This Row],[Quantity]]*Excel_Advanced_Sales_Dataset_2000__hetvi[[#This Row],[Unit Price]]*Excel_Advanced_Sales_Dataset_2000__hetvi[[#This Row],[Discount %]]/100</f>
        <v>73350.747711999997</v>
      </c>
      <c r="R80" s="23">
        <f>Excel_Advanced_Sales_Dataset_2000__hetvi[[#This Row],[Quantity]]*Excel_Advanced_Sales_Dataset_2000__hetvi[[#This Row],[Unit Price]]-Excel_Advanced_Sales_Dataset_2000__hetvi[[#This Row],[Discount Amount]]</f>
        <v>321858.02228800004</v>
      </c>
      <c r="S80" t="str">
        <f>IF(Excel_Advanced_Sales_Dataset_2000__hetvi[[#This Row],[Total Sales]]&gt;50000,"Yes","No")</f>
        <v>Yes</v>
      </c>
      <c r="T80" t="str">
        <f>IF(Excel_Advanced_Sales_Dataset_2000__hetvi[[#This Row],[Delivery Status]]="Pending","Follow-up","Ok")</f>
        <v>Ok</v>
      </c>
      <c r="U80" s="31">
        <f>Excel_Advanced_Sales_Dataset_2000__hetvi[[#This Row],[Discount %]]/100</f>
        <v>0.18559999999999999</v>
      </c>
      <c r="V80" s="1" t="s">
        <v>4703</v>
      </c>
    </row>
    <row r="81" spans="1:22" x14ac:dyDescent="0.25">
      <c r="A81" s="6" t="s">
        <v>345</v>
      </c>
      <c r="B81" s="7" t="s">
        <v>346</v>
      </c>
      <c r="C81" s="7" t="s">
        <v>347</v>
      </c>
      <c r="D81" s="7" t="s">
        <v>40</v>
      </c>
      <c r="E81" s="7" t="s">
        <v>89</v>
      </c>
      <c r="F81" s="7" t="s">
        <v>90</v>
      </c>
      <c r="G81" s="7" t="s">
        <v>43</v>
      </c>
      <c r="H81" s="7" t="s">
        <v>74</v>
      </c>
      <c r="I81" s="8">
        <v>19</v>
      </c>
      <c r="J81" s="18">
        <v>20886.78</v>
      </c>
      <c r="K81" s="21">
        <v>1.67</v>
      </c>
      <c r="L81" s="15">
        <v>390221.44</v>
      </c>
      <c r="M81" s="28">
        <v>46217</v>
      </c>
      <c r="N81" s="7" t="s">
        <v>24</v>
      </c>
      <c r="O81" s="7" t="s">
        <v>35</v>
      </c>
      <c r="P81" s="9" t="s">
        <v>53</v>
      </c>
      <c r="Q81" s="23">
        <f>Excel_Advanced_Sales_Dataset_2000__hetvi[[#This Row],[Quantity]]*Excel_Advanced_Sales_Dataset_2000__hetvi[[#This Row],[Unit Price]]*Excel_Advanced_Sales_Dataset_2000__hetvi[[#This Row],[Discount %]]/100</f>
        <v>6627.3752939999986</v>
      </c>
      <c r="R81" s="23">
        <f>Excel_Advanced_Sales_Dataset_2000__hetvi[[#This Row],[Quantity]]*Excel_Advanced_Sales_Dataset_2000__hetvi[[#This Row],[Unit Price]]-Excel_Advanced_Sales_Dataset_2000__hetvi[[#This Row],[Discount Amount]]</f>
        <v>390221.44470599992</v>
      </c>
      <c r="S81" t="str">
        <f>IF(Excel_Advanced_Sales_Dataset_2000__hetvi[[#This Row],[Total Sales]]&gt;50000,"Yes","No")</f>
        <v>Yes</v>
      </c>
      <c r="T81" t="str">
        <f>IF(Excel_Advanced_Sales_Dataset_2000__hetvi[[#This Row],[Delivery Status]]="Pending","Follow-up","Ok")</f>
        <v>Ok</v>
      </c>
      <c r="U81" s="31">
        <f>Excel_Advanced_Sales_Dataset_2000__hetvi[[#This Row],[Discount %]]/100</f>
        <v>1.67E-2</v>
      </c>
      <c r="V81" s="1" t="s">
        <v>4703</v>
      </c>
    </row>
    <row r="82" spans="1:22" x14ac:dyDescent="0.25">
      <c r="A82" s="6" t="s">
        <v>348</v>
      </c>
      <c r="B82" s="7" t="s">
        <v>349</v>
      </c>
      <c r="C82" s="7" t="s">
        <v>350</v>
      </c>
      <c r="D82" s="7" t="s">
        <v>30</v>
      </c>
      <c r="E82" s="7" t="s">
        <v>31</v>
      </c>
      <c r="F82" s="7" t="s">
        <v>94</v>
      </c>
      <c r="G82" s="7" t="s">
        <v>22</v>
      </c>
      <c r="H82" s="7" t="s">
        <v>23</v>
      </c>
      <c r="I82" s="8">
        <v>4</v>
      </c>
      <c r="J82" s="18">
        <v>39025.21</v>
      </c>
      <c r="K82" s="21">
        <v>7.04</v>
      </c>
      <c r="L82" s="15">
        <v>145111.34</v>
      </c>
      <c r="M82" s="28">
        <v>46264</v>
      </c>
      <c r="N82" s="7" t="s">
        <v>58</v>
      </c>
      <c r="O82" s="7" t="s">
        <v>35</v>
      </c>
      <c r="P82" s="9" t="s">
        <v>26</v>
      </c>
      <c r="Q82" s="23">
        <f>Excel_Advanced_Sales_Dataset_2000__hetvi[[#This Row],[Quantity]]*Excel_Advanced_Sales_Dataset_2000__hetvi[[#This Row],[Unit Price]]*Excel_Advanced_Sales_Dataset_2000__hetvi[[#This Row],[Discount %]]/100</f>
        <v>10989.499136</v>
      </c>
      <c r="R82" s="23">
        <f>Excel_Advanced_Sales_Dataset_2000__hetvi[[#This Row],[Quantity]]*Excel_Advanced_Sales_Dataset_2000__hetvi[[#This Row],[Unit Price]]-Excel_Advanced_Sales_Dataset_2000__hetvi[[#This Row],[Discount Amount]]</f>
        <v>145111.340864</v>
      </c>
      <c r="S82" t="str">
        <f>IF(Excel_Advanced_Sales_Dataset_2000__hetvi[[#This Row],[Total Sales]]&gt;50000,"Yes","No")</f>
        <v>Yes</v>
      </c>
      <c r="T82" t="str">
        <f>IF(Excel_Advanced_Sales_Dataset_2000__hetvi[[#This Row],[Delivery Status]]="Pending","Follow-up","Ok")</f>
        <v>Ok</v>
      </c>
      <c r="U82" s="31">
        <f>Excel_Advanced_Sales_Dataset_2000__hetvi[[#This Row],[Discount %]]/100</f>
        <v>7.0400000000000004E-2</v>
      </c>
      <c r="V82" s="1" t="s">
        <v>4696</v>
      </c>
    </row>
    <row r="83" spans="1:22" x14ac:dyDescent="0.25">
      <c r="A83" s="6" t="s">
        <v>351</v>
      </c>
      <c r="B83" s="7" t="s">
        <v>352</v>
      </c>
      <c r="C83" s="7" t="s">
        <v>353</v>
      </c>
      <c r="D83" s="7" t="s">
        <v>40</v>
      </c>
      <c r="E83" s="7" t="s">
        <v>49</v>
      </c>
      <c r="F83" s="7" t="s">
        <v>50</v>
      </c>
      <c r="G83" s="7" t="s">
        <v>66</v>
      </c>
      <c r="H83" s="7" t="s">
        <v>200</v>
      </c>
      <c r="I83" s="8">
        <v>50</v>
      </c>
      <c r="J83" s="18">
        <v>1348.21</v>
      </c>
      <c r="K83" s="21">
        <v>3.02</v>
      </c>
      <c r="L83" s="15">
        <v>65374.7</v>
      </c>
      <c r="M83" s="28">
        <v>46325</v>
      </c>
      <c r="N83" s="7" t="s">
        <v>45</v>
      </c>
      <c r="O83" s="7" t="s">
        <v>59</v>
      </c>
      <c r="P83" s="9" t="s">
        <v>36</v>
      </c>
      <c r="Q83" s="23">
        <f>Excel_Advanced_Sales_Dataset_2000__hetvi[[#This Row],[Quantity]]*Excel_Advanced_Sales_Dataset_2000__hetvi[[#This Row],[Unit Price]]*Excel_Advanced_Sales_Dataset_2000__hetvi[[#This Row],[Discount %]]/100</f>
        <v>2035.7971</v>
      </c>
      <c r="R83" s="23">
        <f>Excel_Advanced_Sales_Dataset_2000__hetvi[[#This Row],[Quantity]]*Excel_Advanced_Sales_Dataset_2000__hetvi[[#This Row],[Unit Price]]-Excel_Advanced_Sales_Dataset_2000__hetvi[[#This Row],[Discount Amount]]</f>
        <v>65374.702899999997</v>
      </c>
      <c r="S83" t="str">
        <f>IF(Excel_Advanced_Sales_Dataset_2000__hetvi[[#This Row],[Total Sales]]&gt;50000,"Yes","No")</f>
        <v>Yes</v>
      </c>
      <c r="T83" t="str">
        <f>IF(Excel_Advanced_Sales_Dataset_2000__hetvi[[#This Row],[Delivery Status]]="Pending","Follow-up","Ok")</f>
        <v>Ok</v>
      </c>
      <c r="U83" s="31">
        <f>Excel_Advanced_Sales_Dataset_2000__hetvi[[#This Row],[Discount %]]/100</f>
        <v>3.0200000000000001E-2</v>
      </c>
      <c r="V83" s="1" t="s">
        <v>4612</v>
      </c>
    </row>
    <row r="84" spans="1:22" x14ac:dyDescent="0.25">
      <c r="A84" s="6" t="s">
        <v>354</v>
      </c>
      <c r="B84" s="7" t="s">
        <v>355</v>
      </c>
      <c r="C84" s="7" t="s">
        <v>356</v>
      </c>
      <c r="D84" s="7" t="s">
        <v>30</v>
      </c>
      <c r="E84" s="7" t="s">
        <v>131</v>
      </c>
      <c r="F84" s="7" t="s">
        <v>132</v>
      </c>
      <c r="G84" s="7" t="s">
        <v>66</v>
      </c>
      <c r="H84" s="7" t="s">
        <v>200</v>
      </c>
      <c r="I84" s="8">
        <v>40</v>
      </c>
      <c r="J84" s="18">
        <v>26839.200000000001</v>
      </c>
      <c r="K84" s="21">
        <v>0.75</v>
      </c>
      <c r="L84" s="15">
        <v>1065516.24</v>
      </c>
      <c r="M84" s="28">
        <v>46163</v>
      </c>
      <c r="N84" s="7" t="s">
        <v>68</v>
      </c>
      <c r="O84" s="7" t="s">
        <v>35</v>
      </c>
      <c r="P84" s="9" t="s">
        <v>26</v>
      </c>
      <c r="Q84" s="23">
        <f>Excel_Advanced_Sales_Dataset_2000__hetvi[[#This Row],[Quantity]]*Excel_Advanced_Sales_Dataset_2000__hetvi[[#This Row],[Unit Price]]*Excel_Advanced_Sales_Dataset_2000__hetvi[[#This Row],[Discount %]]/100</f>
        <v>8051.76</v>
      </c>
      <c r="R84" s="23">
        <f>Excel_Advanced_Sales_Dataset_2000__hetvi[[#This Row],[Quantity]]*Excel_Advanced_Sales_Dataset_2000__hetvi[[#This Row],[Unit Price]]-Excel_Advanced_Sales_Dataset_2000__hetvi[[#This Row],[Discount Amount]]</f>
        <v>1065516.24</v>
      </c>
      <c r="S84" t="str">
        <f>IF(Excel_Advanced_Sales_Dataset_2000__hetvi[[#This Row],[Total Sales]]&gt;50000,"Yes","No")</f>
        <v>Yes</v>
      </c>
      <c r="T84" t="str">
        <f>IF(Excel_Advanced_Sales_Dataset_2000__hetvi[[#This Row],[Delivery Status]]="Pending","Follow-up","Ok")</f>
        <v>Ok</v>
      </c>
      <c r="U84" s="31">
        <f>Excel_Advanced_Sales_Dataset_2000__hetvi[[#This Row],[Discount %]]/100</f>
        <v>7.4999999999999997E-3</v>
      </c>
      <c r="V84" s="1" t="s">
        <v>4624</v>
      </c>
    </row>
    <row r="85" spans="1:22" x14ac:dyDescent="0.25">
      <c r="A85" s="6" t="s">
        <v>357</v>
      </c>
      <c r="B85" s="7" t="s">
        <v>358</v>
      </c>
      <c r="C85" s="7" t="s">
        <v>359</v>
      </c>
      <c r="D85" s="7" t="s">
        <v>40</v>
      </c>
      <c r="E85" s="7" t="s">
        <v>109</v>
      </c>
      <c r="F85" s="7" t="s">
        <v>110</v>
      </c>
      <c r="G85" s="7" t="s">
        <v>51</v>
      </c>
      <c r="H85" s="7" t="s">
        <v>190</v>
      </c>
      <c r="I85" s="8">
        <v>46</v>
      </c>
      <c r="J85" s="18">
        <v>36507.29</v>
      </c>
      <c r="K85" s="21">
        <v>2.66</v>
      </c>
      <c r="L85" s="15">
        <v>1634665.02</v>
      </c>
      <c r="M85" s="28">
        <v>46383</v>
      </c>
      <c r="N85" s="7" t="s">
        <v>68</v>
      </c>
      <c r="O85" s="7" t="s">
        <v>35</v>
      </c>
      <c r="P85" s="9" t="s">
        <v>26</v>
      </c>
      <c r="Q85" s="23">
        <f>Excel_Advanced_Sales_Dataset_2000__hetvi[[#This Row],[Quantity]]*Excel_Advanced_Sales_Dataset_2000__hetvi[[#This Row],[Unit Price]]*Excel_Advanced_Sales_Dataset_2000__hetvi[[#This Row],[Discount %]]/100</f>
        <v>44670.320044000007</v>
      </c>
      <c r="R85" s="23">
        <f>Excel_Advanced_Sales_Dataset_2000__hetvi[[#This Row],[Quantity]]*Excel_Advanced_Sales_Dataset_2000__hetvi[[#This Row],[Unit Price]]-Excel_Advanced_Sales_Dataset_2000__hetvi[[#This Row],[Discount Amount]]</f>
        <v>1634665.0199560001</v>
      </c>
      <c r="S85" t="str">
        <f>IF(Excel_Advanced_Sales_Dataset_2000__hetvi[[#This Row],[Total Sales]]&gt;50000,"Yes","No")</f>
        <v>Yes</v>
      </c>
      <c r="T85" t="str">
        <f>IF(Excel_Advanced_Sales_Dataset_2000__hetvi[[#This Row],[Delivery Status]]="Pending","Follow-up","Ok")</f>
        <v>Ok</v>
      </c>
      <c r="U85" s="31">
        <f>Excel_Advanced_Sales_Dataset_2000__hetvi[[#This Row],[Discount %]]/100</f>
        <v>2.6600000000000002E-2</v>
      </c>
      <c r="V85" s="1" t="s">
        <v>4782</v>
      </c>
    </row>
    <row r="86" spans="1:22" x14ac:dyDescent="0.25">
      <c r="A86" s="6" t="s">
        <v>360</v>
      </c>
      <c r="B86" s="7" t="s">
        <v>361</v>
      </c>
      <c r="C86" s="7" t="s">
        <v>362</v>
      </c>
      <c r="D86" s="7" t="s">
        <v>63</v>
      </c>
      <c r="E86" s="7" t="s">
        <v>78</v>
      </c>
      <c r="F86" s="7" t="s">
        <v>255</v>
      </c>
      <c r="G86" s="7" t="s">
        <v>22</v>
      </c>
      <c r="H86" s="7" t="s">
        <v>172</v>
      </c>
      <c r="I86" s="8">
        <v>9</v>
      </c>
      <c r="J86" s="18">
        <v>24087.439999999999</v>
      </c>
      <c r="K86" s="21">
        <v>2.52</v>
      </c>
      <c r="L86" s="15">
        <v>211323.93</v>
      </c>
      <c r="M86" s="28">
        <v>46232</v>
      </c>
      <c r="N86" s="7" t="s">
        <v>24</v>
      </c>
      <c r="O86" s="7" t="s">
        <v>35</v>
      </c>
      <c r="P86" s="9" t="s">
        <v>26</v>
      </c>
      <c r="Q86" s="23">
        <f>Excel_Advanced_Sales_Dataset_2000__hetvi[[#This Row],[Quantity]]*Excel_Advanced_Sales_Dataset_2000__hetvi[[#This Row],[Unit Price]]*Excel_Advanced_Sales_Dataset_2000__hetvi[[#This Row],[Discount %]]/100</f>
        <v>5463.0313919999999</v>
      </c>
      <c r="R86" s="23">
        <f>Excel_Advanced_Sales_Dataset_2000__hetvi[[#This Row],[Quantity]]*Excel_Advanced_Sales_Dataset_2000__hetvi[[#This Row],[Unit Price]]-Excel_Advanced_Sales_Dataset_2000__hetvi[[#This Row],[Discount Amount]]</f>
        <v>211323.92860799999</v>
      </c>
      <c r="S86" t="str">
        <f>IF(Excel_Advanced_Sales_Dataset_2000__hetvi[[#This Row],[Total Sales]]&gt;50000,"Yes","No")</f>
        <v>Yes</v>
      </c>
      <c r="T86" t="str">
        <f>IF(Excel_Advanced_Sales_Dataset_2000__hetvi[[#This Row],[Delivery Status]]="Pending","Follow-up","Ok")</f>
        <v>Ok</v>
      </c>
      <c r="U86" s="31">
        <f>Excel_Advanced_Sales_Dataset_2000__hetvi[[#This Row],[Discount %]]/100</f>
        <v>2.52E-2</v>
      </c>
      <c r="V86" s="1" t="s">
        <v>4665</v>
      </c>
    </row>
    <row r="87" spans="1:22" x14ac:dyDescent="0.25">
      <c r="A87" s="6" t="s">
        <v>363</v>
      </c>
      <c r="B87" s="7" t="s">
        <v>364</v>
      </c>
      <c r="C87" s="7" t="s">
        <v>365</v>
      </c>
      <c r="D87" s="7" t="s">
        <v>63</v>
      </c>
      <c r="E87" s="7" t="s">
        <v>234</v>
      </c>
      <c r="F87" s="7" t="s">
        <v>235</v>
      </c>
      <c r="G87" s="7" t="s">
        <v>22</v>
      </c>
      <c r="H87" s="7" t="s">
        <v>23</v>
      </c>
      <c r="I87" s="8">
        <v>18</v>
      </c>
      <c r="J87" s="18">
        <v>33977.120000000003</v>
      </c>
      <c r="K87" s="21">
        <v>10.66</v>
      </c>
      <c r="L87" s="15">
        <v>546392.86</v>
      </c>
      <c r="M87" s="28">
        <v>46235</v>
      </c>
      <c r="N87" s="7" t="s">
        <v>24</v>
      </c>
      <c r="O87" s="7" t="s">
        <v>35</v>
      </c>
      <c r="P87" s="9" t="s">
        <v>36</v>
      </c>
      <c r="Q87" s="23">
        <f>Excel_Advanced_Sales_Dataset_2000__hetvi[[#This Row],[Quantity]]*Excel_Advanced_Sales_Dataset_2000__hetvi[[#This Row],[Unit Price]]*Excel_Advanced_Sales_Dataset_2000__hetvi[[#This Row],[Discount %]]/100</f>
        <v>65195.297855999997</v>
      </c>
      <c r="R87" s="23">
        <f>Excel_Advanced_Sales_Dataset_2000__hetvi[[#This Row],[Quantity]]*Excel_Advanced_Sales_Dataset_2000__hetvi[[#This Row],[Unit Price]]-Excel_Advanced_Sales_Dataset_2000__hetvi[[#This Row],[Discount Amount]]</f>
        <v>546392.86214400001</v>
      </c>
      <c r="S87" t="str">
        <f>IF(Excel_Advanced_Sales_Dataset_2000__hetvi[[#This Row],[Total Sales]]&gt;50000,"Yes","No")</f>
        <v>Yes</v>
      </c>
      <c r="T87" t="str">
        <f>IF(Excel_Advanced_Sales_Dataset_2000__hetvi[[#This Row],[Delivery Status]]="Pending","Follow-up","Ok")</f>
        <v>Ok</v>
      </c>
      <c r="U87" s="31">
        <f>Excel_Advanced_Sales_Dataset_2000__hetvi[[#This Row],[Discount %]]/100</f>
        <v>0.1066</v>
      </c>
      <c r="V87" s="1" t="s">
        <v>4782</v>
      </c>
    </row>
    <row r="88" spans="1:22" x14ac:dyDescent="0.25">
      <c r="A88" s="6" t="s">
        <v>366</v>
      </c>
      <c r="B88" s="7" t="s">
        <v>367</v>
      </c>
      <c r="C88" s="7" t="s">
        <v>368</v>
      </c>
      <c r="D88" s="7" t="s">
        <v>40</v>
      </c>
      <c r="E88" s="7" t="s">
        <v>89</v>
      </c>
      <c r="F88" s="7" t="s">
        <v>90</v>
      </c>
      <c r="G88" s="7" t="s">
        <v>33</v>
      </c>
      <c r="H88" s="7" t="s">
        <v>127</v>
      </c>
      <c r="I88" s="8">
        <v>17</v>
      </c>
      <c r="J88" s="18">
        <v>16957.32</v>
      </c>
      <c r="K88" s="21">
        <v>9.85</v>
      </c>
      <c r="L88" s="15">
        <v>259879.41</v>
      </c>
      <c r="M88" s="28">
        <v>46263</v>
      </c>
      <c r="N88" s="7" t="s">
        <v>58</v>
      </c>
      <c r="O88" s="7" t="s">
        <v>35</v>
      </c>
      <c r="P88" s="9" t="s">
        <v>53</v>
      </c>
      <c r="Q88" s="23">
        <f>Excel_Advanced_Sales_Dataset_2000__hetvi[[#This Row],[Quantity]]*Excel_Advanced_Sales_Dataset_2000__hetvi[[#This Row],[Unit Price]]*Excel_Advanced_Sales_Dataset_2000__hetvi[[#This Row],[Discount %]]/100</f>
        <v>28395.032339999998</v>
      </c>
      <c r="R88" s="23">
        <f>Excel_Advanced_Sales_Dataset_2000__hetvi[[#This Row],[Quantity]]*Excel_Advanced_Sales_Dataset_2000__hetvi[[#This Row],[Unit Price]]-Excel_Advanced_Sales_Dataset_2000__hetvi[[#This Row],[Discount Amount]]</f>
        <v>259879.40766</v>
      </c>
      <c r="S88" t="str">
        <f>IF(Excel_Advanced_Sales_Dataset_2000__hetvi[[#This Row],[Total Sales]]&gt;50000,"Yes","No")</f>
        <v>Yes</v>
      </c>
      <c r="T88" t="str">
        <f>IF(Excel_Advanced_Sales_Dataset_2000__hetvi[[#This Row],[Delivery Status]]="Pending","Follow-up","Ok")</f>
        <v>Ok</v>
      </c>
      <c r="U88" s="31">
        <f>Excel_Advanced_Sales_Dataset_2000__hetvi[[#This Row],[Discount %]]/100</f>
        <v>9.849999999999999E-2</v>
      </c>
      <c r="V88" s="1" t="s">
        <v>4823</v>
      </c>
    </row>
    <row r="89" spans="1:22" x14ac:dyDescent="0.25">
      <c r="A89" s="6" t="s">
        <v>369</v>
      </c>
      <c r="B89" s="7" t="s">
        <v>370</v>
      </c>
      <c r="C89" s="7" t="s">
        <v>371</v>
      </c>
      <c r="D89" s="7" t="s">
        <v>63</v>
      </c>
      <c r="E89" s="7" t="s">
        <v>144</v>
      </c>
      <c r="F89" s="7" t="s">
        <v>216</v>
      </c>
      <c r="G89" s="7" t="s">
        <v>111</v>
      </c>
      <c r="H89" s="7" t="s">
        <v>260</v>
      </c>
      <c r="I89" s="8">
        <v>23</v>
      </c>
      <c r="J89" s="18">
        <v>29748.34</v>
      </c>
      <c r="K89" s="21">
        <v>16.61</v>
      </c>
      <c r="L89" s="15">
        <v>570564.24</v>
      </c>
      <c r="M89" s="28">
        <v>46181</v>
      </c>
      <c r="N89" s="7" t="s">
        <v>113</v>
      </c>
      <c r="O89" s="7" t="s">
        <v>25</v>
      </c>
      <c r="P89" s="9" t="s">
        <v>36</v>
      </c>
      <c r="Q89" s="23">
        <f>Excel_Advanced_Sales_Dataset_2000__hetvi[[#This Row],[Quantity]]*Excel_Advanced_Sales_Dataset_2000__hetvi[[#This Row],[Unit Price]]*Excel_Advanced_Sales_Dataset_2000__hetvi[[#This Row],[Discount %]]/100</f>
        <v>113647.58330199998</v>
      </c>
      <c r="R89" s="23">
        <f>Excel_Advanced_Sales_Dataset_2000__hetvi[[#This Row],[Quantity]]*Excel_Advanced_Sales_Dataset_2000__hetvi[[#This Row],[Unit Price]]-Excel_Advanced_Sales_Dataset_2000__hetvi[[#This Row],[Discount Amount]]</f>
        <v>570564.23669799999</v>
      </c>
      <c r="S89" t="str">
        <f>IF(Excel_Advanced_Sales_Dataset_2000__hetvi[[#This Row],[Total Sales]]&gt;50000,"Yes","No")</f>
        <v>Yes</v>
      </c>
      <c r="T89" t="str">
        <f>IF(Excel_Advanced_Sales_Dataset_2000__hetvi[[#This Row],[Delivery Status]]="Pending","Follow-up","Ok")</f>
        <v>Follow-up</v>
      </c>
      <c r="U89" s="31">
        <f>Excel_Advanced_Sales_Dataset_2000__hetvi[[#This Row],[Discount %]]/100</f>
        <v>0.1661</v>
      </c>
      <c r="V89" s="1" t="s">
        <v>4823</v>
      </c>
    </row>
    <row r="90" spans="1:22" x14ac:dyDescent="0.25">
      <c r="A90" s="6" t="s">
        <v>372</v>
      </c>
      <c r="B90" s="7" t="s">
        <v>267</v>
      </c>
      <c r="C90" s="7" t="s">
        <v>373</v>
      </c>
      <c r="D90" s="7" t="s">
        <v>30</v>
      </c>
      <c r="E90" s="7" t="s">
        <v>131</v>
      </c>
      <c r="F90" s="7" t="s">
        <v>132</v>
      </c>
      <c r="G90" s="7" t="s">
        <v>22</v>
      </c>
      <c r="H90" s="7" t="s">
        <v>217</v>
      </c>
      <c r="I90" s="8">
        <v>19</v>
      </c>
      <c r="J90" s="18">
        <v>24975.51</v>
      </c>
      <c r="K90" s="21">
        <v>12.2</v>
      </c>
      <c r="L90" s="15">
        <v>416641.46</v>
      </c>
      <c r="M90" s="28">
        <v>46345</v>
      </c>
      <c r="N90" s="7" t="s">
        <v>113</v>
      </c>
      <c r="O90" s="7" t="s">
        <v>35</v>
      </c>
      <c r="P90" s="9" t="s">
        <v>53</v>
      </c>
      <c r="Q90" s="23">
        <f>Excel_Advanced_Sales_Dataset_2000__hetvi[[#This Row],[Quantity]]*Excel_Advanced_Sales_Dataset_2000__hetvi[[#This Row],[Unit Price]]*Excel_Advanced_Sales_Dataset_2000__hetvi[[#This Row],[Discount %]]/100</f>
        <v>57893.232179999992</v>
      </c>
      <c r="R90" s="23">
        <f>Excel_Advanced_Sales_Dataset_2000__hetvi[[#This Row],[Quantity]]*Excel_Advanced_Sales_Dataset_2000__hetvi[[#This Row],[Unit Price]]-Excel_Advanced_Sales_Dataset_2000__hetvi[[#This Row],[Discount Amount]]</f>
        <v>416641.45781999995</v>
      </c>
      <c r="S90" t="str">
        <f>IF(Excel_Advanced_Sales_Dataset_2000__hetvi[[#This Row],[Total Sales]]&gt;50000,"Yes","No")</f>
        <v>Yes</v>
      </c>
      <c r="T90" t="str">
        <f>IF(Excel_Advanced_Sales_Dataset_2000__hetvi[[#This Row],[Delivery Status]]="Pending","Follow-up","Ok")</f>
        <v>Ok</v>
      </c>
      <c r="U90" s="31">
        <f>Excel_Advanced_Sales_Dataset_2000__hetvi[[#This Row],[Discount %]]/100</f>
        <v>0.122</v>
      </c>
      <c r="V90" s="1" t="s">
        <v>4644</v>
      </c>
    </row>
    <row r="91" spans="1:22" x14ac:dyDescent="0.25">
      <c r="A91" s="6" t="s">
        <v>374</v>
      </c>
      <c r="B91" s="7" t="s">
        <v>375</v>
      </c>
      <c r="C91" s="7" t="s">
        <v>376</v>
      </c>
      <c r="D91" s="7" t="s">
        <v>30</v>
      </c>
      <c r="E91" s="7" t="s">
        <v>131</v>
      </c>
      <c r="F91" s="7" t="s">
        <v>132</v>
      </c>
      <c r="G91" s="7" t="s">
        <v>22</v>
      </c>
      <c r="H91" s="7" t="s">
        <v>98</v>
      </c>
      <c r="I91" s="8">
        <v>34</v>
      </c>
      <c r="J91" s="18">
        <v>49014.67</v>
      </c>
      <c r="K91" s="21">
        <v>13.21</v>
      </c>
      <c r="L91" s="15">
        <v>1446354.29</v>
      </c>
      <c r="M91" s="28">
        <v>46267</v>
      </c>
      <c r="N91" s="7" t="s">
        <v>45</v>
      </c>
      <c r="O91" s="7" t="s">
        <v>35</v>
      </c>
      <c r="P91" s="9" t="s">
        <v>26</v>
      </c>
      <c r="Q91" s="23">
        <f>Excel_Advanced_Sales_Dataset_2000__hetvi[[#This Row],[Quantity]]*Excel_Advanced_Sales_Dataset_2000__hetvi[[#This Row],[Unit Price]]*Excel_Advanced_Sales_Dataset_2000__hetvi[[#This Row],[Discount %]]/100</f>
        <v>220144.48883799999</v>
      </c>
      <c r="R91" s="23">
        <f>Excel_Advanced_Sales_Dataset_2000__hetvi[[#This Row],[Quantity]]*Excel_Advanced_Sales_Dataset_2000__hetvi[[#This Row],[Unit Price]]-Excel_Advanced_Sales_Dataset_2000__hetvi[[#This Row],[Discount Amount]]</f>
        <v>1446354.291162</v>
      </c>
      <c r="S91" t="str">
        <f>IF(Excel_Advanced_Sales_Dataset_2000__hetvi[[#This Row],[Total Sales]]&gt;50000,"Yes","No")</f>
        <v>Yes</v>
      </c>
      <c r="T91" t="str">
        <f>IF(Excel_Advanced_Sales_Dataset_2000__hetvi[[#This Row],[Delivery Status]]="Pending","Follow-up","Ok")</f>
        <v>Ok</v>
      </c>
      <c r="U91" s="31">
        <f>Excel_Advanced_Sales_Dataset_2000__hetvi[[#This Row],[Discount %]]/100</f>
        <v>0.1321</v>
      </c>
      <c r="V91" s="1" t="s">
        <v>4665</v>
      </c>
    </row>
    <row r="92" spans="1:22" x14ac:dyDescent="0.25">
      <c r="A92" s="6" t="s">
        <v>377</v>
      </c>
      <c r="B92" s="7" t="s">
        <v>378</v>
      </c>
      <c r="C92" s="7" t="s">
        <v>379</v>
      </c>
      <c r="D92" s="7" t="s">
        <v>63</v>
      </c>
      <c r="E92" s="7" t="s">
        <v>144</v>
      </c>
      <c r="F92" s="7" t="s">
        <v>216</v>
      </c>
      <c r="G92" s="7" t="s">
        <v>43</v>
      </c>
      <c r="H92" s="7" t="s">
        <v>380</v>
      </c>
      <c r="I92" s="8">
        <v>39</v>
      </c>
      <c r="J92" s="18">
        <v>19611.849999999999</v>
      </c>
      <c r="K92" s="21">
        <v>11.59</v>
      </c>
      <c r="L92" s="15">
        <v>676214.63</v>
      </c>
      <c r="M92" s="28">
        <v>46281</v>
      </c>
      <c r="N92" s="7" t="s">
        <v>68</v>
      </c>
      <c r="O92" s="7" t="s">
        <v>35</v>
      </c>
      <c r="P92" s="9" t="s">
        <v>36</v>
      </c>
      <c r="Q92" s="23">
        <f>Excel_Advanced_Sales_Dataset_2000__hetvi[[#This Row],[Quantity]]*Excel_Advanced_Sales_Dataset_2000__hetvi[[#This Row],[Unit Price]]*Excel_Advanced_Sales_Dataset_2000__hetvi[[#This Row],[Discount %]]/100</f>
        <v>88647.523184999998</v>
      </c>
      <c r="R92" s="23">
        <f>Excel_Advanced_Sales_Dataset_2000__hetvi[[#This Row],[Quantity]]*Excel_Advanced_Sales_Dataset_2000__hetvi[[#This Row],[Unit Price]]-Excel_Advanced_Sales_Dataset_2000__hetvi[[#This Row],[Discount Amount]]</f>
        <v>676214.62681499985</v>
      </c>
      <c r="S92" t="str">
        <f>IF(Excel_Advanced_Sales_Dataset_2000__hetvi[[#This Row],[Total Sales]]&gt;50000,"Yes","No")</f>
        <v>Yes</v>
      </c>
      <c r="T92" t="str">
        <f>IF(Excel_Advanced_Sales_Dataset_2000__hetvi[[#This Row],[Delivery Status]]="Pending","Follow-up","Ok")</f>
        <v>Ok</v>
      </c>
      <c r="U92" s="31">
        <f>Excel_Advanced_Sales_Dataset_2000__hetvi[[#This Row],[Discount %]]/100</f>
        <v>0.1159</v>
      </c>
      <c r="V92" s="1" t="s">
        <v>4720</v>
      </c>
    </row>
    <row r="93" spans="1:22" x14ac:dyDescent="0.25">
      <c r="A93" s="6" t="s">
        <v>381</v>
      </c>
      <c r="B93" s="7" t="s">
        <v>382</v>
      </c>
      <c r="C93" s="7" t="s">
        <v>383</v>
      </c>
      <c r="D93" s="7" t="s">
        <v>40</v>
      </c>
      <c r="E93" s="7" t="s">
        <v>49</v>
      </c>
      <c r="F93" s="7" t="s">
        <v>306</v>
      </c>
      <c r="G93" s="7" t="s">
        <v>66</v>
      </c>
      <c r="H93" s="7" t="s">
        <v>133</v>
      </c>
      <c r="I93" s="8">
        <v>3</v>
      </c>
      <c r="J93" s="18">
        <v>47771.87</v>
      </c>
      <c r="K93" s="21">
        <v>10.67</v>
      </c>
      <c r="L93" s="15">
        <v>128023.83</v>
      </c>
      <c r="M93" s="28">
        <v>46219</v>
      </c>
      <c r="N93" s="7" t="s">
        <v>24</v>
      </c>
      <c r="O93" s="7" t="s">
        <v>35</v>
      </c>
      <c r="P93" s="9" t="s">
        <v>53</v>
      </c>
      <c r="Q93" s="23">
        <f>Excel_Advanced_Sales_Dataset_2000__hetvi[[#This Row],[Quantity]]*Excel_Advanced_Sales_Dataset_2000__hetvi[[#This Row],[Unit Price]]*Excel_Advanced_Sales_Dataset_2000__hetvi[[#This Row],[Discount %]]/100</f>
        <v>15291.775587000002</v>
      </c>
      <c r="R93" s="23">
        <f>Excel_Advanced_Sales_Dataset_2000__hetvi[[#This Row],[Quantity]]*Excel_Advanced_Sales_Dataset_2000__hetvi[[#This Row],[Unit Price]]-Excel_Advanced_Sales_Dataset_2000__hetvi[[#This Row],[Discount Amount]]</f>
        <v>128023.83441300002</v>
      </c>
      <c r="S93" t="str">
        <f>IF(Excel_Advanced_Sales_Dataset_2000__hetvi[[#This Row],[Total Sales]]&gt;50000,"Yes","No")</f>
        <v>Yes</v>
      </c>
      <c r="T93" t="str">
        <f>IF(Excel_Advanced_Sales_Dataset_2000__hetvi[[#This Row],[Delivery Status]]="Pending","Follow-up","Ok")</f>
        <v>Ok</v>
      </c>
      <c r="U93" s="31">
        <f>Excel_Advanced_Sales_Dataset_2000__hetvi[[#This Row],[Discount %]]/100</f>
        <v>0.1067</v>
      </c>
      <c r="V93" s="1" t="s">
        <v>4653</v>
      </c>
    </row>
    <row r="94" spans="1:22" x14ac:dyDescent="0.25">
      <c r="A94" s="6" t="s">
        <v>384</v>
      </c>
      <c r="B94" s="7" t="s">
        <v>385</v>
      </c>
      <c r="C94" s="7" t="s">
        <v>386</v>
      </c>
      <c r="D94" s="7" t="s">
        <v>30</v>
      </c>
      <c r="E94" s="7" t="s">
        <v>117</v>
      </c>
      <c r="F94" s="7" t="s">
        <v>387</v>
      </c>
      <c r="G94" s="7" t="s">
        <v>33</v>
      </c>
      <c r="H94" s="7" t="s">
        <v>119</v>
      </c>
      <c r="I94" s="8">
        <v>28</v>
      </c>
      <c r="J94" s="18">
        <v>47641.22</v>
      </c>
      <c r="K94" s="21">
        <v>8.73</v>
      </c>
      <c r="L94" s="15">
        <v>1217499.96</v>
      </c>
      <c r="M94" s="28">
        <v>46104</v>
      </c>
      <c r="N94" s="7" t="s">
        <v>58</v>
      </c>
      <c r="O94" s="7" t="s">
        <v>35</v>
      </c>
      <c r="P94" s="9" t="s">
        <v>53</v>
      </c>
      <c r="Q94" s="23">
        <f>Excel_Advanced_Sales_Dataset_2000__hetvi[[#This Row],[Quantity]]*Excel_Advanced_Sales_Dataset_2000__hetvi[[#This Row],[Unit Price]]*Excel_Advanced_Sales_Dataset_2000__hetvi[[#This Row],[Discount %]]/100</f>
        <v>116454.19816800002</v>
      </c>
      <c r="R94" s="23">
        <f>Excel_Advanced_Sales_Dataset_2000__hetvi[[#This Row],[Quantity]]*Excel_Advanced_Sales_Dataset_2000__hetvi[[#This Row],[Unit Price]]-Excel_Advanced_Sales_Dataset_2000__hetvi[[#This Row],[Discount Amount]]</f>
        <v>1217499.9618320002</v>
      </c>
      <c r="S94" t="str">
        <f>IF(Excel_Advanced_Sales_Dataset_2000__hetvi[[#This Row],[Total Sales]]&gt;50000,"Yes","No")</f>
        <v>Yes</v>
      </c>
      <c r="T94" t="str">
        <f>IF(Excel_Advanced_Sales_Dataset_2000__hetvi[[#This Row],[Delivery Status]]="Pending","Follow-up","Ok")</f>
        <v>Ok</v>
      </c>
      <c r="U94" s="31">
        <f>Excel_Advanced_Sales_Dataset_2000__hetvi[[#This Row],[Discount %]]/100</f>
        <v>8.7300000000000003E-2</v>
      </c>
      <c r="V94" s="1" t="s">
        <v>4665</v>
      </c>
    </row>
    <row r="95" spans="1:22" x14ac:dyDescent="0.25">
      <c r="A95" s="6" t="s">
        <v>388</v>
      </c>
      <c r="B95" s="7" t="s">
        <v>389</v>
      </c>
      <c r="C95" s="7" t="s">
        <v>390</v>
      </c>
      <c r="D95" s="7" t="s">
        <v>63</v>
      </c>
      <c r="E95" s="7" t="s">
        <v>78</v>
      </c>
      <c r="F95" s="7" t="s">
        <v>79</v>
      </c>
      <c r="G95" s="7" t="s">
        <v>43</v>
      </c>
      <c r="H95" s="7" t="s">
        <v>391</v>
      </c>
      <c r="I95" s="8">
        <v>18</v>
      </c>
      <c r="J95" s="18">
        <v>4248.4799999999996</v>
      </c>
      <c r="K95" s="21">
        <v>10.77</v>
      </c>
      <c r="L95" s="15">
        <v>68236.539999999994</v>
      </c>
      <c r="M95" s="28">
        <v>46080</v>
      </c>
      <c r="N95" s="7" t="s">
        <v>24</v>
      </c>
      <c r="O95" s="7" t="s">
        <v>35</v>
      </c>
      <c r="P95" s="9" t="s">
        <v>26</v>
      </c>
      <c r="Q95" s="23">
        <f>Excel_Advanced_Sales_Dataset_2000__hetvi[[#This Row],[Quantity]]*Excel_Advanced_Sales_Dataset_2000__hetvi[[#This Row],[Unit Price]]*Excel_Advanced_Sales_Dataset_2000__hetvi[[#This Row],[Discount %]]/100</f>
        <v>8236.1033279999992</v>
      </c>
      <c r="R95" s="23">
        <f>Excel_Advanced_Sales_Dataset_2000__hetvi[[#This Row],[Quantity]]*Excel_Advanced_Sales_Dataset_2000__hetvi[[#This Row],[Unit Price]]-Excel_Advanced_Sales_Dataset_2000__hetvi[[#This Row],[Discount Amount]]</f>
        <v>68236.536671999987</v>
      </c>
      <c r="S95" t="str">
        <f>IF(Excel_Advanced_Sales_Dataset_2000__hetvi[[#This Row],[Total Sales]]&gt;50000,"Yes","No")</f>
        <v>Yes</v>
      </c>
      <c r="T95" t="str">
        <f>IF(Excel_Advanced_Sales_Dataset_2000__hetvi[[#This Row],[Delivery Status]]="Pending","Follow-up","Ok")</f>
        <v>Ok</v>
      </c>
      <c r="U95" s="31">
        <f>Excel_Advanced_Sales_Dataset_2000__hetvi[[#This Row],[Discount %]]/100</f>
        <v>0.10769999999999999</v>
      </c>
      <c r="V95" s="1" t="s">
        <v>4682</v>
      </c>
    </row>
    <row r="96" spans="1:22" x14ac:dyDescent="0.25">
      <c r="A96" s="6" t="s">
        <v>392</v>
      </c>
      <c r="B96" s="7" t="s">
        <v>346</v>
      </c>
      <c r="C96" s="7" t="s">
        <v>393</v>
      </c>
      <c r="D96" s="7" t="s">
        <v>30</v>
      </c>
      <c r="E96" s="7" t="s">
        <v>31</v>
      </c>
      <c r="F96" s="7" t="s">
        <v>32</v>
      </c>
      <c r="G96" s="7" t="s">
        <v>33</v>
      </c>
      <c r="H96" s="7" t="s">
        <v>34</v>
      </c>
      <c r="I96" s="8">
        <v>6</v>
      </c>
      <c r="J96" s="18">
        <v>44059.21</v>
      </c>
      <c r="K96" s="21">
        <v>6.63</v>
      </c>
      <c r="L96" s="15">
        <v>246828.51</v>
      </c>
      <c r="M96" s="28">
        <v>46379</v>
      </c>
      <c r="N96" s="7" t="s">
        <v>68</v>
      </c>
      <c r="O96" s="7" t="s">
        <v>25</v>
      </c>
      <c r="P96" s="9" t="s">
        <v>36</v>
      </c>
      <c r="Q96" s="23">
        <f>Excel_Advanced_Sales_Dataset_2000__hetvi[[#This Row],[Quantity]]*Excel_Advanced_Sales_Dataset_2000__hetvi[[#This Row],[Unit Price]]*Excel_Advanced_Sales_Dataset_2000__hetvi[[#This Row],[Discount %]]/100</f>
        <v>17526.753737999999</v>
      </c>
      <c r="R96" s="23">
        <f>Excel_Advanced_Sales_Dataset_2000__hetvi[[#This Row],[Quantity]]*Excel_Advanced_Sales_Dataset_2000__hetvi[[#This Row],[Unit Price]]-Excel_Advanced_Sales_Dataset_2000__hetvi[[#This Row],[Discount Amount]]</f>
        <v>246828.50626200001</v>
      </c>
      <c r="S96" t="str">
        <f>IF(Excel_Advanced_Sales_Dataset_2000__hetvi[[#This Row],[Total Sales]]&gt;50000,"Yes","No")</f>
        <v>Yes</v>
      </c>
      <c r="T96" t="str">
        <f>IF(Excel_Advanced_Sales_Dataset_2000__hetvi[[#This Row],[Delivery Status]]="Pending","Follow-up","Ok")</f>
        <v>Follow-up</v>
      </c>
      <c r="U96" s="31">
        <f>Excel_Advanced_Sales_Dataset_2000__hetvi[[#This Row],[Discount %]]/100</f>
        <v>6.6299999999999998E-2</v>
      </c>
      <c r="V96" s="1" t="s">
        <v>4612</v>
      </c>
    </row>
    <row r="97" spans="1:22" x14ac:dyDescent="0.25">
      <c r="A97" s="6" t="s">
        <v>394</v>
      </c>
      <c r="B97" s="7" t="s">
        <v>395</v>
      </c>
      <c r="C97" s="7" t="s">
        <v>396</v>
      </c>
      <c r="D97" s="7" t="s">
        <v>40</v>
      </c>
      <c r="E97" s="7" t="s">
        <v>49</v>
      </c>
      <c r="F97" s="7" t="s">
        <v>397</v>
      </c>
      <c r="G97" s="7" t="s">
        <v>22</v>
      </c>
      <c r="H97" s="7" t="s">
        <v>23</v>
      </c>
      <c r="I97" s="8">
        <v>34</v>
      </c>
      <c r="J97" s="18">
        <v>27398.400000000001</v>
      </c>
      <c r="K97" s="21">
        <v>14.16</v>
      </c>
      <c r="L97" s="15">
        <v>799638.74</v>
      </c>
      <c r="M97" s="28">
        <v>46384</v>
      </c>
      <c r="N97" s="7" t="s">
        <v>68</v>
      </c>
      <c r="O97" s="7" t="s">
        <v>59</v>
      </c>
      <c r="P97" s="9" t="s">
        <v>26</v>
      </c>
      <c r="Q97" s="23">
        <f>Excel_Advanced_Sales_Dataset_2000__hetvi[[#This Row],[Quantity]]*Excel_Advanced_Sales_Dataset_2000__hetvi[[#This Row],[Unit Price]]*Excel_Advanced_Sales_Dataset_2000__hetvi[[#This Row],[Discount %]]/100</f>
        <v>131906.85696000003</v>
      </c>
      <c r="R97" s="23">
        <f>Excel_Advanced_Sales_Dataset_2000__hetvi[[#This Row],[Quantity]]*Excel_Advanced_Sales_Dataset_2000__hetvi[[#This Row],[Unit Price]]-Excel_Advanced_Sales_Dataset_2000__hetvi[[#This Row],[Discount Amount]]</f>
        <v>799638.74304000009</v>
      </c>
      <c r="S97" t="str">
        <f>IF(Excel_Advanced_Sales_Dataset_2000__hetvi[[#This Row],[Total Sales]]&gt;50000,"Yes","No")</f>
        <v>Yes</v>
      </c>
      <c r="T97" t="str">
        <f>IF(Excel_Advanced_Sales_Dataset_2000__hetvi[[#This Row],[Delivery Status]]="Pending","Follow-up","Ok")</f>
        <v>Ok</v>
      </c>
      <c r="U97" s="31">
        <f>Excel_Advanced_Sales_Dataset_2000__hetvi[[#This Row],[Discount %]]/100</f>
        <v>0.1416</v>
      </c>
      <c r="V97" s="1" t="s">
        <v>4782</v>
      </c>
    </row>
    <row r="98" spans="1:22" x14ac:dyDescent="0.25">
      <c r="A98" s="6" t="s">
        <v>398</v>
      </c>
      <c r="B98" s="7" t="s">
        <v>169</v>
      </c>
      <c r="C98" s="7" t="s">
        <v>399</v>
      </c>
      <c r="D98" s="7" t="s">
        <v>19</v>
      </c>
      <c r="E98" s="7" t="s">
        <v>153</v>
      </c>
      <c r="F98" s="7" t="s">
        <v>275</v>
      </c>
      <c r="G98" s="7" t="s">
        <v>51</v>
      </c>
      <c r="H98" s="7" t="s">
        <v>52</v>
      </c>
      <c r="I98" s="8">
        <v>47</v>
      </c>
      <c r="J98" s="18">
        <v>19832.740000000002</v>
      </c>
      <c r="K98" s="21">
        <v>15.09</v>
      </c>
      <c r="L98" s="15">
        <v>791479.04</v>
      </c>
      <c r="M98" s="28">
        <v>46186</v>
      </c>
      <c r="N98" s="7" t="s">
        <v>45</v>
      </c>
      <c r="O98" s="7" t="s">
        <v>35</v>
      </c>
      <c r="P98" s="9" t="s">
        <v>26</v>
      </c>
      <c r="Q98" s="23">
        <f>Excel_Advanced_Sales_Dataset_2000__hetvi[[#This Row],[Quantity]]*Excel_Advanced_Sales_Dataset_2000__hetvi[[#This Row],[Unit Price]]*Excel_Advanced_Sales_Dataset_2000__hetvi[[#This Row],[Discount %]]/100</f>
        <v>140659.74190200001</v>
      </c>
      <c r="R98" s="23">
        <f>Excel_Advanced_Sales_Dataset_2000__hetvi[[#This Row],[Quantity]]*Excel_Advanced_Sales_Dataset_2000__hetvi[[#This Row],[Unit Price]]-Excel_Advanced_Sales_Dataset_2000__hetvi[[#This Row],[Discount Amount]]</f>
        <v>791479.03809799999</v>
      </c>
      <c r="S98" t="str">
        <f>IF(Excel_Advanced_Sales_Dataset_2000__hetvi[[#This Row],[Total Sales]]&gt;50000,"Yes","No")</f>
        <v>Yes</v>
      </c>
      <c r="T98" t="str">
        <f>IF(Excel_Advanced_Sales_Dataset_2000__hetvi[[#This Row],[Delivery Status]]="Pending","Follow-up","Ok")</f>
        <v>Ok</v>
      </c>
      <c r="U98" s="31">
        <f>Excel_Advanced_Sales_Dataset_2000__hetvi[[#This Row],[Discount %]]/100</f>
        <v>0.15090000000000001</v>
      </c>
      <c r="V98" s="1" t="s">
        <v>4720</v>
      </c>
    </row>
    <row r="99" spans="1:22" x14ac:dyDescent="0.25">
      <c r="A99" s="6" t="s">
        <v>400</v>
      </c>
      <c r="B99" s="7" t="s">
        <v>401</v>
      </c>
      <c r="C99" s="7" t="s">
        <v>402</v>
      </c>
      <c r="D99" s="7" t="s">
        <v>19</v>
      </c>
      <c r="E99" s="7" t="s">
        <v>153</v>
      </c>
      <c r="F99" s="7" t="s">
        <v>154</v>
      </c>
      <c r="G99" s="7" t="s">
        <v>66</v>
      </c>
      <c r="H99" s="7" t="s">
        <v>155</v>
      </c>
      <c r="I99" s="8">
        <v>36</v>
      </c>
      <c r="J99" s="18">
        <v>33236.47</v>
      </c>
      <c r="K99" s="21">
        <v>11.04</v>
      </c>
      <c r="L99" s="15">
        <v>1064417.8899999999</v>
      </c>
      <c r="M99" s="28">
        <v>46311</v>
      </c>
      <c r="N99" s="7" t="s">
        <v>68</v>
      </c>
      <c r="O99" s="7" t="s">
        <v>35</v>
      </c>
      <c r="P99" s="9" t="s">
        <v>53</v>
      </c>
      <c r="Q99" s="23">
        <f>Excel_Advanced_Sales_Dataset_2000__hetvi[[#This Row],[Quantity]]*Excel_Advanced_Sales_Dataset_2000__hetvi[[#This Row],[Unit Price]]*Excel_Advanced_Sales_Dataset_2000__hetvi[[#This Row],[Discount %]]/100</f>
        <v>132095.02636799999</v>
      </c>
      <c r="R99" s="23">
        <f>Excel_Advanced_Sales_Dataset_2000__hetvi[[#This Row],[Quantity]]*Excel_Advanced_Sales_Dataset_2000__hetvi[[#This Row],[Unit Price]]-Excel_Advanced_Sales_Dataset_2000__hetvi[[#This Row],[Discount Amount]]</f>
        <v>1064417.8936319998</v>
      </c>
      <c r="S99" t="str">
        <f>IF(Excel_Advanced_Sales_Dataset_2000__hetvi[[#This Row],[Total Sales]]&gt;50000,"Yes","No")</f>
        <v>Yes</v>
      </c>
      <c r="T99" t="str">
        <f>IF(Excel_Advanced_Sales_Dataset_2000__hetvi[[#This Row],[Delivery Status]]="Pending","Follow-up","Ok")</f>
        <v>Ok</v>
      </c>
      <c r="U99" s="31">
        <f>Excel_Advanced_Sales_Dataset_2000__hetvi[[#This Row],[Discount %]]/100</f>
        <v>0.1104</v>
      </c>
      <c r="V99" s="1" t="s">
        <v>4782</v>
      </c>
    </row>
    <row r="100" spans="1:22" x14ac:dyDescent="0.25">
      <c r="A100" s="6" t="s">
        <v>403</v>
      </c>
      <c r="B100" s="7" t="s">
        <v>404</v>
      </c>
      <c r="C100" s="7" t="s">
        <v>405</v>
      </c>
      <c r="D100" s="7" t="s">
        <v>40</v>
      </c>
      <c r="E100" s="7" t="s">
        <v>49</v>
      </c>
      <c r="F100" s="7" t="s">
        <v>397</v>
      </c>
      <c r="G100" s="7" t="s">
        <v>51</v>
      </c>
      <c r="H100" s="7" t="s">
        <v>167</v>
      </c>
      <c r="I100" s="8">
        <v>3</v>
      </c>
      <c r="J100" s="18">
        <v>28517.52</v>
      </c>
      <c r="K100" s="21">
        <v>19.64</v>
      </c>
      <c r="L100" s="15">
        <v>68750.039999999994</v>
      </c>
      <c r="M100" s="28">
        <v>46082</v>
      </c>
      <c r="N100" s="7" t="s">
        <v>45</v>
      </c>
      <c r="O100" s="7" t="s">
        <v>35</v>
      </c>
      <c r="P100" s="9" t="s">
        <v>53</v>
      </c>
      <c r="Q100" s="23">
        <f>Excel_Advanced_Sales_Dataset_2000__hetvi[[#This Row],[Quantity]]*Excel_Advanced_Sales_Dataset_2000__hetvi[[#This Row],[Unit Price]]*Excel_Advanced_Sales_Dataset_2000__hetvi[[#This Row],[Discount %]]/100</f>
        <v>16802.522784000001</v>
      </c>
      <c r="R100" s="23">
        <f>Excel_Advanced_Sales_Dataset_2000__hetvi[[#This Row],[Quantity]]*Excel_Advanced_Sales_Dataset_2000__hetvi[[#This Row],[Unit Price]]-Excel_Advanced_Sales_Dataset_2000__hetvi[[#This Row],[Discount Amount]]</f>
        <v>68750.037215999997</v>
      </c>
      <c r="S100" t="str">
        <f>IF(Excel_Advanced_Sales_Dataset_2000__hetvi[[#This Row],[Total Sales]]&gt;50000,"Yes","No")</f>
        <v>Yes</v>
      </c>
      <c r="T100" t="str">
        <f>IF(Excel_Advanced_Sales_Dataset_2000__hetvi[[#This Row],[Delivery Status]]="Pending","Follow-up","Ok")</f>
        <v>Ok</v>
      </c>
      <c r="U100" s="31">
        <f>Excel_Advanced_Sales_Dataset_2000__hetvi[[#This Row],[Discount %]]/100</f>
        <v>0.19640000000000002</v>
      </c>
      <c r="V100" s="1" t="s">
        <v>4665</v>
      </c>
    </row>
    <row r="101" spans="1:22" x14ac:dyDescent="0.25">
      <c r="A101" s="6" t="s">
        <v>406</v>
      </c>
      <c r="B101" s="7" t="s">
        <v>407</v>
      </c>
      <c r="C101" s="7" t="s">
        <v>408</v>
      </c>
      <c r="D101" s="7" t="s">
        <v>63</v>
      </c>
      <c r="E101" s="7" t="s">
        <v>144</v>
      </c>
      <c r="F101" s="7" t="s">
        <v>189</v>
      </c>
      <c r="G101" s="7" t="s">
        <v>111</v>
      </c>
      <c r="H101" s="7" t="s">
        <v>240</v>
      </c>
      <c r="I101" s="8">
        <v>4</v>
      </c>
      <c r="J101" s="18">
        <v>9235.6299999999992</v>
      </c>
      <c r="K101" s="21">
        <v>17.2</v>
      </c>
      <c r="L101" s="15">
        <v>30588.41</v>
      </c>
      <c r="M101" s="28">
        <v>46049</v>
      </c>
      <c r="N101" s="7" t="s">
        <v>58</v>
      </c>
      <c r="O101" s="7" t="s">
        <v>35</v>
      </c>
      <c r="P101" s="9" t="s">
        <v>36</v>
      </c>
      <c r="Q101" s="23">
        <f>Excel_Advanced_Sales_Dataset_2000__hetvi[[#This Row],[Quantity]]*Excel_Advanced_Sales_Dataset_2000__hetvi[[#This Row],[Unit Price]]*Excel_Advanced_Sales_Dataset_2000__hetvi[[#This Row],[Discount %]]/100</f>
        <v>6354.1134399999992</v>
      </c>
      <c r="R101" s="23">
        <f>Excel_Advanced_Sales_Dataset_2000__hetvi[[#This Row],[Quantity]]*Excel_Advanced_Sales_Dataset_2000__hetvi[[#This Row],[Unit Price]]-Excel_Advanced_Sales_Dataset_2000__hetvi[[#This Row],[Discount Amount]]</f>
        <v>30588.406559999996</v>
      </c>
      <c r="S101" t="str">
        <f>IF(Excel_Advanced_Sales_Dataset_2000__hetvi[[#This Row],[Total Sales]]&gt;50000,"Yes","No")</f>
        <v>No</v>
      </c>
      <c r="T101" t="str">
        <f>IF(Excel_Advanced_Sales_Dataset_2000__hetvi[[#This Row],[Delivery Status]]="Pending","Follow-up","Ok")</f>
        <v>Ok</v>
      </c>
      <c r="U101" s="31">
        <f>Excel_Advanced_Sales_Dataset_2000__hetvi[[#This Row],[Discount %]]/100</f>
        <v>0.17199999999999999</v>
      </c>
      <c r="V101" s="1" t="s">
        <v>4703</v>
      </c>
    </row>
    <row r="102" spans="1:22" x14ac:dyDescent="0.25">
      <c r="A102" s="6" t="s">
        <v>409</v>
      </c>
      <c r="B102" s="7" t="s">
        <v>192</v>
      </c>
      <c r="C102" s="7" t="s">
        <v>410</v>
      </c>
      <c r="D102" s="7" t="s">
        <v>19</v>
      </c>
      <c r="E102" s="7" t="s">
        <v>153</v>
      </c>
      <c r="F102" s="7" t="s">
        <v>275</v>
      </c>
      <c r="G102" s="7" t="s">
        <v>22</v>
      </c>
      <c r="H102" s="7" t="s">
        <v>172</v>
      </c>
      <c r="I102" s="8">
        <v>16</v>
      </c>
      <c r="J102" s="18">
        <v>28581.58</v>
      </c>
      <c r="K102" s="21">
        <v>4.58</v>
      </c>
      <c r="L102" s="15">
        <v>436360.7</v>
      </c>
      <c r="M102" s="28">
        <v>46353</v>
      </c>
      <c r="N102" s="7" t="s">
        <v>24</v>
      </c>
      <c r="O102" s="7" t="s">
        <v>35</v>
      </c>
      <c r="P102" s="9" t="s">
        <v>36</v>
      </c>
      <c r="Q102" s="23">
        <f>Excel_Advanced_Sales_Dataset_2000__hetvi[[#This Row],[Quantity]]*Excel_Advanced_Sales_Dataset_2000__hetvi[[#This Row],[Unit Price]]*Excel_Advanced_Sales_Dataset_2000__hetvi[[#This Row],[Discount %]]/100</f>
        <v>20944.581824000001</v>
      </c>
      <c r="R102" s="23">
        <f>Excel_Advanced_Sales_Dataset_2000__hetvi[[#This Row],[Quantity]]*Excel_Advanced_Sales_Dataset_2000__hetvi[[#This Row],[Unit Price]]-Excel_Advanced_Sales_Dataset_2000__hetvi[[#This Row],[Discount Amount]]</f>
        <v>436360.69817600003</v>
      </c>
      <c r="S102" t="str">
        <f>IF(Excel_Advanced_Sales_Dataset_2000__hetvi[[#This Row],[Total Sales]]&gt;50000,"Yes","No")</f>
        <v>Yes</v>
      </c>
      <c r="T102" t="str">
        <f>IF(Excel_Advanced_Sales_Dataset_2000__hetvi[[#This Row],[Delivery Status]]="Pending","Follow-up","Ok")</f>
        <v>Ok</v>
      </c>
      <c r="U102" s="31">
        <f>Excel_Advanced_Sales_Dataset_2000__hetvi[[#This Row],[Discount %]]/100</f>
        <v>4.58E-2</v>
      </c>
      <c r="V102" s="1" t="s">
        <v>4782</v>
      </c>
    </row>
    <row r="103" spans="1:22" x14ac:dyDescent="0.25">
      <c r="A103" s="6" t="s">
        <v>411</v>
      </c>
      <c r="B103" s="7" t="s">
        <v>412</v>
      </c>
      <c r="C103" s="7" t="s">
        <v>413</v>
      </c>
      <c r="D103" s="7" t="s">
        <v>30</v>
      </c>
      <c r="E103" s="7" t="s">
        <v>31</v>
      </c>
      <c r="F103" s="7" t="s">
        <v>32</v>
      </c>
      <c r="G103" s="7" t="s">
        <v>51</v>
      </c>
      <c r="H103" s="7" t="s">
        <v>190</v>
      </c>
      <c r="I103" s="8">
        <v>35</v>
      </c>
      <c r="J103" s="18">
        <v>9021.84</v>
      </c>
      <c r="K103" s="21">
        <v>18.79</v>
      </c>
      <c r="L103" s="15">
        <v>256432.27</v>
      </c>
      <c r="M103" s="28">
        <v>46155</v>
      </c>
      <c r="N103" s="7" t="s">
        <v>24</v>
      </c>
      <c r="O103" s="7" t="s">
        <v>35</v>
      </c>
      <c r="P103" s="9" t="s">
        <v>53</v>
      </c>
      <c r="Q103" s="23">
        <f>Excel_Advanced_Sales_Dataset_2000__hetvi[[#This Row],[Quantity]]*Excel_Advanced_Sales_Dataset_2000__hetvi[[#This Row],[Unit Price]]*Excel_Advanced_Sales_Dataset_2000__hetvi[[#This Row],[Discount %]]/100</f>
        <v>59332.13076</v>
      </c>
      <c r="R103" s="23">
        <f>Excel_Advanced_Sales_Dataset_2000__hetvi[[#This Row],[Quantity]]*Excel_Advanced_Sales_Dataset_2000__hetvi[[#This Row],[Unit Price]]-Excel_Advanced_Sales_Dataset_2000__hetvi[[#This Row],[Discount Amount]]</f>
        <v>256432.26924000002</v>
      </c>
      <c r="S103" t="str">
        <f>IF(Excel_Advanced_Sales_Dataset_2000__hetvi[[#This Row],[Total Sales]]&gt;50000,"Yes","No")</f>
        <v>Yes</v>
      </c>
      <c r="T103" t="str">
        <f>IF(Excel_Advanced_Sales_Dataset_2000__hetvi[[#This Row],[Delivery Status]]="Pending","Follow-up","Ok")</f>
        <v>Ok</v>
      </c>
      <c r="U103" s="31">
        <f>Excel_Advanced_Sales_Dataset_2000__hetvi[[#This Row],[Discount %]]/100</f>
        <v>0.18789999999999998</v>
      </c>
      <c r="V103" s="1" t="s">
        <v>4744</v>
      </c>
    </row>
    <row r="104" spans="1:22" x14ac:dyDescent="0.25">
      <c r="A104" s="6" t="s">
        <v>414</v>
      </c>
      <c r="B104" s="7" t="s">
        <v>415</v>
      </c>
      <c r="C104" s="7" t="s">
        <v>416</v>
      </c>
      <c r="D104" s="7" t="s">
        <v>19</v>
      </c>
      <c r="E104" s="7" t="s">
        <v>72</v>
      </c>
      <c r="F104" s="7" t="s">
        <v>171</v>
      </c>
      <c r="G104" s="7" t="s">
        <v>22</v>
      </c>
      <c r="H104" s="7" t="s">
        <v>172</v>
      </c>
      <c r="I104" s="8">
        <v>3</v>
      </c>
      <c r="J104" s="18">
        <v>30331.67</v>
      </c>
      <c r="K104" s="21">
        <v>5.48</v>
      </c>
      <c r="L104" s="15">
        <v>86008.48</v>
      </c>
      <c r="M104" s="28">
        <v>46174</v>
      </c>
      <c r="N104" s="7" t="s">
        <v>58</v>
      </c>
      <c r="O104" s="7" t="s">
        <v>25</v>
      </c>
      <c r="P104" s="9" t="s">
        <v>36</v>
      </c>
      <c r="Q104" s="23">
        <f>Excel_Advanced_Sales_Dataset_2000__hetvi[[#This Row],[Quantity]]*Excel_Advanced_Sales_Dataset_2000__hetvi[[#This Row],[Unit Price]]*Excel_Advanced_Sales_Dataset_2000__hetvi[[#This Row],[Discount %]]/100</f>
        <v>4986.5265479999998</v>
      </c>
      <c r="R104" s="23">
        <f>Excel_Advanced_Sales_Dataset_2000__hetvi[[#This Row],[Quantity]]*Excel_Advanced_Sales_Dataset_2000__hetvi[[#This Row],[Unit Price]]-Excel_Advanced_Sales_Dataset_2000__hetvi[[#This Row],[Discount Amount]]</f>
        <v>86008.483452</v>
      </c>
      <c r="S104" t="str">
        <f>IF(Excel_Advanced_Sales_Dataset_2000__hetvi[[#This Row],[Total Sales]]&gt;50000,"Yes","No")</f>
        <v>Yes</v>
      </c>
      <c r="T104" t="str">
        <f>IF(Excel_Advanced_Sales_Dataset_2000__hetvi[[#This Row],[Delivery Status]]="Pending","Follow-up","Ok")</f>
        <v>Follow-up</v>
      </c>
      <c r="U104" s="31">
        <f>Excel_Advanced_Sales_Dataset_2000__hetvi[[#This Row],[Discount %]]/100</f>
        <v>5.4800000000000001E-2</v>
      </c>
      <c r="V104" s="1" t="s">
        <v>4612</v>
      </c>
    </row>
    <row r="105" spans="1:22" x14ac:dyDescent="0.25">
      <c r="A105" s="6" t="s">
        <v>417</v>
      </c>
      <c r="B105" s="7" t="s">
        <v>418</v>
      </c>
      <c r="C105" s="7" t="s">
        <v>419</v>
      </c>
      <c r="D105" s="7" t="s">
        <v>30</v>
      </c>
      <c r="E105" s="7" t="s">
        <v>117</v>
      </c>
      <c r="F105" s="7" t="s">
        <v>387</v>
      </c>
      <c r="G105" s="7" t="s">
        <v>66</v>
      </c>
      <c r="H105" s="7" t="s">
        <v>200</v>
      </c>
      <c r="I105" s="8">
        <v>22</v>
      </c>
      <c r="J105" s="18">
        <v>48211.43</v>
      </c>
      <c r="K105" s="21">
        <v>17.79</v>
      </c>
      <c r="L105" s="15">
        <v>871961.57</v>
      </c>
      <c r="M105" s="28">
        <v>46266</v>
      </c>
      <c r="N105" s="7" t="s">
        <v>58</v>
      </c>
      <c r="O105" s="7" t="s">
        <v>35</v>
      </c>
      <c r="P105" s="9" t="s">
        <v>53</v>
      </c>
      <c r="Q105" s="23">
        <f>Excel_Advanced_Sales_Dataset_2000__hetvi[[#This Row],[Quantity]]*Excel_Advanced_Sales_Dataset_2000__hetvi[[#This Row],[Unit Price]]*Excel_Advanced_Sales_Dataset_2000__hetvi[[#This Row],[Discount %]]/100</f>
        <v>188689.89473399997</v>
      </c>
      <c r="R105" s="23">
        <f>Excel_Advanced_Sales_Dataset_2000__hetvi[[#This Row],[Quantity]]*Excel_Advanced_Sales_Dataset_2000__hetvi[[#This Row],[Unit Price]]-Excel_Advanced_Sales_Dataset_2000__hetvi[[#This Row],[Discount Amount]]</f>
        <v>871961.56526599999</v>
      </c>
      <c r="S105" t="str">
        <f>IF(Excel_Advanced_Sales_Dataset_2000__hetvi[[#This Row],[Total Sales]]&gt;50000,"Yes","No")</f>
        <v>Yes</v>
      </c>
      <c r="T105" t="str">
        <f>IF(Excel_Advanced_Sales_Dataset_2000__hetvi[[#This Row],[Delivery Status]]="Pending","Follow-up","Ok")</f>
        <v>Ok</v>
      </c>
      <c r="U105" s="31">
        <f>Excel_Advanced_Sales_Dataset_2000__hetvi[[#This Row],[Discount %]]/100</f>
        <v>0.1779</v>
      </c>
      <c r="V105" s="1" t="s">
        <v>4696</v>
      </c>
    </row>
    <row r="106" spans="1:22" x14ac:dyDescent="0.25">
      <c r="A106" s="6" t="s">
        <v>420</v>
      </c>
      <c r="B106" s="7" t="s">
        <v>421</v>
      </c>
      <c r="C106" s="7" t="s">
        <v>422</v>
      </c>
      <c r="D106" s="7" t="s">
        <v>19</v>
      </c>
      <c r="E106" s="7" t="s">
        <v>72</v>
      </c>
      <c r="F106" s="7" t="s">
        <v>171</v>
      </c>
      <c r="G106" s="7" t="s">
        <v>51</v>
      </c>
      <c r="H106" s="7" t="s">
        <v>190</v>
      </c>
      <c r="I106" s="8">
        <v>38</v>
      </c>
      <c r="J106" s="18">
        <v>48593.93</v>
      </c>
      <c r="K106" s="21">
        <v>13.83</v>
      </c>
      <c r="L106" s="15">
        <v>1591188.8</v>
      </c>
      <c r="M106" s="28">
        <v>46174</v>
      </c>
      <c r="N106" s="7" t="s">
        <v>45</v>
      </c>
      <c r="O106" s="7" t="s">
        <v>35</v>
      </c>
      <c r="P106" s="9" t="s">
        <v>36</v>
      </c>
      <c r="Q106" s="23">
        <f>Excel_Advanced_Sales_Dataset_2000__hetvi[[#This Row],[Quantity]]*Excel_Advanced_Sales_Dataset_2000__hetvi[[#This Row],[Unit Price]]*Excel_Advanced_Sales_Dataset_2000__hetvi[[#This Row],[Discount %]]/100</f>
        <v>255380.53972200002</v>
      </c>
      <c r="R106" s="23">
        <f>Excel_Advanced_Sales_Dataset_2000__hetvi[[#This Row],[Quantity]]*Excel_Advanced_Sales_Dataset_2000__hetvi[[#This Row],[Unit Price]]-Excel_Advanced_Sales_Dataset_2000__hetvi[[#This Row],[Discount Amount]]</f>
        <v>1591188.8002780001</v>
      </c>
      <c r="S106" t="str">
        <f>IF(Excel_Advanced_Sales_Dataset_2000__hetvi[[#This Row],[Total Sales]]&gt;50000,"Yes","No")</f>
        <v>Yes</v>
      </c>
      <c r="T106" t="str">
        <f>IF(Excel_Advanced_Sales_Dataset_2000__hetvi[[#This Row],[Delivery Status]]="Pending","Follow-up","Ok")</f>
        <v>Ok</v>
      </c>
      <c r="U106" s="31">
        <f>Excel_Advanced_Sales_Dataset_2000__hetvi[[#This Row],[Discount %]]/100</f>
        <v>0.13830000000000001</v>
      </c>
      <c r="V106" s="1" t="s">
        <v>4624</v>
      </c>
    </row>
    <row r="107" spans="1:22" x14ac:dyDescent="0.25">
      <c r="A107" s="6" t="s">
        <v>423</v>
      </c>
      <c r="B107" s="7" t="s">
        <v>332</v>
      </c>
      <c r="C107" s="7" t="s">
        <v>424</v>
      </c>
      <c r="D107" s="7" t="s">
        <v>63</v>
      </c>
      <c r="E107" s="7" t="s">
        <v>78</v>
      </c>
      <c r="F107" s="7" t="s">
        <v>425</v>
      </c>
      <c r="G107" s="7" t="s">
        <v>43</v>
      </c>
      <c r="H107" s="7" t="s">
        <v>380</v>
      </c>
      <c r="I107" s="8">
        <v>3</v>
      </c>
      <c r="J107" s="18">
        <v>28264.99</v>
      </c>
      <c r="K107" s="21">
        <v>1.74</v>
      </c>
      <c r="L107" s="15">
        <v>83319.539999999994</v>
      </c>
      <c r="M107" s="28">
        <v>46036</v>
      </c>
      <c r="N107" s="7" t="s">
        <v>68</v>
      </c>
      <c r="O107" s="7" t="s">
        <v>35</v>
      </c>
      <c r="P107" s="9" t="s">
        <v>26</v>
      </c>
      <c r="Q107" s="23">
        <f>Excel_Advanced_Sales_Dataset_2000__hetvi[[#This Row],[Quantity]]*Excel_Advanced_Sales_Dataset_2000__hetvi[[#This Row],[Unit Price]]*Excel_Advanced_Sales_Dataset_2000__hetvi[[#This Row],[Discount %]]/100</f>
        <v>1475.4324780000002</v>
      </c>
      <c r="R107" s="23">
        <f>Excel_Advanced_Sales_Dataset_2000__hetvi[[#This Row],[Quantity]]*Excel_Advanced_Sales_Dataset_2000__hetvi[[#This Row],[Unit Price]]-Excel_Advanced_Sales_Dataset_2000__hetvi[[#This Row],[Discount Amount]]</f>
        <v>83319.537521999999</v>
      </c>
      <c r="S107" t="str">
        <f>IF(Excel_Advanced_Sales_Dataset_2000__hetvi[[#This Row],[Total Sales]]&gt;50000,"Yes","No")</f>
        <v>Yes</v>
      </c>
      <c r="T107" t="str">
        <f>IF(Excel_Advanced_Sales_Dataset_2000__hetvi[[#This Row],[Delivery Status]]="Pending","Follow-up","Ok")</f>
        <v>Ok</v>
      </c>
      <c r="U107" s="31">
        <f>Excel_Advanced_Sales_Dataset_2000__hetvi[[#This Row],[Discount %]]/100</f>
        <v>1.7399999999999999E-2</v>
      </c>
      <c r="V107" s="1" t="s">
        <v>4624</v>
      </c>
    </row>
    <row r="108" spans="1:22" x14ac:dyDescent="0.25">
      <c r="A108" s="6" t="s">
        <v>426</v>
      </c>
      <c r="B108" s="7" t="s">
        <v>427</v>
      </c>
      <c r="C108" s="7" t="s">
        <v>428</v>
      </c>
      <c r="D108" s="7" t="s">
        <v>30</v>
      </c>
      <c r="E108" s="7" t="s">
        <v>117</v>
      </c>
      <c r="F108" s="7" t="s">
        <v>387</v>
      </c>
      <c r="G108" s="7" t="s">
        <v>66</v>
      </c>
      <c r="H108" s="7" t="s">
        <v>67</v>
      </c>
      <c r="I108" s="8">
        <v>12</v>
      </c>
      <c r="J108" s="18">
        <v>46854.97</v>
      </c>
      <c r="K108" s="21">
        <v>16.91</v>
      </c>
      <c r="L108" s="15">
        <v>467181.53</v>
      </c>
      <c r="M108" s="28">
        <v>46231</v>
      </c>
      <c r="N108" s="7" t="s">
        <v>58</v>
      </c>
      <c r="O108" s="7" t="s">
        <v>35</v>
      </c>
      <c r="P108" s="9" t="s">
        <v>53</v>
      </c>
      <c r="Q108" s="23">
        <f>Excel_Advanced_Sales_Dataset_2000__hetvi[[#This Row],[Quantity]]*Excel_Advanced_Sales_Dataset_2000__hetvi[[#This Row],[Unit Price]]*Excel_Advanced_Sales_Dataset_2000__hetvi[[#This Row],[Discount %]]/100</f>
        <v>95078.105123999994</v>
      </c>
      <c r="R108" s="23">
        <f>Excel_Advanced_Sales_Dataset_2000__hetvi[[#This Row],[Quantity]]*Excel_Advanced_Sales_Dataset_2000__hetvi[[#This Row],[Unit Price]]-Excel_Advanced_Sales_Dataset_2000__hetvi[[#This Row],[Discount Amount]]</f>
        <v>467181.53487600002</v>
      </c>
      <c r="S108" t="str">
        <f>IF(Excel_Advanced_Sales_Dataset_2000__hetvi[[#This Row],[Total Sales]]&gt;50000,"Yes","No")</f>
        <v>Yes</v>
      </c>
      <c r="T108" t="str">
        <f>IF(Excel_Advanced_Sales_Dataset_2000__hetvi[[#This Row],[Delivery Status]]="Pending","Follow-up","Ok")</f>
        <v>Ok</v>
      </c>
      <c r="U108" s="31">
        <f>Excel_Advanced_Sales_Dataset_2000__hetvi[[#This Row],[Discount %]]/100</f>
        <v>0.1691</v>
      </c>
      <c r="V108" s="1" t="s">
        <v>4653</v>
      </c>
    </row>
    <row r="109" spans="1:22" x14ac:dyDescent="0.25">
      <c r="A109" s="6" t="s">
        <v>429</v>
      </c>
      <c r="B109" s="7" t="s">
        <v>430</v>
      </c>
      <c r="C109" s="7" t="s">
        <v>431</v>
      </c>
      <c r="D109" s="7" t="s">
        <v>19</v>
      </c>
      <c r="E109" s="7" t="s">
        <v>84</v>
      </c>
      <c r="F109" s="7" t="s">
        <v>338</v>
      </c>
      <c r="G109" s="7" t="s">
        <v>51</v>
      </c>
      <c r="H109" s="7" t="s">
        <v>52</v>
      </c>
      <c r="I109" s="8">
        <v>14</v>
      </c>
      <c r="J109" s="18">
        <v>9638.89</v>
      </c>
      <c r="K109" s="21">
        <v>8.93</v>
      </c>
      <c r="L109" s="15">
        <v>122893.92</v>
      </c>
      <c r="M109" s="28">
        <v>46265</v>
      </c>
      <c r="N109" s="7" t="s">
        <v>24</v>
      </c>
      <c r="O109" s="7" t="s">
        <v>35</v>
      </c>
      <c r="P109" s="9" t="s">
        <v>26</v>
      </c>
      <c r="Q109" s="23">
        <f>Excel_Advanced_Sales_Dataset_2000__hetvi[[#This Row],[Quantity]]*Excel_Advanced_Sales_Dataset_2000__hetvi[[#This Row],[Unit Price]]*Excel_Advanced_Sales_Dataset_2000__hetvi[[#This Row],[Discount %]]/100</f>
        <v>12050.540277999999</v>
      </c>
      <c r="R109" s="23">
        <f>Excel_Advanced_Sales_Dataset_2000__hetvi[[#This Row],[Quantity]]*Excel_Advanced_Sales_Dataset_2000__hetvi[[#This Row],[Unit Price]]-Excel_Advanced_Sales_Dataset_2000__hetvi[[#This Row],[Discount Amount]]</f>
        <v>122893.91972199999</v>
      </c>
      <c r="S109" t="str">
        <f>IF(Excel_Advanced_Sales_Dataset_2000__hetvi[[#This Row],[Total Sales]]&gt;50000,"Yes","No")</f>
        <v>Yes</v>
      </c>
      <c r="T109" t="str">
        <f>IF(Excel_Advanced_Sales_Dataset_2000__hetvi[[#This Row],[Delivery Status]]="Pending","Follow-up","Ok")</f>
        <v>Ok</v>
      </c>
      <c r="U109" s="31">
        <f>Excel_Advanced_Sales_Dataset_2000__hetvi[[#This Row],[Discount %]]/100</f>
        <v>8.929999999999999E-2</v>
      </c>
      <c r="V109" s="1" t="s">
        <v>4624</v>
      </c>
    </row>
    <row r="110" spans="1:22" x14ac:dyDescent="0.25">
      <c r="A110" s="6" t="s">
        <v>432</v>
      </c>
      <c r="B110" s="7" t="s">
        <v>433</v>
      </c>
      <c r="C110" s="7" t="s">
        <v>434</v>
      </c>
      <c r="D110" s="7" t="s">
        <v>63</v>
      </c>
      <c r="E110" s="7" t="s">
        <v>234</v>
      </c>
      <c r="F110" s="7" t="s">
        <v>435</v>
      </c>
      <c r="G110" s="7" t="s">
        <v>22</v>
      </c>
      <c r="H110" s="7" t="s">
        <v>98</v>
      </c>
      <c r="I110" s="8">
        <v>31</v>
      </c>
      <c r="J110" s="18">
        <v>9270.7000000000007</v>
      </c>
      <c r="K110" s="21">
        <v>6.13</v>
      </c>
      <c r="L110" s="15">
        <v>269774.59000000003</v>
      </c>
      <c r="M110" s="28">
        <v>46066</v>
      </c>
      <c r="N110" s="7" t="s">
        <v>113</v>
      </c>
      <c r="O110" s="7" t="s">
        <v>25</v>
      </c>
      <c r="P110" s="9" t="s">
        <v>53</v>
      </c>
      <c r="Q110" s="23">
        <f>Excel_Advanced_Sales_Dataset_2000__hetvi[[#This Row],[Quantity]]*Excel_Advanced_Sales_Dataset_2000__hetvi[[#This Row],[Unit Price]]*Excel_Advanced_Sales_Dataset_2000__hetvi[[#This Row],[Discount %]]/100</f>
        <v>17617.111209999999</v>
      </c>
      <c r="R110" s="23">
        <f>Excel_Advanced_Sales_Dataset_2000__hetvi[[#This Row],[Quantity]]*Excel_Advanced_Sales_Dataset_2000__hetvi[[#This Row],[Unit Price]]-Excel_Advanced_Sales_Dataset_2000__hetvi[[#This Row],[Discount Amount]]</f>
        <v>269774.58879000001</v>
      </c>
      <c r="S110" t="str">
        <f>IF(Excel_Advanced_Sales_Dataset_2000__hetvi[[#This Row],[Total Sales]]&gt;50000,"Yes","No")</f>
        <v>Yes</v>
      </c>
      <c r="T110" t="str">
        <f>IF(Excel_Advanced_Sales_Dataset_2000__hetvi[[#This Row],[Delivery Status]]="Pending","Follow-up","Ok")</f>
        <v>Follow-up</v>
      </c>
      <c r="U110" s="31">
        <f>Excel_Advanced_Sales_Dataset_2000__hetvi[[#This Row],[Discount %]]/100</f>
        <v>6.13E-2</v>
      </c>
      <c r="V110" s="1" t="s">
        <v>4744</v>
      </c>
    </row>
    <row r="111" spans="1:22" x14ac:dyDescent="0.25">
      <c r="A111" s="6" t="s">
        <v>436</v>
      </c>
      <c r="B111" s="7" t="s">
        <v>361</v>
      </c>
      <c r="C111" s="7" t="s">
        <v>437</v>
      </c>
      <c r="D111" s="7" t="s">
        <v>19</v>
      </c>
      <c r="E111" s="7" t="s">
        <v>153</v>
      </c>
      <c r="F111" s="7" t="s">
        <v>154</v>
      </c>
      <c r="G111" s="7" t="s">
        <v>66</v>
      </c>
      <c r="H111" s="7" t="s">
        <v>67</v>
      </c>
      <c r="I111" s="8">
        <v>40</v>
      </c>
      <c r="J111" s="18">
        <v>21677.49</v>
      </c>
      <c r="K111" s="21">
        <v>7.07</v>
      </c>
      <c r="L111" s="15">
        <v>805795.66</v>
      </c>
      <c r="M111" s="28">
        <v>46182</v>
      </c>
      <c r="N111" s="7" t="s">
        <v>68</v>
      </c>
      <c r="O111" s="7" t="s">
        <v>35</v>
      </c>
      <c r="P111" s="9" t="s">
        <v>36</v>
      </c>
      <c r="Q111" s="23">
        <f>Excel_Advanced_Sales_Dataset_2000__hetvi[[#This Row],[Quantity]]*Excel_Advanced_Sales_Dataset_2000__hetvi[[#This Row],[Unit Price]]*Excel_Advanced_Sales_Dataset_2000__hetvi[[#This Row],[Discount %]]/100</f>
        <v>61303.94172000001</v>
      </c>
      <c r="R111" s="23">
        <f>Excel_Advanced_Sales_Dataset_2000__hetvi[[#This Row],[Quantity]]*Excel_Advanced_Sales_Dataset_2000__hetvi[[#This Row],[Unit Price]]-Excel_Advanced_Sales_Dataset_2000__hetvi[[#This Row],[Discount Amount]]</f>
        <v>805795.65828000009</v>
      </c>
      <c r="S111" t="str">
        <f>IF(Excel_Advanced_Sales_Dataset_2000__hetvi[[#This Row],[Total Sales]]&gt;50000,"Yes","No")</f>
        <v>Yes</v>
      </c>
      <c r="T111" t="str">
        <f>IF(Excel_Advanced_Sales_Dataset_2000__hetvi[[#This Row],[Delivery Status]]="Pending","Follow-up","Ok")</f>
        <v>Ok</v>
      </c>
      <c r="U111" s="31">
        <f>Excel_Advanced_Sales_Dataset_2000__hetvi[[#This Row],[Discount %]]/100</f>
        <v>7.0699999999999999E-2</v>
      </c>
      <c r="V111" s="1" t="s">
        <v>4696</v>
      </c>
    </row>
    <row r="112" spans="1:22" x14ac:dyDescent="0.25">
      <c r="A112" s="6" t="s">
        <v>438</v>
      </c>
      <c r="B112" s="7" t="s">
        <v>439</v>
      </c>
      <c r="C112" s="7" t="s">
        <v>440</v>
      </c>
      <c r="D112" s="7" t="s">
        <v>63</v>
      </c>
      <c r="E112" s="7" t="s">
        <v>64</v>
      </c>
      <c r="F112" s="7" t="s">
        <v>441</v>
      </c>
      <c r="G112" s="7" t="s">
        <v>43</v>
      </c>
      <c r="H112" s="7" t="s">
        <v>140</v>
      </c>
      <c r="I112" s="8">
        <v>36</v>
      </c>
      <c r="J112" s="18">
        <v>31665.58</v>
      </c>
      <c r="K112" s="21">
        <v>9.3699999999999992</v>
      </c>
      <c r="L112" s="15">
        <v>1033146.55</v>
      </c>
      <c r="M112" s="28">
        <v>46315</v>
      </c>
      <c r="N112" s="7" t="s">
        <v>68</v>
      </c>
      <c r="O112" s="7" t="s">
        <v>35</v>
      </c>
      <c r="P112" s="9" t="s">
        <v>53</v>
      </c>
      <c r="Q112" s="23">
        <f>Excel_Advanced_Sales_Dataset_2000__hetvi[[#This Row],[Quantity]]*Excel_Advanced_Sales_Dataset_2000__hetvi[[#This Row],[Unit Price]]*Excel_Advanced_Sales_Dataset_2000__hetvi[[#This Row],[Discount %]]/100</f>
        <v>106814.33445600001</v>
      </c>
      <c r="R112" s="23">
        <f>Excel_Advanced_Sales_Dataset_2000__hetvi[[#This Row],[Quantity]]*Excel_Advanced_Sales_Dataset_2000__hetvi[[#This Row],[Unit Price]]-Excel_Advanced_Sales_Dataset_2000__hetvi[[#This Row],[Discount Amount]]</f>
        <v>1033146.5455440001</v>
      </c>
      <c r="S112" t="str">
        <f>IF(Excel_Advanced_Sales_Dataset_2000__hetvi[[#This Row],[Total Sales]]&gt;50000,"Yes","No")</f>
        <v>Yes</v>
      </c>
      <c r="T112" t="str">
        <f>IF(Excel_Advanced_Sales_Dataset_2000__hetvi[[#This Row],[Delivery Status]]="Pending","Follow-up","Ok")</f>
        <v>Ok</v>
      </c>
      <c r="U112" s="31">
        <f>Excel_Advanced_Sales_Dataset_2000__hetvi[[#This Row],[Discount %]]/100</f>
        <v>9.3699999999999992E-2</v>
      </c>
      <c r="V112" s="1" t="s">
        <v>4823</v>
      </c>
    </row>
    <row r="113" spans="1:22" x14ac:dyDescent="0.25">
      <c r="A113" s="6" t="s">
        <v>442</v>
      </c>
      <c r="B113" s="7" t="s">
        <v>443</v>
      </c>
      <c r="C113" s="7" t="s">
        <v>444</v>
      </c>
      <c r="D113" s="7" t="s">
        <v>40</v>
      </c>
      <c r="E113" s="7" t="s">
        <v>49</v>
      </c>
      <c r="F113" s="7" t="s">
        <v>306</v>
      </c>
      <c r="G113" s="7" t="s">
        <v>51</v>
      </c>
      <c r="H113" s="7" t="s">
        <v>190</v>
      </c>
      <c r="I113" s="8">
        <v>24</v>
      </c>
      <c r="J113" s="18">
        <v>42399.23</v>
      </c>
      <c r="K113" s="21">
        <v>6.08</v>
      </c>
      <c r="L113" s="15">
        <v>955712.56</v>
      </c>
      <c r="M113" s="28">
        <v>46072</v>
      </c>
      <c r="N113" s="7" t="s">
        <v>24</v>
      </c>
      <c r="O113" s="7" t="s">
        <v>35</v>
      </c>
      <c r="P113" s="9" t="s">
        <v>26</v>
      </c>
      <c r="Q113" s="23">
        <f>Excel_Advanced_Sales_Dataset_2000__hetvi[[#This Row],[Quantity]]*Excel_Advanced_Sales_Dataset_2000__hetvi[[#This Row],[Unit Price]]*Excel_Advanced_Sales_Dataset_2000__hetvi[[#This Row],[Discount %]]/100</f>
        <v>61868.956416000001</v>
      </c>
      <c r="R113" s="23">
        <f>Excel_Advanced_Sales_Dataset_2000__hetvi[[#This Row],[Quantity]]*Excel_Advanced_Sales_Dataset_2000__hetvi[[#This Row],[Unit Price]]-Excel_Advanced_Sales_Dataset_2000__hetvi[[#This Row],[Discount Amount]]</f>
        <v>955712.56358399999</v>
      </c>
      <c r="S113" t="str">
        <f>IF(Excel_Advanced_Sales_Dataset_2000__hetvi[[#This Row],[Total Sales]]&gt;50000,"Yes","No")</f>
        <v>Yes</v>
      </c>
      <c r="T113" t="str">
        <f>IF(Excel_Advanced_Sales_Dataset_2000__hetvi[[#This Row],[Delivery Status]]="Pending","Follow-up","Ok")</f>
        <v>Ok</v>
      </c>
      <c r="U113" s="31">
        <f>Excel_Advanced_Sales_Dataset_2000__hetvi[[#This Row],[Discount %]]/100</f>
        <v>6.08E-2</v>
      </c>
      <c r="V113" s="1" t="s">
        <v>4703</v>
      </c>
    </row>
    <row r="114" spans="1:22" x14ac:dyDescent="0.25">
      <c r="A114" s="6" t="s">
        <v>445</v>
      </c>
      <c r="B114" s="7" t="s">
        <v>446</v>
      </c>
      <c r="C114" s="7" t="s">
        <v>447</v>
      </c>
      <c r="D114" s="7" t="s">
        <v>19</v>
      </c>
      <c r="E114" s="7" t="s">
        <v>153</v>
      </c>
      <c r="F114" s="7" t="s">
        <v>448</v>
      </c>
      <c r="G114" s="7" t="s">
        <v>43</v>
      </c>
      <c r="H114" s="7" t="s">
        <v>44</v>
      </c>
      <c r="I114" s="8">
        <v>23</v>
      </c>
      <c r="J114" s="18">
        <v>40033.480000000003</v>
      </c>
      <c r="K114" s="21">
        <v>1.05</v>
      </c>
      <c r="L114" s="15">
        <v>911101.95</v>
      </c>
      <c r="M114" s="28">
        <v>46353</v>
      </c>
      <c r="N114" s="7" t="s">
        <v>58</v>
      </c>
      <c r="O114" s="7" t="s">
        <v>59</v>
      </c>
      <c r="P114" s="9" t="s">
        <v>36</v>
      </c>
      <c r="Q114" s="23">
        <f>Excel_Advanced_Sales_Dataset_2000__hetvi[[#This Row],[Quantity]]*Excel_Advanced_Sales_Dataset_2000__hetvi[[#This Row],[Unit Price]]*Excel_Advanced_Sales_Dataset_2000__hetvi[[#This Row],[Discount %]]/100</f>
        <v>9668.0854200000012</v>
      </c>
      <c r="R114" s="23">
        <f>Excel_Advanced_Sales_Dataset_2000__hetvi[[#This Row],[Quantity]]*Excel_Advanced_Sales_Dataset_2000__hetvi[[#This Row],[Unit Price]]-Excel_Advanced_Sales_Dataset_2000__hetvi[[#This Row],[Discount Amount]]</f>
        <v>911101.95458000002</v>
      </c>
      <c r="S114" t="str">
        <f>IF(Excel_Advanced_Sales_Dataset_2000__hetvi[[#This Row],[Total Sales]]&gt;50000,"Yes","No")</f>
        <v>Yes</v>
      </c>
      <c r="T114" t="str">
        <f>IF(Excel_Advanced_Sales_Dataset_2000__hetvi[[#This Row],[Delivery Status]]="Pending","Follow-up","Ok")</f>
        <v>Ok</v>
      </c>
      <c r="U114" s="31">
        <f>Excel_Advanced_Sales_Dataset_2000__hetvi[[#This Row],[Discount %]]/100</f>
        <v>1.0500000000000001E-2</v>
      </c>
      <c r="V114" s="1" t="s">
        <v>4682</v>
      </c>
    </row>
    <row r="115" spans="1:22" x14ac:dyDescent="0.25">
      <c r="A115" s="6" t="s">
        <v>449</v>
      </c>
      <c r="B115" s="7" t="s">
        <v>450</v>
      </c>
      <c r="C115" s="7" t="s">
        <v>451</v>
      </c>
      <c r="D115" s="7" t="s">
        <v>63</v>
      </c>
      <c r="E115" s="7" t="s">
        <v>64</v>
      </c>
      <c r="F115" s="7" t="s">
        <v>184</v>
      </c>
      <c r="G115" s="7" t="s">
        <v>43</v>
      </c>
      <c r="H115" s="7" t="s">
        <v>391</v>
      </c>
      <c r="I115" s="8">
        <v>17</v>
      </c>
      <c r="J115" s="18">
        <v>46332.6</v>
      </c>
      <c r="K115" s="21">
        <v>5.25</v>
      </c>
      <c r="L115" s="15">
        <v>746302.35</v>
      </c>
      <c r="M115" s="28">
        <v>46133</v>
      </c>
      <c r="N115" s="7" t="s">
        <v>45</v>
      </c>
      <c r="O115" s="7" t="s">
        <v>35</v>
      </c>
      <c r="P115" s="9" t="s">
        <v>26</v>
      </c>
      <c r="Q115" s="23">
        <f>Excel_Advanced_Sales_Dataset_2000__hetvi[[#This Row],[Quantity]]*Excel_Advanced_Sales_Dataset_2000__hetvi[[#This Row],[Unit Price]]*Excel_Advanced_Sales_Dataset_2000__hetvi[[#This Row],[Discount %]]/100</f>
        <v>41351.845499999996</v>
      </c>
      <c r="R115" s="23">
        <f>Excel_Advanced_Sales_Dataset_2000__hetvi[[#This Row],[Quantity]]*Excel_Advanced_Sales_Dataset_2000__hetvi[[#This Row],[Unit Price]]-Excel_Advanced_Sales_Dataset_2000__hetvi[[#This Row],[Discount Amount]]</f>
        <v>746302.3544999999</v>
      </c>
      <c r="S115" t="str">
        <f>IF(Excel_Advanced_Sales_Dataset_2000__hetvi[[#This Row],[Total Sales]]&gt;50000,"Yes","No")</f>
        <v>Yes</v>
      </c>
      <c r="T115" t="str">
        <f>IF(Excel_Advanced_Sales_Dataset_2000__hetvi[[#This Row],[Delivery Status]]="Pending","Follow-up","Ok")</f>
        <v>Ok</v>
      </c>
      <c r="U115" s="31">
        <f>Excel_Advanced_Sales_Dataset_2000__hetvi[[#This Row],[Discount %]]/100</f>
        <v>5.2499999999999998E-2</v>
      </c>
      <c r="V115" s="1" t="s">
        <v>4823</v>
      </c>
    </row>
    <row r="116" spans="1:22" x14ac:dyDescent="0.25">
      <c r="A116" s="6" t="s">
        <v>452</v>
      </c>
      <c r="B116" s="7" t="s">
        <v>453</v>
      </c>
      <c r="C116" s="7" t="s">
        <v>454</v>
      </c>
      <c r="D116" s="7" t="s">
        <v>19</v>
      </c>
      <c r="E116" s="7" t="s">
        <v>72</v>
      </c>
      <c r="F116" s="7" t="s">
        <v>224</v>
      </c>
      <c r="G116" s="7" t="s">
        <v>51</v>
      </c>
      <c r="H116" s="7" t="s">
        <v>52</v>
      </c>
      <c r="I116" s="8">
        <v>23</v>
      </c>
      <c r="J116" s="18">
        <v>11985.55</v>
      </c>
      <c r="K116" s="21">
        <v>6.75</v>
      </c>
      <c r="L116" s="15">
        <v>257060.08</v>
      </c>
      <c r="M116" s="28">
        <v>46236</v>
      </c>
      <c r="N116" s="7" t="s">
        <v>113</v>
      </c>
      <c r="O116" s="7" t="s">
        <v>35</v>
      </c>
      <c r="P116" s="9" t="s">
        <v>53</v>
      </c>
      <c r="Q116" s="23">
        <f>Excel_Advanced_Sales_Dataset_2000__hetvi[[#This Row],[Quantity]]*Excel_Advanced_Sales_Dataset_2000__hetvi[[#This Row],[Unit Price]]*Excel_Advanced_Sales_Dataset_2000__hetvi[[#This Row],[Discount %]]/100</f>
        <v>18607.566374999999</v>
      </c>
      <c r="R116" s="23">
        <f>Excel_Advanced_Sales_Dataset_2000__hetvi[[#This Row],[Quantity]]*Excel_Advanced_Sales_Dataset_2000__hetvi[[#This Row],[Unit Price]]-Excel_Advanced_Sales_Dataset_2000__hetvi[[#This Row],[Discount Amount]]</f>
        <v>257060.08362499997</v>
      </c>
      <c r="S116" t="str">
        <f>IF(Excel_Advanced_Sales_Dataset_2000__hetvi[[#This Row],[Total Sales]]&gt;50000,"Yes","No")</f>
        <v>Yes</v>
      </c>
      <c r="T116" t="str">
        <f>IF(Excel_Advanced_Sales_Dataset_2000__hetvi[[#This Row],[Delivery Status]]="Pending","Follow-up","Ok")</f>
        <v>Ok</v>
      </c>
      <c r="U116" s="31">
        <f>Excel_Advanced_Sales_Dataset_2000__hetvi[[#This Row],[Discount %]]/100</f>
        <v>6.7500000000000004E-2</v>
      </c>
      <c r="V116" s="1" t="s">
        <v>4644</v>
      </c>
    </row>
    <row r="117" spans="1:22" x14ac:dyDescent="0.25">
      <c r="A117" s="6" t="s">
        <v>455</v>
      </c>
      <c r="B117" s="7" t="s">
        <v>456</v>
      </c>
      <c r="C117" s="7" t="s">
        <v>457</v>
      </c>
      <c r="D117" s="7" t="s">
        <v>63</v>
      </c>
      <c r="E117" s="7" t="s">
        <v>234</v>
      </c>
      <c r="F117" s="7" t="s">
        <v>435</v>
      </c>
      <c r="G117" s="7" t="s">
        <v>66</v>
      </c>
      <c r="H117" s="7" t="s">
        <v>155</v>
      </c>
      <c r="I117" s="8">
        <v>1</v>
      </c>
      <c r="J117" s="18">
        <v>28870.35</v>
      </c>
      <c r="K117" s="21">
        <v>16.53</v>
      </c>
      <c r="L117" s="15">
        <v>24098.080000000002</v>
      </c>
      <c r="M117" s="28">
        <v>46209</v>
      </c>
      <c r="N117" s="7" t="s">
        <v>58</v>
      </c>
      <c r="O117" s="7" t="s">
        <v>35</v>
      </c>
      <c r="P117" s="9" t="s">
        <v>26</v>
      </c>
      <c r="Q117" s="23">
        <f>Excel_Advanced_Sales_Dataset_2000__hetvi[[#This Row],[Quantity]]*Excel_Advanced_Sales_Dataset_2000__hetvi[[#This Row],[Unit Price]]*Excel_Advanced_Sales_Dataset_2000__hetvi[[#This Row],[Discount %]]/100</f>
        <v>4772.2688550000003</v>
      </c>
      <c r="R117" s="23">
        <f>Excel_Advanced_Sales_Dataset_2000__hetvi[[#This Row],[Quantity]]*Excel_Advanced_Sales_Dataset_2000__hetvi[[#This Row],[Unit Price]]-Excel_Advanced_Sales_Dataset_2000__hetvi[[#This Row],[Discount Amount]]</f>
        <v>24098.081144999996</v>
      </c>
      <c r="S117" t="str">
        <f>IF(Excel_Advanced_Sales_Dataset_2000__hetvi[[#This Row],[Total Sales]]&gt;50000,"Yes","No")</f>
        <v>No</v>
      </c>
      <c r="T117" t="str">
        <f>IF(Excel_Advanced_Sales_Dataset_2000__hetvi[[#This Row],[Delivery Status]]="Pending","Follow-up","Ok")</f>
        <v>Ok</v>
      </c>
      <c r="U117" s="31">
        <f>Excel_Advanced_Sales_Dataset_2000__hetvi[[#This Row],[Discount %]]/100</f>
        <v>0.1653</v>
      </c>
      <c r="V117" s="1" t="s">
        <v>4653</v>
      </c>
    </row>
    <row r="118" spans="1:22" x14ac:dyDescent="0.25">
      <c r="A118" s="6" t="s">
        <v>458</v>
      </c>
      <c r="B118" s="7" t="s">
        <v>459</v>
      </c>
      <c r="C118" s="7" t="s">
        <v>460</v>
      </c>
      <c r="D118" s="7" t="s">
        <v>63</v>
      </c>
      <c r="E118" s="7" t="s">
        <v>64</v>
      </c>
      <c r="F118" s="7" t="s">
        <v>65</v>
      </c>
      <c r="G118" s="7" t="s">
        <v>111</v>
      </c>
      <c r="H118" s="7" t="s">
        <v>112</v>
      </c>
      <c r="I118" s="8">
        <v>27</v>
      </c>
      <c r="J118" s="18">
        <v>3537.29</v>
      </c>
      <c r="K118" s="21">
        <v>2.38</v>
      </c>
      <c r="L118" s="15">
        <v>93233.77</v>
      </c>
      <c r="M118" s="28">
        <v>46300</v>
      </c>
      <c r="N118" s="7" t="s">
        <v>68</v>
      </c>
      <c r="O118" s="7" t="s">
        <v>25</v>
      </c>
      <c r="P118" s="9" t="s">
        <v>36</v>
      </c>
      <c r="Q118" s="23">
        <f>Excel_Advanced_Sales_Dataset_2000__hetvi[[#This Row],[Quantity]]*Excel_Advanced_Sales_Dataset_2000__hetvi[[#This Row],[Unit Price]]*Excel_Advanced_Sales_Dataset_2000__hetvi[[#This Row],[Discount %]]/100</f>
        <v>2273.0625540000001</v>
      </c>
      <c r="R118" s="23">
        <f>Excel_Advanced_Sales_Dataset_2000__hetvi[[#This Row],[Quantity]]*Excel_Advanced_Sales_Dataset_2000__hetvi[[#This Row],[Unit Price]]-Excel_Advanced_Sales_Dataset_2000__hetvi[[#This Row],[Discount Amount]]</f>
        <v>93233.767445999998</v>
      </c>
      <c r="S118" t="str">
        <f>IF(Excel_Advanced_Sales_Dataset_2000__hetvi[[#This Row],[Total Sales]]&gt;50000,"Yes","No")</f>
        <v>Yes</v>
      </c>
      <c r="T118" t="str">
        <f>IF(Excel_Advanced_Sales_Dataset_2000__hetvi[[#This Row],[Delivery Status]]="Pending","Follow-up","Ok")</f>
        <v>Follow-up</v>
      </c>
      <c r="U118" s="31">
        <f>Excel_Advanced_Sales_Dataset_2000__hetvi[[#This Row],[Discount %]]/100</f>
        <v>2.3799999999999998E-2</v>
      </c>
      <c r="V118" s="1" t="s">
        <v>4823</v>
      </c>
    </row>
    <row r="119" spans="1:22" x14ac:dyDescent="0.25">
      <c r="A119" s="6" t="s">
        <v>461</v>
      </c>
      <c r="B119" s="7" t="s">
        <v>462</v>
      </c>
      <c r="C119" s="7" t="s">
        <v>463</v>
      </c>
      <c r="D119" s="7" t="s">
        <v>63</v>
      </c>
      <c r="E119" s="7" t="s">
        <v>144</v>
      </c>
      <c r="F119" s="7" t="s">
        <v>189</v>
      </c>
      <c r="G119" s="7" t="s">
        <v>111</v>
      </c>
      <c r="H119" s="7" t="s">
        <v>112</v>
      </c>
      <c r="I119" s="8">
        <v>8</v>
      </c>
      <c r="J119" s="18">
        <v>48592.1</v>
      </c>
      <c r="K119" s="21">
        <v>16.149999999999999</v>
      </c>
      <c r="L119" s="15">
        <v>325955.81</v>
      </c>
      <c r="M119" s="28">
        <v>46029</v>
      </c>
      <c r="N119" s="7" t="s">
        <v>24</v>
      </c>
      <c r="O119" s="7" t="s">
        <v>35</v>
      </c>
      <c r="P119" s="9" t="s">
        <v>36</v>
      </c>
      <c r="Q119" s="23">
        <f>Excel_Advanced_Sales_Dataset_2000__hetvi[[#This Row],[Quantity]]*Excel_Advanced_Sales_Dataset_2000__hetvi[[#This Row],[Unit Price]]*Excel_Advanced_Sales_Dataset_2000__hetvi[[#This Row],[Discount %]]/100</f>
        <v>62780.993199999997</v>
      </c>
      <c r="R119" s="23">
        <f>Excel_Advanced_Sales_Dataset_2000__hetvi[[#This Row],[Quantity]]*Excel_Advanced_Sales_Dataset_2000__hetvi[[#This Row],[Unit Price]]-Excel_Advanced_Sales_Dataset_2000__hetvi[[#This Row],[Discount Amount]]</f>
        <v>325955.80680000002</v>
      </c>
      <c r="S119" t="str">
        <f>IF(Excel_Advanced_Sales_Dataset_2000__hetvi[[#This Row],[Total Sales]]&gt;50000,"Yes","No")</f>
        <v>Yes</v>
      </c>
      <c r="T119" t="str">
        <f>IF(Excel_Advanced_Sales_Dataset_2000__hetvi[[#This Row],[Delivery Status]]="Pending","Follow-up","Ok")</f>
        <v>Ok</v>
      </c>
      <c r="U119" s="31">
        <f>Excel_Advanced_Sales_Dataset_2000__hetvi[[#This Row],[Discount %]]/100</f>
        <v>0.16149999999999998</v>
      </c>
      <c r="V119" s="1" t="s">
        <v>4823</v>
      </c>
    </row>
    <row r="120" spans="1:22" x14ac:dyDescent="0.25">
      <c r="A120" s="6" t="s">
        <v>464</v>
      </c>
      <c r="B120" s="7" t="s">
        <v>465</v>
      </c>
      <c r="C120" s="7" t="s">
        <v>466</v>
      </c>
      <c r="D120" s="7" t="s">
        <v>63</v>
      </c>
      <c r="E120" s="7" t="s">
        <v>144</v>
      </c>
      <c r="F120" s="7" t="s">
        <v>145</v>
      </c>
      <c r="G120" s="7" t="s">
        <v>43</v>
      </c>
      <c r="H120" s="7" t="s">
        <v>391</v>
      </c>
      <c r="I120" s="8">
        <v>7</v>
      </c>
      <c r="J120" s="18">
        <v>18215.05</v>
      </c>
      <c r="K120" s="21">
        <v>14.13</v>
      </c>
      <c r="L120" s="15">
        <v>109488.84</v>
      </c>
      <c r="M120" s="28">
        <v>46296</v>
      </c>
      <c r="N120" s="7" t="s">
        <v>24</v>
      </c>
      <c r="O120" s="7" t="s">
        <v>35</v>
      </c>
      <c r="P120" s="9" t="s">
        <v>26</v>
      </c>
      <c r="Q120" s="23">
        <f>Excel_Advanced_Sales_Dataset_2000__hetvi[[#This Row],[Quantity]]*Excel_Advanced_Sales_Dataset_2000__hetvi[[#This Row],[Unit Price]]*Excel_Advanced_Sales_Dataset_2000__hetvi[[#This Row],[Discount %]]/100</f>
        <v>18016.505955000001</v>
      </c>
      <c r="R120" s="23">
        <f>Excel_Advanced_Sales_Dataset_2000__hetvi[[#This Row],[Quantity]]*Excel_Advanced_Sales_Dataset_2000__hetvi[[#This Row],[Unit Price]]-Excel_Advanced_Sales_Dataset_2000__hetvi[[#This Row],[Discount Amount]]</f>
        <v>109488.84404499999</v>
      </c>
      <c r="S120" t="str">
        <f>IF(Excel_Advanced_Sales_Dataset_2000__hetvi[[#This Row],[Total Sales]]&gt;50000,"Yes","No")</f>
        <v>Yes</v>
      </c>
      <c r="T120" t="str">
        <f>IF(Excel_Advanced_Sales_Dataset_2000__hetvi[[#This Row],[Delivery Status]]="Pending","Follow-up","Ok")</f>
        <v>Ok</v>
      </c>
      <c r="U120" s="31">
        <f>Excel_Advanced_Sales_Dataset_2000__hetvi[[#This Row],[Discount %]]/100</f>
        <v>0.14130000000000001</v>
      </c>
      <c r="V120" s="1" t="s">
        <v>4612</v>
      </c>
    </row>
    <row r="121" spans="1:22" x14ac:dyDescent="0.25">
      <c r="A121" s="6" t="s">
        <v>467</v>
      </c>
      <c r="B121" s="7" t="s">
        <v>468</v>
      </c>
      <c r="C121" s="7" t="s">
        <v>469</v>
      </c>
      <c r="D121" s="7" t="s">
        <v>40</v>
      </c>
      <c r="E121" s="7" t="s">
        <v>49</v>
      </c>
      <c r="F121" s="7" t="s">
        <v>50</v>
      </c>
      <c r="G121" s="7" t="s">
        <v>22</v>
      </c>
      <c r="H121" s="7" t="s">
        <v>217</v>
      </c>
      <c r="I121" s="8">
        <v>44</v>
      </c>
      <c r="J121" s="18">
        <v>45796.99</v>
      </c>
      <c r="K121" s="21">
        <v>3.74</v>
      </c>
      <c r="L121" s="15">
        <v>1939704.03</v>
      </c>
      <c r="M121" s="28">
        <v>46372</v>
      </c>
      <c r="N121" s="7" t="s">
        <v>45</v>
      </c>
      <c r="O121" s="7" t="s">
        <v>35</v>
      </c>
      <c r="P121" s="9" t="s">
        <v>53</v>
      </c>
      <c r="Q121" s="23">
        <f>Excel_Advanced_Sales_Dataset_2000__hetvi[[#This Row],[Quantity]]*Excel_Advanced_Sales_Dataset_2000__hetvi[[#This Row],[Unit Price]]*Excel_Advanced_Sales_Dataset_2000__hetvi[[#This Row],[Discount %]]/100</f>
        <v>75363.526744000003</v>
      </c>
      <c r="R121" s="23">
        <f>Excel_Advanced_Sales_Dataset_2000__hetvi[[#This Row],[Quantity]]*Excel_Advanced_Sales_Dataset_2000__hetvi[[#This Row],[Unit Price]]-Excel_Advanced_Sales_Dataset_2000__hetvi[[#This Row],[Discount Amount]]</f>
        <v>1939704.0332559999</v>
      </c>
      <c r="S121" t="str">
        <f>IF(Excel_Advanced_Sales_Dataset_2000__hetvi[[#This Row],[Total Sales]]&gt;50000,"Yes","No")</f>
        <v>Yes</v>
      </c>
      <c r="T121" t="str">
        <f>IF(Excel_Advanced_Sales_Dataset_2000__hetvi[[#This Row],[Delivery Status]]="Pending","Follow-up","Ok")</f>
        <v>Ok</v>
      </c>
      <c r="U121" s="31">
        <f>Excel_Advanced_Sales_Dataset_2000__hetvi[[#This Row],[Discount %]]/100</f>
        <v>3.7400000000000003E-2</v>
      </c>
      <c r="V121" s="1" t="s">
        <v>4782</v>
      </c>
    </row>
    <row r="122" spans="1:22" x14ac:dyDescent="0.25">
      <c r="A122" s="6" t="s">
        <v>470</v>
      </c>
      <c r="B122" s="7" t="s">
        <v>471</v>
      </c>
      <c r="C122" s="7" t="s">
        <v>472</v>
      </c>
      <c r="D122" s="7" t="s">
        <v>63</v>
      </c>
      <c r="E122" s="7" t="s">
        <v>234</v>
      </c>
      <c r="F122" s="7" t="s">
        <v>473</v>
      </c>
      <c r="G122" s="7" t="s">
        <v>111</v>
      </c>
      <c r="H122" s="7" t="s">
        <v>260</v>
      </c>
      <c r="I122" s="8">
        <v>44</v>
      </c>
      <c r="J122" s="18">
        <v>19293.11</v>
      </c>
      <c r="K122" s="21">
        <v>5.7</v>
      </c>
      <c r="L122" s="15">
        <v>800509.72</v>
      </c>
      <c r="M122" s="28">
        <v>46178</v>
      </c>
      <c r="N122" s="7" t="s">
        <v>24</v>
      </c>
      <c r="O122" s="7" t="s">
        <v>35</v>
      </c>
      <c r="P122" s="9" t="s">
        <v>26</v>
      </c>
      <c r="Q122" s="23">
        <f>Excel_Advanced_Sales_Dataset_2000__hetvi[[#This Row],[Quantity]]*Excel_Advanced_Sales_Dataset_2000__hetvi[[#This Row],[Unit Price]]*Excel_Advanced_Sales_Dataset_2000__hetvi[[#This Row],[Discount %]]/100</f>
        <v>48387.119880000006</v>
      </c>
      <c r="R122" s="23">
        <f>Excel_Advanced_Sales_Dataset_2000__hetvi[[#This Row],[Quantity]]*Excel_Advanced_Sales_Dataset_2000__hetvi[[#This Row],[Unit Price]]-Excel_Advanced_Sales_Dataset_2000__hetvi[[#This Row],[Discount Amount]]</f>
        <v>800509.72012000007</v>
      </c>
      <c r="S122" t="str">
        <f>IF(Excel_Advanced_Sales_Dataset_2000__hetvi[[#This Row],[Total Sales]]&gt;50000,"Yes","No")</f>
        <v>Yes</v>
      </c>
      <c r="T122" t="str">
        <f>IF(Excel_Advanced_Sales_Dataset_2000__hetvi[[#This Row],[Delivery Status]]="Pending","Follow-up","Ok")</f>
        <v>Ok</v>
      </c>
      <c r="U122" s="31">
        <f>Excel_Advanced_Sales_Dataset_2000__hetvi[[#This Row],[Discount %]]/100</f>
        <v>5.7000000000000002E-2</v>
      </c>
      <c r="V122" s="1" t="s">
        <v>4696</v>
      </c>
    </row>
    <row r="123" spans="1:22" x14ac:dyDescent="0.25">
      <c r="A123" s="6" t="s">
        <v>474</v>
      </c>
      <c r="B123" s="7" t="s">
        <v>475</v>
      </c>
      <c r="C123" s="7" t="s">
        <v>476</v>
      </c>
      <c r="D123" s="7" t="s">
        <v>40</v>
      </c>
      <c r="E123" s="7" t="s">
        <v>109</v>
      </c>
      <c r="F123" s="7" t="s">
        <v>259</v>
      </c>
      <c r="G123" s="7" t="s">
        <v>33</v>
      </c>
      <c r="H123" s="7" t="s">
        <v>34</v>
      </c>
      <c r="I123" s="8">
        <v>27</v>
      </c>
      <c r="J123" s="18">
        <v>38800.42</v>
      </c>
      <c r="K123" s="21">
        <v>14.35</v>
      </c>
      <c r="L123" s="15">
        <v>897279.11</v>
      </c>
      <c r="M123" s="28">
        <v>46189</v>
      </c>
      <c r="N123" s="7" t="s">
        <v>24</v>
      </c>
      <c r="O123" s="7" t="s">
        <v>35</v>
      </c>
      <c r="P123" s="9" t="s">
        <v>26</v>
      </c>
      <c r="Q123" s="23">
        <f>Excel_Advanced_Sales_Dataset_2000__hetvi[[#This Row],[Quantity]]*Excel_Advanced_Sales_Dataset_2000__hetvi[[#This Row],[Unit Price]]*Excel_Advanced_Sales_Dataset_2000__hetvi[[#This Row],[Discount %]]/100</f>
        <v>150332.22728999998</v>
      </c>
      <c r="R123" s="23">
        <f>Excel_Advanced_Sales_Dataset_2000__hetvi[[#This Row],[Quantity]]*Excel_Advanced_Sales_Dataset_2000__hetvi[[#This Row],[Unit Price]]-Excel_Advanced_Sales_Dataset_2000__hetvi[[#This Row],[Discount Amount]]</f>
        <v>897279.11271000002</v>
      </c>
      <c r="S123" t="str">
        <f>IF(Excel_Advanced_Sales_Dataset_2000__hetvi[[#This Row],[Total Sales]]&gt;50000,"Yes","No")</f>
        <v>Yes</v>
      </c>
      <c r="T123" t="str">
        <f>IF(Excel_Advanced_Sales_Dataset_2000__hetvi[[#This Row],[Delivery Status]]="Pending","Follow-up","Ok")</f>
        <v>Ok</v>
      </c>
      <c r="U123" s="31">
        <f>Excel_Advanced_Sales_Dataset_2000__hetvi[[#This Row],[Discount %]]/100</f>
        <v>0.14349999999999999</v>
      </c>
      <c r="V123" s="1" t="s">
        <v>4653</v>
      </c>
    </row>
    <row r="124" spans="1:22" x14ac:dyDescent="0.25">
      <c r="A124" s="6" t="s">
        <v>477</v>
      </c>
      <c r="B124" s="7" t="s">
        <v>421</v>
      </c>
      <c r="C124" s="7" t="s">
        <v>478</v>
      </c>
      <c r="D124" s="7" t="s">
        <v>30</v>
      </c>
      <c r="E124" s="7" t="s">
        <v>131</v>
      </c>
      <c r="F124" s="7" t="s">
        <v>194</v>
      </c>
      <c r="G124" s="7" t="s">
        <v>43</v>
      </c>
      <c r="H124" s="7" t="s">
        <v>391</v>
      </c>
      <c r="I124" s="8">
        <v>16</v>
      </c>
      <c r="J124" s="18">
        <v>12293.97</v>
      </c>
      <c r="K124" s="21">
        <v>9.7100000000000009</v>
      </c>
      <c r="L124" s="15">
        <v>177603.61</v>
      </c>
      <c r="M124" s="28">
        <v>46350</v>
      </c>
      <c r="N124" s="7" t="s">
        <v>113</v>
      </c>
      <c r="O124" s="7" t="s">
        <v>35</v>
      </c>
      <c r="P124" s="9" t="s">
        <v>36</v>
      </c>
      <c r="Q124" s="23">
        <f>Excel_Advanced_Sales_Dataset_2000__hetvi[[#This Row],[Quantity]]*Excel_Advanced_Sales_Dataset_2000__hetvi[[#This Row],[Unit Price]]*Excel_Advanced_Sales_Dataset_2000__hetvi[[#This Row],[Discount %]]/100</f>
        <v>19099.911792000003</v>
      </c>
      <c r="R124" s="23">
        <f>Excel_Advanced_Sales_Dataset_2000__hetvi[[#This Row],[Quantity]]*Excel_Advanced_Sales_Dataset_2000__hetvi[[#This Row],[Unit Price]]-Excel_Advanced_Sales_Dataset_2000__hetvi[[#This Row],[Discount Amount]]</f>
        <v>177603.60820799999</v>
      </c>
      <c r="S124" t="str">
        <f>IF(Excel_Advanced_Sales_Dataset_2000__hetvi[[#This Row],[Total Sales]]&gt;50000,"Yes","No")</f>
        <v>Yes</v>
      </c>
      <c r="T124" t="str">
        <f>IF(Excel_Advanced_Sales_Dataset_2000__hetvi[[#This Row],[Delivery Status]]="Pending","Follow-up","Ok")</f>
        <v>Ok</v>
      </c>
      <c r="U124" s="31">
        <f>Excel_Advanced_Sales_Dataset_2000__hetvi[[#This Row],[Discount %]]/100</f>
        <v>9.7100000000000006E-2</v>
      </c>
      <c r="V124" s="1" t="s">
        <v>4665</v>
      </c>
    </row>
    <row r="125" spans="1:22" x14ac:dyDescent="0.25">
      <c r="A125" s="6" t="s">
        <v>479</v>
      </c>
      <c r="B125" s="7" t="s">
        <v>107</v>
      </c>
      <c r="C125" s="7" t="s">
        <v>480</v>
      </c>
      <c r="D125" s="7" t="s">
        <v>40</v>
      </c>
      <c r="E125" s="7" t="s">
        <v>109</v>
      </c>
      <c r="F125" s="7" t="s">
        <v>259</v>
      </c>
      <c r="G125" s="7" t="s">
        <v>66</v>
      </c>
      <c r="H125" s="7" t="s">
        <v>200</v>
      </c>
      <c r="I125" s="8">
        <v>6</v>
      </c>
      <c r="J125" s="18">
        <v>15721.08</v>
      </c>
      <c r="K125" s="21">
        <v>6.89</v>
      </c>
      <c r="L125" s="15">
        <v>87827.39</v>
      </c>
      <c r="M125" s="28">
        <v>46216</v>
      </c>
      <c r="N125" s="7" t="s">
        <v>24</v>
      </c>
      <c r="O125" s="7" t="s">
        <v>35</v>
      </c>
      <c r="P125" s="9" t="s">
        <v>53</v>
      </c>
      <c r="Q125" s="23">
        <f>Excel_Advanced_Sales_Dataset_2000__hetvi[[#This Row],[Quantity]]*Excel_Advanced_Sales_Dataset_2000__hetvi[[#This Row],[Unit Price]]*Excel_Advanced_Sales_Dataset_2000__hetvi[[#This Row],[Discount %]]/100</f>
        <v>6499.0944719999998</v>
      </c>
      <c r="R125" s="23">
        <f>Excel_Advanced_Sales_Dataset_2000__hetvi[[#This Row],[Quantity]]*Excel_Advanced_Sales_Dataset_2000__hetvi[[#This Row],[Unit Price]]-Excel_Advanced_Sales_Dataset_2000__hetvi[[#This Row],[Discount Amount]]</f>
        <v>87827.385527999999</v>
      </c>
      <c r="S125" t="str">
        <f>IF(Excel_Advanced_Sales_Dataset_2000__hetvi[[#This Row],[Total Sales]]&gt;50000,"Yes","No")</f>
        <v>Yes</v>
      </c>
      <c r="T125" t="str">
        <f>IF(Excel_Advanced_Sales_Dataset_2000__hetvi[[#This Row],[Delivery Status]]="Pending","Follow-up","Ok")</f>
        <v>Ok</v>
      </c>
      <c r="U125" s="31">
        <f>Excel_Advanced_Sales_Dataset_2000__hetvi[[#This Row],[Discount %]]/100</f>
        <v>6.8900000000000003E-2</v>
      </c>
      <c r="V125" s="1" t="s">
        <v>4720</v>
      </c>
    </row>
    <row r="126" spans="1:22" x14ac:dyDescent="0.25">
      <c r="A126" s="6" t="s">
        <v>481</v>
      </c>
      <c r="B126" s="7" t="s">
        <v>482</v>
      </c>
      <c r="C126" s="7" t="s">
        <v>483</v>
      </c>
      <c r="D126" s="7" t="s">
        <v>63</v>
      </c>
      <c r="E126" s="7" t="s">
        <v>78</v>
      </c>
      <c r="F126" s="7" t="s">
        <v>255</v>
      </c>
      <c r="G126" s="7" t="s">
        <v>51</v>
      </c>
      <c r="H126" s="7" t="s">
        <v>146</v>
      </c>
      <c r="I126" s="8">
        <v>18</v>
      </c>
      <c r="J126" s="18">
        <v>36528.42</v>
      </c>
      <c r="K126" s="21">
        <v>1.06</v>
      </c>
      <c r="L126" s="15">
        <v>650541.93999999994</v>
      </c>
      <c r="M126" s="28">
        <v>46073</v>
      </c>
      <c r="N126" s="7" t="s">
        <v>68</v>
      </c>
      <c r="O126" s="7" t="s">
        <v>59</v>
      </c>
      <c r="P126" s="9" t="s">
        <v>36</v>
      </c>
      <c r="Q126" s="23">
        <f>Excel_Advanced_Sales_Dataset_2000__hetvi[[#This Row],[Quantity]]*Excel_Advanced_Sales_Dataset_2000__hetvi[[#This Row],[Unit Price]]*Excel_Advanced_Sales_Dataset_2000__hetvi[[#This Row],[Discount %]]/100</f>
        <v>6969.6225359999989</v>
      </c>
      <c r="R126" s="23">
        <f>Excel_Advanced_Sales_Dataset_2000__hetvi[[#This Row],[Quantity]]*Excel_Advanced_Sales_Dataset_2000__hetvi[[#This Row],[Unit Price]]-Excel_Advanced_Sales_Dataset_2000__hetvi[[#This Row],[Discount Amount]]</f>
        <v>650541.93746399996</v>
      </c>
      <c r="S126" t="str">
        <f>IF(Excel_Advanced_Sales_Dataset_2000__hetvi[[#This Row],[Total Sales]]&gt;50000,"Yes","No")</f>
        <v>Yes</v>
      </c>
      <c r="T126" t="str">
        <f>IF(Excel_Advanced_Sales_Dataset_2000__hetvi[[#This Row],[Delivery Status]]="Pending","Follow-up","Ok")</f>
        <v>Ok</v>
      </c>
      <c r="U126" s="31">
        <f>Excel_Advanced_Sales_Dataset_2000__hetvi[[#This Row],[Discount %]]/100</f>
        <v>1.06E-2</v>
      </c>
      <c r="V126" s="1" t="s">
        <v>4682</v>
      </c>
    </row>
    <row r="127" spans="1:22" x14ac:dyDescent="0.25">
      <c r="A127" s="6" t="s">
        <v>484</v>
      </c>
      <c r="B127" s="7" t="s">
        <v>485</v>
      </c>
      <c r="C127" s="7" t="s">
        <v>486</v>
      </c>
      <c r="D127" s="7" t="s">
        <v>19</v>
      </c>
      <c r="E127" s="7" t="s">
        <v>20</v>
      </c>
      <c r="F127" s="7" t="s">
        <v>176</v>
      </c>
      <c r="G127" s="7" t="s">
        <v>43</v>
      </c>
      <c r="H127" s="7" t="s">
        <v>380</v>
      </c>
      <c r="I127" s="8">
        <v>15</v>
      </c>
      <c r="J127" s="18">
        <v>20640.75</v>
      </c>
      <c r="K127" s="21">
        <v>19.97</v>
      </c>
      <c r="L127" s="15">
        <v>247781.88</v>
      </c>
      <c r="M127" s="28">
        <v>46375</v>
      </c>
      <c r="N127" s="7" t="s">
        <v>113</v>
      </c>
      <c r="O127" s="7" t="s">
        <v>35</v>
      </c>
      <c r="P127" s="9" t="s">
        <v>53</v>
      </c>
      <c r="Q127" s="23">
        <f>Excel_Advanced_Sales_Dataset_2000__hetvi[[#This Row],[Quantity]]*Excel_Advanced_Sales_Dataset_2000__hetvi[[#This Row],[Unit Price]]*Excel_Advanced_Sales_Dataset_2000__hetvi[[#This Row],[Discount %]]/100</f>
        <v>61829.366624999995</v>
      </c>
      <c r="R127" s="23">
        <f>Excel_Advanced_Sales_Dataset_2000__hetvi[[#This Row],[Quantity]]*Excel_Advanced_Sales_Dataset_2000__hetvi[[#This Row],[Unit Price]]-Excel_Advanced_Sales_Dataset_2000__hetvi[[#This Row],[Discount Amount]]</f>
        <v>247781.883375</v>
      </c>
      <c r="S127" t="str">
        <f>IF(Excel_Advanced_Sales_Dataset_2000__hetvi[[#This Row],[Total Sales]]&gt;50000,"Yes","No")</f>
        <v>Yes</v>
      </c>
      <c r="T127" t="str">
        <f>IF(Excel_Advanced_Sales_Dataset_2000__hetvi[[#This Row],[Delivery Status]]="Pending","Follow-up","Ok")</f>
        <v>Ok</v>
      </c>
      <c r="U127" s="31">
        <f>Excel_Advanced_Sales_Dataset_2000__hetvi[[#This Row],[Discount %]]/100</f>
        <v>0.19969999999999999</v>
      </c>
      <c r="V127" s="1" t="s">
        <v>4720</v>
      </c>
    </row>
    <row r="128" spans="1:22" x14ac:dyDescent="0.25">
      <c r="A128" s="6" t="s">
        <v>487</v>
      </c>
      <c r="B128" s="7" t="s">
        <v>488</v>
      </c>
      <c r="C128" s="7" t="s">
        <v>489</v>
      </c>
      <c r="D128" s="7" t="s">
        <v>19</v>
      </c>
      <c r="E128" s="7" t="s">
        <v>20</v>
      </c>
      <c r="F128" s="7" t="s">
        <v>176</v>
      </c>
      <c r="G128" s="7" t="s">
        <v>51</v>
      </c>
      <c r="H128" s="7" t="s">
        <v>105</v>
      </c>
      <c r="I128" s="8">
        <v>18</v>
      </c>
      <c r="J128" s="18">
        <v>10736.67</v>
      </c>
      <c r="K128" s="21">
        <v>6.78</v>
      </c>
      <c r="L128" s="15">
        <v>180157.03</v>
      </c>
      <c r="M128" s="28">
        <v>46330</v>
      </c>
      <c r="N128" s="7" t="s">
        <v>113</v>
      </c>
      <c r="O128" s="7" t="s">
        <v>35</v>
      </c>
      <c r="P128" s="9" t="s">
        <v>53</v>
      </c>
      <c r="Q128" s="23">
        <f>Excel_Advanced_Sales_Dataset_2000__hetvi[[#This Row],[Quantity]]*Excel_Advanced_Sales_Dataset_2000__hetvi[[#This Row],[Unit Price]]*Excel_Advanced_Sales_Dataset_2000__hetvi[[#This Row],[Discount %]]/100</f>
        <v>13103.032068</v>
      </c>
      <c r="R128" s="23">
        <f>Excel_Advanced_Sales_Dataset_2000__hetvi[[#This Row],[Quantity]]*Excel_Advanced_Sales_Dataset_2000__hetvi[[#This Row],[Unit Price]]-Excel_Advanced_Sales_Dataset_2000__hetvi[[#This Row],[Discount Amount]]</f>
        <v>180157.027932</v>
      </c>
      <c r="S128" t="str">
        <f>IF(Excel_Advanced_Sales_Dataset_2000__hetvi[[#This Row],[Total Sales]]&gt;50000,"Yes","No")</f>
        <v>Yes</v>
      </c>
      <c r="T128" t="str">
        <f>IF(Excel_Advanced_Sales_Dataset_2000__hetvi[[#This Row],[Delivery Status]]="Pending","Follow-up","Ok")</f>
        <v>Ok</v>
      </c>
      <c r="U128" s="31">
        <f>Excel_Advanced_Sales_Dataset_2000__hetvi[[#This Row],[Discount %]]/100</f>
        <v>6.7799999999999999E-2</v>
      </c>
      <c r="V128" s="1" t="s">
        <v>4703</v>
      </c>
    </row>
    <row r="129" spans="1:22" x14ac:dyDescent="0.25">
      <c r="A129" s="6" t="s">
        <v>490</v>
      </c>
      <c r="B129" s="7" t="s">
        <v>491</v>
      </c>
      <c r="C129" s="7" t="s">
        <v>492</v>
      </c>
      <c r="D129" s="7" t="s">
        <v>40</v>
      </c>
      <c r="E129" s="7" t="s">
        <v>109</v>
      </c>
      <c r="F129" s="7" t="s">
        <v>259</v>
      </c>
      <c r="G129" s="7" t="s">
        <v>43</v>
      </c>
      <c r="H129" s="7" t="s">
        <v>74</v>
      </c>
      <c r="I129" s="8">
        <v>16</v>
      </c>
      <c r="J129" s="18">
        <v>33032.69</v>
      </c>
      <c r="K129" s="21">
        <v>8.98</v>
      </c>
      <c r="L129" s="15">
        <v>481061.67</v>
      </c>
      <c r="M129" s="28">
        <v>46106</v>
      </c>
      <c r="N129" s="7" t="s">
        <v>24</v>
      </c>
      <c r="O129" s="7" t="s">
        <v>35</v>
      </c>
      <c r="P129" s="9" t="s">
        <v>36</v>
      </c>
      <c r="Q129" s="23">
        <f>Excel_Advanced_Sales_Dataset_2000__hetvi[[#This Row],[Quantity]]*Excel_Advanced_Sales_Dataset_2000__hetvi[[#This Row],[Unit Price]]*Excel_Advanced_Sales_Dataset_2000__hetvi[[#This Row],[Discount %]]/100</f>
        <v>47461.368992000011</v>
      </c>
      <c r="R129" s="23">
        <f>Excel_Advanced_Sales_Dataset_2000__hetvi[[#This Row],[Quantity]]*Excel_Advanced_Sales_Dataset_2000__hetvi[[#This Row],[Unit Price]]-Excel_Advanced_Sales_Dataset_2000__hetvi[[#This Row],[Discount Amount]]</f>
        <v>481061.67100800003</v>
      </c>
      <c r="S129" t="str">
        <f>IF(Excel_Advanced_Sales_Dataset_2000__hetvi[[#This Row],[Total Sales]]&gt;50000,"Yes","No")</f>
        <v>Yes</v>
      </c>
      <c r="T129" t="str">
        <f>IF(Excel_Advanced_Sales_Dataset_2000__hetvi[[#This Row],[Delivery Status]]="Pending","Follow-up","Ok")</f>
        <v>Ok</v>
      </c>
      <c r="U129" s="31">
        <f>Excel_Advanced_Sales_Dataset_2000__hetvi[[#This Row],[Discount %]]/100</f>
        <v>8.9800000000000005E-2</v>
      </c>
      <c r="V129" s="1" t="s">
        <v>4665</v>
      </c>
    </row>
    <row r="130" spans="1:22" x14ac:dyDescent="0.25">
      <c r="A130" s="6" t="s">
        <v>493</v>
      </c>
      <c r="B130" s="7" t="s">
        <v>494</v>
      </c>
      <c r="C130" s="7" t="s">
        <v>495</v>
      </c>
      <c r="D130" s="7" t="s">
        <v>40</v>
      </c>
      <c r="E130" s="7" t="s">
        <v>41</v>
      </c>
      <c r="F130" s="7" t="s">
        <v>102</v>
      </c>
      <c r="G130" s="7" t="s">
        <v>33</v>
      </c>
      <c r="H130" s="7" t="s">
        <v>119</v>
      </c>
      <c r="I130" s="8">
        <v>16</v>
      </c>
      <c r="J130" s="18">
        <v>15802.32</v>
      </c>
      <c r="K130" s="21">
        <v>7.11</v>
      </c>
      <c r="L130" s="15">
        <v>234860.4</v>
      </c>
      <c r="M130" s="28">
        <v>46367</v>
      </c>
      <c r="N130" s="7" t="s">
        <v>113</v>
      </c>
      <c r="O130" s="7" t="s">
        <v>35</v>
      </c>
      <c r="P130" s="9" t="s">
        <v>53</v>
      </c>
      <c r="Q130" s="23">
        <f>Excel_Advanced_Sales_Dataset_2000__hetvi[[#This Row],[Quantity]]*Excel_Advanced_Sales_Dataset_2000__hetvi[[#This Row],[Unit Price]]*Excel_Advanced_Sales_Dataset_2000__hetvi[[#This Row],[Discount %]]/100</f>
        <v>17976.719231999999</v>
      </c>
      <c r="R130" s="23">
        <f>Excel_Advanced_Sales_Dataset_2000__hetvi[[#This Row],[Quantity]]*Excel_Advanced_Sales_Dataset_2000__hetvi[[#This Row],[Unit Price]]-Excel_Advanced_Sales_Dataset_2000__hetvi[[#This Row],[Discount Amount]]</f>
        <v>234860.40076799999</v>
      </c>
      <c r="S130" t="str">
        <f>IF(Excel_Advanced_Sales_Dataset_2000__hetvi[[#This Row],[Total Sales]]&gt;50000,"Yes","No")</f>
        <v>Yes</v>
      </c>
      <c r="T130" t="str">
        <f>IF(Excel_Advanced_Sales_Dataset_2000__hetvi[[#This Row],[Delivery Status]]="Pending","Follow-up","Ok")</f>
        <v>Ok</v>
      </c>
      <c r="U130" s="31">
        <f>Excel_Advanced_Sales_Dataset_2000__hetvi[[#This Row],[Discount %]]/100</f>
        <v>7.1099999999999997E-2</v>
      </c>
      <c r="V130" s="1" t="s">
        <v>4653</v>
      </c>
    </row>
    <row r="131" spans="1:22" x14ac:dyDescent="0.25">
      <c r="A131" s="6" t="s">
        <v>496</v>
      </c>
      <c r="B131" s="7" t="s">
        <v>497</v>
      </c>
      <c r="C131" s="7" t="s">
        <v>498</v>
      </c>
      <c r="D131" s="7" t="s">
        <v>19</v>
      </c>
      <c r="E131" s="7" t="s">
        <v>72</v>
      </c>
      <c r="F131" s="7" t="s">
        <v>171</v>
      </c>
      <c r="G131" s="7" t="s">
        <v>66</v>
      </c>
      <c r="H131" s="7" t="s">
        <v>276</v>
      </c>
      <c r="I131" s="8">
        <v>19</v>
      </c>
      <c r="J131" s="18">
        <v>38935.81</v>
      </c>
      <c r="K131" s="21">
        <v>5.31</v>
      </c>
      <c r="L131" s="15">
        <v>700498.05</v>
      </c>
      <c r="M131" s="28">
        <v>46141</v>
      </c>
      <c r="N131" s="7" t="s">
        <v>24</v>
      </c>
      <c r="O131" s="7" t="s">
        <v>35</v>
      </c>
      <c r="P131" s="9" t="s">
        <v>36</v>
      </c>
      <c r="Q131" s="23">
        <f>Excel_Advanced_Sales_Dataset_2000__hetvi[[#This Row],[Quantity]]*Excel_Advanced_Sales_Dataset_2000__hetvi[[#This Row],[Unit Price]]*Excel_Advanced_Sales_Dataset_2000__hetvi[[#This Row],[Discount %]]/100</f>
        <v>39282.338708999989</v>
      </c>
      <c r="R131" s="23">
        <f>Excel_Advanced_Sales_Dataset_2000__hetvi[[#This Row],[Quantity]]*Excel_Advanced_Sales_Dataset_2000__hetvi[[#This Row],[Unit Price]]-Excel_Advanced_Sales_Dataset_2000__hetvi[[#This Row],[Discount Amount]]</f>
        <v>700498.05129099987</v>
      </c>
      <c r="S131" t="str">
        <f>IF(Excel_Advanced_Sales_Dataset_2000__hetvi[[#This Row],[Total Sales]]&gt;50000,"Yes","No")</f>
        <v>Yes</v>
      </c>
      <c r="T131" t="str">
        <f>IF(Excel_Advanced_Sales_Dataset_2000__hetvi[[#This Row],[Delivery Status]]="Pending","Follow-up","Ok")</f>
        <v>Ok</v>
      </c>
      <c r="U131" s="31">
        <f>Excel_Advanced_Sales_Dataset_2000__hetvi[[#This Row],[Discount %]]/100</f>
        <v>5.3099999999999994E-2</v>
      </c>
      <c r="V131" s="1" t="s">
        <v>4653</v>
      </c>
    </row>
    <row r="132" spans="1:22" x14ac:dyDescent="0.25">
      <c r="A132" s="6" t="s">
        <v>499</v>
      </c>
      <c r="B132" s="7" t="s">
        <v>500</v>
      </c>
      <c r="C132" s="7" t="s">
        <v>501</v>
      </c>
      <c r="D132" s="7" t="s">
        <v>19</v>
      </c>
      <c r="E132" s="7" t="s">
        <v>20</v>
      </c>
      <c r="F132" s="7" t="s">
        <v>21</v>
      </c>
      <c r="G132" s="7" t="s">
        <v>111</v>
      </c>
      <c r="H132" s="7" t="s">
        <v>260</v>
      </c>
      <c r="I132" s="8">
        <v>44</v>
      </c>
      <c r="J132" s="18">
        <v>45740.58</v>
      </c>
      <c r="K132" s="21">
        <v>13.01</v>
      </c>
      <c r="L132" s="15">
        <v>1750748.14</v>
      </c>
      <c r="M132" s="28">
        <v>46194</v>
      </c>
      <c r="N132" s="7" t="s">
        <v>45</v>
      </c>
      <c r="O132" s="7" t="s">
        <v>25</v>
      </c>
      <c r="P132" s="9" t="s">
        <v>53</v>
      </c>
      <c r="Q132" s="23">
        <f>Excel_Advanced_Sales_Dataset_2000__hetvi[[#This Row],[Quantity]]*Excel_Advanced_Sales_Dataset_2000__hetvi[[#This Row],[Unit Price]]*Excel_Advanced_Sales_Dataset_2000__hetvi[[#This Row],[Discount %]]/100</f>
        <v>261837.37615199998</v>
      </c>
      <c r="R132" s="23">
        <f>Excel_Advanced_Sales_Dataset_2000__hetvi[[#This Row],[Quantity]]*Excel_Advanced_Sales_Dataset_2000__hetvi[[#This Row],[Unit Price]]-Excel_Advanced_Sales_Dataset_2000__hetvi[[#This Row],[Discount Amount]]</f>
        <v>1750748.1438480001</v>
      </c>
      <c r="S132" t="str">
        <f>IF(Excel_Advanced_Sales_Dataset_2000__hetvi[[#This Row],[Total Sales]]&gt;50000,"Yes","No")</f>
        <v>Yes</v>
      </c>
      <c r="T132" t="str">
        <f>IF(Excel_Advanced_Sales_Dataset_2000__hetvi[[#This Row],[Delivery Status]]="Pending","Follow-up","Ok")</f>
        <v>Follow-up</v>
      </c>
      <c r="U132" s="31">
        <f>Excel_Advanced_Sales_Dataset_2000__hetvi[[#This Row],[Discount %]]/100</f>
        <v>0.13009999999999999</v>
      </c>
      <c r="V132" s="1" t="s">
        <v>4665</v>
      </c>
    </row>
    <row r="133" spans="1:22" x14ac:dyDescent="0.25">
      <c r="A133" s="6" t="s">
        <v>502</v>
      </c>
      <c r="B133" s="7" t="s">
        <v>503</v>
      </c>
      <c r="C133" s="7" t="s">
        <v>504</v>
      </c>
      <c r="D133" s="7" t="s">
        <v>30</v>
      </c>
      <c r="E133" s="7" t="s">
        <v>131</v>
      </c>
      <c r="F133" s="7" t="s">
        <v>194</v>
      </c>
      <c r="G133" s="7" t="s">
        <v>33</v>
      </c>
      <c r="H133" s="7" t="s">
        <v>80</v>
      </c>
      <c r="I133" s="8">
        <v>7</v>
      </c>
      <c r="J133" s="18">
        <v>10596.77</v>
      </c>
      <c r="K133" s="21">
        <v>11.12</v>
      </c>
      <c r="L133" s="15">
        <v>65928.86</v>
      </c>
      <c r="M133" s="28">
        <v>46199</v>
      </c>
      <c r="N133" s="7" t="s">
        <v>113</v>
      </c>
      <c r="O133" s="7" t="s">
        <v>35</v>
      </c>
      <c r="P133" s="9" t="s">
        <v>26</v>
      </c>
      <c r="Q133" s="23">
        <f>Excel_Advanced_Sales_Dataset_2000__hetvi[[#This Row],[Quantity]]*Excel_Advanced_Sales_Dataset_2000__hetvi[[#This Row],[Unit Price]]*Excel_Advanced_Sales_Dataset_2000__hetvi[[#This Row],[Discount %]]/100</f>
        <v>8248.5257679999995</v>
      </c>
      <c r="R133" s="23">
        <f>Excel_Advanced_Sales_Dataset_2000__hetvi[[#This Row],[Quantity]]*Excel_Advanced_Sales_Dataset_2000__hetvi[[#This Row],[Unit Price]]-Excel_Advanced_Sales_Dataset_2000__hetvi[[#This Row],[Discount Amount]]</f>
        <v>65928.864231999993</v>
      </c>
      <c r="S133" t="str">
        <f>IF(Excel_Advanced_Sales_Dataset_2000__hetvi[[#This Row],[Total Sales]]&gt;50000,"Yes","No")</f>
        <v>Yes</v>
      </c>
      <c r="T133" t="str">
        <f>IF(Excel_Advanced_Sales_Dataset_2000__hetvi[[#This Row],[Delivery Status]]="Pending","Follow-up","Ok")</f>
        <v>Ok</v>
      </c>
      <c r="U133" s="31">
        <f>Excel_Advanced_Sales_Dataset_2000__hetvi[[#This Row],[Discount %]]/100</f>
        <v>0.11119999999999999</v>
      </c>
      <c r="V133" s="1" t="s">
        <v>4782</v>
      </c>
    </row>
    <row r="134" spans="1:22" x14ac:dyDescent="0.25">
      <c r="A134" s="6" t="s">
        <v>505</v>
      </c>
      <c r="B134" s="7" t="s">
        <v>148</v>
      </c>
      <c r="C134" s="7" t="s">
        <v>506</v>
      </c>
      <c r="D134" s="7" t="s">
        <v>40</v>
      </c>
      <c r="E134" s="7" t="s">
        <v>41</v>
      </c>
      <c r="F134" s="7" t="s">
        <v>126</v>
      </c>
      <c r="G134" s="7" t="s">
        <v>22</v>
      </c>
      <c r="H134" s="7" t="s">
        <v>180</v>
      </c>
      <c r="I134" s="8">
        <v>49</v>
      </c>
      <c r="J134" s="18">
        <v>17519.599999999999</v>
      </c>
      <c r="K134" s="21">
        <v>12.94</v>
      </c>
      <c r="L134" s="15">
        <v>747375.62</v>
      </c>
      <c r="M134" s="28">
        <v>46146</v>
      </c>
      <c r="N134" s="7" t="s">
        <v>24</v>
      </c>
      <c r="O134" s="7" t="s">
        <v>35</v>
      </c>
      <c r="P134" s="9" t="s">
        <v>53</v>
      </c>
      <c r="Q134" s="23">
        <f>Excel_Advanced_Sales_Dataset_2000__hetvi[[#This Row],[Quantity]]*Excel_Advanced_Sales_Dataset_2000__hetvi[[#This Row],[Unit Price]]*Excel_Advanced_Sales_Dataset_2000__hetvi[[#This Row],[Discount %]]/100</f>
        <v>111084.77575999997</v>
      </c>
      <c r="R134" s="23">
        <f>Excel_Advanced_Sales_Dataset_2000__hetvi[[#This Row],[Quantity]]*Excel_Advanced_Sales_Dataset_2000__hetvi[[#This Row],[Unit Price]]-Excel_Advanced_Sales_Dataset_2000__hetvi[[#This Row],[Discount Amount]]</f>
        <v>747375.62423999992</v>
      </c>
      <c r="S134" t="str">
        <f>IF(Excel_Advanced_Sales_Dataset_2000__hetvi[[#This Row],[Total Sales]]&gt;50000,"Yes","No")</f>
        <v>Yes</v>
      </c>
      <c r="T134" t="str">
        <f>IF(Excel_Advanced_Sales_Dataset_2000__hetvi[[#This Row],[Delivery Status]]="Pending","Follow-up","Ok")</f>
        <v>Ok</v>
      </c>
      <c r="U134" s="31">
        <f>Excel_Advanced_Sales_Dataset_2000__hetvi[[#This Row],[Discount %]]/100</f>
        <v>0.12939999999999999</v>
      </c>
      <c r="V134" s="1" t="s">
        <v>4703</v>
      </c>
    </row>
    <row r="135" spans="1:22" x14ac:dyDescent="0.25">
      <c r="A135" s="6" t="s">
        <v>507</v>
      </c>
      <c r="B135" s="7" t="s">
        <v>508</v>
      </c>
      <c r="C135" s="7" t="s">
        <v>509</v>
      </c>
      <c r="D135" s="7" t="s">
        <v>30</v>
      </c>
      <c r="E135" s="7" t="s">
        <v>117</v>
      </c>
      <c r="F135" s="7" t="s">
        <v>387</v>
      </c>
      <c r="G135" s="7" t="s">
        <v>66</v>
      </c>
      <c r="H135" s="7" t="s">
        <v>155</v>
      </c>
      <c r="I135" s="8">
        <v>30</v>
      </c>
      <c r="J135" s="18">
        <v>25280.85</v>
      </c>
      <c r="K135" s="21">
        <v>12.58</v>
      </c>
      <c r="L135" s="15">
        <v>663015.56999999995</v>
      </c>
      <c r="M135" s="28">
        <v>46052</v>
      </c>
      <c r="N135" s="7" t="s">
        <v>68</v>
      </c>
      <c r="O135" s="7" t="s">
        <v>35</v>
      </c>
      <c r="P135" s="9" t="s">
        <v>26</v>
      </c>
      <c r="Q135" s="23">
        <f>Excel_Advanced_Sales_Dataset_2000__hetvi[[#This Row],[Quantity]]*Excel_Advanced_Sales_Dataset_2000__hetvi[[#This Row],[Unit Price]]*Excel_Advanced_Sales_Dataset_2000__hetvi[[#This Row],[Discount %]]/100</f>
        <v>95409.92790000001</v>
      </c>
      <c r="R135" s="23">
        <f>Excel_Advanced_Sales_Dataset_2000__hetvi[[#This Row],[Quantity]]*Excel_Advanced_Sales_Dataset_2000__hetvi[[#This Row],[Unit Price]]-Excel_Advanced_Sales_Dataset_2000__hetvi[[#This Row],[Discount Amount]]</f>
        <v>663015.57209999999</v>
      </c>
      <c r="S135" t="str">
        <f>IF(Excel_Advanced_Sales_Dataset_2000__hetvi[[#This Row],[Total Sales]]&gt;50000,"Yes","No")</f>
        <v>Yes</v>
      </c>
      <c r="T135" t="str">
        <f>IF(Excel_Advanced_Sales_Dataset_2000__hetvi[[#This Row],[Delivery Status]]="Pending","Follow-up","Ok")</f>
        <v>Ok</v>
      </c>
      <c r="U135" s="31">
        <f>Excel_Advanced_Sales_Dataset_2000__hetvi[[#This Row],[Discount %]]/100</f>
        <v>0.1258</v>
      </c>
      <c r="V135" s="1" t="s">
        <v>4823</v>
      </c>
    </row>
    <row r="136" spans="1:22" x14ac:dyDescent="0.25">
      <c r="A136" s="6" t="s">
        <v>510</v>
      </c>
      <c r="B136" s="7" t="s">
        <v>511</v>
      </c>
      <c r="C136" s="7" t="s">
        <v>512</v>
      </c>
      <c r="D136" s="7" t="s">
        <v>30</v>
      </c>
      <c r="E136" s="7" t="s">
        <v>117</v>
      </c>
      <c r="F136" s="7" t="s">
        <v>239</v>
      </c>
      <c r="G136" s="7" t="s">
        <v>111</v>
      </c>
      <c r="H136" s="7" t="s">
        <v>260</v>
      </c>
      <c r="I136" s="8">
        <v>48</v>
      </c>
      <c r="J136" s="18">
        <v>27932.95</v>
      </c>
      <c r="K136" s="21">
        <v>16.14</v>
      </c>
      <c r="L136" s="15">
        <v>1124379.45</v>
      </c>
      <c r="M136" s="28">
        <v>46130</v>
      </c>
      <c r="N136" s="7" t="s">
        <v>24</v>
      </c>
      <c r="O136" s="7" t="s">
        <v>59</v>
      </c>
      <c r="P136" s="9" t="s">
        <v>36</v>
      </c>
      <c r="Q136" s="23">
        <f>Excel_Advanced_Sales_Dataset_2000__hetvi[[#This Row],[Quantity]]*Excel_Advanced_Sales_Dataset_2000__hetvi[[#This Row],[Unit Price]]*Excel_Advanced_Sales_Dataset_2000__hetvi[[#This Row],[Discount %]]/100</f>
        <v>216402.15024000005</v>
      </c>
      <c r="R136" s="23">
        <f>Excel_Advanced_Sales_Dataset_2000__hetvi[[#This Row],[Quantity]]*Excel_Advanced_Sales_Dataset_2000__hetvi[[#This Row],[Unit Price]]-Excel_Advanced_Sales_Dataset_2000__hetvi[[#This Row],[Discount Amount]]</f>
        <v>1124379.44976</v>
      </c>
      <c r="S136" t="str">
        <f>IF(Excel_Advanced_Sales_Dataset_2000__hetvi[[#This Row],[Total Sales]]&gt;50000,"Yes","No")</f>
        <v>Yes</v>
      </c>
      <c r="T136" t="str">
        <f>IF(Excel_Advanced_Sales_Dataset_2000__hetvi[[#This Row],[Delivery Status]]="Pending","Follow-up","Ok")</f>
        <v>Ok</v>
      </c>
      <c r="U136" s="31">
        <f>Excel_Advanced_Sales_Dataset_2000__hetvi[[#This Row],[Discount %]]/100</f>
        <v>0.16140000000000002</v>
      </c>
      <c r="V136" s="1" t="s">
        <v>4696</v>
      </c>
    </row>
    <row r="137" spans="1:22" x14ac:dyDescent="0.25">
      <c r="A137" s="6" t="s">
        <v>513</v>
      </c>
      <c r="B137" s="7" t="s">
        <v>514</v>
      </c>
      <c r="C137" s="7" t="s">
        <v>515</v>
      </c>
      <c r="D137" s="7" t="s">
        <v>30</v>
      </c>
      <c r="E137" s="7" t="s">
        <v>198</v>
      </c>
      <c r="F137" s="7" t="s">
        <v>199</v>
      </c>
      <c r="G137" s="7" t="s">
        <v>33</v>
      </c>
      <c r="H137" s="7" t="s">
        <v>119</v>
      </c>
      <c r="I137" s="8">
        <v>49</v>
      </c>
      <c r="J137" s="18">
        <v>34321.01</v>
      </c>
      <c r="K137" s="21">
        <v>8.56</v>
      </c>
      <c r="L137" s="15">
        <v>1537773.45</v>
      </c>
      <c r="M137" s="28">
        <v>46154</v>
      </c>
      <c r="N137" s="7" t="s">
        <v>113</v>
      </c>
      <c r="O137" s="7" t="s">
        <v>35</v>
      </c>
      <c r="P137" s="9" t="s">
        <v>26</v>
      </c>
      <c r="Q137" s="23">
        <f>Excel_Advanced_Sales_Dataset_2000__hetvi[[#This Row],[Quantity]]*Excel_Advanced_Sales_Dataset_2000__hetvi[[#This Row],[Unit Price]]*Excel_Advanced_Sales_Dataset_2000__hetvi[[#This Row],[Discount %]]/100</f>
        <v>143956.04434400002</v>
      </c>
      <c r="R137" s="23">
        <f>Excel_Advanced_Sales_Dataset_2000__hetvi[[#This Row],[Quantity]]*Excel_Advanced_Sales_Dataset_2000__hetvi[[#This Row],[Unit Price]]-Excel_Advanced_Sales_Dataset_2000__hetvi[[#This Row],[Discount Amount]]</f>
        <v>1537773.4456559999</v>
      </c>
      <c r="S137" t="str">
        <f>IF(Excel_Advanced_Sales_Dataset_2000__hetvi[[#This Row],[Total Sales]]&gt;50000,"Yes","No")</f>
        <v>Yes</v>
      </c>
      <c r="T137" t="str">
        <f>IF(Excel_Advanced_Sales_Dataset_2000__hetvi[[#This Row],[Delivery Status]]="Pending","Follow-up","Ok")</f>
        <v>Ok</v>
      </c>
      <c r="U137" s="31">
        <f>Excel_Advanced_Sales_Dataset_2000__hetvi[[#This Row],[Discount %]]/100</f>
        <v>8.5600000000000009E-2</v>
      </c>
      <c r="V137" s="1" t="s">
        <v>4665</v>
      </c>
    </row>
    <row r="138" spans="1:22" x14ac:dyDescent="0.25">
      <c r="A138" s="6" t="s">
        <v>516</v>
      </c>
      <c r="B138" s="7" t="s">
        <v>517</v>
      </c>
      <c r="C138" s="7" t="s">
        <v>518</v>
      </c>
      <c r="D138" s="7" t="s">
        <v>40</v>
      </c>
      <c r="E138" s="7" t="s">
        <v>49</v>
      </c>
      <c r="F138" s="7" t="s">
        <v>397</v>
      </c>
      <c r="G138" s="7" t="s">
        <v>111</v>
      </c>
      <c r="H138" s="7" t="s">
        <v>240</v>
      </c>
      <c r="I138" s="8">
        <v>34</v>
      </c>
      <c r="J138" s="18">
        <v>2140.2800000000002</v>
      </c>
      <c r="K138" s="21">
        <v>19.68</v>
      </c>
      <c r="L138" s="15">
        <v>58448.480000000003</v>
      </c>
      <c r="M138" s="28">
        <v>46073</v>
      </c>
      <c r="N138" s="7" t="s">
        <v>45</v>
      </c>
      <c r="O138" s="7" t="s">
        <v>35</v>
      </c>
      <c r="P138" s="9" t="s">
        <v>26</v>
      </c>
      <c r="Q138" s="23">
        <f>Excel_Advanced_Sales_Dataset_2000__hetvi[[#This Row],[Quantity]]*Excel_Advanced_Sales_Dataset_2000__hetvi[[#This Row],[Unit Price]]*Excel_Advanced_Sales_Dataset_2000__hetvi[[#This Row],[Discount %]]/100</f>
        <v>14321.041536000001</v>
      </c>
      <c r="R138" s="23">
        <f>Excel_Advanced_Sales_Dataset_2000__hetvi[[#This Row],[Quantity]]*Excel_Advanced_Sales_Dataset_2000__hetvi[[#This Row],[Unit Price]]-Excel_Advanced_Sales_Dataset_2000__hetvi[[#This Row],[Discount Amount]]</f>
        <v>58448.478464</v>
      </c>
      <c r="S138" t="str">
        <f>IF(Excel_Advanced_Sales_Dataset_2000__hetvi[[#This Row],[Total Sales]]&gt;50000,"Yes","No")</f>
        <v>Yes</v>
      </c>
      <c r="T138" t="str">
        <f>IF(Excel_Advanced_Sales_Dataset_2000__hetvi[[#This Row],[Delivery Status]]="Pending","Follow-up","Ok")</f>
        <v>Ok</v>
      </c>
      <c r="U138" s="31">
        <f>Excel_Advanced_Sales_Dataset_2000__hetvi[[#This Row],[Discount %]]/100</f>
        <v>0.1968</v>
      </c>
      <c r="V138" s="1" t="s">
        <v>4720</v>
      </c>
    </row>
    <row r="139" spans="1:22" x14ac:dyDescent="0.25">
      <c r="A139" s="6" t="s">
        <v>519</v>
      </c>
      <c r="B139" s="7" t="s">
        <v>520</v>
      </c>
      <c r="C139" s="7" t="s">
        <v>521</v>
      </c>
      <c r="D139" s="7" t="s">
        <v>63</v>
      </c>
      <c r="E139" s="7" t="s">
        <v>234</v>
      </c>
      <c r="F139" s="7" t="s">
        <v>235</v>
      </c>
      <c r="G139" s="7" t="s">
        <v>111</v>
      </c>
      <c r="H139" s="7" t="s">
        <v>112</v>
      </c>
      <c r="I139" s="8">
        <v>37</v>
      </c>
      <c r="J139" s="18">
        <v>33592.39</v>
      </c>
      <c r="K139" s="21">
        <v>1.32</v>
      </c>
      <c r="L139" s="15">
        <v>1226511.9099999999</v>
      </c>
      <c r="M139" s="28">
        <v>46093</v>
      </c>
      <c r="N139" s="7" t="s">
        <v>113</v>
      </c>
      <c r="O139" s="7" t="s">
        <v>35</v>
      </c>
      <c r="P139" s="9" t="s">
        <v>36</v>
      </c>
      <c r="Q139" s="23">
        <f>Excel_Advanced_Sales_Dataset_2000__hetvi[[#This Row],[Quantity]]*Excel_Advanced_Sales_Dataset_2000__hetvi[[#This Row],[Unit Price]]*Excel_Advanced_Sales_Dataset_2000__hetvi[[#This Row],[Discount %]]/100</f>
        <v>16406.523276</v>
      </c>
      <c r="R139" s="23">
        <f>Excel_Advanced_Sales_Dataset_2000__hetvi[[#This Row],[Quantity]]*Excel_Advanced_Sales_Dataset_2000__hetvi[[#This Row],[Unit Price]]-Excel_Advanced_Sales_Dataset_2000__hetvi[[#This Row],[Discount Amount]]</f>
        <v>1226511.9067239999</v>
      </c>
      <c r="S139" t="str">
        <f>IF(Excel_Advanced_Sales_Dataset_2000__hetvi[[#This Row],[Total Sales]]&gt;50000,"Yes","No")</f>
        <v>Yes</v>
      </c>
      <c r="T139" t="str">
        <f>IF(Excel_Advanced_Sales_Dataset_2000__hetvi[[#This Row],[Delivery Status]]="Pending","Follow-up","Ok")</f>
        <v>Ok</v>
      </c>
      <c r="U139" s="31">
        <f>Excel_Advanced_Sales_Dataset_2000__hetvi[[#This Row],[Discount %]]/100</f>
        <v>1.32E-2</v>
      </c>
      <c r="V139" s="1" t="s">
        <v>4823</v>
      </c>
    </row>
    <row r="140" spans="1:22" x14ac:dyDescent="0.25">
      <c r="A140" s="6" t="s">
        <v>522</v>
      </c>
      <c r="B140" s="7" t="s">
        <v>47</v>
      </c>
      <c r="C140" s="7" t="s">
        <v>523</v>
      </c>
      <c r="D140" s="7" t="s">
        <v>19</v>
      </c>
      <c r="E140" s="7" t="s">
        <v>84</v>
      </c>
      <c r="F140" s="7" t="s">
        <v>159</v>
      </c>
      <c r="G140" s="7" t="s">
        <v>33</v>
      </c>
      <c r="H140" s="7" t="s">
        <v>119</v>
      </c>
      <c r="I140" s="8">
        <v>22</v>
      </c>
      <c r="J140" s="18">
        <v>15039.39</v>
      </c>
      <c r="K140" s="21">
        <v>17.25</v>
      </c>
      <c r="L140" s="15">
        <v>273792.09000000003</v>
      </c>
      <c r="M140" s="28">
        <v>46142</v>
      </c>
      <c r="N140" s="7" t="s">
        <v>24</v>
      </c>
      <c r="O140" s="7" t="s">
        <v>35</v>
      </c>
      <c r="P140" s="9" t="s">
        <v>36</v>
      </c>
      <c r="Q140" s="23">
        <f>Excel_Advanced_Sales_Dataset_2000__hetvi[[#This Row],[Quantity]]*Excel_Advanced_Sales_Dataset_2000__hetvi[[#This Row],[Unit Price]]*Excel_Advanced_Sales_Dataset_2000__hetvi[[#This Row],[Discount %]]/100</f>
        <v>57074.485049999988</v>
      </c>
      <c r="R140" s="23">
        <f>Excel_Advanced_Sales_Dataset_2000__hetvi[[#This Row],[Quantity]]*Excel_Advanced_Sales_Dataset_2000__hetvi[[#This Row],[Unit Price]]-Excel_Advanced_Sales_Dataset_2000__hetvi[[#This Row],[Discount Amount]]</f>
        <v>273792.09494999994</v>
      </c>
      <c r="S140" t="str">
        <f>IF(Excel_Advanced_Sales_Dataset_2000__hetvi[[#This Row],[Total Sales]]&gt;50000,"Yes","No")</f>
        <v>Yes</v>
      </c>
      <c r="T140" t="str">
        <f>IF(Excel_Advanced_Sales_Dataset_2000__hetvi[[#This Row],[Delivery Status]]="Pending","Follow-up","Ok")</f>
        <v>Ok</v>
      </c>
      <c r="U140" s="31">
        <f>Excel_Advanced_Sales_Dataset_2000__hetvi[[#This Row],[Discount %]]/100</f>
        <v>0.17249999999999999</v>
      </c>
      <c r="V140" s="1" t="s">
        <v>4653</v>
      </c>
    </row>
    <row r="141" spans="1:22" x14ac:dyDescent="0.25">
      <c r="A141" s="6" t="s">
        <v>524</v>
      </c>
      <c r="B141" s="7" t="s">
        <v>289</v>
      </c>
      <c r="C141" s="7" t="s">
        <v>525</v>
      </c>
      <c r="D141" s="7" t="s">
        <v>19</v>
      </c>
      <c r="E141" s="7" t="s">
        <v>20</v>
      </c>
      <c r="F141" s="7" t="s">
        <v>21</v>
      </c>
      <c r="G141" s="7" t="s">
        <v>111</v>
      </c>
      <c r="H141" s="7" t="s">
        <v>526</v>
      </c>
      <c r="I141" s="8">
        <v>11</v>
      </c>
      <c r="J141" s="18">
        <v>26619.37</v>
      </c>
      <c r="K141" s="21">
        <v>3.1</v>
      </c>
      <c r="L141" s="15">
        <v>283735.86</v>
      </c>
      <c r="M141" s="28">
        <v>46217</v>
      </c>
      <c r="N141" s="7" t="s">
        <v>58</v>
      </c>
      <c r="O141" s="7" t="s">
        <v>35</v>
      </c>
      <c r="P141" s="9" t="s">
        <v>53</v>
      </c>
      <c r="Q141" s="23">
        <f>Excel_Advanced_Sales_Dataset_2000__hetvi[[#This Row],[Quantity]]*Excel_Advanced_Sales_Dataset_2000__hetvi[[#This Row],[Unit Price]]*Excel_Advanced_Sales_Dataset_2000__hetvi[[#This Row],[Discount %]]/100</f>
        <v>9077.2051699999993</v>
      </c>
      <c r="R141" s="23">
        <f>Excel_Advanced_Sales_Dataset_2000__hetvi[[#This Row],[Quantity]]*Excel_Advanced_Sales_Dataset_2000__hetvi[[#This Row],[Unit Price]]-Excel_Advanced_Sales_Dataset_2000__hetvi[[#This Row],[Discount Amount]]</f>
        <v>283735.86483000003</v>
      </c>
      <c r="S141" t="str">
        <f>IF(Excel_Advanced_Sales_Dataset_2000__hetvi[[#This Row],[Total Sales]]&gt;50000,"Yes","No")</f>
        <v>Yes</v>
      </c>
      <c r="T141" t="str">
        <f>IF(Excel_Advanced_Sales_Dataset_2000__hetvi[[#This Row],[Delivery Status]]="Pending","Follow-up","Ok")</f>
        <v>Ok</v>
      </c>
      <c r="U141" s="31">
        <f>Excel_Advanced_Sales_Dataset_2000__hetvi[[#This Row],[Discount %]]/100</f>
        <v>3.1E-2</v>
      </c>
      <c r="V141" s="1" t="s">
        <v>4644</v>
      </c>
    </row>
    <row r="142" spans="1:22" x14ac:dyDescent="0.25">
      <c r="A142" s="6" t="s">
        <v>527</v>
      </c>
      <c r="B142" s="7" t="s">
        <v>528</v>
      </c>
      <c r="C142" s="7" t="s">
        <v>529</v>
      </c>
      <c r="D142" s="7" t="s">
        <v>19</v>
      </c>
      <c r="E142" s="7" t="s">
        <v>72</v>
      </c>
      <c r="F142" s="7" t="s">
        <v>73</v>
      </c>
      <c r="G142" s="7" t="s">
        <v>33</v>
      </c>
      <c r="H142" s="7" t="s">
        <v>80</v>
      </c>
      <c r="I142" s="8">
        <v>17</v>
      </c>
      <c r="J142" s="18">
        <v>2486.5</v>
      </c>
      <c r="K142" s="21">
        <v>4.5999999999999996</v>
      </c>
      <c r="L142" s="15">
        <v>40326.06</v>
      </c>
      <c r="M142" s="28">
        <v>46058</v>
      </c>
      <c r="N142" s="7" t="s">
        <v>24</v>
      </c>
      <c r="O142" s="7" t="s">
        <v>35</v>
      </c>
      <c r="P142" s="9" t="s">
        <v>26</v>
      </c>
      <c r="Q142" s="23">
        <f>Excel_Advanced_Sales_Dataset_2000__hetvi[[#This Row],[Quantity]]*Excel_Advanced_Sales_Dataset_2000__hetvi[[#This Row],[Unit Price]]*Excel_Advanced_Sales_Dataset_2000__hetvi[[#This Row],[Discount %]]/100</f>
        <v>1944.443</v>
      </c>
      <c r="R142" s="23">
        <f>Excel_Advanced_Sales_Dataset_2000__hetvi[[#This Row],[Quantity]]*Excel_Advanced_Sales_Dataset_2000__hetvi[[#This Row],[Unit Price]]-Excel_Advanced_Sales_Dataset_2000__hetvi[[#This Row],[Discount Amount]]</f>
        <v>40326.057000000001</v>
      </c>
      <c r="S142" t="str">
        <f>IF(Excel_Advanced_Sales_Dataset_2000__hetvi[[#This Row],[Total Sales]]&gt;50000,"Yes","No")</f>
        <v>No</v>
      </c>
      <c r="T142" t="str">
        <f>IF(Excel_Advanced_Sales_Dataset_2000__hetvi[[#This Row],[Delivery Status]]="Pending","Follow-up","Ok")</f>
        <v>Ok</v>
      </c>
      <c r="U142" s="31">
        <f>Excel_Advanced_Sales_Dataset_2000__hetvi[[#This Row],[Discount %]]/100</f>
        <v>4.5999999999999999E-2</v>
      </c>
      <c r="V142" s="1" t="s">
        <v>4782</v>
      </c>
    </row>
    <row r="143" spans="1:22" x14ac:dyDescent="0.25">
      <c r="A143" s="6" t="s">
        <v>530</v>
      </c>
      <c r="B143" s="7" t="s">
        <v>531</v>
      </c>
      <c r="C143" s="7" t="s">
        <v>532</v>
      </c>
      <c r="D143" s="7" t="s">
        <v>63</v>
      </c>
      <c r="E143" s="7" t="s">
        <v>64</v>
      </c>
      <c r="F143" s="7" t="s">
        <v>184</v>
      </c>
      <c r="G143" s="7" t="s">
        <v>43</v>
      </c>
      <c r="H143" s="7" t="s">
        <v>44</v>
      </c>
      <c r="I143" s="8">
        <v>44</v>
      </c>
      <c r="J143" s="18">
        <v>9290.35</v>
      </c>
      <c r="K143" s="21">
        <v>9.68</v>
      </c>
      <c r="L143" s="15">
        <v>369205.94</v>
      </c>
      <c r="M143" s="28">
        <v>46340</v>
      </c>
      <c r="N143" s="7" t="s">
        <v>68</v>
      </c>
      <c r="O143" s="7" t="s">
        <v>35</v>
      </c>
      <c r="P143" s="9" t="s">
        <v>36</v>
      </c>
      <c r="Q143" s="23">
        <f>Excel_Advanced_Sales_Dataset_2000__hetvi[[#This Row],[Quantity]]*Excel_Advanced_Sales_Dataset_2000__hetvi[[#This Row],[Unit Price]]*Excel_Advanced_Sales_Dataset_2000__hetvi[[#This Row],[Discount %]]/100</f>
        <v>39569.458720000002</v>
      </c>
      <c r="R143" s="23">
        <f>Excel_Advanced_Sales_Dataset_2000__hetvi[[#This Row],[Quantity]]*Excel_Advanced_Sales_Dataset_2000__hetvi[[#This Row],[Unit Price]]-Excel_Advanced_Sales_Dataset_2000__hetvi[[#This Row],[Discount Amount]]</f>
        <v>369205.94128000003</v>
      </c>
      <c r="S143" t="str">
        <f>IF(Excel_Advanced_Sales_Dataset_2000__hetvi[[#This Row],[Total Sales]]&gt;50000,"Yes","No")</f>
        <v>Yes</v>
      </c>
      <c r="T143" t="str">
        <f>IF(Excel_Advanced_Sales_Dataset_2000__hetvi[[#This Row],[Delivery Status]]="Pending","Follow-up","Ok")</f>
        <v>Ok</v>
      </c>
      <c r="U143" s="31">
        <f>Excel_Advanced_Sales_Dataset_2000__hetvi[[#This Row],[Discount %]]/100</f>
        <v>9.6799999999999997E-2</v>
      </c>
      <c r="V143" s="1" t="s">
        <v>4653</v>
      </c>
    </row>
    <row r="144" spans="1:22" x14ac:dyDescent="0.25">
      <c r="A144" s="6" t="s">
        <v>533</v>
      </c>
      <c r="B144" s="7" t="s">
        <v>257</v>
      </c>
      <c r="C144" s="7" t="s">
        <v>534</v>
      </c>
      <c r="D144" s="7" t="s">
        <v>63</v>
      </c>
      <c r="E144" s="7" t="s">
        <v>64</v>
      </c>
      <c r="F144" s="7" t="s">
        <v>441</v>
      </c>
      <c r="G144" s="7" t="s">
        <v>33</v>
      </c>
      <c r="H144" s="7" t="s">
        <v>119</v>
      </c>
      <c r="I144" s="8">
        <v>49</v>
      </c>
      <c r="J144" s="18">
        <v>33550.58</v>
      </c>
      <c r="K144" s="21">
        <v>19.09</v>
      </c>
      <c r="L144" s="15">
        <v>1330142.94</v>
      </c>
      <c r="M144" s="28">
        <v>46064</v>
      </c>
      <c r="N144" s="7" t="s">
        <v>24</v>
      </c>
      <c r="O144" s="7" t="s">
        <v>35</v>
      </c>
      <c r="P144" s="9" t="s">
        <v>53</v>
      </c>
      <c r="Q144" s="23">
        <f>Excel_Advanced_Sales_Dataset_2000__hetvi[[#This Row],[Quantity]]*Excel_Advanced_Sales_Dataset_2000__hetvi[[#This Row],[Unit Price]]*Excel_Advanced_Sales_Dataset_2000__hetvi[[#This Row],[Discount %]]/100</f>
        <v>313835.48037800001</v>
      </c>
      <c r="R144" s="23">
        <f>Excel_Advanced_Sales_Dataset_2000__hetvi[[#This Row],[Quantity]]*Excel_Advanced_Sales_Dataset_2000__hetvi[[#This Row],[Unit Price]]-Excel_Advanced_Sales_Dataset_2000__hetvi[[#This Row],[Discount Amount]]</f>
        <v>1330142.9396220001</v>
      </c>
      <c r="S144" t="str">
        <f>IF(Excel_Advanced_Sales_Dataset_2000__hetvi[[#This Row],[Total Sales]]&gt;50000,"Yes","No")</f>
        <v>Yes</v>
      </c>
      <c r="T144" t="str">
        <f>IF(Excel_Advanced_Sales_Dataset_2000__hetvi[[#This Row],[Delivery Status]]="Pending","Follow-up","Ok")</f>
        <v>Ok</v>
      </c>
      <c r="U144" s="31">
        <f>Excel_Advanced_Sales_Dataset_2000__hetvi[[#This Row],[Discount %]]/100</f>
        <v>0.19089999999999999</v>
      </c>
      <c r="V144" s="1" t="s">
        <v>4744</v>
      </c>
    </row>
    <row r="145" spans="1:22" x14ac:dyDescent="0.25">
      <c r="A145" s="6" t="s">
        <v>535</v>
      </c>
      <c r="B145" s="7" t="s">
        <v>536</v>
      </c>
      <c r="C145" s="7" t="s">
        <v>537</v>
      </c>
      <c r="D145" s="7" t="s">
        <v>30</v>
      </c>
      <c r="E145" s="7" t="s">
        <v>131</v>
      </c>
      <c r="F145" s="7" t="s">
        <v>163</v>
      </c>
      <c r="G145" s="7" t="s">
        <v>33</v>
      </c>
      <c r="H145" s="7" t="s">
        <v>127</v>
      </c>
      <c r="I145" s="8">
        <v>10</v>
      </c>
      <c r="J145" s="18">
        <v>32462.99</v>
      </c>
      <c r="K145" s="21">
        <v>6.6</v>
      </c>
      <c r="L145" s="15">
        <v>303204.33</v>
      </c>
      <c r="M145" s="28">
        <v>46093</v>
      </c>
      <c r="N145" s="7" t="s">
        <v>58</v>
      </c>
      <c r="O145" s="7" t="s">
        <v>35</v>
      </c>
      <c r="P145" s="9" t="s">
        <v>53</v>
      </c>
      <c r="Q145" s="23">
        <f>Excel_Advanced_Sales_Dataset_2000__hetvi[[#This Row],[Quantity]]*Excel_Advanced_Sales_Dataset_2000__hetvi[[#This Row],[Unit Price]]*Excel_Advanced_Sales_Dataset_2000__hetvi[[#This Row],[Discount %]]/100</f>
        <v>21425.573399999997</v>
      </c>
      <c r="R145" s="23">
        <f>Excel_Advanced_Sales_Dataset_2000__hetvi[[#This Row],[Quantity]]*Excel_Advanced_Sales_Dataset_2000__hetvi[[#This Row],[Unit Price]]-Excel_Advanced_Sales_Dataset_2000__hetvi[[#This Row],[Discount Amount]]</f>
        <v>303204.32660000003</v>
      </c>
      <c r="S145" t="str">
        <f>IF(Excel_Advanced_Sales_Dataset_2000__hetvi[[#This Row],[Total Sales]]&gt;50000,"Yes","No")</f>
        <v>Yes</v>
      </c>
      <c r="T145" t="str">
        <f>IF(Excel_Advanced_Sales_Dataset_2000__hetvi[[#This Row],[Delivery Status]]="Pending","Follow-up","Ok")</f>
        <v>Ok</v>
      </c>
      <c r="U145" s="31">
        <f>Excel_Advanced_Sales_Dataset_2000__hetvi[[#This Row],[Discount %]]/100</f>
        <v>6.6000000000000003E-2</v>
      </c>
      <c r="V145" s="1" t="s">
        <v>4782</v>
      </c>
    </row>
    <row r="146" spans="1:22" x14ac:dyDescent="0.25">
      <c r="A146" s="6" t="s">
        <v>538</v>
      </c>
      <c r="B146" s="7" t="s">
        <v>407</v>
      </c>
      <c r="C146" s="7" t="s">
        <v>539</v>
      </c>
      <c r="D146" s="7" t="s">
        <v>63</v>
      </c>
      <c r="E146" s="7" t="s">
        <v>144</v>
      </c>
      <c r="F146" s="7" t="s">
        <v>189</v>
      </c>
      <c r="G146" s="7" t="s">
        <v>66</v>
      </c>
      <c r="H146" s="7" t="s">
        <v>276</v>
      </c>
      <c r="I146" s="8">
        <v>43</v>
      </c>
      <c r="J146" s="18">
        <v>37568.15</v>
      </c>
      <c r="K146" s="21">
        <v>7.79</v>
      </c>
      <c r="L146" s="15">
        <v>1489588.42</v>
      </c>
      <c r="M146" s="28">
        <v>46366</v>
      </c>
      <c r="N146" s="7" t="s">
        <v>58</v>
      </c>
      <c r="O146" s="7" t="s">
        <v>35</v>
      </c>
      <c r="P146" s="9" t="s">
        <v>36</v>
      </c>
      <c r="Q146" s="23">
        <f>Excel_Advanced_Sales_Dataset_2000__hetvi[[#This Row],[Quantity]]*Excel_Advanced_Sales_Dataset_2000__hetvi[[#This Row],[Unit Price]]*Excel_Advanced_Sales_Dataset_2000__hetvi[[#This Row],[Discount %]]/100</f>
        <v>125842.03205499999</v>
      </c>
      <c r="R146" s="23">
        <f>Excel_Advanced_Sales_Dataset_2000__hetvi[[#This Row],[Quantity]]*Excel_Advanced_Sales_Dataset_2000__hetvi[[#This Row],[Unit Price]]-Excel_Advanced_Sales_Dataset_2000__hetvi[[#This Row],[Discount Amount]]</f>
        <v>1489588.4179449999</v>
      </c>
      <c r="S146" t="str">
        <f>IF(Excel_Advanced_Sales_Dataset_2000__hetvi[[#This Row],[Total Sales]]&gt;50000,"Yes","No")</f>
        <v>Yes</v>
      </c>
      <c r="T146" t="str">
        <f>IF(Excel_Advanced_Sales_Dataset_2000__hetvi[[#This Row],[Delivery Status]]="Pending","Follow-up","Ok")</f>
        <v>Ok</v>
      </c>
      <c r="U146" s="31">
        <f>Excel_Advanced_Sales_Dataset_2000__hetvi[[#This Row],[Discount %]]/100</f>
        <v>7.7899999999999997E-2</v>
      </c>
      <c r="V146" s="1" t="s">
        <v>4612</v>
      </c>
    </row>
    <row r="147" spans="1:22" x14ac:dyDescent="0.25">
      <c r="A147" s="6" t="s">
        <v>540</v>
      </c>
      <c r="B147" s="7" t="s">
        <v>430</v>
      </c>
      <c r="C147" s="7" t="s">
        <v>541</v>
      </c>
      <c r="D147" s="7" t="s">
        <v>30</v>
      </c>
      <c r="E147" s="7" t="s">
        <v>117</v>
      </c>
      <c r="F147" s="7" t="s">
        <v>239</v>
      </c>
      <c r="G147" s="7" t="s">
        <v>43</v>
      </c>
      <c r="H147" s="7" t="s">
        <v>380</v>
      </c>
      <c r="I147" s="8">
        <v>30</v>
      </c>
      <c r="J147" s="18">
        <v>8742.27</v>
      </c>
      <c r="K147" s="21">
        <v>14.34</v>
      </c>
      <c r="L147" s="15">
        <v>224658.85</v>
      </c>
      <c r="M147" s="28">
        <v>46130</v>
      </c>
      <c r="N147" s="7" t="s">
        <v>24</v>
      </c>
      <c r="O147" s="7" t="s">
        <v>35</v>
      </c>
      <c r="P147" s="9" t="s">
        <v>53</v>
      </c>
      <c r="Q147" s="23">
        <f>Excel_Advanced_Sales_Dataset_2000__hetvi[[#This Row],[Quantity]]*Excel_Advanced_Sales_Dataset_2000__hetvi[[#This Row],[Unit Price]]*Excel_Advanced_Sales_Dataset_2000__hetvi[[#This Row],[Discount %]]/100</f>
        <v>37609.245540000004</v>
      </c>
      <c r="R147" s="23">
        <f>Excel_Advanced_Sales_Dataset_2000__hetvi[[#This Row],[Quantity]]*Excel_Advanced_Sales_Dataset_2000__hetvi[[#This Row],[Unit Price]]-Excel_Advanced_Sales_Dataset_2000__hetvi[[#This Row],[Discount Amount]]</f>
        <v>224658.85446000003</v>
      </c>
      <c r="S147" t="str">
        <f>IF(Excel_Advanced_Sales_Dataset_2000__hetvi[[#This Row],[Total Sales]]&gt;50000,"Yes","No")</f>
        <v>Yes</v>
      </c>
      <c r="T147" t="str">
        <f>IF(Excel_Advanced_Sales_Dataset_2000__hetvi[[#This Row],[Delivery Status]]="Pending","Follow-up","Ok")</f>
        <v>Ok</v>
      </c>
      <c r="U147" s="31">
        <f>Excel_Advanced_Sales_Dataset_2000__hetvi[[#This Row],[Discount %]]/100</f>
        <v>0.1434</v>
      </c>
      <c r="V147" s="1" t="s">
        <v>4782</v>
      </c>
    </row>
    <row r="148" spans="1:22" x14ac:dyDescent="0.25">
      <c r="A148" s="6" t="s">
        <v>542</v>
      </c>
      <c r="B148" s="7" t="s">
        <v>543</v>
      </c>
      <c r="C148" s="7" t="s">
        <v>544</v>
      </c>
      <c r="D148" s="7" t="s">
        <v>30</v>
      </c>
      <c r="E148" s="7" t="s">
        <v>131</v>
      </c>
      <c r="F148" s="7" t="s">
        <v>194</v>
      </c>
      <c r="G148" s="7" t="s">
        <v>66</v>
      </c>
      <c r="H148" s="7" t="s">
        <v>155</v>
      </c>
      <c r="I148" s="8">
        <v>43</v>
      </c>
      <c r="J148" s="18">
        <v>24551.42</v>
      </c>
      <c r="K148" s="21">
        <v>8.1</v>
      </c>
      <c r="L148" s="15">
        <v>970198.46</v>
      </c>
      <c r="M148" s="28">
        <v>46289</v>
      </c>
      <c r="N148" s="7" t="s">
        <v>68</v>
      </c>
      <c r="O148" s="7" t="s">
        <v>35</v>
      </c>
      <c r="P148" s="9" t="s">
        <v>53</v>
      </c>
      <c r="Q148" s="23">
        <f>Excel_Advanced_Sales_Dataset_2000__hetvi[[#This Row],[Quantity]]*Excel_Advanced_Sales_Dataset_2000__hetvi[[#This Row],[Unit Price]]*Excel_Advanced_Sales_Dataset_2000__hetvi[[#This Row],[Discount %]]/100</f>
        <v>85512.595859999972</v>
      </c>
      <c r="R148" s="23">
        <f>Excel_Advanced_Sales_Dataset_2000__hetvi[[#This Row],[Quantity]]*Excel_Advanced_Sales_Dataset_2000__hetvi[[#This Row],[Unit Price]]-Excel_Advanced_Sales_Dataset_2000__hetvi[[#This Row],[Discount Amount]]</f>
        <v>970198.46413999982</v>
      </c>
      <c r="S148" t="str">
        <f>IF(Excel_Advanced_Sales_Dataset_2000__hetvi[[#This Row],[Total Sales]]&gt;50000,"Yes","No")</f>
        <v>Yes</v>
      </c>
      <c r="T148" t="str">
        <f>IF(Excel_Advanced_Sales_Dataset_2000__hetvi[[#This Row],[Delivery Status]]="Pending","Follow-up","Ok")</f>
        <v>Ok</v>
      </c>
      <c r="U148" s="31">
        <f>Excel_Advanced_Sales_Dataset_2000__hetvi[[#This Row],[Discount %]]/100</f>
        <v>8.1000000000000003E-2</v>
      </c>
      <c r="V148" s="1" t="s">
        <v>4703</v>
      </c>
    </row>
    <row r="149" spans="1:22" x14ac:dyDescent="0.25">
      <c r="A149" s="6" t="s">
        <v>545</v>
      </c>
      <c r="B149" s="7" t="s">
        <v>415</v>
      </c>
      <c r="C149" s="7" t="s">
        <v>546</v>
      </c>
      <c r="D149" s="7" t="s">
        <v>19</v>
      </c>
      <c r="E149" s="7" t="s">
        <v>20</v>
      </c>
      <c r="F149" s="7" t="s">
        <v>285</v>
      </c>
      <c r="G149" s="7" t="s">
        <v>51</v>
      </c>
      <c r="H149" s="7" t="s">
        <v>52</v>
      </c>
      <c r="I149" s="8">
        <v>50</v>
      </c>
      <c r="J149" s="18">
        <v>48532.65</v>
      </c>
      <c r="K149" s="21">
        <v>18.13</v>
      </c>
      <c r="L149" s="15">
        <v>1986684.03</v>
      </c>
      <c r="M149" s="28">
        <v>46278</v>
      </c>
      <c r="N149" s="7" t="s">
        <v>58</v>
      </c>
      <c r="O149" s="7" t="s">
        <v>35</v>
      </c>
      <c r="P149" s="9" t="s">
        <v>26</v>
      </c>
      <c r="Q149" s="23">
        <f>Excel_Advanced_Sales_Dataset_2000__hetvi[[#This Row],[Quantity]]*Excel_Advanced_Sales_Dataset_2000__hetvi[[#This Row],[Unit Price]]*Excel_Advanced_Sales_Dataset_2000__hetvi[[#This Row],[Discount %]]/100</f>
        <v>439948.47224999993</v>
      </c>
      <c r="R149" s="23">
        <f>Excel_Advanced_Sales_Dataset_2000__hetvi[[#This Row],[Quantity]]*Excel_Advanced_Sales_Dataset_2000__hetvi[[#This Row],[Unit Price]]-Excel_Advanced_Sales_Dataset_2000__hetvi[[#This Row],[Discount Amount]]</f>
        <v>1986684.0277500001</v>
      </c>
      <c r="S149" t="str">
        <f>IF(Excel_Advanced_Sales_Dataset_2000__hetvi[[#This Row],[Total Sales]]&gt;50000,"Yes","No")</f>
        <v>Yes</v>
      </c>
      <c r="T149" t="str">
        <f>IF(Excel_Advanced_Sales_Dataset_2000__hetvi[[#This Row],[Delivery Status]]="Pending","Follow-up","Ok")</f>
        <v>Ok</v>
      </c>
      <c r="U149" s="31">
        <f>Excel_Advanced_Sales_Dataset_2000__hetvi[[#This Row],[Discount %]]/100</f>
        <v>0.18129999999999999</v>
      </c>
      <c r="V149" s="1" t="s">
        <v>4624</v>
      </c>
    </row>
    <row r="150" spans="1:22" x14ac:dyDescent="0.25">
      <c r="A150" s="6" t="s">
        <v>547</v>
      </c>
      <c r="B150" s="7" t="s">
        <v>430</v>
      </c>
      <c r="C150" s="7" t="s">
        <v>548</v>
      </c>
      <c r="D150" s="7" t="s">
        <v>40</v>
      </c>
      <c r="E150" s="7" t="s">
        <v>49</v>
      </c>
      <c r="F150" s="7" t="s">
        <v>306</v>
      </c>
      <c r="G150" s="7" t="s">
        <v>111</v>
      </c>
      <c r="H150" s="7" t="s">
        <v>240</v>
      </c>
      <c r="I150" s="8">
        <v>39</v>
      </c>
      <c r="J150" s="18">
        <v>47243.54</v>
      </c>
      <c r="K150" s="21">
        <v>1.1299999999999999</v>
      </c>
      <c r="L150" s="15">
        <v>1821677.83</v>
      </c>
      <c r="M150" s="28">
        <v>46190</v>
      </c>
      <c r="N150" s="7" t="s">
        <v>24</v>
      </c>
      <c r="O150" s="7" t="s">
        <v>35</v>
      </c>
      <c r="P150" s="9" t="s">
        <v>36</v>
      </c>
      <c r="Q150" s="23">
        <f>Excel_Advanced_Sales_Dataset_2000__hetvi[[#This Row],[Quantity]]*Excel_Advanced_Sales_Dataset_2000__hetvi[[#This Row],[Unit Price]]*Excel_Advanced_Sales_Dataset_2000__hetvi[[#This Row],[Discount %]]/100</f>
        <v>20820.228078</v>
      </c>
      <c r="R150" s="23">
        <f>Excel_Advanced_Sales_Dataset_2000__hetvi[[#This Row],[Quantity]]*Excel_Advanced_Sales_Dataset_2000__hetvi[[#This Row],[Unit Price]]-Excel_Advanced_Sales_Dataset_2000__hetvi[[#This Row],[Discount Amount]]</f>
        <v>1821677.831922</v>
      </c>
      <c r="S150" t="str">
        <f>IF(Excel_Advanced_Sales_Dataset_2000__hetvi[[#This Row],[Total Sales]]&gt;50000,"Yes","No")</f>
        <v>Yes</v>
      </c>
      <c r="T150" t="str">
        <f>IF(Excel_Advanced_Sales_Dataset_2000__hetvi[[#This Row],[Delivery Status]]="Pending","Follow-up","Ok")</f>
        <v>Ok</v>
      </c>
      <c r="U150" s="31">
        <f>Excel_Advanced_Sales_Dataset_2000__hetvi[[#This Row],[Discount %]]/100</f>
        <v>1.1299999999999999E-2</v>
      </c>
      <c r="V150" s="1" t="s">
        <v>4624</v>
      </c>
    </row>
    <row r="151" spans="1:22" x14ac:dyDescent="0.25">
      <c r="A151" s="6" t="s">
        <v>549</v>
      </c>
      <c r="B151" s="7" t="s">
        <v>550</v>
      </c>
      <c r="C151" s="7" t="s">
        <v>551</v>
      </c>
      <c r="D151" s="7" t="s">
        <v>40</v>
      </c>
      <c r="E151" s="7" t="s">
        <v>109</v>
      </c>
      <c r="F151" s="7" t="s">
        <v>110</v>
      </c>
      <c r="G151" s="7" t="s">
        <v>51</v>
      </c>
      <c r="H151" s="7" t="s">
        <v>146</v>
      </c>
      <c r="I151" s="8">
        <v>5</v>
      </c>
      <c r="J151" s="18">
        <v>29877.57</v>
      </c>
      <c r="K151" s="21">
        <v>5.15</v>
      </c>
      <c r="L151" s="15">
        <v>141694.38</v>
      </c>
      <c r="M151" s="28">
        <v>46191</v>
      </c>
      <c r="N151" s="7" t="s">
        <v>45</v>
      </c>
      <c r="O151" s="7" t="s">
        <v>35</v>
      </c>
      <c r="P151" s="9" t="s">
        <v>53</v>
      </c>
      <c r="Q151" s="23">
        <f>Excel_Advanced_Sales_Dataset_2000__hetvi[[#This Row],[Quantity]]*Excel_Advanced_Sales_Dataset_2000__hetvi[[#This Row],[Unit Price]]*Excel_Advanced_Sales_Dataset_2000__hetvi[[#This Row],[Discount %]]/100</f>
        <v>7693.4742750000014</v>
      </c>
      <c r="R151" s="23">
        <f>Excel_Advanced_Sales_Dataset_2000__hetvi[[#This Row],[Quantity]]*Excel_Advanced_Sales_Dataset_2000__hetvi[[#This Row],[Unit Price]]-Excel_Advanced_Sales_Dataset_2000__hetvi[[#This Row],[Discount Amount]]</f>
        <v>141694.37572499999</v>
      </c>
      <c r="S151" t="str">
        <f>IF(Excel_Advanced_Sales_Dataset_2000__hetvi[[#This Row],[Total Sales]]&gt;50000,"Yes","No")</f>
        <v>Yes</v>
      </c>
      <c r="T151" t="str">
        <f>IF(Excel_Advanced_Sales_Dataset_2000__hetvi[[#This Row],[Delivery Status]]="Pending","Follow-up","Ok")</f>
        <v>Ok</v>
      </c>
      <c r="U151" s="31">
        <f>Excel_Advanced_Sales_Dataset_2000__hetvi[[#This Row],[Discount %]]/100</f>
        <v>5.1500000000000004E-2</v>
      </c>
      <c r="V151" s="1" t="s">
        <v>4823</v>
      </c>
    </row>
    <row r="152" spans="1:22" x14ac:dyDescent="0.25">
      <c r="A152" s="6" t="s">
        <v>552</v>
      </c>
      <c r="B152" s="7" t="s">
        <v>553</v>
      </c>
      <c r="C152" s="7" t="s">
        <v>554</v>
      </c>
      <c r="D152" s="7" t="s">
        <v>30</v>
      </c>
      <c r="E152" s="7" t="s">
        <v>31</v>
      </c>
      <c r="F152" s="7" t="s">
        <v>555</v>
      </c>
      <c r="G152" s="7" t="s">
        <v>66</v>
      </c>
      <c r="H152" s="7" t="s">
        <v>276</v>
      </c>
      <c r="I152" s="8">
        <v>38</v>
      </c>
      <c r="J152" s="18">
        <v>32043.75</v>
      </c>
      <c r="K152" s="21">
        <v>10.65</v>
      </c>
      <c r="L152" s="15">
        <v>1087981.44</v>
      </c>
      <c r="M152" s="28">
        <v>46025</v>
      </c>
      <c r="N152" s="7" t="s">
        <v>68</v>
      </c>
      <c r="O152" s="7" t="s">
        <v>35</v>
      </c>
      <c r="P152" s="9" t="s">
        <v>36</v>
      </c>
      <c r="Q152" s="23">
        <f>Excel_Advanced_Sales_Dataset_2000__hetvi[[#This Row],[Quantity]]*Excel_Advanced_Sales_Dataset_2000__hetvi[[#This Row],[Unit Price]]*Excel_Advanced_Sales_Dataset_2000__hetvi[[#This Row],[Discount %]]/100</f>
        <v>129681.05624999999</v>
      </c>
      <c r="R152" s="23">
        <f>Excel_Advanced_Sales_Dataset_2000__hetvi[[#This Row],[Quantity]]*Excel_Advanced_Sales_Dataset_2000__hetvi[[#This Row],[Unit Price]]-Excel_Advanced_Sales_Dataset_2000__hetvi[[#This Row],[Discount Amount]]</f>
        <v>1087981.4437500001</v>
      </c>
      <c r="S152" t="str">
        <f>IF(Excel_Advanced_Sales_Dataset_2000__hetvi[[#This Row],[Total Sales]]&gt;50000,"Yes","No")</f>
        <v>Yes</v>
      </c>
      <c r="T152" t="str">
        <f>IF(Excel_Advanced_Sales_Dataset_2000__hetvi[[#This Row],[Delivery Status]]="Pending","Follow-up","Ok")</f>
        <v>Ok</v>
      </c>
      <c r="U152" s="31">
        <f>Excel_Advanced_Sales_Dataset_2000__hetvi[[#This Row],[Discount %]]/100</f>
        <v>0.1065</v>
      </c>
      <c r="V152" s="1" t="s">
        <v>4612</v>
      </c>
    </row>
    <row r="153" spans="1:22" x14ac:dyDescent="0.25">
      <c r="A153" s="6" t="s">
        <v>556</v>
      </c>
      <c r="B153" s="7" t="s">
        <v>557</v>
      </c>
      <c r="C153" s="7" t="s">
        <v>558</v>
      </c>
      <c r="D153" s="7" t="s">
        <v>19</v>
      </c>
      <c r="E153" s="7" t="s">
        <v>153</v>
      </c>
      <c r="F153" s="7" t="s">
        <v>448</v>
      </c>
      <c r="G153" s="7" t="s">
        <v>51</v>
      </c>
      <c r="H153" s="7" t="s">
        <v>52</v>
      </c>
      <c r="I153" s="8">
        <v>16</v>
      </c>
      <c r="J153" s="18">
        <v>14889.71</v>
      </c>
      <c r="K153" s="21">
        <v>2.86</v>
      </c>
      <c r="L153" s="15">
        <v>231421.83</v>
      </c>
      <c r="M153" s="28">
        <v>46348</v>
      </c>
      <c r="N153" s="7" t="s">
        <v>58</v>
      </c>
      <c r="O153" s="7" t="s">
        <v>35</v>
      </c>
      <c r="P153" s="9" t="s">
        <v>36</v>
      </c>
      <c r="Q153" s="23">
        <f>Excel_Advanced_Sales_Dataset_2000__hetvi[[#This Row],[Quantity]]*Excel_Advanced_Sales_Dataset_2000__hetvi[[#This Row],[Unit Price]]*Excel_Advanced_Sales_Dataset_2000__hetvi[[#This Row],[Discount %]]/100</f>
        <v>6813.5312960000001</v>
      </c>
      <c r="R153" s="23">
        <f>Excel_Advanced_Sales_Dataset_2000__hetvi[[#This Row],[Quantity]]*Excel_Advanced_Sales_Dataset_2000__hetvi[[#This Row],[Unit Price]]-Excel_Advanced_Sales_Dataset_2000__hetvi[[#This Row],[Discount Amount]]</f>
        <v>231421.82870399999</v>
      </c>
      <c r="S153" t="str">
        <f>IF(Excel_Advanced_Sales_Dataset_2000__hetvi[[#This Row],[Total Sales]]&gt;50000,"Yes","No")</f>
        <v>Yes</v>
      </c>
      <c r="T153" t="str">
        <f>IF(Excel_Advanced_Sales_Dataset_2000__hetvi[[#This Row],[Delivery Status]]="Pending","Follow-up","Ok")</f>
        <v>Ok</v>
      </c>
      <c r="U153" s="31">
        <f>Excel_Advanced_Sales_Dataset_2000__hetvi[[#This Row],[Discount %]]/100</f>
        <v>2.86E-2</v>
      </c>
      <c r="V153" s="1" t="s">
        <v>4696</v>
      </c>
    </row>
    <row r="154" spans="1:22" x14ac:dyDescent="0.25">
      <c r="A154" s="6" t="s">
        <v>559</v>
      </c>
      <c r="B154" s="7" t="s">
        <v>560</v>
      </c>
      <c r="C154" s="7" t="s">
        <v>561</v>
      </c>
      <c r="D154" s="7" t="s">
        <v>19</v>
      </c>
      <c r="E154" s="7" t="s">
        <v>84</v>
      </c>
      <c r="F154" s="7" t="s">
        <v>338</v>
      </c>
      <c r="G154" s="7" t="s">
        <v>33</v>
      </c>
      <c r="H154" s="7" t="s">
        <v>80</v>
      </c>
      <c r="I154" s="8">
        <v>5</v>
      </c>
      <c r="J154" s="18">
        <v>25557.66</v>
      </c>
      <c r="K154" s="21">
        <v>19.72</v>
      </c>
      <c r="L154" s="15">
        <v>102588.45</v>
      </c>
      <c r="M154" s="28">
        <v>46170</v>
      </c>
      <c r="N154" s="7" t="s">
        <v>45</v>
      </c>
      <c r="O154" s="7" t="s">
        <v>35</v>
      </c>
      <c r="P154" s="9" t="s">
        <v>36</v>
      </c>
      <c r="Q154" s="23">
        <f>Excel_Advanced_Sales_Dataset_2000__hetvi[[#This Row],[Quantity]]*Excel_Advanced_Sales_Dataset_2000__hetvi[[#This Row],[Unit Price]]*Excel_Advanced_Sales_Dataset_2000__hetvi[[#This Row],[Discount %]]/100</f>
        <v>25199.852760000002</v>
      </c>
      <c r="R154" s="23">
        <f>Excel_Advanced_Sales_Dataset_2000__hetvi[[#This Row],[Quantity]]*Excel_Advanced_Sales_Dataset_2000__hetvi[[#This Row],[Unit Price]]-Excel_Advanced_Sales_Dataset_2000__hetvi[[#This Row],[Discount Amount]]</f>
        <v>102588.44724000001</v>
      </c>
      <c r="S154" t="str">
        <f>IF(Excel_Advanced_Sales_Dataset_2000__hetvi[[#This Row],[Total Sales]]&gt;50000,"Yes","No")</f>
        <v>Yes</v>
      </c>
      <c r="T154" t="str">
        <f>IF(Excel_Advanced_Sales_Dataset_2000__hetvi[[#This Row],[Delivery Status]]="Pending","Follow-up","Ok")</f>
        <v>Ok</v>
      </c>
      <c r="U154" s="31">
        <f>Excel_Advanced_Sales_Dataset_2000__hetvi[[#This Row],[Discount %]]/100</f>
        <v>0.19719999999999999</v>
      </c>
      <c r="V154" s="1" t="s">
        <v>4624</v>
      </c>
    </row>
    <row r="155" spans="1:22" x14ac:dyDescent="0.25">
      <c r="A155" s="6" t="s">
        <v>562</v>
      </c>
      <c r="B155" s="7" t="s">
        <v>563</v>
      </c>
      <c r="C155" s="7" t="s">
        <v>564</v>
      </c>
      <c r="D155" s="7" t="s">
        <v>40</v>
      </c>
      <c r="E155" s="7" t="s">
        <v>41</v>
      </c>
      <c r="F155" s="7" t="s">
        <v>126</v>
      </c>
      <c r="G155" s="7" t="s">
        <v>66</v>
      </c>
      <c r="H155" s="7" t="s">
        <v>133</v>
      </c>
      <c r="I155" s="8">
        <v>31</v>
      </c>
      <c r="J155" s="18">
        <v>27169.18</v>
      </c>
      <c r="K155" s="21">
        <v>18.23</v>
      </c>
      <c r="L155" s="15">
        <v>688703.39</v>
      </c>
      <c r="M155" s="28">
        <v>46301</v>
      </c>
      <c r="N155" s="7" t="s">
        <v>24</v>
      </c>
      <c r="O155" s="7" t="s">
        <v>25</v>
      </c>
      <c r="P155" s="9" t="s">
        <v>36</v>
      </c>
      <c r="Q155" s="23">
        <f>Excel_Advanced_Sales_Dataset_2000__hetvi[[#This Row],[Quantity]]*Excel_Advanced_Sales_Dataset_2000__hetvi[[#This Row],[Unit Price]]*Excel_Advanced_Sales_Dataset_2000__hetvi[[#This Row],[Discount %]]/100</f>
        <v>153541.186934</v>
      </c>
      <c r="R155" s="23">
        <f>Excel_Advanced_Sales_Dataset_2000__hetvi[[#This Row],[Quantity]]*Excel_Advanced_Sales_Dataset_2000__hetvi[[#This Row],[Unit Price]]-Excel_Advanced_Sales_Dataset_2000__hetvi[[#This Row],[Discount Amount]]</f>
        <v>688703.39306599996</v>
      </c>
      <c r="S155" t="str">
        <f>IF(Excel_Advanced_Sales_Dataset_2000__hetvi[[#This Row],[Total Sales]]&gt;50000,"Yes","No")</f>
        <v>Yes</v>
      </c>
      <c r="T155" t="str">
        <f>IF(Excel_Advanced_Sales_Dataset_2000__hetvi[[#This Row],[Delivery Status]]="Pending","Follow-up","Ok")</f>
        <v>Follow-up</v>
      </c>
      <c r="U155" s="31">
        <f>Excel_Advanced_Sales_Dataset_2000__hetvi[[#This Row],[Discount %]]/100</f>
        <v>0.18230000000000002</v>
      </c>
      <c r="V155" s="1" t="s">
        <v>4720</v>
      </c>
    </row>
    <row r="156" spans="1:22" x14ac:dyDescent="0.25">
      <c r="A156" s="6" t="s">
        <v>565</v>
      </c>
      <c r="B156" s="7" t="s">
        <v>566</v>
      </c>
      <c r="C156" s="7" t="s">
        <v>567</v>
      </c>
      <c r="D156" s="7" t="s">
        <v>40</v>
      </c>
      <c r="E156" s="7" t="s">
        <v>41</v>
      </c>
      <c r="F156" s="7" t="s">
        <v>42</v>
      </c>
      <c r="G156" s="7" t="s">
        <v>111</v>
      </c>
      <c r="H156" s="7" t="s">
        <v>112</v>
      </c>
      <c r="I156" s="8">
        <v>50</v>
      </c>
      <c r="J156" s="18">
        <v>7743.79</v>
      </c>
      <c r="K156" s="21">
        <v>6.7</v>
      </c>
      <c r="L156" s="15">
        <v>361247.8</v>
      </c>
      <c r="M156" s="28">
        <v>46220</v>
      </c>
      <c r="N156" s="7" t="s">
        <v>58</v>
      </c>
      <c r="O156" s="7" t="s">
        <v>25</v>
      </c>
      <c r="P156" s="9" t="s">
        <v>26</v>
      </c>
      <c r="Q156" s="23">
        <f>Excel_Advanced_Sales_Dataset_2000__hetvi[[#This Row],[Quantity]]*Excel_Advanced_Sales_Dataset_2000__hetvi[[#This Row],[Unit Price]]*Excel_Advanced_Sales_Dataset_2000__hetvi[[#This Row],[Discount %]]/100</f>
        <v>25941.696499999998</v>
      </c>
      <c r="R156" s="23">
        <f>Excel_Advanced_Sales_Dataset_2000__hetvi[[#This Row],[Quantity]]*Excel_Advanced_Sales_Dataset_2000__hetvi[[#This Row],[Unit Price]]-Excel_Advanced_Sales_Dataset_2000__hetvi[[#This Row],[Discount Amount]]</f>
        <v>361247.80349999998</v>
      </c>
      <c r="S156" t="str">
        <f>IF(Excel_Advanced_Sales_Dataset_2000__hetvi[[#This Row],[Total Sales]]&gt;50000,"Yes","No")</f>
        <v>Yes</v>
      </c>
      <c r="T156" t="str">
        <f>IF(Excel_Advanced_Sales_Dataset_2000__hetvi[[#This Row],[Delivery Status]]="Pending","Follow-up","Ok")</f>
        <v>Follow-up</v>
      </c>
      <c r="U156" s="31">
        <f>Excel_Advanced_Sales_Dataset_2000__hetvi[[#This Row],[Discount %]]/100</f>
        <v>6.7000000000000004E-2</v>
      </c>
      <c r="V156" s="1" t="s">
        <v>4612</v>
      </c>
    </row>
    <row r="157" spans="1:22" x14ac:dyDescent="0.25">
      <c r="A157" s="6" t="s">
        <v>568</v>
      </c>
      <c r="B157" s="7" t="s">
        <v>251</v>
      </c>
      <c r="C157" s="7" t="s">
        <v>569</v>
      </c>
      <c r="D157" s="7" t="s">
        <v>40</v>
      </c>
      <c r="E157" s="7" t="s">
        <v>89</v>
      </c>
      <c r="F157" s="7" t="s">
        <v>319</v>
      </c>
      <c r="G157" s="7" t="s">
        <v>22</v>
      </c>
      <c r="H157" s="7" t="s">
        <v>98</v>
      </c>
      <c r="I157" s="8">
        <v>50</v>
      </c>
      <c r="J157" s="18">
        <v>29709.95</v>
      </c>
      <c r="K157" s="21">
        <v>7.9</v>
      </c>
      <c r="L157" s="15">
        <v>1368143.2</v>
      </c>
      <c r="M157" s="28">
        <v>46141</v>
      </c>
      <c r="N157" s="7" t="s">
        <v>45</v>
      </c>
      <c r="O157" s="7" t="s">
        <v>35</v>
      </c>
      <c r="P157" s="9" t="s">
        <v>53</v>
      </c>
      <c r="Q157" s="23">
        <f>Excel_Advanced_Sales_Dataset_2000__hetvi[[#This Row],[Quantity]]*Excel_Advanced_Sales_Dataset_2000__hetvi[[#This Row],[Unit Price]]*Excel_Advanced_Sales_Dataset_2000__hetvi[[#This Row],[Discount %]]/100</f>
        <v>117354.30250000001</v>
      </c>
      <c r="R157" s="23">
        <f>Excel_Advanced_Sales_Dataset_2000__hetvi[[#This Row],[Quantity]]*Excel_Advanced_Sales_Dataset_2000__hetvi[[#This Row],[Unit Price]]-Excel_Advanced_Sales_Dataset_2000__hetvi[[#This Row],[Discount Amount]]</f>
        <v>1368143.1975</v>
      </c>
      <c r="S157" t="str">
        <f>IF(Excel_Advanced_Sales_Dataset_2000__hetvi[[#This Row],[Total Sales]]&gt;50000,"Yes","No")</f>
        <v>Yes</v>
      </c>
      <c r="T157" t="str">
        <f>IF(Excel_Advanced_Sales_Dataset_2000__hetvi[[#This Row],[Delivery Status]]="Pending","Follow-up","Ok")</f>
        <v>Ok</v>
      </c>
      <c r="U157" s="31">
        <f>Excel_Advanced_Sales_Dataset_2000__hetvi[[#This Row],[Discount %]]/100</f>
        <v>7.9000000000000001E-2</v>
      </c>
      <c r="V157" s="1" t="s">
        <v>4644</v>
      </c>
    </row>
    <row r="158" spans="1:22" x14ac:dyDescent="0.25">
      <c r="A158" s="6" t="s">
        <v>570</v>
      </c>
      <c r="B158" s="7" t="s">
        <v>571</v>
      </c>
      <c r="C158" s="7" t="s">
        <v>572</v>
      </c>
      <c r="D158" s="7" t="s">
        <v>63</v>
      </c>
      <c r="E158" s="7" t="s">
        <v>144</v>
      </c>
      <c r="F158" s="7" t="s">
        <v>216</v>
      </c>
      <c r="G158" s="7" t="s">
        <v>51</v>
      </c>
      <c r="H158" s="7" t="s">
        <v>167</v>
      </c>
      <c r="I158" s="8">
        <v>24</v>
      </c>
      <c r="J158" s="18">
        <v>6071.91</v>
      </c>
      <c r="K158" s="21">
        <v>2.2400000000000002</v>
      </c>
      <c r="L158" s="15">
        <v>142461.57999999999</v>
      </c>
      <c r="M158" s="28">
        <v>46329</v>
      </c>
      <c r="N158" s="7" t="s">
        <v>58</v>
      </c>
      <c r="O158" s="7" t="s">
        <v>35</v>
      </c>
      <c r="P158" s="9" t="s">
        <v>53</v>
      </c>
      <c r="Q158" s="23">
        <f>Excel_Advanced_Sales_Dataset_2000__hetvi[[#This Row],[Quantity]]*Excel_Advanced_Sales_Dataset_2000__hetvi[[#This Row],[Unit Price]]*Excel_Advanced_Sales_Dataset_2000__hetvi[[#This Row],[Discount %]]/100</f>
        <v>3264.258816</v>
      </c>
      <c r="R158" s="23">
        <f>Excel_Advanced_Sales_Dataset_2000__hetvi[[#This Row],[Quantity]]*Excel_Advanced_Sales_Dataset_2000__hetvi[[#This Row],[Unit Price]]-Excel_Advanced_Sales_Dataset_2000__hetvi[[#This Row],[Discount Amount]]</f>
        <v>142461.58118400001</v>
      </c>
      <c r="S158" t="str">
        <f>IF(Excel_Advanced_Sales_Dataset_2000__hetvi[[#This Row],[Total Sales]]&gt;50000,"Yes","No")</f>
        <v>Yes</v>
      </c>
      <c r="T158" t="str">
        <f>IF(Excel_Advanced_Sales_Dataset_2000__hetvi[[#This Row],[Delivery Status]]="Pending","Follow-up","Ok")</f>
        <v>Ok</v>
      </c>
      <c r="U158" s="31">
        <f>Excel_Advanced_Sales_Dataset_2000__hetvi[[#This Row],[Discount %]]/100</f>
        <v>2.2400000000000003E-2</v>
      </c>
      <c r="V158" s="1" t="s">
        <v>4653</v>
      </c>
    </row>
    <row r="159" spans="1:22" x14ac:dyDescent="0.25">
      <c r="A159" s="6" t="s">
        <v>573</v>
      </c>
      <c r="B159" s="7" t="s">
        <v>382</v>
      </c>
      <c r="C159" s="7" t="s">
        <v>574</v>
      </c>
      <c r="D159" s="7" t="s">
        <v>19</v>
      </c>
      <c r="E159" s="7" t="s">
        <v>72</v>
      </c>
      <c r="F159" s="7" t="s">
        <v>73</v>
      </c>
      <c r="G159" s="7" t="s">
        <v>33</v>
      </c>
      <c r="H159" s="7" t="s">
        <v>57</v>
      </c>
      <c r="I159" s="8">
        <v>5</v>
      </c>
      <c r="J159" s="18">
        <v>39694.870000000003</v>
      </c>
      <c r="K159" s="21">
        <v>7.17</v>
      </c>
      <c r="L159" s="15">
        <v>184243.74</v>
      </c>
      <c r="M159" s="28">
        <v>46387</v>
      </c>
      <c r="N159" s="7" t="s">
        <v>68</v>
      </c>
      <c r="O159" s="7" t="s">
        <v>35</v>
      </c>
      <c r="P159" s="9" t="s">
        <v>26</v>
      </c>
      <c r="Q159" s="23">
        <f>Excel_Advanced_Sales_Dataset_2000__hetvi[[#This Row],[Quantity]]*Excel_Advanced_Sales_Dataset_2000__hetvi[[#This Row],[Unit Price]]*Excel_Advanced_Sales_Dataset_2000__hetvi[[#This Row],[Discount %]]/100</f>
        <v>14230.610895</v>
      </c>
      <c r="R159" s="23">
        <f>Excel_Advanced_Sales_Dataset_2000__hetvi[[#This Row],[Quantity]]*Excel_Advanced_Sales_Dataset_2000__hetvi[[#This Row],[Unit Price]]-Excel_Advanced_Sales_Dataset_2000__hetvi[[#This Row],[Discount Amount]]</f>
        <v>184243.73910500002</v>
      </c>
      <c r="S159" t="str">
        <f>IF(Excel_Advanced_Sales_Dataset_2000__hetvi[[#This Row],[Total Sales]]&gt;50000,"Yes","No")</f>
        <v>Yes</v>
      </c>
      <c r="T159" t="str">
        <f>IF(Excel_Advanced_Sales_Dataset_2000__hetvi[[#This Row],[Delivery Status]]="Pending","Follow-up","Ok")</f>
        <v>Ok</v>
      </c>
      <c r="U159" s="31">
        <f>Excel_Advanced_Sales_Dataset_2000__hetvi[[#This Row],[Discount %]]/100</f>
        <v>7.17E-2</v>
      </c>
      <c r="V159" s="1" t="s">
        <v>4782</v>
      </c>
    </row>
    <row r="160" spans="1:22" x14ac:dyDescent="0.25">
      <c r="A160" s="6" t="s">
        <v>575</v>
      </c>
      <c r="B160" s="7" t="s">
        <v>576</v>
      </c>
      <c r="C160" s="7" t="s">
        <v>577</v>
      </c>
      <c r="D160" s="7" t="s">
        <v>19</v>
      </c>
      <c r="E160" s="7" t="s">
        <v>20</v>
      </c>
      <c r="F160" s="7" t="s">
        <v>176</v>
      </c>
      <c r="G160" s="7" t="s">
        <v>66</v>
      </c>
      <c r="H160" s="7" t="s">
        <v>67</v>
      </c>
      <c r="I160" s="8">
        <v>33</v>
      </c>
      <c r="J160" s="18">
        <v>817.27</v>
      </c>
      <c r="K160" s="21">
        <v>5.39</v>
      </c>
      <c r="L160" s="15">
        <v>25516.23</v>
      </c>
      <c r="M160" s="28">
        <v>46278</v>
      </c>
      <c r="N160" s="7" t="s">
        <v>113</v>
      </c>
      <c r="O160" s="7" t="s">
        <v>35</v>
      </c>
      <c r="P160" s="9" t="s">
        <v>53</v>
      </c>
      <c r="Q160" s="23">
        <f>Excel_Advanced_Sales_Dataset_2000__hetvi[[#This Row],[Quantity]]*Excel_Advanced_Sales_Dataset_2000__hetvi[[#This Row],[Unit Price]]*Excel_Advanced_Sales_Dataset_2000__hetvi[[#This Row],[Discount %]]/100</f>
        <v>1453.6781490000001</v>
      </c>
      <c r="R160" s="23">
        <f>Excel_Advanced_Sales_Dataset_2000__hetvi[[#This Row],[Quantity]]*Excel_Advanced_Sales_Dataset_2000__hetvi[[#This Row],[Unit Price]]-Excel_Advanced_Sales_Dataset_2000__hetvi[[#This Row],[Discount Amount]]</f>
        <v>25516.231851</v>
      </c>
      <c r="S160" t="str">
        <f>IF(Excel_Advanced_Sales_Dataset_2000__hetvi[[#This Row],[Total Sales]]&gt;50000,"Yes","No")</f>
        <v>No</v>
      </c>
      <c r="T160" t="str">
        <f>IF(Excel_Advanced_Sales_Dataset_2000__hetvi[[#This Row],[Delivery Status]]="Pending","Follow-up","Ok")</f>
        <v>Ok</v>
      </c>
      <c r="U160" s="31">
        <f>Excel_Advanced_Sales_Dataset_2000__hetvi[[#This Row],[Discount %]]/100</f>
        <v>5.3899999999999997E-2</v>
      </c>
      <c r="V160" s="1" t="s">
        <v>4744</v>
      </c>
    </row>
    <row r="161" spans="1:22" x14ac:dyDescent="0.25">
      <c r="A161" s="6" t="s">
        <v>578</v>
      </c>
      <c r="B161" s="7" t="s">
        <v>579</v>
      </c>
      <c r="C161" s="7" t="s">
        <v>580</v>
      </c>
      <c r="D161" s="7" t="s">
        <v>19</v>
      </c>
      <c r="E161" s="7" t="s">
        <v>84</v>
      </c>
      <c r="F161" s="7" t="s">
        <v>159</v>
      </c>
      <c r="G161" s="7" t="s">
        <v>111</v>
      </c>
      <c r="H161" s="7" t="s">
        <v>112</v>
      </c>
      <c r="I161" s="8">
        <v>48</v>
      </c>
      <c r="J161" s="18">
        <v>43633.57</v>
      </c>
      <c r="K161" s="21">
        <v>6.34</v>
      </c>
      <c r="L161" s="15">
        <v>1961625.68</v>
      </c>
      <c r="M161" s="28">
        <v>46339</v>
      </c>
      <c r="N161" s="7" t="s">
        <v>68</v>
      </c>
      <c r="O161" s="7" t="s">
        <v>25</v>
      </c>
      <c r="P161" s="9" t="s">
        <v>26</v>
      </c>
      <c r="Q161" s="23">
        <f>Excel_Advanced_Sales_Dataset_2000__hetvi[[#This Row],[Quantity]]*Excel_Advanced_Sales_Dataset_2000__hetvi[[#This Row],[Unit Price]]*Excel_Advanced_Sales_Dataset_2000__hetvi[[#This Row],[Discount %]]/100</f>
        <v>132785.68022399998</v>
      </c>
      <c r="R161" s="23">
        <f>Excel_Advanced_Sales_Dataset_2000__hetvi[[#This Row],[Quantity]]*Excel_Advanced_Sales_Dataset_2000__hetvi[[#This Row],[Unit Price]]-Excel_Advanced_Sales_Dataset_2000__hetvi[[#This Row],[Discount Amount]]</f>
        <v>1961625.6797759999</v>
      </c>
      <c r="S161" t="str">
        <f>IF(Excel_Advanced_Sales_Dataset_2000__hetvi[[#This Row],[Total Sales]]&gt;50000,"Yes","No")</f>
        <v>Yes</v>
      </c>
      <c r="T161" t="str">
        <f>IF(Excel_Advanced_Sales_Dataset_2000__hetvi[[#This Row],[Delivery Status]]="Pending","Follow-up","Ok")</f>
        <v>Follow-up</v>
      </c>
      <c r="U161" s="31">
        <f>Excel_Advanced_Sales_Dataset_2000__hetvi[[#This Row],[Discount %]]/100</f>
        <v>6.3399999999999998E-2</v>
      </c>
      <c r="V161" s="1" t="s">
        <v>4823</v>
      </c>
    </row>
    <row r="162" spans="1:22" x14ac:dyDescent="0.25">
      <c r="A162" s="6" t="s">
        <v>581</v>
      </c>
      <c r="B162" s="7" t="s">
        <v>497</v>
      </c>
      <c r="C162" s="7" t="s">
        <v>582</v>
      </c>
      <c r="D162" s="7" t="s">
        <v>40</v>
      </c>
      <c r="E162" s="7" t="s">
        <v>109</v>
      </c>
      <c r="F162" s="7" t="s">
        <v>259</v>
      </c>
      <c r="G162" s="7" t="s">
        <v>66</v>
      </c>
      <c r="H162" s="7" t="s">
        <v>200</v>
      </c>
      <c r="I162" s="8">
        <v>28</v>
      </c>
      <c r="J162" s="18">
        <v>44084.14</v>
      </c>
      <c r="K162" s="21">
        <v>13.12</v>
      </c>
      <c r="L162" s="15">
        <v>1072408.42</v>
      </c>
      <c r="M162" s="28">
        <v>46112</v>
      </c>
      <c r="N162" s="7" t="s">
        <v>58</v>
      </c>
      <c r="O162" s="7" t="s">
        <v>35</v>
      </c>
      <c r="P162" s="9" t="s">
        <v>53</v>
      </c>
      <c r="Q162" s="23">
        <f>Excel_Advanced_Sales_Dataset_2000__hetvi[[#This Row],[Quantity]]*Excel_Advanced_Sales_Dataset_2000__hetvi[[#This Row],[Unit Price]]*Excel_Advanced_Sales_Dataset_2000__hetvi[[#This Row],[Discount %]]/100</f>
        <v>161947.49670399996</v>
      </c>
      <c r="R162" s="23">
        <f>Excel_Advanced_Sales_Dataset_2000__hetvi[[#This Row],[Quantity]]*Excel_Advanced_Sales_Dataset_2000__hetvi[[#This Row],[Unit Price]]-Excel_Advanced_Sales_Dataset_2000__hetvi[[#This Row],[Discount Amount]]</f>
        <v>1072408.4232959999</v>
      </c>
      <c r="S162" t="str">
        <f>IF(Excel_Advanced_Sales_Dataset_2000__hetvi[[#This Row],[Total Sales]]&gt;50000,"Yes","No")</f>
        <v>Yes</v>
      </c>
      <c r="T162" t="str">
        <f>IF(Excel_Advanced_Sales_Dataset_2000__hetvi[[#This Row],[Delivery Status]]="Pending","Follow-up","Ok")</f>
        <v>Ok</v>
      </c>
      <c r="U162" s="31">
        <f>Excel_Advanced_Sales_Dataset_2000__hetvi[[#This Row],[Discount %]]/100</f>
        <v>0.13119999999999998</v>
      </c>
      <c r="V162" s="1" t="s">
        <v>4720</v>
      </c>
    </row>
    <row r="163" spans="1:22" x14ac:dyDescent="0.25">
      <c r="A163" s="6" t="s">
        <v>583</v>
      </c>
      <c r="B163" s="7" t="s">
        <v>182</v>
      </c>
      <c r="C163" s="7" t="s">
        <v>584</v>
      </c>
      <c r="D163" s="7" t="s">
        <v>19</v>
      </c>
      <c r="E163" s="7" t="s">
        <v>84</v>
      </c>
      <c r="F163" s="7" t="s">
        <v>85</v>
      </c>
      <c r="G163" s="7" t="s">
        <v>33</v>
      </c>
      <c r="H163" s="7" t="s">
        <v>80</v>
      </c>
      <c r="I163" s="8">
        <v>34</v>
      </c>
      <c r="J163" s="18">
        <v>2588.21</v>
      </c>
      <c r="K163" s="21">
        <v>16.579999999999998</v>
      </c>
      <c r="L163" s="15">
        <v>73408.88</v>
      </c>
      <c r="M163" s="28">
        <v>46210</v>
      </c>
      <c r="N163" s="7" t="s">
        <v>58</v>
      </c>
      <c r="O163" s="7" t="s">
        <v>35</v>
      </c>
      <c r="P163" s="9" t="s">
        <v>26</v>
      </c>
      <c r="Q163" s="23">
        <f>Excel_Advanced_Sales_Dataset_2000__hetvi[[#This Row],[Quantity]]*Excel_Advanced_Sales_Dataset_2000__hetvi[[#This Row],[Unit Price]]*Excel_Advanced_Sales_Dataset_2000__hetvi[[#This Row],[Discount %]]/100</f>
        <v>14590.257411999999</v>
      </c>
      <c r="R163" s="23">
        <f>Excel_Advanced_Sales_Dataset_2000__hetvi[[#This Row],[Quantity]]*Excel_Advanced_Sales_Dataset_2000__hetvi[[#This Row],[Unit Price]]-Excel_Advanced_Sales_Dataset_2000__hetvi[[#This Row],[Discount Amount]]</f>
        <v>73408.882588000008</v>
      </c>
      <c r="S163" t="str">
        <f>IF(Excel_Advanced_Sales_Dataset_2000__hetvi[[#This Row],[Total Sales]]&gt;50000,"Yes","No")</f>
        <v>Yes</v>
      </c>
      <c r="T163" t="str">
        <f>IF(Excel_Advanced_Sales_Dataset_2000__hetvi[[#This Row],[Delivery Status]]="Pending","Follow-up","Ok")</f>
        <v>Ok</v>
      </c>
      <c r="U163" s="31">
        <f>Excel_Advanced_Sales_Dataset_2000__hetvi[[#This Row],[Discount %]]/100</f>
        <v>0.16579999999999998</v>
      </c>
      <c r="V163" s="1" t="s">
        <v>4696</v>
      </c>
    </row>
    <row r="164" spans="1:22" x14ac:dyDescent="0.25">
      <c r="A164" s="6" t="s">
        <v>585</v>
      </c>
      <c r="B164" s="7" t="s">
        <v>586</v>
      </c>
      <c r="C164" s="7" t="s">
        <v>587</v>
      </c>
      <c r="D164" s="7" t="s">
        <v>30</v>
      </c>
      <c r="E164" s="7" t="s">
        <v>198</v>
      </c>
      <c r="F164" s="7" t="s">
        <v>199</v>
      </c>
      <c r="G164" s="7" t="s">
        <v>43</v>
      </c>
      <c r="H164" s="7" t="s">
        <v>391</v>
      </c>
      <c r="I164" s="8">
        <v>40</v>
      </c>
      <c r="J164" s="18">
        <v>36497.39</v>
      </c>
      <c r="K164" s="21">
        <v>18.149999999999999</v>
      </c>
      <c r="L164" s="15">
        <v>1194924.55</v>
      </c>
      <c r="M164" s="28">
        <v>46081</v>
      </c>
      <c r="N164" s="7" t="s">
        <v>45</v>
      </c>
      <c r="O164" s="7" t="s">
        <v>35</v>
      </c>
      <c r="P164" s="9" t="s">
        <v>36</v>
      </c>
      <c r="Q164" s="23">
        <f>Excel_Advanced_Sales_Dataset_2000__hetvi[[#This Row],[Quantity]]*Excel_Advanced_Sales_Dataset_2000__hetvi[[#This Row],[Unit Price]]*Excel_Advanced_Sales_Dataset_2000__hetvi[[#This Row],[Discount %]]/100</f>
        <v>264971.0514</v>
      </c>
      <c r="R164" s="23">
        <f>Excel_Advanced_Sales_Dataset_2000__hetvi[[#This Row],[Quantity]]*Excel_Advanced_Sales_Dataset_2000__hetvi[[#This Row],[Unit Price]]-Excel_Advanced_Sales_Dataset_2000__hetvi[[#This Row],[Discount Amount]]</f>
        <v>1194924.5486000001</v>
      </c>
      <c r="S164" t="str">
        <f>IF(Excel_Advanced_Sales_Dataset_2000__hetvi[[#This Row],[Total Sales]]&gt;50000,"Yes","No")</f>
        <v>Yes</v>
      </c>
      <c r="T164" t="str">
        <f>IF(Excel_Advanced_Sales_Dataset_2000__hetvi[[#This Row],[Delivery Status]]="Pending","Follow-up","Ok")</f>
        <v>Ok</v>
      </c>
      <c r="U164" s="31">
        <f>Excel_Advanced_Sales_Dataset_2000__hetvi[[#This Row],[Discount %]]/100</f>
        <v>0.18149999999999999</v>
      </c>
      <c r="V164" s="1" t="s">
        <v>4624</v>
      </c>
    </row>
    <row r="165" spans="1:22" x14ac:dyDescent="0.25">
      <c r="A165" s="6" t="s">
        <v>588</v>
      </c>
      <c r="B165" s="7" t="s">
        <v>589</v>
      </c>
      <c r="C165" s="7" t="s">
        <v>590</v>
      </c>
      <c r="D165" s="7" t="s">
        <v>30</v>
      </c>
      <c r="E165" s="7" t="s">
        <v>198</v>
      </c>
      <c r="F165" s="7" t="s">
        <v>199</v>
      </c>
      <c r="G165" s="7" t="s">
        <v>33</v>
      </c>
      <c r="H165" s="7" t="s">
        <v>80</v>
      </c>
      <c r="I165" s="8">
        <v>1</v>
      </c>
      <c r="J165" s="18">
        <v>32459.95</v>
      </c>
      <c r="K165" s="21">
        <v>9.1999999999999993</v>
      </c>
      <c r="L165" s="15">
        <v>29473.63</v>
      </c>
      <c r="M165" s="28">
        <v>46182</v>
      </c>
      <c r="N165" s="7" t="s">
        <v>45</v>
      </c>
      <c r="O165" s="7" t="s">
        <v>59</v>
      </c>
      <c r="P165" s="9" t="s">
        <v>36</v>
      </c>
      <c r="Q165" s="23">
        <f>Excel_Advanced_Sales_Dataset_2000__hetvi[[#This Row],[Quantity]]*Excel_Advanced_Sales_Dataset_2000__hetvi[[#This Row],[Unit Price]]*Excel_Advanced_Sales_Dataset_2000__hetvi[[#This Row],[Discount %]]/100</f>
        <v>2986.3154</v>
      </c>
      <c r="R165" s="23">
        <f>Excel_Advanced_Sales_Dataset_2000__hetvi[[#This Row],[Quantity]]*Excel_Advanced_Sales_Dataset_2000__hetvi[[#This Row],[Unit Price]]-Excel_Advanced_Sales_Dataset_2000__hetvi[[#This Row],[Discount Amount]]</f>
        <v>29473.634600000001</v>
      </c>
      <c r="S165" t="str">
        <f>IF(Excel_Advanced_Sales_Dataset_2000__hetvi[[#This Row],[Total Sales]]&gt;50000,"Yes","No")</f>
        <v>No</v>
      </c>
      <c r="T165" t="str">
        <f>IF(Excel_Advanced_Sales_Dataset_2000__hetvi[[#This Row],[Delivery Status]]="Pending","Follow-up","Ok")</f>
        <v>Ok</v>
      </c>
      <c r="U165" s="31">
        <f>Excel_Advanced_Sales_Dataset_2000__hetvi[[#This Row],[Discount %]]/100</f>
        <v>9.1999999999999998E-2</v>
      </c>
      <c r="V165" s="1" t="s">
        <v>4703</v>
      </c>
    </row>
    <row r="166" spans="1:22" x14ac:dyDescent="0.25">
      <c r="A166" s="6" t="s">
        <v>591</v>
      </c>
      <c r="B166" s="7" t="s">
        <v>592</v>
      </c>
      <c r="C166" s="7" t="s">
        <v>593</v>
      </c>
      <c r="D166" s="7" t="s">
        <v>30</v>
      </c>
      <c r="E166" s="7" t="s">
        <v>198</v>
      </c>
      <c r="F166" s="7" t="s">
        <v>199</v>
      </c>
      <c r="G166" s="7" t="s">
        <v>22</v>
      </c>
      <c r="H166" s="7" t="s">
        <v>23</v>
      </c>
      <c r="I166" s="8">
        <v>3</v>
      </c>
      <c r="J166" s="18">
        <v>48760.62</v>
      </c>
      <c r="K166" s="21">
        <v>9.73</v>
      </c>
      <c r="L166" s="15">
        <v>132048.64000000001</v>
      </c>
      <c r="M166" s="28">
        <v>46050</v>
      </c>
      <c r="N166" s="7" t="s">
        <v>45</v>
      </c>
      <c r="O166" s="7" t="s">
        <v>35</v>
      </c>
      <c r="P166" s="9" t="s">
        <v>26</v>
      </c>
      <c r="Q166" s="23">
        <f>Excel_Advanced_Sales_Dataset_2000__hetvi[[#This Row],[Quantity]]*Excel_Advanced_Sales_Dataset_2000__hetvi[[#This Row],[Unit Price]]*Excel_Advanced_Sales_Dataset_2000__hetvi[[#This Row],[Discount %]]/100</f>
        <v>14233.224978000002</v>
      </c>
      <c r="R166" s="23">
        <f>Excel_Advanced_Sales_Dataset_2000__hetvi[[#This Row],[Quantity]]*Excel_Advanced_Sales_Dataset_2000__hetvi[[#This Row],[Unit Price]]-Excel_Advanced_Sales_Dataset_2000__hetvi[[#This Row],[Discount Amount]]</f>
        <v>132048.635022</v>
      </c>
      <c r="S166" t="str">
        <f>IF(Excel_Advanced_Sales_Dataset_2000__hetvi[[#This Row],[Total Sales]]&gt;50000,"Yes","No")</f>
        <v>Yes</v>
      </c>
      <c r="T166" t="str">
        <f>IF(Excel_Advanced_Sales_Dataset_2000__hetvi[[#This Row],[Delivery Status]]="Pending","Follow-up","Ok")</f>
        <v>Ok</v>
      </c>
      <c r="U166" s="31">
        <f>Excel_Advanced_Sales_Dataset_2000__hetvi[[#This Row],[Discount %]]/100</f>
        <v>9.7299999999999998E-2</v>
      </c>
      <c r="V166" s="1" t="s">
        <v>4703</v>
      </c>
    </row>
    <row r="167" spans="1:22" x14ac:dyDescent="0.25">
      <c r="A167" s="6" t="s">
        <v>594</v>
      </c>
      <c r="B167" s="7" t="s">
        <v>595</v>
      </c>
      <c r="C167" s="7" t="s">
        <v>596</v>
      </c>
      <c r="D167" s="7" t="s">
        <v>19</v>
      </c>
      <c r="E167" s="7" t="s">
        <v>72</v>
      </c>
      <c r="F167" s="7" t="s">
        <v>73</v>
      </c>
      <c r="G167" s="7" t="s">
        <v>43</v>
      </c>
      <c r="H167" s="7" t="s">
        <v>380</v>
      </c>
      <c r="I167" s="8">
        <v>39</v>
      </c>
      <c r="J167" s="18">
        <v>43293.52</v>
      </c>
      <c r="K167" s="21">
        <v>8.82</v>
      </c>
      <c r="L167" s="15">
        <v>1539526.23</v>
      </c>
      <c r="M167" s="28">
        <v>46372</v>
      </c>
      <c r="N167" s="7" t="s">
        <v>45</v>
      </c>
      <c r="O167" s="7" t="s">
        <v>35</v>
      </c>
      <c r="P167" s="9" t="s">
        <v>53</v>
      </c>
      <c r="Q167" s="23">
        <f>Excel_Advanced_Sales_Dataset_2000__hetvi[[#This Row],[Quantity]]*Excel_Advanced_Sales_Dataset_2000__hetvi[[#This Row],[Unit Price]]*Excel_Advanced_Sales_Dataset_2000__hetvi[[#This Row],[Discount %]]/100</f>
        <v>148921.05009599999</v>
      </c>
      <c r="R167" s="23">
        <f>Excel_Advanced_Sales_Dataset_2000__hetvi[[#This Row],[Quantity]]*Excel_Advanced_Sales_Dataset_2000__hetvi[[#This Row],[Unit Price]]-Excel_Advanced_Sales_Dataset_2000__hetvi[[#This Row],[Discount Amount]]</f>
        <v>1539526.2299039997</v>
      </c>
      <c r="S167" t="str">
        <f>IF(Excel_Advanced_Sales_Dataset_2000__hetvi[[#This Row],[Total Sales]]&gt;50000,"Yes","No")</f>
        <v>Yes</v>
      </c>
      <c r="T167" t="str">
        <f>IF(Excel_Advanced_Sales_Dataset_2000__hetvi[[#This Row],[Delivery Status]]="Pending","Follow-up","Ok")</f>
        <v>Ok</v>
      </c>
      <c r="U167" s="31">
        <f>Excel_Advanced_Sales_Dataset_2000__hetvi[[#This Row],[Discount %]]/100</f>
        <v>8.8200000000000001E-2</v>
      </c>
      <c r="V167" s="1" t="s">
        <v>4823</v>
      </c>
    </row>
    <row r="168" spans="1:22" x14ac:dyDescent="0.25">
      <c r="A168" s="6" t="s">
        <v>597</v>
      </c>
      <c r="B168" s="7" t="s">
        <v>598</v>
      </c>
      <c r="C168" s="7" t="s">
        <v>599</v>
      </c>
      <c r="D168" s="7" t="s">
        <v>40</v>
      </c>
      <c r="E168" s="7" t="s">
        <v>109</v>
      </c>
      <c r="F168" s="7" t="s">
        <v>259</v>
      </c>
      <c r="G168" s="7" t="s">
        <v>111</v>
      </c>
      <c r="H168" s="7" t="s">
        <v>260</v>
      </c>
      <c r="I168" s="8">
        <v>11</v>
      </c>
      <c r="J168" s="18">
        <v>5620.99</v>
      </c>
      <c r="K168" s="21">
        <v>12.59</v>
      </c>
      <c r="L168" s="15">
        <v>54046.38</v>
      </c>
      <c r="M168" s="28">
        <v>46061</v>
      </c>
      <c r="N168" s="7" t="s">
        <v>58</v>
      </c>
      <c r="O168" s="7" t="s">
        <v>35</v>
      </c>
      <c r="P168" s="9" t="s">
        <v>26</v>
      </c>
      <c r="Q168" s="23">
        <f>Excel_Advanced_Sales_Dataset_2000__hetvi[[#This Row],[Quantity]]*Excel_Advanced_Sales_Dataset_2000__hetvi[[#This Row],[Unit Price]]*Excel_Advanced_Sales_Dataset_2000__hetvi[[#This Row],[Discount %]]/100</f>
        <v>7784.509051</v>
      </c>
      <c r="R168" s="23">
        <f>Excel_Advanced_Sales_Dataset_2000__hetvi[[#This Row],[Quantity]]*Excel_Advanced_Sales_Dataset_2000__hetvi[[#This Row],[Unit Price]]-Excel_Advanced_Sales_Dataset_2000__hetvi[[#This Row],[Discount Amount]]</f>
        <v>54046.380948999999</v>
      </c>
      <c r="S168" t="str">
        <f>IF(Excel_Advanced_Sales_Dataset_2000__hetvi[[#This Row],[Total Sales]]&gt;50000,"Yes","No")</f>
        <v>Yes</v>
      </c>
      <c r="T168" t="str">
        <f>IF(Excel_Advanced_Sales_Dataset_2000__hetvi[[#This Row],[Delivery Status]]="Pending","Follow-up","Ok")</f>
        <v>Ok</v>
      </c>
      <c r="U168" s="31">
        <f>Excel_Advanced_Sales_Dataset_2000__hetvi[[#This Row],[Discount %]]/100</f>
        <v>0.12590000000000001</v>
      </c>
      <c r="V168" s="1" t="s">
        <v>4653</v>
      </c>
    </row>
    <row r="169" spans="1:22" x14ac:dyDescent="0.25">
      <c r="A169" s="6" t="s">
        <v>600</v>
      </c>
      <c r="B169" s="7" t="s">
        <v>358</v>
      </c>
      <c r="C169" s="7" t="s">
        <v>601</v>
      </c>
      <c r="D169" s="7" t="s">
        <v>40</v>
      </c>
      <c r="E169" s="7" t="s">
        <v>109</v>
      </c>
      <c r="F169" s="7" t="s">
        <v>259</v>
      </c>
      <c r="G169" s="7" t="s">
        <v>66</v>
      </c>
      <c r="H169" s="7" t="s">
        <v>67</v>
      </c>
      <c r="I169" s="8">
        <v>20</v>
      </c>
      <c r="J169" s="18">
        <v>27214.97</v>
      </c>
      <c r="K169" s="21">
        <v>10.25</v>
      </c>
      <c r="L169" s="15">
        <v>488508.71</v>
      </c>
      <c r="M169" s="28">
        <v>46107</v>
      </c>
      <c r="N169" s="7" t="s">
        <v>45</v>
      </c>
      <c r="O169" s="7" t="s">
        <v>25</v>
      </c>
      <c r="P169" s="9" t="s">
        <v>26</v>
      </c>
      <c r="Q169" s="23">
        <f>Excel_Advanced_Sales_Dataset_2000__hetvi[[#This Row],[Quantity]]*Excel_Advanced_Sales_Dataset_2000__hetvi[[#This Row],[Unit Price]]*Excel_Advanced_Sales_Dataset_2000__hetvi[[#This Row],[Discount %]]/100</f>
        <v>55790.688500000004</v>
      </c>
      <c r="R169" s="23">
        <f>Excel_Advanced_Sales_Dataset_2000__hetvi[[#This Row],[Quantity]]*Excel_Advanced_Sales_Dataset_2000__hetvi[[#This Row],[Unit Price]]-Excel_Advanced_Sales_Dataset_2000__hetvi[[#This Row],[Discount Amount]]</f>
        <v>488508.71150000003</v>
      </c>
      <c r="S169" t="str">
        <f>IF(Excel_Advanced_Sales_Dataset_2000__hetvi[[#This Row],[Total Sales]]&gt;50000,"Yes","No")</f>
        <v>Yes</v>
      </c>
      <c r="T169" t="str">
        <f>IF(Excel_Advanced_Sales_Dataset_2000__hetvi[[#This Row],[Delivery Status]]="Pending","Follow-up","Ok")</f>
        <v>Follow-up</v>
      </c>
      <c r="U169" s="31">
        <f>Excel_Advanced_Sales_Dataset_2000__hetvi[[#This Row],[Discount %]]/100</f>
        <v>0.10249999999999999</v>
      </c>
      <c r="V169" s="1" t="s">
        <v>4612</v>
      </c>
    </row>
    <row r="170" spans="1:22" x14ac:dyDescent="0.25">
      <c r="A170" s="6" t="s">
        <v>602</v>
      </c>
      <c r="B170" s="7" t="s">
        <v>603</v>
      </c>
      <c r="C170" s="7" t="s">
        <v>604</v>
      </c>
      <c r="D170" s="7" t="s">
        <v>19</v>
      </c>
      <c r="E170" s="7" t="s">
        <v>84</v>
      </c>
      <c r="F170" s="7" t="s">
        <v>159</v>
      </c>
      <c r="G170" s="7" t="s">
        <v>51</v>
      </c>
      <c r="H170" s="7" t="s">
        <v>167</v>
      </c>
      <c r="I170" s="8">
        <v>38</v>
      </c>
      <c r="J170" s="18">
        <v>29706.35</v>
      </c>
      <c r="K170" s="21">
        <v>19.38</v>
      </c>
      <c r="L170" s="15">
        <v>910071.86</v>
      </c>
      <c r="M170" s="28">
        <v>46240</v>
      </c>
      <c r="N170" s="7" t="s">
        <v>68</v>
      </c>
      <c r="O170" s="7" t="s">
        <v>35</v>
      </c>
      <c r="P170" s="9" t="s">
        <v>26</v>
      </c>
      <c r="Q170" s="23">
        <f>Excel_Advanced_Sales_Dataset_2000__hetvi[[#This Row],[Quantity]]*Excel_Advanced_Sales_Dataset_2000__hetvi[[#This Row],[Unit Price]]*Excel_Advanced_Sales_Dataset_2000__hetvi[[#This Row],[Discount %]]/100</f>
        <v>218769.44394000003</v>
      </c>
      <c r="R170" s="23">
        <f>Excel_Advanced_Sales_Dataset_2000__hetvi[[#This Row],[Quantity]]*Excel_Advanced_Sales_Dataset_2000__hetvi[[#This Row],[Unit Price]]-Excel_Advanced_Sales_Dataset_2000__hetvi[[#This Row],[Discount Amount]]</f>
        <v>910071.85606000002</v>
      </c>
      <c r="S170" t="str">
        <f>IF(Excel_Advanced_Sales_Dataset_2000__hetvi[[#This Row],[Total Sales]]&gt;50000,"Yes","No")</f>
        <v>Yes</v>
      </c>
      <c r="T170" t="str">
        <f>IF(Excel_Advanced_Sales_Dataset_2000__hetvi[[#This Row],[Delivery Status]]="Pending","Follow-up","Ok")</f>
        <v>Ok</v>
      </c>
      <c r="U170" s="31">
        <f>Excel_Advanced_Sales_Dataset_2000__hetvi[[#This Row],[Discount %]]/100</f>
        <v>0.1938</v>
      </c>
      <c r="V170" s="1" t="s">
        <v>4612</v>
      </c>
    </row>
    <row r="171" spans="1:22" x14ac:dyDescent="0.25">
      <c r="A171" s="6" t="s">
        <v>605</v>
      </c>
      <c r="B171" s="7" t="s">
        <v>606</v>
      </c>
      <c r="C171" s="7" t="s">
        <v>607</v>
      </c>
      <c r="D171" s="7" t="s">
        <v>63</v>
      </c>
      <c r="E171" s="7" t="s">
        <v>64</v>
      </c>
      <c r="F171" s="7" t="s">
        <v>65</v>
      </c>
      <c r="G171" s="7" t="s">
        <v>22</v>
      </c>
      <c r="H171" s="7" t="s">
        <v>23</v>
      </c>
      <c r="I171" s="8">
        <v>41</v>
      </c>
      <c r="J171" s="18">
        <v>35211.22</v>
      </c>
      <c r="K171" s="21">
        <v>15.16</v>
      </c>
      <c r="L171" s="15">
        <v>1224801.1599999999</v>
      </c>
      <c r="M171" s="28">
        <v>46327</v>
      </c>
      <c r="N171" s="7" t="s">
        <v>24</v>
      </c>
      <c r="O171" s="7" t="s">
        <v>35</v>
      </c>
      <c r="P171" s="9" t="s">
        <v>53</v>
      </c>
      <c r="Q171" s="23">
        <f>Excel_Advanced_Sales_Dataset_2000__hetvi[[#This Row],[Quantity]]*Excel_Advanced_Sales_Dataset_2000__hetvi[[#This Row],[Unit Price]]*Excel_Advanced_Sales_Dataset_2000__hetvi[[#This Row],[Discount %]]/100</f>
        <v>218858.85903200001</v>
      </c>
      <c r="R171" s="23">
        <f>Excel_Advanced_Sales_Dataset_2000__hetvi[[#This Row],[Quantity]]*Excel_Advanced_Sales_Dataset_2000__hetvi[[#This Row],[Unit Price]]-Excel_Advanced_Sales_Dataset_2000__hetvi[[#This Row],[Discount Amount]]</f>
        <v>1224801.1609680001</v>
      </c>
      <c r="S171" t="str">
        <f>IF(Excel_Advanced_Sales_Dataset_2000__hetvi[[#This Row],[Total Sales]]&gt;50000,"Yes","No")</f>
        <v>Yes</v>
      </c>
      <c r="T171" t="str">
        <f>IF(Excel_Advanced_Sales_Dataset_2000__hetvi[[#This Row],[Delivery Status]]="Pending","Follow-up","Ok")</f>
        <v>Ok</v>
      </c>
      <c r="U171" s="31">
        <f>Excel_Advanced_Sales_Dataset_2000__hetvi[[#This Row],[Discount %]]/100</f>
        <v>0.15160000000000001</v>
      </c>
      <c r="V171" s="1" t="s">
        <v>4703</v>
      </c>
    </row>
    <row r="172" spans="1:22" x14ac:dyDescent="0.25">
      <c r="A172" s="6" t="s">
        <v>608</v>
      </c>
      <c r="B172" s="7" t="s">
        <v>609</v>
      </c>
      <c r="C172" s="7" t="s">
        <v>610</v>
      </c>
      <c r="D172" s="7" t="s">
        <v>40</v>
      </c>
      <c r="E172" s="7" t="s">
        <v>89</v>
      </c>
      <c r="F172" s="7" t="s">
        <v>319</v>
      </c>
      <c r="G172" s="7" t="s">
        <v>22</v>
      </c>
      <c r="H172" s="7" t="s">
        <v>98</v>
      </c>
      <c r="I172" s="8">
        <v>46</v>
      </c>
      <c r="J172" s="18">
        <v>18608.25</v>
      </c>
      <c r="K172" s="21">
        <v>7.74</v>
      </c>
      <c r="L172" s="15">
        <v>789726.69</v>
      </c>
      <c r="M172" s="28">
        <v>46063</v>
      </c>
      <c r="N172" s="7" t="s">
        <v>113</v>
      </c>
      <c r="O172" s="7" t="s">
        <v>35</v>
      </c>
      <c r="P172" s="9" t="s">
        <v>26</v>
      </c>
      <c r="Q172" s="23">
        <f>Excel_Advanced_Sales_Dataset_2000__hetvi[[#This Row],[Quantity]]*Excel_Advanced_Sales_Dataset_2000__hetvi[[#This Row],[Unit Price]]*Excel_Advanced_Sales_Dataset_2000__hetvi[[#This Row],[Discount %]]/100</f>
        <v>66252.813299999994</v>
      </c>
      <c r="R172" s="23">
        <f>Excel_Advanced_Sales_Dataset_2000__hetvi[[#This Row],[Quantity]]*Excel_Advanced_Sales_Dataset_2000__hetvi[[#This Row],[Unit Price]]-Excel_Advanced_Sales_Dataset_2000__hetvi[[#This Row],[Discount Amount]]</f>
        <v>789726.68669999996</v>
      </c>
      <c r="S172" t="str">
        <f>IF(Excel_Advanced_Sales_Dataset_2000__hetvi[[#This Row],[Total Sales]]&gt;50000,"Yes","No")</f>
        <v>Yes</v>
      </c>
      <c r="T172" t="str">
        <f>IF(Excel_Advanced_Sales_Dataset_2000__hetvi[[#This Row],[Delivery Status]]="Pending","Follow-up","Ok")</f>
        <v>Ok</v>
      </c>
      <c r="U172" s="31">
        <f>Excel_Advanced_Sales_Dataset_2000__hetvi[[#This Row],[Discount %]]/100</f>
        <v>7.7399999999999997E-2</v>
      </c>
      <c r="V172" s="1" t="s">
        <v>4682</v>
      </c>
    </row>
    <row r="173" spans="1:22" x14ac:dyDescent="0.25">
      <c r="A173" s="6" t="s">
        <v>611</v>
      </c>
      <c r="B173" s="7" t="s">
        <v>543</v>
      </c>
      <c r="C173" s="7" t="s">
        <v>612</v>
      </c>
      <c r="D173" s="7" t="s">
        <v>19</v>
      </c>
      <c r="E173" s="7" t="s">
        <v>84</v>
      </c>
      <c r="F173" s="7" t="s">
        <v>338</v>
      </c>
      <c r="G173" s="7" t="s">
        <v>51</v>
      </c>
      <c r="H173" s="7" t="s">
        <v>105</v>
      </c>
      <c r="I173" s="8">
        <v>33</v>
      </c>
      <c r="J173" s="18">
        <v>7649.84</v>
      </c>
      <c r="K173" s="21">
        <v>5.05</v>
      </c>
      <c r="L173" s="15">
        <v>239696.26</v>
      </c>
      <c r="M173" s="28">
        <v>46094</v>
      </c>
      <c r="N173" s="7" t="s">
        <v>24</v>
      </c>
      <c r="O173" s="7" t="s">
        <v>35</v>
      </c>
      <c r="P173" s="9" t="s">
        <v>53</v>
      </c>
      <c r="Q173" s="23">
        <f>Excel_Advanced_Sales_Dataset_2000__hetvi[[#This Row],[Quantity]]*Excel_Advanced_Sales_Dataset_2000__hetvi[[#This Row],[Unit Price]]*Excel_Advanced_Sales_Dataset_2000__hetvi[[#This Row],[Discount %]]/100</f>
        <v>12748.458359999999</v>
      </c>
      <c r="R173" s="23">
        <f>Excel_Advanced_Sales_Dataset_2000__hetvi[[#This Row],[Quantity]]*Excel_Advanced_Sales_Dataset_2000__hetvi[[#This Row],[Unit Price]]-Excel_Advanced_Sales_Dataset_2000__hetvi[[#This Row],[Discount Amount]]</f>
        <v>239696.26164000001</v>
      </c>
      <c r="S173" t="str">
        <f>IF(Excel_Advanced_Sales_Dataset_2000__hetvi[[#This Row],[Total Sales]]&gt;50000,"Yes","No")</f>
        <v>Yes</v>
      </c>
      <c r="T173" t="str">
        <f>IF(Excel_Advanced_Sales_Dataset_2000__hetvi[[#This Row],[Delivery Status]]="Pending","Follow-up","Ok")</f>
        <v>Ok</v>
      </c>
      <c r="U173" s="31">
        <f>Excel_Advanced_Sales_Dataset_2000__hetvi[[#This Row],[Discount %]]/100</f>
        <v>5.0499999999999996E-2</v>
      </c>
      <c r="V173" s="1" t="s">
        <v>4682</v>
      </c>
    </row>
    <row r="174" spans="1:22" x14ac:dyDescent="0.25">
      <c r="A174" s="6" t="s">
        <v>613</v>
      </c>
      <c r="B174" s="7" t="s">
        <v>614</v>
      </c>
      <c r="C174" s="7" t="s">
        <v>615</v>
      </c>
      <c r="D174" s="7" t="s">
        <v>30</v>
      </c>
      <c r="E174" s="7" t="s">
        <v>131</v>
      </c>
      <c r="F174" s="7" t="s">
        <v>163</v>
      </c>
      <c r="G174" s="7" t="s">
        <v>43</v>
      </c>
      <c r="H174" s="7" t="s">
        <v>44</v>
      </c>
      <c r="I174" s="8">
        <v>7</v>
      </c>
      <c r="J174" s="18">
        <v>45229.64</v>
      </c>
      <c r="K174" s="21">
        <v>10.79</v>
      </c>
      <c r="L174" s="15">
        <v>282445.53000000003</v>
      </c>
      <c r="M174" s="28">
        <v>46319</v>
      </c>
      <c r="N174" s="7" t="s">
        <v>58</v>
      </c>
      <c r="O174" s="7" t="s">
        <v>35</v>
      </c>
      <c r="P174" s="9" t="s">
        <v>53</v>
      </c>
      <c r="Q174" s="23">
        <f>Excel_Advanced_Sales_Dataset_2000__hetvi[[#This Row],[Quantity]]*Excel_Advanced_Sales_Dataset_2000__hetvi[[#This Row],[Unit Price]]*Excel_Advanced_Sales_Dataset_2000__hetvi[[#This Row],[Discount %]]/100</f>
        <v>34161.947091999995</v>
      </c>
      <c r="R174" s="23">
        <f>Excel_Advanced_Sales_Dataset_2000__hetvi[[#This Row],[Quantity]]*Excel_Advanced_Sales_Dataset_2000__hetvi[[#This Row],[Unit Price]]-Excel_Advanced_Sales_Dataset_2000__hetvi[[#This Row],[Discount Amount]]</f>
        <v>282445.53290799999</v>
      </c>
      <c r="S174" t="str">
        <f>IF(Excel_Advanced_Sales_Dataset_2000__hetvi[[#This Row],[Total Sales]]&gt;50000,"Yes","No")</f>
        <v>Yes</v>
      </c>
      <c r="T174" t="str">
        <f>IF(Excel_Advanced_Sales_Dataset_2000__hetvi[[#This Row],[Delivery Status]]="Pending","Follow-up","Ok")</f>
        <v>Ok</v>
      </c>
      <c r="U174" s="31">
        <f>Excel_Advanced_Sales_Dataset_2000__hetvi[[#This Row],[Discount %]]/100</f>
        <v>0.1079</v>
      </c>
      <c r="V174" s="1" t="s">
        <v>4624</v>
      </c>
    </row>
    <row r="175" spans="1:22" x14ac:dyDescent="0.25">
      <c r="A175" s="6" t="s">
        <v>616</v>
      </c>
      <c r="B175" s="7" t="s">
        <v>617</v>
      </c>
      <c r="C175" s="7" t="s">
        <v>618</v>
      </c>
      <c r="D175" s="7" t="s">
        <v>19</v>
      </c>
      <c r="E175" s="7" t="s">
        <v>153</v>
      </c>
      <c r="F175" s="7" t="s">
        <v>154</v>
      </c>
      <c r="G175" s="7" t="s">
        <v>33</v>
      </c>
      <c r="H175" s="7" t="s">
        <v>57</v>
      </c>
      <c r="I175" s="8">
        <v>11</v>
      </c>
      <c r="J175" s="18">
        <v>14168.51</v>
      </c>
      <c r="K175" s="21">
        <v>3.89</v>
      </c>
      <c r="L175" s="15">
        <v>149790.9</v>
      </c>
      <c r="M175" s="28">
        <v>46232</v>
      </c>
      <c r="N175" s="7" t="s">
        <v>113</v>
      </c>
      <c r="O175" s="7" t="s">
        <v>35</v>
      </c>
      <c r="P175" s="9" t="s">
        <v>36</v>
      </c>
      <c r="Q175" s="23">
        <f>Excel_Advanced_Sales_Dataset_2000__hetvi[[#This Row],[Quantity]]*Excel_Advanced_Sales_Dataset_2000__hetvi[[#This Row],[Unit Price]]*Excel_Advanced_Sales_Dataset_2000__hetvi[[#This Row],[Discount %]]/100</f>
        <v>6062.7054290000015</v>
      </c>
      <c r="R175" s="23">
        <f>Excel_Advanced_Sales_Dataset_2000__hetvi[[#This Row],[Quantity]]*Excel_Advanced_Sales_Dataset_2000__hetvi[[#This Row],[Unit Price]]-Excel_Advanced_Sales_Dataset_2000__hetvi[[#This Row],[Discount Amount]]</f>
        <v>149790.90457100002</v>
      </c>
      <c r="S175" t="str">
        <f>IF(Excel_Advanced_Sales_Dataset_2000__hetvi[[#This Row],[Total Sales]]&gt;50000,"Yes","No")</f>
        <v>Yes</v>
      </c>
      <c r="T175" t="str">
        <f>IF(Excel_Advanced_Sales_Dataset_2000__hetvi[[#This Row],[Delivery Status]]="Pending","Follow-up","Ok")</f>
        <v>Ok</v>
      </c>
      <c r="U175" s="31">
        <f>Excel_Advanced_Sales_Dataset_2000__hetvi[[#This Row],[Discount %]]/100</f>
        <v>3.8900000000000004E-2</v>
      </c>
      <c r="V175" s="1" t="s">
        <v>4720</v>
      </c>
    </row>
    <row r="176" spans="1:22" x14ac:dyDescent="0.25">
      <c r="A176" s="6" t="s">
        <v>619</v>
      </c>
      <c r="B176" s="7" t="s">
        <v>620</v>
      </c>
      <c r="C176" s="7" t="s">
        <v>621</v>
      </c>
      <c r="D176" s="7" t="s">
        <v>63</v>
      </c>
      <c r="E176" s="7" t="s">
        <v>234</v>
      </c>
      <c r="F176" s="7" t="s">
        <v>435</v>
      </c>
      <c r="G176" s="7" t="s">
        <v>66</v>
      </c>
      <c r="H176" s="7" t="s">
        <v>200</v>
      </c>
      <c r="I176" s="8">
        <v>44</v>
      </c>
      <c r="J176" s="18">
        <v>15923.3</v>
      </c>
      <c r="K176" s="21">
        <v>18.66</v>
      </c>
      <c r="L176" s="15">
        <v>569888.54</v>
      </c>
      <c r="M176" s="28">
        <v>46236</v>
      </c>
      <c r="N176" s="7" t="s">
        <v>45</v>
      </c>
      <c r="O176" s="7" t="s">
        <v>59</v>
      </c>
      <c r="P176" s="9" t="s">
        <v>36</v>
      </c>
      <c r="Q176" s="23">
        <f>Excel_Advanced_Sales_Dataset_2000__hetvi[[#This Row],[Quantity]]*Excel_Advanced_Sales_Dataset_2000__hetvi[[#This Row],[Unit Price]]*Excel_Advanced_Sales_Dataset_2000__hetvi[[#This Row],[Discount %]]/100</f>
        <v>130736.66231999999</v>
      </c>
      <c r="R176" s="23">
        <f>Excel_Advanced_Sales_Dataset_2000__hetvi[[#This Row],[Quantity]]*Excel_Advanced_Sales_Dataset_2000__hetvi[[#This Row],[Unit Price]]-Excel_Advanced_Sales_Dataset_2000__hetvi[[#This Row],[Discount Amount]]</f>
        <v>569888.53767999995</v>
      </c>
      <c r="S176" t="str">
        <f>IF(Excel_Advanced_Sales_Dataset_2000__hetvi[[#This Row],[Total Sales]]&gt;50000,"Yes","No")</f>
        <v>Yes</v>
      </c>
      <c r="T176" t="str">
        <f>IF(Excel_Advanced_Sales_Dataset_2000__hetvi[[#This Row],[Delivery Status]]="Pending","Follow-up","Ok")</f>
        <v>Ok</v>
      </c>
      <c r="U176" s="31">
        <f>Excel_Advanced_Sales_Dataset_2000__hetvi[[#This Row],[Discount %]]/100</f>
        <v>0.18659999999999999</v>
      </c>
      <c r="V176" s="1" t="s">
        <v>4653</v>
      </c>
    </row>
    <row r="177" spans="1:22" x14ac:dyDescent="0.25">
      <c r="A177" s="6" t="s">
        <v>622</v>
      </c>
      <c r="B177" s="7" t="s">
        <v>623</v>
      </c>
      <c r="C177" s="7" t="s">
        <v>624</v>
      </c>
      <c r="D177" s="7" t="s">
        <v>63</v>
      </c>
      <c r="E177" s="7" t="s">
        <v>64</v>
      </c>
      <c r="F177" s="7" t="s">
        <v>65</v>
      </c>
      <c r="G177" s="7" t="s">
        <v>66</v>
      </c>
      <c r="H177" s="7" t="s">
        <v>67</v>
      </c>
      <c r="I177" s="8">
        <v>50</v>
      </c>
      <c r="J177" s="18">
        <v>45445.3</v>
      </c>
      <c r="K177" s="21">
        <v>0.42</v>
      </c>
      <c r="L177" s="15">
        <v>2262721.4900000002</v>
      </c>
      <c r="M177" s="28">
        <v>46244</v>
      </c>
      <c r="N177" s="7" t="s">
        <v>45</v>
      </c>
      <c r="O177" s="7" t="s">
        <v>35</v>
      </c>
      <c r="P177" s="9" t="s">
        <v>53</v>
      </c>
      <c r="Q177" s="23">
        <f>Excel_Advanced_Sales_Dataset_2000__hetvi[[#This Row],[Quantity]]*Excel_Advanced_Sales_Dataset_2000__hetvi[[#This Row],[Unit Price]]*Excel_Advanced_Sales_Dataset_2000__hetvi[[#This Row],[Discount %]]/100</f>
        <v>9543.512999999999</v>
      </c>
      <c r="R177" s="23">
        <f>Excel_Advanced_Sales_Dataset_2000__hetvi[[#This Row],[Quantity]]*Excel_Advanced_Sales_Dataset_2000__hetvi[[#This Row],[Unit Price]]-Excel_Advanced_Sales_Dataset_2000__hetvi[[#This Row],[Discount Amount]]</f>
        <v>2262721.4870000002</v>
      </c>
      <c r="S177" t="str">
        <f>IF(Excel_Advanced_Sales_Dataset_2000__hetvi[[#This Row],[Total Sales]]&gt;50000,"Yes","No")</f>
        <v>Yes</v>
      </c>
      <c r="T177" t="str">
        <f>IF(Excel_Advanced_Sales_Dataset_2000__hetvi[[#This Row],[Delivery Status]]="Pending","Follow-up","Ok")</f>
        <v>Ok</v>
      </c>
      <c r="U177" s="31">
        <f>Excel_Advanced_Sales_Dataset_2000__hetvi[[#This Row],[Discount %]]/100</f>
        <v>4.1999999999999997E-3</v>
      </c>
      <c r="V177" s="1" t="s">
        <v>4653</v>
      </c>
    </row>
    <row r="178" spans="1:22" x14ac:dyDescent="0.25">
      <c r="A178" s="6" t="s">
        <v>625</v>
      </c>
      <c r="B178" s="7" t="s">
        <v>208</v>
      </c>
      <c r="C178" s="7" t="s">
        <v>626</v>
      </c>
      <c r="D178" s="7" t="s">
        <v>63</v>
      </c>
      <c r="E178" s="7" t="s">
        <v>144</v>
      </c>
      <c r="F178" s="7" t="s">
        <v>189</v>
      </c>
      <c r="G178" s="7" t="s">
        <v>43</v>
      </c>
      <c r="H178" s="7" t="s">
        <v>44</v>
      </c>
      <c r="I178" s="8">
        <v>39</v>
      </c>
      <c r="J178" s="18">
        <v>43309.08</v>
      </c>
      <c r="K178" s="21">
        <v>15.81</v>
      </c>
      <c r="L178" s="15">
        <v>1422014.66</v>
      </c>
      <c r="M178" s="28">
        <v>46031</v>
      </c>
      <c r="N178" s="7" t="s">
        <v>58</v>
      </c>
      <c r="O178" s="7" t="s">
        <v>35</v>
      </c>
      <c r="P178" s="9" t="s">
        <v>36</v>
      </c>
      <c r="Q178" s="23">
        <f>Excel_Advanced_Sales_Dataset_2000__hetvi[[#This Row],[Quantity]]*Excel_Advanced_Sales_Dataset_2000__hetvi[[#This Row],[Unit Price]]*Excel_Advanced_Sales_Dataset_2000__hetvi[[#This Row],[Discount %]]/100</f>
        <v>267039.45637200004</v>
      </c>
      <c r="R178" s="23">
        <f>Excel_Advanced_Sales_Dataset_2000__hetvi[[#This Row],[Quantity]]*Excel_Advanced_Sales_Dataset_2000__hetvi[[#This Row],[Unit Price]]-Excel_Advanced_Sales_Dataset_2000__hetvi[[#This Row],[Discount Amount]]</f>
        <v>1422014.6636280001</v>
      </c>
      <c r="S178" t="str">
        <f>IF(Excel_Advanced_Sales_Dataset_2000__hetvi[[#This Row],[Total Sales]]&gt;50000,"Yes","No")</f>
        <v>Yes</v>
      </c>
      <c r="T178" t="str">
        <f>IF(Excel_Advanced_Sales_Dataset_2000__hetvi[[#This Row],[Delivery Status]]="Pending","Follow-up","Ok")</f>
        <v>Ok</v>
      </c>
      <c r="U178" s="31">
        <f>Excel_Advanced_Sales_Dataset_2000__hetvi[[#This Row],[Discount %]]/100</f>
        <v>0.15810000000000002</v>
      </c>
      <c r="V178" s="1" t="s">
        <v>4644</v>
      </c>
    </row>
    <row r="179" spans="1:22" x14ac:dyDescent="0.25">
      <c r="A179" s="6" t="s">
        <v>627</v>
      </c>
      <c r="B179" s="7" t="s">
        <v>628</v>
      </c>
      <c r="C179" s="7" t="s">
        <v>629</v>
      </c>
      <c r="D179" s="7" t="s">
        <v>63</v>
      </c>
      <c r="E179" s="7" t="s">
        <v>78</v>
      </c>
      <c r="F179" s="7" t="s">
        <v>79</v>
      </c>
      <c r="G179" s="7" t="s">
        <v>43</v>
      </c>
      <c r="H179" s="7" t="s">
        <v>74</v>
      </c>
      <c r="I179" s="8">
        <v>28</v>
      </c>
      <c r="J179" s="18">
        <v>44388.02</v>
      </c>
      <c r="K179" s="21">
        <v>19.73</v>
      </c>
      <c r="L179" s="15">
        <v>997647.38</v>
      </c>
      <c r="M179" s="28">
        <v>46030</v>
      </c>
      <c r="N179" s="7" t="s">
        <v>58</v>
      </c>
      <c r="O179" s="7" t="s">
        <v>35</v>
      </c>
      <c r="P179" s="9" t="s">
        <v>26</v>
      </c>
      <c r="Q179" s="23">
        <f>Excel_Advanced_Sales_Dataset_2000__hetvi[[#This Row],[Quantity]]*Excel_Advanced_Sales_Dataset_2000__hetvi[[#This Row],[Unit Price]]*Excel_Advanced_Sales_Dataset_2000__hetvi[[#This Row],[Discount %]]/100</f>
        <v>245217.17768799997</v>
      </c>
      <c r="R179" s="23">
        <f>Excel_Advanced_Sales_Dataset_2000__hetvi[[#This Row],[Quantity]]*Excel_Advanced_Sales_Dataset_2000__hetvi[[#This Row],[Unit Price]]-Excel_Advanced_Sales_Dataset_2000__hetvi[[#This Row],[Discount Amount]]</f>
        <v>997647.3823119998</v>
      </c>
      <c r="S179" t="str">
        <f>IF(Excel_Advanced_Sales_Dataset_2000__hetvi[[#This Row],[Total Sales]]&gt;50000,"Yes","No")</f>
        <v>Yes</v>
      </c>
      <c r="T179" t="str">
        <f>IF(Excel_Advanced_Sales_Dataset_2000__hetvi[[#This Row],[Delivery Status]]="Pending","Follow-up","Ok")</f>
        <v>Ok</v>
      </c>
      <c r="U179" s="31">
        <f>Excel_Advanced_Sales_Dataset_2000__hetvi[[#This Row],[Discount %]]/100</f>
        <v>0.1973</v>
      </c>
      <c r="V179" s="1" t="s">
        <v>4782</v>
      </c>
    </row>
    <row r="180" spans="1:22" x14ac:dyDescent="0.25">
      <c r="A180" s="6" t="s">
        <v>630</v>
      </c>
      <c r="B180" s="7" t="s">
        <v>100</v>
      </c>
      <c r="C180" s="7" t="s">
        <v>631</v>
      </c>
      <c r="D180" s="7" t="s">
        <v>30</v>
      </c>
      <c r="E180" s="7" t="s">
        <v>198</v>
      </c>
      <c r="F180" s="7" t="s">
        <v>199</v>
      </c>
      <c r="G180" s="7" t="s">
        <v>66</v>
      </c>
      <c r="H180" s="7" t="s">
        <v>67</v>
      </c>
      <c r="I180" s="8">
        <v>39</v>
      </c>
      <c r="J180" s="18">
        <v>28460.36</v>
      </c>
      <c r="K180" s="21">
        <v>1.97</v>
      </c>
      <c r="L180" s="15">
        <v>1088087.95</v>
      </c>
      <c r="M180" s="28">
        <v>46217</v>
      </c>
      <c r="N180" s="7" t="s">
        <v>113</v>
      </c>
      <c r="O180" s="7" t="s">
        <v>25</v>
      </c>
      <c r="P180" s="9" t="s">
        <v>36</v>
      </c>
      <c r="Q180" s="23">
        <f>Excel_Advanced_Sales_Dataset_2000__hetvi[[#This Row],[Quantity]]*Excel_Advanced_Sales_Dataset_2000__hetvi[[#This Row],[Unit Price]]*Excel_Advanced_Sales_Dataset_2000__hetvi[[#This Row],[Discount %]]/100</f>
        <v>21866.094588</v>
      </c>
      <c r="R180" s="23">
        <f>Excel_Advanced_Sales_Dataset_2000__hetvi[[#This Row],[Quantity]]*Excel_Advanced_Sales_Dataset_2000__hetvi[[#This Row],[Unit Price]]-Excel_Advanced_Sales_Dataset_2000__hetvi[[#This Row],[Discount Amount]]</f>
        <v>1088087.9454119999</v>
      </c>
      <c r="S180" t="str">
        <f>IF(Excel_Advanced_Sales_Dataset_2000__hetvi[[#This Row],[Total Sales]]&gt;50000,"Yes","No")</f>
        <v>Yes</v>
      </c>
      <c r="T180" t="str">
        <f>IF(Excel_Advanced_Sales_Dataset_2000__hetvi[[#This Row],[Delivery Status]]="Pending","Follow-up","Ok")</f>
        <v>Follow-up</v>
      </c>
      <c r="U180" s="31">
        <f>Excel_Advanced_Sales_Dataset_2000__hetvi[[#This Row],[Discount %]]/100</f>
        <v>1.9699999999999999E-2</v>
      </c>
      <c r="V180" s="1" t="s">
        <v>4665</v>
      </c>
    </row>
    <row r="181" spans="1:22" x14ac:dyDescent="0.25">
      <c r="A181" s="6" t="s">
        <v>632</v>
      </c>
      <c r="B181" s="7" t="s">
        <v>633</v>
      </c>
      <c r="C181" s="7" t="s">
        <v>634</v>
      </c>
      <c r="D181" s="7" t="s">
        <v>40</v>
      </c>
      <c r="E181" s="7" t="s">
        <v>109</v>
      </c>
      <c r="F181" s="7" t="s">
        <v>259</v>
      </c>
      <c r="G181" s="7" t="s">
        <v>33</v>
      </c>
      <c r="H181" s="7" t="s">
        <v>34</v>
      </c>
      <c r="I181" s="8">
        <v>3</v>
      </c>
      <c r="J181" s="18">
        <v>1321.2</v>
      </c>
      <c r="K181" s="21">
        <v>12.47</v>
      </c>
      <c r="L181" s="15">
        <v>3469.34</v>
      </c>
      <c r="M181" s="28">
        <v>46148</v>
      </c>
      <c r="N181" s="7" t="s">
        <v>24</v>
      </c>
      <c r="O181" s="7" t="s">
        <v>35</v>
      </c>
      <c r="P181" s="9" t="s">
        <v>36</v>
      </c>
      <c r="Q181" s="23">
        <f>Excel_Advanced_Sales_Dataset_2000__hetvi[[#This Row],[Quantity]]*Excel_Advanced_Sales_Dataset_2000__hetvi[[#This Row],[Unit Price]]*Excel_Advanced_Sales_Dataset_2000__hetvi[[#This Row],[Discount %]]/100</f>
        <v>494.26092000000006</v>
      </c>
      <c r="R181" s="23">
        <f>Excel_Advanced_Sales_Dataset_2000__hetvi[[#This Row],[Quantity]]*Excel_Advanced_Sales_Dataset_2000__hetvi[[#This Row],[Unit Price]]-Excel_Advanced_Sales_Dataset_2000__hetvi[[#This Row],[Discount Amount]]</f>
        <v>3469.3390800000002</v>
      </c>
      <c r="S181" t="str">
        <f>IF(Excel_Advanced_Sales_Dataset_2000__hetvi[[#This Row],[Total Sales]]&gt;50000,"Yes","No")</f>
        <v>No</v>
      </c>
      <c r="T181" t="str">
        <f>IF(Excel_Advanced_Sales_Dataset_2000__hetvi[[#This Row],[Delivery Status]]="Pending","Follow-up","Ok")</f>
        <v>Ok</v>
      </c>
      <c r="U181" s="31">
        <f>Excel_Advanced_Sales_Dataset_2000__hetvi[[#This Row],[Discount %]]/100</f>
        <v>0.12470000000000001</v>
      </c>
      <c r="V181" s="1" t="s">
        <v>4720</v>
      </c>
    </row>
    <row r="182" spans="1:22" x14ac:dyDescent="0.25">
      <c r="A182" s="6" t="s">
        <v>635</v>
      </c>
      <c r="B182" s="7" t="s">
        <v>636</v>
      </c>
      <c r="C182" s="7" t="s">
        <v>637</v>
      </c>
      <c r="D182" s="7" t="s">
        <v>40</v>
      </c>
      <c r="E182" s="7" t="s">
        <v>41</v>
      </c>
      <c r="F182" s="7" t="s">
        <v>42</v>
      </c>
      <c r="G182" s="7" t="s">
        <v>66</v>
      </c>
      <c r="H182" s="7" t="s">
        <v>155</v>
      </c>
      <c r="I182" s="8">
        <v>3</v>
      </c>
      <c r="J182" s="18">
        <v>2344.3000000000002</v>
      </c>
      <c r="K182" s="21">
        <v>14.29</v>
      </c>
      <c r="L182" s="15">
        <v>6027.9</v>
      </c>
      <c r="M182" s="28">
        <v>46340</v>
      </c>
      <c r="N182" s="7" t="s">
        <v>24</v>
      </c>
      <c r="O182" s="7" t="s">
        <v>35</v>
      </c>
      <c r="P182" s="9" t="s">
        <v>53</v>
      </c>
      <c r="Q182" s="23">
        <f>Excel_Advanced_Sales_Dataset_2000__hetvi[[#This Row],[Quantity]]*Excel_Advanced_Sales_Dataset_2000__hetvi[[#This Row],[Unit Price]]*Excel_Advanced_Sales_Dataset_2000__hetvi[[#This Row],[Discount %]]/100</f>
        <v>1005.0014100000001</v>
      </c>
      <c r="R182" s="23">
        <f>Excel_Advanced_Sales_Dataset_2000__hetvi[[#This Row],[Quantity]]*Excel_Advanced_Sales_Dataset_2000__hetvi[[#This Row],[Unit Price]]-Excel_Advanced_Sales_Dataset_2000__hetvi[[#This Row],[Discount Amount]]</f>
        <v>6027.8985900000007</v>
      </c>
      <c r="S182" t="str">
        <f>IF(Excel_Advanced_Sales_Dataset_2000__hetvi[[#This Row],[Total Sales]]&gt;50000,"Yes","No")</f>
        <v>No</v>
      </c>
      <c r="T182" t="str">
        <f>IF(Excel_Advanced_Sales_Dataset_2000__hetvi[[#This Row],[Delivery Status]]="Pending","Follow-up","Ok")</f>
        <v>Ok</v>
      </c>
      <c r="U182" s="31">
        <f>Excel_Advanced_Sales_Dataset_2000__hetvi[[#This Row],[Discount %]]/100</f>
        <v>0.1429</v>
      </c>
      <c r="V182" s="1" t="s">
        <v>4612</v>
      </c>
    </row>
    <row r="183" spans="1:22" x14ac:dyDescent="0.25">
      <c r="A183" s="6" t="s">
        <v>638</v>
      </c>
      <c r="B183" s="7" t="s">
        <v>639</v>
      </c>
      <c r="C183" s="7" t="s">
        <v>640</v>
      </c>
      <c r="D183" s="7" t="s">
        <v>30</v>
      </c>
      <c r="E183" s="7" t="s">
        <v>31</v>
      </c>
      <c r="F183" s="7" t="s">
        <v>555</v>
      </c>
      <c r="G183" s="7" t="s">
        <v>111</v>
      </c>
      <c r="H183" s="7" t="s">
        <v>260</v>
      </c>
      <c r="I183" s="8">
        <v>31</v>
      </c>
      <c r="J183" s="18">
        <v>7192.82</v>
      </c>
      <c r="K183" s="21">
        <v>19.45</v>
      </c>
      <c r="L183" s="15">
        <v>179608.31</v>
      </c>
      <c r="M183" s="28">
        <v>46196</v>
      </c>
      <c r="N183" s="7" t="s">
        <v>45</v>
      </c>
      <c r="O183" s="7" t="s">
        <v>35</v>
      </c>
      <c r="P183" s="9" t="s">
        <v>36</v>
      </c>
      <c r="Q183" s="23">
        <f>Excel_Advanced_Sales_Dataset_2000__hetvi[[#This Row],[Quantity]]*Excel_Advanced_Sales_Dataset_2000__hetvi[[#This Row],[Unit Price]]*Excel_Advanced_Sales_Dataset_2000__hetvi[[#This Row],[Discount %]]/100</f>
        <v>43369.108189999992</v>
      </c>
      <c r="R183" s="23">
        <f>Excel_Advanced_Sales_Dataset_2000__hetvi[[#This Row],[Quantity]]*Excel_Advanced_Sales_Dataset_2000__hetvi[[#This Row],[Unit Price]]-Excel_Advanced_Sales_Dataset_2000__hetvi[[#This Row],[Discount Amount]]</f>
        <v>179608.31180999998</v>
      </c>
      <c r="S183" t="str">
        <f>IF(Excel_Advanced_Sales_Dataset_2000__hetvi[[#This Row],[Total Sales]]&gt;50000,"Yes","No")</f>
        <v>Yes</v>
      </c>
      <c r="T183" t="str">
        <f>IF(Excel_Advanced_Sales_Dataset_2000__hetvi[[#This Row],[Delivery Status]]="Pending","Follow-up","Ok")</f>
        <v>Ok</v>
      </c>
      <c r="U183" s="31">
        <f>Excel_Advanced_Sales_Dataset_2000__hetvi[[#This Row],[Discount %]]/100</f>
        <v>0.19450000000000001</v>
      </c>
      <c r="V183" s="1" t="s">
        <v>4624</v>
      </c>
    </row>
    <row r="184" spans="1:22" x14ac:dyDescent="0.25">
      <c r="A184" s="6" t="s">
        <v>641</v>
      </c>
      <c r="B184" s="7" t="s">
        <v>642</v>
      </c>
      <c r="C184" s="7" t="s">
        <v>643</v>
      </c>
      <c r="D184" s="7" t="s">
        <v>40</v>
      </c>
      <c r="E184" s="7" t="s">
        <v>41</v>
      </c>
      <c r="F184" s="7" t="s">
        <v>42</v>
      </c>
      <c r="G184" s="7" t="s">
        <v>22</v>
      </c>
      <c r="H184" s="7" t="s">
        <v>98</v>
      </c>
      <c r="I184" s="8">
        <v>29</v>
      </c>
      <c r="J184" s="18">
        <v>23384.84</v>
      </c>
      <c r="K184" s="21">
        <v>11.98</v>
      </c>
      <c r="L184" s="15">
        <v>596916.75</v>
      </c>
      <c r="M184" s="28">
        <v>46307</v>
      </c>
      <c r="N184" s="7" t="s">
        <v>113</v>
      </c>
      <c r="O184" s="7" t="s">
        <v>35</v>
      </c>
      <c r="P184" s="9" t="s">
        <v>36</v>
      </c>
      <c r="Q184" s="23">
        <f>Excel_Advanced_Sales_Dataset_2000__hetvi[[#This Row],[Quantity]]*Excel_Advanced_Sales_Dataset_2000__hetvi[[#This Row],[Unit Price]]*Excel_Advanced_Sales_Dataset_2000__hetvi[[#This Row],[Discount %]]/100</f>
        <v>81243.611128000004</v>
      </c>
      <c r="R184" s="23">
        <f>Excel_Advanced_Sales_Dataset_2000__hetvi[[#This Row],[Quantity]]*Excel_Advanced_Sales_Dataset_2000__hetvi[[#This Row],[Unit Price]]-Excel_Advanced_Sales_Dataset_2000__hetvi[[#This Row],[Discount Amount]]</f>
        <v>596916.74887200003</v>
      </c>
      <c r="S184" t="str">
        <f>IF(Excel_Advanced_Sales_Dataset_2000__hetvi[[#This Row],[Total Sales]]&gt;50000,"Yes","No")</f>
        <v>Yes</v>
      </c>
      <c r="T184" t="str">
        <f>IF(Excel_Advanced_Sales_Dataset_2000__hetvi[[#This Row],[Delivery Status]]="Pending","Follow-up","Ok")</f>
        <v>Ok</v>
      </c>
      <c r="U184" s="31">
        <f>Excel_Advanced_Sales_Dataset_2000__hetvi[[#This Row],[Discount %]]/100</f>
        <v>0.1198</v>
      </c>
      <c r="V184" s="1" t="s">
        <v>4665</v>
      </c>
    </row>
    <row r="185" spans="1:22" x14ac:dyDescent="0.25">
      <c r="A185" s="6" t="s">
        <v>644</v>
      </c>
      <c r="B185" s="7" t="s">
        <v>645</v>
      </c>
      <c r="C185" s="7" t="s">
        <v>646</v>
      </c>
      <c r="D185" s="7" t="s">
        <v>40</v>
      </c>
      <c r="E185" s="7" t="s">
        <v>41</v>
      </c>
      <c r="F185" s="7" t="s">
        <v>126</v>
      </c>
      <c r="G185" s="7" t="s">
        <v>43</v>
      </c>
      <c r="H185" s="7" t="s">
        <v>44</v>
      </c>
      <c r="I185" s="8">
        <v>42</v>
      </c>
      <c r="J185" s="18">
        <v>30032.92</v>
      </c>
      <c r="K185" s="21">
        <v>6.44</v>
      </c>
      <c r="L185" s="15">
        <v>1180149.6000000001</v>
      </c>
      <c r="M185" s="28">
        <v>46231</v>
      </c>
      <c r="N185" s="7" t="s">
        <v>113</v>
      </c>
      <c r="O185" s="7" t="s">
        <v>35</v>
      </c>
      <c r="P185" s="9" t="s">
        <v>26</v>
      </c>
      <c r="Q185" s="23">
        <f>Excel_Advanced_Sales_Dataset_2000__hetvi[[#This Row],[Quantity]]*Excel_Advanced_Sales_Dataset_2000__hetvi[[#This Row],[Unit Price]]*Excel_Advanced_Sales_Dataset_2000__hetvi[[#This Row],[Discount %]]/100</f>
        <v>81233.042016000007</v>
      </c>
      <c r="R185" s="23">
        <f>Excel_Advanced_Sales_Dataset_2000__hetvi[[#This Row],[Quantity]]*Excel_Advanced_Sales_Dataset_2000__hetvi[[#This Row],[Unit Price]]-Excel_Advanced_Sales_Dataset_2000__hetvi[[#This Row],[Discount Amount]]</f>
        <v>1180149.5979839999</v>
      </c>
      <c r="S185" t="str">
        <f>IF(Excel_Advanced_Sales_Dataset_2000__hetvi[[#This Row],[Total Sales]]&gt;50000,"Yes","No")</f>
        <v>Yes</v>
      </c>
      <c r="T185" t="str">
        <f>IF(Excel_Advanced_Sales_Dataset_2000__hetvi[[#This Row],[Delivery Status]]="Pending","Follow-up","Ok")</f>
        <v>Ok</v>
      </c>
      <c r="U185" s="31">
        <f>Excel_Advanced_Sales_Dataset_2000__hetvi[[#This Row],[Discount %]]/100</f>
        <v>6.4399999999999999E-2</v>
      </c>
      <c r="V185" s="1" t="s">
        <v>4653</v>
      </c>
    </row>
    <row r="186" spans="1:22" x14ac:dyDescent="0.25">
      <c r="A186" s="6" t="s">
        <v>647</v>
      </c>
      <c r="B186" s="7" t="s">
        <v>192</v>
      </c>
      <c r="C186" s="7" t="s">
        <v>648</v>
      </c>
      <c r="D186" s="7" t="s">
        <v>40</v>
      </c>
      <c r="E186" s="7" t="s">
        <v>41</v>
      </c>
      <c r="F186" s="7" t="s">
        <v>126</v>
      </c>
      <c r="G186" s="7" t="s">
        <v>51</v>
      </c>
      <c r="H186" s="7" t="s">
        <v>105</v>
      </c>
      <c r="I186" s="8">
        <v>43</v>
      </c>
      <c r="J186" s="18">
        <v>6703.1</v>
      </c>
      <c r="K186" s="21">
        <v>11.79</v>
      </c>
      <c r="L186" s="15">
        <v>254250.59</v>
      </c>
      <c r="M186" s="28">
        <v>46029</v>
      </c>
      <c r="N186" s="7" t="s">
        <v>113</v>
      </c>
      <c r="O186" s="7" t="s">
        <v>35</v>
      </c>
      <c r="P186" s="9" t="s">
        <v>36</v>
      </c>
      <c r="Q186" s="23">
        <f>Excel_Advanced_Sales_Dataset_2000__hetvi[[#This Row],[Quantity]]*Excel_Advanced_Sales_Dataset_2000__hetvi[[#This Row],[Unit Price]]*Excel_Advanced_Sales_Dataset_2000__hetvi[[#This Row],[Discount %]]/100</f>
        <v>33982.70607</v>
      </c>
      <c r="R186" s="23">
        <f>Excel_Advanced_Sales_Dataset_2000__hetvi[[#This Row],[Quantity]]*Excel_Advanced_Sales_Dataset_2000__hetvi[[#This Row],[Unit Price]]-Excel_Advanced_Sales_Dataset_2000__hetvi[[#This Row],[Discount Amount]]</f>
        <v>254250.59392999997</v>
      </c>
      <c r="S186" t="str">
        <f>IF(Excel_Advanced_Sales_Dataset_2000__hetvi[[#This Row],[Total Sales]]&gt;50000,"Yes","No")</f>
        <v>Yes</v>
      </c>
      <c r="T186" t="str">
        <f>IF(Excel_Advanced_Sales_Dataset_2000__hetvi[[#This Row],[Delivery Status]]="Pending","Follow-up","Ok")</f>
        <v>Ok</v>
      </c>
      <c r="U186" s="31">
        <f>Excel_Advanced_Sales_Dataset_2000__hetvi[[#This Row],[Discount %]]/100</f>
        <v>0.11789999999999999</v>
      </c>
      <c r="V186" s="1" t="s">
        <v>4665</v>
      </c>
    </row>
    <row r="187" spans="1:22" x14ac:dyDescent="0.25">
      <c r="A187" s="6" t="s">
        <v>649</v>
      </c>
      <c r="B187" s="7" t="s">
        <v>205</v>
      </c>
      <c r="C187" s="7" t="s">
        <v>650</v>
      </c>
      <c r="D187" s="7" t="s">
        <v>19</v>
      </c>
      <c r="E187" s="7" t="s">
        <v>20</v>
      </c>
      <c r="F187" s="7" t="s">
        <v>285</v>
      </c>
      <c r="G187" s="7" t="s">
        <v>51</v>
      </c>
      <c r="H187" s="7" t="s">
        <v>167</v>
      </c>
      <c r="I187" s="8">
        <v>41</v>
      </c>
      <c r="J187" s="18">
        <v>12323.38</v>
      </c>
      <c r="K187" s="21">
        <v>4.9800000000000004</v>
      </c>
      <c r="L187" s="15">
        <v>480096.7</v>
      </c>
      <c r="M187" s="28">
        <v>46298</v>
      </c>
      <c r="N187" s="7" t="s">
        <v>45</v>
      </c>
      <c r="O187" s="7" t="s">
        <v>35</v>
      </c>
      <c r="P187" s="9" t="s">
        <v>53</v>
      </c>
      <c r="Q187" s="23">
        <f>Excel_Advanced_Sales_Dataset_2000__hetvi[[#This Row],[Quantity]]*Excel_Advanced_Sales_Dataset_2000__hetvi[[#This Row],[Unit Price]]*Excel_Advanced_Sales_Dataset_2000__hetvi[[#This Row],[Discount %]]/100</f>
        <v>25161.877283999998</v>
      </c>
      <c r="R187" s="23">
        <f>Excel_Advanced_Sales_Dataset_2000__hetvi[[#This Row],[Quantity]]*Excel_Advanced_Sales_Dataset_2000__hetvi[[#This Row],[Unit Price]]-Excel_Advanced_Sales_Dataset_2000__hetvi[[#This Row],[Discount Amount]]</f>
        <v>480096.70271599997</v>
      </c>
      <c r="S187" t="str">
        <f>IF(Excel_Advanced_Sales_Dataset_2000__hetvi[[#This Row],[Total Sales]]&gt;50000,"Yes","No")</f>
        <v>Yes</v>
      </c>
      <c r="T187" t="str">
        <f>IF(Excel_Advanced_Sales_Dataset_2000__hetvi[[#This Row],[Delivery Status]]="Pending","Follow-up","Ok")</f>
        <v>Ok</v>
      </c>
      <c r="U187" s="31">
        <f>Excel_Advanced_Sales_Dataset_2000__hetvi[[#This Row],[Discount %]]/100</f>
        <v>4.9800000000000004E-2</v>
      </c>
      <c r="V187" s="1" t="s">
        <v>4644</v>
      </c>
    </row>
    <row r="188" spans="1:22" x14ac:dyDescent="0.25">
      <c r="A188" s="6" t="s">
        <v>651</v>
      </c>
      <c r="B188" s="7" t="s">
        <v>652</v>
      </c>
      <c r="C188" s="7" t="s">
        <v>653</v>
      </c>
      <c r="D188" s="7" t="s">
        <v>30</v>
      </c>
      <c r="E188" s="7" t="s">
        <v>117</v>
      </c>
      <c r="F188" s="7" t="s">
        <v>239</v>
      </c>
      <c r="G188" s="7" t="s">
        <v>33</v>
      </c>
      <c r="H188" s="7" t="s">
        <v>80</v>
      </c>
      <c r="I188" s="8">
        <v>33</v>
      </c>
      <c r="J188" s="18">
        <v>13372.96</v>
      </c>
      <c r="K188" s="21">
        <v>4.5999999999999996</v>
      </c>
      <c r="L188" s="15">
        <v>421007.53</v>
      </c>
      <c r="M188" s="28">
        <v>46310</v>
      </c>
      <c r="N188" s="7" t="s">
        <v>113</v>
      </c>
      <c r="O188" s="7" t="s">
        <v>35</v>
      </c>
      <c r="P188" s="9" t="s">
        <v>26</v>
      </c>
      <c r="Q188" s="23">
        <f>Excel_Advanced_Sales_Dataset_2000__hetvi[[#This Row],[Quantity]]*Excel_Advanced_Sales_Dataset_2000__hetvi[[#This Row],[Unit Price]]*Excel_Advanced_Sales_Dataset_2000__hetvi[[#This Row],[Discount %]]/100</f>
        <v>20300.153279999999</v>
      </c>
      <c r="R188" s="23">
        <f>Excel_Advanced_Sales_Dataset_2000__hetvi[[#This Row],[Quantity]]*Excel_Advanced_Sales_Dataset_2000__hetvi[[#This Row],[Unit Price]]-Excel_Advanced_Sales_Dataset_2000__hetvi[[#This Row],[Discount Amount]]</f>
        <v>421007.52671999997</v>
      </c>
      <c r="S188" t="str">
        <f>IF(Excel_Advanced_Sales_Dataset_2000__hetvi[[#This Row],[Total Sales]]&gt;50000,"Yes","No")</f>
        <v>Yes</v>
      </c>
      <c r="T188" t="str">
        <f>IF(Excel_Advanced_Sales_Dataset_2000__hetvi[[#This Row],[Delivery Status]]="Pending","Follow-up","Ok")</f>
        <v>Ok</v>
      </c>
      <c r="U188" s="31">
        <f>Excel_Advanced_Sales_Dataset_2000__hetvi[[#This Row],[Discount %]]/100</f>
        <v>4.5999999999999999E-2</v>
      </c>
      <c r="V188" s="1" t="s">
        <v>4696</v>
      </c>
    </row>
    <row r="189" spans="1:22" x14ac:dyDescent="0.25">
      <c r="A189" s="6" t="s">
        <v>654</v>
      </c>
      <c r="B189" s="7" t="s">
        <v>655</v>
      </c>
      <c r="C189" s="7" t="s">
        <v>656</v>
      </c>
      <c r="D189" s="7" t="s">
        <v>30</v>
      </c>
      <c r="E189" s="7" t="s">
        <v>131</v>
      </c>
      <c r="F189" s="7" t="s">
        <v>163</v>
      </c>
      <c r="G189" s="7" t="s">
        <v>22</v>
      </c>
      <c r="H189" s="7" t="s">
        <v>23</v>
      </c>
      <c r="I189" s="8">
        <v>25</v>
      </c>
      <c r="J189" s="18">
        <v>37816.15</v>
      </c>
      <c r="K189" s="21">
        <v>5.0599999999999996</v>
      </c>
      <c r="L189" s="15">
        <v>897566.32</v>
      </c>
      <c r="M189" s="28">
        <v>46218</v>
      </c>
      <c r="N189" s="7" t="s">
        <v>58</v>
      </c>
      <c r="O189" s="7" t="s">
        <v>35</v>
      </c>
      <c r="P189" s="9" t="s">
        <v>36</v>
      </c>
      <c r="Q189" s="23">
        <f>Excel_Advanced_Sales_Dataset_2000__hetvi[[#This Row],[Quantity]]*Excel_Advanced_Sales_Dataset_2000__hetvi[[#This Row],[Unit Price]]*Excel_Advanced_Sales_Dataset_2000__hetvi[[#This Row],[Discount %]]/100</f>
        <v>47837.429749999996</v>
      </c>
      <c r="R189" s="23">
        <f>Excel_Advanced_Sales_Dataset_2000__hetvi[[#This Row],[Quantity]]*Excel_Advanced_Sales_Dataset_2000__hetvi[[#This Row],[Unit Price]]-Excel_Advanced_Sales_Dataset_2000__hetvi[[#This Row],[Discount Amount]]</f>
        <v>897566.32024999999</v>
      </c>
      <c r="S189" t="str">
        <f>IF(Excel_Advanced_Sales_Dataset_2000__hetvi[[#This Row],[Total Sales]]&gt;50000,"Yes","No")</f>
        <v>Yes</v>
      </c>
      <c r="T189" t="str">
        <f>IF(Excel_Advanced_Sales_Dataset_2000__hetvi[[#This Row],[Delivery Status]]="Pending","Follow-up","Ok")</f>
        <v>Ok</v>
      </c>
      <c r="U189" s="31">
        <f>Excel_Advanced_Sales_Dataset_2000__hetvi[[#This Row],[Discount %]]/100</f>
        <v>5.0599999999999999E-2</v>
      </c>
      <c r="V189" s="1" t="s">
        <v>4703</v>
      </c>
    </row>
    <row r="190" spans="1:22" x14ac:dyDescent="0.25">
      <c r="A190" s="6" t="s">
        <v>657</v>
      </c>
      <c r="B190" s="7" t="s">
        <v>658</v>
      </c>
      <c r="C190" s="7" t="s">
        <v>659</v>
      </c>
      <c r="D190" s="7" t="s">
        <v>40</v>
      </c>
      <c r="E190" s="7" t="s">
        <v>41</v>
      </c>
      <c r="F190" s="7" t="s">
        <v>42</v>
      </c>
      <c r="G190" s="7" t="s">
        <v>66</v>
      </c>
      <c r="H190" s="7" t="s">
        <v>133</v>
      </c>
      <c r="I190" s="8">
        <v>17</v>
      </c>
      <c r="J190" s="18">
        <v>5086.3599999999997</v>
      </c>
      <c r="K190" s="21">
        <v>15.93</v>
      </c>
      <c r="L190" s="15">
        <v>72693.75</v>
      </c>
      <c r="M190" s="28">
        <v>46145</v>
      </c>
      <c r="N190" s="7" t="s">
        <v>68</v>
      </c>
      <c r="O190" s="7" t="s">
        <v>35</v>
      </c>
      <c r="P190" s="9" t="s">
        <v>26</v>
      </c>
      <c r="Q190" s="23">
        <f>Excel_Advanced_Sales_Dataset_2000__hetvi[[#This Row],[Quantity]]*Excel_Advanced_Sales_Dataset_2000__hetvi[[#This Row],[Unit Price]]*Excel_Advanced_Sales_Dataset_2000__hetvi[[#This Row],[Discount %]]/100</f>
        <v>13774.371515999999</v>
      </c>
      <c r="R190" s="23">
        <f>Excel_Advanced_Sales_Dataset_2000__hetvi[[#This Row],[Quantity]]*Excel_Advanced_Sales_Dataset_2000__hetvi[[#This Row],[Unit Price]]-Excel_Advanced_Sales_Dataset_2000__hetvi[[#This Row],[Discount Amount]]</f>
        <v>72693.748483999996</v>
      </c>
      <c r="S190" t="str">
        <f>IF(Excel_Advanced_Sales_Dataset_2000__hetvi[[#This Row],[Total Sales]]&gt;50000,"Yes","No")</f>
        <v>Yes</v>
      </c>
      <c r="T190" t="str">
        <f>IF(Excel_Advanced_Sales_Dataset_2000__hetvi[[#This Row],[Delivery Status]]="Pending","Follow-up","Ok")</f>
        <v>Ok</v>
      </c>
      <c r="U190" s="31">
        <f>Excel_Advanced_Sales_Dataset_2000__hetvi[[#This Row],[Discount %]]/100</f>
        <v>0.1593</v>
      </c>
      <c r="V190" s="1" t="s">
        <v>4644</v>
      </c>
    </row>
    <row r="191" spans="1:22" x14ac:dyDescent="0.25">
      <c r="A191" s="6" t="s">
        <v>660</v>
      </c>
      <c r="B191" s="7" t="s">
        <v>661</v>
      </c>
      <c r="C191" s="7" t="s">
        <v>662</v>
      </c>
      <c r="D191" s="7" t="s">
        <v>63</v>
      </c>
      <c r="E191" s="7" t="s">
        <v>78</v>
      </c>
      <c r="F191" s="7" t="s">
        <v>79</v>
      </c>
      <c r="G191" s="7" t="s">
        <v>51</v>
      </c>
      <c r="H191" s="7" t="s">
        <v>105</v>
      </c>
      <c r="I191" s="8">
        <v>40</v>
      </c>
      <c r="J191" s="18">
        <v>8365.56</v>
      </c>
      <c r="K191" s="21">
        <v>17.95</v>
      </c>
      <c r="L191" s="15">
        <v>274557.68</v>
      </c>
      <c r="M191" s="28">
        <v>46165</v>
      </c>
      <c r="N191" s="7" t="s">
        <v>24</v>
      </c>
      <c r="O191" s="7" t="s">
        <v>35</v>
      </c>
      <c r="P191" s="9" t="s">
        <v>36</v>
      </c>
      <c r="Q191" s="23">
        <f>Excel_Advanced_Sales_Dataset_2000__hetvi[[#This Row],[Quantity]]*Excel_Advanced_Sales_Dataset_2000__hetvi[[#This Row],[Unit Price]]*Excel_Advanced_Sales_Dataset_2000__hetvi[[#This Row],[Discount %]]/100</f>
        <v>60064.720799999988</v>
      </c>
      <c r="R191" s="23">
        <f>Excel_Advanced_Sales_Dataset_2000__hetvi[[#This Row],[Quantity]]*Excel_Advanced_Sales_Dataset_2000__hetvi[[#This Row],[Unit Price]]-Excel_Advanced_Sales_Dataset_2000__hetvi[[#This Row],[Discount Amount]]</f>
        <v>274557.67919999996</v>
      </c>
      <c r="S191" t="str">
        <f>IF(Excel_Advanced_Sales_Dataset_2000__hetvi[[#This Row],[Total Sales]]&gt;50000,"Yes","No")</f>
        <v>Yes</v>
      </c>
      <c r="T191" t="str">
        <f>IF(Excel_Advanced_Sales_Dataset_2000__hetvi[[#This Row],[Delivery Status]]="Pending","Follow-up","Ok")</f>
        <v>Ok</v>
      </c>
      <c r="U191" s="31">
        <f>Excel_Advanced_Sales_Dataset_2000__hetvi[[#This Row],[Discount %]]/100</f>
        <v>0.17949999999999999</v>
      </c>
      <c r="V191" s="1" t="s">
        <v>4612</v>
      </c>
    </row>
    <row r="192" spans="1:22" x14ac:dyDescent="0.25">
      <c r="A192" s="6" t="s">
        <v>663</v>
      </c>
      <c r="B192" s="7" t="s">
        <v>664</v>
      </c>
      <c r="C192" s="7" t="s">
        <v>665</v>
      </c>
      <c r="D192" s="7" t="s">
        <v>30</v>
      </c>
      <c r="E192" s="7" t="s">
        <v>117</v>
      </c>
      <c r="F192" s="7" t="s">
        <v>239</v>
      </c>
      <c r="G192" s="7" t="s">
        <v>111</v>
      </c>
      <c r="H192" s="7" t="s">
        <v>112</v>
      </c>
      <c r="I192" s="8">
        <v>29</v>
      </c>
      <c r="J192" s="18">
        <v>4515.49</v>
      </c>
      <c r="K192" s="21">
        <v>1.52</v>
      </c>
      <c r="L192" s="15">
        <v>128958.78</v>
      </c>
      <c r="M192" s="28">
        <v>46152</v>
      </c>
      <c r="N192" s="7" t="s">
        <v>68</v>
      </c>
      <c r="O192" s="7" t="s">
        <v>35</v>
      </c>
      <c r="P192" s="9" t="s">
        <v>36</v>
      </c>
      <c r="Q192" s="23">
        <f>Excel_Advanced_Sales_Dataset_2000__hetvi[[#This Row],[Quantity]]*Excel_Advanced_Sales_Dataset_2000__hetvi[[#This Row],[Unit Price]]*Excel_Advanced_Sales_Dataset_2000__hetvi[[#This Row],[Discount %]]/100</f>
        <v>1990.4279919999999</v>
      </c>
      <c r="R192" s="23">
        <f>Excel_Advanced_Sales_Dataset_2000__hetvi[[#This Row],[Quantity]]*Excel_Advanced_Sales_Dataset_2000__hetvi[[#This Row],[Unit Price]]-Excel_Advanced_Sales_Dataset_2000__hetvi[[#This Row],[Discount Amount]]</f>
        <v>128958.78200799999</v>
      </c>
      <c r="S192" t="str">
        <f>IF(Excel_Advanced_Sales_Dataset_2000__hetvi[[#This Row],[Total Sales]]&gt;50000,"Yes","No")</f>
        <v>Yes</v>
      </c>
      <c r="T192" t="str">
        <f>IF(Excel_Advanced_Sales_Dataset_2000__hetvi[[#This Row],[Delivery Status]]="Pending","Follow-up","Ok")</f>
        <v>Ok</v>
      </c>
      <c r="U192" s="31">
        <f>Excel_Advanced_Sales_Dataset_2000__hetvi[[#This Row],[Discount %]]/100</f>
        <v>1.52E-2</v>
      </c>
      <c r="V192" s="1" t="s">
        <v>4696</v>
      </c>
    </row>
    <row r="193" spans="1:22" x14ac:dyDescent="0.25">
      <c r="A193" s="6" t="s">
        <v>666</v>
      </c>
      <c r="B193" s="7" t="s">
        <v>667</v>
      </c>
      <c r="C193" s="7" t="s">
        <v>668</v>
      </c>
      <c r="D193" s="7" t="s">
        <v>40</v>
      </c>
      <c r="E193" s="7" t="s">
        <v>89</v>
      </c>
      <c r="F193" s="7" t="s">
        <v>319</v>
      </c>
      <c r="G193" s="7" t="s">
        <v>111</v>
      </c>
      <c r="H193" s="7" t="s">
        <v>260</v>
      </c>
      <c r="I193" s="8">
        <v>6</v>
      </c>
      <c r="J193" s="18">
        <v>41066.089999999997</v>
      </c>
      <c r="K193" s="21">
        <v>16.61</v>
      </c>
      <c r="L193" s="15">
        <v>205470.07</v>
      </c>
      <c r="M193" s="28">
        <v>46055</v>
      </c>
      <c r="N193" s="7" t="s">
        <v>68</v>
      </c>
      <c r="O193" s="7" t="s">
        <v>35</v>
      </c>
      <c r="P193" s="9" t="s">
        <v>36</v>
      </c>
      <c r="Q193" s="23">
        <f>Excel_Advanced_Sales_Dataset_2000__hetvi[[#This Row],[Quantity]]*Excel_Advanced_Sales_Dataset_2000__hetvi[[#This Row],[Unit Price]]*Excel_Advanced_Sales_Dataset_2000__hetvi[[#This Row],[Discount %]]/100</f>
        <v>40926.465293999994</v>
      </c>
      <c r="R193" s="23">
        <f>Excel_Advanced_Sales_Dataset_2000__hetvi[[#This Row],[Quantity]]*Excel_Advanced_Sales_Dataset_2000__hetvi[[#This Row],[Unit Price]]-Excel_Advanced_Sales_Dataset_2000__hetvi[[#This Row],[Discount Amount]]</f>
        <v>205470.07470599998</v>
      </c>
      <c r="S193" t="str">
        <f>IF(Excel_Advanced_Sales_Dataset_2000__hetvi[[#This Row],[Total Sales]]&gt;50000,"Yes","No")</f>
        <v>Yes</v>
      </c>
      <c r="T193" t="str">
        <f>IF(Excel_Advanced_Sales_Dataset_2000__hetvi[[#This Row],[Delivery Status]]="Pending","Follow-up","Ok")</f>
        <v>Ok</v>
      </c>
      <c r="U193" s="31">
        <f>Excel_Advanced_Sales_Dataset_2000__hetvi[[#This Row],[Discount %]]/100</f>
        <v>0.1661</v>
      </c>
      <c r="V193" s="1" t="s">
        <v>4703</v>
      </c>
    </row>
    <row r="194" spans="1:22" x14ac:dyDescent="0.25">
      <c r="A194" s="6" t="s">
        <v>669</v>
      </c>
      <c r="B194" s="7" t="s">
        <v>670</v>
      </c>
      <c r="C194" s="7" t="s">
        <v>671</v>
      </c>
      <c r="D194" s="7" t="s">
        <v>40</v>
      </c>
      <c r="E194" s="7" t="s">
        <v>89</v>
      </c>
      <c r="F194" s="7" t="s">
        <v>90</v>
      </c>
      <c r="G194" s="7" t="s">
        <v>51</v>
      </c>
      <c r="H194" s="7" t="s">
        <v>167</v>
      </c>
      <c r="I194" s="8">
        <v>2</v>
      </c>
      <c r="J194" s="18">
        <v>702.95</v>
      </c>
      <c r="K194" s="21">
        <v>2.42</v>
      </c>
      <c r="L194" s="15">
        <v>1371.88</v>
      </c>
      <c r="M194" s="28">
        <v>46059</v>
      </c>
      <c r="N194" s="7" t="s">
        <v>68</v>
      </c>
      <c r="O194" s="7" t="s">
        <v>35</v>
      </c>
      <c r="P194" s="9" t="s">
        <v>26</v>
      </c>
      <c r="Q194" s="23">
        <f>Excel_Advanced_Sales_Dataset_2000__hetvi[[#This Row],[Quantity]]*Excel_Advanced_Sales_Dataset_2000__hetvi[[#This Row],[Unit Price]]*Excel_Advanced_Sales_Dataset_2000__hetvi[[#This Row],[Discount %]]/100</f>
        <v>34.022780000000004</v>
      </c>
      <c r="R194" s="23">
        <f>Excel_Advanced_Sales_Dataset_2000__hetvi[[#This Row],[Quantity]]*Excel_Advanced_Sales_Dataset_2000__hetvi[[#This Row],[Unit Price]]-Excel_Advanced_Sales_Dataset_2000__hetvi[[#This Row],[Discount Amount]]</f>
        <v>1371.8772200000001</v>
      </c>
      <c r="S194" t="str">
        <f>IF(Excel_Advanced_Sales_Dataset_2000__hetvi[[#This Row],[Total Sales]]&gt;50000,"Yes","No")</f>
        <v>No</v>
      </c>
      <c r="T194" t="str">
        <f>IF(Excel_Advanced_Sales_Dataset_2000__hetvi[[#This Row],[Delivery Status]]="Pending","Follow-up","Ok")</f>
        <v>Ok</v>
      </c>
      <c r="U194" s="31">
        <f>Excel_Advanced_Sales_Dataset_2000__hetvi[[#This Row],[Discount %]]/100</f>
        <v>2.4199999999999999E-2</v>
      </c>
      <c r="V194" s="1" t="s">
        <v>4665</v>
      </c>
    </row>
    <row r="195" spans="1:22" x14ac:dyDescent="0.25">
      <c r="A195" s="6" t="s">
        <v>672</v>
      </c>
      <c r="B195" s="7" t="s">
        <v>673</v>
      </c>
      <c r="C195" s="7" t="s">
        <v>674</v>
      </c>
      <c r="D195" s="7" t="s">
        <v>63</v>
      </c>
      <c r="E195" s="7" t="s">
        <v>144</v>
      </c>
      <c r="F195" s="7" t="s">
        <v>216</v>
      </c>
      <c r="G195" s="7" t="s">
        <v>66</v>
      </c>
      <c r="H195" s="7" t="s">
        <v>276</v>
      </c>
      <c r="I195" s="8">
        <v>1</v>
      </c>
      <c r="J195" s="18">
        <v>6023.65</v>
      </c>
      <c r="K195" s="21">
        <v>12.52</v>
      </c>
      <c r="L195" s="15">
        <v>5269.49</v>
      </c>
      <c r="M195" s="28">
        <v>46152</v>
      </c>
      <c r="N195" s="7" t="s">
        <v>58</v>
      </c>
      <c r="O195" s="7" t="s">
        <v>35</v>
      </c>
      <c r="P195" s="9" t="s">
        <v>36</v>
      </c>
      <c r="Q195" s="23">
        <f>Excel_Advanced_Sales_Dataset_2000__hetvi[[#This Row],[Quantity]]*Excel_Advanced_Sales_Dataset_2000__hetvi[[#This Row],[Unit Price]]*Excel_Advanced_Sales_Dataset_2000__hetvi[[#This Row],[Discount %]]/100</f>
        <v>754.16098</v>
      </c>
      <c r="R195" s="23">
        <f>Excel_Advanced_Sales_Dataset_2000__hetvi[[#This Row],[Quantity]]*Excel_Advanced_Sales_Dataset_2000__hetvi[[#This Row],[Unit Price]]-Excel_Advanced_Sales_Dataset_2000__hetvi[[#This Row],[Discount Amount]]</f>
        <v>5269.48902</v>
      </c>
      <c r="S195" t="str">
        <f>IF(Excel_Advanced_Sales_Dataset_2000__hetvi[[#This Row],[Total Sales]]&gt;50000,"Yes","No")</f>
        <v>No</v>
      </c>
      <c r="T195" t="str">
        <f>IF(Excel_Advanced_Sales_Dataset_2000__hetvi[[#This Row],[Delivery Status]]="Pending","Follow-up","Ok")</f>
        <v>Ok</v>
      </c>
      <c r="U195" s="31">
        <f>Excel_Advanced_Sales_Dataset_2000__hetvi[[#This Row],[Discount %]]/100</f>
        <v>0.12520000000000001</v>
      </c>
      <c r="V195" s="1" t="s">
        <v>4782</v>
      </c>
    </row>
    <row r="196" spans="1:22" x14ac:dyDescent="0.25">
      <c r="A196" s="6" t="s">
        <v>675</v>
      </c>
      <c r="B196" s="7" t="s">
        <v>676</v>
      </c>
      <c r="C196" s="7" t="s">
        <v>677</v>
      </c>
      <c r="D196" s="7" t="s">
        <v>40</v>
      </c>
      <c r="E196" s="7" t="s">
        <v>41</v>
      </c>
      <c r="F196" s="7" t="s">
        <v>126</v>
      </c>
      <c r="G196" s="7" t="s">
        <v>111</v>
      </c>
      <c r="H196" s="7" t="s">
        <v>526</v>
      </c>
      <c r="I196" s="8">
        <v>50</v>
      </c>
      <c r="J196" s="18">
        <v>19503.8</v>
      </c>
      <c r="K196" s="21">
        <v>15.06</v>
      </c>
      <c r="L196" s="15">
        <v>828326.39</v>
      </c>
      <c r="M196" s="28">
        <v>46200</v>
      </c>
      <c r="N196" s="7" t="s">
        <v>24</v>
      </c>
      <c r="O196" s="7" t="s">
        <v>35</v>
      </c>
      <c r="P196" s="9" t="s">
        <v>26</v>
      </c>
      <c r="Q196" s="23">
        <f>Excel_Advanced_Sales_Dataset_2000__hetvi[[#This Row],[Quantity]]*Excel_Advanced_Sales_Dataset_2000__hetvi[[#This Row],[Unit Price]]*Excel_Advanced_Sales_Dataset_2000__hetvi[[#This Row],[Discount %]]/100</f>
        <v>146863.614</v>
      </c>
      <c r="R196" s="23">
        <f>Excel_Advanced_Sales_Dataset_2000__hetvi[[#This Row],[Quantity]]*Excel_Advanced_Sales_Dataset_2000__hetvi[[#This Row],[Unit Price]]-Excel_Advanced_Sales_Dataset_2000__hetvi[[#This Row],[Discount Amount]]</f>
        <v>828326.38599999994</v>
      </c>
      <c r="S196" t="str">
        <f>IF(Excel_Advanced_Sales_Dataset_2000__hetvi[[#This Row],[Total Sales]]&gt;50000,"Yes","No")</f>
        <v>Yes</v>
      </c>
      <c r="T196" t="str">
        <f>IF(Excel_Advanced_Sales_Dataset_2000__hetvi[[#This Row],[Delivery Status]]="Pending","Follow-up","Ok")</f>
        <v>Ok</v>
      </c>
      <c r="U196" s="31">
        <f>Excel_Advanced_Sales_Dataset_2000__hetvi[[#This Row],[Discount %]]/100</f>
        <v>0.15060000000000001</v>
      </c>
      <c r="V196" s="1" t="s">
        <v>4624</v>
      </c>
    </row>
    <row r="197" spans="1:22" x14ac:dyDescent="0.25">
      <c r="A197" s="6" t="s">
        <v>678</v>
      </c>
      <c r="B197" s="7" t="s">
        <v>679</v>
      </c>
      <c r="C197" s="7" t="s">
        <v>680</v>
      </c>
      <c r="D197" s="7" t="s">
        <v>63</v>
      </c>
      <c r="E197" s="7" t="s">
        <v>78</v>
      </c>
      <c r="F197" s="7" t="s">
        <v>255</v>
      </c>
      <c r="G197" s="7" t="s">
        <v>111</v>
      </c>
      <c r="H197" s="7" t="s">
        <v>526</v>
      </c>
      <c r="I197" s="8">
        <v>2</v>
      </c>
      <c r="J197" s="18">
        <v>27983.86</v>
      </c>
      <c r="K197" s="21">
        <v>9.56</v>
      </c>
      <c r="L197" s="15">
        <v>50617.21</v>
      </c>
      <c r="M197" s="28">
        <v>46235</v>
      </c>
      <c r="N197" s="7" t="s">
        <v>113</v>
      </c>
      <c r="O197" s="7" t="s">
        <v>35</v>
      </c>
      <c r="P197" s="9" t="s">
        <v>53</v>
      </c>
      <c r="Q197" s="23">
        <f>Excel_Advanced_Sales_Dataset_2000__hetvi[[#This Row],[Quantity]]*Excel_Advanced_Sales_Dataset_2000__hetvi[[#This Row],[Unit Price]]*Excel_Advanced_Sales_Dataset_2000__hetvi[[#This Row],[Discount %]]/100</f>
        <v>5350.514032000001</v>
      </c>
      <c r="R197" s="23">
        <f>Excel_Advanced_Sales_Dataset_2000__hetvi[[#This Row],[Quantity]]*Excel_Advanced_Sales_Dataset_2000__hetvi[[#This Row],[Unit Price]]-Excel_Advanced_Sales_Dataset_2000__hetvi[[#This Row],[Discount Amount]]</f>
        <v>50617.205968000002</v>
      </c>
      <c r="S197" t="str">
        <f>IF(Excel_Advanced_Sales_Dataset_2000__hetvi[[#This Row],[Total Sales]]&gt;50000,"Yes","No")</f>
        <v>Yes</v>
      </c>
      <c r="T197" t="str">
        <f>IF(Excel_Advanced_Sales_Dataset_2000__hetvi[[#This Row],[Delivery Status]]="Pending","Follow-up","Ok")</f>
        <v>Ok</v>
      </c>
      <c r="U197" s="31">
        <f>Excel_Advanced_Sales_Dataset_2000__hetvi[[#This Row],[Discount %]]/100</f>
        <v>9.5600000000000004E-2</v>
      </c>
      <c r="V197" s="1" t="s">
        <v>4823</v>
      </c>
    </row>
    <row r="198" spans="1:22" x14ac:dyDescent="0.25">
      <c r="A198" s="6" t="s">
        <v>681</v>
      </c>
      <c r="B198" s="7" t="s">
        <v>142</v>
      </c>
      <c r="C198" s="7" t="s">
        <v>682</v>
      </c>
      <c r="D198" s="7" t="s">
        <v>63</v>
      </c>
      <c r="E198" s="7" t="s">
        <v>234</v>
      </c>
      <c r="F198" s="7" t="s">
        <v>235</v>
      </c>
      <c r="G198" s="7" t="s">
        <v>66</v>
      </c>
      <c r="H198" s="7" t="s">
        <v>133</v>
      </c>
      <c r="I198" s="8">
        <v>33</v>
      </c>
      <c r="J198" s="18">
        <v>20009.900000000001</v>
      </c>
      <c r="K198" s="21">
        <v>0.78</v>
      </c>
      <c r="L198" s="15">
        <v>655176.15</v>
      </c>
      <c r="M198" s="28">
        <v>46386</v>
      </c>
      <c r="N198" s="7" t="s">
        <v>58</v>
      </c>
      <c r="O198" s="7" t="s">
        <v>35</v>
      </c>
      <c r="P198" s="9" t="s">
        <v>53</v>
      </c>
      <c r="Q198" s="23">
        <f>Excel_Advanced_Sales_Dataset_2000__hetvi[[#This Row],[Quantity]]*Excel_Advanced_Sales_Dataset_2000__hetvi[[#This Row],[Unit Price]]*Excel_Advanced_Sales_Dataset_2000__hetvi[[#This Row],[Discount %]]/100</f>
        <v>5150.5482600000005</v>
      </c>
      <c r="R198" s="23">
        <f>Excel_Advanced_Sales_Dataset_2000__hetvi[[#This Row],[Quantity]]*Excel_Advanced_Sales_Dataset_2000__hetvi[[#This Row],[Unit Price]]-Excel_Advanced_Sales_Dataset_2000__hetvi[[#This Row],[Discount Amount]]</f>
        <v>655176.15174000012</v>
      </c>
      <c r="S198" t="str">
        <f>IF(Excel_Advanced_Sales_Dataset_2000__hetvi[[#This Row],[Total Sales]]&gt;50000,"Yes","No")</f>
        <v>Yes</v>
      </c>
      <c r="T198" t="str">
        <f>IF(Excel_Advanced_Sales_Dataset_2000__hetvi[[#This Row],[Delivery Status]]="Pending","Follow-up","Ok")</f>
        <v>Ok</v>
      </c>
      <c r="U198" s="31">
        <f>Excel_Advanced_Sales_Dataset_2000__hetvi[[#This Row],[Discount %]]/100</f>
        <v>7.8000000000000005E-3</v>
      </c>
      <c r="V198" s="1" t="s">
        <v>4665</v>
      </c>
    </row>
    <row r="199" spans="1:22" x14ac:dyDescent="0.25">
      <c r="A199" s="6" t="s">
        <v>683</v>
      </c>
      <c r="B199" s="7" t="s">
        <v>684</v>
      </c>
      <c r="C199" s="7" t="s">
        <v>685</v>
      </c>
      <c r="D199" s="7" t="s">
        <v>19</v>
      </c>
      <c r="E199" s="7" t="s">
        <v>72</v>
      </c>
      <c r="F199" s="7" t="s">
        <v>224</v>
      </c>
      <c r="G199" s="7" t="s">
        <v>43</v>
      </c>
      <c r="H199" s="7" t="s">
        <v>380</v>
      </c>
      <c r="I199" s="8">
        <v>8</v>
      </c>
      <c r="J199" s="18">
        <v>46561.82</v>
      </c>
      <c r="K199" s="21">
        <v>11.43</v>
      </c>
      <c r="L199" s="15">
        <v>329918.43</v>
      </c>
      <c r="M199" s="28">
        <v>46064</v>
      </c>
      <c r="N199" s="7" t="s">
        <v>113</v>
      </c>
      <c r="O199" s="7" t="s">
        <v>25</v>
      </c>
      <c r="P199" s="9" t="s">
        <v>26</v>
      </c>
      <c r="Q199" s="23">
        <f>Excel_Advanced_Sales_Dataset_2000__hetvi[[#This Row],[Quantity]]*Excel_Advanced_Sales_Dataset_2000__hetvi[[#This Row],[Unit Price]]*Excel_Advanced_Sales_Dataset_2000__hetvi[[#This Row],[Discount %]]/100</f>
        <v>42576.128208000002</v>
      </c>
      <c r="R199" s="23">
        <f>Excel_Advanced_Sales_Dataset_2000__hetvi[[#This Row],[Quantity]]*Excel_Advanced_Sales_Dataset_2000__hetvi[[#This Row],[Unit Price]]-Excel_Advanced_Sales_Dataset_2000__hetvi[[#This Row],[Discount Amount]]</f>
        <v>329918.43179200002</v>
      </c>
      <c r="S199" t="str">
        <f>IF(Excel_Advanced_Sales_Dataset_2000__hetvi[[#This Row],[Total Sales]]&gt;50000,"Yes","No")</f>
        <v>Yes</v>
      </c>
      <c r="T199" t="str">
        <f>IF(Excel_Advanced_Sales_Dataset_2000__hetvi[[#This Row],[Delivery Status]]="Pending","Follow-up","Ok")</f>
        <v>Follow-up</v>
      </c>
      <c r="U199" s="31">
        <f>Excel_Advanced_Sales_Dataset_2000__hetvi[[#This Row],[Discount %]]/100</f>
        <v>0.1143</v>
      </c>
      <c r="V199" s="1" t="s">
        <v>4624</v>
      </c>
    </row>
    <row r="200" spans="1:22" x14ac:dyDescent="0.25">
      <c r="A200" s="6" t="s">
        <v>686</v>
      </c>
      <c r="B200" s="7" t="s">
        <v>687</v>
      </c>
      <c r="C200" s="7" t="s">
        <v>688</v>
      </c>
      <c r="D200" s="7" t="s">
        <v>40</v>
      </c>
      <c r="E200" s="7" t="s">
        <v>41</v>
      </c>
      <c r="F200" s="7" t="s">
        <v>102</v>
      </c>
      <c r="G200" s="7" t="s">
        <v>111</v>
      </c>
      <c r="H200" s="7" t="s">
        <v>185</v>
      </c>
      <c r="I200" s="8">
        <v>36</v>
      </c>
      <c r="J200" s="18">
        <v>39044.720000000001</v>
      </c>
      <c r="K200" s="21">
        <v>10.9</v>
      </c>
      <c r="L200" s="15">
        <v>1252398.44</v>
      </c>
      <c r="M200" s="28">
        <v>46118</v>
      </c>
      <c r="N200" s="7" t="s">
        <v>58</v>
      </c>
      <c r="O200" s="7" t="s">
        <v>59</v>
      </c>
      <c r="P200" s="9" t="s">
        <v>26</v>
      </c>
      <c r="Q200" s="23">
        <f>Excel_Advanced_Sales_Dataset_2000__hetvi[[#This Row],[Quantity]]*Excel_Advanced_Sales_Dataset_2000__hetvi[[#This Row],[Unit Price]]*Excel_Advanced_Sales_Dataset_2000__hetvi[[#This Row],[Discount %]]/100</f>
        <v>153211.48128000001</v>
      </c>
      <c r="R200" s="23">
        <f>Excel_Advanced_Sales_Dataset_2000__hetvi[[#This Row],[Quantity]]*Excel_Advanced_Sales_Dataset_2000__hetvi[[#This Row],[Unit Price]]-Excel_Advanced_Sales_Dataset_2000__hetvi[[#This Row],[Discount Amount]]</f>
        <v>1252398.43872</v>
      </c>
      <c r="S200" t="str">
        <f>IF(Excel_Advanced_Sales_Dataset_2000__hetvi[[#This Row],[Total Sales]]&gt;50000,"Yes","No")</f>
        <v>Yes</v>
      </c>
      <c r="T200" t="str">
        <f>IF(Excel_Advanced_Sales_Dataset_2000__hetvi[[#This Row],[Delivery Status]]="Pending","Follow-up","Ok")</f>
        <v>Ok</v>
      </c>
      <c r="U200" s="31">
        <f>Excel_Advanced_Sales_Dataset_2000__hetvi[[#This Row],[Discount %]]/100</f>
        <v>0.109</v>
      </c>
      <c r="V200" s="1" t="s">
        <v>4682</v>
      </c>
    </row>
    <row r="201" spans="1:22" x14ac:dyDescent="0.25">
      <c r="A201" s="6" t="s">
        <v>689</v>
      </c>
      <c r="B201" s="7" t="s">
        <v>690</v>
      </c>
      <c r="C201" s="7" t="s">
        <v>691</v>
      </c>
      <c r="D201" s="7" t="s">
        <v>63</v>
      </c>
      <c r="E201" s="7" t="s">
        <v>78</v>
      </c>
      <c r="F201" s="7" t="s">
        <v>79</v>
      </c>
      <c r="G201" s="7" t="s">
        <v>66</v>
      </c>
      <c r="H201" s="7" t="s">
        <v>276</v>
      </c>
      <c r="I201" s="8">
        <v>10</v>
      </c>
      <c r="J201" s="18">
        <v>12060.57</v>
      </c>
      <c r="K201" s="21">
        <v>10.02</v>
      </c>
      <c r="L201" s="15">
        <v>108521.01</v>
      </c>
      <c r="M201" s="28">
        <v>46219</v>
      </c>
      <c r="N201" s="7" t="s">
        <v>45</v>
      </c>
      <c r="O201" s="7" t="s">
        <v>35</v>
      </c>
      <c r="P201" s="9" t="s">
        <v>26</v>
      </c>
      <c r="Q201" s="23">
        <f>Excel_Advanced_Sales_Dataset_2000__hetvi[[#This Row],[Quantity]]*Excel_Advanced_Sales_Dataset_2000__hetvi[[#This Row],[Unit Price]]*Excel_Advanced_Sales_Dataset_2000__hetvi[[#This Row],[Discount %]]/100</f>
        <v>12084.691139999999</v>
      </c>
      <c r="R201" s="23">
        <f>Excel_Advanced_Sales_Dataset_2000__hetvi[[#This Row],[Quantity]]*Excel_Advanced_Sales_Dataset_2000__hetvi[[#This Row],[Unit Price]]-Excel_Advanced_Sales_Dataset_2000__hetvi[[#This Row],[Discount Amount]]</f>
        <v>108521.00886</v>
      </c>
      <c r="S201" t="str">
        <f>IF(Excel_Advanced_Sales_Dataset_2000__hetvi[[#This Row],[Total Sales]]&gt;50000,"Yes","No")</f>
        <v>Yes</v>
      </c>
      <c r="T201" t="str">
        <f>IF(Excel_Advanced_Sales_Dataset_2000__hetvi[[#This Row],[Delivery Status]]="Pending","Follow-up","Ok")</f>
        <v>Ok</v>
      </c>
      <c r="U201" s="31">
        <f>Excel_Advanced_Sales_Dataset_2000__hetvi[[#This Row],[Discount %]]/100</f>
        <v>0.1002</v>
      </c>
      <c r="V201" s="1" t="s">
        <v>4624</v>
      </c>
    </row>
    <row r="202" spans="1:22" x14ac:dyDescent="0.25">
      <c r="A202" s="6" t="s">
        <v>692</v>
      </c>
      <c r="B202" s="7" t="s">
        <v>693</v>
      </c>
      <c r="C202" s="7" t="s">
        <v>694</v>
      </c>
      <c r="D202" s="7" t="s">
        <v>30</v>
      </c>
      <c r="E202" s="7" t="s">
        <v>198</v>
      </c>
      <c r="F202" s="7" t="s">
        <v>199</v>
      </c>
      <c r="G202" s="7" t="s">
        <v>66</v>
      </c>
      <c r="H202" s="7" t="s">
        <v>276</v>
      </c>
      <c r="I202" s="8">
        <v>1</v>
      </c>
      <c r="J202" s="18">
        <v>28407.31</v>
      </c>
      <c r="K202" s="21">
        <v>11.09</v>
      </c>
      <c r="L202" s="15">
        <v>25256.94</v>
      </c>
      <c r="M202" s="28">
        <v>46225</v>
      </c>
      <c r="N202" s="7" t="s">
        <v>68</v>
      </c>
      <c r="O202" s="7" t="s">
        <v>35</v>
      </c>
      <c r="P202" s="9" t="s">
        <v>53</v>
      </c>
      <c r="Q202" s="23">
        <f>Excel_Advanced_Sales_Dataset_2000__hetvi[[#This Row],[Quantity]]*Excel_Advanced_Sales_Dataset_2000__hetvi[[#This Row],[Unit Price]]*Excel_Advanced_Sales_Dataset_2000__hetvi[[#This Row],[Discount %]]/100</f>
        <v>3150.3706790000001</v>
      </c>
      <c r="R202" s="23">
        <f>Excel_Advanced_Sales_Dataset_2000__hetvi[[#This Row],[Quantity]]*Excel_Advanced_Sales_Dataset_2000__hetvi[[#This Row],[Unit Price]]-Excel_Advanced_Sales_Dataset_2000__hetvi[[#This Row],[Discount Amount]]</f>
        <v>25256.939321000002</v>
      </c>
      <c r="S202" t="str">
        <f>IF(Excel_Advanced_Sales_Dataset_2000__hetvi[[#This Row],[Total Sales]]&gt;50000,"Yes","No")</f>
        <v>No</v>
      </c>
      <c r="T202" t="str">
        <f>IF(Excel_Advanced_Sales_Dataset_2000__hetvi[[#This Row],[Delivery Status]]="Pending","Follow-up","Ok")</f>
        <v>Ok</v>
      </c>
      <c r="U202" s="31">
        <f>Excel_Advanced_Sales_Dataset_2000__hetvi[[#This Row],[Discount %]]/100</f>
        <v>0.1109</v>
      </c>
      <c r="V202" s="1" t="s">
        <v>4744</v>
      </c>
    </row>
    <row r="203" spans="1:22" x14ac:dyDescent="0.25">
      <c r="A203" s="6" t="s">
        <v>695</v>
      </c>
      <c r="B203" s="7" t="s">
        <v>696</v>
      </c>
      <c r="C203" s="7" t="s">
        <v>697</v>
      </c>
      <c r="D203" s="7" t="s">
        <v>63</v>
      </c>
      <c r="E203" s="7" t="s">
        <v>144</v>
      </c>
      <c r="F203" s="7" t="s">
        <v>189</v>
      </c>
      <c r="G203" s="7" t="s">
        <v>43</v>
      </c>
      <c r="H203" s="7" t="s">
        <v>74</v>
      </c>
      <c r="I203" s="8">
        <v>26</v>
      </c>
      <c r="J203" s="18">
        <v>4367.99</v>
      </c>
      <c r="K203" s="21">
        <v>9.77</v>
      </c>
      <c r="L203" s="15">
        <v>102472.17</v>
      </c>
      <c r="M203" s="28">
        <v>46302</v>
      </c>
      <c r="N203" s="7" t="s">
        <v>58</v>
      </c>
      <c r="O203" s="7" t="s">
        <v>59</v>
      </c>
      <c r="P203" s="9" t="s">
        <v>53</v>
      </c>
      <c r="Q203" s="23">
        <f>Excel_Advanced_Sales_Dataset_2000__hetvi[[#This Row],[Quantity]]*Excel_Advanced_Sales_Dataset_2000__hetvi[[#This Row],[Unit Price]]*Excel_Advanced_Sales_Dataset_2000__hetvi[[#This Row],[Discount %]]/100</f>
        <v>11095.568197999999</v>
      </c>
      <c r="R203" s="23">
        <f>Excel_Advanced_Sales_Dataset_2000__hetvi[[#This Row],[Quantity]]*Excel_Advanced_Sales_Dataset_2000__hetvi[[#This Row],[Unit Price]]-Excel_Advanced_Sales_Dataset_2000__hetvi[[#This Row],[Discount Amount]]</f>
        <v>102472.171802</v>
      </c>
      <c r="S203" t="str">
        <f>IF(Excel_Advanced_Sales_Dataset_2000__hetvi[[#This Row],[Total Sales]]&gt;50000,"Yes","No")</f>
        <v>Yes</v>
      </c>
      <c r="T203" t="str">
        <f>IF(Excel_Advanced_Sales_Dataset_2000__hetvi[[#This Row],[Delivery Status]]="Pending","Follow-up","Ok")</f>
        <v>Ok</v>
      </c>
      <c r="U203" s="31">
        <f>Excel_Advanced_Sales_Dataset_2000__hetvi[[#This Row],[Discount %]]/100</f>
        <v>9.7699999999999995E-2</v>
      </c>
      <c r="V203" s="1" t="s">
        <v>4720</v>
      </c>
    </row>
    <row r="204" spans="1:22" x14ac:dyDescent="0.25">
      <c r="A204" s="6" t="s">
        <v>698</v>
      </c>
      <c r="B204" s="7" t="s">
        <v>222</v>
      </c>
      <c r="C204" s="7" t="s">
        <v>699</v>
      </c>
      <c r="D204" s="7" t="s">
        <v>19</v>
      </c>
      <c r="E204" s="7" t="s">
        <v>153</v>
      </c>
      <c r="F204" s="7" t="s">
        <v>154</v>
      </c>
      <c r="G204" s="7" t="s">
        <v>22</v>
      </c>
      <c r="H204" s="7" t="s">
        <v>217</v>
      </c>
      <c r="I204" s="8">
        <v>16</v>
      </c>
      <c r="J204" s="18">
        <v>38770.46</v>
      </c>
      <c r="K204" s="21">
        <v>18.12</v>
      </c>
      <c r="L204" s="15">
        <v>507924.04</v>
      </c>
      <c r="M204" s="28">
        <v>46153</v>
      </c>
      <c r="N204" s="7" t="s">
        <v>68</v>
      </c>
      <c r="O204" s="7" t="s">
        <v>35</v>
      </c>
      <c r="P204" s="9" t="s">
        <v>26</v>
      </c>
      <c r="Q204" s="23">
        <f>Excel_Advanced_Sales_Dataset_2000__hetvi[[#This Row],[Quantity]]*Excel_Advanced_Sales_Dataset_2000__hetvi[[#This Row],[Unit Price]]*Excel_Advanced_Sales_Dataset_2000__hetvi[[#This Row],[Discount %]]/100</f>
        <v>112403.31763200001</v>
      </c>
      <c r="R204" s="23">
        <f>Excel_Advanced_Sales_Dataset_2000__hetvi[[#This Row],[Quantity]]*Excel_Advanced_Sales_Dataset_2000__hetvi[[#This Row],[Unit Price]]-Excel_Advanced_Sales_Dataset_2000__hetvi[[#This Row],[Discount Amount]]</f>
        <v>507924.04236799997</v>
      </c>
      <c r="S204" t="str">
        <f>IF(Excel_Advanced_Sales_Dataset_2000__hetvi[[#This Row],[Total Sales]]&gt;50000,"Yes","No")</f>
        <v>Yes</v>
      </c>
      <c r="T204" t="str">
        <f>IF(Excel_Advanced_Sales_Dataset_2000__hetvi[[#This Row],[Delivery Status]]="Pending","Follow-up","Ok")</f>
        <v>Ok</v>
      </c>
      <c r="U204" s="31">
        <f>Excel_Advanced_Sales_Dataset_2000__hetvi[[#This Row],[Discount %]]/100</f>
        <v>0.1812</v>
      </c>
      <c r="V204" s="1" t="s">
        <v>4644</v>
      </c>
    </row>
    <row r="205" spans="1:22" x14ac:dyDescent="0.25">
      <c r="A205" s="6" t="s">
        <v>700</v>
      </c>
      <c r="B205" s="7" t="s">
        <v>701</v>
      </c>
      <c r="C205" s="7" t="s">
        <v>702</v>
      </c>
      <c r="D205" s="7" t="s">
        <v>19</v>
      </c>
      <c r="E205" s="7" t="s">
        <v>153</v>
      </c>
      <c r="F205" s="7" t="s">
        <v>448</v>
      </c>
      <c r="G205" s="7" t="s">
        <v>43</v>
      </c>
      <c r="H205" s="7" t="s">
        <v>140</v>
      </c>
      <c r="I205" s="8">
        <v>21</v>
      </c>
      <c r="J205" s="18">
        <v>41015</v>
      </c>
      <c r="K205" s="21">
        <v>5.23</v>
      </c>
      <c r="L205" s="15">
        <v>816268.23</v>
      </c>
      <c r="M205" s="28">
        <v>46332</v>
      </c>
      <c r="N205" s="7" t="s">
        <v>24</v>
      </c>
      <c r="O205" s="7" t="s">
        <v>35</v>
      </c>
      <c r="P205" s="9" t="s">
        <v>53</v>
      </c>
      <c r="Q205" s="23">
        <f>Excel_Advanced_Sales_Dataset_2000__hetvi[[#This Row],[Quantity]]*Excel_Advanced_Sales_Dataset_2000__hetvi[[#This Row],[Unit Price]]*Excel_Advanced_Sales_Dataset_2000__hetvi[[#This Row],[Discount %]]/100</f>
        <v>45046.7745</v>
      </c>
      <c r="R205" s="23">
        <f>Excel_Advanced_Sales_Dataset_2000__hetvi[[#This Row],[Quantity]]*Excel_Advanced_Sales_Dataset_2000__hetvi[[#This Row],[Unit Price]]-Excel_Advanced_Sales_Dataset_2000__hetvi[[#This Row],[Discount Amount]]</f>
        <v>816268.22549999994</v>
      </c>
      <c r="S205" t="str">
        <f>IF(Excel_Advanced_Sales_Dataset_2000__hetvi[[#This Row],[Total Sales]]&gt;50000,"Yes","No")</f>
        <v>Yes</v>
      </c>
      <c r="T205" t="str">
        <f>IF(Excel_Advanced_Sales_Dataset_2000__hetvi[[#This Row],[Delivery Status]]="Pending","Follow-up","Ok")</f>
        <v>Ok</v>
      </c>
      <c r="U205" s="31">
        <f>Excel_Advanced_Sales_Dataset_2000__hetvi[[#This Row],[Discount %]]/100</f>
        <v>5.2300000000000006E-2</v>
      </c>
      <c r="V205" s="1" t="s">
        <v>4612</v>
      </c>
    </row>
    <row r="206" spans="1:22" x14ac:dyDescent="0.25">
      <c r="A206" s="6" t="s">
        <v>703</v>
      </c>
      <c r="B206" s="7" t="s">
        <v>412</v>
      </c>
      <c r="C206" s="7" t="s">
        <v>704</v>
      </c>
      <c r="D206" s="7" t="s">
        <v>19</v>
      </c>
      <c r="E206" s="7" t="s">
        <v>72</v>
      </c>
      <c r="F206" s="7" t="s">
        <v>73</v>
      </c>
      <c r="G206" s="7" t="s">
        <v>33</v>
      </c>
      <c r="H206" s="7" t="s">
        <v>119</v>
      </c>
      <c r="I206" s="8">
        <v>31</v>
      </c>
      <c r="J206" s="18">
        <v>15811.65</v>
      </c>
      <c r="K206" s="21">
        <v>0.6</v>
      </c>
      <c r="L206" s="15">
        <v>487220.18</v>
      </c>
      <c r="M206" s="28">
        <v>46228</v>
      </c>
      <c r="N206" s="7" t="s">
        <v>45</v>
      </c>
      <c r="O206" s="7" t="s">
        <v>35</v>
      </c>
      <c r="P206" s="9" t="s">
        <v>53</v>
      </c>
      <c r="Q206" s="23">
        <f>Excel_Advanced_Sales_Dataset_2000__hetvi[[#This Row],[Quantity]]*Excel_Advanced_Sales_Dataset_2000__hetvi[[#This Row],[Unit Price]]*Excel_Advanced_Sales_Dataset_2000__hetvi[[#This Row],[Discount %]]/100</f>
        <v>2940.9668999999994</v>
      </c>
      <c r="R206" s="23">
        <f>Excel_Advanced_Sales_Dataset_2000__hetvi[[#This Row],[Quantity]]*Excel_Advanced_Sales_Dataset_2000__hetvi[[#This Row],[Unit Price]]-Excel_Advanced_Sales_Dataset_2000__hetvi[[#This Row],[Discount Amount]]</f>
        <v>487220.18309999997</v>
      </c>
      <c r="S206" t="str">
        <f>IF(Excel_Advanced_Sales_Dataset_2000__hetvi[[#This Row],[Total Sales]]&gt;50000,"Yes","No")</f>
        <v>Yes</v>
      </c>
      <c r="T206" t="str">
        <f>IF(Excel_Advanced_Sales_Dataset_2000__hetvi[[#This Row],[Delivery Status]]="Pending","Follow-up","Ok")</f>
        <v>Ok</v>
      </c>
      <c r="U206" s="31">
        <f>Excel_Advanced_Sales_Dataset_2000__hetvi[[#This Row],[Discount %]]/100</f>
        <v>6.0000000000000001E-3</v>
      </c>
      <c r="V206" s="1" t="s">
        <v>4644</v>
      </c>
    </row>
    <row r="207" spans="1:22" x14ac:dyDescent="0.25">
      <c r="A207" s="6" t="s">
        <v>705</v>
      </c>
      <c r="B207" s="7" t="s">
        <v>468</v>
      </c>
      <c r="C207" s="7" t="s">
        <v>706</v>
      </c>
      <c r="D207" s="7" t="s">
        <v>40</v>
      </c>
      <c r="E207" s="7" t="s">
        <v>41</v>
      </c>
      <c r="F207" s="7" t="s">
        <v>42</v>
      </c>
      <c r="G207" s="7" t="s">
        <v>22</v>
      </c>
      <c r="H207" s="7" t="s">
        <v>217</v>
      </c>
      <c r="I207" s="8">
        <v>25</v>
      </c>
      <c r="J207" s="18">
        <v>3370.45</v>
      </c>
      <c r="K207" s="21">
        <v>4.47</v>
      </c>
      <c r="L207" s="15">
        <v>80494.77</v>
      </c>
      <c r="M207" s="28">
        <v>46225</v>
      </c>
      <c r="N207" s="7" t="s">
        <v>68</v>
      </c>
      <c r="O207" s="7" t="s">
        <v>35</v>
      </c>
      <c r="P207" s="9" t="s">
        <v>26</v>
      </c>
      <c r="Q207" s="23">
        <f>Excel_Advanced_Sales_Dataset_2000__hetvi[[#This Row],[Quantity]]*Excel_Advanced_Sales_Dataset_2000__hetvi[[#This Row],[Unit Price]]*Excel_Advanced_Sales_Dataset_2000__hetvi[[#This Row],[Discount %]]/100</f>
        <v>3766.4778749999996</v>
      </c>
      <c r="R207" s="23">
        <f>Excel_Advanced_Sales_Dataset_2000__hetvi[[#This Row],[Quantity]]*Excel_Advanced_Sales_Dataset_2000__hetvi[[#This Row],[Unit Price]]-Excel_Advanced_Sales_Dataset_2000__hetvi[[#This Row],[Discount Amount]]</f>
        <v>80494.772125000003</v>
      </c>
      <c r="S207" t="str">
        <f>IF(Excel_Advanced_Sales_Dataset_2000__hetvi[[#This Row],[Total Sales]]&gt;50000,"Yes","No")</f>
        <v>Yes</v>
      </c>
      <c r="T207" t="str">
        <f>IF(Excel_Advanced_Sales_Dataset_2000__hetvi[[#This Row],[Delivery Status]]="Pending","Follow-up","Ok")</f>
        <v>Ok</v>
      </c>
      <c r="U207" s="31">
        <f>Excel_Advanced_Sales_Dataset_2000__hetvi[[#This Row],[Discount %]]/100</f>
        <v>4.4699999999999997E-2</v>
      </c>
      <c r="V207" s="1" t="s">
        <v>4703</v>
      </c>
    </row>
    <row r="208" spans="1:22" x14ac:dyDescent="0.25">
      <c r="A208" s="6" t="s">
        <v>707</v>
      </c>
      <c r="B208" s="7" t="s">
        <v>708</v>
      </c>
      <c r="C208" s="7" t="s">
        <v>709</v>
      </c>
      <c r="D208" s="7" t="s">
        <v>63</v>
      </c>
      <c r="E208" s="7" t="s">
        <v>234</v>
      </c>
      <c r="F208" s="7" t="s">
        <v>235</v>
      </c>
      <c r="G208" s="7" t="s">
        <v>33</v>
      </c>
      <c r="H208" s="7" t="s">
        <v>119</v>
      </c>
      <c r="I208" s="8">
        <v>14</v>
      </c>
      <c r="J208" s="18">
        <v>25278.560000000001</v>
      </c>
      <c r="K208" s="21">
        <v>16.739999999999998</v>
      </c>
      <c r="L208" s="15">
        <v>294657.01</v>
      </c>
      <c r="M208" s="28">
        <v>46104</v>
      </c>
      <c r="N208" s="7" t="s">
        <v>45</v>
      </c>
      <c r="O208" s="7" t="s">
        <v>35</v>
      </c>
      <c r="P208" s="9" t="s">
        <v>53</v>
      </c>
      <c r="Q208" s="23">
        <f>Excel_Advanced_Sales_Dataset_2000__hetvi[[#This Row],[Quantity]]*Excel_Advanced_Sales_Dataset_2000__hetvi[[#This Row],[Unit Price]]*Excel_Advanced_Sales_Dataset_2000__hetvi[[#This Row],[Discount %]]/100</f>
        <v>59242.833215999992</v>
      </c>
      <c r="R208" s="23">
        <f>Excel_Advanced_Sales_Dataset_2000__hetvi[[#This Row],[Quantity]]*Excel_Advanced_Sales_Dataset_2000__hetvi[[#This Row],[Unit Price]]-Excel_Advanced_Sales_Dataset_2000__hetvi[[#This Row],[Discount Amount]]</f>
        <v>294657.00678400003</v>
      </c>
      <c r="S208" t="str">
        <f>IF(Excel_Advanced_Sales_Dataset_2000__hetvi[[#This Row],[Total Sales]]&gt;50000,"Yes","No")</f>
        <v>Yes</v>
      </c>
      <c r="T208" t="str">
        <f>IF(Excel_Advanced_Sales_Dataset_2000__hetvi[[#This Row],[Delivery Status]]="Pending","Follow-up","Ok")</f>
        <v>Ok</v>
      </c>
      <c r="U208" s="31">
        <f>Excel_Advanced_Sales_Dataset_2000__hetvi[[#This Row],[Discount %]]/100</f>
        <v>0.16739999999999999</v>
      </c>
      <c r="V208" s="1" t="s">
        <v>4644</v>
      </c>
    </row>
    <row r="209" spans="1:22" x14ac:dyDescent="0.25">
      <c r="A209" s="6" t="s">
        <v>710</v>
      </c>
      <c r="B209" s="7" t="s">
        <v>711</v>
      </c>
      <c r="C209" s="7" t="s">
        <v>712</v>
      </c>
      <c r="D209" s="7" t="s">
        <v>40</v>
      </c>
      <c r="E209" s="7" t="s">
        <v>49</v>
      </c>
      <c r="F209" s="7" t="s">
        <v>50</v>
      </c>
      <c r="G209" s="7" t="s">
        <v>111</v>
      </c>
      <c r="H209" s="7" t="s">
        <v>185</v>
      </c>
      <c r="I209" s="8">
        <v>7</v>
      </c>
      <c r="J209" s="18">
        <v>41849.72</v>
      </c>
      <c r="K209" s="21">
        <v>15.47</v>
      </c>
      <c r="L209" s="15">
        <v>247628.98</v>
      </c>
      <c r="M209" s="28">
        <v>46041</v>
      </c>
      <c r="N209" s="7" t="s">
        <v>68</v>
      </c>
      <c r="O209" s="7" t="s">
        <v>35</v>
      </c>
      <c r="P209" s="9" t="s">
        <v>36</v>
      </c>
      <c r="Q209" s="23">
        <f>Excel_Advanced_Sales_Dataset_2000__hetvi[[#This Row],[Quantity]]*Excel_Advanced_Sales_Dataset_2000__hetvi[[#This Row],[Unit Price]]*Excel_Advanced_Sales_Dataset_2000__hetvi[[#This Row],[Discount %]]/100</f>
        <v>45319.061788000006</v>
      </c>
      <c r="R209" s="23">
        <f>Excel_Advanced_Sales_Dataset_2000__hetvi[[#This Row],[Quantity]]*Excel_Advanced_Sales_Dataset_2000__hetvi[[#This Row],[Unit Price]]-Excel_Advanced_Sales_Dataset_2000__hetvi[[#This Row],[Discount Amount]]</f>
        <v>247628.97821200005</v>
      </c>
      <c r="S209" t="str">
        <f>IF(Excel_Advanced_Sales_Dataset_2000__hetvi[[#This Row],[Total Sales]]&gt;50000,"Yes","No")</f>
        <v>Yes</v>
      </c>
      <c r="T209" t="str">
        <f>IF(Excel_Advanced_Sales_Dataset_2000__hetvi[[#This Row],[Delivery Status]]="Pending","Follow-up","Ok")</f>
        <v>Ok</v>
      </c>
      <c r="U209" s="31">
        <f>Excel_Advanced_Sales_Dataset_2000__hetvi[[#This Row],[Discount %]]/100</f>
        <v>0.1547</v>
      </c>
      <c r="V209" s="1" t="s">
        <v>4665</v>
      </c>
    </row>
    <row r="210" spans="1:22" x14ac:dyDescent="0.25">
      <c r="A210" s="6" t="s">
        <v>713</v>
      </c>
      <c r="B210" s="7" t="s">
        <v>714</v>
      </c>
      <c r="C210" s="7" t="s">
        <v>715</v>
      </c>
      <c r="D210" s="7" t="s">
        <v>63</v>
      </c>
      <c r="E210" s="7" t="s">
        <v>144</v>
      </c>
      <c r="F210" s="7" t="s">
        <v>216</v>
      </c>
      <c r="G210" s="7" t="s">
        <v>22</v>
      </c>
      <c r="H210" s="7" t="s">
        <v>180</v>
      </c>
      <c r="I210" s="8">
        <v>4</v>
      </c>
      <c r="J210" s="18">
        <v>24290.91</v>
      </c>
      <c r="K210" s="21">
        <v>17.29</v>
      </c>
      <c r="L210" s="15">
        <v>80364.05</v>
      </c>
      <c r="M210" s="28">
        <v>46314</v>
      </c>
      <c r="N210" s="7" t="s">
        <v>58</v>
      </c>
      <c r="O210" s="7" t="s">
        <v>35</v>
      </c>
      <c r="P210" s="9" t="s">
        <v>26</v>
      </c>
      <c r="Q210" s="23">
        <f>Excel_Advanced_Sales_Dataset_2000__hetvi[[#This Row],[Quantity]]*Excel_Advanced_Sales_Dataset_2000__hetvi[[#This Row],[Unit Price]]*Excel_Advanced_Sales_Dataset_2000__hetvi[[#This Row],[Discount %]]/100</f>
        <v>16799.593355999998</v>
      </c>
      <c r="R210" s="23">
        <f>Excel_Advanced_Sales_Dataset_2000__hetvi[[#This Row],[Quantity]]*Excel_Advanced_Sales_Dataset_2000__hetvi[[#This Row],[Unit Price]]-Excel_Advanced_Sales_Dataset_2000__hetvi[[#This Row],[Discount Amount]]</f>
        <v>80364.046644000002</v>
      </c>
      <c r="S210" t="str">
        <f>IF(Excel_Advanced_Sales_Dataset_2000__hetvi[[#This Row],[Total Sales]]&gt;50000,"Yes","No")</f>
        <v>Yes</v>
      </c>
      <c r="T210" t="str">
        <f>IF(Excel_Advanced_Sales_Dataset_2000__hetvi[[#This Row],[Delivery Status]]="Pending","Follow-up","Ok")</f>
        <v>Ok</v>
      </c>
      <c r="U210" s="31">
        <f>Excel_Advanced_Sales_Dataset_2000__hetvi[[#This Row],[Discount %]]/100</f>
        <v>0.1729</v>
      </c>
      <c r="V210" s="1" t="s">
        <v>4696</v>
      </c>
    </row>
    <row r="211" spans="1:22" x14ac:dyDescent="0.25">
      <c r="A211" s="6" t="s">
        <v>716</v>
      </c>
      <c r="B211" s="7" t="s">
        <v>717</v>
      </c>
      <c r="C211" s="7" t="s">
        <v>718</v>
      </c>
      <c r="D211" s="7" t="s">
        <v>19</v>
      </c>
      <c r="E211" s="7" t="s">
        <v>20</v>
      </c>
      <c r="F211" s="7" t="s">
        <v>21</v>
      </c>
      <c r="G211" s="7" t="s">
        <v>51</v>
      </c>
      <c r="H211" s="7" t="s">
        <v>146</v>
      </c>
      <c r="I211" s="8">
        <v>47</v>
      </c>
      <c r="J211" s="18">
        <v>40798.559999999998</v>
      </c>
      <c r="K211" s="21">
        <v>4.04</v>
      </c>
      <c r="L211" s="15">
        <v>1840064.01</v>
      </c>
      <c r="M211" s="28">
        <v>46262</v>
      </c>
      <c r="N211" s="7" t="s">
        <v>113</v>
      </c>
      <c r="O211" s="7" t="s">
        <v>35</v>
      </c>
      <c r="P211" s="9" t="s">
        <v>53</v>
      </c>
      <c r="Q211" s="23">
        <f>Excel_Advanced_Sales_Dataset_2000__hetvi[[#This Row],[Quantity]]*Excel_Advanced_Sales_Dataset_2000__hetvi[[#This Row],[Unit Price]]*Excel_Advanced_Sales_Dataset_2000__hetvi[[#This Row],[Discount %]]/100</f>
        <v>77468.305727999992</v>
      </c>
      <c r="R211" s="23">
        <f>Excel_Advanced_Sales_Dataset_2000__hetvi[[#This Row],[Quantity]]*Excel_Advanced_Sales_Dataset_2000__hetvi[[#This Row],[Unit Price]]-Excel_Advanced_Sales_Dataset_2000__hetvi[[#This Row],[Discount Amount]]</f>
        <v>1840064.0142719999</v>
      </c>
      <c r="S211" t="str">
        <f>IF(Excel_Advanced_Sales_Dataset_2000__hetvi[[#This Row],[Total Sales]]&gt;50000,"Yes","No")</f>
        <v>Yes</v>
      </c>
      <c r="T211" t="str">
        <f>IF(Excel_Advanced_Sales_Dataset_2000__hetvi[[#This Row],[Delivery Status]]="Pending","Follow-up","Ok")</f>
        <v>Ok</v>
      </c>
      <c r="U211" s="31">
        <f>Excel_Advanced_Sales_Dataset_2000__hetvi[[#This Row],[Discount %]]/100</f>
        <v>4.0399999999999998E-2</v>
      </c>
      <c r="V211" s="1" t="s">
        <v>4644</v>
      </c>
    </row>
    <row r="212" spans="1:22" x14ac:dyDescent="0.25">
      <c r="A212" s="6" t="s">
        <v>719</v>
      </c>
      <c r="B212" s="7" t="s">
        <v>720</v>
      </c>
      <c r="C212" s="7" t="s">
        <v>721</v>
      </c>
      <c r="D212" s="7" t="s">
        <v>19</v>
      </c>
      <c r="E212" s="7" t="s">
        <v>72</v>
      </c>
      <c r="F212" s="7" t="s">
        <v>73</v>
      </c>
      <c r="G212" s="7" t="s">
        <v>22</v>
      </c>
      <c r="H212" s="7" t="s">
        <v>23</v>
      </c>
      <c r="I212" s="8">
        <v>23</v>
      </c>
      <c r="J212" s="18">
        <v>21198.47</v>
      </c>
      <c r="K212" s="21">
        <v>16.61</v>
      </c>
      <c r="L212" s="15">
        <v>406580.3</v>
      </c>
      <c r="M212" s="28">
        <v>46210</v>
      </c>
      <c r="N212" s="7" t="s">
        <v>113</v>
      </c>
      <c r="O212" s="7" t="s">
        <v>25</v>
      </c>
      <c r="P212" s="9" t="s">
        <v>53</v>
      </c>
      <c r="Q212" s="23">
        <f>Excel_Advanced_Sales_Dataset_2000__hetvi[[#This Row],[Quantity]]*Excel_Advanced_Sales_Dataset_2000__hetvi[[#This Row],[Unit Price]]*Excel_Advanced_Sales_Dataset_2000__hetvi[[#This Row],[Discount %]]/100</f>
        <v>80984.514941000001</v>
      </c>
      <c r="R212" s="23">
        <f>Excel_Advanced_Sales_Dataset_2000__hetvi[[#This Row],[Quantity]]*Excel_Advanced_Sales_Dataset_2000__hetvi[[#This Row],[Unit Price]]-Excel_Advanced_Sales_Dataset_2000__hetvi[[#This Row],[Discount Amount]]</f>
        <v>406580.29505900003</v>
      </c>
      <c r="S212" t="str">
        <f>IF(Excel_Advanced_Sales_Dataset_2000__hetvi[[#This Row],[Total Sales]]&gt;50000,"Yes","No")</f>
        <v>Yes</v>
      </c>
      <c r="T212" t="str">
        <f>IF(Excel_Advanced_Sales_Dataset_2000__hetvi[[#This Row],[Delivery Status]]="Pending","Follow-up","Ok")</f>
        <v>Follow-up</v>
      </c>
      <c r="U212" s="31">
        <f>Excel_Advanced_Sales_Dataset_2000__hetvi[[#This Row],[Discount %]]/100</f>
        <v>0.1661</v>
      </c>
      <c r="V212" s="1" t="s">
        <v>4703</v>
      </c>
    </row>
    <row r="213" spans="1:22" x14ac:dyDescent="0.25">
      <c r="A213" s="6" t="s">
        <v>722</v>
      </c>
      <c r="B213" s="7" t="s">
        <v>723</v>
      </c>
      <c r="C213" s="7" t="s">
        <v>724</v>
      </c>
      <c r="D213" s="7" t="s">
        <v>63</v>
      </c>
      <c r="E213" s="7" t="s">
        <v>144</v>
      </c>
      <c r="F213" s="7" t="s">
        <v>216</v>
      </c>
      <c r="G213" s="7" t="s">
        <v>66</v>
      </c>
      <c r="H213" s="7" t="s">
        <v>133</v>
      </c>
      <c r="I213" s="8">
        <v>42</v>
      </c>
      <c r="J213" s="18">
        <v>2437.04</v>
      </c>
      <c r="K213" s="21">
        <v>10.029999999999999</v>
      </c>
      <c r="L213" s="15">
        <v>92089.41</v>
      </c>
      <c r="M213" s="28">
        <v>46162</v>
      </c>
      <c r="N213" s="7" t="s">
        <v>68</v>
      </c>
      <c r="O213" s="7" t="s">
        <v>35</v>
      </c>
      <c r="P213" s="9" t="s">
        <v>26</v>
      </c>
      <c r="Q213" s="23">
        <f>Excel_Advanced_Sales_Dataset_2000__hetvi[[#This Row],[Quantity]]*Excel_Advanced_Sales_Dataset_2000__hetvi[[#This Row],[Unit Price]]*Excel_Advanced_Sales_Dataset_2000__hetvi[[#This Row],[Discount %]]/100</f>
        <v>10266.274703999999</v>
      </c>
      <c r="R213" s="23">
        <f>Excel_Advanced_Sales_Dataset_2000__hetvi[[#This Row],[Quantity]]*Excel_Advanced_Sales_Dataset_2000__hetvi[[#This Row],[Unit Price]]-Excel_Advanced_Sales_Dataset_2000__hetvi[[#This Row],[Discount Amount]]</f>
        <v>92089.405295999997</v>
      </c>
      <c r="S213" t="str">
        <f>IF(Excel_Advanced_Sales_Dataset_2000__hetvi[[#This Row],[Total Sales]]&gt;50000,"Yes","No")</f>
        <v>Yes</v>
      </c>
      <c r="T213" t="str">
        <f>IF(Excel_Advanced_Sales_Dataset_2000__hetvi[[#This Row],[Delivery Status]]="Pending","Follow-up","Ok")</f>
        <v>Ok</v>
      </c>
      <c r="U213" s="31">
        <f>Excel_Advanced_Sales_Dataset_2000__hetvi[[#This Row],[Discount %]]/100</f>
        <v>0.1003</v>
      </c>
      <c r="V213" s="1" t="s">
        <v>4665</v>
      </c>
    </row>
    <row r="214" spans="1:22" x14ac:dyDescent="0.25">
      <c r="A214" s="6" t="s">
        <v>725</v>
      </c>
      <c r="B214" s="7" t="s">
        <v>726</v>
      </c>
      <c r="C214" s="7" t="s">
        <v>727</v>
      </c>
      <c r="D214" s="7" t="s">
        <v>19</v>
      </c>
      <c r="E214" s="7" t="s">
        <v>153</v>
      </c>
      <c r="F214" s="7" t="s">
        <v>448</v>
      </c>
      <c r="G214" s="7" t="s">
        <v>111</v>
      </c>
      <c r="H214" s="7" t="s">
        <v>185</v>
      </c>
      <c r="I214" s="8">
        <v>45</v>
      </c>
      <c r="J214" s="18">
        <v>7297.91</v>
      </c>
      <c r="K214" s="21">
        <v>13.82</v>
      </c>
      <c r="L214" s="15">
        <v>283020.25</v>
      </c>
      <c r="M214" s="28">
        <v>46335</v>
      </c>
      <c r="N214" s="7" t="s">
        <v>45</v>
      </c>
      <c r="O214" s="7" t="s">
        <v>35</v>
      </c>
      <c r="P214" s="9" t="s">
        <v>53</v>
      </c>
      <c r="Q214" s="23">
        <f>Excel_Advanced_Sales_Dataset_2000__hetvi[[#This Row],[Quantity]]*Excel_Advanced_Sales_Dataset_2000__hetvi[[#This Row],[Unit Price]]*Excel_Advanced_Sales_Dataset_2000__hetvi[[#This Row],[Discount %]]/100</f>
        <v>45385.702290000001</v>
      </c>
      <c r="R214" s="23">
        <f>Excel_Advanced_Sales_Dataset_2000__hetvi[[#This Row],[Quantity]]*Excel_Advanced_Sales_Dataset_2000__hetvi[[#This Row],[Unit Price]]-Excel_Advanced_Sales_Dataset_2000__hetvi[[#This Row],[Discount Amount]]</f>
        <v>283020.24771000003</v>
      </c>
      <c r="S214" t="str">
        <f>IF(Excel_Advanced_Sales_Dataset_2000__hetvi[[#This Row],[Total Sales]]&gt;50000,"Yes","No")</f>
        <v>Yes</v>
      </c>
      <c r="T214" t="str">
        <f>IF(Excel_Advanced_Sales_Dataset_2000__hetvi[[#This Row],[Delivery Status]]="Pending","Follow-up","Ok")</f>
        <v>Ok</v>
      </c>
      <c r="U214" s="31">
        <f>Excel_Advanced_Sales_Dataset_2000__hetvi[[#This Row],[Discount %]]/100</f>
        <v>0.13819999999999999</v>
      </c>
      <c r="V214" s="1" t="s">
        <v>4612</v>
      </c>
    </row>
    <row r="215" spans="1:22" x14ac:dyDescent="0.25">
      <c r="A215" s="6" t="s">
        <v>728</v>
      </c>
      <c r="B215" s="7" t="s">
        <v>729</v>
      </c>
      <c r="C215" s="7" t="s">
        <v>730</v>
      </c>
      <c r="D215" s="7" t="s">
        <v>30</v>
      </c>
      <c r="E215" s="7" t="s">
        <v>131</v>
      </c>
      <c r="F215" s="7" t="s">
        <v>132</v>
      </c>
      <c r="G215" s="7" t="s">
        <v>111</v>
      </c>
      <c r="H215" s="7" t="s">
        <v>112</v>
      </c>
      <c r="I215" s="8">
        <v>40</v>
      </c>
      <c r="J215" s="18">
        <v>21412.98</v>
      </c>
      <c r="K215" s="21">
        <v>16.71</v>
      </c>
      <c r="L215" s="15">
        <v>713394.84</v>
      </c>
      <c r="M215" s="28">
        <v>46214</v>
      </c>
      <c r="N215" s="7" t="s">
        <v>58</v>
      </c>
      <c r="O215" s="7" t="s">
        <v>35</v>
      </c>
      <c r="P215" s="9" t="s">
        <v>36</v>
      </c>
      <c r="Q215" s="23">
        <f>Excel_Advanced_Sales_Dataset_2000__hetvi[[#This Row],[Quantity]]*Excel_Advanced_Sales_Dataset_2000__hetvi[[#This Row],[Unit Price]]*Excel_Advanced_Sales_Dataset_2000__hetvi[[#This Row],[Discount %]]/100</f>
        <v>143124.35832</v>
      </c>
      <c r="R215" s="23">
        <f>Excel_Advanced_Sales_Dataset_2000__hetvi[[#This Row],[Quantity]]*Excel_Advanced_Sales_Dataset_2000__hetvi[[#This Row],[Unit Price]]-Excel_Advanced_Sales_Dataset_2000__hetvi[[#This Row],[Discount Amount]]</f>
        <v>713394.84167999995</v>
      </c>
      <c r="S215" t="str">
        <f>IF(Excel_Advanced_Sales_Dataset_2000__hetvi[[#This Row],[Total Sales]]&gt;50000,"Yes","No")</f>
        <v>Yes</v>
      </c>
      <c r="T215" t="str">
        <f>IF(Excel_Advanced_Sales_Dataset_2000__hetvi[[#This Row],[Delivery Status]]="Pending","Follow-up","Ok")</f>
        <v>Ok</v>
      </c>
      <c r="U215" s="31">
        <f>Excel_Advanced_Sales_Dataset_2000__hetvi[[#This Row],[Discount %]]/100</f>
        <v>0.1671</v>
      </c>
      <c r="V215" s="1" t="s">
        <v>4682</v>
      </c>
    </row>
    <row r="216" spans="1:22" x14ac:dyDescent="0.25">
      <c r="A216" s="6" t="s">
        <v>731</v>
      </c>
      <c r="B216" s="7" t="s">
        <v>732</v>
      </c>
      <c r="C216" s="7" t="s">
        <v>733</v>
      </c>
      <c r="D216" s="7" t="s">
        <v>30</v>
      </c>
      <c r="E216" s="7" t="s">
        <v>117</v>
      </c>
      <c r="F216" s="7" t="s">
        <v>118</v>
      </c>
      <c r="G216" s="7" t="s">
        <v>51</v>
      </c>
      <c r="H216" s="7" t="s">
        <v>52</v>
      </c>
      <c r="I216" s="8">
        <v>46</v>
      </c>
      <c r="J216" s="18">
        <v>41021.25</v>
      </c>
      <c r="K216" s="21">
        <v>10.130000000000001</v>
      </c>
      <c r="L216" s="15">
        <v>1695826.68</v>
      </c>
      <c r="M216" s="28">
        <v>46358</v>
      </c>
      <c r="N216" s="7" t="s">
        <v>113</v>
      </c>
      <c r="O216" s="7" t="s">
        <v>25</v>
      </c>
      <c r="P216" s="9" t="s">
        <v>26</v>
      </c>
      <c r="Q216" s="23">
        <f>Excel_Advanced_Sales_Dataset_2000__hetvi[[#This Row],[Quantity]]*Excel_Advanced_Sales_Dataset_2000__hetvi[[#This Row],[Unit Price]]*Excel_Advanced_Sales_Dataset_2000__hetvi[[#This Row],[Discount %]]/100</f>
        <v>191150.82075000004</v>
      </c>
      <c r="R216" s="23">
        <f>Excel_Advanced_Sales_Dataset_2000__hetvi[[#This Row],[Quantity]]*Excel_Advanced_Sales_Dataset_2000__hetvi[[#This Row],[Unit Price]]-Excel_Advanced_Sales_Dataset_2000__hetvi[[#This Row],[Discount Amount]]</f>
        <v>1695826.67925</v>
      </c>
      <c r="S216" t="str">
        <f>IF(Excel_Advanced_Sales_Dataset_2000__hetvi[[#This Row],[Total Sales]]&gt;50000,"Yes","No")</f>
        <v>Yes</v>
      </c>
      <c r="T216" t="str">
        <f>IF(Excel_Advanced_Sales_Dataset_2000__hetvi[[#This Row],[Delivery Status]]="Pending","Follow-up","Ok")</f>
        <v>Follow-up</v>
      </c>
      <c r="U216" s="31">
        <f>Excel_Advanced_Sales_Dataset_2000__hetvi[[#This Row],[Discount %]]/100</f>
        <v>0.1013</v>
      </c>
      <c r="V216" s="1" t="s">
        <v>4744</v>
      </c>
    </row>
    <row r="217" spans="1:22" x14ac:dyDescent="0.25">
      <c r="A217" s="6" t="s">
        <v>734</v>
      </c>
      <c r="B217" s="7" t="s">
        <v>735</v>
      </c>
      <c r="C217" s="7" t="s">
        <v>736</v>
      </c>
      <c r="D217" s="7" t="s">
        <v>19</v>
      </c>
      <c r="E217" s="7" t="s">
        <v>20</v>
      </c>
      <c r="F217" s="7" t="s">
        <v>176</v>
      </c>
      <c r="G217" s="7" t="s">
        <v>66</v>
      </c>
      <c r="H217" s="7" t="s">
        <v>133</v>
      </c>
      <c r="I217" s="8">
        <v>45</v>
      </c>
      <c r="J217" s="18">
        <v>19164.189999999999</v>
      </c>
      <c r="K217" s="21">
        <v>4.0199999999999996</v>
      </c>
      <c r="L217" s="15">
        <v>827720.53</v>
      </c>
      <c r="M217" s="28">
        <v>46174</v>
      </c>
      <c r="N217" s="7" t="s">
        <v>58</v>
      </c>
      <c r="O217" s="7" t="s">
        <v>35</v>
      </c>
      <c r="P217" s="9" t="s">
        <v>36</v>
      </c>
      <c r="Q217" s="23">
        <f>Excel_Advanced_Sales_Dataset_2000__hetvi[[#This Row],[Quantity]]*Excel_Advanced_Sales_Dataset_2000__hetvi[[#This Row],[Unit Price]]*Excel_Advanced_Sales_Dataset_2000__hetvi[[#This Row],[Discount %]]/100</f>
        <v>34668.019709999993</v>
      </c>
      <c r="R217" s="23">
        <f>Excel_Advanced_Sales_Dataset_2000__hetvi[[#This Row],[Quantity]]*Excel_Advanced_Sales_Dataset_2000__hetvi[[#This Row],[Unit Price]]-Excel_Advanced_Sales_Dataset_2000__hetvi[[#This Row],[Discount Amount]]</f>
        <v>827720.53028999991</v>
      </c>
      <c r="S217" t="str">
        <f>IF(Excel_Advanced_Sales_Dataset_2000__hetvi[[#This Row],[Total Sales]]&gt;50000,"Yes","No")</f>
        <v>Yes</v>
      </c>
      <c r="T217" t="str">
        <f>IF(Excel_Advanced_Sales_Dataset_2000__hetvi[[#This Row],[Delivery Status]]="Pending","Follow-up","Ok")</f>
        <v>Ok</v>
      </c>
      <c r="U217" s="31">
        <f>Excel_Advanced_Sales_Dataset_2000__hetvi[[#This Row],[Discount %]]/100</f>
        <v>4.0199999999999993E-2</v>
      </c>
      <c r="V217" s="1" t="s">
        <v>4696</v>
      </c>
    </row>
    <row r="218" spans="1:22" x14ac:dyDescent="0.25">
      <c r="A218" s="6" t="s">
        <v>737</v>
      </c>
      <c r="B218" s="7" t="s">
        <v>433</v>
      </c>
      <c r="C218" s="7" t="s">
        <v>738</v>
      </c>
      <c r="D218" s="7" t="s">
        <v>30</v>
      </c>
      <c r="E218" s="7" t="s">
        <v>131</v>
      </c>
      <c r="F218" s="7" t="s">
        <v>163</v>
      </c>
      <c r="G218" s="7" t="s">
        <v>111</v>
      </c>
      <c r="H218" s="7" t="s">
        <v>526</v>
      </c>
      <c r="I218" s="8">
        <v>34</v>
      </c>
      <c r="J218" s="18">
        <v>22782.3</v>
      </c>
      <c r="K218" s="21">
        <v>7.22</v>
      </c>
      <c r="L218" s="15">
        <v>718672.21</v>
      </c>
      <c r="M218" s="28">
        <v>46257</v>
      </c>
      <c r="N218" s="7" t="s">
        <v>113</v>
      </c>
      <c r="O218" s="7" t="s">
        <v>35</v>
      </c>
      <c r="P218" s="9" t="s">
        <v>26</v>
      </c>
      <c r="Q218" s="23">
        <f>Excel_Advanced_Sales_Dataset_2000__hetvi[[#This Row],[Quantity]]*Excel_Advanced_Sales_Dataset_2000__hetvi[[#This Row],[Unit Price]]*Excel_Advanced_Sales_Dataset_2000__hetvi[[#This Row],[Discount %]]/100</f>
        <v>55925.990039999997</v>
      </c>
      <c r="R218" s="23">
        <f>Excel_Advanced_Sales_Dataset_2000__hetvi[[#This Row],[Quantity]]*Excel_Advanced_Sales_Dataset_2000__hetvi[[#This Row],[Unit Price]]-Excel_Advanced_Sales_Dataset_2000__hetvi[[#This Row],[Discount Amount]]</f>
        <v>718672.20996000001</v>
      </c>
      <c r="S218" t="str">
        <f>IF(Excel_Advanced_Sales_Dataset_2000__hetvi[[#This Row],[Total Sales]]&gt;50000,"Yes","No")</f>
        <v>Yes</v>
      </c>
      <c r="T218" t="str">
        <f>IF(Excel_Advanced_Sales_Dataset_2000__hetvi[[#This Row],[Delivery Status]]="Pending","Follow-up","Ok")</f>
        <v>Ok</v>
      </c>
      <c r="U218" s="31">
        <f>Excel_Advanced_Sales_Dataset_2000__hetvi[[#This Row],[Discount %]]/100</f>
        <v>7.22E-2</v>
      </c>
      <c r="V218" s="1" t="s">
        <v>4696</v>
      </c>
    </row>
    <row r="219" spans="1:22" x14ac:dyDescent="0.25">
      <c r="A219" s="6" t="s">
        <v>739</v>
      </c>
      <c r="B219" s="7" t="s">
        <v>475</v>
      </c>
      <c r="C219" s="7" t="s">
        <v>740</v>
      </c>
      <c r="D219" s="7" t="s">
        <v>63</v>
      </c>
      <c r="E219" s="7" t="s">
        <v>78</v>
      </c>
      <c r="F219" s="7" t="s">
        <v>255</v>
      </c>
      <c r="G219" s="7" t="s">
        <v>43</v>
      </c>
      <c r="H219" s="7" t="s">
        <v>380</v>
      </c>
      <c r="I219" s="8">
        <v>4</v>
      </c>
      <c r="J219" s="18">
        <v>38443.31</v>
      </c>
      <c r="K219" s="21">
        <v>7.65</v>
      </c>
      <c r="L219" s="15">
        <v>142009.59</v>
      </c>
      <c r="M219" s="28">
        <v>46205</v>
      </c>
      <c r="N219" s="7" t="s">
        <v>113</v>
      </c>
      <c r="O219" s="7" t="s">
        <v>35</v>
      </c>
      <c r="P219" s="9" t="s">
        <v>36</v>
      </c>
      <c r="Q219" s="23">
        <f>Excel_Advanced_Sales_Dataset_2000__hetvi[[#This Row],[Quantity]]*Excel_Advanced_Sales_Dataset_2000__hetvi[[#This Row],[Unit Price]]*Excel_Advanced_Sales_Dataset_2000__hetvi[[#This Row],[Discount %]]/100</f>
        <v>11763.65286</v>
      </c>
      <c r="R219" s="23">
        <f>Excel_Advanced_Sales_Dataset_2000__hetvi[[#This Row],[Quantity]]*Excel_Advanced_Sales_Dataset_2000__hetvi[[#This Row],[Unit Price]]-Excel_Advanced_Sales_Dataset_2000__hetvi[[#This Row],[Discount Amount]]</f>
        <v>142009.58713999999</v>
      </c>
      <c r="S219" t="str">
        <f>IF(Excel_Advanced_Sales_Dataset_2000__hetvi[[#This Row],[Total Sales]]&gt;50000,"Yes","No")</f>
        <v>Yes</v>
      </c>
      <c r="T219" t="str">
        <f>IF(Excel_Advanced_Sales_Dataset_2000__hetvi[[#This Row],[Delivery Status]]="Pending","Follow-up","Ok")</f>
        <v>Ok</v>
      </c>
      <c r="U219" s="31">
        <f>Excel_Advanced_Sales_Dataset_2000__hetvi[[#This Row],[Discount %]]/100</f>
        <v>7.6499999999999999E-2</v>
      </c>
      <c r="V219" s="1" t="s">
        <v>4612</v>
      </c>
    </row>
    <row r="220" spans="1:22" x14ac:dyDescent="0.25">
      <c r="A220" s="6" t="s">
        <v>741</v>
      </c>
      <c r="B220" s="7" t="s">
        <v>566</v>
      </c>
      <c r="C220" s="7" t="s">
        <v>742</v>
      </c>
      <c r="D220" s="7" t="s">
        <v>40</v>
      </c>
      <c r="E220" s="7" t="s">
        <v>49</v>
      </c>
      <c r="F220" s="7" t="s">
        <v>50</v>
      </c>
      <c r="G220" s="7" t="s">
        <v>51</v>
      </c>
      <c r="H220" s="7" t="s">
        <v>167</v>
      </c>
      <c r="I220" s="8">
        <v>21</v>
      </c>
      <c r="J220" s="18">
        <v>6715.35</v>
      </c>
      <c r="K220" s="21">
        <v>19.579999999999998</v>
      </c>
      <c r="L220" s="15">
        <v>113410.17</v>
      </c>
      <c r="M220" s="28">
        <v>46328</v>
      </c>
      <c r="N220" s="7" t="s">
        <v>113</v>
      </c>
      <c r="O220" s="7" t="s">
        <v>35</v>
      </c>
      <c r="P220" s="9" t="s">
        <v>53</v>
      </c>
      <c r="Q220" s="23">
        <f>Excel_Advanced_Sales_Dataset_2000__hetvi[[#This Row],[Quantity]]*Excel_Advanced_Sales_Dataset_2000__hetvi[[#This Row],[Unit Price]]*Excel_Advanced_Sales_Dataset_2000__hetvi[[#This Row],[Discount %]]/100</f>
        <v>27612.17613</v>
      </c>
      <c r="R220" s="23">
        <f>Excel_Advanced_Sales_Dataset_2000__hetvi[[#This Row],[Quantity]]*Excel_Advanced_Sales_Dataset_2000__hetvi[[#This Row],[Unit Price]]-Excel_Advanced_Sales_Dataset_2000__hetvi[[#This Row],[Discount Amount]]</f>
        <v>113410.17387</v>
      </c>
      <c r="S220" t="str">
        <f>IF(Excel_Advanced_Sales_Dataset_2000__hetvi[[#This Row],[Total Sales]]&gt;50000,"Yes","No")</f>
        <v>Yes</v>
      </c>
      <c r="T220" t="str">
        <f>IF(Excel_Advanced_Sales_Dataset_2000__hetvi[[#This Row],[Delivery Status]]="Pending","Follow-up","Ok")</f>
        <v>Ok</v>
      </c>
      <c r="U220" s="31">
        <f>Excel_Advanced_Sales_Dataset_2000__hetvi[[#This Row],[Discount %]]/100</f>
        <v>0.19579999999999997</v>
      </c>
      <c r="V220" s="1" t="s">
        <v>4823</v>
      </c>
    </row>
    <row r="221" spans="1:22" x14ac:dyDescent="0.25">
      <c r="A221" s="6" t="s">
        <v>743</v>
      </c>
      <c r="B221" s="7" t="s">
        <v>667</v>
      </c>
      <c r="C221" s="7" t="s">
        <v>744</v>
      </c>
      <c r="D221" s="7" t="s">
        <v>63</v>
      </c>
      <c r="E221" s="7" t="s">
        <v>144</v>
      </c>
      <c r="F221" s="7" t="s">
        <v>189</v>
      </c>
      <c r="G221" s="7" t="s">
        <v>51</v>
      </c>
      <c r="H221" s="7" t="s">
        <v>167</v>
      </c>
      <c r="I221" s="8">
        <v>28</v>
      </c>
      <c r="J221" s="18">
        <v>49425.55</v>
      </c>
      <c r="K221" s="21">
        <v>2.35</v>
      </c>
      <c r="L221" s="15">
        <v>1351393.39</v>
      </c>
      <c r="M221" s="28">
        <v>46028</v>
      </c>
      <c r="N221" s="7" t="s">
        <v>58</v>
      </c>
      <c r="O221" s="7" t="s">
        <v>35</v>
      </c>
      <c r="P221" s="9" t="s">
        <v>26</v>
      </c>
      <c r="Q221" s="23">
        <f>Excel_Advanced_Sales_Dataset_2000__hetvi[[#This Row],[Quantity]]*Excel_Advanced_Sales_Dataset_2000__hetvi[[#This Row],[Unit Price]]*Excel_Advanced_Sales_Dataset_2000__hetvi[[#This Row],[Discount %]]/100</f>
        <v>32522.011900000005</v>
      </c>
      <c r="R221" s="23">
        <f>Excel_Advanced_Sales_Dataset_2000__hetvi[[#This Row],[Quantity]]*Excel_Advanced_Sales_Dataset_2000__hetvi[[#This Row],[Unit Price]]-Excel_Advanced_Sales_Dataset_2000__hetvi[[#This Row],[Discount Amount]]</f>
        <v>1351393.3881000001</v>
      </c>
      <c r="S221" t="str">
        <f>IF(Excel_Advanced_Sales_Dataset_2000__hetvi[[#This Row],[Total Sales]]&gt;50000,"Yes","No")</f>
        <v>Yes</v>
      </c>
      <c r="T221" t="str">
        <f>IF(Excel_Advanced_Sales_Dataset_2000__hetvi[[#This Row],[Delivery Status]]="Pending","Follow-up","Ok")</f>
        <v>Ok</v>
      </c>
      <c r="U221" s="31">
        <f>Excel_Advanced_Sales_Dataset_2000__hetvi[[#This Row],[Discount %]]/100</f>
        <v>2.35E-2</v>
      </c>
      <c r="V221" s="1" t="s">
        <v>4624</v>
      </c>
    </row>
    <row r="222" spans="1:22" x14ac:dyDescent="0.25">
      <c r="A222" s="6" t="s">
        <v>745</v>
      </c>
      <c r="B222" s="7" t="s">
        <v>746</v>
      </c>
      <c r="C222" s="7" t="s">
        <v>747</v>
      </c>
      <c r="D222" s="7" t="s">
        <v>40</v>
      </c>
      <c r="E222" s="7" t="s">
        <v>49</v>
      </c>
      <c r="F222" s="7" t="s">
        <v>50</v>
      </c>
      <c r="G222" s="7" t="s">
        <v>43</v>
      </c>
      <c r="H222" s="7" t="s">
        <v>74</v>
      </c>
      <c r="I222" s="8">
        <v>9</v>
      </c>
      <c r="J222" s="18">
        <v>47412.38</v>
      </c>
      <c r="K222" s="21">
        <v>2.2799999999999998</v>
      </c>
      <c r="L222" s="15">
        <v>416982.4</v>
      </c>
      <c r="M222" s="28">
        <v>46235</v>
      </c>
      <c r="N222" s="7" t="s">
        <v>45</v>
      </c>
      <c r="O222" s="7" t="s">
        <v>35</v>
      </c>
      <c r="P222" s="9" t="s">
        <v>36</v>
      </c>
      <c r="Q222" s="23">
        <f>Excel_Advanced_Sales_Dataset_2000__hetvi[[#This Row],[Quantity]]*Excel_Advanced_Sales_Dataset_2000__hetvi[[#This Row],[Unit Price]]*Excel_Advanced_Sales_Dataset_2000__hetvi[[#This Row],[Discount %]]/100</f>
        <v>9729.0203759999986</v>
      </c>
      <c r="R222" s="23">
        <f>Excel_Advanced_Sales_Dataset_2000__hetvi[[#This Row],[Quantity]]*Excel_Advanced_Sales_Dataset_2000__hetvi[[#This Row],[Unit Price]]-Excel_Advanced_Sales_Dataset_2000__hetvi[[#This Row],[Discount Amount]]</f>
        <v>416982.39962400001</v>
      </c>
      <c r="S222" t="str">
        <f>IF(Excel_Advanced_Sales_Dataset_2000__hetvi[[#This Row],[Total Sales]]&gt;50000,"Yes","No")</f>
        <v>Yes</v>
      </c>
      <c r="T222" t="str">
        <f>IF(Excel_Advanced_Sales_Dataset_2000__hetvi[[#This Row],[Delivery Status]]="Pending","Follow-up","Ok")</f>
        <v>Ok</v>
      </c>
      <c r="U222" s="31">
        <f>Excel_Advanced_Sales_Dataset_2000__hetvi[[#This Row],[Discount %]]/100</f>
        <v>2.2799999999999997E-2</v>
      </c>
      <c r="V222" s="1" t="s">
        <v>4720</v>
      </c>
    </row>
    <row r="223" spans="1:22" x14ac:dyDescent="0.25">
      <c r="A223" s="6" t="s">
        <v>748</v>
      </c>
      <c r="B223" s="7" t="s">
        <v>749</v>
      </c>
      <c r="C223" s="7" t="s">
        <v>750</v>
      </c>
      <c r="D223" s="7" t="s">
        <v>63</v>
      </c>
      <c r="E223" s="7" t="s">
        <v>64</v>
      </c>
      <c r="F223" s="7" t="s">
        <v>65</v>
      </c>
      <c r="G223" s="7" t="s">
        <v>22</v>
      </c>
      <c r="H223" s="7" t="s">
        <v>98</v>
      </c>
      <c r="I223" s="8">
        <v>1</v>
      </c>
      <c r="J223" s="18">
        <v>6370.98</v>
      </c>
      <c r="K223" s="21">
        <v>8.2100000000000009</v>
      </c>
      <c r="L223" s="15">
        <v>5847.92</v>
      </c>
      <c r="M223" s="28">
        <v>46138</v>
      </c>
      <c r="N223" s="7" t="s">
        <v>68</v>
      </c>
      <c r="O223" s="7" t="s">
        <v>35</v>
      </c>
      <c r="P223" s="9" t="s">
        <v>26</v>
      </c>
      <c r="Q223" s="23">
        <f>Excel_Advanced_Sales_Dataset_2000__hetvi[[#This Row],[Quantity]]*Excel_Advanced_Sales_Dataset_2000__hetvi[[#This Row],[Unit Price]]*Excel_Advanced_Sales_Dataset_2000__hetvi[[#This Row],[Discount %]]/100</f>
        <v>523.057458</v>
      </c>
      <c r="R223" s="23">
        <f>Excel_Advanced_Sales_Dataset_2000__hetvi[[#This Row],[Quantity]]*Excel_Advanced_Sales_Dataset_2000__hetvi[[#This Row],[Unit Price]]-Excel_Advanced_Sales_Dataset_2000__hetvi[[#This Row],[Discount Amount]]</f>
        <v>5847.9225419999993</v>
      </c>
      <c r="S223" t="str">
        <f>IF(Excel_Advanced_Sales_Dataset_2000__hetvi[[#This Row],[Total Sales]]&gt;50000,"Yes","No")</f>
        <v>No</v>
      </c>
      <c r="T223" t="str">
        <f>IF(Excel_Advanced_Sales_Dataset_2000__hetvi[[#This Row],[Delivery Status]]="Pending","Follow-up","Ok")</f>
        <v>Ok</v>
      </c>
      <c r="U223" s="31">
        <f>Excel_Advanced_Sales_Dataset_2000__hetvi[[#This Row],[Discount %]]/100</f>
        <v>8.2100000000000006E-2</v>
      </c>
      <c r="V223" s="1" t="s">
        <v>4703</v>
      </c>
    </row>
    <row r="224" spans="1:22" x14ac:dyDescent="0.25">
      <c r="A224" s="6" t="s">
        <v>751</v>
      </c>
      <c r="B224" s="7" t="s">
        <v>752</v>
      </c>
      <c r="C224" s="7" t="s">
        <v>753</v>
      </c>
      <c r="D224" s="7" t="s">
        <v>63</v>
      </c>
      <c r="E224" s="7" t="s">
        <v>64</v>
      </c>
      <c r="F224" s="7" t="s">
        <v>65</v>
      </c>
      <c r="G224" s="7" t="s">
        <v>111</v>
      </c>
      <c r="H224" s="7" t="s">
        <v>260</v>
      </c>
      <c r="I224" s="8">
        <v>39</v>
      </c>
      <c r="J224" s="18">
        <v>41454.94</v>
      </c>
      <c r="K224" s="21">
        <v>1.75</v>
      </c>
      <c r="L224" s="15">
        <v>1588449.66</v>
      </c>
      <c r="M224" s="28">
        <v>46358</v>
      </c>
      <c r="N224" s="7" t="s">
        <v>68</v>
      </c>
      <c r="O224" s="7" t="s">
        <v>35</v>
      </c>
      <c r="P224" s="9" t="s">
        <v>26</v>
      </c>
      <c r="Q224" s="23">
        <f>Excel_Advanced_Sales_Dataset_2000__hetvi[[#This Row],[Quantity]]*Excel_Advanced_Sales_Dataset_2000__hetvi[[#This Row],[Unit Price]]*Excel_Advanced_Sales_Dataset_2000__hetvi[[#This Row],[Discount %]]/100</f>
        <v>28292.996550000003</v>
      </c>
      <c r="R224" s="23">
        <f>Excel_Advanced_Sales_Dataset_2000__hetvi[[#This Row],[Quantity]]*Excel_Advanced_Sales_Dataset_2000__hetvi[[#This Row],[Unit Price]]-Excel_Advanced_Sales_Dataset_2000__hetvi[[#This Row],[Discount Amount]]</f>
        <v>1588449.6634500001</v>
      </c>
      <c r="S224" t="str">
        <f>IF(Excel_Advanced_Sales_Dataset_2000__hetvi[[#This Row],[Total Sales]]&gt;50000,"Yes","No")</f>
        <v>Yes</v>
      </c>
      <c r="T224" t="str">
        <f>IF(Excel_Advanced_Sales_Dataset_2000__hetvi[[#This Row],[Delivery Status]]="Pending","Follow-up","Ok")</f>
        <v>Ok</v>
      </c>
      <c r="U224" s="31">
        <f>Excel_Advanced_Sales_Dataset_2000__hetvi[[#This Row],[Discount %]]/100</f>
        <v>1.7500000000000002E-2</v>
      </c>
      <c r="V224" s="1" t="s">
        <v>4744</v>
      </c>
    </row>
    <row r="225" spans="1:22" x14ac:dyDescent="0.25">
      <c r="A225" s="6" t="s">
        <v>754</v>
      </c>
      <c r="B225" s="7" t="s">
        <v>620</v>
      </c>
      <c r="C225" s="7" t="s">
        <v>755</v>
      </c>
      <c r="D225" s="7" t="s">
        <v>19</v>
      </c>
      <c r="E225" s="7" t="s">
        <v>72</v>
      </c>
      <c r="F225" s="7" t="s">
        <v>171</v>
      </c>
      <c r="G225" s="7" t="s">
        <v>33</v>
      </c>
      <c r="H225" s="7" t="s">
        <v>57</v>
      </c>
      <c r="I225" s="8">
        <v>10</v>
      </c>
      <c r="J225" s="18">
        <v>33810.160000000003</v>
      </c>
      <c r="K225" s="21">
        <v>7.01</v>
      </c>
      <c r="L225" s="15">
        <v>314400.68</v>
      </c>
      <c r="M225" s="28">
        <v>46179</v>
      </c>
      <c r="N225" s="7" t="s">
        <v>68</v>
      </c>
      <c r="O225" s="7" t="s">
        <v>35</v>
      </c>
      <c r="P225" s="9" t="s">
        <v>36</v>
      </c>
      <c r="Q225" s="23">
        <f>Excel_Advanced_Sales_Dataset_2000__hetvi[[#This Row],[Quantity]]*Excel_Advanced_Sales_Dataset_2000__hetvi[[#This Row],[Unit Price]]*Excel_Advanced_Sales_Dataset_2000__hetvi[[#This Row],[Discount %]]/100</f>
        <v>23700.922160000002</v>
      </c>
      <c r="R225" s="23">
        <f>Excel_Advanced_Sales_Dataset_2000__hetvi[[#This Row],[Quantity]]*Excel_Advanced_Sales_Dataset_2000__hetvi[[#This Row],[Unit Price]]-Excel_Advanced_Sales_Dataset_2000__hetvi[[#This Row],[Discount Amount]]</f>
        <v>314400.67784000002</v>
      </c>
      <c r="S225" t="str">
        <f>IF(Excel_Advanced_Sales_Dataset_2000__hetvi[[#This Row],[Total Sales]]&gt;50000,"Yes","No")</f>
        <v>Yes</v>
      </c>
      <c r="T225" t="str">
        <f>IF(Excel_Advanced_Sales_Dataset_2000__hetvi[[#This Row],[Delivery Status]]="Pending","Follow-up","Ok")</f>
        <v>Ok</v>
      </c>
      <c r="U225" s="31">
        <f>Excel_Advanced_Sales_Dataset_2000__hetvi[[#This Row],[Discount %]]/100</f>
        <v>7.0099999999999996E-2</v>
      </c>
      <c r="V225" s="1" t="s">
        <v>4696</v>
      </c>
    </row>
    <row r="226" spans="1:22" x14ac:dyDescent="0.25">
      <c r="A226" s="6" t="s">
        <v>756</v>
      </c>
      <c r="B226" s="7" t="s">
        <v>757</v>
      </c>
      <c r="C226" s="7" t="s">
        <v>758</v>
      </c>
      <c r="D226" s="7" t="s">
        <v>63</v>
      </c>
      <c r="E226" s="7" t="s">
        <v>78</v>
      </c>
      <c r="F226" s="7" t="s">
        <v>425</v>
      </c>
      <c r="G226" s="7" t="s">
        <v>33</v>
      </c>
      <c r="H226" s="7" t="s">
        <v>80</v>
      </c>
      <c r="I226" s="8">
        <v>21</v>
      </c>
      <c r="J226" s="18">
        <v>18090.080000000002</v>
      </c>
      <c r="K226" s="21">
        <v>9.5299999999999994</v>
      </c>
      <c r="L226" s="15">
        <v>343688</v>
      </c>
      <c r="M226" s="28">
        <v>46148</v>
      </c>
      <c r="N226" s="7" t="s">
        <v>58</v>
      </c>
      <c r="O226" s="7" t="s">
        <v>35</v>
      </c>
      <c r="P226" s="9" t="s">
        <v>26</v>
      </c>
      <c r="Q226" s="23">
        <f>Excel_Advanced_Sales_Dataset_2000__hetvi[[#This Row],[Quantity]]*Excel_Advanced_Sales_Dataset_2000__hetvi[[#This Row],[Unit Price]]*Excel_Advanced_Sales_Dataset_2000__hetvi[[#This Row],[Discount %]]/100</f>
        <v>36203.677104000002</v>
      </c>
      <c r="R226" s="23">
        <f>Excel_Advanced_Sales_Dataset_2000__hetvi[[#This Row],[Quantity]]*Excel_Advanced_Sales_Dataset_2000__hetvi[[#This Row],[Unit Price]]-Excel_Advanced_Sales_Dataset_2000__hetvi[[#This Row],[Discount Amount]]</f>
        <v>343688.00289600005</v>
      </c>
      <c r="S226" t="str">
        <f>IF(Excel_Advanced_Sales_Dataset_2000__hetvi[[#This Row],[Total Sales]]&gt;50000,"Yes","No")</f>
        <v>Yes</v>
      </c>
      <c r="T226" t="str">
        <f>IF(Excel_Advanced_Sales_Dataset_2000__hetvi[[#This Row],[Delivery Status]]="Pending","Follow-up","Ok")</f>
        <v>Ok</v>
      </c>
      <c r="U226" s="31">
        <f>Excel_Advanced_Sales_Dataset_2000__hetvi[[#This Row],[Discount %]]/100</f>
        <v>9.5299999999999996E-2</v>
      </c>
      <c r="V226" s="1" t="s">
        <v>4653</v>
      </c>
    </row>
    <row r="227" spans="1:22" x14ac:dyDescent="0.25">
      <c r="A227" s="6" t="s">
        <v>759</v>
      </c>
      <c r="B227" s="7" t="s">
        <v>491</v>
      </c>
      <c r="C227" s="7" t="s">
        <v>760</v>
      </c>
      <c r="D227" s="7" t="s">
        <v>40</v>
      </c>
      <c r="E227" s="7" t="s">
        <v>89</v>
      </c>
      <c r="F227" s="7" t="s">
        <v>90</v>
      </c>
      <c r="G227" s="7" t="s">
        <v>43</v>
      </c>
      <c r="H227" s="7" t="s">
        <v>380</v>
      </c>
      <c r="I227" s="8">
        <v>6</v>
      </c>
      <c r="J227" s="18">
        <v>23738.19</v>
      </c>
      <c r="K227" s="21">
        <v>17.02</v>
      </c>
      <c r="L227" s="15">
        <v>118187.7</v>
      </c>
      <c r="M227" s="28">
        <v>46031</v>
      </c>
      <c r="N227" s="7" t="s">
        <v>68</v>
      </c>
      <c r="O227" s="7" t="s">
        <v>35</v>
      </c>
      <c r="P227" s="9" t="s">
        <v>26</v>
      </c>
      <c r="Q227" s="23">
        <f>Excel_Advanced_Sales_Dataset_2000__hetvi[[#This Row],[Quantity]]*Excel_Advanced_Sales_Dataset_2000__hetvi[[#This Row],[Unit Price]]*Excel_Advanced_Sales_Dataset_2000__hetvi[[#This Row],[Discount %]]/100</f>
        <v>24241.439628</v>
      </c>
      <c r="R227" s="23">
        <f>Excel_Advanced_Sales_Dataset_2000__hetvi[[#This Row],[Quantity]]*Excel_Advanced_Sales_Dataset_2000__hetvi[[#This Row],[Unit Price]]-Excel_Advanced_Sales_Dataset_2000__hetvi[[#This Row],[Discount Amount]]</f>
        <v>118187.70037199999</v>
      </c>
      <c r="S227" t="str">
        <f>IF(Excel_Advanced_Sales_Dataset_2000__hetvi[[#This Row],[Total Sales]]&gt;50000,"Yes","No")</f>
        <v>Yes</v>
      </c>
      <c r="T227" t="str">
        <f>IF(Excel_Advanced_Sales_Dataset_2000__hetvi[[#This Row],[Delivery Status]]="Pending","Follow-up","Ok")</f>
        <v>Ok</v>
      </c>
      <c r="U227" s="31">
        <f>Excel_Advanced_Sales_Dataset_2000__hetvi[[#This Row],[Discount %]]/100</f>
        <v>0.17019999999999999</v>
      </c>
      <c r="V227" s="1" t="s">
        <v>4823</v>
      </c>
    </row>
    <row r="228" spans="1:22" x14ac:dyDescent="0.25">
      <c r="A228" s="6" t="s">
        <v>761</v>
      </c>
      <c r="B228" s="7" t="s">
        <v>762</v>
      </c>
      <c r="C228" s="7" t="s">
        <v>763</v>
      </c>
      <c r="D228" s="7" t="s">
        <v>40</v>
      </c>
      <c r="E228" s="7" t="s">
        <v>109</v>
      </c>
      <c r="F228" s="7" t="s">
        <v>110</v>
      </c>
      <c r="G228" s="7" t="s">
        <v>51</v>
      </c>
      <c r="H228" s="7" t="s">
        <v>52</v>
      </c>
      <c r="I228" s="8">
        <v>10</v>
      </c>
      <c r="J228" s="18">
        <v>48289.07</v>
      </c>
      <c r="K228" s="21">
        <v>3.45</v>
      </c>
      <c r="L228" s="15">
        <v>466230.97</v>
      </c>
      <c r="M228" s="28">
        <v>46059</v>
      </c>
      <c r="N228" s="7" t="s">
        <v>58</v>
      </c>
      <c r="O228" s="7" t="s">
        <v>35</v>
      </c>
      <c r="P228" s="9" t="s">
        <v>36</v>
      </c>
      <c r="Q228" s="23">
        <f>Excel_Advanced_Sales_Dataset_2000__hetvi[[#This Row],[Quantity]]*Excel_Advanced_Sales_Dataset_2000__hetvi[[#This Row],[Unit Price]]*Excel_Advanced_Sales_Dataset_2000__hetvi[[#This Row],[Discount %]]/100</f>
        <v>16659.729149999999</v>
      </c>
      <c r="R228" s="23">
        <f>Excel_Advanced_Sales_Dataset_2000__hetvi[[#This Row],[Quantity]]*Excel_Advanced_Sales_Dataset_2000__hetvi[[#This Row],[Unit Price]]-Excel_Advanced_Sales_Dataset_2000__hetvi[[#This Row],[Discount Amount]]</f>
        <v>466230.97085000004</v>
      </c>
      <c r="S228" t="str">
        <f>IF(Excel_Advanced_Sales_Dataset_2000__hetvi[[#This Row],[Total Sales]]&gt;50000,"Yes","No")</f>
        <v>Yes</v>
      </c>
      <c r="T228" t="str">
        <f>IF(Excel_Advanced_Sales_Dataset_2000__hetvi[[#This Row],[Delivery Status]]="Pending","Follow-up","Ok")</f>
        <v>Ok</v>
      </c>
      <c r="U228" s="31">
        <f>Excel_Advanced_Sales_Dataset_2000__hetvi[[#This Row],[Discount %]]/100</f>
        <v>3.4500000000000003E-2</v>
      </c>
      <c r="V228" s="1" t="s">
        <v>4823</v>
      </c>
    </row>
    <row r="229" spans="1:22" x14ac:dyDescent="0.25">
      <c r="A229" s="6" t="s">
        <v>764</v>
      </c>
      <c r="B229" s="7" t="s">
        <v>165</v>
      </c>
      <c r="C229" s="7" t="s">
        <v>765</v>
      </c>
      <c r="D229" s="7" t="s">
        <v>40</v>
      </c>
      <c r="E229" s="7" t="s">
        <v>49</v>
      </c>
      <c r="F229" s="7" t="s">
        <v>50</v>
      </c>
      <c r="G229" s="7" t="s">
        <v>111</v>
      </c>
      <c r="H229" s="7" t="s">
        <v>526</v>
      </c>
      <c r="I229" s="8">
        <v>12</v>
      </c>
      <c r="J229" s="18">
        <v>33274.620000000003</v>
      </c>
      <c r="K229" s="21">
        <v>4.12</v>
      </c>
      <c r="L229" s="15">
        <v>382844.47</v>
      </c>
      <c r="M229" s="28">
        <v>46141</v>
      </c>
      <c r="N229" s="7" t="s">
        <v>24</v>
      </c>
      <c r="O229" s="7" t="s">
        <v>35</v>
      </c>
      <c r="P229" s="9" t="s">
        <v>53</v>
      </c>
      <c r="Q229" s="23">
        <f>Excel_Advanced_Sales_Dataset_2000__hetvi[[#This Row],[Quantity]]*Excel_Advanced_Sales_Dataset_2000__hetvi[[#This Row],[Unit Price]]*Excel_Advanced_Sales_Dataset_2000__hetvi[[#This Row],[Discount %]]/100</f>
        <v>16450.972128000005</v>
      </c>
      <c r="R229" s="23">
        <f>Excel_Advanced_Sales_Dataset_2000__hetvi[[#This Row],[Quantity]]*Excel_Advanced_Sales_Dataset_2000__hetvi[[#This Row],[Unit Price]]-Excel_Advanced_Sales_Dataset_2000__hetvi[[#This Row],[Discount Amount]]</f>
        <v>382844.46787200007</v>
      </c>
      <c r="S229" t="str">
        <f>IF(Excel_Advanced_Sales_Dataset_2000__hetvi[[#This Row],[Total Sales]]&gt;50000,"Yes","No")</f>
        <v>Yes</v>
      </c>
      <c r="T229" t="str">
        <f>IF(Excel_Advanced_Sales_Dataset_2000__hetvi[[#This Row],[Delivery Status]]="Pending","Follow-up","Ok")</f>
        <v>Ok</v>
      </c>
      <c r="U229" s="31">
        <f>Excel_Advanced_Sales_Dataset_2000__hetvi[[#This Row],[Discount %]]/100</f>
        <v>4.1200000000000001E-2</v>
      </c>
      <c r="V229" s="1" t="s">
        <v>4624</v>
      </c>
    </row>
    <row r="230" spans="1:22" x14ac:dyDescent="0.25">
      <c r="A230" s="6" t="s">
        <v>766</v>
      </c>
      <c r="B230" s="7" t="s">
        <v>767</v>
      </c>
      <c r="C230" s="7" t="s">
        <v>768</v>
      </c>
      <c r="D230" s="7" t="s">
        <v>40</v>
      </c>
      <c r="E230" s="7" t="s">
        <v>49</v>
      </c>
      <c r="F230" s="7" t="s">
        <v>306</v>
      </c>
      <c r="G230" s="7" t="s">
        <v>51</v>
      </c>
      <c r="H230" s="7" t="s">
        <v>52</v>
      </c>
      <c r="I230" s="8">
        <v>3</v>
      </c>
      <c r="J230" s="18">
        <v>31016.28</v>
      </c>
      <c r="K230" s="21">
        <v>16.489999999999998</v>
      </c>
      <c r="L230" s="15">
        <v>77705.09</v>
      </c>
      <c r="M230" s="28">
        <v>46097</v>
      </c>
      <c r="N230" s="7" t="s">
        <v>113</v>
      </c>
      <c r="O230" s="7" t="s">
        <v>25</v>
      </c>
      <c r="P230" s="9" t="s">
        <v>36</v>
      </c>
      <c r="Q230" s="23">
        <f>Excel_Advanced_Sales_Dataset_2000__hetvi[[#This Row],[Quantity]]*Excel_Advanced_Sales_Dataset_2000__hetvi[[#This Row],[Unit Price]]*Excel_Advanced_Sales_Dataset_2000__hetvi[[#This Row],[Discount %]]/100</f>
        <v>15343.753715999997</v>
      </c>
      <c r="R230" s="23">
        <f>Excel_Advanced_Sales_Dataset_2000__hetvi[[#This Row],[Quantity]]*Excel_Advanced_Sales_Dataset_2000__hetvi[[#This Row],[Unit Price]]-Excel_Advanced_Sales_Dataset_2000__hetvi[[#This Row],[Discount Amount]]</f>
        <v>77705.086284000005</v>
      </c>
      <c r="S230" t="str">
        <f>IF(Excel_Advanced_Sales_Dataset_2000__hetvi[[#This Row],[Total Sales]]&gt;50000,"Yes","No")</f>
        <v>Yes</v>
      </c>
      <c r="T230" t="str">
        <f>IF(Excel_Advanced_Sales_Dataset_2000__hetvi[[#This Row],[Delivery Status]]="Pending","Follow-up","Ok")</f>
        <v>Follow-up</v>
      </c>
      <c r="U230" s="31">
        <f>Excel_Advanced_Sales_Dataset_2000__hetvi[[#This Row],[Discount %]]/100</f>
        <v>0.16489999999999999</v>
      </c>
      <c r="V230" s="1" t="s">
        <v>4782</v>
      </c>
    </row>
    <row r="231" spans="1:22" x14ac:dyDescent="0.25">
      <c r="A231" s="6" t="s">
        <v>769</v>
      </c>
      <c r="B231" s="7" t="s">
        <v>770</v>
      </c>
      <c r="C231" s="7" t="s">
        <v>771</v>
      </c>
      <c r="D231" s="7" t="s">
        <v>30</v>
      </c>
      <c r="E231" s="7" t="s">
        <v>198</v>
      </c>
      <c r="F231" s="7" t="s">
        <v>199</v>
      </c>
      <c r="G231" s="7" t="s">
        <v>33</v>
      </c>
      <c r="H231" s="7" t="s">
        <v>57</v>
      </c>
      <c r="I231" s="8">
        <v>12</v>
      </c>
      <c r="J231" s="18">
        <v>7716.76</v>
      </c>
      <c r="K231" s="21">
        <v>19.02</v>
      </c>
      <c r="L231" s="15">
        <v>74988.39</v>
      </c>
      <c r="M231" s="28">
        <v>46155</v>
      </c>
      <c r="N231" s="7" t="s">
        <v>58</v>
      </c>
      <c r="O231" s="7" t="s">
        <v>35</v>
      </c>
      <c r="P231" s="9" t="s">
        <v>26</v>
      </c>
      <c r="Q231" s="23">
        <f>Excel_Advanced_Sales_Dataset_2000__hetvi[[#This Row],[Quantity]]*Excel_Advanced_Sales_Dataset_2000__hetvi[[#This Row],[Unit Price]]*Excel_Advanced_Sales_Dataset_2000__hetvi[[#This Row],[Discount %]]/100</f>
        <v>17612.733024000001</v>
      </c>
      <c r="R231" s="23">
        <f>Excel_Advanced_Sales_Dataset_2000__hetvi[[#This Row],[Quantity]]*Excel_Advanced_Sales_Dataset_2000__hetvi[[#This Row],[Unit Price]]-Excel_Advanced_Sales_Dataset_2000__hetvi[[#This Row],[Discount Amount]]</f>
        <v>74988.386975999994</v>
      </c>
      <c r="S231" t="str">
        <f>IF(Excel_Advanced_Sales_Dataset_2000__hetvi[[#This Row],[Total Sales]]&gt;50000,"Yes","No")</f>
        <v>Yes</v>
      </c>
      <c r="T231" t="str">
        <f>IF(Excel_Advanced_Sales_Dataset_2000__hetvi[[#This Row],[Delivery Status]]="Pending","Follow-up","Ok")</f>
        <v>Ok</v>
      </c>
      <c r="U231" s="31">
        <f>Excel_Advanced_Sales_Dataset_2000__hetvi[[#This Row],[Discount %]]/100</f>
        <v>0.19020000000000001</v>
      </c>
      <c r="V231" s="1" t="s">
        <v>4682</v>
      </c>
    </row>
    <row r="232" spans="1:22" x14ac:dyDescent="0.25">
      <c r="A232" s="6" t="s">
        <v>772</v>
      </c>
      <c r="B232" s="7" t="s">
        <v>717</v>
      </c>
      <c r="C232" s="7" t="s">
        <v>773</v>
      </c>
      <c r="D232" s="7" t="s">
        <v>19</v>
      </c>
      <c r="E232" s="7" t="s">
        <v>20</v>
      </c>
      <c r="F232" s="7" t="s">
        <v>285</v>
      </c>
      <c r="G232" s="7" t="s">
        <v>22</v>
      </c>
      <c r="H232" s="7" t="s">
        <v>180</v>
      </c>
      <c r="I232" s="8">
        <v>30</v>
      </c>
      <c r="J232" s="18">
        <v>15643.09</v>
      </c>
      <c r="K232" s="21">
        <v>11.09</v>
      </c>
      <c r="L232" s="15">
        <v>417248.14</v>
      </c>
      <c r="M232" s="28">
        <v>46127</v>
      </c>
      <c r="N232" s="7" t="s">
        <v>24</v>
      </c>
      <c r="O232" s="7" t="s">
        <v>35</v>
      </c>
      <c r="P232" s="9" t="s">
        <v>26</v>
      </c>
      <c r="Q232" s="23">
        <f>Excel_Advanced_Sales_Dataset_2000__hetvi[[#This Row],[Quantity]]*Excel_Advanced_Sales_Dataset_2000__hetvi[[#This Row],[Unit Price]]*Excel_Advanced_Sales_Dataset_2000__hetvi[[#This Row],[Discount %]]/100</f>
        <v>52044.560429999998</v>
      </c>
      <c r="R232" s="23">
        <f>Excel_Advanced_Sales_Dataset_2000__hetvi[[#This Row],[Quantity]]*Excel_Advanced_Sales_Dataset_2000__hetvi[[#This Row],[Unit Price]]-Excel_Advanced_Sales_Dataset_2000__hetvi[[#This Row],[Discount Amount]]</f>
        <v>417248.13957</v>
      </c>
      <c r="S232" t="str">
        <f>IF(Excel_Advanced_Sales_Dataset_2000__hetvi[[#This Row],[Total Sales]]&gt;50000,"Yes","No")</f>
        <v>Yes</v>
      </c>
      <c r="T232" t="str">
        <f>IF(Excel_Advanced_Sales_Dataset_2000__hetvi[[#This Row],[Delivery Status]]="Pending","Follow-up","Ok")</f>
        <v>Ok</v>
      </c>
      <c r="U232" s="31">
        <f>Excel_Advanced_Sales_Dataset_2000__hetvi[[#This Row],[Discount %]]/100</f>
        <v>0.1109</v>
      </c>
      <c r="V232" s="1" t="s">
        <v>4624</v>
      </c>
    </row>
    <row r="233" spans="1:22" x14ac:dyDescent="0.25">
      <c r="A233" s="6" t="s">
        <v>774</v>
      </c>
      <c r="B233" s="7" t="s">
        <v>361</v>
      </c>
      <c r="C233" s="7" t="s">
        <v>775</v>
      </c>
      <c r="D233" s="7" t="s">
        <v>30</v>
      </c>
      <c r="E233" s="7" t="s">
        <v>117</v>
      </c>
      <c r="F233" s="7" t="s">
        <v>118</v>
      </c>
      <c r="G233" s="7" t="s">
        <v>51</v>
      </c>
      <c r="H233" s="7" t="s">
        <v>146</v>
      </c>
      <c r="I233" s="8">
        <v>22</v>
      </c>
      <c r="J233" s="18">
        <v>35581.589999999997</v>
      </c>
      <c r="K233" s="21">
        <v>12.64</v>
      </c>
      <c r="L233" s="15">
        <v>683849.69</v>
      </c>
      <c r="M233" s="28">
        <v>46188</v>
      </c>
      <c r="N233" s="7" t="s">
        <v>58</v>
      </c>
      <c r="O233" s="7" t="s">
        <v>35</v>
      </c>
      <c r="P233" s="9" t="s">
        <v>36</v>
      </c>
      <c r="Q233" s="23">
        <f>Excel_Advanced_Sales_Dataset_2000__hetvi[[#This Row],[Quantity]]*Excel_Advanced_Sales_Dataset_2000__hetvi[[#This Row],[Unit Price]]*Excel_Advanced_Sales_Dataset_2000__hetvi[[#This Row],[Discount %]]/100</f>
        <v>98945.285472000003</v>
      </c>
      <c r="R233" s="23">
        <f>Excel_Advanced_Sales_Dataset_2000__hetvi[[#This Row],[Quantity]]*Excel_Advanced_Sales_Dataset_2000__hetvi[[#This Row],[Unit Price]]-Excel_Advanced_Sales_Dataset_2000__hetvi[[#This Row],[Discount Amount]]</f>
        <v>683849.69452799996</v>
      </c>
      <c r="S233" t="str">
        <f>IF(Excel_Advanced_Sales_Dataset_2000__hetvi[[#This Row],[Total Sales]]&gt;50000,"Yes","No")</f>
        <v>Yes</v>
      </c>
      <c r="T233" t="str">
        <f>IF(Excel_Advanced_Sales_Dataset_2000__hetvi[[#This Row],[Delivery Status]]="Pending","Follow-up","Ok")</f>
        <v>Ok</v>
      </c>
      <c r="U233" s="31">
        <f>Excel_Advanced_Sales_Dataset_2000__hetvi[[#This Row],[Discount %]]/100</f>
        <v>0.12640000000000001</v>
      </c>
      <c r="V233" s="1" t="s">
        <v>4782</v>
      </c>
    </row>
    <row r="234" spans="1:22" x14ac:dyDescent="0.25">
      <c r="A234" s="6" t="s">
        <v>776</v>
      </c>
      <c r="B234" s="7" t="s">
        <v>531</v>
      </c>
      <c r="C234" s="7" t="s">
        <v>777</v>
      </c>
      <c r="D234" s="7" t="s">
        <v>19</v>
      </c>
      <c r="E234" s="7" t="s">
        <v>153</v>
      </c>
      <c r="F234" s="7" t="s">
        <v>275</v>
      </c>
      <c r="G234" s="7" t="s">
        <v>66</v>
      </c>
      <c r="H234" s="7" t="s">
        <v>200</v>
      </c>
      <c r="I234" s="8">
        <v>27</v>
      </c>
      <c r="J234" s="18">
        <v>43519.040000000001</v>
      </c>
      <c r="K234" s="21">
        <v>7.64</v>
      </c>
      <c r="L234" s="15">
        <v>1085243</v>
      </c>
      <c r="M234" s="28">
        <v>46363</v>
      </c>
      <c r="N234" s="7" t="s">
        <v>45</v>
      </c>
      <c r="O234" s="7" t="s">
        <v>35</v>
      </c>
      <c r="P234" s="9" t="s">
        <v>53</v>
      </c>
      <c r="Q234" s="23">
        <f>Excel_Advanced_Sales_Dataset_2000__hetvi[[#This Row],[Quantity]]*Excel_Advanced_Sales_Dataset_2000__hetvi[[#This Row],[Unit Price]]*Excel_Advanced_Sales_Dataset_2000__hetvi[[#This Row],[Discount %]]/100</f>
        <v>89771.075712000005</v>
      </c>
      <c r="R234" s="23">
        <f>Excel_Advanced_Sales_Dataset_2000__hetvi[[#This Row],[Quantity]]*Excel_Advanced_Sales_Dataset_2000__hetvi[[#This Row],[Unit Price]]-Excel_Advanced_Sales_Dataset_2000__hetvi[[#This Row],[Discount Amount]]</f>
        <v>1085243.0042880001</v>
      </c>
      <c r="S234" t="str">
        <f>IF(Excel_Advanced_Sales_Dataset_2000__hetvi[[#This Row],[Total Sales]]&gt;50000,"Yes","No")</f>
        <v>Yes</v>
      </c>
      <c r="T234" t="str">
        <f>IF(Excel_Advanced_Sales_Dataset_2000__hetvi[[#This Row],[Delivery Status]]="Pending","Follow-up","Ok")</f>
        <v>Ok</v>
      </c>
      <c r="U234" s="31">
        <f>Excel_Advanced_Sales_Dataset_2000__hetvi[[#This Row],[Discount %]]/100</f>
        <v>7.6399999999999996E-2</v>
      </c>
      <c r="V234" s="1" t="s">
        <v>4682</v>
      </c>
    </row>
    <row r="235" spans="1:22" x14ac:dyDescent="0.25">
      <c r="A235" s="6" t="s">
        <v>778</v>
      </c>
      <c r="B235" s="7" t="s">
        <v>779</v>
      </c>
      <c r="C235" s="7" t="s">
        <v>780</v>
      </c>
      <c r="D235" s="7" t="s">
        <v>30</v>
      </c>
      <c r="E235" s="7" t="s">
        <v>198</v>
      </c>
      <c r="F235" s="7" t="s">
        <v>199</v>
      </c>
      <c r="G235" s="7" t="s">
        <v>51</v>
      </c>
      <c r="H235" s="7" t="s">
        <v>52</v>
      </c>
      <c r="I235" s="8">
        <v>30</v>
      </c>
      <c r="J235" s="18">
        <v>8907.64</v>
      </c>
      <c r="K235" s="21">
        <v>8.2799999999999994</v>
      </c>
      <c r="L235" s="15">
        <v>245102.62</v>
      </c>
      <c r="M235" s="28">
        <v>46175</v>
      </c>
      <c r="N235" s="7" t="s">
        <v>68</v>
      </c>
      <c r="O235" s="7" t="s">
        <v>59</v>
      </c>
      <c r="P235" s="9" t="s">
        <v>36</v>
      </c>
      <c r="Q235" s="23">
        <f>Excel_Advanced_Sales_Dataset_2000__hetvi[[#This Row],[Quantity]]*Excel_Advanced_Sales_Dataset_2000__hetvi[[#This Row],[Unit Price]]*Excel_Advanced_Sales_Dataset_2000__hetvi[[#This Row],[Discount %]]/100</f>
        <v>22126.577759999996</v>
      </c>
      <c r="R235" s="23">
        <f>Excel_Advanced_Sales_Dataset_2000__hetvi[[#This Row],[Quantity]]*Excel_Advanced_Sales_Dataset_2000__hetvi[[#This Row],[Unit Price]]-Excel_Advanced_Sales_Dataset_2000__hetvi[[#This Row],[Discount Amount]]</f>
        <v>245102.62223999997</v>
      </c>
      <c r="S235" t="str">
        <f>IF(Excel_Advanced_Sales_Dataset_2000__hetvi[[#This Row],[Total Sales]]&gt;50000,"Yes","No")</f>
        <v>Yes</v>
      </c>
      <c r="T235" t="str">
        <f>IF(Excel_Advanced_Sales_Dataset_2000__hetvi[[#This Row],[Delivery Status]]="Pending","Follow-up","Ok")</f>
        <v>Ok</v>
      </c>
      <c r="U235" s="31">
        <f>Excel_Advanced_Sales_Dataset_2000__hetvi[[#This Row],[Discount %]]/100</f>
        <v>8.2799999999999999E-2</v>
      </c>
      <c r="V235" s="1" t="s">
        <v>4665</v>
      </c>
    </row>
    <row r="236" spans="1:22" x14ac:dyDescent="0.25">
      <c r="A236" s="6" t="s">
        <v>781</v>
      </c>
      <c r="B236" s="7" t="s">
        <v>782</v>
      </c>
      <c r="C236" s="7" t="s">
        <v>783</v>
      </c>
      <c r="D236" s="7" t="s">
        <v>30</v>
      </c>
      <c r="E236" s="7" t="s">
        <v>198</v>
      </c>
      <c r="F236" s="7" t="s">
        <v>199</v>
      </c>
      <c r="G236" s="7" t="s">
        <v>43</v>
      </c>
      <c r="H236" s="7" t="s">
        <v>44</v>
      </c>
      <c r="I236" s="8">
        <v>27</v>
      </c>
      <c r="J236" s="18">
        <v>24922.61</v>
      </c>
      <c r="K236" s="21">
        <v>17.71</v>
      </c>
      <c r="L236" s="15">
        <v>553738.03</v>
      </c>
      <c r="M236" s="28">
        <v>46047</v>
      </c>
      <c r="N236" s="7" t="s">
        <v>68</v>
      </c>
      <c r="O236" s="7" t="s">
        <v>35</v>
      </c>
      <c r="P236" s="9" t="s">
        <v>26</v>
      </c>
      <c r="Q236" s="23">
        <f>Excel_Advanced_Sales_Dataset_2000__hetvi[[#This Row],[Quantity]]*Excel_Advanced_Sales_Dataset_2000__hetvi[[#This Row],[Unit Price]]*Excel_Advanced_Sales_Dataset_2000__hetvi[[#This Row],[Discount %]]/100</f>
        <v>119172.44423699999</v>
      </c>
      <c r="R236" s="23">
        <f>Excel_Advanced_Sales_Dataset_2000__hetvi[[#This Row],[Quantity]]*Excel_Advanced_Sales_Dataset_2000__hetvi[[#This Row],[Unit Price]]-Excel_Advanced_Sales_Dataset_2000__hetvi[[#This Row],[Discount Amount]]</f>
        <v>553738.02576300001</v>
      </c>
      <c r="S236" t="str">
        <f>IF(Excel_Advanced_Sales_Dataset_2000__hetvi[[#This Row],[Total Sales]]&gt;50000,"Yes","No")</f>
        <v>Yes</v>
      </c>
      <c r="T236" t="str">
        <f>IF(Excel_Advanced_Sales_Dataset_2000__hetvi[[#This Row],[Delivery Status]]="Pending","Follow-up","Ok")</f>
        <v>Ok</v>
      </c>
      <c r="U236" s="31">
        <f>Excel_Advanced_Sales_Dataset_2000__hetvi[[#This Row],[Discount %]]/100</f>
        <v>0.17710000000000001</v>
      </c>
      <c r="V236" s="1" t="s">
        <v>4612</v>
      </c>
    </row>
    <row r="237" spans="1:22" x14ac:dyDescent="0.25">
      <c r="A237" s="6" t="s">
        <v>784</v>
      </c>
      <c r="B237" s="7" t="s">
        <v>785</v>
      </c>
      <c r="C237" s="7" t="s">
        <v>786</v>
      </c>
      <c r="D237" s="7" t="s">
        <v>19</v>
      </c>
      <c r="E237" s="7" t="s">
        <v>20</v>
      </c>
      <c r="F237" s="7" t="s">
        <v>176</v>
      </c>
      <c r="G237" s="7" t="s">
        <v>51</v>
      </c>
      <c r="H237" s="7" t="s">
        <v>52</v>
      </c>
      <c r="I237" s="8">
        <v>33</v>
      </c>
      <c r="J237" s="18">
        <v>42201.37</v>
      </c>
      <c r="K237" s="21">
        <v>4.26</v>
      </c>
      <c r="L237" s="15">
        <v>1333318.52</v>
      </c>
      <c r="M237" s="28">
        <v>46252</v>
      </c>
      <c r="N237" s="7" t="s">
        <v>45</v>
      </c>
      <c r="O237" s="7" t="s">
        <v>35</v>
      </c>
      <c r="P237" s="9" t="s">
        <v>53</v>
      </c>
      <c r="Q237" s="23">
        <f>Excel_Advanced_Sales_Dataset_2000__hetvi[[#This Row],[Quantity]]*Excel_Advanced_Sales_Dataset_2000__hetvi[[#This Row],[Unit Price]]*Excel_Advanced_Sales_Dataset_2000__hetvi[[#This Row],[Discount %]]/100</f>
        <v>59326.685946000005</v>
      </c>
      <c r="R237" s="23">
        <f>Excel_Advanced_Sales_Dataset_2000__hetvi[[#This Row],[Quantity]]*Excel_Advanced_Sales_Dataset_2000__hetvi[[#This Row],[Unit Price]]-Excel_Advanced_Sales_Dataset_2000__hetvi[[#This Row],[Discount Amount]]</f>
        <v>1333318.5240540002</v>
      </c>
      <c r="S237" t="str">
        <f>IF(Excel_Advanced_Sales_Dataset_2000__hetvi[[#This Row],[Total Sales]]&gt;50000,"Yes","No")</f>
        <v>Yes</v>
      </c>
      <c r="T237" t="str">
        <f>IF(Excel_Advanced_Sales_Dataset_2000__hetvi[[#This Row],[Delivery Status]]="Pending","Follow-up","Ok")</f>
        <v>Ok</v>
      </c>
      <c r="U237" s="31">
        <f>Excel_Advanced_Sales_Dataset_2000__hetvi[[#This Row],[Discount %]]/100</f>
        <v>4.2599999999999999E-2</v>
      </c>
      <c r="V237" s="1" t="s">
        <v>4682</v>
      </c>
    </row>
    <row r="238" spans="1:22" x14ac:dyDescent="0.25">
      <c r="A238" s="6" t="s">
        <v>787</v>
      </c>
      <c r="B238" s="7" t="s">
        <v>788</v>
      </c>
      <c r="C238" s="7" t="s">
        <v>789</v>
      </c>
      <c r="D238" s="7" t="s">
        <v>63</v>
      </c>
      <c r="E238" s="7" t="s">
        <v>144</v>
      </c>
      <c r="F238" s="7" t="s">
        <v>145</v>
      </c>
      <c r="G238" s="7" t="s">
        <v>33</v>
      </c>
      <c r="H238" s="7" t="s">
        <v>127</v>
      </c>
      <c r="I238" s="8">
        <v>4</v>
      </c>
      <c r="J238" s="18">
        <v>31749.56</v>
      </c>
      <c r="K238" s="21">
        <v>15.76</v>
      </c>
      <c r="L238" s="15">
        <v>106983.32</v>
      </c>
      <c r="M238" s="28">
        <v>46328</v>
      </c>
      <c r="N238" s="7" t="s">
        <v>45</v>
      </c>
      <c r="O238" s="7" t="s">
        <v>35</v>
      </c>
      <c r="P238" s="9" t="s">
        <v>36</v>
      </c>
      <c r="Q238" s="23">
        <f>Excel_Advanced_Sales_Dataset_2000__hetvi[[#This Row],[Quantity]]*Excel_Advanced_Sales_Dataset_2000__hetvi[[#This Row],[Unit Price]]*Excel_Advanced_Sales_Dataset_2000__hetvi[[#This Row],[Discount %]]/100</f>
        <v>20014.922624000003</v>
      </c>
      <c r="R238" s="23">
        <f>Excel_Advanced_Sales_Dataset_2000__hetvi[[#This Row],[Quantity]]*Excel_Advanced_Sales_Dataset_2000__hetvi[[#This Row],[Unit Price]]-Excel_Advanced_Sales_Dataset_2000__hetvi[[#This Row],[Discount Amount]]</f>
        <v>106983.31737600001</v>
      </c>
      <c r="S238" t="str">
        <f>IF(Excel_Advanced_Sales_Dataset_2000__hetvi[[#This Row],[Total Sales]]&gt;50000,"Yes","No")</f>
        <v>Yes</v>
      </c>
      <c r="T238" t="str">
        <f>IF(Excel_Advanced_Sales_Dataset_2000__hetvi[[#This Row],[Delivery Status]]="Pending","Follow-up","Ok")</f>
        <v>Ok</v>
      </c>
      <c r="U238" s="31">
        <f>Excel_Advanced_Sales_Dataset_2000__hetvi[[#This Row],[Discount %]]/100</f>
        <v>0.15759999999999999</v>
      </c>
      <c r="V238" s="1" t="s">
        <v>4665</v>
      </c>
    </row>
    <row r="239" spans="1:22" x14ac:dyDescent="0.25">
      <c r="A239" s="6" t="s">
        <v>790</v>
      </c>
      <c r="B239" s="7" t="s">
        <v>791</v>
      </c>
      <c r="C239" s="7" t="s">
        <v>792</v>
      </c>
      <c r="D239" s="7" t="s">
        <v>19</v>
      </c>
      <c r="E239" s="7" t="s">
        <v>20</v>
      </c>
      <c r="F239" s="7" t="s">
        <v>176</v>
      </c>
      <c r="G239" s="7" t="s">
        <v>51</v>
      </c>
      <c r="H239" s="7" t="s">
        <v>190</v>
      </c>
      <c r="I239" s="8">
        <v>36</v>
      </c>
      <c r="J239" s="18">
        <v>14686.27</v>
      </c>
      <c r="K239" s="21">
        <v>3.05</v>
      </c>
      <c r="L239" s="15">
        <v>512580.2</v>
      </c>
      <c r="M239" s="28">
        <v>46370</v>
      </c>
      <c r="N239" s="7" t="s">
        <v>68</v>
      </c>
      <c r="O239" s="7" t="s">
        <v>25</v>
      </c>
      <c r="P239" s="9" t="s">
        <v>26</v>
      </c>
      <c r="Q239" s="23">
        <f>Excel_Advanced_Sales_Dataset_2000__hetvi[[#This Row],[Quantity]]*Excel_Advanced_Sales_Dataset_2000__hetvi[[#This Row],[Unit Price]]*Excel_Advanced_Sales_Dataset_2000__hetvi[[#This Row],[Discount %]]/100</f>
        <v>16125.524459999997</v>
      </c>
      <c r="R239" s="23">
        <f>Excel_Advanced_Sales_Dataset_2000__hetvi[[#This Row],[Quantity]]*Excel_Advanced_Sales_Dataset_2000__hetvi[[#This Row],[Unit Price]]-Excel_Advanced_Sales_Dataset_2000__hetvi[[#This Row],[Discount Amount]]</f>
        <v>512580.19553999999</v>
      </c>
      <c r="S239" t="str">
        <f>IF(Excel_Advanced_Sales_Dataset_2000__hetvi[[#This Row],[Total Sales]]&gt;50000,"Yes","No")</f>
        <v>Yes</v>
      </c>
      <c r="T239" t="str">
        <f>IF(Excel_Advanced_Sales_Dataset_2000__hetvi[[#This Row],[Delivery Status]]="Pending","Follow-up","Ok")</f>
        <v>Follow-up</v>
      </c>
      <c r="U239" s="31">
        <f>Excel_Advanced_Sales_Dataset_2000__hetvi[[#This Row],[Discount %]]/100</f>
        <v>3.0499999999999999E-2</v>
      </c>
      <c r="V239" s="1" t="s">
        <v>4823</v>
      </c>
    </row>
    <row r="240" spans="1:22" x14ac:dyDescent="0.25">
      <c r="A240" s="6" t="s">
        <v>793</v>
      </c>
      <c r="B240" s="7" t="s">
        <v>61</v>
      </c>
      <c r="C240" s="7" t="s">
        <v>794</v>
      </c>
      <c r="D240" s="7" t="s">
        <v>63</v>
      </c>
      <c r="E240" s="7" t="s">
        <v>144</v>
      </c>
      <c r="F240" s="7" t="s">
        <v>145</v>
      </c>
      <c r="G240" s="7" t="s">
        <v>111</v>
      </c>
      <c r="H240" s="7" t="s">
        <v>260</v>
      </c>
      <c r="I240" s="8">
        <v>32</v>
      </c>
      <c r="J240" s="18">
        <v>7114.57</v>
      </c>
      <c r="K240" s="21">
        <v>1.91</v>
      </c>
      <c r="L240" s="15">
        <v>223317.81</v>
      </c>
      <c r="M240" s="28">
        <v>46294</v>
      </c>
      <c r="N240" s="7" t="s">
        <v>68</v>
      </c>
      <c r="O240" s="7" t="s">
        <v>35</v>
      </c>
      <c r="P240" s="9" t="s">
        <v>26</v>
      </c>
      <c r="Q240" s="23">
        <f>Excel_Advanced_Sales_Dataset_2000__hetvi[[#This Row],[Quantity]]*Excel_Advanced_Sales_Dataset_2000__hetvi[[#This Row],[Unit Price]]*Excel_Advanced_Sales_Dataset_2000__hetvi[[#This Row],[Discount %]]/100</f>
        <v>4348.4251839999997</v>
      </c>
      <c r="R240" s="23">
        <f>Excel_Advanced_Sales_Dataset_2000__hetvi[[#This Row],[Quantity]]*Excel_Advanced_Sales_Dataset_2000__hetvi[[#This Row],[Unit Price]]-Excel_Advanced_Sales_Dataset_2000__hetvi[[#This Row],[Discount Amount]]</f>
        <v>223317.814816</v>
      </c>
      <c r="S240" t="str">
        <f>IF(Excel_Advanced_Sales_Dataset_2000__hetvi[[#This Row],[Total Sales]]&gt;50000,"Yes","No")</f>
        <v>Yes</v>
      </c>
      <c r="T240" t="str">
        <f>IF(Excel_Advanced_Sales_Dataset_2000__hetvi[[#This Row],[Delivery Status]]="Pending","Follow-up","Ok")</f>
        <v>Ok</v>
      </c>
      <c r="U240" s="31">
        <f>Excel_Advanced_Sales_Dataset_2000__hetvi[[#This Row],[Discount %]]/100</f>
        <v>1.9099999999999999E-2</v>
      </c>
      <c r="V240" s="1" t="s">
        <v>4644</v>
      </c>
    </row>
    <row r="241" spans="1:22" x14ac:dyDescent="0.25">
      <c r="A241" s="6" t="s">
        <v>795</v>
      </c>
      <c r="B241" s="7" t="s">
        <v>796</v>
      </c>
      <c r="C241" s="7" t="s">
        <v>797</v>
      </c>
      <c r="D241" s="7" t="s">
        <v>30</v>
      </c>
      <c r="E241" s="7" t="s">
        <v>117</v>
      </c>
      <c r="F241" s="7" t="s">
        <v>387</v>
      </c>
      <c r="G241" s="7" t="s">
        <v>66</v>
      </c>
      <c r="H241" s="7" t="s">
        <v>200</v>
      </c>
      <c r="I241" s="8">
        <v>21</v>
      </c>
      <c r="J241" s="18">
        <v>44147.03</v>
      </c>
      <c r="K241" s="21">
        <v>7.16</v>
      </c>
      <c r="L241" s="15">
        <v>860708.16</v>
      </c>
      <c r="M241" s="28">
        <v>46123</v>
      </c>
      <c r="N241" s="7" t="s">
        <v>113</v>
      </c>
      <c r="O241" s="7" t="s">
        <v>59</v>
      </c>
      <c r="P241" s="9" t="s">
        <v>26</v>
      </c>
      <c r="Q241" s="23">
        <f>Excel_Advanced_Sales_Dataset_2000__hetvi[[#This Row],[Quantity]]*Excel_Advanced_Sales_Dataset_2000__hetvi[[#This Row],[Unit Price]]*Excel_Advanced_Sales_Dataset_2000__hetvi[[#This Row],[Discount %]]/100</f>
        <v>66379.474308000004</v>
      </c>
      <c r="R241" s="23">
        <f>Excel_Advanced_Sales_Dataset_2000__hetvi[[#This Row],[Quantity]]*Excel_Advanced_Sales_Dataset_2000__hetvi[[#This Row],[Unit Price]]-Excel_Advanced_Sales_Dataset_2000__hetvi[[#This Row],[Discount Amount]]</f>
        <v>860708.15569199994</v>
      </c>
      <c r="S241" t="str">
        <f>IF(Excel_Advanced_Sales_Dataset_2000__hetvi[[#This Row],[Total Sales]]&gt;50000,"Yes","No")</f>
        <v>Yes</v>
      </c>
      <c r="T241" t="str">
        <f>IF(Excel_Advanced_Sales_Dataset_2000__hetvi[[#This Row],[Delivery Status]]="Pending","Follow-up","Ok")</f>
        <v>Ok</v>
      </c>
      <c r="U241" s="31">
        <f>Excel_Advanced_Sales_Dataset_2000__hetvi[[#This Row],[Discount %]]/100</f>
        <v>7.1599999999999997E-2</v>
      </c>
      <c r="V241" s="1" t="s">
        <v>4665</v>
      </c>
    </row>
    <row r="242" spans="1:22" x14ac:dyDescent="0.25">
      <c r="A242" s="6" t="s">
        <v>798</v>
      </c>
      <c r="B242" s="7" t="s">
        <v>799</v>
      </c>
      <c r="C242" s="7" t="s">
        <v>800</v>
      </c>
      <c r="D242" s="7" t="s">
        <v>30</v>
      </c>
      <c r="E242" s="7" t="s">
        <v>31</v>
      </c>
      <c r="F242" s="7" t="s">
        <v>32</v>
      </c>
      <c r="G242" s="7" t="s">
        <v>51</v>
      </c>
      <c r="H242" s="7" t="s">
        <v>52</v>
      </c>
      <c r="I242" s="8">
        <v>28</v>
      </c>
      <c r="J242" s="18">
        <v>915.06</v>
      </c>
      <c r="K242" s="21">
        <v>1.46</v>
      </c>
      <c r="L242" s="15">
        <v>25247.599999999999</v>
      </c>
      <c r="M242" s="28">
        <v>46031</v>
      </c>
      <c r="N242" s="7" t="s">
        <v>58</v>
      </c>
      <c r="O242" s="7" t="s">
        <v>35</v>
      </c>
      <c r="P242" s="9" t="s">
        <v>26</v>
      </c>
      <c r="Q242" s="23">
        <f>Excel_Advanced_Sales_Dataset_2000__hetvi[[#This Row],[Quantity]]*Excel_Advanced_Sales_Dataset_2000__hetvi[[#This Row],[Unit Price]]*Excel_Advanced_Sales_Dataset_2000__hetvi[[#This Row],[Discount %]]/100</f>
        <v>374.07652799999994</v>
      </c>
      <c r="R242" s="23">
        <f>Excel_Advanced_Sales_Dataset_2000__hetvi[[#This Row],[Quantity]]*Excel_Advanced_Sales_Dataset_2000__hetvi[[#This Row],[Unit Price]]-Excel_Advanced_Sales_Dataset_2000__hetvi[[#This Row],[Discount Amount]]</f>
        <v>25247.603471999999</v>
      </c>
      <c r="S242" t="str">
        <f>IF(Excel_Advanced_Sales_Dataset_2000__hetvi[[#This Row],[Total Sales]]&gt;50000,"Yes","No")</f>
        <v>No</v>
      </c>
      <c r="T242" t="str">
        <f>IF(Excel_Advanced_Sales_Dataset_2000__hetvi[[#This Row],[Delivery Status]]="Pending","Follow-up","Ok")</f>
        <v>Ok</v>
      </c>
      <c r="U242" s="31">
        <f>Excel_Advanced_Sales_Dataset_2000__hetvi[[#This Row],[Discount %]]/100</f>
        <v>1.46E-2</v>
      </c>
      <c r="V242" s="1" t="s">
        <v>4665</v>
      </c>
    </row>
    <row r="243" spans="1:22" x14ac:dyDescent="0.25">
      <c r="A243" s="6" t="s">
        <v>801</v>
      </c>
      <c r="B243" s="7" t="s">
        <v>802</v>
      </c>
      <c r="C243" s="7" t="s">
        <v>803</v>
      </c>
      <c r="D243" s="7" t="s">
        <v>40</v>
      </c>
      <c r="E243" s="7" t="s">
        <v>89</v>
      </c>
      <c r="F243" s="7" t="s">
        <v>90</v>
      </c>
      <c r="G243" s="7" t="s">
        <v>33</v>
      </c>
      <c r="H243" s="7" t="s">
        <v>34</v>
      </c>
      <c r="I243" s="8">
        <v>39</v>
      </c>
      <c r="J243" s="18">
        <v>9611.15</v>
      </c>
      <c r="K243" s="21">
        <v>4.05</v>
      </c>
      <c r="L243" s="15">
        <v>359654.04</v>
      </c>
      <c r="M243" s="28">
        <v>46081</v>
      </c>
      <c r="N243" s="7" t="s">
        <v>68</v>
      </c>
      <c r="O243" s="7" t="s">
        <v>25</v>
      </c>
      <c r="P243" s="9" t="s">
        <v>53</v>
      </c>
      <c r="Q243" s="23">
        <f>Excel_Advanced_Sales_Dataset_2000__hetvi[[#This Row],[Quantity]]*Excel_Advanced_Sales_Dataset_2000__hetvi[[#This Row],[Unit Price]]*Excel_Advanced_Sales_Dataset_2000__hetvi[[#This Row],[Discount %]]/100</f>
        <v>15180.811424999998</v>
      </c>
      <c r="R243" s="23">
        <f>Excel_Advanced_Sales_Dataset_2000__hetvi[[#This Row],[Quantity]]*Excel_Advanced_Sales_Dataset_2000__hetvi[[#This Row],[Unit Price]]-Excel_Advanced_Sales_Dataset_2000__hetvi[[#This Row],[Discount Amount]]</f>
        <v>359654.03857499996</v>
      </c>
      <c r="S243" t="str">
        <f>IF(Excel_Advanced_Sales_Dataset_2000__hetvi[[#This Row],[Total Sales]]&gt;50000,"Yes","No")</f>
        <v>Yes</v>
      </c>
      <c r="T243" t="str">
        <f>IF(Excel_Advanced_Sales_Dataset_2000__hetvi[[#This Row],[Delivery Status]]="Pending","Follow-up","Ok")</f>
        <v>Follow-up</v>
      </c>
      <c r="U243" s="31">
        <f>Excel_Advanced_Sales_Dataset_2000__hetvi[[#This Row],[Discount %]]/100</f>
        <v>4.0500000000000001E-2</v>
      </c>
      <c r="V243" s="1" t="s">
        <v>4823</v>
      </c>
    </row>
    <row r="244" spans="1:22" x14ac:dyDescent="0.25">
      <c r="A244" s="6" t="s">
        <v>804</v>
      </c>
      <c r="B244" s="7" t="s">
        <v>805</v>
      </c>
      <c r="C244" s="7" t="s">
        <v>806</v>
      </c>
      <c r="D244" s="7" t="s">
        <v>30</v>
      </c>
      <c r="E244" s="7" t="s">
        <v>31</v>
      </c>
      <c r="F244" s="7" t="s">
        <v>94</v>
      </c>
      <c r="G244" s="7" t="s">
        <v>66</v>
      </c>
      <c r="H244" s="7" t="s">
        <v>67</v>
      </c>
      <c r="I244" s="8">
        <v>28</v>
      </c>
      <c r="J244" s="18">
        <v>12572.46</v>
      </c>
      <c r="K244" s="21">
        <v>6.71</v>
      </c>
      <c r="L244" s="15">
        <v>328407.74</v>
      </c>
      <c r="M244" s="28">
        <v>46280</v>
      </c>
      <c r="N244" s="7" t="s">
        <v>24</v>
      </c>
      <c r="O244" s="7" t="s">
        <v>25</v>
      </c>
      <c r="P244" s="9" t="s">
        <v>26</v>
      </c>
      <c r="Q244" s="23">
        <f>Excel_Advanced_Sales_Dataset_2000__hetvi[[#This Row],[Quantity]]*Excel_Advanced_Sales_Dataset_2000__hetvi[[#This Row],[Unit Price]]*Excel_Advanced_Sales_Dataset_2000__hetvi[[#This Row],[Discount %]]/100</f>
        <v>23621.137847999998</v>
      </c>
      <c r="R244" s="23">
        <f>Excel_Advanced_Sales_Dataset_2000__hetvi[[#This Row],[Quantity]]*Excel_Advanced_Sales_Dataset_2000__hetvi[[#This Row],[Unit Price]]-Excel_Advanced_Sales_Dataset_2000__hetvi[[#This Row],[Discount Amount]]</f>
        <v>328407.74215200002</v>
      </c>
      <c r="S244" t="str">
        <f>IF(Excel_Advanced_Sales_Dataset_2000__hetvi[[#This Row],[Total Sales]]&gt;50000,"Yes","No")</f>
        <v>Yes</v>
      </c>
      <c r="T244" t="str">
        <f>IF(Excel_Advanced_Sales_Dataset_2000__hetvi[[#This Row],[Delivery Status]]="Pending","Follow-up","Ok")</f>
        <v>Follow-up</v>
      </c>
      <c r="U244" s="31">
        <f>Excel_Advanced_Sales_Dataset_2000__hetvi[[#This Row],[Discount %]]/100</f>
        <v>6.7099999999999993E-2</v>
      </c>
      <c r="V244" s="1" t="s">
        <v>4782</v>
      </c>
    </row>
    <row r="245" spans="1:22" x14ac:dyDescent="0.25">
      <c r="A245" s="6" t="s">
        <v>807</v>
      </c>
      <c r="B245" s="7" t="s">
        <v>494</v>
      </c>
      <c r="C245" s="7" t="s">
        <v>808</v>
      </c>
      <c r="D245" s="7" t="s">
        <v>63</v>
      </c>
      <c r="E245" s="7" t="s">
        <v>234</v>
      </c>
      <c r="F245" s="7" t="s">
        <v>235</v>
      </c>
      <c r="G245" s="7" t="s">
        <v>33</v>
      </c>
      <c r="H245" s="7" t="s">
        <v>119</v>
      </c>
      <c r="I245" s="8">
        <v>32</v>
      </c>
      <c r="J245" s="18">
        <v>1122.68</v>
      </c>
      <c r="K245" s="21">
        <v>7.59</v>
      </c>
      <c r="L245" s="15">
        <v>33198.99</v>
      </c>
      <c r="M245" s="28">
        <v>46314</v>
      </c>
      <c r="N245" s="7" t="s">
        <v>58</v>
      </c>
      <c r="O245" s="7" t="s">
        <v>35</v>
      </c>
      <c r="P245" s="9" t="s">
        <v>26</v>
      </c>
      <c r="Q245" s="23">
        <f>Excel_Advanced_Sales_Dataset_2000__hetvi[[#This Row],[Quantity]]*Excel_Advanced_Sales_Dataset_2000__hetvi[[#This Row],[Unit Price]]*Excel_Advanced_Sales_Dataset_2000__hetvi[[#This Row],[Discount %]]/100</f>
        <v>2726.7651839999999</v>
      </c>
      <c r="R245" s="23">
        <f>Excel_Advanced_Sales_Dataset_2000__hetvi[[#This Row],[Quantity]]*Excel_Advanced_Sales_Dataset_2000__hetvi[[#This Row],[Unit Price]]-Excel_Advanced_Sales_Dataset_2000__hetvi[[#This Row],[Discount Amount]]</f>
        <v>33198.994816000006</v>
      </c>
      <c r="S245" t="str">
        <f>IF(Excel_Advanced_Sales_Dataset_2000__hetvi[[#This Row],[Total Sales]]&gt;50000,"Yes","No")</f>
        <v>No</v>
      </c>
      <c r="T245" t="str">
        <f>IF(Excel_Advanced_Sales_Dataset_2000__hetvi[[#This Row],[Delivery Status]]="Pending","Follow-up","Ok")</f>
        <v>Ok</v>
      </c>
      <c r="U245" s="31">
        <f>Excel_Advanced_Sales_Dataset_2000__hetvi[[#This Row],[Discount %]]/100</f>
        <v>7.5899999999999995E-2</v>
      </c>
      <c r="V245" s="1" t="s">
        <v>4624</v>
      </c>
    </row>
    <row r="246" spans="1:22" x14ac:dyDescent="0.25">
      <c r="A246" s="6" t="s">
        <v>809</v>
      </c>
      <c r="B246" s="7" t="s">
        <v>810</v>
      </c>
      <c r="C246" s="7" t="s">
        <v>811</v>
      </c>
      <c r="D246" s="7" t="s">
        <v>40</v>
      </c>
      <c r="E246" s="7" t="s">
        <v>41</v>
      </c>
      <c r="F246" s="7" t="s">
        <v>42</v>
      </c>
      <c r="G246" s="7" t="s">
        <v>43</v>
      </c>
      <c r="H246" s="7" t="s">
        <v>391</v>
      </c>
      <c r="I246" s="8">
        <v>8</v>
      </c>
      <c r="J246" s="18">
        <v>1347.57</v>
      </c>
      <c r="K246" s="21">
        <v>11.62</v>
      </c>
      <c r="L246" s="15">
        <v>9527.86</v>
      </c>
      <c r="M246" s="28">
        <v>46103</v>
      </c>
      <c r="N246" s="7" t="s">
        <v>113</v>
      </c>
      <c r="O246" s="7" t="s">
        <v>25</v>
      </c>
      <c r="P246" s="9" t="s">
        <v>53</v>
      </c>
      <c r="Q246" s="23">
        <f>Excel_Advanced_Sales_Dataset_2000__hetvi[[#This Row],[Quantity]]*Excel_Advanced_Sales_Dataset_2000__hetvi[[#This Row],[Unit Price]]*Excel_Advanced_Sales_Dataset_2000__hetvi[[#This Row],[Discount %]]/100</f>
        <v>1252.7010719999998</v>
      </c>
      <c r="R246" s="23">
        <f>Excel_Advanced_Sales_Dataset_2000__hetvi[[#This Row],[Quantity]]*Excel_Advanced_Sales_Dataset_2000__hetvi[[#This Row],[Unit Price]]-Excel_Advanced_Sales_Dataset_2000__hetvi[[#This Row],[Discount Amount]]</f>
        <v>9527.8589279999997</v>
      </c>
      <c r="S246" t="str">
        <f>IF(Excel_Advanced_Sales_Dataset_2000__hetvi[[#This Row],[Total Sales]]&gt;50000,"Yes","No")</f>
        <v>No</v>
      </c>
      <c r="T246" t="str">
        <f>IF(Excel_Advanced_Sales_Dataset_2000__hetvi[[#This Row],[Delivery Status]]="Pending","Follow-up","Ok")</f>
        <v>Follow-up</v>
      </c>
      <c r="U246" s="31">
        <f>Excel_Advanced_Sales_Dataset_2000__hetvi[[#This Row],[Discount %]]/100</f>
        <v>0.1162</v>
      </c>
      <c r="V246" s="1" t="s">
        <v>4644</v>
      </c>
    </row>
    <row r="247" spans="1:22" x14ac:dyDescent="0.25">
      <c r="A247" s="6" t="s">
        <v>812</v>
      </c>
      <c r="B247" s="7" t="s">
        <v>508</v>
      </c>
      <c r="C247" s="7" t="s">
        <v>813</v>
      </c>
      <c r="D247" s="7" t="s">
        <v>19</v>
      </c>
      <c r="E247" s="7" t="s">
        <v>153</v>
      </c>
      <c r="F247" s="7" t="s">
        <v>275</v>
      </c>
      <c r="G247" s="7" t="s">
        <v>111</v>
      </c>
      <c r="H247" s="7" t="s">
        <v>112</v>
      </c>
      <c r="I247" s="8">
        <v>4</v>
      </c>
      <c r="J247" s="18">
        <v>42797.91</v>
      </c>
      <c r="K247" s="21">
        <v>19.18</v>
      </c>
      <c r="L247" s="15">
        <v>138357.07999999999</v>
      </c>
      <c r="M247" s="28">
        <v>46254</v>
      </c>
      <c r="N247" s="7" t="s">
        <v>113</v>
      </c>
      <c r="O247" s="7" t="s">
        <v>35</v>
      </c>
      <c r="P247" s="9" t="s">
        <v>36</v>
      </c>
      <c r="Q247" s="23">
        <f>Excel_Advanced_Sales_Dataset_2000__hetvi[[#This Row],[Quantity]]*Excel_Advanced_Sales_Dataset_2000__hetvi[[#This Row],[Unit Price]]*Excel_Advanced_Sales_Dataset_2000__hetvi[[#This Row],[Discount %]]/100</f>
        <v>32834.556552000002</v>
      </c>
      <c r="R247" s="23">
        <f>Excel_Advanced_Sales_Dataset_2000__hetvi[[#This Row],[Quantity]]*Excel_Advanced_Sales_Dataset_2000__hetvi[[#This Row],[Unit Price]]-Excel_Advanced_Sales_Dataset_2000__hetvi[[#This Row],[Discount Amount]]</f>
        <v>138357.08344800002</v>
      </c>
      <c r="S247" t="str">
        <f>IF(Excel_Advanced_Sales_Dataset_2000__hetvi[[#This Row],[Total Sales]]&gt;50000,"Yes","No")</f>
        <v>Yes</v>
      </c>
      <c r="T247" t="str">
        <f>IF(Excel_Advanced_Sales_Dataset_2000__hetvi[[#This Row],[Delivery Status]]="Pending","Follow-up","Ok")</f>
        <v>Ok</v>
      </c>
      <c r="U247" s="31">
        <f>Excel_Advanced_Sales_Dataset_2000__hetvi[[#This Row],[Discount %]]/100</f>
        <v>0.1918</v>
      </c>
      <c r="V247" s="1" t="s">
        <v>4644</v>
      </c>
    </row>
    <row r="248" spans="1:22" x14ac:dyDescent="0.25">
      <c r="A248" s="6" t="s">
        <v>814</v>
      </c>
      <c r="B248" s="7" t="s">
        <v>815</v>
      </c>
      <c r="C248" s="7" t="s">
        <v>816</v>
      </c>
      <c r="D248" s="7" t="s">
        <v>63</v>
      </c>
      <c r="E248" s="7" t="s">
        <v>144</v>
      </c>
      <c r="F248" s="7" t="s">
        <v>189</v>
      </c>
      <c r="G248" s="7" t="s">
        <v>111</v>
      </c>
      <c r="H248" s="7" t="s">
        <v>185</v>
      </c>
      <c r="I248" s="8">
        <v>27</v>
      </c>
      <c r="J248" s="18">
        <v>44201.53</v>
      </c>
      <c r="K248" s="21">
        <v>5.47</v>
      </c>
      <c r="L248" s="15">
        <v>1128160.07</v>
      </c>
      <c r="M248" s="28">
        <v>46364</v>
      </c>
      <c r="N248" s="7" t="s">
        <v>113</v>
      </c>
      <c r="O248" s="7" t="s">
        <v>35</v>
      </c>
      <c r="P248" s="9" t="s">
        <v>26</v>
      </c>
      <c r="Q248" s="23">
        <f>Excel_Advanced_Sales_Dataset_2000__hetvi[[#This Row],[Quantity]]*Excel_Advanced_Sales_Dataset_2000__hetvi[[#This Row],[Unit Price]]*Excel_Advanced_Sales_Dataset_2000__hetvi[[#This Row],[Discount %]]/100</f>
        <v>65281.239656999998</v>
      </c>
      <c r="R248" s="23">
        <f>Excel_Advanced_Sales_Dataset_2000__hetvi[[#This Row],[Quantity]]*Excel_Advanced_Sales_Dataset_2000__hetvi[[#This Row],[Unit Price]]-Excel_Advanced_Sales_Dataset_2000__hetvi[[#This Row],[Discount Amount]]</f>
        <v>1128160.0703430001</v>
      </c>
      <c r="S248" t="str">
        <f>IF(Excel_Advanced_Sales_Dataset_2000__hetvi[[#This Row],[Total Sales]]&gt;50000,"Yes","No")</f>
        <v>Yes</v>
      </c>
      <c r="T248" t="str">
        <f>IF(Excel_Advanced_Sales_Dataset_2000__hetvi[[#This Row],[Delivery Status]]="Pending","Follow-up","Ok")</f>
        <v>Ok</v>
      </c>
      <c r="U248" s="31">
        <f>Excel_Advanced_Sales_Dataset_2000__hetvi[[#This Row],[Discount %]]/100</f>
        <v>5.4699999999999999E-2</v>
      </c>
      <c r="V248" s="1" t="s">
        <v>4644</v>
      </c>
    </row>
    <row r="249" spans="1:22" x14ac:dyDescent="0.25">
      <c r="A249" s="6" t="s">
        <v>817</v>
      </c>
      <c r="B249" s="7" t="s">
        <v>818</v>
      </c>
      <c r="C249" s="7" t="s">
        <v>819</v>
      </c>
      <c r="D249" s="7" t="s">
        <v>63</v>
      </c>
      <c r="E249" s="7" t="s">
        <v>78</v>
      </c>
      <c r="F249" s="7" t="s">
        <v>425</v>
      </c>
      <c r="G249" s="7" t="s">
        <v>51</v>
      </c>
      <c r="H249" s="7" t="s">
        <v>190</v>
      </c>
      <c r="I249" s="8">
        <v>31</v>
      </c>
      <c r="J249" s="18">
        <v>38354.58</v>
      </c>
      <c r="K249" s="21">
        <v>5.26</v>
      </c>
      <c r="L249" s="15">
        <v>1126451</v>
      </c>
      <c r="M249" s="28">
        <v>46106</v>
      </c>
      <c r="N249" s="7" t="s">
        <v>113</v>
      </c>
      <c r="O249" s="7" t="s">
        <v>35</v>
      </c>
      <c r="P249" s="9" t="s">
        <v>53</v>
      </c>
      <c r="Q249" s="23">
        <f>Excel_Advanced_Sales_Dataset_2000__hetvi[[#This Row],[Quantity]]*Excel_Advanced_Sales_Dataset_2000__hetvi[[#This Row],[Unit Price]]*Excel_Advanced_Sales_Dataset_2000__hetvi[[#This Row],[Discount %]]/100</f>
        <v>62540.978147999995</v>
      </c>
      <c r="R249" s="23">
        <f>Excel_Advanced_Sales_Dataset_2000__hetvi[[#This Row],[Quantity]]*Excel_Advanced_Sales_Dataset_2000__hetvi[[#This Row],[Unit Price]]-Excel_Advanced_Sales_Dataset_2000__hetvi[[#This Row],[Discount Amount]]</f>
        <v>1126451.0018519999</v>
      </c>
      <c r="S249" t="str">
        <f>IF(Excel_Advanced_Sales_Dataset_2000__hetvi[[#This Row],[Total Sales]]&gt;50000,"Yes","No")</f>
        <v>Yes</v>
      </c>
      <c r="T249" t="str">
        <f>IF(Excel_Advanced_Sales_Dataset_2000__hetvi[[#This Row],[Delivery Status]]="Pending","Follow-up","Ok")</f>
        <v>Ok</v>
      </c>
      <c r="U249" s="31">
        <f>Excel_Advanced_Sales_Dataset_2000__hetvi[[#This Row],[Discount %]]/100</f>
        <v>5.2600000000000001E-2</v>
      </c>
      <c r="V249" s="1" t="s">
        <v>4624</v>
      </c>
    </row>
    <row r="250" spans="1:22" x14ac:dyDescent="0.25">
      <c r="A250" s="6" t="s">
        <v>820</v>
      </c>
      <c r="B250" s="7" t="s">
        <v>385</v>
      </c>
      <c r="C250" s="7" t="s">
        <v>821</v>
      </c>
      <c r="D250" s="7" t="s">
        <v>63</v>
      </c>
      <c r="E250" s="7" t="s">
        <v>234</v>
      </c>
      <c r="F250" s="7" t="s">
        <v>235</v>
      </c>
      <c r="G250" s="7" t="s">
        <v>33</v>
      </c>
      <c r="H250" s="7" t="s">
        <v>80</v>
      </c>
      <c r="I250" s="8">
        <v>44</v>
      </c>
      <c r="J250" s="18">
        <v>19617.990000000002</v>
      </c>
      <c r="K250" s="21">
        <v>7.9</v>
      </c>
      <c r="L250" s="15">
        <v>794999.43</v>
      </c>
      <c r="M250" s="28">
        <v>46197</v>
      </c>
      <c r="N250" s="7" t="s">
        <v>24</v>
      </c>
      <c r="O250" s="7" t="s">
        <v>35</v>
      </c>
      <c r="P250" s="9" t="s">
        <v>26</v>
      </c>
      <c r="Q250" s="23">
        <f>Excel_Advanced_Sales_Dataset_2000__hetvi[[#This Row],[Quantity]]*Excel_Advanced_Sales_Dataset_2000__hetvi[[#This Row],[Unit Price]]*Excel_Advanced_Sales_Dataset_2000__hetvi[[#This Row],[Discount %]]/100</f>
        <v>68192.13324000001</v>
      </c>
      <c r="R250" s="23">
        <f>Excel_Advanced_Sales_Dataset_2000__hetvi[[#This Row],[Quantity]]*Excel_Advanced_Sales_Dataset_2000__hetvi[[#This Row],[Unit Price]]-Excel_Advanced_Sales_Dataset_2000__hetvi[[#This Row],[Discount Amount]]</f>
        <v>794999.42676000006</v>
      </c>
      <c r="S250" t="str">
        <f>IF(Excel_Advanced_Sales_Dataset_2000__hetvi[[#This Row],[Total Sales]]&gt;50000,"Yes","No")</f>
        <v>Yes</v>
      </c>
      <c r="T250" t="str">
        <f>IF(Excel_Advanced_Sales_Dataset_2000__hetvi[[#This Row],[Delivery Status]]="Pending","Follow-up","Ok")</f>
        <v>Ok</v>
      </c>
      <c r="U250" s="31">
        <f>Excel_Advanced_Sales_Dataset_2000__hetvi[[#This Row],[Discount %]]/100</f>
        <v>7.9000000000000001E-2</v>
      </c>
      <c r="V250" s="1" t="s">
        <v>4703</v>
      </c>
    </row>
    <row r="251" spans="1:22" x14ac:dyDescent="0.25">
      <c r="A251" s="6" t="s">
        <v>822</v>
      </c>
      <c r="B251" s="7" t="s">
        <v>823</v>
      </c>
      <c r="C251" s="7" t="s">
        <v>824</v>
      </c>
      <c r="D251" s="7" t="s">
        <v>30</v>
      </c>
      <c r="E251" s="7" t="s">
        <v>117</v>
      </c>
      <c r="F251" s="7" t="s">
        <v>118</v>
      </c>
      <c r="G251" s="7" t="s">
        <v>22</v>
      </c>
      <c r="H251" s="7" t="s">
        <v>98</v>
      </c>
      <c r="I251" s="8">
        <v>34</v>
      </c>
      <c r="J251" s="18">
        <v>27116.15</v>
      </c>
      <c r="K251" s="21">
        <v>12.29</v>
      </c>
      <c r="L251" s="15">
        <v>808641.56</v>
      </c>
      <c r="M251" s="28">
        <v>46031</v>
      </c>
      <c r="N251" s="7" t="s">
        <v>113</v>
      </c>
      <c r="O251" s="7" t="s">
        <v>35</v>
      </c>
      <c r="P251" s="9" t="s">
        <v>53</v>
      </c>
      <c r="Q251" s="23">
        <f>Excel_Advanced_Sales_Dataset_2000__hetvi[[#This Row],[Quantity]]*Excel_Advanced_Sales_Dataset_2000__hetvi[[#This Row],[Unit Price]]*Excel_Advanced_Sales_Dataset_2000__hetvi[[#This Row],[Discount %]]/100</f>
        <v>113307.54439000001</v>
      </c>
      <c r="R251" s="23">
        <f>Excel_Advanced_Sales_Dataset_2000__hetvi[[#This Row],[Quantity]]*Excel_Advanced_Sales_Dataset_2000__hetvi[[#This Row],[Unit Price]]-Excel_Advanced_Sales_Dataset_2000__hetvi[[#This Row],[Discount Amount]]</f>
        <v>808641.55561000004</v>
      </c>
      <c r="S251" t="str">
        <f>IF(Excel_Advanced_Sales_Dataset_2000__hetvi[[#This Row],[Total Sales]]&gt;50000,"Yes","No")</f>
        <v>Yes</v>
      </c>
      <c r="T251" t="str">
        <f>IF(Excel_Advanced_Sales_Dataset_2000__hetvi[[#This Row],[Delivery Status]]="Pending","Follow-up","Ok")</f>
        <v>Ok</v>
      </c>
      <c r="U251" s="31">
        <f>Excel_Advanced_Sales_Dataset_2000__hetvi[[#This Row],[Discount %]]/100</f>
        <v>0.1229</v>
      </c>
      <c r="V251" s="1" t="s">
        <v>4682</v>
      </c>
    </row>
    <row r="252" spans="1:22" x14ac:dyDescent="0.25">
      <c r="A252" s="6" t="s">
        <v>825</v>
      </c>
      <c r="B252" s="7" t="s">
        <v>557</v>
      </c>
      <c r="C252" s="7" t="s">
        <v>826</v>
      </c>
      <c r="D252" s="7" t="s">
        <v>40</v>
      </c>
      <c r="E252" s="7" t="s">
        <v>41</v>
      </c>
      <c r="F252" s="7" t="s">
        <v>126</v>
      </c>
      <c r="G252" s="7" t="s">
        <v>33</v>
      </c>
      <c r="H252" s="7" t="s">
        <v>127</v>
      </c>
      <c r="I252" s="8">
        <v>1</v>
      </c>
      <c r="J252" s="18">
        <v>40482.410000000003</v>
      </c>
      <c r="K252" s="21">
        <v>14.14</v>
      </c>
      <c r="L252" s="15">
        <v>34758.199999999997</v>
      </c>
      <c r="M252" s="28">
        <v>46047</v>
      </c>
      <c r="N252" s="7" t="s">
        <v>58</v>
      </c>
      <c r="O252" s="7" t="s">
        <v>35</v>
      </c>
      <c r="P252" s="9" t="s">
        <v>53</v>
      </c>
      <c r="Q252" s="23">
        <f>Excel_Advanced_Sales_Dataset_2000__hetvi[[#This Row],[Quantity]]*Excel_Advanced_Sales_Dataset_2000__hetvi[[#This Row],[Unit Price]]*Excel_Advanced_Sales_Dataset_2000__hetvi[[#This Row],[Discount %]]/100</f>
        <v>5724.2127740000005</v>
      </c>
      <c r="R252" s="23">
        <f>Excel_Advanced_Sales_Dataset_2000__hetvi[[#This Row],[Quantity]]*Excel_Advanced_Sales_Dataset_2000__hetvi[[#This Row],[Unit Price]]-Excel_Advanced_Sales_Dataset_2000__hetvi[[#This Row],[Discount Amount]]</f>
        <v>34758.197226000004</v>
      </c>
      <c r="S252" t="str">
        <f>IF(Excel_Advanced_Sales_Dataset_2000__hetvi[[#This Row],[Total Sales]]&gt;50000,"Yes","No")</f>
        <v>No</v>
      </c>
      <c r="T252" t="str">
        <f>IF(Excel_Advanced_Sales_Dataset_2000__hetvi[[#This Row],[Delivery Status]]="Pending","Follow-up","Ok")</f>
        <v>Ok</v>
      </c>
      <c r="U252" s="31">
        <f>Excel_Advanced_Sales_Dataset_2000__hetvi[[#This Row],[Discount %]]/100</f>
        <v>0.1414</v>
      </c>
      <c r="V252" s="1" t="s">
        <v>4823</v>
      </c>
    </row>
    <row r="253" spans="1:22" x14ac:dyDescent="0.25">
      <c r="A253" s="6" t="s">
        <v>827</v>
      </c>
      <c r="B253" s="7" t="s">
        <v>720</v>
      </c>
      <c r="C253" s="7" t="s">
        <v>828</v>
      </c>
      <c r="D253" s="7" t="s">
        <v>30</v>
      </c>
      <c r="E253" s="7" t="s">
        <v>131</v>
      </c>
      <c r="F253" s="7" t="s">
        <v>132</v>
      </c>
      <c r="G253" s="7" t="s">
        <v>33</v>
      </c>
      <c r="H253" s="7" t="s">
        <v>119</v>
      </c>
      <c r="I253" s="8">
        <v>22</v>
      </c>
      <c r="J253" s="18">
        <v>30311.33</v>
      </c>
      <c r="K253" s="21">
        <v>10.14</v>
      </c>
      <c r="L253" s="15">
        <v>599230.75</v>
      </c>
      <c r="M253" s="28">
        <v>46272</v>
      </c>
      <c r="N253" s="7" t="s">
        <v>45</v>
      </c>
      <c r="O253" s="7" t="s">
        <v>35</v>
      </c>
      <c r="P253" s="9" t="s">
        <v>26</v>
      </c>
      <c r="Q253" s="23">
        <f>Excel_Advanced_Sales_Dataset_2000__hetvi[[#This Row],[Quantity]]*Excel_Advanced_Sales_Dataset_2000__hetvi[[#This Row],[Unit Price]]*Excel_Advanced_Sales_Dataset_2000__hetvi[[#This Row],[Discount %]]/100</f>
        <v>67618.514964000002</v>
      </c>
      <c r="R253" s="23">
        <f>Excel_Advanced_Sales_Dataset_2000__hetvi[[#This Row],[Quantity]]*Excel_Advanced_Sales_Dataset_2000__hetvi[[#This Row],[Unit Price]]-Excel_Advanced_Sales_Dataset_2000__hetvi[[#This Row],[Discount Amount]]</f>
        <v>599230.74503600004</v>
      </c>
      <c r="S253" t="str">
        <f>IF(Excel_Advanced_Sales_Dataset_2000__hetvi[[#This Row],[Total Sales]]&gt;50000,"Yes","No")</f>
        <v>Yes</v>
      </c>
      <c r="T253" t="str">
        <f>IF(Excel_Advanced_Sales_Dataset_2000__hetvi[[#This Row],[Delivery Status]]="Pending","Follow-up","Ok")</f>
        <v>Ok</v>
      </c>
      <c r="U253" s="31">
        <f>Excel_Advanced_Sales_Dataset_2000__hetvi[[#This Row],[Discount %]]/100</f>
        <v>0.1014</v>
      </c>
      <c r="V253" s="1" t="s">
        <v>4696</v>
      </c>
    </row>
    <row r="254" spans="1:22" x14ac:dyDescent="0.25">
      <c r="A254" s="6" t="s">
        <v>829</v>
      </c>
      <c r="B254" s="7" t="s">
        <v>830</v>
      </c>
      <c r="C254" s="7" t="s">
        <v>831</v>
      </c>
      <c r="D254" s="7" t="s">
        <v>63</v>
      </c>
      <c r="E254" s="7" t="s">
        <v>64</v>
      </c>
      <c r="F254" s="7" t="s">
        <v>441</v>
      </c>
      <c r="G254" s="7" t="s">
        <v>43</v>
      </c>
      <c r="H254" s="7" t="s">
        <v>44</v>
      </c>
      <c r="I254" s="8">
        <v>14</v>
      </c>
      <c r="J254" s="18">
        <v>24767.69</v>
      </c>
      <c r="K254" s="21">
        <v>10.28</v>
      </c>
      <c r="L254" s="15">
        <v>311102</v>
      </c>
      <c r="M254" s="28">
        <v>46373</v>
      </c>
      <c r="N254" s="7" t="s">
        <v>58</v>
      </c>
      <c r="O254" s="7" t="s">
        <v>35</v>
      </c>
      <c r="P254" s="9" t="s">
        <v>26</v>
      </c>
      <c r="Q254" s="23">
        <f>Excel_Advanced_Sales_Dataset_2000__hetvi[[#This Row],[Quantity]]*Excel_Advanced_Sales_Dataset_2000__hetvi[[#This Row],[Unit Price]]*Excel_Advanced_Sales_Dataset_2000__hetvi[[#This Row],[Discount %]]/100</f>
        <v>35645.659447999999</v>
      </c>
      <c r="R254" s="23">
        <f>Excel_Advanced_Sales_Dataset_2000__hetvi[[#This Row],[Quantity]]*Excel_Advanced_Sales_Dataset_2000__hetvi[[#This Row],[Unit Price]]-Excel_Advanced_Sales_Dataset_2000__hetvi[[#This Row],[Discount Amount]]</f>
        <v>311102.00055199995</v>
      </c>
      <c r="S254" t="str">
        <f>IF(Excel_Advanced_Sales_Dataset_2000__hetvi[[#This Row],[Total Sales]]&gt;50000,"Yes","No")</f>
        <v>Yes</v>
      </c>
      <c r="T254" t="str">
        <f>IF(Excel_Advanced_Sales_Dataset_2000__hetvi[[#This Row],[Delivery Status]]="Pending","Follow-up","Ok")</f>
        <v>Ok</v>
      </c>
      <c r="U254" s="31">
        <f>Excel_Advanced_Sales_Dataset_2000__hetvi[[#This Row],[Discount %]]/100</f>
        <v>0.10279999999999999</v>
      </c>
      <c r="V254" s="1" t="s">
        <v>4653</v>
      </c>
    </row>
    <row r="255" spans="1:22" x14ac:dyDescent="0.25">
      <c r="A255" s="6" t="s">
        <v>832</v>
      </c>
      <c r="B255" s="7" t="s">
        <v>833</v>
      </c>
      <c r="C255" s="7" t="s">
        <v>834</v>
      </c>
      <c r="D255" s="7" t="s">
        <v>30</v>
      </c>
      <c r="E255" s="7" t="s">
        <v>31</v>
      </c>
      <c r="F255" s="7" t="s">
        <v>94</v>
      </c>
      <c r="G255" s="7" t="s">
        <v>33</v>
      </c>
      <c r="H255" s="7" t="s">
        <v>34</v>
      </c>
      <c r="I255" s="8">
        <v>4</v>
      </c>
      <c r="J255" s="18">
        <v>5969.1</v>
      </c>
      <c r="K255" s="21">
        <v>11.97</v>
      </c>
      <c r="L255" s="15">
        <v>21018.39</v>
      </c>
      <c r="M255" s="28">
        <v>46215</v>
      </c>
      <c r="N255" s="7" t="s">
        <v>68</v>
      </c>
      <c r="O255" s="7" t="s">
        <v>25</v>
      </c>
      <c r="P255" s="9" t="s">
        <v>53</v>
      </c>
      <c r="Q255" s="23">
        <f>Excel_Advanced_Sales_Dataset_2000__hetvi[[#This Row],[Quantity]]*Excel_Advanced_Sales_Dataset_2000__hetvi[[#This Row],[Unit Price]]*Excel_Advanced_Sales_Dataset_2000__hetvi[[#This Row],[Discount %]]/100</f>
        <v>2858.0050800000004</v>
      </c>
      <c r="R255" s="23">
        <f>Excel_Advanced_Sales_Dataset_2000__hetvi[[#This Row],[Quantity]]*Excel_Advanced_Sales_Dataset_2000__hetvi[[#This Row],[Unit Price]]-Excel_Advanced_Sales_Dataset_2000__hetvi[[#This Row],[Discount Amount]]</f>
        <v>21018.394920000002</v>
      </c>
      <c r="S255" t="str">
        <f>IF(Excel_Advanced_Sales_Dataset_2000__hetvi[[#This Row],[Total Sales]]&gt;50000,"Yes","No")</f>
        <v>No</v>
      </c>
      <c r="T255" t="str">
        <f>IF(Excel_Advanced_Sales_Dataset_2000__hetvi[[#This Row],[Delivery Status]]="Pending","Follow-up","Ok")</f>
        <v>Follow-up</v>
      </c>
      <c r="U255" s="31">
        <f>Excel_Advanced_Sales_Dataset_2000__hetvi[[#This Row],[Discount %]]/100</f>
        <v>0.1197</v>
      </c>
      <c r="V255" s="1" t="s">
        <v>4624</v>
      </c>
    </row>
    <row r="256" spans="1:22" x14ac:dyDescent="0.25">
      <c r="A256" s="6" t="s">
        <v>835</v>
      </c>
      <c r="B256" s="7" t="s">
        <v>47</v>
      </c>
      <c r="C256" s="7" t="s">
        <v>836</v>
      </c>
      <c r="D256" s="7" t="s">
        <v>19</v>
      </c>
      <c r="E256" s="7" t="s">
        <v>20</v>
      </c>
      <c r="F256" s="7" t="s">
        <v>285</v>
      </c>
      <c r="G256" s="7" t="s">
        <v>22</v>
      </c>
      <c r="H256" s="7" t="s">
        <v>180</v>
      </c>
      <c r="I256" s="8">
        <v>34</v>
      </c>
      <c r="J256" s="18">
        <v>46640.35</v>
      </c>
      <c r="K256" s="21">
        <v>5.16</v>
      </c>
      <c r="L256" s="15">
        <v>1503946.07</v>
      </c>
      <c r="M256" s="28">
        <v>46147</v>
      </c>
      <c r="N256" s="7" t="s">
        <v>24</v>
      </c>
      <c r="O256" s="7" t="s">
        <v>35</v>
      </c>
      <c r="P256" s="9" t="s">
        <v>26</v>
      </c>
      <c r="Q256" s="23">
        <f>Excel_Advanced_Sales_Dataset_2000__hetvi[[#This Row],[Quantity]]*Excel_Advanced_Sales_Dataset_2000__hetvi[[#This Row],[Unit Price]]*Excel_Advanced_Sales_Dataset_2000__hetvi[[#This Row],[Discount %]]/100</f>
        <v>81825.830040000001</v>
      </c>
      <c r="R256" s="23">
        <f>Excel_Advanced_Sales_Dataset_2000__hetvi[[#This Row],[Quantity]]*Excel_Advanced_Sales_Dataset_2000__hetvi[[#This Row],[Unit Price]]-Excel_Advanced_Sales_Dataset_2000__hetvi[[#This Row],[Discount Amount]]</f>
        <v>1503946.06996</v>
      </c>
      <c r="S256" t="str">
        <f>IF(Excel_Advanced_Sales_Dataset_2000__hetvi[[#This Row],[Total Sales]]&gt;50000,"Yes","No")</f>
        <v>Yes</v>
      </c>
      <c r="T256" t="str">
        <f>IF(Excel_Advanced_Sales_Dataset_2000__hetvi[[#This Row],[Delivery Status]]="Pending","Follow-up","Ok")</f>
        <v>Ok</v>
      </c>
      <c r="U256" s="31">
        <f>Excel_Advanced_Sales_Dataset_2000__hetvi[[#This Row],[Discount %]]/100</f>
        <v>5.16E-2</v>
      </c>
      <c r="V256" s="1" t="s">
        <v>4682</v>
      </c>
    </row>
    <row r="257" spans="1:22" x14ac:dyDescent="0.25">
      <c r="A257" s="6" t="s">
        <v>837</v>
      </c>
      <c r="B257" s="7" t="s">
        <v>343</v>
      </c>
      <c r="C257" s="7" t="s">
        <v>838</v>
      </c>
      <c r="D257" s="7" t="s">
        <v>19</v>
      </c>
      <c r="E257" s="7" t="s">
        <v>153</v>
      </c>
      <c r="F257" s="7" t="s">
        <v>448</v>
      </c>
      <c r="G257" s="7" t="s">
        <v>43</v>
      </c>
      <c r="H257" s="7" t="s">
        <v>44</v>
      </c>
      <c r="I257" s="8">
        <v>25</v>
      </c>
      <c r="J257" s="18">
        <v>33581.4</v>
      </c>
      <c r="K257" s="21">
        <v>18.399999999999999</v>
      </c>
      <c r="L257" s="15">
        <v>685060.56</v>
      </c>
      <c r="M257" s="28">
        <v>46127</v>
      </c>
      <c r="N257" s="7" t="s">
        <v>45</v>
      </c>
      <c r="O257" s="7" t="s">
        <v>35</v>
      </c>
      <c r="P257" s="9" t="s">
        <v>36</v>
      </c>
      <c r="Q257" s="23">
        <f>Excel_Advanced_Sales_Dataset_2000__hetvi[[#This Row],[Quantity]]*Excel_Advanced_Sales_Dataset_2000__hetvi[[#This Row],[Unit Price]]*Excel_Advanced_Sales_Dataset_2000__hetvi[[#This Row],[Discount %]]/100</f>
        <v>154474.43999999997</v>
      </c>
      <c r="R257" s="23">
        <f>Excel_Advanced_Sales_Dataset_2000__hetvi[[#This Row],[Quantity]]*Excel_Advanced_Sales_Dataset_2000__hetvi[[#This Row],[Unit Price]]-Excel_Advanced_Sales_Dataset_2000__hetvi[[#This Row],[Discount Amount]]</f>
        <v>685060.56</v>
      </c>
      <c r="S257" t="str">
        <f>IF(Excel_Advanced_Sales_Dataset_2000__hetvi[[#This Row],[Total Sales]]&gt;50000,"Yes","No")</f>
        <v>Yes</v>
      </c>
      <c r="T257" t="str">
        <f>IF(Excel_Advanced_Sales_Dataset_2000__hetvi[[#This Row],[Delivery Status]]="Pending","Follow-up","Ok")</f>
        <v>Ok</v>
      </c>
      <c r="U257" s="31">
        <f>Excel_Advanced_Sales_Dataset_2000__hetvi[[#This Row],[Discount %]]/100</f>
        <v>0.184</v>
      </c>
      <c r="V257" s="1" t="s">
        <v>4720</v>
      </c>
    </row>
    <row r="258" spans="1:22" x14ac:dyDescent="0.25">
      <c r="A258" s="6" t="s">
        <v>839</v>
      </c>
      <c r="B258" s="7" t="s">
        <v>840</v>
      </c>
      <c r="C258" s="7" t="s">
        <v>841</v>
      </c>
      <c r="D258" s="7" t="s">
        <v>40</v>
      </c>
      <c r="E258" s="7" t="s">
        <v>41</v>
      </c>
      <c r="F258" s="7" t="s">
        <v>42</v>
      </c>
      <c r="G258" s="7" t="s">
        <v>43</v>
      </c>
      <c r="H258" s="7" t="s">
        <v>74</v>
      </c>
      <c r="I258" s="8">
        <v>40</v>
      </c>
      <c r="J258" s="18">
        <v>35197.599999999999</v>
      </c>
      <c r="K258" s="21">
        <v>18.77</v>
      </c>
      <c r="L258" s="15">
        <v>1143640.42</v>
      </c>
      <c r="M258" s="28">
        <v>46231</v>
      </c>
      <c r="N258" s="7" t="s">
        <v>68</v>
      </c>
      <c r="O258" s="7" t="s">
        <v>35</v>
      </c>
      <c r="P258" s="9" t="s">
        <v>26</v>
      </c>
      <c r="Q258" s="23">
        <f>Excel_Advanced_Sales_Dataset_2000__hetvi[[#This Row],[Quantity]]*Excel_Advanced_Sales_Dataset_2000__hetvi[[#This Row],[Unit Price]]*Excel_Advanced_Sales_Dataset_2000__hetvi[[#This Row],[Discount %]]/100</f>
        <v>264263.5808</v>
      </c>
      <c r="R258" s="23">
        <f>Excel_Advanced_Sales_Dataset_2000__hetvi[[#This Row],[Quantity]]*Excel_Advanced_Sales_Dataset_2000__hetvi[[#This Row],[Unit Price]]-Excel_Advanced_Sales_Dataset_2000__hetvi[[#This Row],[Discount Amount]]</f>
        <v>1143640.4191999999</v>
      </c>
      <c r="S258" t="str">
        <f>IF(Excel_Advanced_Sales_Dataset_2000__hetvi[[#This Row],[Total Sales]]&gt;50000,"Yes","No")</f>
        <v>Yes</v>
      </c>
      <c r="T258" t="str">
        <f>IF(Excel_Advanced_Sales_Dataset_2000__hetvi[[#This Row],[Delivery Status]]="Pending","Follow-up","Ok")</f>
        <v>Ok</v>
      </c>
      <c r="U258" s="31">
        <f>Excel_Advanced_Sales_Dataset_2000__hetvi[[#This Row],[Discount %]]/100</f>
        <v>0.18770000000000001</v>
      </c>
      <c r="V258" s="1" t="s">
        <v>4782</v>
      </c>
    </row>
    <row r="259" spans="1:22" x14ac:dyDescent="0.25">
      <c r="A259" s="6" t="s">
        <v>842</v>
      </c>
      <c r="B259" s="7" t="s">
        <v>639</v>
      </c>
      <c r="C259" s="7" t="s">
        <v>843</v>
      </c>
      <c r="D259" s="7" t="s">
        <v>30</v>
      </c>
      <c r="E259" s="7" t="s">
        <v>131</v>
      </c>
      <c r="F259" s="7" t="s">
        <v>163</v>
      </c>
      <c r="G259" s="7" t="s">
        <v>22</v>
      </c>
      <c r="H259" s="7" t="s">
        <v>172</v>
      </c>
      <c r="I259" s="8">
        <v>32</v>
      </c>
      <c r="J259" s="18">
        <v>8277.81</v>
      </c>
      <c r="K259" s="21">
        <v>3.74</v>
      </c>
      <c r="L259" s="15">
        <v>254983.04000000001</v>
      </c>
      <c r="M259" s="28">
        <v>46042</v>
      </c>
      <c r="N259" s="7" t="s">
        <v>45</v>
      </c>
      <c r="O259" s="7" t="s">
        <v>35</v>
      </c>
      <c r="P259" s="9" t="s">
        <v>36</v>
      </c>
      <c r="Q259" s="23">
        <f>Excel_Advanced_Sales_Dataset_2000__hetvi[[#This Row],[Quantity]]*Excel_Advanced_Sales_Dataset_2000__hetvi[[#This Row],[Unit Price]]*Excel_Advanced_Sales_Dataset_2000__hetvi[[#This Row],[Discount %]]/100</f>
        <v>9906.8830079999989</v>
      </c>
      <c r="R259" s="23">
        <f>Excel_Advanced_Sales_Dataset_2000__hetvi[[#This Row],[Quantity]]*Excel_Advanced_Sales_Dataset_2000__hetvi[[#This Row],[Unit Price]]-Excel_Advanced_Sales_Dataset_2000__hetvi[[#This Row],[Discount Amount]]</f>
        <v>254983.03699199998</v>
      </c>
      <c r="S259" t="str">
        <f>IF(Excel_Advanced_Sales_Dataset_2000__hetvi[[#This Row],[Total Sales]]&gt;50000,"Yes","No")</f>
        <v>Yes</v>
      </c>
      <c r="T259" t="str">
        <f>IF(Excel_Advanced_Sales_Dataset_2000__hetvi[[#This Row],[Delivery Status]]="Pending","Follow-up","Ok")</f>
        <v>Ok</v>
      </c>
      <c r="U259" s="31">
        <f>Excel_Advanced_Sales_Dataset_2000__hetvi[[#This Row],[Discount %]]/100</f>
        <v>3.7400000000000003E-2</v>
      </c>
      <c r="V259" s="1" t="s">
        <v>4696</v>
      </c>
    </row>
    <row r="260" spans="1:22" x14ac:dyDescent="0.25">
      <c r="A260" s="6" t="s">
        <v>844</v>
      </c>
      <c r="B260" s="7" t="s">
        <v>782</v>
      </c>
      <c r="C260" s="7" t="s">
        <v>845</v>
      </c>
      <c r="D260" s="7" t="s">
        <v>19</v>
      </c>
      <c r="E260" s="7" t="s">
        <v>72</v>
      </c>
      <c r="F260" s="7" t="s">
        <v>171</v>
      </c>
      <c r="G260" s="7" t="s">
        <v>51</v>
      </c>
      <c r="H260" s="7" t="s">
        <v>105</v>
      </c>
      <c r="I260" s="8">
        <v>50</v>
      </c>
      <c r="J260" s="18">
        <v>2493.08</v>
      </c>
      <c r="K260" s="21">
        <v>8.8699999999999992</v>
      </c>
      <c r="L260" s="15">
        <v>113597.19</v>
      </c>
      <c r="M260" s="28">
        <v>46331</v>
      </c>
      <c r="N260" s="7" t="s">
        <v>58</v>
      </c>
      <c r="O260" s="7" t="s">
        <v>59</v>
      </c>
      <c r="P260" s="9" t="s">
        <v>53</v>
      </c>
      <c r="Q260" s="23">
        <f>Excel_Advanced_Sales_Dataset_2000__hetvi[[#This Row],[Quantity]]*Excel_Advanced_Sales_Dataset_2000__hetvi[[#This Row],[Unit Price]]*Excel_Advanced_Sales_Dataset_2000__hetvi[[#This Row],[Discount %]]/100</f>
        <v>11056.809799999999</v>
      </c>
      <c r="R260" s="23">
        <f>Excel_Advanced_Sales_Dataset_2000__hetvi[[#This Row],[Quantity]]*Excel_Advanced_Sales_Dataset_2000__hetvi[[#This Row],[Unit Price]]-Excel_Advanced_Sales_Dataset_2000__hetvi[[#This Row],[Discount Amount]]</f>
        <v>113597.1902</v>
      </c>
      <c r="S260" t="str">
        <f>IF(Excel_Advanced_Sales_Dataset_2000__hetvi[[#This Row],[Total Sales]]&gt;50000,"Yes","No")</f>
        <v>Yes</v>
      </c>
      <c r="T260" t="str">
        <f>IF(Excel_Advanced_Sales_Dataset_2000__hetvi[[#This Row],[Delivery Status]]="Pending","Follow-up","Ok")</f>
        <v>Ok</v>
      </c>
      <c r="U260" s="31">
        <f>Excel_Advanced_Sales_Dataset_2000__hetvi[[#This Row],[Discount %]]/100</f>
        <v>8.8699999999999987E-2</v>
      </c>
      <c r="V260" s="1" t="s">
        <v>4644</v>
      </c>
    </row>
    <row r="261" spans="1:22" x14ac:dyDescent="0.25">
      <c r="A261" s="6" t="s">
        <v>846</v>
      </c>
      <c r="B261" s="7" t="s">
        <v>847</v>
      </c>
      <c r="C261" s="7" t="s">
        <v>848</v>
      </c>
      <c r="D261" s="7" t="s">
        <v>63</v>
      </c>
      <c r="E261" s="7" t="s">
        <v>64</v>
      </c>
      <c r="F261" s="7" t="s">
        <v>184</v>
      </c>
      <c r="G261" s="7" t="s">
        <v>51</v>
      </c>
      <c r="H261" s="7" t="s">
        <v>167</v>
      </c>
      <c r="I261" s="8">
        <v>11</v>
      </c>
      <c r="J261" s="18">
        <v>3614.58</v>
      </c>
      <c r="K261" s="21">
        <v>18.309999999999999</v>
      </c>
      <c r="L261" s="15">
        <v>32480.25</v>
      </c>
      <c r="M261" s="28">
        <v>46232</v>
      </c>
      <c r="N261" s="7" t="s">
        <v>113</v>
      </c>
      <c r="O261" s="7" t="s">
        <v>35</v>
      </c>
      <c r="P261" s="9" t="s">
        <v>26</v>
      </c>
      <c r="Q261" s="23">
        <f>Excel_Advanced_Sales_Dataset_2000__hetvi[[#This Row],[Quantity]]*Excel_Advanced_Sales_Dataset_2000__hetvi[[#This Row],[Unit Price]]*Excel_Advanced_Sales_Dataset_2000__hetvi[[#This Row],[Discount %]]/100</f>
        <v>7280.1255779999992</v>
      </c>
      <c r="R261" s="23">
        <f>Excel_Advanced_Sales_Dataset_2000__hetvi[[#This Row],[Quantity]]*Excel_Advanced_Sales_Dataset_2000__hetvi[[#This Row],[Unit Price]]-Excel_Advanced_Sales_Dataset_2000__hetvi[[#This Row],[Discount Amount]]</f>
        <v>32480.254421999998</v>
      </c>
      <c r="S261" t="str">
        <f>IF(Excel_Advanced_Sales_Dataset_2000__hetvi[[#This Row],[Total Sales]]&gt;50000,"Yes","No")</f>
        <v>No</v>
      </c>
      <c r="T261" t="str">
        <f>IF(Excel_Advanced_Sales_Dataset_2000__hetvi[[#This Row],[Delivery Status]]="Pending","Follow-up","Ok")</f>
        <v>Ok</v>
      </c>
      <c r="U261" s="31">
        <f>Excel_Advanced_Sales_Dataset_2000__hetvi[[#This Row],[Discount %]]/100</f>
        <v>0.18309999999999998</v>
      </c>
      <c r="V261" s="1" t="s">
        <v>4612</v>
      </c>
    </row>
    <row r="262" spans="1:22" x14ac:dyDescent="0.25">
      <c r="A262" s="6" t="s">
        <v>849</v>
      </c>
      <c r="B262" s="7" t="s">
        <v>850</v>
      </c>
      <c r="C262" s="7" t="s">
        <v>851</v>
      </c>
      <c r="D262" s="7" t="s">
        <v>19</v>
      </c>
      <c r="E262" s="7" t="s">
        <v>84</v>
      </c>
      <c r="F262" s="7" t="s">
        <v>159</v>
      </c>
      <c r="G262" s="7" t="s">
        <v>66</v>
      </c>
      <c r="H262" s="7" t="s">
        <v>155</v>
      </c>
      <c r="I262" s="8">
        <v>38</v>
      </c>
      <c r="J262" s="18">
        <v>17592.61</v>
      </c>
      <c r="K262" s="21">
        <v>16.39</v>
      </c>
      <c r="L262" s="15">
        <v>558948.89</v>
      </c>
      <c r="M262" s="28">
        <v>46300</v>
      </c>
      <c r="N262" s="7" t="s">
        <v>24</v>
      </c>
      <c r="O262" s="7" t="s">
        <v>35</v>
      </c>
      <c r="P262" s="9" t="s">
        <v>36</v>
      </c>
      <c r="Q262" s="23">
        <f>Excel_Advanced_Sales_Dataset_2000__hetvi[[#This Row],[Quantity]]*Excel_Advanced_Sales_Dataset_2000__hetvi[[#This Row],[Unit Price]]*Excel_Advanced_Sales_Dataset_2000__hetvi[[#This Row],[Discount %]]/100</f>
        <v>109570.29360200001</v>
      </c>
      <c r="R262" s="23">
        <f>Excel_Advanced_Sales_Dataset_2000__hetvi[[#This Row],[Quantity]]*Excel_Advanced_Sales_Dataset_2000__hetvi[[#This Row],[Unit Price]]-Excel_Advanced_Sales_Dataset_2000__hetvi[[#This Row],[Discount Amount]]</f>
        <v>558948.88639800006</v>
      </c>
      <c r="S262" t="str">
        <f>IF(Excel_Advanced_Sales_Dataset_2000__hetvi[[#This Row],[Total Sales]]&gt;50000,"Yes","No")</f>
        <v>Yes</v>
      </c>
      <c r="T262" t="str">
        <f>IF(Excel_Advanced_Sales_Dataset_2000__hetvi[[#This Row],[Delivery Status]]="Pending","Follow-up","Ok")</f>
        <v>Ok</v>
      </c>
      <c r="U262" s="31">
        <f>Excel_Advanced_Sales_Dataset_2000__hetvi[[#This Row],[Discount %]]/100</f>
        <v>0.16390000000000002</v>
      </c>
      <c r="V262" s="1" t="s">
        <v>4624</v>
      </c>
    </row>
    <row r="263" spans="1:22" x14ac:dyDescent="0.25">
      <c r="A263" s="6" t="s">
        <v>852</v>
      </c>
      <c r="B263" s="7" t="s">
        <v>853</v>
      </c>
      <c r="C263" s="7" t="s">
        <v>854</v>
      </c>
      <c r="D263" s="7" t="s">
        <v>30</v>
      </c>
      <c r="E263" s="7" t="s">
        <v>131</v>
      </c>
      <c r="F263" s="7" t="s">
        <v>132</v>
      </c>
      <c r="G263" s="7" t="s">
        <v>43</v>
      </c>
      <c r="H263" s="7" t="s">
        <v>44</v>
      </c>
      <c r="I263" s="8">
        <v>38</v>
      </c>
      <c r="J263" s="18">
        <v>4387.5600000000004</v>
      </c>
      <c r="K263" s="21">
        <v>17.510000000000002</v>
      </c>
      <c r="L263" s="15">
        <v>137533.32999999999</v>
      </c>
      <c r="M263" s="28">
        <v>46234</v>
      </c>
      <c r="N263" s="7" t="s">
        <v>113</v>
      </c>
      <c r="O263" s="7" t="s">
        <v>25</v>
      </c>
      <c r="P263" s="9" t="s">
        <v>53</v>
      </c>
      <c r="Q263" s="23">
        <f>Excel_Advanced_Sales_Dataset_2000__hetvi[[#This Row],[Quantity]]*Excel_Advanced_Sales_Dataset_2000__hetvi[[#This Row],[Unit Price]]*Excel_Advanced_Sales_Dataset_2000__hetvi[[#This Row],[Discount %]]/100</f>
        <v>29193.946728000006</v>
      </c>
      <c r="R263" s="23">
        <f>Excel_Advanced_Sales_Dataset_2000__hetvi[[#This Row],[Quantity]]*Excel_Advanced_Sales_Dataset_2000__hetvi[[#This Row],[Unit Price]]-Excel_Advanced_Sales_Dataset_2000__hetvi[[#This Row],[Discount Amount]]</f>
        <v>137533.33327200002</v>
      </c>
      <c r="S263" t="str">
        <f>IF(Excel_Advanced_Sales_Dataset_2000__hetvi[[#This Row],[Total Sales]]&gt;50000,"Yes","No")</f>
        <v>Yes</v>
      </c>
      <c r="T263" t="str">
        <f>IF(Excel_Advanced_Sales_Dataset_2000__hetvi[[#This Row],[Delivery Status]]="Pending","Follow-up","Ok")</f>
        <v>Follow-up</v>
      </c>
      <c r="U263" s="31">
        <f>Excel_Advanced_Sales_Dataset_2000__hetvi[[#This Row],[Discount %]]/100</f>
        <v>0.17510000000000001</v>
      </c>
      <c r="V263" s="1" t="s">
        <v>4682</v>
      </c>
    </row>
    <row r="264" spans="1:22" x14ac:dyDescent="0.25">
      <c r="A264" s="6" t="s">
        <v>855</v>
      </c>
      <c r="B264" s="7" t="s">
        <v>799</v>
      </c>
      <c r="C264" s="7" t="s">
        <v>856</v>
      </c>
      <c r="D264" s="7" t="s">
        <v>40</v>
      </c>
      <c r="E264" s="7" t="s">
        <v>109</v>
      </c>
      <c r="F264" s="7" t="s">
        <v>110</v>
      </c>
      <c r="G264" s="7" t="s">
        <v>51</v>
      </c>
      <c r="H264" s="7" t="s">
        <v>190</v>
      </c>
      <c r="I264" s="8">
        <v>35</v>
      </c>
      <c r="J264" s="18">
        <v>4445.4399999999996</v>
      </c>
      <c r="K264" s="21">
        <v>1.83</v>
      </c>
      <c r="L264" s="15">
        <v>152743.1</v>
      </c>
      <c r="M264" s="28">
        <v>46035</v>
      </c>
      <c r="N264" s="7" t="s">
        <v>24</v>
      </c>
      <c r="O264" s="7" t="s">
        <v>35</v>
      </c>
      <c r="P264" s="9" t="s">
        <v>36</v>
      </c>
      <c r="Q264" s="23">
        <f>Excel_Advanced_Sales_Dataset_2000__hetvi[[#This Row],[Quantity]]*Excel_Advanced_Sales_Dataset_2000__hetvi[[#This Row],[Unit Price]]*Excel_Advanced_Sales_Dataset_2000__hetvi[[#This Row],[Discount %]]/100</f>
        <v>2847.3043199999997</v>
      </c>
      <c r="R264" s="23">
        <f>Excel_Advanced_Sales_Dataset_2000__hetvi[[#This Row],[Quantity]]*Excel_Advanced_Sales_Dataset_2000__hetvi[[#This Row],[Unit Price]]-Excel_Advanced_Sales_Dataset_2000__hetvi[[#This Row],[Discount Amount]]</f>
        <v>152743.09568</v>
      </c>
      <c r="S264" t="str">
        <f>IF(Excel_Advanced_Sales_Dataset_2000__hetvi[[#This Row],[Total Sales]]&gt;50000,"Yes","No")</f>
        <v>Yes</v>
      </c>
      <c r="T264" t="str">
        <f>IF(Excel_Advanced_Sales_Dataset_2000__hetvi[[#This Row],[Delivery Status]]="Pending","Follow-up","Ok")</f>
        <v>Ok</v>
      </c>
      <c r="U264" s="31">
        <f>Excel_Advanced_Sales_Dataset_2000__hetvi[[#This Row],[Discount %]]/100</f>
        <v>1.83E-2</v>
      </c>
      <c r="V264" s="1" t="s">
        <v>4823</v>
      </c>
    </row>
    <row r="265" spans="1:22" x14ac:dyDescent="0.25">
      <c r="A265" s="6" t="s">
        <v>857</v>
      </c>
      <c r="B265" s="7" t="s">
        <v>858</v>
      </c>
      <c r="C265" s="7" t="s">
        <v>859</v>
      </c>
      <c r="D265" s="7" t="s">
        <v>40</v>
      </c>
      <c r="E265" s="7" t="s">
        <v>41</v>
      </c>
      <c r="F265" s="7" t="s">
        <v>126</v>
      </c>
      <c r="G265" s="7" t="s">
        <v>22</v>
      </c>
      <c r="H265" s="7" t="s">
        <v>172</v>
      </c>
      <c r="I265" s="8">
        <v>24</v>
      </c>
      <c r="J265" s="18">
        <v>31679.25</v>
      </c>
      <c r="K265" s="21">
        <v>14.26</v>
      </c>
      <c r="L265" s="15">
        <v>651882.93000000005</v>
      </c>
      <c r="M265" s="28">
        <v>46036</v>
      </c>
      <c r="N265" s="7" t="s">
        <v>24</v>
      </c>
      <c r="O265" s="7" t="s">
        <v>35</v>
      </c>
      <c r="P265" s="9" t="s">
        <v>36</v>
      </c>
      <c r="Q265" s="23">
        <f>Excel_Advanced_Sales_Dataset_2000__hetvi[[#This Row],[Quantity]]*Excel_Advanced_Sales_Dataset_2000__hetvi[[#This Row],[Unit Price]]*Excel_Advanced_Sales_Dataset_2000__hetvi[[#This Row],[Discount %]]/100</f>
        <v>108419.0652</v>
      </c>
      <c r="R265" s="23">
        <f>Excel_Advanced_Sales_Dataset_2000__hetvi[[#This Row],[Quantity]]*Excel_Advanced_Sales_Dataset_2000__hetvi[[#This Row],[Unit Price]]-Excel_Advanced_Sales_Dataset_2000__hetvi[[#This Row],[Discount Amount]]</f>
        <v>651882.93480000005</v>
      </c>
      <c r="S265" t="str">
        <f>IF(Excel_Advanced_Sales_Dataset_2000__hetvi[[#This Row],[Total Sales]]&gt;50000,"Yes","No")</f>
        <v>Yes</v>
      </c>
      <c r="T265" t="str">
        <f>IF(Excel_Advanced_Sales_Dataset_2000__hetvi[[#This Row],[Delivery Status]]="Pending","Follow-up","Ok")</f>
        <v>Ok</v>
      </c>
      <c r="U265" s="31">
        <f>Excel_Advanced_Sales_Dataset_2000__hetvi[[#This Row],[Discount %]]/100</f>
        <v>0.1426</v>
      </c>
      <c r="V265" s="1" t="s">
        <v>4744</v>
      </c>
    </row>
    <row r="266" spans="1:22" x14ac:dyDescent="0.25">
      <c r="A266" s="6" t="s">
        <v>860</v>
      </c>
      <c r="B266" s="7" t="s">
        <v>861</v>
      </c>
      <c r="C266" s="7" t="s">
        <v>862</v>
      </c>
      <c r="D266" s="7" t="s">
        <v>30</v>
      </c>
      <c r="E266" s="7" t="s">
        <v>198</v>
      </c>
      <c r="F266" s="7" t="s">
        <v>199</v>
      </c>
      <c r="G266" s="7" t="s">
        <v>111</v>
      </c>
      <c r="H266" s="7" t="s">
        <v>240</v>
      </c>
      <c r="I266" s="8">
        <v>7</v>
      </c>
      <c r="J266" s="18">
        <v>2246.11</v>
      </c>
      <c r="K266" s="21">
        <v>3.2</v>
      </c>
      <c r="L266" s="15">
        <v>15219.64</v>
      </c>
      <c r="M266" s="28">
        <v>46285</v>
      </c>
      <c r="N266" s="7" t="s">
        <v>68</v>
      </c>
      <c r="O266" s="7" t="s">
        <v>35</v>
      </c>
      <c r="P266" s="9" t="s">
        <v>26</v>
      </c>
      <c r="Q266" s="23">
        <f>Excel_Advanced_Sales_Dataset_2000__hetvi[[#This Row],[Quantity]]*Excel_Advanced_Sales_Dataset_2000__hetvi[[#This Row],[Unit Price]]*Excel_Advanced_Sales_Dataset_2000__hetvi[[#This Row],[Discount %]]/100</f>
        <v>503.12864000000002</v>
      </c>
      <c r="R266" s="23">
        <f>Excel_Advanced_Sales_Dataset_2000__hetvi[[#This Row],[Quantity]]*Excel_Advanced_Sales_Dataset_2000__hetvi[[#This Row],[Unit Price]]-Excel_Advanced_Sales_Dataset_2000__hetvi[[#This Row],[Discount Amount]]</f>
        <v>15219.64136</v>
      </c>
      <c r="S266" t="str">
        <f>IF(Excel_Advanced_Sales_Dataset_2000__hetvi[[#This Row],[Total Sales]]&gt;50000,"Yes","No")</f>
        <v>No</v>
      </c>
      <c r="T266" t="str">
        <f>IF(Excel_Advanced_Sales_Dataset_2000__hetvi[[#This Row],[Delivery Status]]="Pending","Follow-up","Ok")</f>
        <v>Ok</v>
      </c>
      <c r="U266" s="31">
        <f>Excel_Advanced_Sales_Dataset_2000__hetvi[[#This Row],[Discount %]]/100</f>
        <v>3.2000000000000001E-2</v>
      </c>
      <c r="V266" s="1" t="s">
        <v>4823</v>
      </c>
    </row>
    <row r="267" spans="1:22" x14ac:dyDescent="0.25">
      <c r="A267" s="6" t="s">
        <v>863</v>
      </c>
      <c r="B267" s="7" t="s">
        <v>864</v>
      </c>
      <c r="C267" s="7" t="s">
        <v>865</v>
      </c>
      <c r="D267" s="7" t="s">
        <v>30</v>
      </c>
      <c r="E267" s="7" t="s">
        <v>31</v>
      </c>
      <c r="F267" s="7" t="s">
        <v>32</v>
      </c>
      <c r="G267" s="7" t="s">
        <v>22</v>
      </c>
      <c r="H267" s="7" t="s">
        <v>23</v>
      </c>
      <c r="I267" s="8">
        <v>8</v>
      </c>
      <c r="J267" s="18">
        <v>35288.79</v>
      </c>
      <c r="K267" s="21">
        <v>16.3</v>
      </c>
      <c r="L267" s="15">
        <v>236293.74</v>
      </c>
      <c r="M267" s="28">
        <v>46078</v>
      </c>
      <c r="N267" s="7" t="s">
        <v>58</v>
      </c>
      <c r="O267" s="7" t="s">
        <v>35</v>
      </c>
      <c r="P267" s="9" t="s">
        <v>53</v>
      </c>
      <c r="Q267" s="23">
        <f>Excel_Advanced_Sales_Dataset_2000__hetvi[[#This Row],[Quantity]]*Excel_Advanced_Sales_Dataset_2000__hetvi[[#This Row],[Unit Price]]*Excel_Advanced_Sales_Dataset_2000__hetvi[[#This Row],[Discount %]]/100</f>
        <v>46016.582159999998</v>
      </c>
      <c r="R267" s="23">
        <f>Excel_Advanced_Sales_Dataset_2000__hetvi[[#This Row],[Quantity]]*Excel_Advanced_Sales_Dataset_2000__hetvi[[#This Row],[Unit Price]]-Excel_Advanced_Sales_Dataset_2000__hetvi[[#This Row],[Discount Amount]]</f>
        <v>236293.73784000002</v>
      </c>
      <c r="S267" t="str">
        <f>IF(Excel_Advanced_Sales_Dataset_2000__hetvi[[#This Row],[Total Sales]]&gt;50000,"Yes","No")</f>
        <v>Yes</v>
      </c>
      <c r="T267" t="str">
        <f>IF(Excel_Advanced_Sales_Dataset_2000__hetvi[[#This Row],[Delivery Status]]="Pending","Follow-up","Ok")</f>
        <v>Ok</v>
      </c>
      <c r="U267" s="31">
        <f>Excel_Advanced_Sales_Dataset_2000__hetvi[[#This Row],[Discount %]]/100</f>
        <v>0.16300000000000001</v>
      </c>
      <c r="V267" s="1" t="s">
        <v>4744</v>
      </c>
    </row>
    <row r="268" spans="1:22" x14ac:dyDescent="0.25">
      <c r="A268" s="6" t="s">
        <v>866</v>
      </c>
      <c r="B268" s="7" t="s">
        <v>664</v>
      </c>
      <c r="C268" s="7" t="s">
        <v>867</v>
      </c>
      <c r="D268" s="7" t="s">
        <v>40</v>
      </c>
      <c r="E268" s="7" t="s">
        <v>109</v>
      </c>
      <c r="F268" s="7" t="s">
        <v>259</v>
      </c>
      <c r="G268" s="7" t="s">
        <v>66</v>
      </c>
      <c r="H268" s="7" t="s">
        <v>200</v>
      </c>
      <c r="I268" s="8">
        <v>20</v>
      </c>
      <c r="J268" s="18">
        <v>24211.79</v>
      </c>
      <c r="K268" s="21">
        <v>5.92</v>
      </c>
      <c r="L268" s="15">
        <v>455569.04</v>
      </c>
      <c r="M268" s="28">
        <v>46286</v>
      </c>
      <c r="N268" s="7" t="s">
        <v>24</v>
      </c>
      <c r="O268" s="7" t="s">
        <v>35</v>
      </c>
      <c r="P268" s="9" t="s">
        <v>26</v>
      </c>
      <c r="Q268" s="23">
        <f>Excel_Advanced_Sales_Dataset_2000__hetvi[[#This Row],[Quantity]]*Excel_Advanced_Sales_Dataset_2000__hetvi[[#This Row],[Unit Price]]*Excel_Advanced_Sales_Dataset_2000__hetvi[[#This Row],[Discount %]]/100</f>
        <v>28666.759360000004</v>
      </c>
      <c r="R268" s="23">
        <f>Excel_Advanced_Sales_Dataset_2000__hetvi[[#This Row],[Quantity]]*Excel_Advanced_Sales_Dataset_2000__hetvi[[#This Row],[Unit Price]]-Excel_Advanced_Sales_Dataset_2000__hetvi[[#This Row],[Discount Amount]]</f>
        <v>455569.04064000002</v>
      </c>
      <c r="S268" t="str">
        <f>IF(Excel_Advanced_Sales_Dataset_2000__hetvi[[#This Row],[Total Sales]]&gt;50000,"Yes","No")</f>
        <v>Yes</v>
      </c>
      <c r="T268" t="str">
        <f>IF(Excel_Advanced_Sales_Dataset_2000__hetvi[[#This Row],[Delivery Status]]="Pending","Follow-up","Ok")</f>
        <v>Ok</v>
      </c>
      <c r="U268" s="31">
        <f>Excel_Advanced_Sales_Dataset_2000__hetvi[[#This Row],[Discount %]]/100</f>
        <v>5.9200000000000003E-2</v>
      </c>
      <c r="V268" s="1" t="s">
        <v>4612</v>
      </c>
    </row>
    <row r="269" spans="1:22" x14ac:dyDescent="0.25">
      <c r="A269" s="6" t="s">
        <v>868</v>
      </c>
      <c r="B269" s="7" t="s">
        <v>869</v>
      </c>
      <c r="C269" s="7" t="s">
        <v>870</v>
      </c>
      <c r="D269" s="7" t="s">
        <v>63</v>
      </c>
      <c r="E269" s="7" t="s">
        <v>234</v>
      </c>
      <c r="F269" s="7" t="s">
        <v>473</v>
      </c>
      <c r="G269" s="7" t="s">
        <v>22</v>
      </c>
      <c r="H269" s="7" t="s">
        <v>180</v>
      </c>
      <c r="I269" s="8">
        <v>3</v>
      </c>
      <c r="J269" s="18">
        <v>34411.97</v>
      </c>
      <c r="K269" s="21">
        <v>13.26</v>
      </c>
      <c r="L269" s="15">
        <v>89546.83</v>
      </c>
      <c r="M269" s="28">
        <v>46089</v>
      </c>
      <c r="N269" s="7" t="s">
        <v>45</v>
      </c>
      <c r="O269" s="7" t="s">
        <v>35</v>
      </c>
      <c r="P269" s="9" t="s">
        <v>36</v>
      </c>
      <c r="Q269" s="23">
        <f>Excel_Advanced_Sales_Dataset_2000__hetvi[[#This Row],[Quantity]]*Excel_Advanced_Sales_Dataset_2000__hetvi[[#This Row],[Unit Price]]*Excel_Advanced_Sales_Dataset_2000__hetvi[[#This Row],[Discount %]]/100</f>
        <v>13689.081666000002</v>
      </c>
      <c r="R269" s="23">
        <f>Excel_Advanced_Sales_Dataset_2000__hetvi[[#This Row],[Quantity]]*Excel_Advanced_Sales_Dataset_2000__hetvi[[#This Row],[Unit Price]]-Excel_Advanced_Sales_Dataset_2000__hetvi[[#This Row],[Discount Amount]]</f>
        <v>89546.828334000005</v>
      </c>
      <c r="S269" t="str">
        <f>IF(Excel_Advanced_Sales_Dataset_2000__hetvi[[#This Row],[Total Sales]]&gt;50000,"Yes","No")</f>
        <v>Yes</v>
      </c>
      <c r="T269" t="str">
        <f>IF(Excel_Advanced_Sales_Dataset_2000__hetvi[[#This Row],[Delivery Status]]="Pending","Follow-up","Ok")</f>
        <v>Ok</v>
      </c>
      <c r="U269" s="31">
        <f>Excel_Advanced_Sales_Dataset_2000__hetvi[[#This Row],[Discount %]]/100</f>
        <v>0.1326</v>
      </c>
      <c r="V269" s="1" t="s">
        <v>4644</v>
      </c>
    </row>
    <row r="270" spans="1:22" x14ac:dyDescent="0.25">
      <c r="A270" s="6" t="s">
        <v>871</v>
      </c>
      <c r="B270" s="7" t="s">
        <v>872</v>
      </c>
      <c r="C270" s="7" t="s">
        <v>873</v>
      </c>
      <c r="D270" s="7" t="s">
        <v>30</v>
      </c>
      <c r="E270" s="7" t="s">
        <v>198</v>
      </c>
      <c r="F270" s="7" t="s">
        <v>199</v>
      </c>
      <c r="G270" s="7" t="s">
        <v>66</v>
      </c>
      <c r="H270" s="7" t="s">
        <v>155</v>
      </c>
      <c r="I270" s="8">
        <v>48</v>
      </c>
      <c r="J270" s="18">
        <v>17334.53</v>
      </c>
      <c r="K270" s="21">
        <v>0.6</v>
      </c>
      <c r="L270" s="15">
        <v>827065.1</v>
      </c>
      <c r="M270" s="28">
        <v>46164</v>
      </c>
      <c r="N270" s="7" t="s">
        <v>68</v>
      </c>
      <c r="O270" s="7" t="s">
        <v>25</v>
      </c>
      <c r="P270" s="9" t="s">
        <v>26</v>
      </c>
      <c r="Q270" s="23">
        <f>Excel_Advanced_Sales_Dataset_2000__hetvi[[#This Row],[Quantity]]*Excel_Advanced_Sales_Dataset_2000__hetvi[[#This Row],[Unit Price]]*Excel_Advanced_Sales_Dataset_2000__hetvi[[#This Row],[Discount %]]/100</f>
        <v>4992.3446399999993</v>
      </c>
      <c r="R270" s="23">
        <f>Excel_Advanced_Sales_Dataset_2000__hetvi[[#This Row],[Quantity]]*Excel_Advanced_Sales_Dataset_2000__hetvi[[#This Row],[Unit Price]]-Excel_Advanced_Sales_Dataset_2000__hetvi[[#This Row],[Discount Amount]]</f>
        <v>827065.09535999992</v>
      </c>
      <c r="S270" t="str">
        <f>IF(Excel_Advanced_Sales_Dataset_2000__hetvi[[#This Row],[Total Sales]]&gt;50000,"Yes","No")</f>
        <v>Yes</v>
      </c>
      <c r="T270" t="str">
        <f>IF(Excel_Advanced_Sales_Dataset_2000__hetvi[[#This Row],[Delivery Status]]="Pending","Follow-up","Ok")</f>
        <v>Follow-up</v>
      </c>
      <c r="U270" s="31">
        <f>Excel_Advanced_Sales_Dataset_2000__hetvi[[#This Row],[Discount %]]/100</f>
        <v>6.0000000000000001E-3</v>
      </c>
      <c r="V270" s="1" t="s">
        <v>4624</v>
      </c>
    </row>
    <row r="271" spans="1:22" x14ac:dyDescent="0.25">
      <c r="A271" s="6" t="s">
        <v>874</v>
      </c>
      <c r="B271" s="7" t="s">
        <v>875</v>
      </c>
      <c r="C271" s="7" t="s">
        <v>876</v>
      </c>
      <c r="D271" s="7" t="s">
        <v>30</v>
      </c>
      <c r="E271" s="7" t="s">
        <v>31</v>
      </c>
      <c r="F271" s="7" t="s">
        <v>555</v>
      </c>
      <c r="G271" s="7" t="s">
        <v>66</v>
      </c>
      <c r="H271" s="7" t="s">
        <v>133</v>
      </c>
      <c r="I271" s="8">
        <v>32</v>
      </c>
      <c r="J271" s="18">
        <v>23181.03</v>
      </c>
      <c r="K271" s="21">
        <v>4.04</v>
      </c>
      <c r="L271" s="15">
        <v>711824.52</v>
      </c>
      <c r="M271" s="28">
        <v>46242</v>
      </c>
      <c r="N271" s="7" t="s">
        <v>68</v>
      </c>
      <c r="O271" s="7" t="s">
        <v>35</v>
      </c>
      <c r="P271" s="9" t="s">
        <v>36</v>
      </c>
      <c r="Q271" s="23">
        <f>Excel_Advanced_Sales_Dataset_2000__hetvi[[#This Row],[Quantity]]*Excel_Advanced_Sales_Dataset_2000__hetvi[[#This Row],[Unit Price]]*Excel_Advanced_Sales_Dataset_2000__hetvi[[#This Row],[Discount %]]/100</f>
        <v>29968.435583999999</v>
      </c>
      <c r="R271" s="23">
        <f>Excel_Advanced_Sales_Dataset_2000__hetvi[[#This Row],[Quantity]]*Excel_Advanced_Sales_Dataset_2000__hetvi[[#This Row],[Unit Price]]-Excel_Advanced_Sales_Dataset_2000__hetvi[[#This Row],[Discount Amount]]</f>
        <v>711824.524416</v>
      </c>
      <c r="S271" t="str">
        <f>IF(Excel_Advanced_Sales_Dataset_2000__hetvi[[#This Row],[Total Sales]]&gt;50000,"Yes","No")</f>
        <v>Yes</v>
      </c>
      <c r="T271" t="str">
        <f>IF(Excel_Advanced_Sales_Dataset_2000__hetvi[[#This Row],[Delivery Status]]="Pending","Follow-up","Ok")</f>
        <v>Ok</v>
      </c>
      <c r="U271" s="31">
        <f>Excel_Advanced_Sales_Dataset_2000__hetvi[[#This Row],[Discount %]]/100</f>
        <v>4.0399999999999998E-2</v>
      </c>
      <c r="V271" s="1" t="s">
        <v>4720</v>
      </c>
    </row>
    <row r="272" spans="1:22" x14ac:dyDescent="0.25">
      <c r="A272" s="6" t="s">
        <v>877</v>
      </c>
      <c r="B272" s="7" t="s">
        <v>878</v>
      </c>
      <c r="C272" s="7" t="s">
        <v>879</v>
      </c>
      <c r="D272" s="7" t="s">
        <v>19</v>
      </c>
      <c r="E272" s="7" t="s">
        <v>20</v>
      </c>
      <c r="F272" s="7" t="s">
        <v>176</v>
      </c>
      <c r="G272" s="7" t="s">
        <v>22</v>
      </c>
      <c r="H272" s="7" t="s">
        <v>172</v>
      </c>
      <c r="I272" s="8">
        <v>18</v>
      </c>
      <c r="J272" s="18">
        <v>26910.45</v>
      </c>
      <c r="K272" s="21">
        <v>0.1</v>
      </c>
      <c r="L272" s="15">
        <v>483903.71</v>
      </c>
      <c r="M272" s="28">
        <v>46100</v>
      </c>
      <c r="N272" s="7" t="s">
        <v>45</v>
      </c>
      <c r="O272" s="7" t="s">
        <v>35</v>
      </c>
      <c r="P272" s="9" t="s">
        <v>36</v>
      </c>
      <c r="Q272" s="23">
        <f>Excel_Advanced_Sales_Dataset_2000__hetvi[[#This Row],[Quantity]]*Excel_Advanced_Sales_Dataset_2000__hetvi[[#This Row],[Unit Price]]*Excel_Advanced_Sales_Dataset_2000__hetvi[[#This Row],[Discount %]]/100</f>
        <v>484.38810000000007</v>
      </c>
      <c r="R272" s="23">
        <f>Excel_Advanced_Sales_Dataset_2000__hetvi[[#This Row],[Quantity]]*Excel_Advanced_Sales_Dataset_2000__hetvi[[#This Row],[Unit Price]]-Excel_Advanced_Sales_Dataset_2000__hetvi[[#This Row],[Discount Amount]]</f>
        <v>483903.71190000005</v>
      </c>
      <c r="S272" t="str">
        <f>IF(Excel_Advanced_Sales_Dataset_2000__hetvi[[#This Row],[Total Sales]]&gt;50000,"Yes","No")</f>
        <v>Yes</v>
      </c>
      <c r="T272" t="str">
        <f>IF(Excel_Advanced_Sales_Dataset_2000__hetvi[[#This Row],[Delivery Status]]="Pending","Follow-up","Ok")</f>
        <v>Ok</v>
      </c>
      <c r="U272" s="31">
        <f>Excel_Advanced_Sales_Dataset_2000__hetvi[[#This Row],[Discount %]]/100</f>
        <v>1E-3</v>
      </c>
      <c r="V272" s="1" t="s">
        <v>4720</v>
      </c>
    </row>
    <row r="273" spans="1:22" x14ac:dyDescent="0.25">
      <c r="A273" s="6" t="s">
        <v>880</v>
      </c>
      <c r="B273" s="7" t="s">
        <v>304</v>
      </c>
      <c r="C273" s="7" t="s">
        <v>881</v>
      </c>
      <c r="D273" s="7" t="s">
        <v>40</v>
      </c>
      <c r="E273" s="7" t="s">
        <v>109</v>
      </c>
      <c r="F273" s="7" t="s">
        <v>259</v>
      </c>
      <c r="G273" s="7" t="s">
        <v>22</v>
      </c>
      <c r="H273" s="7" t="s">
        <v>180</v>
      </c>
      <c r="I273" s="8">
        <v>25</v>
      </c>
      <c r="J273" s="18">
        <v>42446.07</v>
      </c>
      <c r="K273" s="21">
        <v>17.45</v>
      </c>
      <c r="L273" s="15">
        <v>875980.77</v>
      </c>
      <c r="M273" s="28">
        <v>46204</v>
      </c>
      <c r="N273" s="7" t="s">
        <v>24</v>
      </c>
      <c r="O273" s="7" t="s">
        <v>35</v>
      </c>
      <c r="P273" s="9" t="s">
        <v>53</v>
      </c>
      <c r="Q273" s="23">
        <f>Excel_Advanced_Sales_Dataset_2000__hetvi[[#This Row],[Quantity]]*Excel_Advanced_Sales_Dataset_2000__hetvi[[#This Row],[Unit Price]]*Excel_Advanced_Sales_Dataset_2000__hetvi[[#This Row],[Discount %]]/100</f>
        <v>185170.98037499998</v>
      </c>
      <c r="R273" s="23">
        <f>Excel_Advanced_Sales_Dataset_2000__hetvi[[#This Row],[Quantity]]*Excel_Advanced_Sales_Dataset_2000__hetvi[[#This Row],[Unit Price]]-Excel_Advanced_Sales_Dataset_2000__hetvi[[#This Row],[Discount Amount]]</f>
        <v>875980.76962499996</v>
      </c>
      <c r="S273" t="str">
        <f>IF(Excel_Advanced_Sales_Dataset_2000__hetvi[[#This Row],[Total Sales]]&gt;50000,"Yes","No")</f>
        <v>Yes</v>
      </c>
      <c r="T273" t="str">
        <f>IF(Excel_Advanced_Sales_Dataset_2000__hetvi[[#This Row],[Delivery Status]]="Pending","Follow-up","Ok")</f>
        <v>Ok</v>
      </c>
      <c r="U273" s="31">
        <f>Excel_Advanced_Sales_Dataset_2000__hetvi[[#This Row],[Discount %]]/100</f>
        <v>0.17449999999999999</v>
      </c>
      <c r="V273" s="1" t="s">
        <v>4782</v>
      </c>
    </row>
    <row r="274" spans="1:22" x14ac:dyDescent="0.25">
      <c r="A274" s="6" t="s">
        <v>882</v>
      </c>
      <c r="B274" s="7" t="s">
        <v>439</v>
      </c>
      <c r="C274" s="7" t="s">
        <v>883</v>
      </c>
      <c r="D274" s="7" t="s">
        <v>19</v>
      </c>
      <c r="E274" s="7" t="s">
        <v>84</v>
      </c>
      <c r="F274" s="7" t="s">
        <v>85</v>
      </c>
      <c r="G274" s="7" t="s">
        <v>51</v>
      </c>
      <c r="H274" s="7" t="s">
        <v>190</v>
      </c>
      <c r="I274" s="8">
        <v>31</v>
      </c>
      <c r="J274" s="18">
        <v>17298.27</v>
      </c>
      <c r="K274" s="21">
        <v>7.33</v>
      </c>
      <c r="L274" s="15">
        <v>496939.51</v>
      </c>
      <c r="M274" s="28">
        <v>46157</v>
      </c>
      <c r="N274" s="7" t="s">
        <v>113</v>
      </c>
      <c r="O274" s="7" t="s">
        <v>35</v>
      </c>
      <c r="P274" s="9" t="s">
        <v>26</v>
      </c>
      <c r="Q274" s="23">
        <f>Excel_Advanced_Sales_Dataset_2000__hetvi[[#This Row],[Quantity]]*Excel_Advanced_Sales_Dataset_2000__hetvi[[#This Row],[Unit Price]]*Excel_Advanced_Sales_Dataset_2000__hetvi[[#This Row],[Discount %]]/100</f>
        <v>39306.858920999999</v>
      </c>
      <c r="R274" s="23">
        <f>Excel_Advanced_Sales_Dataset_2000__hetvi[[#This Row],[Quantity]]*Excel_Advanced_Sales_Dataset_2000__hetvi[[#This Row],[Unit Price]]-Excel_Advanced_Sales_Dataset_2000__hetvi[[#This Row],[Discount Amount]]</f>
        <v>496939.51107900002</v>
      </c>
      <c r="S274" t="str">
        <f>IF(Excel_Advanced_Sales_Dataset_2000__hetvi[[#This Row],[Total Sales]]&gt;50000,"Yes","No")</f>
        <v>Yes</v>
      </c>
      <c r="T274" t="str">
        <f>IF(Excel_Advanced_Sales_Dataset_2000__hetvi[[#This Row],[Delivery Status]]="Pending","Follow-up","Ok")</f>
        <v>Ok</v>
      </c>
      <c r="U274" s="31">
        <f>Excel_Advanced_Sales_Dataset_2000__hetvi[[#This Row],[Discount %]]/100</f>
        <v>7.3300000000000004E-2</v>
      </c>
      <c r="V274" s="1" t="s">
        <v>4703</v>
      </c>
    </row>
    <row r="275" spans="1:22" x14ac:dyDescent="0.25">
      <c r="A275" s="6" t="s">
        <v>884</v>
      </c>
      <c r="B275" s="7" t="s">
        <v>885</v>
      </c>
      <c r="C275" s="7" t="s">
        <v>886</v>
      </c>
      <c r="D275" s="7" t="s">
        <v>40</v>
      </c>
      <c r="E275" s="7" t="s">
        <v>41</v>
      </c>
      <c r="F275" s="7" t="s">
        <v>42</v>
      </c>
      <c r="G275" s="7" t="s">
        <v>22</v>
      </c>
      <c r="H275" s="7" t="s">
        <v>23</v>
      </c>
      <c r="I275" s="8">
        <v>4</v>
      </c>
      <c r="J275" s="18">
        <v>8400.68</v>
      </c>
      <c r="K275" s="21">
        <v>12.57</v>
      </c>
      <c r="L275" s="15">
        <v>29378.86</v>
      </c>
      <c r="M275" s="28">
        <v>46207</v>
      </c>
      <c r="N275" s="7" t="s">
        <v>68</v>
      </c>
      <c r="O275" s="7" t="s">
        <v>35</v>
      </c>
      <c r="P275" s="9" t="s">
        <v>53</v>
      </c>
      <c r="Q275" s="23">
        <f>Excel_Advanced_Sales_Dataset_2000__hetvi[[#This Row],[Quantity]]*Excel_Advanced_Sales_Dataset_2000__hetvi[[#This Row],[Unit Price]]*Excel_Advanced_Sales_Dataset_2000__hetvi[[#This Row],[Discount %]]/100</f>
        <v>4223.8619040000003</v>
      </c>
      <c r="R275" s="23">
        <f>Excel_Advanced_Sales_Dataset_2000__hetvi[[#This Row],[Quantity]]*Excel_Advanced_Sales_Dataset_2000__hetvi[[#This Row],[Unit Price]]-Excel_Advanced_Sales_Dataset_2000__hetvi[[#This Row],[Discount Amount]]</f>
        <v>29378.858096</v>
      </c>
      <c r="S275" t="str">
        <f>IF(Excel_Advanced_Sales_Dataset_2000__hetvi[[#This Row],[Total Sales]]&gt;50000,"Yes","No")</f>
        <v>No</v>
      </c>
      <c r="T275" t="str">
        <f>IF(Excel_Advanced_Sales_Dataset_2000__hetvi[[#This Row],[Delivery Status]]="Pending","Follow-up","Ok")</f>
        <v>Ok</v>
      </c>
      <c r="U275" s="31">
        <f>Excel_Advanced_Sales_Dataset_2000__hetvi[[#This Row],[Discount %]]/100</f>
        <v>0.12570000000000001</v>
      </c>
      <c r="V275" s="1" t="s">
        <v>4782</v>
      </c>
    </row>
    <row r="276" spans="1:22" x14ac:dyDescent="0.25">
      <c r="A276" s="6" t="s">
        <v>887</v>
      </c>
      <c r="B276" s="7" t="s">
        <v>888</v>
      </c>
      <c r="C276" s="7" t="s">
        <v>889</v>
      </c>
      <c r="D276" s="7" t="s">
        <v>63</v>
      </c>
      <c r="E276" s="7" t="s">
        <v>144</v>
      </c>
      <c r="F276" s="7" t="s">
        <v>189</v>
      </c>
      <c r="G276" s="7" t="s">
        <v>33</v>
      </c>
      <c r="H276" s="7" t="s">
        <v>34</v>
      </c>
      <c r="I276" s="8">
        <v>45</v>
      </c>
      <c r="J276" s="18">
        <v>39632.83</v>
      </c>
      <c r="K276" s="21">
        <v>13.09</v>
      </c>
      <c r="L276" s="15">
        <v>1550020.16</v>
      </c>
      <c r="M276" s="28">
        <v>46323</v>
      </c>
      <c r="N276" s="7" t="s">
        <v>113</v>
      </c>
      <c r="O276" s="7" t="s">
        <v>35</v>
      </c>
      <c r="P276" s="9" t="s">
        <v>26</v>
      </c>
      <c r="Q276" s="23">
        <f>Excel_Advanced_Sales_Dataset_2000__hetvi[[#This Row],[Quantity]]*Excel_Advanced_Sales_Dataset_2000__hetvi[[#This Row],[Unit Price]]*Excel_Advanced_Sales_Dataset_2000__hetvi[[#This Row],[Discount %]]/100</f>
        <v>233457.185115</v>
      </c>
      <c r="R276" s="23">
        <f>Excel_Advanced_Sales_Dataset_2000__hetvi[[#This Row],[Quantity]]*Excel_Advanced_Sales_Dataset_2000__hetvi[[#This Row],[Unit Price]]-Excel_Advanced_Sales_Dataset_2000__hetvi[[#This Row],[Discount Amount]]</f>
        <v>1550020.1648850001</v>
      </c>
      <c r="S276" t="str">
        <f>IF(Excel_Advanced_Sales_Dataset_2000__hetvi[[#This Row],[Total Sales]]&gt;50000,"Yes","No")</f>
        <v>Yes</v>
      </c>
      <c r="T276" t="str">
        <f>IF(Excel_Advanced_Sales_Dataset_2000__hetvi[[#This Row],[Delivery Status]]="Pending","Follow-up","Ok")</f>
        <v>Ok</v>
      </c>
      <c r="U276" s="31">
        <f>Excel_Advanced_Sales_Dataset_2000__hetvi[[#This Row],[Discount %]]/100</f>
        <v>0.13089999999999999</v>
      </c>
      <c r="V276" s="1" t="s">
        <v>4720</v>
      </c>
    </row>
    <row r="277" spans="1:22" x14ac:dyDescent="0.25">
      <c r="A277" s="6" t="s">
        <v>890</v>
      </c>
      <c r="B277" s="7" t="s">
        <v>891</v>
      </c>
      <c r="C277" s="7" t="s">
        <v>892</v>
      </c>
      <c r="D277" s="7" t="s">
        <v>40</v>
      </c>
      <c r="E277" s="7" t="s">
        <v>41</v>
      </c>
      <c r="F277" s="7" t="s">
        <v>42</v>
      </c>
      <c r="G277" s="7" t="s">
        <v>66</v>
      </c>
      <c r="H277" s="7" t="s">
        <v>155</v>
      </c>
      <c r="I277" s="8">
        <v>43</v>
      </c>
      <c r="J277" s="18">
        <v>22250.93</v>
      </c>
      <c r="K277" s="21">
        <v>9.3699999999999992</v>
      </c>
      <c r="L277" s="15">
        <v>867138.77</v>
      </c>
      <c r="M277" s="28">
        <v>46293</v>
      </c>
      <c r="N277" s="7" t="s">
        <v>113</v>
      </c>
      <c r="O277" s="7" t="s">
        <v>35</v>
      </c>
      <c r="P277" s="9" t="s">
        <v>36</v>
      </c>
      <c r="Q277" s="23">
        <f>Excel_Advanced_Sales_Dataset_2000__hetvi[[#This Row],[Quantity]]*Excel_Advanced_Sales_Dataset_2000__hetvi[[#This Row],[Unit Price]]*Excel_Advanced_Sales_Dataset_2000__hetvi[[#This Row],[Discount %]]/100</f>
        <v>89651.222062999994</v>
      </c>
      <c r="R277" s="23">
        <f>Excel_Advanced_Sales_Dataset_2000__hetvi[[#This Row],[Quantity]]*Excel_Advanced_Sales_Dataset_2000__hetvi[[#This Row],[Unit Price]]-Excel_Advanced_Sales_Dataset_2000__hetvi[[#This Row],[Discount Amount]]</f>
        <v>867138.76793700003</v>
      </c>
      <c r="S277" t="str">
        <f>IF(Excel_Advanced_Sales_Dataset_2000__hetvi[[#This Row],[Total Sales]]&gt;50000,"Yes","No")</f>
        <v>Yes</v>
      </c>
      <c r="T277" t="str">
        <f>IF(Excel_Advanced_Sales_Dataset_2000__hetvi[[#This Row],[Delivery Status]]="Pending","Follow-up","Ok")</f>
        <v>Ok</v>
      </c>
      <c r="U277" s="31">
        <f>Excel_Advanced_Sales_Dataset_2000__hetvi[[#This Row],[Discount %]]/100</f>
        <v>9.3699999999999992E-2</v>
      </c>
      <c r="V277" s="1" t="s">
        <v>4823</v>
      </c>
    </row>
    <row r="278" spans="1:22" x14ac:dyDescent="0.25">
      <c r="A278" s="6" t="s">
        <v>893</v>
      </c>
      <c r="B278" s="7" t="s">
        <v>823</v>
      </c>
      <c r="C278" s="7" t="s">
        <v>894</v>
      </c>
      <c r="D278" s="7" t="s">
        <v>40</v>
      </c>
      <c r="E278" s="7" t="s">
        <v>109</v>
      </c>
      <c r="F278" s="7" t="s">
        <v>110</v>
      </c>
      <c r="G278" s="7" t="s">
        <v>111</v>
      </c>
      <c r="H278" s="7" t="s">
        <v>260</v>
      </c>
      <c r="I278" s="8">
        <v>7</v>
      </c>
      <c r="J278" s="18">
        <v>41433.78</v>
      </c>
      <c r="K278" s="21">
        <v>4.58</v>
      </c>
      <c r="L278" s="15">
        <v>276752.78999999998</v>
      </c>
      <c r="M278" s="28">
        <v>46222</v>
      </c>
      <c r="N278" s="7" t="s">
        <v>68</v>
      </c>
      <c r="O278" s="7" t="s">
        <v>35</v>
      </c>
      <c r="P278" s="9" t="s">
        <v>26</v>
      </c>
      <c r="Q278" s="23">
        <f>Excel_Advanced_Sales_Dataset_2000__hetvi[[#This Row],[Quantity]]*Excel_Advanced_Sales_Dataset_2000__hetvi[[#This Row],[Unit Price]]*Excel_Advanced_Sales_Dataset_2000__hetvi[[#This Row],[Discount %]]/100</f>
        <v>13283.669867999999</v>
      </c>
      <c r="R278" s="23">
        <f>Excel_Advanced_Sales_Dataset_2000__hetvi[[#This Row],[Quantity]]*Excel_Advanced_Sales_Dataset_2000__hetvi[[#This Row],[Unit Price]]-Excel_Advanced_Sales_Dataset_2000__hetvi[[#This Row],[Discount Amount]]</f>
        <v>276752.79013199994</v>
      </c>
      <c r="S278" t="str">
        <f>IF(Excel_Advanced_Sales_Dataset_2000__hetvi[[#This Row],[Total Sales]]&gt;50000,"Yes","No")</f>
        <v>Yes</v>
      </c>
      <c r="T278" t="str">
        <f>IF(Excel_Advanced_Sales_Dataset_2000__hetvi[[#This Row],[Delivery Status]]="Pending","Follow-up","Ok")</f>
        <v>Ok</v>
      </c>
      <c r="U278" s="31">
        <f>Excel_Advanced_Sales_Dataset_2000__hetvi[[#This Row],[Discount %]]/100</f>
        <v>4.58E-2</v>
      </c>
      <c r="V278" s="1" t="s">
        <v>4703</v>
      </c>
    </row>
    <row r="279" spans="1:22" x14ac:dyDescent="0.25">
      <c r="A279" s="6" t="s">
        <v>895</v>
      </c>
      <c r="B279" s="7" t="s">
        <v>178</v>
      </c>
      <c r="C279" s="7" t="s">
        <v>896</v>
      </c>
      <c r="D279" s="7" t="s">
        <v>63</v>
      </c>
      <c r="E279" s="7" t="s">
        <v>64</v>
      </c>
      <c r="F279" s="7" t="s">
        <v>184</v>
      </c>
      <c r="G279" s="7" t="s">
        <v>51</v>
      </c>
      <c r="H279" s="7" t="s">
        <v>52</v>
      </c>
      <c r="I279" s="8">
        <v>18</v>
      </c>
      <c r="J279" s="18">
        <v>45445.34</v>
      </c>
      <c r="K279" s="21">
        <v>15.15</v>
      </c>
      <c r="L279" s="15">
        <v>694086.68</v>
      </c>
      <c r="M279" s="28">
        <v>46354</v>
      </c>
      <c r="N279" s="7" t="s">
        <v>45</v>
      </c>
      <c r="O279" s="7" t="s">
        <v>35</v>
      </c>
      <c r="P279" s="9" t="s">
        <v>26</v>
      </c>
      <c r="Q279" s="23">
        <f>Excel_Advanced_Sales_Dataset_2000__hetvi[[#This Row],[Quantity]]*Excel_Advanced_Sales_Dataset_2000__hetvi[[#This Row],[Unit Price]]*Excel_Advanced_Sales_Dataset_2000__hetvi[[#This Row],[Discount %]]/100</f>
        <v>123929.44217999998</v>
      </c>
      <c r="R279" s="23">
        <f>Excel_Advanced_Sales_Dataset_2000__hetvi[[#This Row],[Quantity]]*Excel_Advanced_Sales_Dataset_2000__hetvi[[#This Row],[Unit Price]]-Excel_Advanced_Sales_Dataset_2000__hetvi[[#This Row],[Discount Amount]]</f>
        <v>694086.67781999987</v>
      </c>
      <c r="S279" t="str">
        <f>IF(Excel_Advanced_Sales_Dataset_2000__hetvi[[#This Row],[Total Sales]]&gt;50000,"Yes","No")</f>
        <v>Yes</v>
      </c>
      <c r="T279" t="str">
        <f>IF(Excel_Advanced_Sales_Dataset_2000__hetvi[[#This Row],[Delivery Status]]="Pending","Follow-up","Ok")</f>
        <v>Ok</v>
      </c>
      <c r="U279" s="31">
        <f>Excel_Advanced_Sales_Dataset_2000__hetvi[[#This Row],[Discount %]]/100</f>
        <v>0.1515</v>
      </c>
      <c r="V279" s="1" t="s">
        <v>4612</v>
      </c>
    </row>
    <row r="280" spans="1:22" x14ac:dyDescent="0.25">
      <c r="A280" s="6" t="s">
        <v>897</v>
      </c>
      <c r="B280" s="7" t="s">
        <v>898</v>
      </c>
      <c r="C280" s="7" t="s">
        <v>899</v>
      </c>
      <c r="D280" s="7" t="s">
        <v>30</v>
      </c>
      <c r="E280" s="7" t="s">
        <v>117</v>
      </c>
      <c r="F280" s="7" t="s">
        <v>387</v>
      </c>
      <c r="G280" s="7" t="s">
        <v>51</v>
      </c>
      <c r="H280" s="7" t="s">
        <v>146</v>
      </c>
      <c r="I280" s="8">
        <v>35</v>
      </c>
      <c r="J280" s="18">
        <v>39138.97</v>
      </c>
      <c r="K280" s="21">
        <v>12.97</v>
      </c>
      <c r="L280" s="15">
        <v>1192192.6000000001</v>
      </c>
      <c r="M280" s="28">
        <v>46243</v>
      </c>
      <c r="N280" s="7" t="s">
        <v>68</v>
      </c>
      <c r="O280" s="7" t="s">
        <v>35</v>
      </c>
      <c r="P280" s="9" t="s">
        <v>36</v>
      </c>
      <c r="Q280" s="23">
        <f>Excel_Advanced_Sales_Dataset_2000__hetvi[[#This Row],[Quantity]]*Excel_Advanced_Sales_Dataset_2000__hetvi[[#This Row],[Unit Price]]*Excel_Advanced_Sales_Dataset_2000__hetvi[[#This Row],[Discount %]]/100</f>
        <v>177671.354315</v>
      </c>
      <c r="R280" s="23">
        <f>Excel_Advanced_Sales_Dataset_2000__hetvi[[#This Row],[Quantity]]*Excel_Advanced_Sales_Dataset_2000__hetvi[[#This Row],[Unit Price]]-Excel_Advanced_Sales_Dataset_2000__hetvi[[#This Row],[Discount Amount]]</f>
        <v>1192192.5956850001</v>
      </c>
      <c r="S280" t="str">
        <f>IF(Excel_Advanced_Sales_Dataset_2000__hetvi[[#This Row],[Total Sales]]&gt;50000,"Yes","No")</f>
        <v>Yes</v>
      </c>
      <c r="T280" t="str">
        <f>IF(Excel_Advanced_Sales_Dataset_2000__hetvi[[#This Row],[Delivery Status]]="Pending","Follow-up","Ok")</f>
        <v>Ok</v>
      </c>
      <c r="U280" s="31">
        <f>Excel_Advanced_Sales_Dataset_2000__hetvi[[#This Row],[Discount %]]/100</f>
        <v>0.12970000000000001</v>
      </c>
      <c r="V280" s="1" t="s">
        <v>4744</v>
      </c>
    </row>
    <row r="281" spans="1:22" x14ac:dyDescent="0.25">
      <c r="A281" s="6" t="s">
        <v>900</v>
      </c>
      <c r="B281" s="7" t="s">
        <v>791</v>
      </c>
      <c r="C281" s="7" t="s">
        <v>901</v>
      </c>
      <c r="D281" s="7" t="s">
        <v>40</v>
      </c>
      <c r="E281" s="7" t="s">
        <v>49</v>
      </c>
      <c r="F281" s="7" t="s">
        <v>50</v>
      </c>
      <c r="G281" s="7" t="s">
        <v>43</v>
      </c>
      <c r="H281" s="7" t="s">
        <v>44</v>
      </c>
      <c r="I281" s="8">
        <v>27</v>
      </c>
      <c r="J281" s="18">
        <v>21953.45</v>
      </c>
      <c r="K281" s="21">
        <v>15.31</v>
      </c>
      <c r="L281" s="15">
        <v>501994.17</v>
      </c>
      <c r="M281" s="28">
        <v>46197</v>
      </c>
      <c r="N281" s="7" t="s">
        <v>24</v>
      </c>
      <c r="O281" s="7" t="s">
        <v>35</v>
      </c>
      <c r="P281" s="9" t="s">
        <v>53</v>
      </c>
      <c r="Q281" s="23">
        <f>Excel_Advanced_Sales_Dataset_2000__hetvi[[#This Row],[Quantity]]*Excel_Advanced_Sales_Dataset_2000__hetvi[[#This Row],[Unit Price]]*Excel_Advanced_Sales_Dataset_2000__hetvi[[#This Row],[Discount %]]/100</f>
        <v>90748.976265000005</v>
      </c>
      <c r="R281" s="23">
        <f>Excel_Advanced_Sales_Dataset_2000__hetvi[[#This Row],[Quantity]]*Excel_Advanced_Sales_Dataset_2000__hetvi[[#This Row],[Unit Price]]-Excel_Advanced_Sales_Dataset_2000__hetvi[[#This Row],[Discount Amount]]</f>
        <v>501994.17373500002</v>
      </c>
      <c r="S281" t="str">
        <f>IF(Excel_Advanced_Sales_Dataset_2000__hetvi[[#This Row],[Total Sales]]&gt;50000,"Yes","No")</f>
        <v>Yes</v>
      </c>
      <c r="T281" t="str">
        <f>IF(Excel_Advanced_Sales_Dataset_2000__hetvi[[#This Row],[Delivery Status]]="Pending","Follow-up","Ok")</f>
        <v>Ok</v>
      </c>
      <c r="U281" s="31">
        <f>Excel_Advanced_Sales_Dataset_2000__hetvi[[#This Row],[Discount %]]/100</f>
        <v>0.15310000000000001</v>
      </c>
      <c r="V281" s="1" t="s">
        <v>4682</v>
      </c>
    </row>
    <row r="282" spans="1:22" x14ac:dyDescent="0.25">
      <c r="A282" s="6" t="s">
        <v>902</v>
      </c>
      <c r="B282" s="7" t="s">
        <v>864</v>
      </c>
      <c r="C282" s="7" t="s">
        <v>903</v>
      </c>
      <c r="D282" s="7" t="s">
        <v>19</v>
      </c>
      <c r="E282" s="7" t="s">
        <v>84</v>
      </c>
      <c r="F282" s="7" t="s">
        <v>338</v>
      </c>
      <c r="G282" s="7" t="s">
        <v>43</v>
      </c>
      <c r="H282" s="7" t="s">
        <v>74</v>
      </c>
      <c r="I282" s="8">
        <v>4</v>
      </c>
      <c r="J282" s="18">
        <v>3049.83</v>
      </c>
      <c r="K282" s="21">
        <v>15.64</v>
      </c>
      <c r="L282" s="15">
        <v>10291.35</v>
      </c>
      <c r="M282" s="28">
        <v>46308</v>
      </c>
      <c r="N282" s="7" t="s">
        <v>58</v>
      </c>
      <c r="O282" s="7" t="s">
        <v>35</v>
      </c>
      <c r="P282" s="9" t="s">
        <v>36</v>
      </c>
      <c r="Q282" s="23">
        <f>Excel_Advanced_Sales_Dataset_2000__hetvi[[#This Row],[Quantity]]*Excel_Advanced_Sales_Dataset_2000__hetvi[[#This Row],[Unit Price]]*Excel_Advanced_Sales_Dataset_2000__hetvi[[#This Row],[Discount %]]/100</f>
        <v>1907.9736480000001</v>
      </c>
      <c r="R282" s="23">
        <f>Excel_Advanced_Sales_Dataset_2000__hetvi[[#This Row],[Quantity]]*Excel_Advanced_Sales_Dataset_2000__hetvi[[#This Row],[Unit Price]]-Excel_Advanced_Sales_Dataset_2000__hetvi[[#This Row],[Discount Amount]]</f>
        <v>10291.346352</v>
      </c>
      <c r="S282" t="str">
        <f>IF(Excel_Advanced_Sales_Dataset_2000__hetvi[[#This Row],[Total Sales]]&gt;50000,"Yes","No")</f>
        <v>No</v>
      </c>
      <c r="T282" t="str">
        <f>IF(Excel_Advanced_Sales_Dataset_2000__hetvi[[#This Row],[Delivery Status]]="Pending","Follow-up","Ok")</f>
        <v>Ok</v>
      </c>
      <c r="U282" s="31">
        <f>Excel_Advanced_Sales_Dataset_2000__hetvi[[#This Row],[Discount %]]/100</f>
        <v>0.15640000000000001</v>
      </c>
      <c r="V282" s="1" t="s">
        <v>4682</v>
      </c>
    </row>
    <row r="283" spans="1:22" x14ac:dyDescent="0.25">
      <c r="A283" s="6" t="s">
        <v>904</v>
      </c>
      <c r="B283" s="7" t="s">
        <v>138</v>
      </c>
      <c r="C283" s="7" t="s">
        <v>905</v>
      </c>
      <c r="D283" s="7" t="s">
        <v>30</v>
      </c>
      <c r="E283" s="7" t="s">
        <v>31</v>
      </c>
      <c r="F283" s="7" t="s">
        <v>555</v>
      </c>
      <c r="G283" s="7" t="s">
        <v>66</v>
      </c>
      <c r="H283" s="7" t="s">
        <v>276</v>
      </c>
      <c r="I283" s="8">
        <v>29</v>
      </c>
      <c r="J283" s="18">
        <v>28367.93</v>
      </c>
      <c r="K283" s="21">
        <v>0.84</v>
      </c>
      <c r="L283" s="15">
        <v>815759.54</v>
      </c>
      <c r="M283" s="28">
        <v>46143</v>
      </c>
      <c r="N283" s="7" t="s">
        <v>68</v>
      </c>
      <c r="O283" s="7" t="s">
        <v>35</v>
      </c>
      <c r="P283" s="9" t="s">
        <v>26</v>
      </c>
      <c r="Q283" s="23">
        <f>Excel_Advanced_Sales_Dataset_2000__hetvi[[#This Row],[Quantity]]*Excel_Advanced_Sales_Dataset_2000__hetvi[[#This Row],[Unit Price]]*Excel_Advanced_Sales_Dataset_2000__hetvi[[#This Row],[Discount %]]/100</f>
        <v>6910.4277479999992</v>
      </c>
      <c r="R283" s="23">
        <f>Excel_Advanced_Sales_Dataset_2000__hetvi[[#This Row],[Quantity]]*Excel_Advanced_Sales_Dataset_2000__hetvi[[#This Row],[Unit Price]]-Excel_Advanced_Sales_Dataset_2000__hetvi[[#This Row],[Discount Amount]]</f>
        <v>815759.54225199996</v>
      </c>
      <c r="S283" t="str">
        <f>IF(Excel_Advanced_Sales_Dataset_2000__hetvi[[#This Row],[Total Sales]]&gt;50000,"Yes","No")</f>
        <v>Yes</v>
      </c>
      <c r="T283" t="str">
        <f>IF(Excel_Advanced_Sales_Dataset_2000__hetvi[[#This Row],[Delivery Status]]="Pending","Follow-up","Ok")</f>
        <v>Ok</v>
      </c>
      <c r="U283" s="31">
        <f>Excel_Advanced_Sales_Dataset_2000__hetvi[[#This Row],[Discount %]]/100</f>
        <v>8.3999999999999995E-3</v>
      </c>
      <c r="V283" s="1" t="s">
        <v>4823</v>
      </c>
    </row>
    <row r="284" spans="1:22" x14ac:dyDescent="0.25">
      <c r="A284" s="6" t="s">
        <v>906</v>
      </c>
      <c r="B284" s="7" t="s">
        <v>355</v>
      </c>
      <c r="C284" s="7" t="s">
        <v>907</v>
      </c>
      <c r="D284" s="7" t="s">
        <v>19</v>
      </c>
      <c r="E284" s="7" t="s">
        <v>72</v>
      </c>
      <c r="F284" s="7" t="s">
        <v>171</v>
      </c>
      <c r="G284" s="7" t="s">
        <v>66</v>
      </c>
      <c r="H284" s="7" t="s">
        <v>133</v>
      </c>
      <c r="I284" s="8">
        <v>49</v>
      </c>
      <c r="J284" s="18">
        <v>7176.98</v>
      </c>
      <c r="K284" s="21">
        <v>18.53</v>
      </c>
      <c r="L284" s="15">
        <v>286507.19</v>
      </c>
      <c r="M284" s="28">
        <v>46323</v>
      </c>
      <c r="N284" s="7" t="s">
        <v>113</v>
      </c>
      <c r="O284" s="7" t="s">
        <v>25</v>
      </c>
      <c r="P284" s="9" t="s">
        <v>26</v>
      </c>
      <c r="Q284" s="23">
        <f>Excel_Advanced_Sales_Dataset_2000__hetvi[[#This Row],[Quantity]]*Excel_Advanced_Sales_Dataset_2000__hetvi[[#This Row],[Unit Price]]*Excel_Advanced_Sales_Dataset_2000__hetvi[[#This Row],[Discount %]]/100</f>
        <v>65164.825305999992</v>
      </c>
      <c r="R284" s="23">
        <f>Excel_Advanced_Sales_Dataset_2000__hetvi[[#This Row],[Quantity]]*Excel_Advanced_Sales_Dataset_2000__hetvi[[#This Row],[Unit Price]]-Excel_Advanced_Sales_Dataset_2000__hetvi[[#This Row],[Discount Amount]]</f>
        <v>286507.19469399995</v>
      </c>
      <c r="S284" t="str">
        <f>IF(Excel_Advanced_Sales_Dataset_2000__hetvi[[#This Row],[Total Sales]]&gt;50000,"Yes","No")</f>
        <v>Yes</v>
      </c>
      <c r="T284" t="str">
        <f>IF(Excel_Advanced_Sales_Dataset_2000__hetvi[[#This Row],[Delivery Status]]="Pending","Follow-up","Ok")</f>
        <v>Follow-up</v>
      </c>
      <c r="U284" s="31">
        <f>Excel_Advanced_Sales_Dataset_2000__hetvi[[#This Row],[Discount %]]/100</f>
        <v>0.18530000000000002</v>
      </c>
      <c r="V284" s="1" t="s">
        <v>4644</v>
      </c>
    </row>
    <row r="285" spans="1:22" x14ac:dyDescent="0.25">
      <c r="A285" s="6" t="s">
        <v>908</v>
      </c>
      <c r="B285" s="7" t="s">
        <v>909</v>
      </c>
      <c r="C285" s="7" t="s">
        <v>910</v>
      </c>
      <c r="D285" s="7" t="s">
        <v>30</v>
      </c>
      <c r="E285" s="7" t="s">
        <v>31</v>
      </c>
      <c r="F285" s="7" t="s">
        <v>555</v>
      </c>
      <c r="G285" s="7" t="s">
        <v>51</v>
      </c>
      <c r="H285" s="7" t="s">
        <v>146</v>
      </c>
      <c r="I285" s="8">
        <v>13</v>
      </c>
      <c r="J285" s="18">
        <v>41455.82</v>
      </c>
      <c r="K285" s="21">
        <v>12.69</v>
      </c>
      <c r="L285" s="15">
        <v>470535.99</v>
      </c>
      <c r="M285" s="28">
        <v>46270</v>
      </c>
      <c r="N285" s="7" t="s">
        <v>45</v>
      </c>
      <c r="O285" s="7" t="s">
        <v>35</v>
      </c>
      <c r="P285" s="9" t="s">
        <v>26</v>
      </c>
      <c r="Q285" s="23">
        <f>Excel_Advanced_Sales_Dataset_2000__hetvi[[#This Row],[Quantity]]*Excel_Advanced_Sales_Dataset_2000__hetvi[[#This Row],[Unit Price]]*Excel_Advanced_Sales_Dataset_2000__hetvi[[#This Row],[Discount %]]/100</f>
        <v>68389.666253999996</v>
      </c>
      <c r="R285" s="23">
        <f>Excel_Advanced_Sales_Dataset_2000__hetvi[[#This Row],[Quantity]]*Excel_Advanced_Sales_Dataset_2000__hetvi[[#This Row],[Unit Price]]-Excel_Advanced_Sales_Dataset_2000__hetvi[[#This Row],[Discount Amount]]</f>
        <v>470535.99374600005</v>
      </c>
      <c r="S285" t="str">
        <f>IF(Excel_Advanced_Sales_Dataset_2000__hetvi[[#This Row],[Total Sales]]&gt;50000,"Yes","No")</f>
        <v>Yes</v>
      </c>
      <c r="T285" t="str">
        <f>IF(Excel_Advanced_Sales_Dataset_2000__hetvi[[#This Row],[Delivery Status]]="Pending","Follow-up","Ok")</f>
        <v>Ok</v>
      </c>
      <c r="U285" s="31">
        <f>Excel_Advanced_Sales_Dataset_2000__hetvi[[#This Row],[Discount %]]/100</f>
        <v>0.12689999999999999</v>
      </c>
      <c r="V285" s="1" t="s">
        <v>4823</v>
      </c>
    </row>
    <row r="286" spans="1:22" x14ac:dyDescent="0.25">
      <c r="A286" s="6" t="s">
        <v>911</v>
      </c>
      <c r="B286" s="7" t="s">
        <v>912</v>
      </c>
      <c r="C286" s="7" t="s">
        <v>913</v>
      </c>
      <c r="D286" s="7" t="s">
        <v>30</v>
      </c>
      <c r="E286" s="7" t="s">
        <v>31</v>
      </c>
      <c r="F286" s="7" t="s">
        <v>555</v>
      </c>
      <c r="G286" s="7" t="s">
        <v>33</v>
      </c>
      <c r="H286" s="7" t="s">
        <v>119</v>
      </c>
      <c r="I286" s="8">
        <v>5</v>
      </c>
      <c r="J286" s="18">
        <v>28842.93</v>
      </c>
      <c r="K286" s="21">
        <v>5.1100000000000003</v>
      </c>
      <c r="L286" s="15">
        <v>136845.28</v>
      </c>
      <c r="M286" s="28">
        <v>46348</v>
      </c>
      <c r="N286" s="7" t="s">
        <v>68</v>
      </c>
      <c r="O286" s="7" t="s">
        <v>35</v>
      </c>
      <c r="P286" s="9" t="s">
        <v>36</v>
      </c>
      <c r="Q286" s="23">
        <f>Excel_Advanced_Sales_Dataset_2000__hetvi[[#This Row],[Quantity]]*Excel_Advanced_Sales_Dataset_2000__hetvi[[#This Row],[Unit Price]]*Excel_Advanced_Sales_Dataset_2000__hetvi[[#This Row],[Discount %]]/100</f>
        <v>7369.3686150000003</v>
      </c>
      <c r="R286" s="23">
        <f>Excel_Advanced_Sales_Dataset_2000__hetvi[[#This Row],[Quantity]]*Excel_Advanced_Sales_Dataset_2000__hetvi[[#This Row],[Unit Price]]-Excel_Advanced_Sales_Dataset_2000__hetvi[[#This Row],[Discount Amount]]</f>
        <v>136845.28138499998</v>
      </c>
      <c r="S286" t="str">
        <f>IF(Excel_Advanced_Sales_Dataset_2000__hetvi[[#This Row],[Total Sales]]&gt;50000,"Yes","No")</f>
        <v>Yes</v>
      </c>
      <c r="T286" t="str">
        <f>IF(Excel_Advanced_Sales_Dataset_2000__hetvi[[#This Row],[Delivery Status]]="Pending","Follow-up","Ok")</f>
        <v>Ok</v>
      </c>
      <c r="U286" s="31">
        <f>Excel_Advanced_Sales_Dataset_2000__hetvi[[#This Row],[Discount %]]/100</f>
        <v>5.1100000000000007E-2</v>
      </c>
      <c r="V286" s="1" t="s">
        <v>4665</v>
      </c>
    </row>
    <row r="287" spans="1:22" x14ac:dyDescent="0.25">
      <c r="A287" s="6" t="s">
        <v>914</v>
      </c>
      <c r="B287" s="7" t="s">
        <v>915</v>
      </c>
      <c r="C287" s="7" t="s">
        <v>916</v>
      </c>
      <c r="D287" s="7" t="s">
        <v>40</v>
      </c>
      <c r="E287" s="7" t="s">
        <v>89</v>
      </c>
      <c r="F287" s="7" t="s">
        <v>90</v>
      </c>
      <c r="G287" s="7" t="s">
        <v>22</v>
      </c>
      <c r="H287" s="7" t="s">
        <v>23</v>
      </c>
      <c r="I287" s="8">
        <v>11</v>
      </c>
      <c r="J287" s="18">
        <v>19321.849999999999</v>
      </c>
      <c r="K287" s="21">
        <v>11.79</v>
      </c>
      <c r="L287" s="15">
        <v>187481.84</v>
      </c>
      <c r="M287" s="28">
        <v>46035</v>
      </c>
      <c r="N287" s="7" t="s">
        <v>58</v>
      </c>
      <c r="O287" s="7" t="s">
        <v>35</v>
      </c>
      <c r="P287" s="9" t="s">
        <v>36</v>
      </c>
      <c r="Q287" s="23">
        <f>Excel_Advanced_Sales_Dataset_2000__hetvi[[#This Row],[Quantity]]*Excel_Advanced_Sales_Dataset_2000__hetvi[[#This Row],[Unit Price]]*Excel_Advanced_Sales_Dataset_2000__hetvi[[#This Row],[Discount %]]/100</f>
        <v>25058.507264999993</v>
      </c>
      <c r="R287" s="23">
        <f>Excel_Advanced_Sales_Dataset_2000__hetvi[[#This Row],[Quantity]]*Excel_Advanced_Sales_Dataset_2000__hetvi[[#This Row],[Unit Price]]-Excel_Advanced_Sales_Dataset_2000__hetvi[[#This Row],[Discount Amount]]</f>
        <v>187481.84273499998</v>
      </c>
      <c r="S287" t="str">
        <f>IF(Excel_Advanced_Sales_Dataset_2000__hetvi[[#This Row],[Total Sales]]&gt;50000,"Yes","No")</f>
        <v>Yes</v>
      </c>
      <c r="T287" t="str">
        <f>IF(Excel_Advanced_Sales_Dataset_2000__hetvi[[#This Row],[Delivery Status]]="Pending","Follow-up","Ok")</f>
        <v>Ok</v>
      </c>
      <c r="U287" s="31">
        <f>Excel_Advanced_Sales_Dataset_2000__hetvi[[#This Row],[Discount %]]/100</f>
        <v>0.11789999999999999</v>
      </c>
      <c r="V287" s="1" t="s">
        <v>4665</v>
      </c>
    </row>
    <row r="288" spans="1:22" x14ac:dyDescent="0.25">
      <c r="A288" s="6" t="s">
        <v>917</v>
      </c>
      <c r="B288" s="7" t="s">
        <v>714</v>
      </c>
      <c r="C288" s="7" t="s">
        <v>918</v>
      </c>
      <c r="D288" s="7" t="s">
        <v>30</v>
      </c>
      <c r="E288" s="7" t="s">
        <v>198</v>
      </c>
      <c r="F288" s="7" t="s">
        <v>199</v>
      </c>
      <c r="G288" s="7" t="s">
        <v>43</v>
      </c>
      <c r="H288" s="7" t="s">
        <v>380</v>
      </c>
      <c r="I288" s="8">
        <v>26</v>
      </c>
      <c r="J288" s="18">
        <v>12928.67</v>
      </c>
      <c r="K288" s="21">
        <v>15.31</v>
      </c>
      <c r="L288" s="15">
        <v>284681.56</v>
      </c>
      <c r="M288" s="28">
        <v>46375</v>
      </c>
      <c r="N288" s="7" t="s">
        <v>113</v>
      </c>
      <c r="O288" s="7" t="s">
        <v>35</v>
      </c>
      <c r="P288" s="9" t="s">
        <v>36</v>
      </c>
      <c r="Q288" s="23">
        <f>Excel_Advanced_Sales_Dataset_2000__hetvi[[#This Row],[Quantity]]*Excel_Advanced_Sales_Dataset_2000__hetvi[[#This Row],[Unit Price]]*Excel_Advanced_Sales_Dataset_2000__hetvi[[#This Row],[Discount %]]/100</f>
        <v>51463.863801999993</v>
      </c>
      <c r="R288" s="23">
        <f>Excel_Advanced_Sales_Dataset_2000__hetvi[[#This Row],[Quantity]]*Excel_Advanced_Sales_Dataset_2000__hetvi[[#This Row],[Unit Price]]-Excel_Advanced_Sales_Dataset_2000__hetvi[[#This Row],[Discount Amount]]</f>
        <v>284681.55619799998</v>
      </c>
      <c r="S288" t="str">
        <f>IF(Excel_Advanced_Sales_Dataset_2000__hetvi[[#This Row],[Total Sales]]&gt;50000,"Yes","No")</f>
        <v>Yes</v>
      </c>
      <c r="T288" t="str">
        <f>IF(Excel_Advanced_Sales_Dataset_2000__hetvi[[#This Row],[Delivery Status]]="Pending","Follow-up","Ok")</f>
        <v>Ok</v>
      </c>
      <c r="U288" s="31">
        <f>Excel_Advanced_Sales_Dataset_2000__hetvi[[#This Row],[Discount %]]/100</f>
        <v>0.15310000000000001</v>
      </c>
      <c r="V288" s="1" t="s">
        <v>4682</v>
      </c>
    </row>
    <row r="289" spans="1:22" x14ac:dyDescent="0.25">
      <c r="A289" s="6" t="s">
        <v>919</v>
      </c>
      <c r="B289" s="7" t="s">
        <v>920</v>
      </c>
      <c r="C289" s="7" t="s">
        <v>921</v>
      </c>
      <c r="D289" s="7" t="s">
        <v>63</v>
      </c>
      <c r="E289" s="7" t="s">
        <v>78</v>
      </c>
      <c r="F289" s="7" t="s">
        <v>425</v>
      </c>
      <c r="G289" s="7" t="s">
        <v>43</v>
      </c>
      <c r="H289" s="7" t="s">
        <v>140</v>
      </c>
      <c r="I289" s="8">
        <v>20</v>
      </c>
      <c r="J289" s="18">
        <v>24718.959999999999</v>
      </c>
      <c r="K289" s="21">
        <v>10.84</v>
      </c>
      <c r="L289" s="15">
        <v>440788.49</v>
      </c>
      <c r="M289" s="28">
        <v>46088</v>
      </c>
      <c r="N289" s="7" t="s">
        <v>113</v>
      </c>
      <c r="O289" s="7" t="s">
        <v>35</v>
      </c>
      <c r="P289" s="9" t="s">
        <v>36</v>
      </c>
      <c r="Q289" s="23">
        <f>Excel_Advanced_Sales_Dataset_2000__hetvi[[#This Row],[Quantity]]*Excel_Advanced_Sales_Dataset_2000__hetvi[[#This Row],[Unit Price]]*Excel_Advanced_Sales_Dataset_2000__hetvi[[#This Row],[Discount %]]/100</f>
        <v>53590.705279999987</v>
      </c>
      <c r="R289" s="23">
        <f>Excel_Advanced_Sales_Dataset_2000__hetvi[[#This Row],[Quantity]]*Excel_Advanced_Sales_Dataset_2000__hetvi[[#This Row],[Unit Price]]-Excel_Advanced_Sales_Dataset_2000__hetvi[[#This Row],[Discount Amount]]</f>
        <v>440788.49471999996</v>
      </c>
      <c r="S289" t="str">
        <f>IF(Excel_Advanced_Sales_Dataset_2000__hetvi[[#This Row],[Total Sales]]&gt;50000,"Yes","No")</f>
        <v>Yes</v>
      </c>
      <c r="T289" t="str">
        <f>IF(Excel_Advanced_Sales_Dataset_2000__hetvi[[#This Row],[Delivery Status]]="Pending","Follow-up","Ok")</f>
        <v>Ok</v>
      </c>
      <c r="U289" s="31">
        <f>Excel_Advanced_Sales_Dataset_2000__hetvi[[#This Row],[Discount %]]/100</f>
        <v>0.1084</v>
      </c>
      <c r="V289" s="1" t="s">
        <v>4665</v>
      </c>
    </row>
    <row r="290" spans="1:22" x14ac:dyDescent="0.25">
      <c r="A290" s="6" t="s">
        <v>922</v>
      </c>
      <c r="B290" s="7" t="s">
        <v>923</v>
      </c>
      <c r="C290" s="7" t="s">
        <v>924</v>
      </c>
      <c r="D290" s="7" t="s">
        <v>40</v>
      </c>
      <c r="E290" s="7" t="s">
        <v>49</v>
      </c>
      <c r="F290" s="7" t="s">
        <v>50</v>
      </c>
      <c r="G290" s="7" t="s">
        <v>51</v>
      </c>
      <c r="H290" s="7" t="s">
        <v>52</v>
      </c>
      <c r="I290" s="8">
        <v>18</v>
      </c>
      <c r="J290" s="18">
        <v>10888.35</v>
      </c>
      <c r="K290" s="21">
        <v>19.329999999999998</v>
      </c>
      <c r="L290" s="15">
        <v>158105.38</v>
      </c>
      <c r="M290" s="28">
        <v>46331</v>
      </c>
      <c r="N290" s="7" t="s">
        <v>58</v>
      </c>
      <c r="O290" s="7" t="s">
        <v>25</v>
      </c>
      <c r="P290" s="9" t="s">
        <v>36</v>
      </c>
      <c r="Q290" s="23">
        <f>Excel_Advanced_Sales_Dataset_2000__hetvi[[#This Row],[Quantity]]*Excel_Advanced_Sales_Dataset_2000__hetvi[[#This Row],[Unit Price]]*Excel_Advanced_Sales_Dataset_2000__hetvi[[#This Row],[Discount %]]/100</f>
        <v>37884.92499</v>
      </c>
      <c r="R290" s="23">
        <f>Excel_Advanced_Sales_Dataset_2000__hetvi[[#This Row],[Quantity]]*Excel_Advanced_Sales_Dataset_2000__hetvi[[#This Row],[Unit Price]]-Excel_Advanced_Sales_Dataset_2000__hetvi[[#This Row],[Discount Amount]]</f>
        <v>158105.37501000002</v>
      </c>
      <c r="S290" t="str">
        <f>IF(Excel_Advanced_Sales_Dataset_2000__hetvi[[#This Row],[Total Sales]]&gt;50000,"Yes","No")</f>
        <v>Yes</v>
      </c>
      <c r="T290" t="str">
        <f>IF(Excel_Advanced_Sales_Dataset_2000__hetvi[[#This Row],[Delivery Status]]="Pending","Follow-up","Ok")</f>
        <v>Follow-up</v>
      </c>
      <c r="U290" s="31">
        <f>Excel_Advanced_Sales_Dataset_2000__hetvi[[#This Row],[Discount %]]/100</f>
        <v>0.19329999999999997</v>
      </c>
      <c r="V290" s="1" t="s">
        <v>4624</v>
      </c>
    </row>
    <row r="291" spans="1:22" x14ac:dyDescent="0.25">
      <c r="A291" s="6" t="s">
        <v>925</v>
      </c>
      <c r="B291" s="7" t="s">
        <v>926</v>
      </c>
      <c r="C291" s="7" t="s">
        <v>927</v>
      </c>
      <c r="D291" s="7" t="s">
        <v>19</v>
      </c>
      <c r="E291" s="7" t="s">
        <v>20</v>
      </c>
      <c r="F291" s="7" t="s">
        <v>21</v>
      </c>
      <c r="G291" s="7" t="s">
        <v>51</v>
      </c>
      <c r="H291" s="7" t="s">
        <v>190</v>
      </c>
      <c r="I291" s="8">
        <v>19</v>
      </c>
      <c r="J291" s="18">
        <v>48586.51</v>
      </c>
      <c r="K291" s="21">
        <v>0.28000000000000003</v>
      </c>
      <c r="L291" s="15">
        <v>920558.89</v>
      </c>
      <c r="M291" s="28">
        <v>46368</v>
      </c>
      <c r="N291" s="7" t="s">
        <v>58</v>
      </c>
      <c r="O291" s="7" t="s">
        <v>35</v>
      </c>
      <c r="P291" s="9" t="s">
        <v>36</v>
      </c>
      <c r="Q291" s="23">
        <f>Excel_Advanced_Sales_Dataset_2000__hetvi[[#This Row],[Quantity]]*Excel_Advanced_Sales_Dataset_2000__hetvi[[#This Row],[Unit Price]]*Excel_Advanced_Sales_Dataset_2000__hetvi[[#This Row],[Discount %]]/100</f>
        <v>2584.8023320000007</v>
      </c>
      <c r="R291" s="23">
        <f>Excel_Advanced_Sales_Dataset_2000__hetvi[[#This Row],[Quantity]]*Excel_Advanced_Sales_Dataset_2000__hetvi[[#This Row],[Unit Price]]-Excel_Advanced_Sales_Dataset_2000__hetvi[[#This Row],[Discount Amount]]</f>
        <v>920558.88766800007</v>
      </c>
      <c r="S291" t="str">
        <f>IF(Excel_Advanced_Sales_Dataset_2000__hetvi[[#This Row],[Total Sales]]&gt;50000,"Yes","No")</f>
        <v>Yes</v>
      </c>
      <c r="T291" t="str">
        <f>IF(Excel_Advanced_Sales_Dataset_2000__hetvi[[#This Row],[Delivery Status]]="Pending","Follow-up","Ok")</f>
        <v>Ok</v>
      </c>
      <c r="U291" s="31">
        <f>Excel_Advanced_Sales_Dataset_2000__hetvi[[#This Row],[Discount %]]/100</f>
        <v>2.8000000000000004E-3</v>
      </c>
      <c r="V291" s="1" t="s">
        <v>4696</v>
      </c>
    </row>
    <row r="292" spans="1:22" x14ac:dyDescent="0.25">
      <c r="A292" s="6" t="s">
        <v>928</v>
      </c>
      <c r="B292" s="7" t="s">
        <v>370</v>
      </c>
      <c r="C292" s="7" t="s">
        <v>929</v>
      </c>
      <c r="D292" s="7" t="s">
        <v>19</v>
      </c>
      <c r="E292" s="7" t="s">
        <v>153</v>
      </c>
      <c r="F292" s="7" t="s">
        <v>154</v>
      </c>
      <c r="G292" s="7" t="s">
        <v>111</v>
      </c>
      <c r="H292" s="7" t="s">
        <v>112</v>
      </c>
      <c r="I292" s="8">
        <v>35</v>
      </c>
      <c r="J292" s="18">
        <v>7684.56</v>
      </c>
      <c r="K292" s="21">
        <v>16.739999999999998</v>
      </c>
      <c r="L292" s="15">
        <v>223935.76</v>
      </c>
      <c r="M292" s="28">
        <v>46226</v>
      </c>
      <c r="N292" s="7" t="s">
        <v>58</v>
      </c>
      <c r="O292" s="7" t="s">
        <v>35</v>
      </c>
      <c r="P292" s="9" t="s">
        <v>36</v>
      </c>
      <c r="Q292" s="23">
        <f>Excel_Advanced_Sales_Dataset_2000__hetvi[[#This Row],[Quantity]]*Excel_Advanced_Sales_Dataset_2000__hetvi[[#This Row],[Unit Price]]*Excel_Advanced_Sales_Dataset_2000__hetvi[[#This Row],[Discount %]]/100</f>
        <v>45023.837039999999</v>
      </c>
      <c r="R292" s="23">
        <f>Excel_Advanced_Sales_Dataset_2000__hetvi[[#This Row],[Quantity]]*Excel_Advanced_Sales_Dataset_2000__hetvi[[#This Row],[Unit Price]]-Excel_Advanced_Sales_Dataset_2000__hetvi[[#This Row],[Discount Amount]]</f>
        <v>223935.76296000002</v>
      </c>
      <c r="S292" t="str">
        <f>IF(Excel_Advanced_Sales_Dataset_2000__hetvi[[#This Row],[Total Sales]]&gt;50000,"Yes","No")</f>
        <v>Yes</v>
      </c>
      <c r="T292" t="str">
        <f>IF(Excel_Advanced_Sales_Dataset_2000__hetvi[[#This Row],[Delivery Status]]="Pending","Follow-up","Ok")</f>
        <v>Ok</v>
      </c>
      <c r="U292" s="31">
        <f>Excel_Advanced_Sales_Dataset_2000__hetvi[[#This Row],[Discount %]]/100</f>
        <v>0.16739999999999999</v>
      </c>
      <c r="V292" s="1" t="s">
        <v>4720</v>
      </c>
    </row>
    <row r="293" spans="1:22" x14ac:dyDescent="0.25">
      <c r="A293" s="6" t="s">
        <v>930</v>
      </c>
      <c r="B293" s="7" t="s">
        <v>931</v>
      </c>
      <c r="C293" s="7" t="s">
        <v>932</v>
      </c>
      <c r="D293" s="7" t="s">
        <v>30</v>
      </c>
      <c r="E293" s="7" t="s">
        <v>131</v>
      </c>
      <c r="F293" s="7" t="s">
        <v>132</v>
      </c>
      <c r="G293" s="7" t="s">
        <v>22</v>
      </c>
      <c r="H293" s="7" t="s">
        <v>217</v>
      </c>
      <c r="I293" s="8">
        <v>9</v>
      </c>
      <c r="J293" s="18">
        <v>41087.83</v>
      </c>
      <c r="K293" s="21">
        <v>9.52</v>
      </c>
      <c r="L293" s="15">
        <v>334586.42</v>
      </c>
      <c r="M293" s="28">
        <v>46049</v>
      </c>
      <c r="N293" s="7" t="s">
        <v>68</v>
      </c>
      <c r="O293" s="7" t="s">
        <v>59</v>
      </c>
      <c r="P293" s="9" t="s">
        <v>36</v>
      </c>
      <c r="Q293" s="23">
        <f>Excel_Advanced_Sales_Dataset_2000__hetvi[[#This Row],[Quantity]]*Excel_Advanced_Sales_Dataset_2000__hetvi[[#This Row],[Unit Price]]*Excel_Advanced_Sales_Dataset_2000__hetvi[[#This Row],[Discount %]]/100</f>
        <v>35204.052744000001</v>
      </c>
      <c r="R293" s="23">
        <f>Excel_Advanced_Sales_Dataset_2000__hetvi[[#This Row],[Quantity]]*Excel_Advanced_Sales_Dataset_2000__hetvi[[#This Row],[Unit Price]]-Excel_Advanced_Sales_Dataset_2000__hetvi[[#This Row],[Discount Amount]]</f>
        <v>334586.41725600004</v>
      </c>
      <c r="S293" t="str">
        <f>IF(Excel_Advanced_Sales_Dataset_2000__hetvi[[#This Row],[Total Sales]]&gt;50000,"Yes","No")</f>
        <v>Yes</v>
      </c>
      <c r="T293" t="str">
        <f>IF(Excel_Advanced_Sales_Dataset_2000__hetvi[[#This Row],[Delivery Status]]="Pending","Follow-up","Ok")</f>
        <v>Ok</v>
      </c>
      <c r="U293" s="31">
        <f>Excel_Advanced_Sales_Dataset_2000__hetvi[[#This Row],[Discount %]]/100</f>
        <v>9.5199999999999993E-2</v>
      </c>
      <c r="V293" s="1" t="s">
        <v>4644</v>
      </c>
    </row>
    <row r="294" spans="1:22" x14ac:dyDescent="0.25">
      <c r="A294" s="6" t="s">
        <v>933</v>
      </c>
      <c r="B294" s="7" t="s">
        <v>135</v>
      </c>
      <c r="C294" s="7" t="s">
        <v>934</v>
      </c>
      <c r="D294" s="7" t="s">
        <v>19</v>
      </c>
      <c r="E294" s="7" t="s">
        <v>20</v>
      </c>
      <c r="F294" s="7" t="s">
        <v>176</v>
      </c>
      <c r="G294" s="7" t="s">
        <v>111</v>
      </c>
      <c r="H294" s="7" t="s">
        <v>240</v>
      </c>
      <c r="I294" s="8">
        <v>43</v>
      </c>
      <c r="J294" s="18">
        <v>21497.9</v>
      </c>
      <c r="K294" s="21">
        <v>5.31</v>
      </c>
      <c r="L294" s="15">
        <v>875323.54</v>
      </c>
      <c r="M294" s="28">
        <v>46121</v>
      </c>
      <c r="N294" s="7" t="s">
        <v>68</v>
      </c>
      <c r="O294" s="7" t="s">
        <v>25</v>
      </c>
      <c r="P294" s="9" t="s">
        <v>53</v>
      </c>
      <c r="Q294" s="23">
        <f>Excel_Advanced_Sales_Dataset_2000__hetvi[[#This Row],[Quantity]]*Excel_Advanced_Sales_Dataset_2000__hetvi[[#This Row],[Unit Price]]*Excel_Advanced_Sales_Dataset_2000__hetvi[[#This Row],[Discount %]]/100</f>
        <v>49086.155070000001</v>
      </c>
      <c r="R294" s="23">
        <f>Excel_Advanced_Sales_Dataset_2000__hetvi[[#This Row],[Quantity]]*Excel_Advanced_Sales_Dataset_2000__hetvi[[#This Row],[Unit Price]]-Excel_Advanced_Sales_Dataset_2000__hetvi[[#This Row],[Discount Amount]]</f>
        <v>875323.54493000009</v>
      </c>
      <c r="S294" t="str">
        <f>IF(Excel_Advanced_Sales_Dataset_2000__hetvi[[#This Row],[Total Sales]]&gt;50000,"Yes","No")</f>
        <v>Yes</v>
      </c>
      <c r="T294" t="str">
        <f>IF(Excel_Advanced_Sales_Dataset_2000__hetvi[[#This Row],[Delivery Status]]="Pending","Follow-up","Ok")</f>
        <v>Follow-up</v>
      </c>
      <c r="U294" s="31">
        <f>Excel_Advanced_Sales_Dataset_2000__hetvi[[#This Row],[Discount %]]/100</f>
        <v>5.3099999999999994E-2</v>
      </c>
      <c r="V294" s="1" t="s">
        <v>4823</v>
      </c>
    </row>
    <row r="295" spans="1:22" x14ac:dyDescent="0.25">
      <c r="A295" s="6" t="s">
        <v>935</v>
      </c>
      <c r="B295" s="7" t="s">
        <v>187</v>
      </c>
      <c r="C295" s="7" t="s">
        <v>936</v>
      </c>
      <c r="D295" s="7" t="s">
        <v>30</v>
      </c>
      <c r="E295" s="7" t="s">
        <v>31</v>
      </c>
      <c r="F295" s="7" t="s">
        <v>555</v>
      </c>
      <c r="G295" s="7" t="s">
        <v>111</v>
      </c>
      <c r="H295" s="7" t="s">
        <v>260</v>
      </c>
      <c r="I295" s="8">
        <v>26</v>
      </c>
      <c r="J295" s="18">
        <v>47904.05</v>
      </c>
      <c r="K295" s="21">
        <v>5.21</v>
      </c>
      <c r="L295" s="15">
        <v>1180614.47</v>
      </c>
      <c r="M295" s="28">
        <v>46164</v>
      </c>
      <c r="N295" s="7" t="s">
        <v>24</v>
      </c>
      <c r="O295" s="7" t="s">
        <v>35</v>
      </c>
      <c r="P295" s="9" t="s">
        <v>36</v>
      </c>
      <c r="Q295" s="23">
        <f>Excel_Advanced_Sales_Dataset_2000__hetvi[[#This Row],[Quantity]]*Excel_Advanced_Sales_Dataset_2000__hetvi[[#This Row],[Unit Price]]*Excel_Advanced_Sales_Dataset_2000__hetvi[[#This Row],[Discount %]]/100</f>
        <v>64890.826130000001</v>
      </c>
      <c r="R295" s="23">
        <f>Excel_Advanced_Sales_Dataset_2000__hetvi[[#This Row],[Quantity]]*Excel_Advanced_Sales_Dataset_2000__hetvi[[#This Row],[Unit Price]]-Excel_Advanced_Sales_Dataset_2000__hetvi[[#This Row],[Discount Amount]]</f>
        <v>1180614.4738700001</v>
      </c>
      <c r="S295" t="str">
        <f>IF(Excel_Advanced_Sales_Dataset_2000__hetvi[[#This Row],[Total Sales]]&gt;50000,"Yes","No")</f>
        <v>Yes</v>
      </c>
      <c r="T295" t="str">
        <f>IF(Excel_Advanced_Sales_Dataset_2000__hetvi[[#This Row],[Delivery Status]]="Pending","Follow-up","Ok")</f>
        <v>Ok</v>
      </c>
      <c r="U295" s="31">
        <f>Excel_Advanced_Sales_Dataset_2000__hetvi[[#This Row],[Discount %]]/100</f>
        <v>5.21E-2</v>
      </c>
      <c r="V295" s="1" t="s">
        <v>4703</v>
      </c>
    </row>
    <row r="296" spans="1:22" x14ac:dyDescent="0.25">
      <c r="A296" s="6" t="s">
        <v>937</v>
      </c>
      <c r="B296" s="7" t="s">
        <v>938</v>
      </c>
      <c r="C296" s="7" t="s">
        <v>939</v>
      </c>
      <c r="D296" s="7" t="s">
        <v>63</v>
      </c>
      <c r="E296" s="7" t="s">
        <v>234</v>
      </c>
      <c r="F296" s="7" t="s">
        <v>435</v>
      </c>
      <c r="G296" s="7" t="s">
        <v>111</v>
      </c>
      <c r="H296" s="7" t="s">
        <v>260</v>
      </c>
      <c r="I296" s="8">
        <v>25</v>
      </c>
      <c r="J296" s="18">
        <v>27282.7</v>
      </c>
      <c r="K296" s="21">
        <v>18.829999999999998</v>
      </c>
      <c r="L296" s="15">
        <v>553634.18999999994</v>
      </c>
      <c r="M296" s="28">
        <v>46146</v>
      </c>
      <c r="N296" s="7" t="s">
        <v>45</v>
      </c>
      <c r="O296" s="7" t="s">
        <v>35</v>
      </c>
      <c r="P296" s="9" t="s">
        <v>26</v>
      </c>
      <c r="Q296" s="23">
        <f>Excel_Advanced_Sales_Dataset_2000__hetvi[[#This Row],[Quantity]]*Excel_Advanced_Sales_Dataset_2000__hetvi[[#This Row],[Unit Price]]*Excel_Advanced_Sales_Dataset_2000__hetvi[[#This Row],[Discount %]]/100</f>
        <v>128433.31024999998</v>
      </c>
      <c r="R296" s="23">
        <f>Excel_Advanced_Sales_Dataset_2000__hetvi[[#This Row],[Quantity]]*Excel_Advanced_Sales_Dataset_2000__hetvi[[#This Row],[Unit Price]]-Excel_Advanced_Sales_Dataset_2000__hetvi[[#This Row],[Discount Amount]]</f>
        <v>553634.18975000002</v>
      </c>
      <c r="S296" t="str">
        <f>IF(Excel_Advanced_Sales_Dataset_2000__hetvi[[#This Row],[Total Sales]]&gt;50000,"Yes","No")</f>
        <v>Yes</v>
      </c>
      <c r="T296" t="str">
        <f>IF(Excel_Advanced_Sales_Dataset_2000__hetvi[[#This Row],[Delivery Status]]="Pending","Follow-up","Ok")</f>
        <v>Ok</v>
      </c>
      <c r="U296" s="31">
        <f>Excel_Advanced_Sales_Dataset_2000__hetvi[[#This Row],[Discount %]]/100</f>
        <v>0.1883</v>
      </c>
      <c r="V296" s="1" t="s">
        <v>4653</v>
      </c>
    </row>
    <row r="297" spans="1:22" x14ac:dyDescent="0.25">
      <c r="A297" s="6" t="s">
        <v>940</v>
      </c>
      <c r="B297" s="7" t="s">
        <v>115</v>
      </c>
      <c r="C297" s="7" t="s">
        <v>941</v>
      </c>
      <c r="D297" s="7" t="s">
        <v>19</v>
      </c>
      <c r="E297" s="7" t="s">
        <v>20</v>
      </c>
      <c r="F297" s="7" t="s">
        <v>21</v>
      </c>
      <c r="G297" s="7" t="s">
        <v>51</v>
      </c>
      <c r="H297" s="7" t="s">
        <v>190</v>
      </c>
      <c r="I297" s="8">
        <v>32</v>
      </c>
      <c r="J297" s="18">
        <v>35266.9</v>
      </c>
      <c r="K297" s="21">
        <v>7.58</v>
      </c>
      <c r="L297" s="15">
        <v>1042997.41</v>
      </c>
      <c r="M297" s="28">
        <v>46039</v>
      </c>
      <c r="N297" s="7" t="s">
        <v>58</v>
      </c>
      <c r="O297" s="7" t="s">
        <v>35</v>
      </c>
      <c r="P297" s="9" t="s">
        <v>36</v>
      </c>
      <c r="Q297" s="23">
        <f>Excel_Advanced_Sales_Dataset_2000__hetvi[[#This Row],[Quantity]]*Excel_Advanced_Sales_Dataset_2000__hetvi[[#This Row],[Unit Price]]*Excel_Advanced_Sales_Dataset_2000__hetvi[[#This Row],[Discount %]]/100</f>
        <v>85543.392640000005</v>
      </c>
      <c r="R297" s="23">
        <f>Excel_Advanced_Sales_Dataset_2000__hetvi[[#This Row],[Quantity]]*Excel_Advanced_Sales_Dataset_2000__hetvi[[#This Row],[Unit Price]]-Excel_Advanced_Sales_Dataset_2000__hetvi[[#This Row],[Discount Amount]]</f>
        <v>1042997.4073600001</v>
      </c>
      <c r="S297" t="str">
        <f>IF(Excel_Advanced_Sales_Dataset_2000__hetvi[[#This Row],[Total Sales]]&gt;50000,"Yes","No")</f>
        <v>Yes</v>
      </c>
      <c r="T297" t="str">
        <f>IF(Excel_Advanced_Sales_Dataset_2000__hetvi[[#This Row],[Delivery Status]]="Pending","Follow-up","Ok")</f>
        <v>Ok</v>
      </c>
      <c r="U297" s="31">
        <f>Excel_Advanced_Sales_Dataset_2000__hetvi[[#This Row],[Discount %]]/100</f>
        <v>7.5800000000000006E-2</v>
      </c>
      <c r="V297" s="1" t="s">
        <v>4782</v>
      </c>
    </row>
    <row r="298" spans="1:22" x14ac:dyDescent="0.25">
      <c r="A298" s="6" t="s">
        <v>942</v>
      </c>
      <c r="B298" s="7" t="s">
        <v>943</v>
      </c>
      <c r="C298" s="7" t="s">
        <v>944</v>
      </c>
      <c r="D298" s="7" t="s">
        <v>19</v>
      </c>
      <c r="E298" s="7" t="s">
        <v>153</v>
      </c>
      <c r="F298" s="7" t="s">
        <v>154</v>
      </c>
      <c r="G298" s="7" t="s">
        <v>43</v>
      </c>
      <c r="H298" s="7" t="s">
        <v>44</v>
      </c>
      <c r="I298" s="8">
        <v>11</v>
      </c>
      <c r="J298" s="18">
        <v>48686.92</v>
      </c>
      <c r="K298" s="21">
        <v>7.25</v>
      </c>
      <c r="L298" s="15">
        <v>496728.3</v>
      </c>
      <c r="M298" s="28">
        <v>46086</v>
      </c>
      <c r="N298" s="7" t="s">
        <v>58</v>
      </c>
      <c r="O298" s="7" t="s">
        <v>35</v>
      </c>
      <c r="P298" s="9" t="s">
        <v>53</v>
      </c>
      <c r="Q298" s="23">
        <f>Excel_Advanced_Sales_Dataset_2000__hetvi[[#This Row],[Quantity]]*Excel_Advanced_Sales_Dataset_2000__hetvi[[#This Row],[Unit Price]]*Excel_Advanced_Sales_Dataset_2000__hetvi[[#This Row],[Discount %]]/100</f>
        <v>38827.818700000003</v>
      </c>
      <c r="R298" s="23">
        <f>Excel_Advanced_Sales_Dataset_2000__hetvi[[#This Row],[Quantity]]*Excel_Advanced_Sales_Dataset_2000__hetvi[[#This Row],[Unit Price]]-Excel_Advanced_Sales_Dataset_2000__hetvi[[#This Row],[Discount Amount]]</f>
        <v>496728.30129999999</v>
      </c>
      <c r="S298" t="str">
        <f>IF(Excel_Advanced_Sales_Dataset_2000__hetvi[[#This Row],[Total Sales]]&gt;50000,"Yes","No")</f>
        <v>Yes</v>
      </c>
      <c r="T298" t="str">
        <f>IF(Excel_Advanced_Sales_Dataset_2000__hetvi[[#This Row],[Delivery Status]]="Pending","Follow-up","Ok")</f>
        <v>Ok</v>
      </c>
      <c r="U298" s="31">
        <f>Excel_Advanced_Sales_Dataset_2000__hetvi[[#This Row],[Discount %]]/100</f>
        <v>7.2499999999999995E-2</v>
      </c>
      <c r="V298" s="1" t="s">
        <v>4823</v>
      </c>
    </row>
    <row r="299" spans="1:22" x14ac:dyDescent="0.25">
      <c r="A299" s="6" t="s">
        <v>945</v>
      </c>
      <c r="B299" s="7" t="s">
        <v>418</v>
      </c>
      <c r="C299" s="7" t="s">
        <v>946</v>
      </c>
      <c r="D299" s="7" t="s">
        <v>19</v>
      </c>
      <c r="E299" s="7" t="s">
        <v>84</v>
      </c>
      <c r="F299" s="7" t="s">
        <v>85</v>
      </c>
      <c r="G299" s="7" t="s">
        <v>22</v>
      </c>
      <c r="H299" s="7" t="s">
        <v>172</v>
      </c>
      <c r="I299" s="8">
        <v>42</v>
      </c>
      <c r="J299" s="18">
        <v>13740.75</v>
      </c>
      <c r="K299" s="21">
        <v>3.96</v>
      </c>
      <c r="L299" s="15">
        <v>554257.88</v>
      </c>
      <c r="M299" s="28">
        <v>46145</v>
      </c>
      <c r="N299" s="7" t="s">
        <v>58</v>
      </c>
      <c r="O299" s="7" t="s">
        <v>35</v>
      </c>
      <c r="P299" s="9" t="s">
        <v>36</v>
      </c>
      <c r="Q299" s="23">
        <f>Excel_Advanced_Sales_Dataset_2000__hetvi[[#This Row],[Quantity]]*Excel_Advanced_Sales_Dataset_2000__hetvi[[#This Row],[Unit Price]]*Excel_Advanced_Sales_Dataset_2000__hetvi[[#This Row],[Discount %]]/100</f>
        <v>22853.615399999999</v>
      </c>
      <c r="R299" s="23">
        <f>Excel_Advanced_Sales_Dataset_2000__hetvi[[#This Row],[Quantity]]*Excel_Advanced_Sales_Dataset_2000__hetvi[[#This Row],[Unit Price]]-Excel_Advanced_Sales_Dataset_2000__hetvi[[#This Row],[Discount Amount]]</f>
        <v>554257.88459999999</v>
      </c>
      <c r="S299" t="str">
        <f>IF(Excel_Advanced_Sales_Dataset_2000__hetvi[[#This Row],[Total Sales]]&gt;50000,"Yes","No")</f>
        <v>Yes</v>
      </c>
      <c r="T299" t="str">
        <f>IF(Excel_Advanced_Sales_Dataset_2000__hetvi[[#This Row],[Delivery Status]]="Pending","Follow-up","Ok")</f>
        <v>Ok</v>
      </c>
      <c r="U299" s="31">
        <f>Excel_Advanced_Sales_Dataset_2000__hetvi[[#This Row],[Discount %]]/100</f>
        <v>3.9599999999999996E-2</v>
      </c>
      <c r="V299" s="1" t="s">
        <v>4653</v>
      </c>
    </row>
    <row r="300" spans="1:22" x14ac:dyDescent="0.25">
      <c r="A300" s="6" t="s">
        <v>947</v>
      </c>
      <c r="B300" s="7" t="s">
        <v>948</v>
      </c>
      <c r="C300" s="7" t="s">
        <v>949</v>
      </c>
      <c r="D300" s="7" t="s">
        <v>30</v>
      </c>
      <c r="E300" s="7" t="s">
        <v>31</v>
      </c>
      <c r="F300" s="7" t="s">
        <v>555</v>
      </c>
      <c r="G300" s="7" t="s">
        <v>33</v>
      </c>
      <c r="H300" s="7" t="s">
        <v>127</v>
      </c>
      <c r="I300" s="8">
        <v>37</v>
      </c>
      <c r="J300" s="18">
        <v>34487.06</v>
      </c>
      <c r="K300" s="21">
        <v>17.11</v>
      </c>
      <c r="L300" s="15">
        <v>1057693.99</v>
      </c>
      <c r="M300" s="28">
        <v>46348</v>
      </c>
      <c r="N300" s="7" t="s">
        <v>45</v>
      </c>
      <c r="O300" s="7" t="s">
        <v>35</v>
      </c>
      <c r="P300" s="9" t="s">
        <v>53</v>
      </c>
      <c r="Q300" s="23">
        <f>Excel_Advanced_Sales_Dataset_2000__hetvi[[#This Row],[Quantity]]*Excel_Advanced_Sales_Dataset_2000__hetvi[[#This Row],[Unit Price]]*Excel_Advanced_Sales_Dataset_2000__hetvi[[#This Row],[Discount %]]/100</f>
        <v>218327.23074200001</v>
      </c>
      <c r="R300" s="23">
        <f>Excel_Advanced_Sales_Dataset_2000__hetvi[[#This Row],[Quantity]]*Excel_Advanced_Sales_Dataset_2000__hetvi[[#This Row],[Unit Price]]-Excel_Advanced_Sales_Dataset_2000__hetvi[[#This Row],[Discount Amount]]</f>
        <v>1057693.9892579999</v>
      </c>
      <c r="S300" t="str">
        <f>IF(Excel_Advanced_Sales_Dataset_2000__hetvi[[#This Row],[Total Sales]]&gt;50000,"Yes","No")</f>
        <v>Yes</v>
      </c>
      <c r="T300" t="str">
        <f>IF(Excel_Advanced_Sales_Dataset_2000__hetvi[[#This Row],[Delivery Status]]="Pending","Follow-up","Ok")</f>
        <v>Ok</v>
      </c>
      <c r="U300" s="31">
        <f>Excel_Advanced_Sales_Dataset_2000__hetvi[[#This Row],[Discount %]]/100</f>
        <v>0.1711</v>
      </c>
      <c r="V300" s="1" t="s">
        <v>4696</v>
      </c>
    </row>
    <row r="301" spans="1:22" x14ac:dyDescent="0.25">
      <c r="A301" s="6" t="s">
        <v>950</v>
      </c>
      <c r="B301" s="7" t="s">
        <v>196</v>
      </c>
      <c r="C301" s="7" t="s">
        <v>951</v>
      </c>
      <c r="D301" s="7" t="s">
        <v>19</v>
      </c>
      <c r="E301" s="7" t="s">
        <v>20</v>
      </c>
      <c r="F301" s="7" t="s">
        <v>176</v>
      </c>
      <c r="G301" s="7" t="s">
        <v>111</v>
      </c>
      <c r="H301" s="7" t="s">
        <v>185</v>
      </c>
      <c r="I301" s="8">
        <v>39</v>
      </c>
      <c r="J301" s="18">
        <v>42809.279999999999</v>
      </c>
      <c r="K301" s="21">
        <v>10.87</v>
      </c>
      <c r="L301" s="15">
        <v>1488080.54</v>
      </c>
      <c r="M301" s="28">
        <v>46173</v>
      </c>
      <c r="N301" s="7" t="s">
        <v>24</v>
      </c>
      <c r="O301" s="7" t="s">
        <v>35</v>
      </c>
      <c r="P301" s="9" t="s">
        <v>26</v>
      </c>
      <c r="Q301" s="23">
        <f>Excel_Advanced_Sales_Dataset_2000__hetvi[[#This Row],[Quantity]]*Excel_Advanced_Sales_Dataset_2000__hetvi[[#This Row],[Unit Price]]*Excel_Advanced_Sales_Dataset_2000__hetvi[[#This Row],[Discount %]]/100</f>
        <v>181481.38070400001</v>
      </c>
      <c r="R301" s="23">
        <f>Excel_Advanced_Sales_Dataset_2000__hetvi[[#This Row],[Quantity]]*Excel_Advanced_Sales_Dataset_2000__hetvi[[#This Row],[Unit Price]]-Excel_Advanced_Sales_Dataset_2000__hetvi[[#This Row],[Discount Amount]]</f>
        <v>1488080.5392959998</v>
      </c>
      <c r="S301" t="str">
        <f>IF(Excel_Advanced_Sales_Dataset_2000__hetvi[[#This Row],[Total Sales]]&gt;50000,"Yes","No")</f>
        <v>Yes</v>
      </c>
      <c r="T301" t="str">
        <f>IF(Excel_Advanced_Sales_Dataset_2000__hetvi[[#This Row],[Delivery Status]]="Pending","Follow-up","Ok")</f>
        <v>Ok</v>
      </c>
      <c r="U301" s="31">
        <f>Excel_Advanced_Sales_Dataset_2000__hetvi[[#This Row],[Discount %]]/100</f>
        <v>0.10869999999999999</v>
      </c>
      <c r="V301" s="1" t="s">
        <v>4653</v>
      </c>
    </row>
    <row r="302" spans="1:22" x14ac:dyDescent="0.25">
      <c r="A302" s="6" t="s">
        <v>952</v>
      </c>
      <c r="B302" s="7" t="s">
        <v>311</v>
      </c>
      <c r="C302" s="7" t="s">
        <v>953</v>
      </c>
      <c r="D302" s="7" t="s">
        <v>40</v>
      </c>
      <c r="E302" s="7" t="s">
        <v>49</v>
      </c>
      <c r="F302" s="7" t="s">
        <v>50</v>
      </c>
      <c r="G302" s="7" t="s">
        <v>111</v>
      </c>
      <c r="H302" s="7" t="s">
        <v>240</v>
      </c>
      <c r="I302" s="8">
        <v>19</v>
      </c>
      <c r="J302" s="18">
        <v>24310.91</v>
      </c>
      <c r="K302" s="21">
        <v>17.5</v>
      </c>
      <c r="L302" s="15">
        <v>381073.51</v>
      </c>
      <c r="M302" s="28">
        <v>46333</v>
      </c>
      <c r="N302" s="7" t="s">
        <v>58</v>
      </c>
      <c r="O302" s="7" t="s">
        <v>35</v>
      </c>
      <c r="P302" s="9" t="s">
        <v>36</v>
      </c>
      <c r="Q302" s="23">
        <f>Excel_Advanced_Sales_Dataset_2000__hetvi[[#This Row],[Quantity]]*Excel_Advanced_Sales_Dataset_2000__hetvi[[#This Row],[Unit Price]]*Excel_Advanced_Sales_Dataset_2000__hetvi[[#This Row],[Discount %]]/100</f>
        <v>80833.775749999986</v>
      </c>
      <c r="R302" s="23">
        <f>Excel_Advanced_Sales_Dataset_2000__hetvi[[#This Row],[Quantity]]*Excel_Advanced_Sales_Dataset_2000__hetvi[[#This Row],[Unit Price]]-Excel_Advanced_Sales_Dataset_2000__hetvi[[#This Row],[Discount Amount]]</f>
        <v>381073.51425000001</v>
      </c>
      <c r="S302" t="str">
        <f>IF(Excel_Advanced_Sales_Dataset_2000__hetvi[[#This Row],[Total Sales]]&gt;50000,"Yes","No")</f>
        <v>Yes</v>
      </c>
      <c r="T302" t="str">
        <f>IF(Excel_Advanced_Sales_Dataset_2000__hetvi[[#This Row],[Delivery Status]]="Pending","Follow-up","Ok")</f>
        <v>Ok</v>
      </c>
      <c r="U302" s="31">
        <f>Excel_Advanced_Sales_Dataset_2000__hetvi[[#This Row],[Discount %]]/100</f>
        <v>0.17499999999999999</v>
      </c>
      <c r="V302" s="1" t="s">
        <v>4644</v>
      </c>
    </row>
    <row r="303" spans="1:22" x14ac:dyDescent="0.25">
      <c r="A303" s="6" t="s">
        <v>954</v>
      </c>
      <c r="B303" s="7" t="s">
        <v>955</v>
      </c>
      <c r="C303" s="7" t="s">
        <v>956</v>
      </c>
      <c r="D303" s="7" t="s">
        <v>19</v>
      </c>
      <c r="E303" s="7" t="s">
        <v>72</v>
      </c>
      <c r="F303" s="7" t="s">
        <v>73</v>
      </c>
      <c r="G303" s="7" t="s">
        <v>51</v>
      </c>
      <c r="H303" s="7" t="s">
        <v>167</v>
      </c>
      <c r="I303" s="8">
        <v>50</v>
      </c>
      <c r="J303" s="18">
        <v>797.29</v>
      </c>
      <c r="K303" s="21">
        <v>7.13</v>
      </c>
      <c r="L303" s="15">
        <v>37022.160000000003</v>
      </c>
      <c r="M303" s="28">
        <v>46170</v>
      </c>
      <c r="N303" s="7" t="s">
        <v>45</v>
      </c>
      <c r="O303" s="7" t="s">
        <v>35</v>
      </c>
      <c r="P303" s="9" t="s">
        <v>36</v>
      </c>
      <c r="Q303" s="23">
        <f>Excel_Advanced_Sales_Dataset_2000__hetvi[[#This Row],[Quantity]]*Excel_Advanced_Sales_Dataset_2000__hetvi[[#This Row],[Unit Price]]*Excel_Advanced_Sales_Dataset_2000__hetvi[[#This Row],[Discount %]]/100</f>
        <v>2842.3388500000001</v>
      </c>
      <c r="R303" s="23">
        <f>Excel_Advanced_Sales_Dataset_2000__hetvi[[#This Row],[Quantity]]*Excel_Advanced_Sales_Dataset_2000__hetvi[[#This Row],[Unit Price]]-Excel_Advanced_Sales_Dataset_2000__hetvi[[#This Row],[Discount Amount]]</f>
        <v>37022.16115</v>
      </c>
      <c r="S303" t="str">
        <f>IF(Excel_Advanced_Sales_Dataset_2000__hetvi[[#This Row],[Total Sales]]&gt;50000,"Yes","No")</f>
        <v>No</v>
      </c>
      <c r="T303" t="str">
        <f>IF(Excel_Advanced_Sales_Dataset_2000__hetvi[[#This Row],[Delivery Status]]="Pending","Follow-up","Ok")</f>
        <v>Ok</v>
      </c>
      <c r="U303" s="31">
        <f>Excel_Advanced_Sales_Dataset_2000__hetvi[[#This Row],[Discount %]]/100</f>
        <v>7.1300000000000002E-2</v>
      </c>
      <c r="V303" s="1" t="s">
        <v>4624</v>
      </c>
    </row>
    <row r="304" spans="1:22" x14ac:dyDescent="0.25">
      <c r="A304" s="6" t="s">
        <v>957</v>
      </c>
      <c r="B304" s="7" t="s">
        <v>931</v>
      </c>
      <c r="C304" s="7" t="s">
        <v>958</v>
      </c>
      <c r="D304" s="7" t="s">
        <v>19</v>
      </c>
      <c r="E304" s="7" t="s">
        <v>20</v>
      </c>
      <c r="F304" s="7" t="s">
        <v>176</v>
      </c>
      <c r="G304" s="7" t="s">
        <v>111</v>
      </c>
      <c r="H304" s="7" t="s">
        <v>185</v>
      </c>
      <c r="I304" s="8">
        <v>32</v>
      </c>
      <c r="J304" s="18">
        <v>22029.74</v>
      </c>
      <c r="K304" s="21">
        <v>4.43</v>
      </c>
      <c r="L304" s="15">
        <v>673722.32</v>
      </c>
      <c r="M304" s="28">
        <v>46154</v>
      </c>
      <c r="N304" s="7" t="s">
        <v>113</v>
      </c>
      <c r="O304" s="7" t="s">
        <v>35</v>
      </c>
      <c r="P304" s="9" t="s">
        <v>36</v>
      </c>
      <c r="Q304" s="23">
        <f>Excel_Advanced_Sales_Dataset_2000__hetvi[[#This Row],[Quantity]]*Excel_Advanced_Sales_Dataset_2000__hetvi[[#This Row],[Unit Price]]*Excel_Advanced_Sales_Dataset_2000__hetvi[[#This Row],[Discount %]]/100</f>
        <v>31229.359424000002</v>
      </c>
      <c r="R304" s="23">
        <f>Excel_Advanced_Sales_Dataset_2000__hetvi[[#This Row],[Quantity]]*Excel_Advanced_Sales_Dataset_2000__hetvi[[#This Row],[Unit Price]]-Excel_Advanced_Sales_Dataset_2000__hetvi[[#This Row],[Discount Amount]]</f>
        <v>673722.32057600003</v>
      </c>
      <c r="S304" t="str">
        <f>IF(Excel_Advanced_Sales_Dataset_2000__hetvi[[#This Row],[Total Sales]]&gt;50000,"Yes","No")</f>
        <v>Yes</v>
      </c>
      <c r="T304" t="str">
        <f>IF(Excel_Advanced_Sales_Dataset_2000__hetvi[[#This Row],[Delivery Status]]="Pending","Follow-up","Ok")</f>
        <v>Ok</v>
      </c>
      <c r="U304" s="31">
        <f>Excel_Advanced_Sales_Dataset_2000__hetvi[[#This Row],[Discount %]]/100</f>
        <v>4.4299999999999999E-2</v>
      </c>
      <c r="V304" s="1" t="s">
        <v>4624</v>
      </c>
    </row>
    <row r="305" spans="1:22" x14ac:dyDescent="0.25">
      <c r="A305" s="6" t="s">
        <v>959</v>
      </c>
      <c r="B305" s="7" t="s">
        <v>960</v>
      </c>
      <c r="C305" s="7" t="s">
        <v>961</v>
      </c>
      <c r="D305" s="7" t="s">
        <v>30</v>
      </c>
      <c r="E305" s="7" t="s">
        <v>131</v>
      </c>
      <c r="F305" s="7" t="s">
        <v>194</v>
      </c>
      <c r="G305" s="7" t="s">
        <v>66</v>
      </c>
      <c r="H305" s="7" t="s">
        <v>276</v>
      </c>
      <c r="I305" s="8">
        <v>38</v>
      </c>
      <c r="J305" s="18">
        <v>4442.12</v>
      </c>
      <c r="K305" s="21">
        <v>0.08</v>
      </c>
      <c r="L305" s="15">
        <v>168665.52</v>
      </c>
      <c r="M305" s="28">
        <v>46049</v>
      </c>
      <c r="N305" s="7" t="s">
        <v>24</v>
      </c>
      <c r="O305" s="7" t="s">
        <v>35</v>
      </c>
      <c r="P305" s="9" t="s">
        <v>53</v>
      </c>
      <c r="Q305" s="23">
        <f>Excel_Advanced_Sales_Dataset_2000__hetvi[[#This Row],[Quantity]]*Excel_Advanced_Sales_Dataset_2000__hetvi[[#This Row],[Unit Price]]*Excel_Advanced_Sales_Dataset_2000__hetvi[[#This Row],[Discount %]]/100</f>
        <v>135.040448</v>
      </c>
      <c r="R305" s="23">
        <f>Excel_Advanced_Sales_Dataset_2000__hetvi[[#This Row],[Quantity]]*Excel_Advanced_Sales_Dataset_2000__hetvi[[#This Row],[Unit Price]]-Excel_Advanced_Sales_Dataset_2000__hetvi[[#This Row],[Discount Amount]]</f>
        <v>168665.51955199998</v>
      </c>
      <c r="S305" t="str">
        <f>IF(Excel_Advanced_Sales_Dataset_2000__hetvi[[#This Row],[Total Sales]]&gt;50000,"Yes","No")</f>
        <v>Yes</v>
      </c>
      <c r="T305" t="str">
        <f>IF(Excel_Advanced_Sales_Dataset_2000__hetvi[[#This Row],[Delivery Status]]="Pending","Follow-up","Ok")</f>
        <v>Ok</v>
      </c>
      <c r="U305" s="31">
        <f>Excel_Advanced_Sales_Dataset_2000__hetvi[[#This Row],[Discount %]]/100</f>
        <v>8.0000000000000004E-4</v>
      </c>
      <c r="V305" s="1" t="s">
        <v>4624</v>
      </c>
    </row>
    <row r="306" spans="1:22" x14ac:dyDescent="0.25">
      <c r="A306" s="6" t="s">
        <v>962</v>
      </c>
      <c r="B306" s="7" t="s">
        <v>174</v>
      </c>
      <c r="C306" s="7" t="s">
        <v>963</v>
      </c>
      <c r="D306" s="7" t="s">
        <v>40</v>
      </c>
      <c r="E306" s="7" t="s">
        <v>49</v>
      </c>
      <c r="F306" s="7" t="s">
        <v>397</v>
      </c>
      <c r="G306" s="7" t="s">
        <v>51</v>
      </c>
      <c r="H306" s="7" t="s">
        <v>190</v>
      </c>
      <c r="I306" s="8">
        <v>13</v>
      </c>
      <c r="J306" s="18">
        <v>24140.02</v>
      </c>
      <c r="K306" s="21">
        <v>19.920000000000002</v>
      </c>
      <c r="L306" s="15">
        <v>251307.26</v>
      </c>
      <c r="M306" s="28">
        <v>46127</v>
      </c>
      <c r="N306" s="7" t="s">
        <v>24</v>
      </c>
      <c r="O306" s="7" t="s">
        <v>59</v>
      </c>
      <c r="P306" s="9" t="s">
        <v>53</v>
      </c>
      <c r="Q306" s="23">
        <f>Excel_Advanced_Sales_Dataset_2000__hetvi[[#This Row],[Quantity]]*Excel_Advanced_Sales_Dataset_2000__hetvi[[#This Row],[Unit Price]]*Excel_Advanced_Sales_Dataset_2000__hetvi[[#This Row],[Discount %]]/100</f>
        <v>62512.995792000002</v>
      </c>
      <c r="R306" s="23">
        <f>Excel_Advanced_Sales_Dataset_2000__hetvi[[#This Row],[Quantity]]*Excel_Advanced_Sales_Dataset_2000__hetvi[[#This Row],[Unit Price]]-Excel_Advanced_Sales_Dataset_2000__hetvi[[#This Row],[Discount Amount]]</f>
        <v>251307.26420800001</v>
      </c>
      <c r="S306" t="str">
        <f>IF(Excel_Advanced_Sales_Dataset_2000__hetvi[[#This Row],[Total Sales]]&gt;50000,"Yes","No")</f>
        <v>Yes</v>
      </c>
      <c r="T306" t="str">
        <f>IF(Excel_Advanced_Sales_Dataset_2000__hetvi[[#This Row],[Delivery Status]]="Pending","Follow-up","Ok")</f>
        <v>Ok</v>
      </c>
      <c r="U306" s="31">
        <f>Excel_Advanced_Sales_Dataset_2000__hetvi[[#This Row],[Discount %]]/100</f>
        <v>0.19920000000000002</v>
      </c>
      <c r="V306" s="1" t="s">
        <v>4653</v>
      </c>
    </row>
    <row r="307" spans="1:22" x14ac:dyDescent="0.25">
      <c r="A307" s="6" t="s">
        <v>964</v>
      </c>
      <c r="B307" s="7" t="s">
        <v>965</v>
      </c>
      <c r="C307" s="7" t="s">
        <v>966</v>
      </c>
      <c r="D307" s="7" t="s">
        <v>30</v>
      </c>
      <c r="E307" s="7" t="s">
        <v>117</v>
      </c>
      <c r="F307" s="7" t="s">
        <v>118</v>
      </c>
      <c r="G307" s="7" t="s">
        <v>51</v>
      </c>
      <c r="H307" s="7" t="s">
        <v>146</v>
      </c>
      <c r="I307" s="8">
        <v>34</v>
      </c>
      <c r="J307" s="18">
        <v>9774.17</v>
      </c>
      <c r="K307" s="21">
        <v>4.5</v>
      </c>
      <c r="L307" s="15">
        <v>317367.3</v>
      </c>
      <c r="M307" s="28">
        <v>46364</v>
      </c>
      <c r="N307" s="7" t="s">
        <v>58</v>
      </c>
      <c r="O307" s="7" t="s">
        <v>35</v>
      </c>
      <c r="P307" s="9" t="s">
        <v>36</v>
      </c>
      <c r="Q307" s="23">
        <f>Excel_Advanced_Sales_Dataset_2000__hetvi[[#This Row],[Quantity]]*Excel_Advanced_Sales_Dataset_2000__hetvi[[#This Row],[Unit Price]]*Excel_Advanced_Sales_Dataset_2000__hetvi[[#This Row],[Discount %]]/100</f>
        <v>14954.480100000002</v>
      </c>
      <c r="R307" s="23">
        <f>Excel_Advanced_Sales_Dataset_2000__hetvi[[#This Row],[Quantity]]*Excel_Advanced_Sales_Dataset_2000__hetvi[[#This Row],[Unit Price]]-Excel_Advanced_Sales_Dataset_2000__hetvi[[#This Row],[Discount Amount]]</f>
        <v>317367.29990000004</v>
      </c>
      <c r="S307" t="str">
        <f>IF(Excel_Advanced_Sales_Dataset_2000__hetvi[[#This Row],[Total Sales]]&gt;50000,"Yes","No")</f>
        <v>Yes</v>
      </c>
      <c r="T307" t="str">
        <f>IF(Excel_Advanced_Sales_Dataset_2000__hetvi[[#This Row],[Delivery Status]]="Pending","Follow-up","Ok")</f>
        <v>Ok</v>
      </c>
      <c r="U307" s="31">
        <f>Excel_Advanced_Sales_Dataset_2000__hetvi[[#This Row],[Discount %]]/100</f>
        <v>4.4999999999999998E-2</v>
      </c>
      <c r="V307" s="1" t="s">
        <v>4703</v>
      </c>
    </row>
    <row r="308" spans="1:22" x14ac:dyDescent="0.25">
      <c r="A308" s="6" t="s">
        <v>967</v>
      </c>
      <c r="B308" s="7" t="s">
        <v>511</v>
      </c>
      <c r="C308" s="7" t="s">
        <v>968</v>
      </c>
      <c r="D308" s="7" t="s">
        <v>40</v>
      </c>
      <c r="E308" s="7" t="s">
        <v>89</v>
      </c>
      <c r="F308" s="7" t="s">
        <v>319</v>
      </c>
      <c r="G308" s="7" t="s">
        <v>33</v>
      </c>
      <c r="H308" s="7" t="s">
        <v>57</v>
      </c>
      <c r="I308" s="8">
        <v>21</v>
      </c>
      <c r="J308" s="18">
        <v>15848.47</v>
      </c>
      <c r="K308" s="21">
        <v>14.34</v>
      </c>
      <c r="L308" s="15">
        <v>285091.78999999998</v>
      </c>
      <c r="M308" s="28">
        <v>46127</v>
      </c>
      <c r="N308" s="7" t="s">
        <v>24</v>
      </c>
      <c r="O308" s="7" t="s">
        <v>59</v>
      </c>
      <c r="P308" s="9" t="s">
        <v>36</v>
      </c>
      <c r="Q308" s="23">
        <f>Excel_Advanced_Sales_Dataset_2000__hetvi[[#This Row],[Quantity]]*Excel_Advanced_Sales_Dataset_2000__hetvi[[#This Row],[Unit Price]]*Excel_Advanced_Sales_Dataset_2000__hetvi[[#This Row],[Discount %]]/100</f>
        <v>47726.082557999995</v>
      </c>
      <c r="R308" s="23">
        <f>Excel_Advanced_Sales_Dataset_2000__hetvi[[#This Row],[Quantity]]*Excel_Advanced_Sales_Dataset_2000__hetvi[[#This Row],[Unit Price]]-Excel_Advanced_Sales_Dataset_2000__hetvi[[#This Row],[Discount Amount]]</f>
        <v>285091.787442</v>
      </c>
      <c r="S308" t="str">
        <f>IF(Excel_Advanced_Sales_Dataset_2000__hetvi[[#This Row],[Total Sales]]&gt;50000,"Yes","No")</f>
        <v>Yes</v>
      </c>
      <c r="T308" t="str">
        <f>IF(Excel_Advanced_Sales_Dataset_2000__hetvi[[#This Row],[Delivery Status]]="Pending","Follow-up","Ok")</f>
        <v>Ok</v>
      </c>
      <c r="U308" s="31">
        <f>Excel_Advanced_Sales_Dataset_2000__hetvi[[#This Row],[Discount %]]/100</f>
        <v>0.1434</v>
      </c>
      <c r="V308" s="1" t="s">
        <v>4696</v>
      </c>
    </row>
    <row r="309" spans="1:22" x14ac:dyDescent="0.25">
      <c r="A309" s="6" t="s">
        <v>969</v>
      </c>
      <c r="B309" s="7" t="s">
        <v>614</v>
      </c>
      <c r="C309" s="7" t="s">
        <v>970</v>
      </c>
      <c r="D309" s="7" t="s">
        <v>40</v>
      </c>
      <c r="E309" s="7" t="s">
        <v>41</v>
      </c>
      <c r="F309" s="7" t="s">
        <v>102</v>
      </c>
      <c r="G309" s="7" t="s">
        <v>33</v>
      </c>
      <c r="H309" s="7" t="s">
        <v>127</v>
      </c>
      <c r="I309" s="8">
        <v>3</v>
      </c>
      <c r="J309" s="18">
        <v>5869.66</v>
      </c>
      <c r="K309" s="21">
        <v>14.07</v>
      </c>
      <c r="L309" s="15">
        <v>15131.4</v>
      </c>
      <c r="M309" s="28">
        <v>46202</v>
      </c>
      <c r="N309" s="7" t="s">
        <v>45</v>
      </c>
      <c r="O309" s="7" t="s">
        <v>35</v>
      </c>
      <c r="P309" s="9" t="s">
        <v>53</v>
      </c>
      <c r="Q309" s="23">
        <f>Excel_Advanced_Sales_Dataset_2000__hetvi[[#This Row],[Quantity]]*Excel_Advanced_Sales_Dataset_2000__hetvi[[#This Row],[Unit Price]]*Excel_Advanced_Sales_Dataset_2000__hetvi[[#This Row],[Discount %]]/100</f>
        <v>2477.583486</v>
      </c>
      <c r="R309" s="23">
        <f>Excel_Advanced_Sales_Dataset_2000__hetvi[[#This Row],[Quantity]]*Excel_Advanced_Sales_Dataset_2000__hetvi[[#This Row],[Unit Price]]-Excel_Advanced_Sales_Dataset_2000__hetvi[[#This Row],[Discount Amount]]</f>
        <v>15131.396514</v>
      </c>
      <c r="S309" t="str">
        <f>IF(Excel_Advanced_Sales_Dataset_2000__hetvi[[#This Row],[Total Sales]]&gt;50000,"Yes","No")</f>
        <v>No</v>
      </c>
      <c r="T309" t="str">
        <f>IF(Excel_Advanced_Sales_Dataset_2000__hetvi[[#This Row],[Delivery Status]]="Pending","Follow-up","Ok")</f>
        <v>Ok</v>
      </c>
      <c r="U309" s="31">
        <f>Excel_Advanced_Sales_Dataset_2000__hetvi[[#This Row],[Discount %]]/100</f>
        <v>0.14069999999999999</v>
      </c>
      <c r="V309" s="1" t="s">
        <v>4624</v>
      </c>
    </row>
    <row r="310" spans="1:22" x14ac:dyDescent="0.25">
      <c r="A310" s="6" t="s">
        <v>971</v>
      </c>
      <c r="B310" s="7" t="s">
        <v>262</v>
      </c>
      <c r="C310" s="7" t="s">
        <v>972</v>
      </c>
      <c r="D310" s="7" t="s">
        <v>30</v>
      </c>
      <c r="E310" s="7" t="s">
        <v>117</v>
      </c>
      <c r="F310" s="7" t="s">
        <v>239</v>
      </c>
      <c r="G310" s="7" t="s">
        <v>43</v>
      </c>
      <c r="H310" s="7" t="s">
        <v>44</v>
      </c>
      <c r="I310" s="8">
        <v>6</v>
      </c>
      <c r="J310" s="18">
        <v>28405.119999999999</v>
      </c>
      <c r="K310" s="21">
        <v>15.19</v>
      </c>
      <c r="L310" s="15">
        <v>144542.29</v>
      </c>
      <c r="M310" s="28">
        <v>46291</v>
      </c>
      <c r="N310" s="7" t="s">
        <v>68</v>
      </c>
      <c r="O310" s="7" t="s">
        <v>25</v>
      </c>
      <c r="P310" s="9" t="s">
        <v>53</v>
      </c>
      <c r="Q310" s="23">
        <f>Excel_Advanced_Sales_Dataset_2000__hetvi[[#This Row],[Quantity]]*Excel_Advanced_Sales_Dataset_2000__hetvi[[#This Row],[Unit Price]]*Excel_Advanced_Sales_Dataset_2000__hetvi[[#This Row],[Discount %]]/100</f>
        <v>25888.426368</v>
      </c>
      <c r="R310" s="23">
        <f>Excel_Advanced_Sales_Dataset_2000__hetvi[[#This Row],[Quantity]]*Excel_Advanced_Sales_Dataset_2000__hetvi[[#This Row],[Unit Price]]-Excel_Advanced_Sales_Dataset_2000__hetvi[[#This Row],[Discount Amount]]</f>
        <v>144542.29363199999</v>
      </c>
      <c r="S310" t="str">
        <f>IF(Excel_Advanced_Sales_Dataset_2000__hetvi[[#This Row],[Total Sales]]&gt;50000,"Yes","No")</f>
        <v>Yes</v>
      </c>
      <c r="T310" t="str">
        <f>IF(Excel_Advanced_Sales_Dataset_2000__hetvi[[#This Row],[Delivery Status]]="Pending","Follow-up","Ok")</f>
        <v>Follow-up</v>
      </c>
      <c r="U310" s="31">
        <f>Excel_Advanced_Sales_Dataset_2000__hetvi[[#This Row],[Discount %]]/100</f>
        <v>0.15190000000000001</v>
      </c>
      <c r="V310" s="1" t="s">
        <v>4782</v>
      </c>
    </row>
    <row r="311" spans="1:22" x14ac:dyDescent="0.25">
      <c r="A311" s="6" t="s">
        <v>973</v>
      </c>
      <c r="B311" s="7" t="s">
        <v>974</v>
      </c>
      <c r="C311" s="7" t="s">
        <v>975</v>
      </c>
      <c r="D311" s="7" t="s">
        <v>63</v>
      </c>
      <c r="E311" s="7" t="s">
        <v>144</v>
      </c>
      <c r="F311" s="7" t="s">
        <v>216</v>
      </c>
      <c r="G311" s="7" t="s">
        <v>66</v>
      </c>
      <c r="H311" s="7" t="s">
        <v>200</v>
      </c>
      <c r="I311" s="8">
        <v>3</v>
      </c>
      <c r="J311" s="18">
        <v>31766.86</v>
      </c>
      <c r="K311" s="21">
        <v>0.15</v>
      </c>
      <c r="L311" s="15">
        <v>95157.63</v>
      </c>
      <c r="M311" s="28">
        <v>46132</v>
      </c>
      <c r="N311" s="7" t="s">
        <v>68</v>
      </c>
      <c r="O311" s="7" t="s">
        <v>35</v>
      </c>
      <c r="P311" s="9" t="s">
        <v>36</v>
      </c>
      <c r="Q311" s="23">
        <f>Excel_Advanced_Sales_Dataset_2000__hetvi[[#This Row],[Quantity]]*Excel_Advanced_Sales_Dataset_2000__hetvi[[#This Row],[Unit Price]]*Excel_Advanced_Sales_Dataset_2000__hetvi[[#This Row],[Discount %]]/100</f>
        <v>142.95087000000001</v>
      </c>
      <c r="R311" s="23">
        <f>Excel_Advanced_Sales_Dataset_2000__hetvi[[#This Row],[Quantity]]*Excel_Advanced_Sales_Dataset_2000__hetvi[[#This Row],[Unit Price]]-Excel_Advanced_Sales_Dataset_2000__hetvi[[#This Row],[Discount Amount]]</f>
        <v>95157.629130000001</v>
      </c>
      <c r="S311" t="str">
        <f>IF(Excel_Advanced_Sales_Dataset_2000__hetvi[[#This Row],[Total Sales]]&gt;50000,"Yes","No")</f>
        <v>Yes</v>
      </c>
      <c r="T311" t="str">
        <f>IF(Excel_Advanced_Sales_Dataset_2000__hetvi[[#This Row],[Delivery Status]]="Pending","Follow-up","Ok")</f>
        <v>Ok</v>
      </c>
      <c r="U311" s="31">
        <f>Excel_Advanced_Sales_Dataset_2000__hetvi[[#This Row],[Discount %]]/100</f>
        <v>1.5E-3</v>
      </c>
      <c r="V311" s="1" t="s">
        <v>4682</v>
      </c>
    </row>
    <row r="312" spans="1:22" x14ac:dyDescent="0.25">
      <c r="A312" s="6" t="s">
        <v>976</v>
      </c>
      <c r="B312" s="7" t="s">
        <v>977</v>
      </c>
      <c r="C312" s="7" t="s">
        <v>978</v>
      </c>
      <c r="D312" s="7" t="s">
        <v>40</v>
      </c>
      <c r="E312" s="7" t="s">
        <v>89</v>
      </c>
      <c r="F312" s="7" t="s">
        <v>90</v>
      </c>
      <c r="G312" s="7" t="s">
        <v>111</v>
      </c>
      <c r="H312" s="7" t="s">
        <v>240</v>
      </c>
      <c r="I312" s="8">
        <v>38</v>
      </c>
      <c r="J312" s="18">
        <v>47620.31</v>
      </c>
      <c r="K312" s="21">
        <v>13.96</v>
      </c>
      <c r="L312" s="15">
        <v>1556955.56</v>
      </c>
      <c r="M312" s="28">
        <v>46292</v>
      </c>
      <c r="N312" s="7" t="s">
        <v>68</v>
      </c>
      <c r="O312" s="7" t="s">
        <v>35</v>
      </c>
      <c r="P312" s="9" t="s">
        <v>53</v>
      </c>
      <c r="Q312" s="23">
        <f>Excel_Advanced_Sales_Dataset_2000__hetvi[[#This Row],[Quantity]]*Excel_Advanced_Sales_Dataset_2000__hetvi[[#This Row],[Unit Price]]*Excel_Advanced_Sales_Dataset_2000__hetvi[[#This Row],[Discount %]]/100</f>
        <v>252616.22048799999</v>
      </c>
      <c r="R312" s="23">
        <f>Excel_Advanced_Sales_Dataset_2000__hetvi[[#This Row],[Quantity]]*Excel_Advanced_Sales_Dataset_2000__hetvi[[#This Row],[Unit Price]]-Excel_Advanced_Sales_Dataset_2000__hetvi[[#This Row],[Discount Amount]]</f>
        <v>1556955.5595119998</v>
      </c>
      <c r="S312" t="str">
        <f>IF(Excel_Advanced_Sales_Dataset_2000__hetvi[[#This Row],[Total Sales]]&gt;50000,"Yes","No")</f>
        <v>Yes</v>
      </c>
      <c r="T312" t="str">
        <f>IF(Excel_Advanced_Sales_Dataset_2000__hetvi[[#This Row],[Delivery Status]]="Pending","Follow-up","Ok")</f>
        <v>Ok</v>
      </c>
      <c r="U312" s="31">
        <f>Excel_Advanced_Sales_Dataset_2000__hetvi[[#This Row],[Discount %]]/100</f>
        <v>0.1396</v>
      </c>
      <c r="V312" s="1" t="s">
        <v>4682</v>
      </c>
    </row>
    <row r="313" spans="1:22" x14ac:dyDescent="0.25">
      <c r="A313" s="6" t="s">
        <v>979</v>
      </c>
      <c r="B313" s="7" t="s">
        <v>980</v>
      </c>
      <c r="C313" s="7" t="s">
        <v>981</v>
      </c>
      <c r="D313" s="7" t="s">
        <v>63</v>
      </c>
      <c r="E313" s="7" t="s">
        <v>64</v>
      </c>
      <c r="F313" s="7" t="s">
        <v>184</v>
      </c>
      <c r="G313" s="7" t="s">
        <v>22</v>
      </c>
      <c r="H313" s="7" t="s">
        <v>172</v>
      </c>
      <c r="I313" s="8">
        <v>4</v>
      </c>
      <c r="J313" s="18">
        <v>29680.66</v>
      </c>
      <c r="K313" s="21">
        <v>8.8000000000000007</v>
      </c>
      <c r="L313" s="15">
        <v>108275.05</v>
      </c>
      <c r="M313" s="28">
        <v>46069</v>
      </c>
      <c r="N313" s="7" t="s">
        <v>45</v>
      </c>
      <c r="O313" s="7" t="s">
        <v>25</v>
      </c>
      <c r="P313" s="9" t="s">
        <v>26</v>
      </c>
      <c r="Q313" s="23">
        <f>Excel_Advanced_Sales_Dataset_2000__hetvi[[#This Row],[Quantity]]*Excel_Advanced_Sales_Dataset_2000__hetvi[[#This Row],[Unit Price]]*Excel_Advanced_Sales_Dataset_2000__hetvi[[#This Row],[Discount %]]/100</f>
        <v>10447.592320000002</v>
      </c>
      <c r="R313" s="23">
        <f>Excel_Advanced_Sales_Dataset_2000__hetvi[[#This Row],[Quantity]]*Excel_Advanced_Sales_Dataset_2000__hetvi[[#This Row],[Unit Price]]-Excel_Advanced_Sales_Dataset_2000__hetvi[[#This Row],[Discount Amount]]</f>
        <v>108275.04768</v>
      </c>
      <c r="S313" t="str">
        <f>IF(Excel_Advanced_Sales_Dataset_2000__hetvi[[#This Row],[Total Sales]]&gt;50000,"Yes","No")</f>
        <v>Yes</v>
      </c>
      <c r="T313" t="str">
        <f>IF(Excel_Advanced_Sales_Dataset_2000__hetvi[[#This Row],[Delivery Status]]="Pending","Follow-up","Ok")</f>
        <v>Follow-up</v>
      </c>
      <c r="U313" s="31">
        <f>Excel_Advanced_Sales_Dataset_2000__hetvi[[#This Row],[Discount %]]/100</f>
        <v>8.8000000000000009E-2</v>
      </c>
      <c r="V313" s="1" t="s">
        <v>4720</v>
      </c>
    </row>
    <row r="314" spans="1:22" x14ac:dyDescent="0.25">
      <c r="A314" s="6" t="s">
        <v>982</v>
      </c>
      <c r="B314" s="7" t="s">
        <v>983</v>
      </c>
      <c r="C314" s="7" t="s">
        <v>984</v>
      </c>
      <c r="D314" s="7" t="s">
        <v>63</v>
      </c>
      <c r="E314" s="7" t="s">
        <v>64</v>
      </c>
      <c r="F314" s="7" t="s">
        <v>441</v>
      </c>
      <c r="G314" s="7" t="s">
        <v>33</v>
      </c>
      <c r="H314" s="7" t="s">
        <v>80</v>
      </c>
      <c r="I314" s="8">
        <v>34</v>
      </c>
      <c r="J314" s="18">
        <v>4992.13</v>
      </c>
      <c r="K314" s="21">
        <v>2.64</v>
      </c>
      <c r="L314" s="15">
        <v>165251.48000000001</v>
      </c>
      <c r="M314" s="28">
        <v>46335</v>
      </c>
      <c r="N314" s="7" t="s">
        <v>45</v>
      </c>
      <c r="O314" s="7" t="s">
        <v>25</v>
      </c>
      <c r="P314" s="9" t="s">
        <v>53</v>
      </c>
      <c r="Q314" s="23">
        <f>Excel_Advanced_Sales_Dataset_2000__hetvi[[#This Row],[Quantity]]*Excel_Advanced_Sales_Dataset_2000__hetvi[[#This Row],[Unit Price]]*Excel_Advanced_Sales_Dataset_2000__hetvi[[#This Row],[Discount %]]/100</f>
        <v>4480.935888</v>
      </c>
      <c r="R314" s="23">
        <f>Excel_Advanced_Sales_Dataset_2000__hetvi[[#This Row],[Quantity]]*Excel_Advanced_Sales_Dataset_2000__hetvi[[#This Row],[Unit Price]]-Excel_Advanced_Sales_Dataset_2000__hetvi[[#This Row],[Discount Amount]]</f>
        <v>165251.48411200001</v>
      </c>
      <c r="S314" t="str">
        <f>IF(Excel_Advanced_Sales_Dataset_2000__hetvi[[#This Row],[Total Sales]]&gt;50000,"Yes","No")</f>
        <v>Yes</v>
      </c>
      <c r="T314" t="str">
        <f>IF(Excel_Advanced_Sales_Dataset_2000__hetvi[[#This Row],[Delivery Status]]="Pending","Follow-up","Ok")</f>
        <v>Follow-up</v>
      </c>
      <c r="U314" s="31">
        <f>Excel_Advanced_Sales_Dataset_2000__hetvi[[#This Row],[Discount %]]/100</f>
        <v>2.64E-2</v>
      </c>
      <c r="V314" s="1" t="s">
        <v>4696</v>
      </c>
    </row>
    <row r="315" spans="1:22" x14ac:dyDescent="0.25">
      <c r="A315" s="6" t="s">
        <v>985</v>
      </c>
      <c r="B315" s="7" t="s">
        <v>520</v>
      </c>
      <c r="C315" s="7" t="s">
        <v>986</v>
      </c>
      <c r="D315" s="7" t="s">
        <v>30</v>
      </c>
      <c r="E315" s="7" t="s">
        <v>131</v>
      </c>
      <c r="F315" s="7" t="s">
        <v>163</v>
      </c>
      <c r="G315" s="7" t="s">
        <v>33</v>
      </c>
      <c r="H315" s="7" t="s">
        <v>80</v>
      </c>
      <c r="I315" s="8">
        <v>33</v>
      </c>
      <c r="J315" s="18">
        <v>9742.7099999999991</v>
      </c>
      <c r="K315" s="21">
        <v>14.91</v>
      </c>
      <c r="L315" s="15">
        <v>273572.37</v>
      </c>
      <c r="M315" s="28">
        <v>46354</v>
      </c>
      <c r="N315" s="7" t="s">
        <v>24</v>
      </c>
      <c r="O315" s="7" t="s">
        <v>59</v>
      </c>
      <c r="P315" s="9" t="s">
        <v>53</v>
      </c>
      <c r="Q315" s="23">
        <f>Excel_Advanced_Sales_Dataset_2000__hetvi[[#This Row],[Quantity]]*Excel_Advanced_Sales_Dataset_2000__hetvi[[#This Row],[Unit Price]]*Excel_Advanced_Sales_Dataset_2000__hetvi[[#This Row],[Discount %]]/100</f>
        <v>47937.056013000001</v>
      </c>
      <c r="R315" s="23">
        <f>Excel_Advanced_Sales_Dataset_2000__hetvi[[#This Row],[Quantity]]*Excel_Advanced_Sales_Dataset_2000__hetvi[[#This Row],[Unit Price]]-Excel_Advanced_Sales_Dataset_2000__hetvi[[#This Row],[Discount Amount]]</f>
        <v>273572.37398699997</v>
      </c>
      <c r="S315" t="str">
        <f>IF(Excel_Advanced_Sales_Dataset_2000__hetvi[[#This Row],[Total Sales]]&gt;50000,"Yes","No")</f>
        <v>Yes</v>
      </c>
      <c r="T315" t="str">
        <f>IF(Excel_Advanced_Sales_Dataset_2000__hetvi[[#This Row],[Delivery Status]]="Pending","Follow-up","Ok")</f>
        <v>Ok</v>
      </c>
      <c r="U315" s="31">
        <f>Excel_Advanced_Sales_Dataset_2000__hetvi[[#This Row],[Discount %]]/100</f>
        <v>0.14910000000000001</v>
      </c>
      <c r="V315" s="1" t="s">
        <v>4612</v>
      </c>
    </row>
    <row r="316" spans="1:22" x14ac:dyDescent="0.25">
      <c r="A316" s="6" t="s">
        <v>987</v>
      </c>
      <c r="B316" s="7" t="s">
        <v>378</v>
      </c>
      <c r="C316" s="7" t="s">
        <v>988</v>
      </c>
      <c r="D316" s="7" t="s">
        <v>30</v>
      </c>
      <c r="E316" s="7" t="s">
        <v>131</v>
      </c>
      <c r="F316" s="7" t="s">
        <v>132</v>
      </c>
      <c r="G316" s="7" t="s">
        <v>66</v>
      </c>
      <c r="H316" s="7" t="s">
        <v>276</v>
      </c>
      <c r="I316" s="8">
        <v>43</v>
      </c>
      <c r="J316" s="18">
        <v>40039.75</v>
      </c>
      <c r="K316" s="21">
        <v>6.72</v>
      </c>
      <c r="L316" s="15">
        <v>1606010.39</v>
      </c>
      <c r="M316" s="28">
        <v>46166</v>
      </c>
      <c r="N316" s="7" t="s">
        <v>45</v>
      </c>
      <c r="O316" s="7" t="s">
        <v>35</v>
      </c>
      <c r="P316" s="9" t="s">
        <v>53</v>
      </c>
      <c r="Q316" s="23">
        <f>Excel_Advanced_Sales_Dataset_2000__hetvi[[#This Row],[Quantity]]*Excel_Advanced_Sales_Dataset_2000__hetvi[[#This Row],[Unit Price]]*Excel_Advanced_Sales_Dataset_2000__hetvi[[#This Row],[Discount %]]/100</f>
        <v>115698.8616</v>
      </c>
      <c r="R316" s="23">
        <f>Excel_Advanced_Sales_Dataset_2000__hetvi[[#This Row],[Quantity]]*Excel_Advanced_Sales_Dataset_2000__hetvi[[#This Row],[Unit Price]]-Excel_Advanced_Sales_Dataset_2000__hetvi[[#This Row],[Discount Amount]]</f>
        <v>1606010.3884000001</v>
      </c>
      <c r="S316" t="str">
        <f>IF(Excel_Advanced_Sales_Dataset_2000__hetvi[[#This Row],[Total Sales]]&gt;50000,"Yes","No")</f>
        <v>Yes</v>
      </c>
      <c r="T316" t="str">
        <f>IF(Excel_Advanced_Sales_Dataset_2000__hetvi[[#This Row],[Delivery Status]]="Pending","Follow-up","Ok")</f>
        <v>Ok</v>
      </c>
      <c r="U316" s="31">
        <f>Excel_Advanced_Sales_Dataset_2000__hetvi[[#This Row],[Discount %]]/100</f>
        <v>6.7199999999999996E-2</v>
      </c>
      <c r="V316" s="1" t="s">
        <v>4624</v>
      </c>
    </row>
    <row r="317" spans="1:22" x14ac:dyDescent="0.25">
      <c r="A317" s="6" t="s">
        <v>989</v>
      </c>
      <c r="B317" s="7" t="s">
        <v>990</v>
      </c>
      <c r="C317" s="7" t="s">
        <v>991</v>
      </c>
      <c r="D317" s="7" t="s">
        <v>19</v>
      </c>
      <c r="E317" s="7" t="s">
        <v>72</v>
      </c>
      <c r="F317" s="7" t="s">
        <v>224</v>
      </c>
      <c r="G317" s="7" t="s">
        <v>43</v>
      </c>
      <c r="H317" s="7" t="s">
        <v>44</v>
      </c>
      <c r="I317" s="8">
        <v>42</v>
      </c>
      <c r="J317" s="18">
        <v>34076.410000000003</v>
      </c>
      <c r="K317" s="21">
        <v>6.9</v>
      </c>
      <c r="L317" s="15">
        <v>1332455.78</v>
      </c>
      <c r="M317" s="28">
        <v>46353</v>
      </c>
      <c r="N317" s="7" t="s">
        <v>68</v>
      </c>
      <c r="O317" s="7" t="s">
        <v>35</v>
      </c>
      <c r="P317" s="9" t="s">
        <v>53</v>
      </c>
      <c r="Q317" s="23">
        <f>Excel_Advanced_Sales_Dataset_2000__hetvi[[#This Row],[Quantity]]*Excel_Advanced_Sales_Dataset_2000__hetvi[[#This Row],[Unit Price]]*Excel_Advanced_Sales_Dataset_2000__hetvi[[#This Row],[Discount %]]/100</f>
        <v>98753.436180000019</v>
      </c>
      <c r="R317" s="23">
        <f>Excel_Advanced_Sales_Dataset_2000__hetvi[[#This Row],[Quantity]]*Excel_Advanced_Sales_Dataset_2000__hetvi[[#This Row],[Unit Price]]-Excel_Advanced_Sales_Dataset_2000__hetvi[[#This Row],[Discount Amount]]</f>
        <v>1332455.7838200002</v>
      </c>
      <c r="S317" t="str">
        <f>IF(Excel_Advanced_Sales_Dataset_2000__hetvi[[#This Row],[Total Sales]]&gt;50000,"Yes","No")</f>
        <v>Yes</v>
      </c>
      <c r="T317" t="str">
        <f>IF(Excel_Advanced_Sales_Dataset_2000__hetvi[[#This Row],[Delivery Status]]="Pending","Follow-up","Ok")</f>
        <v>Ok</v>
      </c>
      <c r="U317" s="31">
        <f>Excel_Advanced_Sales_Dataset_2000__hetvi[[#This Row],[Discount %]]/100</f>
        <v>6.9000000000000006E-2</v>
      </c>
      <c r="V317" s="1" t="s">
        <v>4782</v>
      </c>
    </row>
    <row r="318" spans="1:22" x14ac:dyDescent="0.25">
      <c r="A318" s="6" t="s">
        <v>992</v>
      </c>
      <c r="B318" s="7" t="s">
        <v>993</v>
      </c>
      <c r="C318" s="7" t="s">
        <v>994</v>
      </c>
      <c r="D318" s="7" t="s">
        <v>30</v>
      </c>
      <c r="E318" s="7" t="s">
        <v>31</v>
      </c>
      <c r="F318" s="7" t="s">
        <v>32</v>
      </c>
      <c r="G318" s="7" t="s">
        <v>22</v>
      </c>
      <c r="H318" s="7" t="s">
        <v>23</v>
      </c>
      <c r="I318" s="8">
        <v>31</v>
      </c>
      <c r="J318" s="18">
        <v>40255.82</v>
      </c>
      <c r="K318" s="21">
        <v>1.24</v>
      </c>
      <c r="L318" s="15">
        <v>1232456.08</v>
      </c>
      <c r="M318" s="28">
        <v>46324</v>
      </c>
      <c r="N318" s="7" t="s">
        <v>68</v>
      </c>
      <c r="O318" s="7" t="s">
        <v>35</v>
      </c>
      <c r="P318" s="9" t="s">
        <v>53</v>
      </c>
      <c r="Q318" s="23">
        <f>Excel_Advanced_Sales_Dataset_2000__hetvi[[#This Row],[Quantity]]*Excel_Advanced_Sales_Dataset_2000__hetvi[[#This Row],[Unit Price]]*Excel_Advanced_Sales_Dataset_2000__hetvi[[#This Row],[Discount %]]/100</f>
        <v>15474.337208000001</v>
      </c>
      <c r="R318" s="23">
        <f>Excel_Advanced_Sales_Dataset_2000__hetvi[[#This Row],[Quantity]]*Excel_Advanced_Sales_Dataset_2000__hetvi[[#This Row],[Unit Price]]-Excel_Advanced_Sales_Dataset_2000__hetvi[[#This Row],[Discount Amount]]</f>
        <v>1232456.0827919999</v>
      </c>
      <c r="S318" t="str">
        <f>IF(Excel_Advanced_Sales_Dataset_2000__hetvi[[#This Row],[Total Sales]]&gt;50000,"Yes","No")</f>
        <v>Yes</v>
      </c>
      <c r="T318" t="str">
        <f>IF(Excel_Advanced_Sales_Dataset_2000__hetvi[[#This Row],[Delivery Status]]="Pending","Follow-up","Ok")</f>
        <v>Ok</v>
      </c>
      <c r="U318" s="31">
        <f>Excel_Advanced_Sales_Dataset_2000__hetvi[[#This Row],[Discount %]]/100</f>
        <v>1.24E-2</v>
      </c>
      <c r="V318" s="1" t="s">
        <v>4653</v>
      </c>
    </row>
    <row r="319" spans="1:22" x14ac:dyDescent="0.25">
      <c r="A319" s="6" t="s">
        <v>995</v>
      </c>
      <c r="B319" s="7" t="s">
        <v>815</v>
      </c>
      <c r="C319" s="7" t="s">
        <v>996</v>
      </c>
      <c r="D319" s="7" t="s">
        <v>30</v>
      </c>
      <c r="E319" s="7" t="s">
        <v>131</v>
      </c>
      <c r="F319" s="7" t="s">
        <v>132</v>
      </c>
      <c r="G319" s="7" t="s">
        <v>33</v>
      </c>
      <c r="H319" s="7" t="s">
        <v>80</v>
      </c>
      <c r="I319" s="8">
        <v>37</v>
      </c>
      <c r="J319" s="18">
        <v>27370.58</v>
      </c>
      <c r="K319" s="21">
        <v>16.18</v>
      </c>
      <c r="L319" s="15">
        <v>848854.75</v>
      </c>
      <c r="M319" s="28">
        <v>46056</v>
      </c>
      <c r="N319" s="7" t="s">
        <v>24</v>
      </c>
      <c r="O319" s="7" t="s">
        <v>59</v>
      </c>
      <c r="P319" s="9" t="s">
        <v>26</v>
      </c>
      <c r="Q319" s="23">
        <f>Excel_Advanced_Sales_Dataset_2000__hetvi[[#This Row],[Quantity]]*Excel_Advanced_Sales_Dataset_2000__hetvi[[#This Row],[Unit Price]]*Excel_Advanced_Sales_Dataset_2000__hetvi[[#This Row],[Discount %]]/100</f>
        <v>163856.714228</v>
      </c>
      <c r="R319" s="23">
        <f>Excel_Advanced_Sales_Dataset_2000__hetvi[[#This Row],[Quantity]]*Excel_Advanced_Sales_Dataset_2000__hetvi[[#This Row],[Unit Price]]-Excel_Advanced_Sales_Dataset_2000__hetvi[[#This Row],[Discount Amount]]</f>
        <v>848854.74577200005</v>
      </c>
      <c r="S319" t="str">
        <f>IF(Excel_Advanced_Sales_Dataset_2000__hetvi[[#This Row],[Total Sales]]&gt;50000,"Yes","No")</f>
        <v>Yes</v>
      </c>
      <c r="T319" t="str">
        <f>IF(Excel_Advanced_Sales_Dataset_2000__hetvi[[#This Row],[Delivery Status]]="Pending","Follow-up","Ok")</f>
        <v>Ok</v>
      </c>
      <c r="U319" s="31">
        <f>Excel_Advanced_Sales_Dataset_2000__hetvi[[#This Row],[Discount %]]/100</f>
        <v>0.1618</v>
      </c>
      <c r="V319" s="1" t="s">
        <v>4703</v>
      </c>
    </row>
    <row r="320" spans="1:22" x14ac:dyDescent="0.25">
      <c r="A320" s="6" t="s">
        <v>997</v>
      </c>
      <c r="B320" s="7" t="s">
        <v>998</v>
      </c>
      <c r="C320" s="7" t="s">
        <v>999</v>
      </c>
      <c r="D320" s="7" t="s">
        <v>19</v>
      </c>
      <c r="E320" s="7" t="s">
        <v>153</v>
      </c>
      <c r="F320" s="7" t="s">
        <v>275</v>
      </c>
      <c r="G320" s="7" t="s">
        <v>33</v>
      </c>
      <c r="H320" s="7" t="s">
        <v>80</v>
      </c>
      <c r="I320" s="8">
        <v>31</v>
      </c>
      <c r="J320" s="18">
        <v>29673.57</v>
      </c>
      <c r="K320" s="21">
        <v>12.41</v>
      </c>
      <c r="L320" s="15">
        <v>805723.48</v>
      </c>
      <c r="M320" s="28">
        <v>46311</v>
      </c>
      <c r="N320" s="7" t="s">
        <v>45</v>
      </c>
      <c r="O320" s="7" t="s">
        <v>35</v>
      </c>
      <c r="P320" s="9" t="s">
        <v>36</v>
      </c>
      <c r="Q320" s="23">
        <f>Excel_Advanced_Sales_Dataset_2000__hetvi[[#This Row],[Quantity]]*Excel_Advanced_Sales_Dataset_2000__hetvi[[#This Row],[Unit Price]]*Excel_Advanced_Sales_Dataset_2000__hetvi[[#This Row],[Discount %]]/100</f>
        <v>114157.19114700001</v>
      </c>
      <c r="R320" s="23">
        <f>Excel_Advanced_Sales_Dataset_2000__hetvi[[#This Row],[Quantity]]*Excel_Advanced_Sales_Dataset_2000__hetvi[[#This Row],[Unit Price]]-Excel_Advanced_Sales_Dataset_2000__hetvi[[#This Row],[Discount Amount]]</f>
        <v>805723.4788530001</v>
      </c>
      <c r="S320" t="str">
        <f>IF(Excel_Advanced_Sales_Dataset_2000__hetvi[[#This Row],[Total Sales]]&gt;50000,"Yes","No")</f>
        <v>Yes</v>
      </c>
      <c r="T320" t="str">
        <f>IF(Excel_Advanced_Sales_Dataset_2000__hetvi[[#This Row],[Delivery Status]]="Pending","Follow-up","Ok")</f>
        <v>Ok</v>
      </c>
      <c r="U320" s="31">
        <f>Excel_Advanced_Sales_Dataset_2000__hetvi[[#This Row],[Discount %]]/100</f>
        <v>0.1241</v>
      </c>
      <c r="V320" s="1" t="s">
        <v>4612</v>
      </c>
    </row>
    <row r="321" spans="1:22" x14ac:dyDescent="0.25">
      <c r="A321" s="6" t="s">
        <v>1000</v>
      </c>
      <c r="B321" s="7" t="s">
        <v>430</v>
      </c>
      <c r="C321" s="7" t="s">
        <v>1001</v>
      </c>
      <c r="D321" s="7" t="s">
        <v>40</v>
      </c>
      <c r="E321" s="7" t="s">
        <v>49</v>
      </c>
      <c r="F321" s="7" t="s">
        <v>397</v>
      </c>
      <c r="G321" s="7" t="s">
        <v>111</v>
      </c>
      <c r="H321" s="7" t="s">
        <v>112</v>
      </c>
      <c r="I321" s="8">
        <v>24</v>
      </c>
      <c r="J321" s="18">
        <v>36264.89</v>
      </c>
      <c r="K321" s="21">
        <v>19.77</v>
      </c>
      <c r="L321" s="15">
        <v>698287.71</v>
      </c>
      <c r="M321" s="28">
        <v>46299</v>
      </c>
      <c r="N321" s="7" t="s">
        <v>24</v>
      </c>
      <c r="O321" s="7" t="s">
        <v>35</v>
      </c>
      <c r="P321" s="9" t="s">
        <v>53</v>
      </c>
      <c r="Q321" s="23">
        <f>Excel_Advanced_Sales_Dataset_2000__hetvi[[#This Row],[Quantity]]*Excel_Advanced_Sales_Dataset_2000__hetvi[[#This Row],[Unit Price]]*Excel_Advanced_Sales_Dataset_2000__hetvi[[#This Row],[Discount %]]/100</f>
        <v>172069.65007199999</v>
      </c>
      <c r="R321" s="23">
        <f>Excel_Advanced_Sales_Dataset_2000__hetvi[[#This Row],[Quantity]]*Excel_Advanced_Sales_Dataset_2000__hetvi[[#This Row],[Unit Price]]-Excel_Advanced_Sales_Dataset_2000__hetvi[[#This Row],[Discount Amount]]</f>
        <v>698287.709928</v>
      </c>
      <c r="S321" t="str">
        <f>IF(Excel_Advanced_Sales_Dataset_2000__hetvi[[#This Row],[Total Sales]]&gt;50000,"Yes","No")</f>
        <v>Yes</v>
      </c>
      <c r="T321" t="str">
        <f>IF(Excel_Advanced_Sales_Dataset_2000__hetvi[[#This Row],[Delivery Status]]="Pending","Follow-up","Ok")</f>
        <v>Ok</v>
      </c>
      <c r="U321" s="31">
        <f>Excel_Advanced_Sales_Dataset_2000__hetvi[[#This Row],[Discount %]]/100</f>
        <v>0.19769999999999999</v>
      </c>
      <c r="V321" s="1" t="s">
        <v>4823</v>
      </c>
    </row>
    <row r="322" spans="1:22" x14ac:dyDescent="0.25">
      <c r="A322" s="6" t="s">
        <v>1002</v>
      </c>
      <c r="B322" s="7" t="s">
        <v>1003</v>
      </c>
      <c r="C322" s="7" t="s">
        <v>1004</v>
      </c>
      <c r="D322" s="7" t="s">
        <v>40</v>
      </c>
      <c r="E322" s="7" t="s">
        <v>109</v>
      </c>
      <c r="F322" s="7" t="s">
        <v>259</v>
      </c>
      <c r="G322" s="7" t="s">
        <v>33</v>
      </c>
      <c r="H322" s="7" t="s">
        <v>119</v>
      </c>
      <c r="I322" s="8">
        <v>24</v>
      </c>
      <c r="J322" s="18">
        <v>20377.169999999998</v>
      </c>
      <c r="K322" s="21">
        <v>8.36</v>
      </c>
      <c r="L322" s="15">
        <v>448167.33</v>
      </c>
      <c r="M322" s="28">
        <v>46057</v>
      </c>
      <c r="N322" s="7" t="s">
        <v>68</v>
      </c>
      <c r="O322" s="7" t="s">
        <v>35</v>
      </c>
      <c r="P322" s="9" t="s">
        <v>26</v>
      </c>
      <c r="Q322" s="23">
        <f>Excel_Advanced_Sales_Dataset_2000__hetvi[[#This Row],[Quantity]]*Excel_Advanced_Sales_Dataset_2000__hetvi[[#This Row],[Unit Price]]*Excel_Advanced_Sales_Dataset_2000__hetvi[[#This Row],[Discount %]]/100</f>
        <v>40884.753887999992</v>
      </c>
      <c r="R322" s="23">
        <f>Excel_Advanced_Sales_Dataset_2000__hetvi[[#This Row],[Quantity]]*Excel_Advanced_Sales_Dataset_2000__hetvi[[#This Row],[Unit Price]]-Excel_Advanced_Sales_Dataset_2000__hetvi[[#This Row],[Discount Amount]]</f>
        <v>448167.32611199998</v>
      </c>
      <c r="S322" t="str">
        <f>IF(Excel_Advanced_Sales_Dataset_2000__hetvi[[#This Row],[Total Sales]]&gt;50000,"Yes","No")</f>
        <v>Yes</v>
      </c>
      <c r="T322" t="str">
        <f>IF(Excel_Advanced_Sales_Dataset_2000__hetvi[[#This Row],[Delivery Status]]="Pending","Follow-up","Ok")</f>
        <v>Ok</v>
      </c>
      <c r="U322" s="31">
        <f>Excel_Advanced_Sales_Dataset_2000__hetvi[[#This Row],[Discount %]]/100</f>
        <v>8.3599999999999994E-2</v>
      </c>
      <c r="V322" s="1" t="s">
        <v>4823</v>
      </c>
    </row>
    <row r="323" spans="1:22" x14ac:dyDescent="0.25">
      <c r="A323" s="6" t="s">
        <v>1005</v>
      </c>
      <c r="B323" s="7" t="s">
        <v>642</v>
      </c>
      <c r="C323" s="7" t="s">
        <v>1006</v>
      </c>
      <c r="D323" s="7" t="s">
        <v>30</v>
      </c>
      <c r="E323" s="7" t="s">
        <v>31</v>
      </c>
      <c r="F323" s="7" t="s">
        <v>555</v>
      </c>
      <c r="G323" s="7" t="s">
        <v>66</v>
      </c>
      <c r="H323" s="7" t="s">
        <v>133</v>
      </c>
      <c r="I323" s="8">
        <v>25</v>
      </c>
      <c r="J323" s="18">
        <v>18855.419999999998</v>
      </c>
      <c r="K323" s="21">
        <v>1.63</v>
      </c>
      <c r="L323" s="15">
        <v>463701.92</v>
      </c>
      <c r="M323" s="28">
        <v>46374</v>
      </c>
      <c r="N323" s="7" t="s">
        <v>113</v>
      </c>
      <c r="O323" s="7" t="s">
        <v>25</v>
      </c>
      <c r="P323" s="9" t="s">
        <v>26</v>
      </c>
      <c r="Q323" s="23">
        <f>Excel_Advanced_Sales_Dataset_2000__hetvi[[#This Row],[Quantity]]*Excel_Advanced_Sales_Dataset_2000__hetvi[[#This Row],[Unit Price]]*Excel_Advanced_Sales_Dataset_2000__hetvi[[#This Row],[Discount %]]/100</f>
        <v>7683.5836499999987</v>
      </c>
      <c r="R323" s="23">
        <f>Excel_Advanced_Sales_Dataset_2000__hetvi[[#This Row],[Quantity]]*Excel_Advanced_Sales_Dataset_2000__hetvi[[#This Row],[Unit Price]]-Excel_Advanced_Sales_Dataset_2000__hetvi[[#This Row],[Discount Amount]]</f>
        <v>463701.91634999996</v>
      </c>
      <c r="S323" t="str">
        <f>IF(Excel_Advanced_Sales_Dataset_2000__hetvi[[#This Row],[Total Sales]]&gt;50000,"Yes","No")</f>
        <v>Yes</v>
      </c>
      <c r="T323" t="str">
        <f>IF(Excel_Advanced_Sales_Dataset_2000__hetvi[[#This Row],[Delivery Status]]="Pending","Follow-up","Ok")</f>
        <v>Follow-up</v>
      </c>
      <c r="U323" s="31">
        <f>Excel_Advanced_Sales_Dataset_2000__hetvi[[#This Row],[Discount %]]/100</f>
        <v>1.6299999999999999E-2</v>
      </c>
      <c r="V323" s="1" t="s">
        <v>4665</v>
      </c>
    </row>
    <row r="324" spans="1:22" x14ac:dyDescent="0.25">
      <c r="A324" s="6" t="s">
        <v>1007</v>
      </c>
      <c r="B324" s="7" t="s">
        <v>667</v>
      </c>
      <c r="C324" s="7" t="s">
        <v>1008</v>
      </c>
      <c r="D324" s="7" t="s">
        <v>63</v>
      </c>
      <c r="E324" s="7" t="s">
        <v>144</v>
      </c>
      <c r="F324" s="7" t="s">
        <v>189</v>
      </c>
      <c r="G324" s="7" t="s">
        <v>51</v>
      </c>
      <c r="H324" s="7" t="s">
        <v>167</v>
      </c>
      <c r="I324" s="8">
        <v>43</v>
      </c>
      <c r="J324" s="18">
        <v>47187.97</v>
      </c>
      <c r="K324" s="21">
        <v>12.71</v>
      </c>
      <c r="L324" s="15">
        <v>1771186.3</v>
      </c>
      <c r="M324" s="28">
        <v>46036</v>
      </c>
      <c r="N324" s="7" t="s">
        <v>45</v>
      </c>
      <c r="O324" s="7" t="s">
        <v>35</v>
      </c>
      <c r="P324" s="9" t="s">
        <v>26</v>
      </c>
      <c r="Q324" s="23">
        <f>Excel_Advanced_Sales_Dataset_2000__hetvi[[#This Row],[Quantity]]*Excel_Advanced_Sales_Dataset_2000__hetvi[[#This Row],[Unit Price]]*Excel_Advanced_Sales_Dataset_2000__hetvi[[#This Row],[Discount %]]/100</f>
        <v>257896.41244099999</v>
      </c>
      <c r="R324" s="23">
        <f>Excel_Advanced_Sales_Dataset_2000__hetvi[[#This Row],[Quantity]]*Excel_Advanced_Sales_Dataset_2000__hetvi[[#This Row],[Unit Price]]-Excel_Advanced_Sales_Dataset_2000__hetvi[[#This Row],[Discount Amount]]</f>
        <v>1771186.2975590001</v>
      </c>
      <c r="S324" t="str">
        <f>IF(Excel_Advanced_Sales_Dataset_2000__hetvi[[#This Row],[Total Sales]]&gt;50000,"Yes","No")</f>
        <v>Yes</v>
      </c>
      <c r="T324" t="str">
        <f>IF(Excel_Advanced_Sales_Dataset_2000__hetvi[[#This Row],[Delivery Status]]="Pending","Follow-up","Ok")</f>
        <v>Ok</v>
      </c>
      <c r="U324" s="31">
        <f>Excel_Advanced_Sales_Dataset_2000__hetvi[[#This Row],[Discount %]]/100</f>
        <v>0.12710000000000002</v>
      </c>
      <c r="V324" s="1" t="s">
        <v>4696</v>
      </c>
    </row>
    <row r="325" spans="1:22" x14ac:dyDescent="0.25">
      <c r="A325" s="6" t="s">
        <v>1009</v>
      </c>
      <c r="B325" s="7" t="s">
        <v>1010</v>
      </c>
      <c r="C325" s="7" t="s">
        <v>1011</v>
      </c>
      <c r="D325" s="7" t="s">
        <v>40</v>
      </c>
      <c r="E325" s="7" t="s">
        <v>41</v>
      </c>
      <c r="F325" s="7" t="s">
        <v>126</v>
      </c>
      <c r="G325" s="7" t="s">
        <v>51</v>
      </c>
      <c r="H325" s="7" t="s">
        <v>190</v>
      </c>
      <c r="I325" s="8">
        <v>45</v>
      </c>
      <c r="J325" s="18">
        <v>39696.050000000003</v>
      </c>
      <c r="K325" s="21">
        <v>12.33</v>
      </c>
      <c r="L325" s="15">
        <v>1566068.72</v>
      </c>
      <c r="M325" s="28">
        <v>46077</v>
      </c>
      <c r="N325" s="7" t="s">
        <v>68</v>
      </c>
      <c r="O325" s="7" t="s">
        <v>35</v>
      </c>
      <c r="P325" s="9" t="s">
        <v>36</v>
      </c>
      <c r="Q325" s="23">
        <f>Excel_Advanced_Sales_Dataset_2000__hetvi[[#This Row],[Quantity]]*Excel_Advanced_Sales_Dataset_2000__hetvi[[#This Row],[Unit Price]]*Excel_Advanced_Sales_Dataset_2000__hetvi[[#This Row],[Discount %]]/100</f>
        <v>220253.533425</v>
      </c>
      <c r="R325" s="23">
        <f>Excel_Advanced_Sales_Dataset_2000__hetvi[[#This Row],[Quantity]]*Excel_Advanced_Sales_Dataset_2000__hetvi[[#This Row],[Unit Price]]-Excel_Advanced_Sales_Dataset_2000__hetvi[[#This Row],[Discount Amount]]</f>
        <v>1566068.7165750002</v>
      </c>
      <c r="S325" t="str">
        <f>IF(Excel_Advanced_Sales_Dataset_2000__hetvi[[#This Row],[Total Sales]]&gt;50000,"Yes","No")</f>
        <v>Yes</v>
      </c>
      <c r="T325" t="str">
        <f>IF(Excel_Advanced_Sales_Dataset_2000__hetvi[[#This Row],[Delivery Status]]="Pending","Follow-up","Ok")</f>
        <v>Ok</v>
      </c>
      <c r="U325" s="31">
        <f>Excel_Advanced_Sales_Dataset_2000__hetvi[[#This Row],[Discount %]]/100</f>
        <v>0.12330000000000001</v>
      </c>
      <c r="V325" s="1" t="s">
        <v>4624</v>
      </c>
    </row>
    <row r="326" spans="1:22" x14ac:dyDescent="0.25">
      <c r="A326" s="6" t="s">
        <v>1012</v>
      </c>
      <c r="B326" s="7" t="s">
        <v>598</v>
      </c>
      <c r="C326" s="7" t="s">
        <v>1013</v>
      </c>
      <c r="D326" s="7" t="s">
        <v>40</v>
      </c>
      <c r="E326" s="7" t="s">
        <v>41</v>
      </c>
      <c r="F326" s="7" t="s">
        <v>42</v>
      </c>
      <c r="G326" s="7" t="s">
        <v>66</v>
      </c>
      <c r="H326" s="7" t="s">
        <v>155</v>
      </c>
      <c r="I326" s="8">
        <v>33</v>
      </c>
      <c r="J326" s="18">
        <v>12914.17</v>
      </c>
      <c r="K326" s="21">
        <v>4</v>
      </c>
      <c r="L326" s="15">
        <v>409120.91</v>
      </c>
      <c r="M326" s="28">
        <v>46077</v>
      </c>
      <c r="N326" s="7" t="s">
        <v>24</v>
      </c>
      <c r="O326" s="7" t="s">
        <v>35</v>
      </c>
      <c r="P326" s="9" t="s">
        <v>26</v>
      </c>
      <c r="Q326" s="23">
        <f>Excel_Advanced_Sales_Dataset_2000__hetvi[[#This Row],[Quantity]]*Excel_Advanced_Sales_Dataset_2000__hetvi[[#This Row],[Unit Price]]*Excel_Advanced_Sales_Dataset_2000__hetvi[[#This Row],[Discount %]]/100</f>
        <v>17046.704399999999</v>
      </c>
      <c r="R326" s="23">
        <f>Excel_Advanced_Sales_Dataset_2000__hetvi[[#This Row],[Quantity]]*Excel_Advanced_Sales_Dataset_2000__hetvi[[#This Row],[Unit Price]]-Excel_Advanced_Sales_Dataset_2000__hetvi[[#This Row],[Discount Amount]]</f>
        <v>409120.9056</v>
      </c>
      <c r="S326" t="str">
        <f>IF(Excel_Advanced_Sales_Dataset_2000__hetvi[[#This Row],[Total Sales]]&gt;50000,"Yes","No")</f>
        <v>Yes</v>
      </c>
      <c r="T326" t="str">
        <f>IF(Excel_Advanced_Sales_Dataset_2000__hetvi[[#This Row],[Delivery Status]]="Pending","Follow-up","Ok")</f>
        <v>Ok</v>
      </c>
      <c r="U326" s="31">
        <f>Excel_Advanced_Sales_Dataset_2000__hetvi[[#This Row],[Discount %]]/100</f>
        <v>0.04</v>
      </c>
      <c r="V326" s="1" t="s">
        <v>4612</v>
      </c>
    </row>
    <row r="327" spans="1:22" x14ac:dyDescent="0.25">
      <c r="A327" s="6" t="s">
        <v>1014</v>
      </c>
      <c r="B327" s="7" t="s">
        <v>182</v>
      </c>
      <c r="C327" s="7" t="s">
        <v>1015</v>
      </c>
      <c r="D327" s="7" t="s">
        <v>19</v>
      </c>
      <c r="E327" s="7" t="s">
        <v>72</v>
      </c>
      <c r="F327" s="7" t="s">
        <v>73</v>
      </c>
      <c r="G327" s="7" t="s">
        <v>51</v>
      </c>
      <c r="H327" s="7" t="s">
        <v>167</v>
      </c>
      <c r="I327" s="8">
        <v>12</v>
      </c>
      <c r="J327" s="18">
        <v>36810.559999999998</v>
      </c>
      <c r="K327" s="21">
        <v>18.68</v>
      </c>
      <c r="L327" s="15">
        <v>359212.17</v>
      </c>
      <c r="M327" s="28">
        <v>46201</v>
      </c>
      <c r="N327" s="7" t="s">
        <v>58</v>
      </c>
      <c r="O327" s="7" t="s">
        <v>35</v>
      </c>
      <c r="P327" s="9" t="s">
        <v>36</v>
      </c>
      <c r="Q327" s="23">
        <f>Excel_Advanced_Sales_Dataset_2000__hetvi[[#This Row],[Quantity]]*Excel_Advanced_Sales_Dataset_2000__hetvi[[#This Row],[Unit Price]]*Excel_Advanced_Sales_Dataset_2000__hetvi[[#This Row],[Discount %]]/100</f>
        <v>82514.551295999991</v>
      </c>
      <c r="R327" s="23">
        <f>Excel_Advanced_Sales_Dataset_2000__hetvi[[#This Row],[Quantity]]*Excel_Advanced_Sales_Dataset_2000__hetvi[[#This Row],[Unit Price]]-Excel_Advanced_Sales_Dataset_2000__hetvi[[#This Row],[Discount Amount]]</f>
        <v>359212.16870399995</v>
      </c>
      <c r="S327" t="str">
        <f>IF(Excel_Advanced_Sales_Dataset_2000__hetvi[[#This Row],[Total Sales]]&gt;50000,"Yes","No")</f>
        <v>Yes</v>
      </c>
      <c r="T327" t="str">
        <f>IF(Excel_Advanced_Sales_Dataset_2000__hetvi[[#This Row],[Delivery Status]]="Pending","Follow-up","Ok")</f>
        <v>Ok</v>
      </c>
      <c r="U327" s="31">
        <f>Excel_Advanced_Sales_Dataset_2000__hetvi[[#This Row],[Discount %]]/100</f>
        <v>0.18679999999999999</v>
      </c>
      <c r="V327" s="1" t="s">
        <v>4744</v>
      </c>
    </row>
    <row r="328" spans="1:22" x14ac:dyDescent="0.25">
      <c r="A328" s="6" t="s">
        <v>1016</v>
      </c>
      <c r="B328" s="7" t="s">
        <v>178</v>
      </c>
      <c r="C328" s="7" t="s">
        <v>1017</v>
      </c>
      <c r="D328" s="7" t="s">
        <v>63</v>
      </c>
      <c r="E328" s="7" t="s">
        <v>78</v>
      </c>
      <c r="F328" s="7" t="s">
        <v>255</v>
      </c>
      <c r="G328" s="7" t="s">
        <v>22</v>
      </c>
      <c r="H328" s="7" t="s">
        <v>172</v>
      </c>
      <c r="I328" s="8">
        <v>41</v>
      </c>
      <c r="J328" s="18">
        <v>21221.64</v>
      </c>
      <c r="K328" s="21">
        <v>15.38</v>
      </c>
      <c r="L328" s="15">
        <v>736267.82</v>
      </c>
      <c r="M328" s="28">
        <v>46076</v>
      </c>
      <c r="N328" s="7" t="s">
        <v>45</v>
      </c>
      <c r="O328" s="7" t="s">
        <v>25</v>
      </c>
      <c r="P328" s="9" t="s">
        <v>53</v>
      </c>
      <c r="Q328" s="23">
        <f>Excel_Advanced_Sales_Dataset_2000__hetvi[[#This Row],[Quantity]]*Excel_Advanced_Sales_Dataset_2000__hetvi[[#This Row],[Unit Price]]*Excel_Advanced_Sales_Dataset_2000__hetvi[[#This Row],[Discount %]]/100</f>
        <v>133819.41751199999</v>
      </c>
      <c r="R328" s="23">
        <f>Excel_Advanced_Sales_Dataset_2000__hetvi[[#This Row],[Quantity]]*Excel_Advanced_Sales_Dataset_2000__hetvi[[#This Row],[Unit Price]]-Excel_Advanced_Sales_Dataset_2000__hetvi[[#This Row],[Discount Amount]]</f>
        <v>736267.82248800003</v>
      </c>
      <c r="S328" t="str">
        <f>IF(Excel_Advanced_Sales_Dataset_2000__hetvi[[#This Row],[Total Sales]]&gt;50000,"Yes","No")</f>
        <v>Yes</v>
      </c>
      <c r="T328" t="str">
        <f>IF(Excel_Advanced_Sales_Dataset_2000__hetvi[[#This Row],[Delivery Status]]="Pending","Follow-up","Ok")</f>
        <v>Follow-up</v>
      </c>
      <c r="U328" s="31">
        <f>Excel_Advanced_Sales_Dataset_2000__hetvi[[#This Row],[Discount %]]/100</f>
        <v>0.15380000000000002</v>
      </c>
      <c r="V328" s="1" t="s">
        <v>4612</v>
      </c>
    </row>
    <row r="329" spans="1:22" x14ac:dyDescent="0.25">
      <c r="A329" s="6" t="s">
        <v>1018</v>
      </c>
      <c r="B329" s="7" t="s">
        <v>169</v>
      </c>
      <c r="C329" s="7" t="s">
        <v>1019</v>
      </c>
      <c r="D329" s="7" t="s">
        <v>30</v>
      </c>
      <c r="E329" s="7" t="s">
        <v>198</v>
      </c>
      <c r="F329" s="7" t="s">
        <v>199</v>
      </c>
      <c r="G329" s="7" t="s">
        <v>43</v>
      </c>
      <c r="H329" s="7" t="s">
        <v>140</v>
      </c>
      <c r="I329" s="8">
        <v>45</v>
      </c>
      <c r="J329" s="18">
        <v>15964.28</v>
      </c>
      <c r="K329" s="21">
        <v>4.62</v>
      </c>
      <c r="L329" s="15">
        <v>685202.86</v>
      </c>
      <c r="M329" s="28">
        <v>46364</v>
      </c>
      <c r="N329" s="7" t="s">
        <v>45</v>
      </c>
      <c r="O329" s="7" t="s">
        <v>35</v>
      </c>
      <c r="P329" s="9" t="s">
        <v>26</v>
      </c>
      <c r="Q329" s="23">
        <f>Excel_Advanced_Sales_Dataset_2000__hetvi[[#This Row],[Quantity]]*Excel_Advanced_Sales_Dataset_2000__hetvi[[#This Row],[Unit Price]]*Excel_Advanced_Sales_Dataset_2000__hetvi[[#This Row],[Discount %]]/100</f>
        <v>33189.738120000002</v>
      </c>
      <c r="R329" s="23">
        <f>Excel_Advanced_Sales_Dataset_2000__hetvi[[#This Row],[Quantity]]*Excel_Advanced_Sales_Dataset_2000__hetvi[[#This Row],[Unit Price]]-Excel_Advanced_Sales_Dataset_2000__hetvi[[#This Row],[Discount Amount]]</f>
        <v>685202.86187999998</v>
      </c>
      <c r="S329" t="str">
        <f>IF(Excel_Advanced_Sales_Dataset_2000__hetvi[[#This Row],[Total Sales]]&gt;50000,"Yes","No")</f>
        <v>Yes</v>
      </c>
      <c r="T329" t="str">
        <f>IF(Excel_Advanced_Sales_Dataset_2000__hetvi[[#This Row],[Delivery Status]]="Pending","Follow-up","Ok")</f>
        <v>Ok</v>
      </c>
      <c r="U329" s="31">
        <f>Excel_Advanced_Sales_Dataset_2000__hetvi[[#This Row],[Discount %]]/100</f>
        <v>4.6199999999999998E-2</v>
      </c>
      <c r="V329" s="1" t="s">
        <v>4823</v>
      </c>
    </row>
    <row r="330" spans="1:22" x14ac:dyDescent="0.25">
      <c r="A330" s="6" t="s">
        <v>1020</v>
      </c>
      <c r="B330" s="7" t="s">
        <v>1021</v>
      </c>
      <c r="C330" s="7" t="s">
        <v>1022</v>
      </c>
      <c r="D330" s="7" t="s">
        <v>63</v>
      </c>
      <c r="E330" s="7" t="s">
        <v>78</v>
      </c>
      <c r="F330" s="7" t="s">
        <v>425</v>
      </c>
      <c r="G330" s="7" t="s">
        <v>43</v>
      </c>
      <c r="H330" s="7" t="s">
        <v>140</v>
      </c>
      <c r="I330" s="8">
        <v>4</v>
      </c>
      <c r="J330" s="18">
        <v>39878.35</v>
      </c>
      <c r="K330" s="21">
        <v>17.03</v>
      </c>
      <c r="L330" s="15">
        <v>132348.26999999999</v>
      </c>
      <c r="M330" s="28">
        <v>46382</v>
      </c>
      <c r="N330" s="7" t="s">
        <v>58</v>
      </c>
      <c r="O330" s="7" t="s">
        <v>35</v>
      </c>
      <c r="P330" s="9" t="s">
        <v>26</v>
      </c>
      <c r="Q330" s="23">
        <f>Excel_Advanced_Sales_Dataset_2000__hetvi[[#This Row],[Quantity]]*Excel_Advanced_Sales_Dataset_2000__hetvi[[#This Row],[Unit Price]]*Excel_Advanced_Sales_Dataset_2000__hetvi[[#This Row],[Discount %]]/100</f>
        <v>27165.132020000001</v>
      </c>
      <c r="R330" s="23">
        <f>Excel_Advanced_Sales_Dataset_2000__hetvi[[#This Row],[Quantity]]*Excel_Advanced_Sales_Dataset_2000__hetvi[[#This Row],[Unit Price]]-Excel_Advanced_Sales_Dataset_2000__hetvi[[#This Row],[Discount Amount]]</f>
        <v>132348.26798</v>
      </c>
      <c r="S330" t="str">
        <f>IF(Excel_Advanced_Sales_Dataset_2000__hetvi[[#This Row],[Total Sales]]&gt;50000,"Yes","No")</f>
        <v>Yes</v>
      </c>
      <c r="T330" t="str">
        <f>IF(Excel_Advanced_Sales_Dataset_2000__hetvi[[#This Row],[Delivery Status]]="Pending","Follow-up","Ok")</f>
        <v>Ok</v>
      </c>
      <c r="U330" s="31">
        <f>Excel_Advanced_Sales_Dataset_2000__hetvi[[#This Row],[Discount %]]/100</f>
        <v>0.17030000000000001</v>
      </c>
      <c r="V330" s="1" t="s">
        <v>4644</v>
      </c>
    </row>
    <row r="331" spans="1:22" x14ac:dyDescent="0.25">
      <c r="A331" s="6" t="s">
        <v>1023</v>
      </c>
      <c r="B331" s="7" t="s">
        <v>598</v>
      </c>
      <c r="C331" s="7" t="s">
        <v>1024</v>
      </c>
      <c r="D331" s="7" t="s">
        <v>30</v>
      </c>
      <c r="E331" s="7" t="s">
        <v>117</v>
      </c>
      <c r="F331" s="7" t="s">
        <v>118</v>
      </c>
      <c r="G331" s="7" t="s">
        <v>22</v>
      </c>
      <c r="H331" s="7" t="s">
        <v>23</v>
      </c>
      <c r="I331" s="8">
        <v>10</v>
      </c>
      <c r="J331" s="18">
        <v>7206.95</v>
      </c>
      <c r="K331" s="21">
        <v>5.57</v>
      </c>
      <c r="L331" s="15">
        <v>68055.23</v>
      </c>
      <c r="M331" s="28">
        <v>46245</v>
      </c>
      <c r="N331" s="7" t="s">
        <v>58</v>
      </c>
      <c r="O331" s="7" t="s">
        <v>35</v>
      </c>
      <c r="P331" s="9" t="s">
        <v>26</v>
      </c>
      <c r="Q331" s="23">
        <f>Excel_Advanced_Sales_Dataset_2000__hetvi[[#This Row],[Quantity]]*Excel_Advanced_Sales_Dataset_2000__hetvi[[#This Row],[Unit Price]]*Excel_Advanced_Sales_Dataset_2000__hetvi[[#This Row],[Discount %]]/100</f>
        <v>4014.2711500000005</v>
      </c>
      <c r="R331" s="23">
        <f>Excel_Advanced_Sales_Dataset_2000__hetvi[[#This Row],[Quantity]]*Excel_Advanced_Sales_Dataset_2000__hetvi[[#This Row],[Unit Price]]-Excel_Advanced_Sales_Dataset_2000__hetvi[[#This Row],[Discount Amount]]</f>
        <v>68055.22885</v>
      </c>
      <c r="S331" t="str">
        <f>IF(Excel_Advanced_Sales_Dataset_2000__hetvi[[#This Row],[Total Sales]]&gt;50000,"Yes","No")</f>
        <v>Yes</v>
      </c>
      <c r="T331" t="str">
        <f>IF(Excel_Advanced_Sales_Dataset_2000__hetvi[[#This Row],[Delivery Status]]="Pending","Follow-up","Ok")</f>
        <v>Ok</v>
      </c>
      <c r="U331" s="31">
        <f>Excel_Advanced_Sales_Dataset_2000__hetvi[[#This Row],[Discount %]]/100</f>
        <v>5.57E-2</v>
      </c>
      <c r="V331" s="1" t="s">
        <v>4720</v>
      </c>
    </row>
    <row r="332" spans="1:22" x14ac:dyDescent="0.25">
      <c r="A332" s="6" t="s">
        <v>1025</v>
      </c>
      <c r="B332" s="7" t="s">
        <v>667</v>
      </c>
      <c r="C332" s="7" t="s">
        <v>1026</v>
      </c>
      <c r="D332" s="7" t="s">
        <v>19</v>
      </c>
      <c r="E332" s="7" t="s">
        <v>72</v>
      </c>
      <c r="F332" s="7" t="s">
        <v>73</v>
      </c>
      <c r="G332" s="7" t="s">
        <v>111</v>
      </c>
      <c r="H332" s="7" t="s">
        <v>240</v>
      </c>
      <c r="I332" s="8">
        <v>15</v>
      </c>
      <c r="J332" s="18">
        <v>43766.95</v>
      </c>
      <c r="K332" s="21">
        <v>16.45</v>
      </c>
      <c r="L332" s="15">
        <v>548509.30000000005</v>
      </c>
      <c r="M332" s="28">
        <v>46080</v>
      </c>
      <c r="N332" s="7" t="s">
        <v>24</v>
      </c>
      <c r="O332" s="7" t="s">
        <v>35</v>
      </c>
      <c r="P332" s="9" t="s">
        <v>26</v>
      </c>
      <c r="Q332" s="23">
        <f>Excel_Advanced_Sales_Dataset_2000__hetvi[[#This Row],[Quantity]]*Excel_Advanced_Sales_Dataset_2000__hetvi[[#This Row],[Unit Price]]*Excel_Advanced_Sales_Dataset_2000__hetvi[[#This Row],[Discount %]]/100</f>
        <v>107994.949125</v>
      </c>
      <c r="R332" s="23">
        <f>Excel_Advanced_Sales_Dataset_2000__hetvi[[#This Row],[Quantity]]*Excel_Advanced_Sales_Dataset_2000__hetvi[[#This Row],[Unit Price]]-Excel_Advanced_Sales_Dataset_2000__hetvi[[#This Row],[Discount Amount]]</f>
        <v>548509.30087499996</v>
      </c>
      <c r="S332" t="str">
        <f>IF(Excel_Advanced_Sales_Dataset_2000__hetvi[[#This Row],[Total Sales]]&gt;50000,"Yes","No")</f>
        <v>Yes</v>
      </c>
      <c r="T332" t="str">
        <f>IF(Excel_Advanced_Sales_Dataset_2000__hetvi[[#This Row],[Delivery Status]]="Pending","Follow-up","Ok")</f>
        <v>Ok</v>
      </c>
      <c r="U332" s="31">
        <f>Excel_Advanced_Sales_Dataset_2000__hetvi[[#This Row],[Discount %]]/100</f>
        <v>0.16449999999999998</v>
      </c>
      <c r="V332" s="1" t="s">
        <v>4744</v>
      </c>
    </row>
    <row r="333" spans="1:22" x14ac:dyDescent="0.25">
      <c r="A333" s="6" t="s">
        <v>1027</v>
      </c>
      <c r="B333" s="7" t="s">
        <v>278</v>
      </c>
      <c r="C333" s="7" t="s">
        <v>1028</v>
      </c>
      <c r="D333" s="7" t="s">
        <v>40</v>
      </c>
      <c r="E333" s="7" t="s">
        <v>109</v>
      </c>
      <c r="F333" s="7" t="s">
        <v>110</v>
      </c>
      <c r="G333" s="7" t="s">
        <v>43</v>
      </c>
      <c r="H333" s="7" t="s">
        <v>380</v>
      </c>
      <c r="I333" s="8">
        <v>19</v>
      </c>
      <c r="J333" s="18">
        <v>12964.84</v>
      </c>
      <c r="K333" s="21">
        <v>3.74</v>
      </c>
      <c r="L333" s="15">
        <v>237119.14</v>
      </c>
      <c r="M333" s="28">
        <v>46329</v>
      </c>
      <c r="N333" s="7" t="s">
        <v>45</v>
      </c>
      <c r="O333" s="7" t="s">
        <v>35</v>
      </c>
      <c r="P333" s="9" t="s">
        <v>53</v>
      </c>
      <c r="Q333" s="23">
        <f>Excel_Advanced_Sales_Dataset_2000__hetvi[[#This Row],[Quantity]]*Excel_Advanced_Sales_Dataset_2000__hetvi[[#This Row],[Unit Price]]*Excel_Advanced_Sales_Dataset_2000__hetvi[[#This Row],[Discount %]]/100</f>
        <v>9212.8153039999997</v>
      </c>
      <c r="R333" s="23">
        <f>Excel_Advanced_Sales_Dataset_2000__hetvi[[#This Row],[Quantity]]*Excel_Advanced_Sales_Dataset_2000__hetvi[[#This Row],[Unit Price]]-Excel_Advanced_Sales_Dataset_2000__hetvi[[#This Row],[Discount Amount]]</f>
        <v>237119.144696</v>
      </c>
      <c r="S333" t="str">
        <f>IF(Excel_Advanced_Sales_Dataset_2000__hetvi[[#This Row],[Total Sales]]&gt;50000,"Yes","No")</f>
        <v>Yes</v>
      </c>
      <c r="T333" t="str">
        <f>IF(Excel_Advanced_Sales_Dataset_2000__hetvi[[#This Row],[Delivery Status]]="Pending","Follow-up","Ok")</f>
        <v>Ok</v>
      </c>
      <c r="U333" s="31">
        <f>Excel_Advanced_Sales_Dataset_2000__hetvi[[#This Row],[Discount %]]/100</f>
        <v>3.7400000000000003E-2</v>
      </c>
      <c r="V333" s="1" t="s">
        <v>4624</v>
      </c>
    </row>
    <row r="334" spans="1:22" x14ac:dyDescent="0.25">
      <c r="A334" s="6" t="s">
        <v>1029</v>
      </c>
      <c r="B334" s="7" t="s">
        <v>1030</v>
      </c>
      <c r="C334" s="7" t="s">
        <v>1031</v>
      </c>
      <c r="D334" s="7" t="s">
        <v>40</v>
      </c>
      <c r="E334" s="7" t="s">
        <v>41</v>
      </c>
      <c r="F334" s="7" t="s">
        <v>42</v>
      </c>
      <c r="G334" s="7" t="s">
        <v>111</v>
      </c>
      <c r="H334" s="7" t="s">
        <v>185</v>
      </c>
      <c r="I334" s="8">
        <v>14</v>
      </c>
      <c r="J334" s="18">
        <v>26986.080000000002</v>
      </c>
      <c r="K334" s="21">
        <v>3.11</v>
      </c>
      <c r="L334" s="15">
        <v>366055.38</v>
      </c>
      <c r="M334" s="28">
        <v>46088</v>
      </c>
      <c r="N334" s="7" t="s">
        <v>113</v>
      </c>
      <c r="O334" s="7" t="s">
        <v>59</v>
      </c>
      <c r="P334" s="9" t="s">
        <v>53</v>
      </c>
      <c r="Q334" s="23">
        <f>Excel_Advanced_Sales_Dataset_2000__hetvi[[#This Row],[Quantity]]*Excel_Advanced_Sales_Dataset_2000__hetvi[[#This Row],[Unit Price]]*Excel_Advanced_Sales_Dataset_2000__hetvi[[#This Row],[Discount %]]/100</f>
        <v>11749.739231999998</v>
      </c>
      <c r="R334" s="23">
        <f>Excel_Advanced_Sales_Dataset_2000__hetvi[[#This Row],[Quantity]]*Excel_Advanced_Sales_Dataset_2000__hetvi[[#This Row],[Unit Price]]-Excel_Advanced_Sales_Dataset_2000__hetvi[[#This Row],[Discount Amount]]</f>
        <v>366055.38076799997</v>
      </c>
      <c r="S334" t="str">
        <f>IF(Excel_Advanced_Sales_Dataset_2000__hetvi[[#This Row],[Total Sales]]&gt;50000,"Yes","No")</f>
        <v>Yes</v>
      </c>
      <c r="T334" t="str">
        <f>IF(Excel_Advanced_Sales_Dataset_2000__hetvi[[#This Row],[Delivery Status]]="Pending","Follow-up","Ok")</f>
        <v>Ok</v>
      </c>
      <c r="U334" s="31">
        <f>Excel_Advanced_Sales_Dataset_2000__hetvi[[#This Row],[Discount %]]/100</f>
        <v>3.1099999999999999E-2</v>
      </c>
      <c r="V334" s="1" t="s">
        <v>4612</v>
      </c>
    </row>
    <row r="335" spans="1:22" x14ac:dyDescent="0.25">
      <c r="A335" s="6" t="s">
        <v>1032</v>
      </c>
      <c r="B335" s="7" t="s">
        <v>1033</v>
      </c>
      <c r="C335" s="7" t="s">
        <v>1034</v>
      </c>
      <c r="D335" s="7" t="s">
        <v>19</v>
      </c>
      <c r="E335" s="7" t="s">
        <v>20</v>
      </c>
      <c r="F335" s="7" t="s">
        <v>176</v>
      </c>
      <c r="G335" s="7" t="s">
        <v>51</v>
      </c>
      <c r="H335" s="7" t="s">
        <v>146</v>
      </c>
      <c r="I335" s="8">
        <v>40</v>
      </c>
      <c r="J335" s="18">
        <v>11676.05</v>
      </c>
      <c r="K335" s="21">
        <v>12.16</v>
      </c>
      <c r="L335" s="15">
        <v>410249.69</v>
      </c>
      <c r="M335" s="28">
        <v>46201</v>
      </c>
      <c r="N335" s="7" t="s">
        <v>68</v>
      </c>
      <c r="O335" s="7" t="s">
        <v>35</v>
      </c>
      <c r="P335" s="9" t="s">
        <v>26</v>
      </c>
      <c r="Q335" s="23">
        <f>Excel_Advanced_Sales_Dataset_2000__hetvi[[#This Row],[Quantity]]*Excel_Advanced_Sales_Dataset_2000__hetvi[[#This Row],[Unit Price]]*Excel_Advanced_Sales_Dataset_2000__hetvi[[#This Row],[Discount %]]/100</f>
        <v>56792.307199999996</v>
      </c>
      <c r="R335" s="23">
        <f>Excel_Advanced_Sales_Dataset_2000__hetvi[[#This Row],[Quantity]]*Excel_Advanced_Sales_Dataset_2000__hetvi[[#This Row],[Unit Price]]-Excel_Advanced_Sales_Dataset_2000__hetvi[[#This Row],[Discount Amount]]</f>
        <v>410249.69280000002</v>
      </c>
      <c r="S335" t="str">
        <f>IF(Excel_Advanced_Sales_Dataset_2000__hetvi[[#This Row],[Total Sales]]&gt;50000,"Yes","No")</f>
        <v>Yes</v>
      </c>
      <c r="T335" t="str">
        <f>IF(Excel_Advanced_Sales_Dataset_2000__hetvi[[#This Row],[Delivery Status]]="Pending","Follow-up","Ok")</f>
        <v>Ok</v>
      </c>
      <c r="U335" s="31">
        <f>Excel_Advanced_Sales_Dataset_2000__hetvi[[#This Row],[Discount %]]/100</f>
        <v>0.1216</v>
      </c>
      <c r="V335" s="1" t="s">
        <v>4644</v>
      </c>
    </row>
    <row r="336" spans="1:22" x14ac:dyDescent="0.25">
      <c r="A336" s="6" t="s">
        <v>1035</v>
      </c>
      <c r="B336" s="7" t="s">
        <v>1036</v>
      </c>
      <c r="C336" s="7" t="s">
        <v>1037</v>
      </c>
      <c r="D336" s="7" t="s">
        <v>19</v>
      </c>
      <c r="E336" s="7" t="s">
        <v>153</v>
      </c>
      <c r="F336" s="7" t="s">
        <v>448</v>
      </c>
      <c r="G336" s="7" t="s">
        <v>22</v>
      </c>
      <c r="H336" s="7" t="s">
        <v>98</v>
      </c>
      <c r="I336" s="8">
        <v>8</v>
      </c>
      <c r="J336" s="18">
        <v>5263.1</v>
      </c>
      <c r="K336" s="21">
        <v>10.52</v>
      </c>
      <c r="L336" s="15">
        <v>37675.379999999997</v>
      </c>
      <c r="M336" s="28">
        <v>46095</v>
      </c>
      <c r="N336" s="7" t="s">
        <v>113</v>
      </c>
      <c r="O336" s="7" t="s">
        <v>35</v>
      </c>
      <c r="P336" s="9" t="s">
        <v>36</v>
      </c>
      <c r="Q336" s="23">
        <f>Excel_Advanced_Sales_Dataset_2000__hetvi[[#This Row],[Quantity]]*Excel_Advanced_Sales_Dataset_2000__hetvi[[#This Row],[Unit Price]]*Excel_Advanced_Sales_Dataset_2000__hetvi[[#This Row],[Discount %]]/100</f>
        <v>4429.4249600000003</v>
      </c>
      <c r="R336" s="23">
        <f>Excel_Advanced_Sales_Dataset_2000__hetvi[[#This Row],[Quantity]]*Excel_Advanced_Sales_Dataset_2000__hetvi[[#This Row],[Unit Price]]-Excel_Advanced_Sales_Dataset_2000__hetvi[[#This Row],[Discount Amount]]</f>
        <v>37675.375039999999</v>
      </c>
      <c r="S336" t="str">
        <f>IF(Excel_Advanced_Sales_Dataset_2000__hetvi[[#This Row],[Total Sales]]&gt;50000,"Yes","No")</f>
        <v>No</v>
      </c>
      <c r="T336" t="str">
        <f>IF(Excel_Advanced_Sales_Dataset_2000__hetvi[[#This Row],[Delivery Status]]="Pending","Follow-up","Ok")</f>
        <v>Ok</v>
      </c>
      <c r="U336" s="31">
        <f>Excel_Advanced_Sales_Dataset_2000__hetvi[[#This Row],[Discount %]]/100</f>
        <v>0.1052</v>
      </c>
      <c r="V336" s="1" t="s">
        <v>4720</v>
      </c>
    </row>
    <row r="337" spans="1:22" x14ac:dyDescent="0.25">
      <c r="A337" s="6" t="s">
        <v>1038</v>
      </c>
      <c r="B337" s="7" t="s">
        <v>1003</v>
      </c>
      <c r="C337" s="7" t="s">
        <v>1039</v>
      </c>
      <c r="D337" s="7" t="s">
        <v>40</v>
      </c>
      <c r="E337" s="7" t="s">
        <v>89</v>
      </c>
      <c r="F337" s="7" t="s">
        <v>334</v>
      </c>
      <c r="G337" s="7" t="s">
        <v>111</v>
      </c>
      <c r="H337" s="7" t="s">
        <v>260</v>
      </c>
      <c r="I337" s="8">
        <v>49</v>
      </c>
      <c r="J337" s="18">
        <v>9599.68</v>
      </c>
      <c r="K337" s="21">
        <v>13.82</v>
      </c>
      <c r="L337" s="15">
        <v>405377.21</v>
      </c>
      <c r="M337" s="28">
        <v>46080</v>
      </c>
      <c r="N337" s="7" t="s">
        <v>58</v>
      </c>
      <c r="O337" s="7" t="s">
        <v>35</v>
      </c>
      <c r="P337" s="9" t="s">
        <v>53</v>
      </c>
      <c r="Q337" s="23">
        <f>Excel_Advanced_Sales_Dataset_2000__hetvi[[#This Row],[Quantity]]*Excel_Advanced_Sales_Dataset_2000__hetvi[[#This Row],[Unit Price]]*Excel_Advanced_Sales_Dataset_2000__hetvi[[#This Row],[Discount %]]/100</f>
        <v>65007.113024000006</v>
      </c>
      <c r="R337" s="23">
        <f>Excel_Advanced_Sales_Dataset_2000__hetvi[[#This Row],[Quantity]]*Excel_Advanced_Sales_Dataset_2000__hetvi[[#This Row],[Unit Price]]-Excel_Advanced_Sales_Dataset_2000__hetvi[[#This Row],[Discount Amount]]</f>
        <v>405377.20697599999</v>
      </c>
      <c r="S337" t="str">
        <f>IF(Excel_Advanced_Sales_Dataset_2000__hetvi[[#This Row],[Total Sales]]&gt;50000,"Yes","No")</f>
        <v>Yes</v>
      </c>
      <c r="T337" t="str">
        <f>IF(Excel_Advanced_Sales_Dataset_2000__hetvi[[#This Row],[Delivery Status]]="Pending","Follow-up","Ok")</f>
        <v>Ok</v>
      </c>
      <c r="U337" s="31">
        <f>Excel_Advanced_Sales_Dataset_2000__hetvi[[#This Row],[Discount %]]/100</f>
        <v>0.13819999999999999</v>
      </c>
      <c r="V337" s="1" t="s">
        <v>4720</v>
      </c>
    </row>
    <row r="338" spans="1:22" x14ac:dyDescent="0.25">
      <c r="A338" s="6" t="s">
        <v>1040</v>
      </c>
      <c r="B338" s="7" t="s">
        <v>1041</v>
      </c>
      <c r="C338" s="7" t="s">
        <v>1042</v>
      </c>
      <c r="D338" s="7" t="s">
        <v>40</v>
      </c>
      <c r="E338" s="7" t="s">
        <v>89</v>
      </c>
      <c r="F338" s="7" t="s">
        <v>90</v>
      </c>
      <c r="G338" s="7" t="s">
        <v>43</v>
      </c>
      <c r="H338" s="7" t="s">
        <v>140</v>
      </c>
      <c r="I338" s="8">
        <v>21</v>
      </c>
      <c r="J338" s="18">
        <v>21554.01</v>
      </c>
      <c r="K338" s="21">
        <v>3.61</v>
      </c>
      <c r="L338" s="15">
        <v>436294.12</v>
      </c>
      <c r="M338" s="28">
        <v>46187</v>
      </c>
      <c r="N338" s="7" t="s">
        <v>45</v>
      </c>
      <c r="O338" s="7" t="s">
        <v>35</v>
      </c>
      <c r="P338" s="9" t="s">
        <v>36</v>
      </c>
      <c r="Q338" s="23">
        <f>Excel_Advanced_Sales_Dataset_2000__hetvi[[#This Row],[Quantity]]*Excel_Advanced_Sales_Dataset_2000__hetvi[[#This Row],[Unit Price]]*Excel_Advanced_Sales_Dataset_2000__hetvi[[#This Row],[Discount %]]/100</f>
        <v>16340.094980999997</v>
      </c>
      <c r="R338" s="23">
        <f>Excel_Advanced_Sales_Dataset_2000__hetvi[[#This Row],[Quantity]]*Excel_Advanced_Sales_Dataset_2000__hetvi[[#This Row],[Unit Price]]-Excel_Advanced_Sales_Dataset_2000__hetvi[[#This Row],[Discount Amount]]</f>
        <v>436294.11501899996</v>
      </c>
      <c r="S338" t="str">
        <f>IF(Excel_Advanced_Sales_Dataset_2000__hetvi[[#This Row],[Total Sales]]&gt;50000,"Yes","No")</f>
        <v>Yes</v>
      </c>
      <c r="T338" t="str">
        <f>IF(Excel_Advanced_Sales_Dataset_2000__hetvi[[#This Row],[Delivery Status]]="Pending","Follow-up","Ok")</f>
        <v>Ok</v>
      </c>
      <c r="U338" s="31">
        <f>Excel_Advanced_Sales_Dataset_2000__hetvi[[#This Row],[Discount %]]/100</f>
        <v>3.61E-2</v>
      </c>
      <c r="V338" s="1" t="s">
        <v>4823</v>
      </c>
    </row>
    <row r="339" spans="1:22" x14ac:dyDescent="0.25">
      <c r="A339" s="6" t="s">
        <v>1043</v>
      </c>
      <c r="B339" s="7" t="s">
        <v>938</v>
      </c>
      <c r="C339" s="7" t="s">
        <v>1044</v>
      </c>
      <c r="D339" s="7" t="s">
        <v>63</v>
      </c>
      <c r="E339" s="7" t="s">
        <v>64</v>
      </c>
      <c r="F339" s="7" t="s">
        <v>184</v>
      </c>
      <c r="G339" s="7" t="s">
        <v>22</v>
      </c>
      <c r="H339" s="7" t="s">
        <v>217</v>
      </c>
      <c r="I339" s="8">
        <v>36</v>
      </c>
      <c r="J339" s="18">
        <v>3359.24</v>
      </c>
      <c r="K339" s="21">
        <v>1.1100000000000001</v>
      </c>
      <c r="L339" s="15">
        <v>119590.29</v>
      </c>
      <c r="M339" s="28">
        <v>46318</v>
      </c>
      <c r="N339" s="7" t="s">
        <v>113</v>
      </c>
      <c r="O339" s="7" t="s">
        <v>35</v>
      </c>
      <c r="P339" s="9" t="s">
        <v>36</v>
      </c>
      <c r="Q339" s="23">
        <f>Excel_Advanced_Sales_Dataset_2000__hetvi[[#This Row],[Quantity]]*Excel_Advanced_Sales_Dataset_2000__hetvi[[#This Row],[Unit Price]]*Excel_Advanced_Sales_Dataset_2000__hetvi[[#This Row],[Discount %]]/100</f>
        <v>1342.352304</v>
      </c>
      <c r="R339" s="23">
        <f>Excel_Advanced_Sales_Dataset_2000__hetvi[[#This Row],[Quantity]]*Excel_Advanced_Sales_Dataset_2000__hetvi[[#This Row],[Unit Price]]-Excel_Advanced_Sales_Dataset_2000__hetvi[[#This Row],[Discount Amount]]</f>
        <v>119590.28769599998</v>
      </c>
      <c r="S339" t="str">
        <f>IF(Excel_Advanced_Sales_Dataset_2000__hetvi[[#This Row],[Total Sales]]&gt;50000,"Yes","No")</f>
        <v>Yes</v>
      </c>
      <c r="T339" t="str">
        <f>IF(Excel_Advanced_Sales_Dataset_2000__hetvi[[#This Row],[Delivery Status]]="Pending","Follow-up","Ok")</f>
        <v>Ok</v>
      </c>
      <c r="U339" s="31">
        <f>Excel_Advanced_Sales_Dataset_2000__hetvi[[#This Row],[Discount %]]/100</f>
        <v>1.11E-2</v>
      </c>
      <c r="V339" s="1" t="s">
        <v>4612</v>
      </c>
    </row>
    <row r="340" spans="1:22" x14ac:dyDescent="0.25">
      <c r="A340" s="6" t="s">
        <v>1045</v>
      </c>
      <c r="B340" s="7" t="s">
        <v>726</v>
      </c>
      <c r="C340" s="7" t="s">
        <v>1046</v>
      </c>
      <c r="D340" s="7" t="s">
        <v>40</v>
      </c>
      <c r="E340" s="7" t="s">
        <v>109</v>
      </c>
      <c r="F340" s="7" t="s">
        <v>110</v>
      </c>
      <c r="G340" s="7" t="s">
        <v>43</v>
      </c>
      <c r="H340" s="7" t="s">
        <v>380</v>
      </c>
      <c r="I340" s="8">
        <v>23</v>
      </c>
      <c r="J340" s="18">
        <v>14343.18</v>
      </c>
      <c r="K340" s="21">
        <v>16.79</v>
      </c>
      <c r="L340" s="15">
        <v>274504.08</v>
      </c>
      <c r="M340" s="28">
        <v>46344</v>
      </c>
      <c r="N340" s="7" t="s">
        <v>113</v>
      </c>
      <c r="O340" s="7" t="s">
        <v>35</v>
      </c>
      <c r="P340" s="9" t="s">
        <v>53</v>
      </c>
      <c r="Q340" s="23">
        <f>Excel_Advanced_Sales_Dataset_2000__hetvi[[#This Row],[Quantity]]*Excel_Advanced_Sales_Dataset_2000__hetvi[[#This Row],[Unit Price]]*Excel_Advanced_Sales_Dataset_2000__hetvi[[#This Row],[Discount %]]/100</f>
        <v>55389.058206000002</v>
      </c>
      <c r="R340" s="23">
        <f>Excel_Advanced_Sales_Dataset_2000__hetvi[[#This Row],[Quantity]]*Excel_Advanced_Sales_Dataset_2000__hetvi[[#This Row],[Unit Price]]-Excel_Advanced_Sales_Dataset_2000__hetvi[[#This Row],[Discount Amount]]</f>
        <v>274504.081794</v>
      </c>
      <c r="S340" t="str">
        <f>IF(Excel_Advanced_Sales_Dataset_2000__hetvi[[#This Row],[Total Sales]]&gt;50000,"Yes","No")</f>
        <v>Yes</v>
      </c>
      <c r="T340" t="str">
        <f>IF(Excel_Advanced_Sales_Dataset_2000__hetvi[[#This Row],[Delivery Status]]="Pending","Follow-up","Ok")</f>
        <v>Ok</v>
      </c>
      <c r="U340" s="31">
        <f>Excel_Advanced_Sales_Dataset_2000__hetvi[[#This Row],[Discount %]]/100</f>
        <v>0.16789999999999999</v>
      </c>
      <c r="V340" s="1" t="s">
        <v>4823</v>
      </c>
    </row>
    <row r="341" spans="1:22" x14ac:dyDescent="0.25">
      <c r="A341" s="6" t="s">
        <v>1047</v>
      </c>
      <c r="B341" s="7" t="s">
        <v>107</v>
      </c>
      <c r="C341" s="7" t="s">
        <v>1048</v>
      </c>
      <c r="D341" s="7" t="s">
        <v>19</v>
      </c>
      <c r="E341" s="7" t="s">
        <v>84</v>
      </c>
      <c r="F341" s="7" t="s">
        <v>85</v>
      </c>
      <c r="G341" s="7" t="s">
        <v>33</v>
      </c>
      <c r="H341" s="7" t="s">
        <v>127</v>
      </c>
      <c r="I341" s="8">
        <v>34</v>
      </c>
      <c r="J341" s="18">
        <v>40017.919999999998</v>
      </c>
      <c r="K341" s="21">
        <v>7.48</v>
      </c>
      <c r="L341" s="15">
        <v>1258835.71</v>
      </c>
      <c r="M341" s="28">
        <v>46305</v>
      </c>
      <c r="N341" s="7" t="s">
        <v>45</v>
      </c>
      <c r="O341" s="7" t="s">
        <v>35</v>
      </c>
      <c r="P341" s="9" t="s">
        <v>36</v>
      </c>
      <c r="Q341" s="23">
        <f>Excel_Advanced_Sales_Dataset_2000__hetvi[[#This Row],[Quantity]]*Excel_Advanced_Sales_Dataset_2000__hetvi[[#This Row],[Unit Price]]*Excel_Advanced_Sales_Dataset_2000__hetvi[[#This Row],[Discount %]]/100</f>
        <v>101773.574144</v>
      </c>
      <c r="R341" s="23">
        <f>Excel_Advanced_Sales_Dataset_2000__hetvi[[#This Row],[Quantity]]*Excel_Advanced_Sales_Dataset_2000__hetvi[[#This Row],[Unit Price]]-Excel_Advanced_Sales_Dataset_2000__hetvi[[#This Row],[Discount Amount]]</f>
        <v>1258835.7058560001</v>
      </c>
      <c r="S341" t="str">
        <f>IF(Excel_Advanced_Sales_Dataset_2000__hetvi[[#This Row],[Total Sales]]&gt;50000,"Yes","No")</f>
        <v>Yes</v>
      </c>
      <c r="T341" t="str">
        <f>IF(Excel_Advanced_Sales_Dataset_2000__hetvi[[#This Row],[Delivery Status]]="Pending","Follow-up","Ok")</f>
        <v>Ok</v>
      </c>
      <c r="U341" s="31">
        <f>Excel_Advanced_Sales_Dataset_2000__hetvi[[#This Row],[Discount %]]/100</f>
        <v>7.4800000000000005E-2</v>
      </c>
      <c r="V341" s="1" t="s">
        <v>4612</v>
      </c>
    </row>
    <row r="342" spans="1:22" x14ac:dyDescent="0.25">
      <c r="A342" s="6" t="s">
        <v>1049</v>
      </c>
      <c r="B342" s="7" t="s">
        <v>726</v>
      </c>
      <c r="C342" s="7" t="s">
        <v>1050</v>
      </c>
      <c r="D342" s="7" t="s">
        <v>19</v>
      </c>
      <c r="E342" s="7" t="s">
        <v>20</v>
      </c>
      <c r="F342" s="7" t="s">
        <v>21</v>
      </c>
      <c r="G342" s="7" t="s">
        <v>33</v>
      </c>
      <c r="H342" s="7" t="s">
        <v>34</v>
      </c>
      <c r="I342" s="8">
        <v>36</v>
      </c>
      <c r="J342" s="18">
        <v>10471.530000000001</v>
      </c>
      <c r="K342" s="21">
        <v>11.32</v>
      </c>
      <c r="L342" s="15">
        <v>334301.5</v>
      </c>
      <c r="M342" s="28">
        <v>46278</v>
      </c>
      <c r="N342" s="7" t="s">
        <v>24</v>
      </c>
      <c r="O342" s="7" t="s">
        <v>35</v>
      </c>
      <c r="P342" s="9" t="s">
        <v>53</v>
      </c>
      <c r="Q342" s="23">
        <f>Excel_Advanced_Sales_Dataset_2000__hetvi[[#This Row],[Quantity]]*Excel_Advanced_Sales_Dataset_2000__hetvi[[#This Row],[Unit Price]]*Excel_Advanced_Sales_Dataset_2000__hetvi[[#This Row],[Discount %]]/100</f>
        <v>42673.579056000002</v>
      </c>
      <c r="R342" s="23">
        <f>Excel_Advanced_Sales_Dataset_2000__hetvi[[#This Row],[Quantity]]*Excel_Advanced_Sales_Dataset_2000__hetvi[[#This Row],[Unit Price]]-Excel_Advanced_Sales_Dataset_2000__hetvi[[#This Row],[Discount Amount]]</f>
        <v>334301.50094400003</v>
      </c>
      <c r="S342" t="str">
        <f>IF(Excel_Advanced_Sales_Dataset_2000__hetvi[[#This Row],[Total Sales]]&gt;50000,"Yes","No")</f>
        <v>Yes</v>
      </c>
      <c r="T342" t="str">
        <f>IF(Excel_Advanced_Sales_Dataset_2000__hetvi[[#This Row],[Delivery Status]]="Pending","Follow-up","Ok")</f>
        <v>Ok</v>
      </c>
      <c r="U342" s="31">
        <f>Excel_Advanced_Sales_Dataset_2000__hetvi[[#This Row],[Discount %]]/100</f>
        <v>0.11320000000000001</v>
      </c>
      <c r="V342" s="1" t="s">
        <v>4703</v>
      </c>
    </row>
    <row r="343" spans="1:22" x14ac:dyDescent="0.25">
      <c r="A343" s="6" t="s">
        <v>1051</v>
      </c>
      <c r="B343" s="7" t="s">
        <v>378</v>
      </c>
      <c r="C343" s="7" t="s">
        <v>1052</v>
      </c>
      <c r="D343" s="7" t="s">
        <v>63</v>
      </c>
      <c r="E343" s="7" t="s">
        <v>78</v>
      </c>
      <c r="F343" s="7" t="s">
        <v>79</v>
      </c>
      <c r="G343" s="7" t="s">
        <v>33</v>
      </c>
      <c r="H343" s="7" t="s">
        <v>34</v>
      </c>
      <c r="I343" s="8">
        <v>26</v>
      </c>
      <c r="J343" s="18">
        <v>1035.6400000000001</v>
      </c>
      <c r="K343" s="21">
        <v>14.86</v>
      </c>
      <c r="L343" s="15">
        <v>22925.34</v>
      </c>
      <c r="M343" s="28">
        <v>46106</v>
      </c>
      <c r="N343" s="7" t="s">
        <v>58</v>
      </c>
      <c r="O343" s="7" t="s">
        <v>35</v>
      </c>
      <c r="P343" s="9" t="s">
        <v>53</v>
      </c>
      <c r="Q343" s="23">
        <f>Excel_Advanced_Sales_Dataset_2000__hetvi[[#This Row],[Quantity]]*Excel_Advanced_Sales_Dataset_2000__hetvi[[#This Row],[Unit Price]]*Excel_Advanced_Sales_Dataset_2000__hetvi[[#This Row],[Discount %]]/100</f>
        <v>4001.2987040000003</v>
      </c>
      <c r="R343" s="23">
        <f>Excel_Advanced_Sales_Dataset_2000__hetvi[[#This Row],[Quantity]]*Excel_Advanced_Sales_Dataset_2000__hetvi[[#This Row],[Unit Price]]-Excel_Advanced_Sales_Dataset_2000__hetvi[[#This Row],[Discount Amount]]</f>
        <v>22925.341296000002</v>
      </c>
      <c r="S343" t="str">
        <f>IF(Excel_Advanced_Sales_Dataset_2000__hetvi[[#This Row],[Total Sales]]&gt;50000,"Yes","No")</f>
        <v>No</v>
      </c>
      <c r="T343" t="str">
        <f>IF(Excel_Advanced_Sales_Dataset_2000__hetvi[[#This Row],[Delivery Status]]="Pending","Follow-up","Ok")</f>
        <v>Ok</v>
      </c>
      <c r="U343" s="31">
        <f>Excel_Advanced_Sales_Dataset_2000__hetvi[[#This Row],[Discount %]]/100</f>
        <v>0.14859999999999998</v>
      </c>
      <c r="V343" s="1" t="s">
        <v>4644</v>
      </c>
    </row>
    <row r="344" spans="1:22" x14ac:dyDescent="0.25">
      <c r="A344" s="6" t="s">
        <v>1053</v>
      </c>
      <c r="B344" s="7" t="s">
        <v>711</v>
      </c>
      <c r="C344" s="7" t="s">
        <v>1054</v>
      </c>
      <c r="D344" s="7" t="s">
        <v>30</v>
      </c>
      <c r="E344" s="7" t="s">
        <v>117</v>
      </c>
      <c r="F344" s="7" t="s">
        <v>387</v>
      </c>
      <c r="G344" s="7" t="s">
        <v>22</v>
      </c>
      <c r="H344" s="7" t="s">
        <v>23</v>
      </c>
      <c r="I344" s="8">
        <v>28</v>
      </c>
      <c r="J344" s="18">
        <v>11176.9</v>
      </c>
      <c r="K344" s="21">
        <v>17.98</v>
      </c>
      <c r="L344" s="15">
        <v>256684.21</v>
      </c>
      <c r="M344" s="28">
        <v>46340</v>
      </c>
      <c r="N344" s="7" t="s">
        <v>113</v>
      </c>
      <c r="O344" s="7" t="s">
        <v>35</v>
      </c>
      <c r="P344" s="9" t="s">
        <v>36</v>
      </c>
      <c r="Q344" s="23">
        <f>Excel_Advanced_Sales_Dataset_2000__hetvi[[#This Row],[Quantity]]*Excel_Advanced_Sales_Dataset_2000__hetvi[[#This Row],[Unit Price]]*Excel_Advanced_Sales_Dataset_2000__hetvi[[#This Row],[Discount %]]/100</f>
        <v>56268.985360000006</v>
      </c>
      <c r="R344" s="23">
        <f>Excel_Advanced_Sales_Dataset_2000__hetvi[[#This Row],[Quantity]]*Excel_Advanced_Sales_Dataset_2000__hetvi[[#This Row],[Unit Price]]-Excel_Advanced_Sales_Dataset_2000__hetvi[[#This Row],[Discount Amount]]</f>
        <v>256684.21464000002</v>
      </c>
      <c r="S344" t="str">
        <f>IF(Excel_Advanced_Sales_Dataset_2000__hetvi[[#This Row],[Total Sales]]&gt;50000,"Yes","No")</f>
        <v>Yes</v>
      </c>
      <c r="T344" t="str">
        <f>IF(Excel_Advanced_Sales_Dataset_2000__hetvi[[#This Row],[Delivery Status]]="Pending","Follow-up","Ok")</f>
        <v>Ok</v>
      </c>
      <c r="U344" s="31">
        <f>Excel_Advanced_Sales_Dataset_2000__hetvi[[#This Row],[Discount %]]/100</f>
        <v>0.17980000000000002</v>
      </c>
      <c r="V344" s="1" t="s">
        <v>4665</v>
      </c>
    </row>
    <row r="345" spans="1:22" x14ac:dyDescent="0.25">
      <c r="A345" s="6" t="s">
        <v>1055</v>
      </c>
      <c r="B345" s="7" t="s">
        <v>1056</v>
      </c>
      <c r="C345" s="7" t="s">
        <v>1057</v>
      </c>
      <c r="D345" s="7" t="s">
        <v>40</v>
      </c>
      <c r="E345" s="7" t="s">
        <v>41</v>
      </c>
      <c r="F345" s="7" t="s">
        <v>126</v>
      </c>
      <c r="G345" s="7" t="s">
        <v>111</v>
      </c>
      <c r="H345" s="7" t="s">
        <v>185</v>
      </c>
      <c r="I345" s="8">
        <v>20</v>
      </c>
      <c r="J345" s="18">
        <v>9052.98</v>
      </c>
      <c r="K345" s="21">
        <v>4.3899999999999997</v>
      </c>
      <c r="L345" s="15">
        <v>173111.08</v>
      </c>
      <c r="M345" s="28">
        <v>46051</v>
      </c>
      <c r="N345" s="7" t="s">
        <v>24</v>
      </c>
      <c r="O345" s="7" t="s">
        <v>35</v>
      </c>
      <c r="P345" s="9" t="s">
        <v>26</v>
      </c>
      <c r="Q345" s="23">
        <f>Excel_Advanced_Sales_Dataset_2000__hetvi[[#This Row],[Quantity]]*Excel_Advanced_Sales_Dataset_2000__hetvi[[#This Row],[Unit Price]]*Excel_Advanced_Sales_Dataset_2000__hetvi[[#This Row],[Discount %]]/100</f>
        <v>7948.5164399999985</v>
      </c>
      <c r="R345" s="23">
        <f>Excel_Advanced_Sales_Dataset_2000__hetvi[[#This Row],[Quantity]]*Excel_Advanced_Sales_Dataset_2000__hetvi[[#This Row],[Unit Price]]-Excel_Advanced_Sales_Dataset_2000__hetvi[[#This Row],[Discount Amount]]</f>
        <v>173111.08355999997</v>
      </c>
      <c r="S345" t="str">
        <f>IF(Excel_Advanced_Sales_Dataset_2000__hetvi[[#This Row],[Total Sales]]&gt;50000,"Yes","No")</f>
        <v>Yes</v>
      </c>
      <c r="T345" t="str">
        <f>IF(Excel_Advanced_Sales_Dataset_2000__hetvi[[#This Row],[Delivery Status]]="Pending","Follow-up","Ok")</f>
        <v>Ok</v>
      </c>
      <c r="U345" s="31">
        <f>Excel_Advanced_Sales_Dataset_2000__hetvi[[#This Row],[Discount %]]/100</f>
        <v>4.3899999999999995E-2</v>
      </c>
      <c r="V345" s="1" t="s">
        <v>4665</v>
      </c>
    </row>
    <row r="346" spans="1:22" x14ac:dyDescent="0.25">
      <c r="A346" s="6" t="s">
        <v>1058</v>
      </c>
      <c r="B346" s="7" t="s">
        <v>1059</v>
      </c>
      <c r="C346" s="7" t="s">
        <v>1060</v>
      </c>
      <c r="D346" s="7" t="s">
        <v>63</v>
      </c>
      <c r="E346" s="7" t="s">
        <v>64</v>
      </c>
      <c r="F346" s="7" t="s">
        <v>65</v>
      </c>
      <c r="G346" s="7" t="s">
        <v>33</v>
      </c>
      <c r="H346" s="7" t="s">
        <v>127</v>
      </c>
      <c r="I346" s="8">
        <v>19</v>
      </c>
      <c r="J346" s="18">
        <v>31420.78</v>
      </c>
      <c r="K346" s="21">
        <v>12.67</v>
      </c>
      <c r="L346" s="15">
        <v>521355.58</v>
      </c>
      <c r="M346" s="28">
        <v>46246</v>
      </c>
      <c r="N346" s="7" t="s">
        <v>68</v>
      </c>
      <c r="O346" s="7" t="s">
        <v>35</v>
      </c>
      <c r="P346" s="9" t="s">
        <v>26</v>
      </c>
      <c r="Q346" s="23">
        <f>Excel_Advanced_Sales_Dataset_2000__hetvi[[#This Row],[Quantity]]*Excel_Advanced_Sales_Dataset_2000__hetvi[[#This Row],[Unit Price]]*Excel_Advanced_Sales_Dataset_2000__hetvi[[#This Row],[Discount %]]/100</f>
        <v>75639.24369399999</v>
      </c>
      <c r="R346" s="23">
        <f>Excel_Advanced_Sales_Dataset_2000__hetvi[[#This Row],[Quantity]]*Excel_Advanced_Sales_Dataset_2000__hetvi[[#This Row],[Unit Price]]-Excel_Advanced_Sales_Dataset_2000__hetvi[[#This Row],[Discount Amount]]</f>
        <v>521355.57630599994</v>
      </c>
      <c r="S346" t="str">
        <f>IF(Excel_Advanced_Sales_Dataset_2000__hetvi[[#This Row],[Total Sales]]&gt;50000,"Yes","No")</f>
        <v>Yes</v>
      </c>
      <c r="T346" t="str">
        <f>IF(Excel_Advanced_Sales_Dataset_2000__hetvi[[#This Row],[Delivery Status]]="Pending","Follow-up","Ok")</f>
        <v>Ok</v>
      </c>
      <c r="U346" s="31">
        <f>Excel_Advanced_Sales_Dataset_2000__hetvi[[#This Row],[Discount %]]/100</f>
        <v>0.12670000000000001</v>
      </c>
      <c r="V346" s="1" t="s">
        <v>4612</v>
      </c>
    </row>
    <row r="347" spans="1:22" x14ac:dyDescent="0.25">
      <c r="A347" s="6" t="s">
        <v>1061</v>
      </c>
      <c r="B347" s="7" t="s">
        <v>1062</v>
      </c>
      <c r="C347" s="7" t="s">
        <v>1063</v>
      </c>
      <c r="D347" s="7" t="s">
        <v>40</v>
      </c>
      <c r="E347" s="7" t="s">
        <v>89</v>
      </c>
      <c r="F347" s="7" t="s">
        <v>90</v>
      </c>
      <c r="G347" s="7" t="s">
        <v>66</v>
      </c>
      <c r="H347" s="7" t="s">
        <v>200</v>
      </c>
      <c r="I347" s="8">
        <v>9</v>
      </c>
      <c r="J347" s="18">
        <v>31653.88</v>
      </c>
      <c r="K347" s="21">
        <v>7.43</v>
      </c>
      <c r="L347" s="15">
        <v>263717.96999999997</v>
      </c>
      <c r="M347" s="28">
        <v>46362</v>
      </c>
      <c r="N347" s="7" t="s">
        <v>68</v>
      </c>
      <c r="O347" s="7" t="s">
        <v>25</v>
      </c>
      <c r="P347" s="9" t="s">
        <v>53</v>
      </c>
      <c r="Q347" s="23">
        <f>Excel_Advanced_Sales_Dataset_2000__hetvi[[#This Row],[Quantity]]*Excel_Advanced_Sales_Dataset_2000__hetvi[[#This Row],[Unit Price]]*Excel_Advanced_Sales_Dataset_2000__hetvi[[#This Row],[Discount %]]/100</f>
        <v>21166.949556</v>
      </c>
      <c r="R347" s="23">
        <f>Excel_Advanced_Sales_Dataset_2000__hetvi[[#This Row],[Quantity]]*Excel_Advanced_Sales_Dataset_2000__hetvi[[#This Row],[Unit Price]]-Excel_Advanced_Sales_Dataset_2000__hetvi[[#This Row],[Discount Amount]]</f>
        <v>263717.97044399998</v>
      </c>
      <c r="S347" t="str">
        <f>IF(Excel_Advanced_Sales_Dataset_2000__hetvi[[#This Row],[Total Sales]]&gt;50000,"Yes","No")</f>
        <v>Yes</v>
      </c>
      <c r="T347" t="str">
        <f>IF(Excel_Advanced_Sales_Dataset_2000__hetvi[[#This Row],[Delivery Status]]="Pending","Follow-up","Ok")</f>
        <v>Follow-up</v>
      </c>
      <c r="U347" s="31">
        <f>Excel_Advanced_Sales_Dataset_2000__hetvi[[#This Row],[Discount %]]/100</f>
        <v>7.4299999999999991E-2</v>
      </c>
      <c r="V347" s="1" t="s">
        <v>4653</v>
      </c>
    </row>
    <row r="348" spans="1:22" x14ac:dyDescent="0.25">
      <c r="A348" s="6" t="s">
        <v>1064</v>
      </c>
      <c r="B348" s="7" t="s">
        <v>1065</v>
      </c>
      <c r="C348" s="7" t="s">
        <v>1066</v>
      </c>
      <c r="D348" s="7" t="s">
        <v>40</v>
      </c>
      <c r="E348" s="7" t="s">
        <v>109</v>
      </c>
      <c r="F348" s="7" t="s">
        <v>259</v>
      </c>
      <c r="G348" s="7" t="s">
        <v>66</v>
      </c>
      <c r="H348" s="7" t="s">
        <v>133</v>
      </c>
      <c r="I348" s="8">
        <v>43</v>
      </c>
      <c r="J348" s="18">
        <v>25754.81</v>
      </c>
      <c r="K348" s="21">
        <v>14.83</v>
      </c>
      <c r="L348" s="15">
        <v>943220.98</v>
      </c>
      <c r="M348" s="28">
        <v>46076</v>
      </c>
      <c r="N348" s="7" t="s">
        <v>68</v>
      </c>
      <c r="O348" s="7" t="s">
        <v>35</v>
      </c>
      <c r="P348" s="9" t="s">
        <v>53</v>
      </c>
      <c r="Q348" s="23">
        <f>Excel_Advanced_Sales_Dataset_2000__hetvi[[#This Row],[Quantity]]*Excel_Advanced_Sales_Dataset_2000__hetvi[[#This Row],[Unit Price]]*Excel_Advanced_Sales_Dataset_2000__hetvi[[#This Row],[Discount %]]/100</f>
        <v>164235.847889</v>
      </c>
      <c r="R348" s="23">
        <f>Excel_Advanced_Sales_Dataset_2000__hetvi[[#This Row],[Quantity]]*Excel_Advanced_Sales_Dataset_2000__hetvi[[#This Row],[Unit Price]]-Excel_Advanced_Sales_Dataset_2000__hetvi[[#This Row],[Discount Amount]]</f>
        <v>943220.98211100011</v>
      </c>
      <c r="S348" t="str">
        <f>IF(Excel_Advanced_Sales_Dataset_2000__hetvi[[#This Row],[Total Sales]]&gt;50000,"Yes","No")</f>
        <v>Yes</v>
      </c>
      <c r="T348" t="str">
        <f>IF(Excel_Advanced_Sales_Dataset_2000__hetvi[[#This Row],[Delivery Status]]="Pending","Follow-up","Ok")</f>
        <v>Ok</v>
      </c>
      <c r="U348" s="31">
        <f>Excel_Advanced_Sales_Dataset_2000__hetvi[[#This Row],[Discount %]]/100</f>
        <v>0.14829999999999999</v>
      </c>
      <c r="V348" s="1" t="s">
        <v>4624</v>
      </c>
    </row>
    <row r="349" spans="1:22" x14ac:dyDescent="0.25">
      <c r="A349" s="6" t="s">
        <v>1067</v>
      </c>
      <c r="B349" s="7" t="s">
        <v>1068</v>
      </c>
      <c r="C349" s="7" t="s">
        <v>1069</v>
      </c>
      <c r="D349" s="7" t="s">
        <v>63</v>
      </c>
      <c r="E349" s="7" t="s">
        <v>64</v>
      </c>
      <c r="F349" s="7" t="s">
        <v>65</v>
      </c>
      <c r="G349" s="7" t="s">
        <v>33</v>
      </c>
      <c r="H349" s="7" t="s">
        <v>34</v>
      </c>
      <c r="I349" s="8">
        <v>45</v>
      </c>
      <c r="J349" s="18">
        <v>26932.14</v>
      </c>
      <c r="K349" s="21">
        <v>17.21</v>
      </c>
      <c r="L349" s="15">
        <v>1003370.34</v>
      </c>
      <c r="M349" s="28">
        <v>46080</v>
      </c>
      <c r="N349" s="7" t="s">
        <v>113</v>
      </c>
      <c r="O349" s="7" t="s">
        <v>35</v>
      </c>
      <c r="P349" s="9" t="s">
        <v>36</v>
      </c>
      <c r="Q349" s="23">
        <f>Excel_Advanced_Sales_Dataset_2000__hetvi[[#This Row],[Quantity]]*Excel_Advanced_Sales_Dataset_2000__hetvi[[#This Row],[Unit Price]]*Excel_Advanced_Sales_Dataset_2000__hetvi[[#This Row],[Discount %]]/100</f>
        <v>208575.95823000002</v>
      </c>
      <c r="R349" s="23">
        <f>Excel_Advanced_Sales_Dataset_2000__hetvi[[#This Row],[Quantity]]*Excel_Advanced_Sales_Dataset_2000__hetvi[[#This Row],[Unit Price]]-Excel_Advanced_Sales_Dataset_2000__hetvi[[#This Row],[Discount Amount]]</f>
        <v>1003370.3417700001</v>
      </c>
      <c r="S349" t="str">
        <f>IF(Excel_Advanced_Sales_Dataset_2000__hetvi[[#This Row],[Total Sales]]&gt;50000,"Yes","No")</f>
        <v>Yes</v>
      </c>
      <c r="T349" t="str">
        <f>IF(Excel_Advanced_Sales_Dataset_2000__hetvi[[#This Row],[Delivery Status]]="Pending","Follow-up","Ok")</f>
        <v>Ok</v>
      </c>
      <c r="U349" s="31">
        <f>Excel_Advanced_Sales_Dataset_2000__hetvi[[#This Row],[Discount %]]/100</f>
        <v>0.1721</v>
      </c>
      <c r="V349" s="1" t="s">
        <v>4682</v>
      </c>
    </row>
    <row r="350" spans="1:22" x14ac:dyDescent="0.25">
      <c r="A350" s="6" t="s">
        <v>1070</v>
      </c>
      <c r="B350" s="7" t="s">
        <v>670</v>
      </c>
      <c r="C350" s="7" t="s">
        <v>1071</v>
      </c>
      <c r="D350" s="7" t="s">
        <v>30</v>
      </c>
      <c r="E350" s="7" t="s">
        <v>117</v>
      </c>
      <c r="F350" s="7" t="s">
        <v>239</v>
      </c>
      <c r="G350" s="7" t="s">
        <v>66</v>
      </c>
      <c r="H350" s="7" t="s">
        <v>276</v>
      </c>
      <c r="I350" s="8">
        <v>27</v>
      </c>
      <c r="J350" s="18">
        <v>29570.1</v>
      </c>
      <c r="K350" s="21">
        <v>9.9499999999999993</v>
      </c>
      <c r="L350" s="15">
        <v>718952.63</v>
      </c>
      <c r="M350" s="28">
        <v>46289</v>
      </c>
      <c r="N350" s="7" t="s">
        <v>58</v>
      </c>
      <c r="O350" s="7" t="s">
        <v>59</v>
      </c>
      <c r="P350" s="9" t="s">
        <v>36</v>
      </c>
      <c r="Q350" s="23">
        <f>Excel_Advanced_Sales_Dataset_2000__hetvi[[#This Row],[Quantity]]*Excel_Advanced_Sales_Dataset_2000__hetvi[[#This Row],[Unit Price]]*Excel_Advanced_Sales_Dataset_2000__hetvi[[#This Row],[Discount %]]/100</f>
        <v>79440.073649999991</v>
      </c>
      <c r="R350" s="23">
        <f>Excel_Advanced_Sales_Dataset_2000__hetvi[[#This Row],[Quantity]]*Excel_Advanced_Sales_Dataset_2000__hetvi[[#This Row],[Unit Price]]-Excel_Advanced_Sales_Dataset_2000__hetvi[[#This Row],[Discount Amount]]</f>
        <v>718952.62634999992</v>
      </c>
      <c r="S350" t="str">
        <f>IF(Excel_Advanced_Sales_Dataset_2000__hetvi[[#This Row],[Total Sales]]&gt;50000,"Yes","No")</f>
        <v>Yes</v>
      </c>
      <c r="T350" t="str">
        <f>IF(Excel_Advanced_Sales_Dataset_2000__hetvi[[#This Row],[Delivery Status]]="Pending","Follow-up","Ok")</f>
        <v>Ok</v>
      </c>
      <c r="U350" s="31">
        <f>Excel_Advanced_Sales_Dataset_2000__hetvi[[#This Row],[Discount %]]/100</f>
        <v>9.9499999999999991E-2</v>
      </c>
      <c r="V350" s="1" t="s">
        <v>4823</v>
      </c>
    </row>
    <row r="351" spans="1:22" x14ac:dyDescent="0.25">
      <c r="A351" s="6" t="s">
        <v>1072</v>
      </c>
      <c r="B351" s="7" t="s">
        <v>1073</v>
      </c>
      <c r="C351" s="7" t="s">
        <v>1074</v>
      </c>
      <c r="D351" s="7" t="s">
        <v>63</v>
      </c>
      <c r="E351" s="7" t="s">
        <v>144</v>
      </c>
      <c r="F351" s="7" t="s">
        <v>189</v>
      </c>
      <c r="G351" s="7" t="s">
        <v>43</v>
      </c>
      <c r="H351" s="7" t="s">
        <v>140</v>
      </c>
      <c r="I351" s="8">
        <v>36</v>
      </c>
      <c r="J351" s="18">
        <v>33905.660000000003</v>
      </c>
      <c r="K351" s="21">
        <v>19.66</v>
      </c>
      <c r="L351" s="15">
        <v>980633.06</v>
      </c>
      <c r="M351" s="28">
        <v>46106</v>
      </c>
      <c r="N351" s="7" t="s">
        <v>113</v>
      </c>
      <c r="O351" s="7" t="s">
        <v>35</v>
      </c>
      <c r="P351" s="9" t="s">
        <v>26</v>
      </c>
      <c r="Q351" s="23">
        <f>Excel_Advanced_Sales_Dataset_2000__hetvi[[#This Row],[Quantity]]*Excel_Advanced_Sales_Dataset_2000__hetvi[[#This Row],[Unit Price]]*Excel_Advanced_Sales_Dataset_2000__hetvi[[#This Row],[Discount %]]/100</f>
        <v>239970.69921600007</v>
      </c>
      <c r="R351" s="23">
        <f>Excel_Advanced_Sales_Dataset_2000__hetvi[[#This Row],[Quantity]]*Excel_Advanced_Sales_Dataset_2000__hetvi[[#This Row],[Unit Price]]-Excel_Advanced_Sales_Dataset_2000__hetvi[[#This Row],[Discount Amount]]</f>
        <v>980633.0607840002</v>
      </c>
      <c r="S351" t="str">
        <f>IF(Excel_Advanced_Sales_Dataset_2000__hetvi[[#This Row],[Total Sales]]&gt;50000,"Yes","No")</f>
        <v>Yes</v>
      </c>
      <c r="T351" t="str">
        <f>IF(Excel_Advanced_Sales_Dataset_2000__hetvi[[#This Row],[Delivery Status]]="Pending","Follow-up","Ok")</f>
        <v>Ok</v>
      </c>
      <c r="U351" s="31">
        <f>Excel_Advanced_Sales_Dataset_2000__hetvi[[#This Row],[Discount %]]/100</f>
        <v>0.1966</v>
      </c>
      <c r="V351" s="1" t="s">
        <v>4624</v>
      </c>
    </row>
    <row r="352" spans="1:22" x14ac:dyDescent="0.25">
      <c r="A352" s="6" t="s">
        <v>1075</v>
      </c>
      <c r="B352" s="7" t="s">
        <v>1076</v>
      </c>
      <c r="C352" s="7" t="s">
        <v>1077</v>
      </c>
      <c r="D352" s="7" t="s">
        <v>40</v>
      </c>
      <c r="E352" s="7" t="s">
        <v>109</v>
      </c>
      <c r="F352" s="7" t="s">
        <v>259</v>
      </c>
      <c r="G352" s="7" t="s">
        <v>51</v>
      </c>
      <c r="H352" s="7" t="s">
        <v>105</v>
      </c>
      <c r="I352" s="8">
        <v>42</v>
      </c>
      <c r="J352" s="18">
        <v>38890.769999999997</v>
      </c>
      <c r="K352" s="21">
        <v>12.32</v>
      </c>
      <c r="L352" s="15">
        <v>1432175.94</v>
      </c>
      <c r="M352" s="28">
        <v>46027</v>
      </c>
      <c r="N352" s="7" t="s">
        <v>68</v>
      </c>
      <c r="O352" s="7" t="s">
        <v>35</v>
      </c>
      <c r="P352" s="9" t="s">
        <v>36</v>
      </c>
      <c r="Q352" s="23">
        <f>Excel_Advanced_Sales_Dataset_2000__hetvi[[#This Row],[Quantity]]*Excel_Advanced_Sales_Dataset_2000__hetvi[[#This Row],[Unit Price]]*Excel_Advanced_Sales_Dataset_2000__hetvi[[#This Row],[Discount %]]/100</f>
        <v>201236.400288</v>
      </c>
      <c r="R352" s="23">
        <f>Excel_Advanced_Sales_Dataset_2000__hetvi[[#This Row],[Quantity]]*Excel_Advanced_Sales_Dataset_2000__hetvi[[#This Row],[Unit Price]]-Excel_Advanced_Sales_Dataset_2000__hetvi[[#This Row],[Discount Amount]]</f>
        <v>1432175.9397119998</v>
      </c>
      <c r="S352" t="str">
        <f>IF(Excel_Advanced_Sales_Dataset_2000__hetvi[[#This Row],[Total Sales]]&gt;50000,"Yes","No")</f>
        <v>Yes</v>
      </c>
      <c r="T352" t="str">
        <f>IF(Excel_Advanced_Sales_Dataset_2000__hetvi[[#This Row],[Delivery Status]]="Pending","Follow-up","Ok")</f>
        <v>Ok</v>
      </c>
      <c r="U352" s="31">
        <f>Excel_Advanced_Sales_Dataset_2000__hetvi[[#This Row],[Discount %]]/100</f>
        <v>0.1232</v>
      </c>
      <c r="V352" s="1" t="s">
        <v>4782</v>
      </c>
    </row>
    <row r="353" spans="1:22" x14ac:dyDescent="0.25">
      <c r="A353" s="6" t="s">
        <v>1078</v>
      </c>
      <c r="B353" s="7" t="s">
        <v>714</v>
      </c>
      <c r="C353" s="7" t="s">
        <v>1079</v>
      </c>
      <c r="D353" s="7" t="s">
        <v>63</v>
      </c>
      <c r="E353" s="7" t="s">
        <v>64</v>
      </c>
      <c r="F353" s="7" t="s">
        <v>441</v>
      </c>
      <c r="G353" s="7" t="s">
        <v>33</v>
      </c>
      <c r="H353" s="7" t="s">
        <v>127</v>
      </c>
      <c r="I353" s="8">
        <v>47</v>
      </c>
      <c r="J353" s="18">
        <v>11859.3</v>
      </c>
      <c r="K353" s="21">
        <v>19.66</v>
      </c>
      <c r="L353" s="15">
        <v>447804.8</v>
      </c>
      <c r="M353" s="28">
        <v>46334</v>
      </c>
      <c r="N353" s="7" t="s">
        <v>24</v>
      </c>
      <c r="O353" s="7" t="s">
        <v>35</v>
      </c>
      <c r="P353" s="9" t="s">
        <v>36</v>
      </c>
      <c r="Q353" s="23">
        <f>Excel_Advanced_Sales_Dataset_2000__hetvi[[#This Row],[Quantity]]*Excel_Advanced_Sales_Dataset_2000__hetvi[[#This Row],[Unit Price]]*Excel_Advanced_Sales_Dataset_2000__hetvi[[#This Row],[Discount %]]/100</f>
        <v>109582.30386</v>
      </c>
      <c r="R353" s="23">
        <f>Excel_Advanced_Sales_Dataset_2000__hetvi[[#This Row],[Quantity]]*Excel_Advanced_Sales_Dataset_2000__hetvi[[#This Row],[Unit Price]]-Excel_Advanced_Sales_Dataset_2000__hetvi[[#This Row],[Discount Amount]]</f>
        <v>447804.79613999999</v>
      </c>
      <c r="S353" t="str">
        <f>IF(Excel_Advanced_Sales_Dataset_2000__hetvi[[#This Row],[Total Sales]]&gt;50000,"Yes","No")</f>
        <v>Yes</v>
      </c>
      <c r="T353" t="str">
        <f>IF(Excel_Advanced_Sales_Dataset_2000__hetvi[[#This Row],[Delivery Status]]="Pending","Follow-up","Ok")</f>
        <v>Ok</v>
      </c>
      <c r="U353" s="31">
        <f>Excel_Advanced_Sales_Dataset_2000__hetvi[[#This Row],[Discount %]]/100</f>
        <v>0.1966</v>
      </c>
      <c r="V353" s="1" t="s">
        <v>4644</v>
      </c>
    </row>
    <row r="354" spans="1:22" x14ac:dyDescent="0.25">
      <c r="A354" s="6" t="s">
        <v>1080</v>
      </c>
      <c r="B354" s="7" t="s">
        <v>1081</v>
      </c>
      <c r="C354" s="7" t="s">
        <v>1082</v>
      </c>
      <c r="D354" s="7" t="s">
        <v>19</v>
      </c>
      <c r="E354" s="7" t="s">
        <v>20</v>
      </c>
      <c r="F354" s="7" t="s">
        <v>285</v>
      </c>
      <c r="G354" s="7" t="s">
        <v>22</v>
      </c>
      <c r="H354" s="7" t="s">
        <v>217</v>
      </c>
      <c r="I354" s="8">
        <v>20</v>
      </c>
      <c r="J354" s="18">
        <v>37679.82</v>
      </c>
      <c r="K354" s="21">
        <v>15.84</v>
      </c>
      <c r="L354" s="15">
        <v>634226.73</v>
      </c>
      <c r="M354" s="28">
        <v>46138</v>
      </c>
      <c r="N354" s="7" t="s">
        <v>68</v>
      </c>
      <c r="O354" s="7" t="s">
        <v>35</v>
      </c>
      <c r="P354" s="9" t="s">
        <v>26</v>
      </c>
      <c r="Q354" s="23">
        <f>Excel_Advanced_Sales_Dataset_2000__hetvi[[#This Row],[Quantity]]*Excel_Advanced_Sales_Dataset_2000__hetvi[[#This Row],[Unit Price]]*Excel_Advanced_Sales_Dataset_2000__hetvi[[#This Row],[Discount %]]/100</f>
        <v>119369.66976</v>
      </c>
      <c r="R354" s="23">
        <f>Excel_Advanced_Sales_Dataset_2000__hetvi[[#This Row],[Quantity]]*Excel_Advanced_Sales_Dataset_2000__hetvi[[#This Row],[Unit Price]]-Excel_Advanced_Sales_Dataset_2000__hetvi[[#This Row],[Discount Amount]]</f>
        <v>634226.73024000006</v>
      </c>
      <c r="S354" t="str">
        <f>IF(Excel_Advanced_Sales_Dataset_2000__hetvi[[#This Row],[Total Sales]]&gt;50000,"Yes","No")</f>
        <v>Yes</v>
      </c>
      <c r="T354" t="str">
        <f>IF(Excel_Advanced_Sales_Dataset_2000__hetvi[[#This Row],[Delivery Status]]="Pending","Follow-up","Ok")</f>
        <v>Ok</v>
      </c>
      <c r="U354" s="31">
        <f>Excel_Advanced_Sales_Dataset_2000__hetvi[[#This Row],[Discount %]]/100</f>
        <v>0.15839999999999999</v>
      </c>
      <c r="V354" s="1" t="s">
        <v>4653</v>
      </c>
    </row>
    <row r="355" spans="1:22" x14ac:dyDescent="0.25">
      <c r="A355" s="6" t="s">
        <v>1083</v>
      </c>
      <c r="B355" s="7" t="s">
        <v>389</v>
      </c>
      <c r="C355" s="7" t="s">
        <v>1084</v>
      </c>
      <c r="D355" s="7" t="s">
        <v>19</v>
      </c>
      <c r="E355" s="7" t="s">
        <v>84</v>
      </c>
      <c r="F355" s="7" t="s">
        <v>159</v>
      </c>
      <c r="G355" s="7" t="s">
        <v>111</v>
      </c>
      <c r="H355" s="7" t="s">
        <v>185</v>
      </c>
      <c r="I355" s="8">
        <v>27</v>
      </c>
      <c r="J355" s="18">
        <v>30929.57</v>
      </c>
      <c r="K355" s="21">
        <v>3.76</v>
      </c>
      <c r="L355" s="15">
        <v>803698.69</v>
      </c>
      <c r="M355" s="28">
        <v>46377</v>
      </c>
      <c r="N355" s="7" t="s">
        <v>58</v>
      </c>
      <c r="O355" s="7" t="s">
        <v>35</v>
      </c>
      <c r="P355" s="9" t="s">
        <v>36</v>
      </c>
      <c r="Q355" s="23">
        <f>Excel_Advanced_Sales_Dataset_2000__hetvi[[#This Row],[Quantity]]*Excel_Advanced_Sales_Dataset_2000__hetvi[[#This Row],[Unit Price]]*Excel_Advanced_Sales_Dataset_2000__hetvi[[#This Row],[Discount %]]/100</f>
        <v>31399.699463999998</v>
      </c>
      <c r="R355" s="23">
        <f>Excel_Advanced_Sales_Dataset_2000__hetvi[[#This Row],[Quantity]]*Excel_Advanced_Sales_Dataset_2000__hetvi[[#This Row],[Unit Price]]-Excel_Advanced_Sales_Dataset_2000__hetvi[[#This Row],[Discount Amount]]</f>
        <v>803698.69053600007</v>
      </c>
      <c r="S355" t="str">
        <f>IF(Excel_Advanced_Sales_Dataset_2000__hetvi[[#This Row],[Total Sales]]&gt;50000,"Yes","No")</f>
        <v>Yes</v>
      </c>
      <c r="T355" t="str">
        <f>IF(Excel_Advanced_Sales_Dataset_2000__hetvi[[#This Row],[Delivery Status]]="Pending","Follow-up","Ok")</f>
        <v>Ok</v>
      </c>
      <c r="U355" s="31">
        <f>Excel_Advanced_Sales_Dataset_2000__hetvi[[#This Row],[Discount %]]/100</f>
        <v>3.7599999999999995E-2</v>
      </c>
      <c r="V355" s="1" t="s">
        <v>4665</v>
      </c>
    </row>
    <row r="356" spans="1:22" x14ac:dyDescent="0.25">
      <c r="A356" s="6" t="s">
        <v>1085</v>
      </c>
      <c r="B356" s="7" t="s">
        <v>222</v>
      </c>
      <c r="C356" s="7" t="s">
        <v>1086</v>
      </c>
      <c r="D356" s="7" t="s">
        <v>40</v>
      </c>
      <c r="E356" s="7" t="s">
        <v>49</v>
      </c>
      <c r="F356" s="7" t="s">
        <v>397</v>
      </c>
      <c r="G356" s="7" t="s">
        <v>111</v>
      </c>
      <c r="H356" s="7" t="s">
        <v>240</v>
      </c>
      <c r="I356" s="8">
        <v>19</v>
      </c>
      <c r="J356" s="18">
        <v>48264.75</v>
      </c>
      <c r="K356" s="21">
        <v>8.07</v>
      </c>
      <c r="L356" s="15">
        <v>843025.91</v>
      </c>
      <c r="M356" s="28">
        <v>46328</v>
      </c>
      <c r="N356" s="7" t="s">
        <v>68</v>
      </c>
      <c r="O356" s="7" t="s">
        <v>35</v>
      </c>
      <c r="P356" s="9" t="s">
        <v>26</v>
      </c>
      <c r="Q356" s="23">
        <f>Excel_Advanced_Sales_Dataset_2000__hetvi[[#This Row],[Quantity]]*Excel_Advanced_Sales_Dataset_2000__hetvi[[#This Row],[Unit Price]]*Excel_Advanced_Sales_Dataset_2000__hetvi[[#This Row],[Discount %]]/100</f>
        <v>74004.341175000009</v>
      </c>
      <c r="R356" s="23">
        <f>Excel_Advanced_Sales_Dataset_2000__hetvi[[#This Row],[Quantity]]*Excel_Advanced_Sales_Dataset_2000__hetvi[[#This Row],[Unit Price]]-Excel_Advanced_Sales_Dataset_2000__hetvi[[#This Row],[Discount Amount]]</f>
        <v>843025.90882500005</v>
      </c>
      <c r="S356" t="str">
        <f>IF(Excel_Advanced_Sales_Dataset_2000__hetvi[[#This Row],[Total Sales]]&gt;50000,"Yes","No")</f>
        <v>Yes</v>
      </c>
      <c r="T356" t="str">
        <f>IF(Excel_Advanced_Sales_Dataset_2000__hetvi[[#This Row],[Delivery Status]]="Pending","Follow-up","Ok")</f>
        <v>Ok</v>
      </c>
      <c r="U356" s="31">
        <f>Excel_Advanced_Sales_Dataset_2000__hetvi[[#This Row],[Discount %]]/100</f>
        <v>8.0700000000000008E-2</v>
      </c>
      <c r="V356" s="1" t="s">
        <v>4682</v>
      </c>
    </row>
    <row r="357" spans="1:22" x14ac:dyDescent="0.25">
      <c r="A357" s="6" t="s">
        <v>1087</v>
      </c>
      <c r="B357" s="7" t="s">
        <v>1088</v>
      </c>
      <c r="C357" s="7" t="s">
        <v>1089</v>
      </c>
      <c r="D357" s="7" t="s">
        <v>30</v>
      </c>
      <c r="E357" s="7" t="s">
        <v>131</v>
      </c>
      <c r="F357" s="7" t="s">
        <v>194</v>
      </c>
      <c r="G357" s="7" t="s">
        <v>51</v>
      </c>
      <c r="H357" s="7" t="s">
        <v>190</v>
      </c>
      <c r="I357" s="8">
        <v>23</v>
      </c>
      <c r="J357" s="18">
        <v>12694.34</v>
      </c>
      <c r="K357" s="21">
        <v>2.0499999999999998</v>
      </c>
      <c r="L357" s="15">
        <v>285984.44</v>
      </c>
      <c r="M357" s="28">
        <v>46034</v>
      </c>
      <c r="N357" s="7" t="s">
        <v>45</v>
      </c>
      <c r="O357" s="7" t="s">
        <v>35</v>
      </c>
      <c r="P357" s="9" t="s">
        <v>26</v>
      </c>
      <c r="Q357" s="23">
        <f>Excel_Advanced_Sales_Dataset_2000__hetvi[[#This Row],[Quantity]]*Excel_Advanced_Sales_Dataset_2000__hetvi[[#This Row],[Unit Price]]*Excel_Advanced_Sales_Dataset_2000__hetvi[[#This Row],[Discount %]]/100</f>
        <v>5985.3813099999998</v>
      </c>
      <c r="R357" s="23">
        <f>Excel_Advanced_Sales_Dataset_2000__hetvi[[#This Row],[Quantity]]*Excel_Advanced_Sales_Dataset_2000__hetvi[[#This Row],[Unit Price]]-Excel_Advanced_Sales_Dataset_2000__hetvi[[#This Row],[Discount Amount]]</f>
        <v>285984.43868999998</v>
      </c>
      <c r="S357" t="str">
        <f>IF(Excel_Advanced_Sales_Dataset_2000__hetvi[[#This Row],[Total Sales]]&gt;50000,"Yes","No")</f>
        <v>Yes</v>
      </c>
      <c r="T357" t="str">
        <f>IF(Excel_Advanced_Sales_Dataset_2000__hetvi[[#This Row],[Delivery Status]]="Pending","Follow-up","Ok")</f>
        <v>Ok</v>
      </c>
      <c r="U357" s="31">
        <f>Excel_Advanced_Sales_Dataset_2000__hetvi[[#This Row],[Discount %]]/100</f>
        <v>2.0499999999999997E-2</v>
      </c>
      <c r="V357" s="1" t="s">
        <v>4644</v>
      </c>
    </row>
    <row r="358" spans="1:22" x14ac:dyDescent="0.25">
      <c r="A358" s="6" t="s">
        <v>1090</v>
      </c>
      <c r="B358" s="7" t="s">
        <v>1091</v>
      </c>
      <c r="C358" s="7" t="s">
        <v>1092</v>
      </c>
      <c r="D358" s="7" t="s">
        <v>40</v>
      </c>
      <c r="E358" s="7" t="s">
        <v>49</v>
      </c>
      <c r="F358" s="7" t="s">
        <v>50</v>
      </c>
      <c r="G358" s="7" t="s">
        <v>66</v>
      </c>
      <c r="H358" s="7" t="s">
        <v>276</v>
      </c>
      <c r="I358" s="8">
        <v>49</v>
      </c>
      <c r="J358" s="18">
        <v>22101.55</v>
      </c>
      <c r="K358" s="21">
        <v>19.57</v>
      </c>
      <c r="L358" s="15">
        <v>871037.56</v>
      </c>
      <c r="M358" s="28">
        <v>46034</v>
      </c>
      <c r="N358" s="7" t="s">
        <v>113</v>
      </c>
      <c r="O358" s="7" t="s">
        <v>35</v>
      </c>
      <c r="P358" s="9" t="s">
        <v>53</v>
      </c>
      <c r="Q358" s="23">
        <f>Excel_Advanced_Sales_Dataset_2000__hetvi[[#This Row],[Quantity]]*Excel_Advanced_Sales_Dataset_2000__hetvi[[#This Row],[Unit Price]]*Excel_Advanced_Sales_Dataset_2000__hetvi[[#This Row],[Discount %]]/100</f>
        <v>211938.393415</v>
      </c>
      <c r="R358" s="23">
        <f>Excel_Advanced_Sales_Dataset_2000__hetvi[[#This Row],[Quantity]]*Excel_Advanced_Sales_Dataset_2000__hetvi[[#This Row],[Unit Price]]-Excel_Advanced_Sales_Dataset_2000__hetvi[[#This Row],[Discount Amount]]</f>
        <v>871037.5565849999</v>
      </c>
      <c r="S358" t="str">
        <f>IF(Excel_Advanced_Sales_Dataset_2000__hetvi[[#This Row],[Total Sales]]&gt;50000,"Yes","No")</f>
        <v>Yes</v>
      </c>
      <c r="T358" t="str">
        <f>IF(Excel_Advanced_Sales_Dataset_2000__hetvi[[#This Row],[Delivery Status]]="Pending","Follow-up","Ok")</f>
        <v>Ok</v>
      </c>
      <c r="U358" s="31">
        <f>Excel_Advanced_Sales_Dataset_2000__hetvi[[#This Row],[Discount %]]/100</f>
        <v>0.19570000000000001</v>
      </c>
      <c r="V358" s="1" t="s">
        <v>4665</v>
      </c>
    </row>
    <row r="359" spans="1:22" x14ac:dyDescent="0.25">
      <c r="A359" s="6" t="s">
        <v>1093</v>
      </c>
      <c r="B359" s="7" t="s">
        <v>169</v>
      </c>
      <c r="C359" s="7" t="s">
        <v>1094</v>
      </c>
      <c r="D359" s="7" t="s">
        <v>63</v>
      </c>
      <c r="E359" s="7" t="s">
        <v>234</v>
      </c>
      <c r="F359" s="7" t="s">
        <v>473</v>
      </c>
      <c r="G359" s="7" t="s">
        <v>22</v>
      </c>
      <c r="H359" s="7" t="s">
        <v>172</v>
      </c>
      <c r="I359" s="8">
        <v>23</v>
      </c>
      <c r="J359" s="18">
        <v>38627.06</v>
      </c>
      <c r="K359" s="21">
        <v>1.33</v>
      </c>
      <c r="L359" s="15">
        <v>876606.36</v>
      </c>
      <c r="M359" s="28">
        <v>46075</v>
      </c>
      <c r="N359" s="7" t="s">
        <v>58</v>
      </c>
      <c r="O359" s="7" t="s">
        <v>35</v>
      </c>
      <c r="P359" s="9" t="s">
        <v>53</v>
      </c>
      <c r="Q359" s="23">
        <f>Excel_Advanced_Sales_Dataset_2000__hetvi[[#This Row],[Quantity]]*Excel_Advanced_Sales_Dataset_2000__hetvi[[#This Row],[Unit Price]]*Excel_Advanced_Sales_Dataset_2000__hetvi[[#This Row],[Discount %]]/100</f>
        <v>11816.017653999999</v>
      </c>
      <c r="R359" s="23">
        <f>Excel_Advanced_Sales_Dataset_2000__hetvi[[#This Row],[Quantity]]*Excel_Advanced_Sales_Dataset_2000__hetvi[[#This Row],[Unit Price]]-Excel_Advanced_Sales_Dataset_2000__hetvi[[#This Row],[Discount Amount]]</f>
        <v>876606.36234599992</v>
      </c>
      <c r="S359" t="str">
        <f>IF(Excel_Advanced_Sales_Dataset_2000__hetvi[[#This Row],[Total Sales]]&gt;50000,"Yes","No")</f>
        <v>Yes</v>
      </c>
      <c r="T359" t="str">
        <f>IF(Excel_Advanced_Sales_Dataset_2000__hetvi[[#This Row],[Delivery Status]]="Pending","Follow-up","Ok")</f>
        <v>Ok</v>
      </c>
      <c r="U359" s="31">
        <f>Excel_Advanced_Sales_Dataset_2000__hetvi[[#This Row],[Discount %]]/100</f>
        <v>1.3300000000000001E-2</v>
      </c>
      <c r="V359" s="1" t="s">
        <v>4823</v>
      </c>
    </row>
    <row r="360" spans="1:22" x14ac:dyDescent="0.25">
      <c r="A360" s="6" t="s">
        <v>1095</v>
      </c>
      <c r="B360" s="7" t="s">
        <v>138</v>
      </c>
      <c r="C360" s="7" t="s">
        <v>1096</v>
      </c>
      <c r="D360" s="7" t="s">
        <v>40</v>
      </c>
      <c r="E360" s="7" t="s">
        <v>89</v>
      </c>
      <c r="F360" s="7" t="s">
        <v>334</v>
      </c>
      <c r="G360" s="7" t="s">
        <v>111</v>
      </c>
      <c r="H360" s="7" t="s">
        <v>112</v>
      </c>
      <c r="I360" s="8">
        <v>29</v>
      </c>
      <c r="J360" s="18">
        <v>10659.04</v>
      </c>
      <c r="K360" s="21">
        <v>11.09</v>
      </c>
      <c r="L360" s="15">
        <v>274831.62</v>
      </c>
      <c r="M360" s="28">
        <v>46300</v>
      </c>
      <c r="N360" s="7" t="s">
        <v>45</v>
      </c>
      <c r="O360" s="7" t="s">
        <v>35</v>
      </c>
      <c r="P360" s="9" t="s">
        <v>26</v>
      </c>
      <c r="Q360" s="23">
        <f>Excel_Advanced_Sales_Dataset_2000__hetvi[[#This Row],[Quantity]]*Excel_Advanced_Sales_Dataset_2000__hetvi[[#This Row],[Unit Price]]*Excel_Advanced_Sales_Dataset_2000__hetvi[[#This Row],[Discount %]]/100</f>
        <v>34280.538544000003</v>
      </c>
      <c r="R360" s="23">
        <f>Excel_Advanced_Sales_Dataset_2000__hetvi[[#This Row],[Quantity]]*Excel_Advanced_Sales_Dataset_2000__hetvi[[#This Row],[Unit Price]]-Excel_Advanced_Sales_Dataset_2000__hetvi[[#This Row],[Discount Amount]]</f>
        <v>274831.62145600002</v>
      </c>
      <c r="S360" t="str">
        <f>IF(Excel_Advanced_Sales_Dataset_2000__hetvi[[#This Row],[Total Sales]]&gt;50000,"Yes","No")</f>
        <v>Yes</v>
      </c>
      <c r="T360" t="str">
        <f>IF(Excel_Advanced_Sales_Dataset_2000__hetvi[[#This Row],[Delivery Status]]="Pending","Follow-up","Ok")</f>
        <v>Ok</v>
      </c>
      <c r="U360" s="31">
        <f>Excel_Advanced_Sales_Dataset_2000__hetvi[[#This Row],[Discount %]]/100</f>
        <v>0.1109</v>
      </c>
      <c r="V360" s="1" t="s">
        <v>4823</v>
      </c>
    </row>
    <row r="361" spans="1:22" x14ac:dyDescent="0.25">
      <c r="A361" s="6" t="s">
        <v>1097</v>
      </c>
      <c r="B361" s="7" t="s">
        <v>415</v>
      </c>
      <c r="C361" s="7" t="s">
        <v>1098</v>
      </c>
      <c r="D361" s="7" t="s">
        <v>40</v>
      </c>
      <c r="E361" s="7" t="s">
        <v>49</v>
      </c>
      <c r="F361" s="7" t="s">
        <v>50</v>
      </c>
      <c r="G361" s="7" t="s">
        <v>111</v>
      </c>
      <c r="H361" s="7" t="s">
        <v>240</v>
      </c>
      <c r="I361" s="8">
        <v>13</v>
      </c>
      <c r="J361" s="18">
        <v>11247.49</v>
      </c>
      <c r="K361" s="21">
        <v>5.57</v>
      </c>
      <c r="L361" s="15">
        <v>138073.06</v>
      </c>
      <c r="M361" s="28">
        <v>46071</v>
      </c>
      <c r="N361" s="7" t="s">
        <v>24</v>
      </c>
      <c r="O361" s="7" t="s">
        <v>35</v>
      </c>
      <c r="P361" s="9" t="s">
        <v>26</v>
      </c>
      <c r="Q361" s="23">
        <f>Excel_Advanced_Sales_Dataset_2000__hetvi[[#This Row],[Quantity]]*Excel_Advanced_Sales_Dataset_2000__hetvi[[#This Row],[Unit Price]]*Excel_Advanced_Sales_Dataset_2000__hetvi[[#This Row],[Discount %]]/100</f>
        <v>8144.3075090000002</v>
      </c>
      <c r="R361" s="23">
        <f>Excel_Advanced_Sales_Dataset_2000__hetvi[[#This Row],[Quantity]]*Excel_Advanced_Sales_Dataset_2000__hetvi[[#This Row],[Unit Price]]-Excel_Advanced_Sales_Dataset_2000__hetvi[[#This Row],[Discount Amount]]</f>
        <v>138073.06249099999</v>
      </c>
      <c r="S361" t="str">
        <f>IF(Excel_Advanced_Sales_Dataset_2000__hetvi[[#This Row],[Total Sales]]&gt;50000,"Yes","No")</f>
        <v>Yes</v>
      </c>
      <c r="T361" t="str">
        <f>IF(Excel_Advanced_Sales_Dataset_2000__hetvi[[#This Row],[Delivery Status]]="Pending","Follow-up","Ok")</f>
        <v>Ok</v>
      </c>
      <c r="U361" s="31">
        <f>Excel_Advanced_Sales_Dataset_2000__hetvi[[#This Row],[Discount %]]/100</f>
        <v>5.57E-2</v>
      </c>
      <c r="V361" s="1" t="s">
        <v>4720</v>
      </c>
    </row>
    <row r="362" spans="1:22" x14ac:dyDescent="0.25">
      <c r="A362" s="6" t="s">
        <v>1099</v>
      </c>
      <c r="B362" s="7" t="s">
        <v>222</v>
      </c>
      <c r="C362" s="7" t="s">
        <v>1100</v>
      </c>
      <c r="D362" s="7" t="s">
        <v>63</v>
      </c>
      <c r="E362" s="7" t="s">
        <v>64</v>
      </c>
      <c r="F362" s="7" t="s">
        <v>184</v>
      </c>
      <c r="G362" s="7" t="s">
        <v>51</v>
      </c>
      <c r="H362" s="7" t="s">
        <v>167</v>
      </c>
      <c r="I362" s="8">
        <v>10</v>
      </c>
      <c r="J362" s="18">
        <v>33367.1</v>
      </c>
      <c r="K362" s="21">
        <v>16.03</v>
      </c>
      <c r="L362" s="15">
        <v>280183.53999999998</v>
      </c>
      <c r="M362" s="28">
        <v>46153</v>
      </c>
      <c r="N362" s="7" t="s">
        <v>68</v>
      </c>
      <c r="O362" s="7" t="s">
        <v>25</v>
      </c>
      <c r="P362" s="9" t="s">
        <v>26</v>
      </c>
      <c r="Q362" s="23">
        <f>Excel_Advanced_Sales_Dataset_2000__hetvi[[#This Row],[Quantity]]*Excel_Advanced_Sales_Dataset_2000__hetvi[[#This Row],[Unit Price]]*Excel_Advanced_Sales_Dataset_2000__hetvi[[#This Row],[Discount %]]/100</f>
        <v>53487.46130000001</v>
      </c>
      <c r="R362" s="23">
        <f>Excel_Advanced_Sales_Dataset_2000__hetvi[[#This Row],[Quantity]]*Excel_Advanced_Sales_Dataset_2000__hetvi[[#This Row],[Unit Price]]-Excel_Advanced_Sales_Dataset_2000__hetvi[[#This Row],[Discount Amount]]</f>
        <v>280183.53869999998</v>
      </c>
      <c r="S362" t="str">
        <f>IF(Excel_Advanced_Sales_Dataset_2000__hetvi[[#This Row],[Total Sales]]&gt;50000,"Yes","No")</f>
        <v>Yes</v>
      </c>
      <c r="T362" t="str">
        <f>IF(Excel_Advanced_Sales_Dataset_2000__hetvi[[#This Row],[Delivery Status]]="Pending","Follow-up","Ok")</f>
        <v>Follow-up</v>
      </c>
      <c r="U362" s="31">
        <f>Excel_Advanced_Sales_Dataset_2000__hetvi[[#This Row],[Discount %]]/100</f>
        <v>0.1603</v>
      </c>
      <c r="V362" s="1" t="s">
        <v>4782</v>
      </c>
    </row>
    <row r="363" spans="1:22" x14ac:dyDescent="0.25">
      <c r="A363" s="6" t="s">
        <v>1101</v>
      </c>
      <c r="B363" s="7" t="s">
        <v>1091</v>
      </c>
      <c r="C363" s="7" t="s">
        <v>1102</v>
      </c>
      <c r="D363" s="7" t="s">
        <v>19</v>
      </c>
      <c r="E363" s="7" t="s">
        <v>153</v>
      </c>
      <c r="F363" s="7" t="s">
        <v>154</v>
      </c>
      <c r="G363" s="7" t="s">
        <v>111</v>
      </c>
      <c r="H363" s="7" t="s">
        <v>185</v>
      </c>
      <c r="I363" s="8">
        <v>6</v>
      </c>
      <c r="J363" s="18">
        <v>18581.3</v>
      </c>
      <c r="K363" s="21">
        <v>10.65</v>
      </c>
      <c r="L363" s="15">
        <v>99614.35</v>
      </c>
      <c r="M363" s="28">
        <v>46309</v>
      </c>
      <c r="N363" s="7" t="s">
        <v>45</v>
      </c>
      <c r="O363" s="7" t="s">
        <v>25</v>
      </c>
      <c r="P363" s="9" t="s">
        <v>36</v>
      </c>
      <c r="Q363" s="23">
        <f>Excel_Advanced_Sales_Dataset_2000__hetvi[[#This Row],[Quantity]]*Excel_Advanced_Sales_Dataset_2000__hetvi[[#This Row],[Unit Price]]*Excel_Advanced_Sales_Dataset_2000__hetvi[[#This Row],[Discount %]]/100</f>
        <v>11873.450699999998</v>
      </c>
      <c r="R363" s="23">
        <f>Excel_Advanced_Sales_Dataset_2000__hetvi[[#This Row],[Quantity]]*Excel_Advanced_Sales_Dataset_2000__hetvi[[#This Row],[Unit Price]]-Excel_Advanced_Sales_Dataset_2000__hetvi[[#This Row],[Discount Amount]]</f>
        <v>99614.349299999987</v>
      </c>
      <c r="S363" t="str">
        <f>IF(Excel_Advanced_Sales_Dataset_2000__hetvi[[#This Row],[Total Sales]]&gt;50000,"Yes","No")</f>
        <v>Yes</v>
      </c>
      <c r="T363" t="str">
        <f>IF(Excel_Advanced_Sales_Dataset_2000__hetvi[[#This Row],[Delivery Status]]="Pending","Follow-up","Ok")</f>
        <v>Follow-up</v>
      </c>
      <c r="U363" s="31">
        <f>Excel_Advanced_Sales_Dataset_2000__hetvi[[#This Row],[Discount %]]/100</f>
        <v>0.1065</v>
      </c>
      <c r="V363" s="1" t="s">
        <v>4703</v>
      </c>
    </row>
    <row r="364" spans="1:22" x14ac:dyDescent="0.25">
      <c r="A364" s="6" t="s">
        <v>1103</v>
      </c>
      <c r="B364" s="7" t="s">
        <v>878</v>
      </c>
      <c r="C364" s="7" t="s">
        <v>1104</v>
      </c>
      <c r="D364" s="7" t="s">
        <v>40</v>
      </c>
      <c r="E364" s="7" t="s">
        <v>41</v>
      </c>
      <c r="F364" s="7" t="s">
        <v>126</v>
      </c>
      <c r="G364" s="7" t="s">
        <v>111</v>
      </c>
      <c r="H364" s="7" t="s">
        <v>240</v>
      </c>
      <c r="I364" s="8">
        <v>47</v>
      </c>
      <c r="J364" s="18">
        <v>36572.03</v>
      </c>
      <c r="K364" s="21">
        <v>4.67</v>
      </c>
      <c r="L364" s="15">
        <v>1638613.46</v>
      </c>
      <c r="M364" s="28">
        <v>46385</v>
      </c>
      <c r="N364" s="7" t="s">
        <v>58</v>
      </c>
      <c r="O364" s="7" t="s">
        <v>25</v>
      </c>
      <c r="P364" s="9" t="s">
        <v>26</v>
      </c>
      <c r="Q364" s="23">
        <f>Excel_Advanced_Sales_Dataset_2000__hetvi[[#This Row],[Quantity]]*Excel_Advanced_Sales_Dataset_2000__hetvi[[#This Row],[Unit Price]]*Excel_Advanced_Sales_Dataset_2000__hetvi[[#This Row],[Discount %]]/100</f>
        <v>80271.948646999997</v>
      </c>
      <c r="R364" s="23">
        <f>Excel_Advanced_Sales_Dataset_2000__hetvi[[#This Row],[Quantity]]*Excel_Advanced_Sales_Dataset_2000__hetvi[[#This Row],[Unit Price]]-Excel_Advanced_Sales_Dataset_2000__hetvi[[#This Row],[Discount Amount]]</f>
        <v>1638613.461353</v>
      </c>
      <c r="S364" t="str">
        <f>IF(Excel_Advanced_Sales_Dataset_2000__hetvi[[#This Row],[Total Sales]]&gt;50000,"Yes","No")</f>
        <v>Yes</v>
      </c>
      <c r="T364" t="str">
        <f>IF(Excel_Advanced_Sales_Dataset_2000__hetvi[[#This Row],[Delivery Status]]="Pending","Follow-up","Ok")</f>
        <v>Follow-up</v>
      </c>
      <c r="U364" s="31">
        <f>Excel_Advanced_Sales_Dataset_2000__hetvi[[#This Row],[Discount %]]/100</f>
        <v>4.6699999999999998E-2</v>
      </c>
      <c r="V364" s="1" t="s">
        <v>4653</v>
      </c>
    </row>
    <row r="365" spans="1:22" x14ac:dyDescent="0.25">
      <c r="A365" s="6" t="s">
        <v>1105</v>
      </c>
      <c r="B365" s="7" t="s">
        <v>1106</v>
      </c>
      <c r="C365" s="7" t="s">
        <v>1107</v>
      </c>
      <c r="D365" s="7" t="s">
        <v>40</v>
      </c>
      <c r="E365" s="7" t="s">
        <v>89</v>
      </c>
      <c r="F365" s="7" t="s">
        <v>90</v>
      </c>
      <c r="G365" s="7" t="s">
        <v>66</v>
      </c>
      <c r="H365" s="7" t="s">
        <v>276</v>
      </c>
      <c r="I365" s="8">
        <v>35</v>
      </c>
      <c r="J365" s="18">
        <v>47742.93</v>
      </c>
      <c r="K365" s="21">
        <v>1.94</v>
      </c>
      <c r="L365" s="15">
        <v>1638585.1</v>
      </c>
      <c r="M365" s="28">
        <v>46146</v>
      </c>
      <c r="N365" s="7" t="s">
        <v>58</v>
      </c>
      <c r="O365" s="7" t="s">
        <v>35</v>
      </c>
      <c r="P365" s="9" t="s">
        <v>53</v>
      </c>
      <c r="Q365" s="23">
        <f>Excel_Advanced_Sales_Dataset_2000__hetvi[[#This Row],[Quantity]]*Excel_Advanced_Sales_Dataset_2000__hetvi[[#This Row],[Unit Price]]*Excel_Advanced_Sales_Dataset_2000__hetvi[[#This Row],[Discount %]]/100</f>
        <v>32417.449470000003</v>
      </c>
      <c r="R365" s="23">
        <f>Excel_Advanced_Sales_Dataset_2000__hetvi[[#This Row],[Quantity]]*Excel_Advanced_Sales_Dataset_2000__hetvi[[#This Row],[Unit Price]]-Excel_Advanced_Sales_Dataset_2000__hetvi[[#This Row],[Discount Amount]]</f>
        <v>1638585.1005299999</v>
      </c>
      <c r="S365" t="str">
        <f>IF(Excel_Advanced_Sales_Dataset_2000__hetvi[[#This Row],[Total Sales]]&gt;50000,"Yes","No")</f>
        <v>Yes</v>
      </c>
      <c r="T365" t="str">
        <f>IF(Excel_Advanced_Sales_Dataset_2000__hetvi[[#This Row],[Delivery Status]]="Pending","Follow-up","Ok")</f>
        <v>Ok</v>
      </c>
      <c r="U365" s="31">
        <f>Excel_Advanced_Sales_Dataset_2000__hetvi[[#This Row],[Discount %]]/100</f>
        <v>1.9400000000000001E-2</v>
      </c>
      <c r="V365" s="1" t="s">
        <v>4823</v>
      </c>
    </row>
    <row r="366" spans="1:22" x14ac:dyDescent="0.25">
      <c r="A366" s="6" t="s">
        <v>1108</v>
      </c>
      <c r="B366" s="7" t="s">
        <v>579</v>
      </c>
      <c r="C366" s="7" t="s">
        <v>1109</v>
      </c>
      <c r="D366" s="7" t="s">
        <v>19</v>
      </c>
      <c r="E366" s="7" t="s">
        <v>84</v>
      </c>
      <c r="F366" s="7" t="s">
        <v>159</v>
      </c>
      <c r="G366" s="7" t="s">
        <v>51</v>
      </c>
      <c r="H366" s="7" t="s">
        <v>52</v>
      </c>
      <c r="I366" s="8">
        <v>5</v>
      </c>
      <c r="J366" s="18">
        <v>5691.48</v>
      </c>
      <c r="K366" s="21">
        <v>4.79</v>
      </c>
      <c r="L366" s="15">
        <v>27094.29</v>
      </c>
      <c r="M366" s="28">
        <v>46373</v>
      </c>
      <c r="N366" s="7" t="s">
        <v>58</v>
      </c>
      <c r="O366" s="7" t="s">
        <v>35</v>
      </c>
      <c r="P366" s="9" t="s">
        <v>36</v>
      </c>
      <c r="Q366" s="23">
        <f>Excel_Advanced_Sales_Dataset_2000__hetvi[[#This Row],[Quantity]]*Excel_Advanced_Sales_Dataset_2000__hetvi[[#This Row],[Unit Price]]*Excel_Advanced_Sales_Dataset_2000__hetvi[[#This Row],[Discount %]]/100</f>
        <v>1363.1094599999999</v>
      </c>
      <c r="R366" s="23">
        <f>Excel_Advanced_Sales_Dataset_2000__hetvi[[#This Row],[Quantity]]*Excel_Advanced_Sales_Dataset_2000__hetvi[[#This Row],[Unit Price]]-Excel_Advanced_Sales_Dataset_2000__hetvi[[#This Row],[Discount Amount]]</f>
        <v>27094.290539999998</v>
      </c>
      <c r="S366" t="str">
        <f>IF(Excel_Advanced_Sales_Dataset_2000__hetvi[[#This Row],[Total Sales]]&gt;50000,"Yes","No")</f>
        <v>No</v>
      </c>
      <c r="T366" t="str">
        <f>IF(Excel_Advanced_Sales_Dataset_2000__hetvi[[#This Row],[Delivery Status]]="Pending","Follow-up","Ok")</f>
        <v>Ok</v>
      </c>
      <c r="U366" s="31">
        <f>Excel_Advanced_Sales_Dataset_2000__hetvi[[#This Row],[Discount %]]/100</f>
        <v>4.7899999999999998E-2</v>
      </c>
      <c r="V366" s="1" t="s">
        <v>4644</v>
      </c>
    </row>
    <row r="367" spans="1:22" x14ac:dyDescent="0.25">
      <c r="A367" s="6" t="s">
        <v>1110</v>
      </c>
      <c r="B367" s="7" t="s">
        <v>1111</v>
      </c>
      <c r="C367" s="7" t="s">
        <v>1112</v>
      </c>
      <c r="D367" s="7" t="s">
        <v>19</v>
      </c>
      <c r="E367" s="7" t="s">
        <v>153</v>
      </c>
      <c r="F367" s="7" t="s">
        <v>448</v>
      </c>
      <c r="G367" s="7" t="s">
        <v>111</v>
      </c>
      <c r="H367" s="7" t="s">
        <v>260</v>
      </c>
      <c r="I367" s="8">
        <v>44</v>
      </c>
      <c r="J367" s="18">
        <v>45537.03</v>
      </c>
      <c r="K367" s="21">
        <v>4.3499999999999996</v>
      </c>
      <c r="L367" s="15">
        <v>1916471.44</v>
      </c>
      <c r="M367" s="28">
        <v>46292</v>
      </c>
      <c r="N367" s="7" t="s">
        <v>58</v>
      </c>
      <c r="O367" s="7" t="s">
        <v>35</v>
      </c>
      <c r="P367" s="9" t="s">
        <v>36</v>
      </c>
      <c r="Q367" s="23">
        <f>Excel_Advanced_Sales_Dataset_2000__hetvi[[#This Row],[Quantity]]*Excel_Advanced_Sales_Dataset_2000__hetvi[[#This Row],[Unit Price]]*Excel_Advanced_Sales_Dataset_2000__hetvi[[#This Row],[Discount %]]/100</f>
        <v>87157.875419999997</v>
      </c>
      <c r="R367" s="23">
        <f>Excel_Advanced_Sales_Dataset_2000__hetvi[[#This Row],[Quantity]]*Excel_Advanced_Sales_Dataset_2000__hetvi[[#This Row],[Unit Price]]-Excel_Advanced_Sales_Dataset_2000__hetvi[[#This Row],[Discount Amount]]</f>
        <v>1916471.4445799999</v>
      </c>
      <c r="S367" t="str">
        <f>IF(Excel_Advanced_Sales_Dataset_2000__hetvi[[#This Row],[Total Sales]]&gt;50000,"Yes","No")</f>
        <v>Yes</v>
      </c>
      <c r="T367" t="str">
        <f>IF(Excel_Advanced_Sales_Dataset_2000__hetvi[[#This Row],[Delivery Status]]="Pending","Follow-up","Ok")</f>
        <v>Ok</v>
      </c>
      <c r="U367" s="31">
        <f>Excel_Advanced_Sales_Dataset_2000__hetvi[[#This Row],[Discount %]]/100</f>
        <v>4.3499999999999997E-2</v>
      </c>
      <c r="V367" s="1" t="s">
        <v>4653</v>
      </c>
    </row>
    <row r="368" spans="1:22" x14ac:dyDescent="0.25">
      <c r="A368" s="6" t="s">
        <v>1113</v>
      </c>
      <c r="B368" s="7" t="s">
        <v>993</v>
      </c>
      <c r="C368" s="7" t="s">
        <v>1114</v>
      </c>
      <c r="D368" s="7" t="s">
        <v>63</v>
      </c>
      <c r="E368" s="7" t="s">
        <v>78</v>
      </c>
      <c r="F368" s="7" t="s">
        <v>255</v>
      </c>
      <c r="G368" s="7" t="s">
        <v>66</v>
      </c>
      <c r="H368" s="7" t="s">
        <v>276</v>
      </c>
      <c r="I368" s="8">
        <v>38</v>
      </c>
      <c r="J368" s="18">
        <v>49725.51</v>
      </c>
      <c r="K368" s="21">
        <v>14.17</v>
      </c>
      <c r="L368" s="15">
        <v>1621817.4</v>
      </c>
      <c r="M368" s="28">
        <v>46039</v>
      </c>
      <c r="N368" s="7" t="s">
        <v>113</v>
      </c>
      <c r="O368" s="7" t="s">
        <v>59</v>
      </c>
      <c r="P368" s="9" t="s">
        <v>53</v>
      </c>
      <c r="Q368" s="23">
        <f>Excel_Advanced_Sales_Dataset_2000__hetvi[[#This Row],[Quantity]]*Excel_Advanced_Sales_Dataset_2000__hetvi[[#This Row],[Unit Price]]*Excel_Advanced_Sales_Dataset_2000__hetvi[[#This Row],[Discount %]]/100</f>
        <v>267751.98114600003</v>
      </c>
      <c r="R368" s="23">
        <f>Excel_Advanced_Sales_Dataset_2000__hetvi[[#This Row],[Quantity]]*Excel_Advanced_Sales_Dataset_2000__hetvi[[#This Row],[Unit Price]]-Excel_Advanced_Sales_Dataset_2000__hetvi[[#This Row],[Discount Amount]]</f>
        <v>1621817.398854</v>
      </c>
      <c r="S368" t="str">
        <f>IF(Excel_Advanced_Sales_Dataset_2000__hetvi[[#This Row],[Total Sales]]&gt;50000,"Yes","No")</f>
        <v>Yes</v>
      </c>
      <c r="T368" t="str">
        <f>IF(Excel_Advanced_Sales_Dataset_2000__hetvi[[#This Row],[Delivery Status]]="Pending","Follow-up","Ok")</f>
        <v>Ok</v>
      </c>
      <c r="U368" s="31">
        <f>Excel_Advanced_Sales_Dataset_2000__hetvi[[#This Row],[Discount %]]/100</f>
        <v>0.14169999999999999</v>
      </c>
      <c r="V368" s="1" t="s">
        <v>4744</v>
      </c>
    </row>
    <row r="369" spans="1:22" x14ac:dyDescent="0.25">
      <c r="A369" s="6" t="s">
        <v>1115</v>
      </c>
      <c r="B369" s="7" t="s">
        <v>1116</v>
      </c>
      <c r="C369" s="7" t="s">
        <v>1117</v>
      </c>
      <c r="D369" s="7" t="s">
        <v>63</v>
      </c>
      <c r="E369" s="7" t="s">
        <v>78</v>
      </c>
      <c r="F369" s="7" t="s">
        <v>425</v>
      </c>
      <c r="G369" s="7" t="s">
        <v>111</v>
      </c>
      <c r="H369" s="7" t="s">
        <v>112</v>
      </c>
      <c r="I369" s="8">
        <v>32</v>
      </c>
      <c r="J369" s="18">
        <v>14568.69</v>
      </c>
      <c r="K369" s="21">
        <v>16.64</v>
      </c>
      <c r="L369" s="15">
        <v>388622.72</v>
      </c>
      <c r="M369" s="28">
        <v>46342</v>
      </c>
      <c r="N369" s="7" t="s">
        <v>45</v>
      </c>
      <c r="O369" s="7" t="s">
        <v>35</v>
      </c>
      <c r="P369" s="9" t="s">
        <v>26</v>
      </c>
      <c r="Q369" s="23">
        <f>Excel_Advanced_Sales_Dataset_2000__hetvi[[#This Row],[Quantity]]*Excel_Advanced_Sales_Dataset_2000__hetvi[[#This Row],[Unit Price]]*Excel_Advanced_Sales_Dataset_2000__hetvi[[#This Row],[Discount %]]/100</f>
        <v>77575.360511999999</v>
      </c>
      <c r="R369" s="23">
        <f>Excel_Advanced_Sales_Dataset_2000__hetvi[[#This Row],[Quantity]]*Excel_Advanced_Sales_Dataset_2000__hetvi[[#This Row],[Unit Price]]-Excel_Advanced_Sales_Dataset_2000__hetvi[[#This Row],[Discount Amount]]</f>
        <v>388622.71948800003</v>
      </c>
      <c r="S369" t="str">
        <f>IF(Excel_Advanced_Sales_Dataset_2000__hetvi[[#This Row],[Total Sales]]&gt;50000,"Yes","No")</f>
        <v>Yes</v>
      </c>
      <c r="T369" t="str">
        <f>IF(Excel_Advanced_Sales_Dataset_2000__hetvi[[#This Row],[Delivery Status]]="Pending","Follow-up","Ok")</f>
        <v>Ok</v>
      </c>
      <c r="U369" s="31">
        <f>Excel_Advanced_Sales_Dataset_2000__hetvi[[#This Row],[Discount %]]/100</f>
        <v>0.16639999999999999</v>
      </c>
      <c r="V369" s="1" t="s">
        <v>4720</v>
      </c>
    </row>
    <row r="370" spans="1:22" x14ac:dyDescent="0.25">
      <c r="A370" s="6" t="s">
        <v>1118</v>
      </c>
      <c r="B370" s="7" t="s">
        <v>1119</v>
      </c>
      <c r="C370" s="7" t="s">
        <v>1120</v>
      </c>
      <c r="D370" s="7" t="s">
        <v>40</v>
      </c>
      <c r="E370" s="7" t="s">
        <v>41</v>
      </c>
      <c r="F370" s="7" t="s">
        <v>42</v>
      </c>
      <c r="G370" s="7" t="s">
        <v>111</v>
      </c>
      <c r="H370" s="7" t="s">
        <v>185</v>
      </c>
      <c r="I370" s="8">
        <v>16</v>
      </c>
      <c r="J370" s="18">
        <v>5482.04</v>
      </c>
      <c r="K370" s="21">
        <v>15.07</v>
      </c>
      <c r="L370" s="15">
        <v>74494.350000000006</v>
      </c>
      <c r="M370" s="28">
        <v>46379</v>
      </c>
      <c r="N370" s="7" t="s">
        <v>24</v>
      </c>
      <c r="O370" s="7" t="s">
        <v>35</v>
      </c>
      <c r="P370" s="9" t="s">
        <v>36</v>
      </c>
      <c r="Q370" s="23">
        <f>Excel_Advanced_Sales_Dataset_2000__hetvi[[#This Row],[Quantity]]*Excel_Advanced_Sales_Dataset_2000__hetvi[[#This Row],[Unit Price]]*Excel_Advanced_Sales_Dataset_2000__hetvi[[#This Row],[Discount %]]/100</f>
        <v>13218.294848</v>
      </c>
      <c r="R370" s="23">
        <f>Excel_Advanced_Sales_Dataset_2000__hetvi[[#This Row],[Quantity]]*Excel_Advanced_Sales_Dataset_2000__hetvi[[#This Row],[Unit Price]]-Excel_Advanced_Sales_Dataset_2000__hetvi[[#This Row],[Discount Amount]]</f>
        <v>74494.345151999994</v>
      </c>
      <c r="S370" t="str">
        <f>IF(Excel_Advanced_Sales_Dataset_2000__hetvi[[#This Row],[Total Sales]]&gt;50000,"Yes","No")</f>
        <v>Yes</v>
      </c>
      <c r="T370" t="str">
        <f>IF(Excel_Advanced_Sales_Dataset_2000__hetvi[[#This Row],[Delivery Status]]="Pending","Follow-up","Ok")</f>
        <v>Ok</v>
      </c>
      <c r="U370" s="31">
        <f>Excel_Advanced_Sales_Dataset_2000__hetvi[[#This Row],[Discount %]]/100</f>
        <v>0.1507</v>
      </c>
      <c r="V370" s="1" t="s">
        <v>4782</v>
      </c>
    </row>
    <row r="371" spans="1:22" x14ac:dyDescent="0.25">
      <c r="A371" s="6" t="s">
        <v>1121</v>
      </c>
      <c r="B371" s="7" t="s">
        <v>418</v>
      </c>
      <c r="C371" s="7" t="s">
        <v>1122</v>
      </c>
      <c r="D371" s="7" t="s">
        <v>63</v>
      </c>
      <c r="E371" s="7" t="s">
        <v>144</v>
      </c>
      <c r="F371" s="7" t="s">
        <v>145</v>
      </c>
      <c r="G371" s="7" t="s">
        <v>111</v>
      </c>
      <c r="H371" s="7" t="s">
        <v>185</v>
      </c>
      <c r="I371" s="8">
        <v>13</v>
      </c>
      <c r="J371" s="18">
        <v>43786.080000000002</v>
      </c>
      <c r="K371" s="21">
        <v>19.12</v>
      </c>
      <c r="L371" s="15">
        <v>460384.36</v>
      </c>
      <c r="M371" s="28">
        <v>46262</v>
      </c>
      <c r="N371" s="7" t="s">
        <v>24</v>
      </c>
      <c r="O371" s="7" t="s">
        <v>35</v>
      </c>
      <c r="P371" s="9" t="s">
        <v>53</v>
      </c>
      <c r="Q371" s="23">
        <f>Excel_Advanced_Sales_Dataset_2000__hetvi[[#This Row],[Quantity]]*Excel_Advanced_Sales_Dataset_2000__hetvi[[#This Row],[Unit Price]]*Excel_Advanced_Sales_Dataset_2000__hetvi[[#This Row],[Discount %]]/100</f>
        <v>108834.68044800003</v>
      </c>
      <c r="R371" s="23">
        <f>Excel_Advanced_Sales_Dataset_2000__hetvi[[#This Row],[Quantity]]*Excel_Advanced_Sales_Dataset_2000__hetvi[[#This Row],[Unit Price]]-Excel_Advanced_Sales_Dataset_2000__hetvi[[#This Row],[Discount Amount]]</f>
        <v>460384.35955200001</v>
      </c>
      <c r="S371" t="str">
        <f>IF(Excel_Advanced_Sales_Dataset_2000__hetvi[[#This Row],[Total Sales]]&gt;50000,"Yes","No")</f>
        <v>Yes</v>
      </c>
      <c r="T371" t="str">
        <f>IF(Excel_Advanced_Sales_Dataset_2000__hetvi[[#This Row],[Delivery Status]]="Pending","Follow-up","Ok")</f>
        <v>Ok</v>
      </c>
      <c r="U371" s="31">
        <f>Excel_Advanced_Sales_Dataset_2000__hetvi[[#This Row],[Discount %]]/100</f>
        <v>0.19120000000000001</v>
      </c>
      <c r="V371" s="1" t="s">
        <v>4665</v>
      </c>
    </row>
    <row r="372" spans="1:22" x14ac:dyDescent="0.25">
      <c r="A372" s="6" t="s">
        <v>1123</v>
      </c>
      <c r="B372" s="7" t="s">
        <v>1033</v>
      </c>
      <c r="C372" s="7" t="s">
        <v>1124</v>
      </c>
      <c r="D372" s="7" t="s">
        <v>30</v>
      </c>
      <c r="E372" s="7" t="s">
        <v>198</v>
      </c>
      <c r="F372" s="7" t="s">
        <v>199</v>
      </c>
      <c r="G372" s="7" t="s">
        <v>33</v>
      </c>
      <c r="H372" s="7" t="s">
        <v>34</v>
      </c>
      <c r="I372" s="8">
        <v>5</v>
      </c>
      <c r="J372" s="18">
        <v>21712.32</v>
      </c>
      <c r="K372" s="21">
        <v>9.5</v>
      </c>
      <c r="L372" s="15">
        <v>98248.25</v>
      </c>
      <c r="M372" s="28">
        <v>46368</v>
      </c>
      <c r="N372" s="7" t="s">
        <v>58</v>
      </c>
      <c r="O372" s="7" t="s">
        <v>35</v>
      </c>
      <c r="P372" s="9" t="s">
        <v>36</v>
      </c>
      <c r="Q372" s="23">
        <f>Excel_Advanced_Sales_Dataset_2000__hetvi[[#This Row],[Quantity]]*Excel_Advanced_Sales_Dataset_2000__hetvi[[#This Row],[Unit Price]]*Excel_Advanced_Sales_Dataset_2000__hetvi[[#This Row],[Discount %]]/100</f>
        <v>10313.352000000001</v>
      </c>
      <c r="R372" s="23">
        <f>Excel_Advanced_Sales_Dataset_2000__hetvi[[#This Row],[Quantity]]*Excel_Advanced_Sales_Dataset_2000__hetvi[[#This Row],[Unit Price]]-Excel_Advanced_Sales_Dataset_2000__hetvi[[#This Row],[Discount Amount]]</f>
        <v>98248.248000000007</v>
      </c>
      <c r="S372" t="str">
        <f>IF(Excel_Advanced_Sales_Dataset_2000__hetvi[[#This Row],[Total Sales]]&gt;50000,"Yes","No")</f>
        <v>Yes</v>
      </c>
      <c r="T372" t="str">
        <f>IF(Excel_Advanced_Sales_Dataset_2000__hetvi[[#This Row],[Delivery Status]]="Pending","Follow-up","Ok")</f>
        <v>Ok</v>
      </c>
      <c r="U372" s="31">
        <f>Excel_Advanced_Sales_Dataset_2000__hetvi[[#This Row],[Discount %]]/100</f>
        <v>9.5000000000000001E-2</v>
      </c>
      <c r="V372" s="1" t="s">
        <v>4644</v>
      </c>
    </row>
    <row r="373" spans="1:22" x14ac:dyDescent="0.25">
      <c r="A373" s="6" t="s">
        <v>1125</v>
      </c>
      <c r="B373" s="7" t="s">
        <v>1126</v>
      </c>
      <c r="C373" s="7" t="s">
        <v>1127</v>
      </c>
      <c r="D373" s="7" t="s">
        <v>40</v>
      </c>
      <c r="E373" s="7" t="s">
        <v>109</v>
      </c>
      <c r="F373" s="7" t="s">
        <v>259</v>
      </c>
      <c r="G373" s="7" t="s">
        <v>22</v>
      </c>
      <c r="H373" s="7" t="s">
        <v>172</v>
      </c>
      <c r="I373" s="8">
        <v>25</v>
      </c>
      <c r="J373" s="18">
        <v>15655.34</v>
      </c>
      <c r="K373" s="21">
        <v>7.64</v>
      </c>
      <c r="L373" s="15">
        <v>361481.8</v>
      </c>
      <c r="M373" s="28">
        <v>46178</v>
      </c>
      <c r="N373" s="7" t="s">
        <v>58</v>
      </c>
      <c r="O373" s="7" t="s">
        <v>25</v>
      </c>
      <c r="P373" s="9" t="s">
        <v>36</v>
      </c>
      <c r="Q373" s="23">
        <f>Excel_Advanced_Sales_Dataset_2000__hetvi[[#This Row],[Quantity]]*Excel_Advanced_Sales_Dataset_2000__hetvi[[#This Row],[Unit Price]]*Excel_Advanced_Sales_Dataset_2000__hetvi[[#This Row],[Discount %]]/100</f>
        <v>29901.699399999998</v>
      </c>
      <c r="R373" s="23">
        <f>Excel_Advanced_Sales_Dataset_2000__hetvi[[#This Row],[Quantity]]*Excel_Advanced_Sales_Dataset_2000__hetvi[[#This Row],[Unit Price]]-Excel_Advanced_Sales_Dataset_2000__hetvi[[#This Row],[Discount Amount]]</f>
        <v>361481.80060000002</v>
      </c>
      <c r="S373" t="str">
        <f>IF(Excel_Advanced_Sales_Dataset_2000__hetvi[[#This Row],[Total Sales]]&gt;50000,"Yes","No")</f>
        <v>Yes</v>
      </c>
      <c r="T373" t="str">
        <f>IF(Excel_Advanced_Sales_Dataset_2000__hetvi[[#This Row],[Delivery Status]]="Pending","Follow-up","Ok")</f>
        <v>Follow-up</v>
      </c>
      <c r="U373" s="31">
        <f>Excel_Advanced_Sales_Dataset_2000__hetvi[[#This Row],[Discount %]]/100</f>
        <v>7.6399999999999996E-2</v>
      </c>
      <c r="V373" s="1" t="s">
        <v>4703</v>
      </c>
    </row>
    <row r="374" spans="1:22" x14ac:dyDescent="0.25">
      <c r="A374" s="6" t="s">
        <v>1128</v>
      </c>
      <c r="B374" s="7" t="s">
        <v>990</v>
      </c>
      <c r="C374" s="7" t="s">
        <v>1129</v>
      </c>
      <c r="D374" s="7" t="s">
        <v>19</v>
      </c>
      <c r="E374" s="7" t="s">
        <v>84</v>
      </c>
      <c r="F374" s="7" t="s">
        <v>159</v>
      </c>
      <c r="G374" s="7" t="s">
        <v>43</v>
      </c>
      <c r="H374" s="7" t="s">
        <v>44</v>
      </c>
      <c r="I374" s="8">
        <v>1</v>
      </c>
      <c r="J374" s="18">
        <v>21148.04</v>
      </c>
      <c r="K374" s="21">
        <v>17.54</v>
      </c>
      <c r="L374" s="15">
        <v>17438.669999999998</v>
      </c>
      <c r="M374" s="28">
        <v>46246</v>
      </c>
      <c r="N374" s="7" t="s">
        <v>68</v>
      </c>
      <c r="O374" s="7" t="s">
        <v>35</v>
      </c>
      <c r="P374" s="9" t="s">
        <v>53</v>
      </c>
      <c r="Q374" s="23">
        <f>Excel_Advanced_Sales_Dataset_2000__hetvi[[#This Row],[Quantity]]*Excel_Advanced_Sales_Dataset_2000__hetvi[[#This Row],[Unit Price]]*Excel_Advanced_Sales_Dataset_2000__hetvi[[#This Row],[Discount %]]/100</f>
        <v>3709.3662160000003</v>
      </c>
      <c r="R374" s="23">
        <f>Excel_Advanced_Sales_Dataset_2000__hetvi[[#This Row],[Quantity]]*Excel_Advanced_Sales_Dataset_2000__hetvi[[#This Row],[Unit Price]]-Excel_Advanced_Sales_Dataset_2000__hetvi[[#This Row],[Discount Amount]]</f>
        <v>17438.673783999999</v>
      </c>
      <c r="S374" t="str">
        <f>IF(Excel_Advanced_Sales_Dataset_2000__hetvi[[#This Row],[Total Sales]]&gt;50000,"Yes","No")</f>
        <v>No</v>
      </c>
      <c r="T374" t="str">
        <f>IF(Excel_Advanced_Sales_Dataset_2000__hetvi[[#This Row],[Delivery Status]]="Pending","Follow-up","Ok")</f>
        <v>Ok</v>
      </c>
      <c r="U374" s="31">
        <f>Excel_Advanced_Sales_Dataset_2000__hetvi[[#This Row],[Discount %]]/100</f>
        <v>0.1754</v>
      </c>
      <c r="V374" s="1" t="s">
        <v>4682</v>
      </c>
    </row>
    <row r="375" spans="1:22" x14ac:dyDescent="0.25">
      <c r="A375" s="6" t="s">
        <v>1130</v>
      </c>
      <c r="B375" s="7" t="s">
        <v>267</v>
      </c>
      <c r="C375" s="7" t="s">
        <v>1131</v>
      </c>
      <c r="D375" s="7" t="s">
        <v>30</v>
      </c>
      <c r="E375" s="7" t="s">
        <v>117</v>
      </c>
      <c r="F375" s="7" t="s">
        <v>118</v>
      </c>
      <c r="G375" s="7" t="s">
        <v>33</v>
      </c>
      <c r="H375" s="7" t="s">
        <v>57</v>
      </c>
      <c r="I375" s="8">
        <v>6</v>
      </c>
      <c r="J375" s="18">
        <v>16085.62</v>
      </c>
      <c r="K375" s="21">
        <v>1.21</v>
      </c>
      <c r="L375" s="15">
        <v>95345.9</v>
      </c>
      <c r="M375" s="28">
        <v>46294</v>
      </c>
      <c r="N375" s="7" t="s">
        <v>45</v>
      </c>
      <c r="O375" s="7" t="s">
        <v>25</v>
      </c>
      <c r="P375" s="9" t="s">
        <v>53</v>
      </c>
      <c r="Q375" s="23">
        <f>Excel_Advanced_Sales_Dataset_2000__hetvi[[#This Row],[Quantity]]*Excel_Advanced_Sales_Dataset_2000__hetvi[[#This Row],[Unit Price]]*Excel_Advanced_Sales_Dataset_2000__hetvi[[#This Row],[Discount %]]/100</f>
        <v>1167.816012</v>
      </c>
      <c r="R375" s="23">
        <f>Excel_Advanced_Sales_Dataset_2000__hetvi[[#This Row],[Quantity]]*Excel_Advanced_Sales_Dataset_2000__hetvi[[#This Row],[Unit Price]]-Excel_Advanced_Sales_Dataset_2000__hetvi[[#This Row],[Discount Amount]]</f>
        <v>95345.903988000005</v>
      </c>
      <c r="S375" t="str">
        <f>IF(Excel_Advanced_Sales_Dataset_2000__hetvi[[#This Row],[Total Sales]]&gt;50000,"Yes","No")</f>
        <v>Yes</v>
      </c>
      <c r="T375" t="str">
        <f>IF(Excel_Advanced_Sales_Dataset_2000__hetvi[[#This Row],[Delivery Status]]="Pending","Follow-up","Ok")</f>
        <v>Follow-up</v>
      </c>
      <c r="U375" s="31">
        <f>Excel_Advanced_Sales_Dataset_2000__hetvi[[#This Row],[Discount %]]/100</f>
        <v>1.21E-2</v>
      </c>
      <c r="V375" s="1" t="s">
        <v>4644</v>
      </c>
    </row>
    <row r="376" spans="1:22" x14ac:dyDescent="0.25">
      <c r="A376" s="6" t="s">
        <v>1132</v>
      </c>
      <c r="B376" s="7" t="s">
        <v>1133</v>
      </c>
      <c r="C376" s="7" t="s">
        <v>1134</v>
      </c>
      <c r="D376" s="7" t="s">
        <v>19</v>
      </c>
      <c r="E376" s="7" t="s">
        <v>20</v>
      </c>
      <c r="F376" s="7" t="s">
        <v>285</v>
      </c>
      <c r="G376" s="7" t="s">
        <v>66</v>
      </c>
      <c r="H376" s="7" t="s">
        <v>155</v>
      </c>
      <c r="I376" s="8">
        <v>33</v>
      </c>
      <c r="J376" s="18">
        <v>29810.39</v>
      </c>
      <c r="K376" s="21">
        <v>15.17</v>
      </c>
      <c r="L376" s="15">
        <v>834509.08</v>
      </c>
      <c r="M376" s="28">
        <v>46327</v>
      </c>
      <c r="N376" s="7" t="s">
        <v>45</v>
      </c>
      <c r="O376" s="7" t="s">
        <v>35</v>
      </c>
      <c r="P376" s="9" t="s">
        <v>26</v>
      </c>
      <c r="Q376" s="23">
        <f>Excel_Advanced_Sales_Dataset_2000__hetvi[[#This Row],[Quantity]]*Excel_Advanced_Sales_Dataset_2000__hetvi[[#This Row],[Unit Price]]*Excel_Advanced_Sales_Dataset_2000__hetvi[[#This Row],[Discount %]]/100</f>
        <v>149233.79337900001</v>
      </c>
      <c r="R376" s="23">
        <f>Excel_Advanced_Sales_Dataset_2000__hetvi[[#This Row],[Quantity]]*Excel_Advanced_Sales_Dataset_2000__hetvi[[#This Row],[Unit Price]]-Excel_Advanced_Sales_Dataset_2000__hetvi[[#This Row],[Discount Amount]]</f>
        <v>834509.07662099996</v>
      </c>
      <c r="S376" t="str">
        <f>IF(Excel_Advanced_Sales_Dataset_2000__hetvi[[#This Row],[Total Sales]]&gt;50000,"Yes","No")</f>
        <v>Yes</v>
      </c>
      <c r="T376" t="str">
        <f>IF(Excel_Advanced_Sales_Dataset_2000__hetvi[[#This Row],[Delivery Status]]="Pending","Follow-up","Ok")</f>
        <v>Ok</v>
      </c>
      <c r="U376" s="31">
        <f>Excel_Advanced_Sales_Dataset_2000__hetvi[[#This Row],[Discount %]]/100</f>
        <v>0.1517</v>
      </c>
      <c r="V376" s="1" t="s">
        <v>4720</v>
      </c>
    </row>
    <row r="377" spans="1:22" x14ac:dyDescent="0.25">
      <c r="A377" s="6" t="s">
        <v>1135</v>
      </c>
      <c r="B377" s="7" t="s">
        <v>229</v>
      </c>
      <c r="C377" s="7" t="s">
        <v>1136</v>
      </c>
      <c r="D377" s="7" t="s">
        <v>40</v>
      </c>
      <c r="E377" s="7" t="s">
        <v>89</v>
      </c>
      <c r="F377" s="7" t="s">
        <v>334</v>
      </c>
      <c r="G377" s="7" t="s">
        <v>33</v>
      </c>
      <c r="H377" s="7" t="s">
        <v>34</v>
      </c>
      <c r="I377" s="8">
        <v>4</v>
      </c>
      <c r="J377" s="18">
        <v>21357.55</v>
      </c>
      <c r="K377" s="21">
        <v>11.45</v>
      </c>
      <c r="L377" s="15">
        <v>75648.44</v>
      </c>
      <c r="M377" s="28">
        <v>46039</v>
      </c>
      <c r="N377" s="7" t="s">
        <v>113</v>
      </c>
      <c r="O377" s="7" t="s">
        <v>35</v>
      </c>
      <c r="P377" s="9" t="s">
        <v>36</v>
      </c>
      <c r="Q377" s="23">
        <f>Excel_Advanced_Sales_Dataset_2000__hetvi[[#This Row],[Quantity]]*Excel_Advanced_Sales_Dataset_2000__hetvi[[#This Row],[Unit Price]]*Excel_Advanced_Sales_Dataset_2000__hetvi[[#This Row],[Discount %]]/100</f>
        <v>9781.7578999999987</v>
      </c>
      <c r="R377" s="23">
        <f>Excel_Advanced_Sales_Dataset_2000__hetvi[[#This Row],[Quantity]]*Excel_Advanced_Sales_Dataset_2000__hetvi[[#This Row],[Unit Price]]-Excel_Advanced_Sales_Dataset_2000__hetvi[[#This Row],[Discount Amount]]</f>
        <v>75648.4421</v>
      </c>
      <c r="S377" t="str">
        <f>IF(Excel_Advanced_Sales_Dataset_2000__hetvi[[#This Row],[Total Sales]]&gt;50000,"Yes","No")</f>
        <v>Yes</v>
      </c>
      <c r="T377" t="str">
        <f>IF(Excel_Advanced_Sales_Dataset_2000__hetvi[[#This Row],[Delivery Status]]="Pending","Follow-up","Ok")</f>
        <v>Ok</v>
      </c>
      <c r="U377" s="31">
        <f>Excel_Advanced_Sales_Dataset_2000__hetvi[[#This Row],[Discount %]]/100</f>
        <v>0.11449999999999999</v>
      </c>
      <c r="V377" s="1" t="s">
        <v>4624</v>
      </c>
    </row>
    <row r="378" spans="1:22" x14ac:dyDescent="0.25">
      <c r="A378" s="6" t="s">
        <v>1137</v>
      </c>
      <c r="B378" s="7" t="s">
        <v>664</v>
      </c>
      <c r="C378" s="7" t="s">
        <v>1138</v>
      </c>
      <c r="D378" s="7" t="s">
        <v>63</v>
      </c>
      <c r="E378" s="7" t="s">
        <v>144</v>
      </c>
      <c r="F378" s="7" t="s">
        <v>189</v>
      </c>
      <c r="G378" s="7" t="s">
        <v>111</v>
      </c>
      <c r="H378" s="7" t="s">
        <v>112</v>
      </c>
      <c r="I378" s="8">
        <v>26</v>
      </c>
      <c r="J378" s="18">
        <v>43714.59</v>
      </c>
      <c r="K378" s="21">
        <v>7.69</v>
      </c>
      <c r="L378" s="15">
        <v>1049176.3899999999</v>
      </c>
      <c r="M378" s="28">
        <v>46075</v>
      </c>
      <c r="N378" s="7" t="s">
        <v>24</v>
      </c>
      <c r="O378" s="7" t="s">
        <v>59</v>
      </c>
      <c r="P378" s="9" t="s">
        <v>53</v>
      </c>
      <c r="Q378" s="23">
        <f>Excel_Advanced_Sales_Dataset_2000__hetvi[[#This Row],[Quantity]]*Excel_Advanced_Sales_Dataset_2000__hetvi[[#This Row],[Unit Price]]*Excel_Advanced_Sales_Dataset_2000__hetvi[[#This Row],[Discount %]]/100</f>
        <v>87402.951245999982</v>
      </c>
      <c r="R378" s="23">
        <f>Excel_Advanced_Sales_Dataset_2000__hetvi[[#This Row],[Quantity]]*Excel_Advanced_Sales_Dataset_2000__hetvi[[#This Row],[Unit Price]]-Excel_Advanced_Sales_Dataset_2000__hetvi[[#This Row],[Discount Amount]]</f>
        <v>1049176.388754</v>
      </c>
      <c r="S378" t="str">
        <f>IF(Excel_Advanced_Sales_Dataset_2000__hetvi[[#This Row],[Total Sales]]&gt;50000,"Yes","No")</f>
        <v>Yes</v>
      </c>
      <c r="T378" t="str">
        <f>IF(Excel_Advanced_Sales_Dataset_2000__hetvi[[#This Row],[Delivery Status]]="Pending","Follow-up","Ok")</f>
        <v>Ok</v>
      </c>
      <c r="U378" s="31">
        <f>Excel_Advanced_Sales_Dataset_2000__hetvi[[#This Row],[Discount %]]/100</f>
        <v>7.690000000000001E-2</v>
      </c>
      <c r="V378" s="1" t="s">
        <v>4782</v>
      </c>
    </row>
    <row r="379" spans="1:22" x14ac:dyDescent="0.25">
      <c r="A379" s="6" t="s">
        <v>1139</v>
      </c>
      <c r="B379" s="7" t="s">
        <v>528</v>
      </c>
      <c r="C379" s="7" t="s">
        <v>1140</v>
      </c>
      <c r="D379" s="7" t="s">
        <v>63</v>
      </c>
      <c r="E379" s="7" t="s">
        <v>144</v>
      </c>
      <c r="F379" s="7" t="s">
        <v>189</v>
      </c>
      <c r="G379" s="7" t="s">
        <v>33</v>
      </c>
      <c r="H379" s="7" t="s">
        <v>127</v>
      </c>
      <c r="I379" s="8">
        <v>34</v>
      </c>
      <c r="J379" s="18">
        <v>3226.32</v>
      </c>
      <c r="K379" s="21">
        <v>10.91</v>
      </c>
      <c r="L379" s="15">
        <v>97727.17</v>
      </c>
      <c r="M379" s="28">
        <v>46266</v>
      </c>
      <c r="N379" s="7" t="s">
        <v>58</v>
      </c>
      <c r="O379" s="7" t="s">
        <v>35</v>
      </c>
      <c r="P379" s="9" t="s">
        <v>53</v>
      </c>
      <c r="Q379" s="23">
        <f>Excel_Advanced_Sales_Dataset_2000__hetvi[[#This Row],[Quantity]]*Excel_Advanced_Sales_Dataset_2000__hetvi[[#This Row],[Unit Price]]*Excel_Advanced_Sales_Dataset_2000__hetvi[[#This Row],[Discount %]]/100</f>
        <v>11967.711408000001</v>
      </c>
      <c r="R379" s="23">
        <f>Excel_Advanced_Sales_Dataset_2000__hetvi[[#This Row],[Quantity]]*Excel_Advanced_Sales_Dataset_2000__hetvi[[#This Row],[Unit Price]]-Excel_Advanced_Sales_Dataset_2000__hetvi[[#This Row],[Discount Amount]]</f>
        <v>97727.168592000002</v>
      </c>
      <c r="S379" t="str">
        <f>IF(Excel_Advanced_Sales_Dataset_2000__hetvi[[#This Row],[Total Sales]]&gt;50000,"Yes","No")</f>
        <v>Yes</v>
      </c>
      <c r="T379" t="str">
        <f>IF(Excel_Advanced_Sales_Dataset_2000__hetvi[[#This Row],[Delivery Status]]="Pending","Follow-up","Ok")</f>
        <v>Ok</v>
      </c>
      <c r="U379" s="31">
        <f>Excel_Advanced_Sales_Dataset_2000__hetvi[[#This Row],[Discount %]]/100</f>
        <v>0.1091</v>
      </c>
      <c r="V379" s="1" t="s">
        <v>4703</v>
      </c>
    </row>
    <row r="380" spans="1:22" x14ac:dyDescent="0.25">
      <c r="A380" s="6" t="s">
        <v>1141</v>
      </c>
      <c r="B380" s="7" t="s">
        <v>1142</v>
      </c>
      <c r="C380" s="7" t="s">
        <v>1143</v>
      </c>
      <c r="D380" s="7" t="s">
        <v>63</v>
      </c>
      <c r="E380" s="7" t="s">
        <v>78</v>
      </c>
      <c r="F380" s="7" t="s">
        <v>425</v>
      </c>
      <c r="G380" s="7" t="s">
        <v>22</v>
      </c>
      <c r="H380" s="7" t="s">
        <v>180</v>
      </c>
      <c r="I380" s="8">
        <v>24</v>
      </c>
      <c r="J380" s="18">
        <v>34068.06</v>
      </c>
      <c r="K380" s="21">
        <v>2.16</v>
      </c>
      <c r="L380" s="15">
        <v>799972.56</v>
      </c>
      <c r="M380" s="28">
        <v>46361</v>
      </c>
      <c r="N380" s="7" t="s">
        <v>68</v>
      </c>
      <c r="O380" s="7" t="s">
        <v>35</v>
      </c>
      <c r="P380" s="9" t="s">
        <v>26</v>
      </c>
      <c r="Q380" s="23">
        <f>Excel_Advanced_Sales_Dataset_2000__hetvi[[#This Row],[Quantity]]*Excel_Advanced_Sales_Dataset_2000__hetvi[[#This Row],[Unit Price]]*Excel_Advanced_Sales_Dataset_2000__hetvi[[#This Row],[Discount %]]/100</f>
        <v>17660.882303999999</v>
      </c>
      <c r="R380" s="23">
        <f>Excel_Advanced_Sales_Dataset_2000__hetvi[[#This Row],[Quantity]]*Excel_Advanced_Sales_Dataset_2000__hetvi[[#This Row],[Unit Price]]-Excel_Advanced_Sales_Dataset_2000__hetvi[[#This Row],[Discount Amount]]</f>
        <v>799972.55769599997</v>
      </c>
      <c r="S380" t="str">
        <f>IF(Excel_Advanced_Sales_Dataset_2000__hetvi[[#This Row],[Total Sales]]&gt;50000,"Yes","No")</f>
        <v>Yes</v>
      </c>
      <c r="T380" t="str">
        <f>IF(Excel_Advanced_Sales_Dataset_2000__hetvi[[#This Row],[Delivery Status]]="Pending","Follow-up","Ok")</f>
        <v>Ok</v>
      </c>
      <c r="U380" s="31">
        <f>Excel_Advanced_Sales_Dataset_2000__hetvi[[#This Row],[Discount %]]/100</f>
        <v>2.1600000000000001E-2</v>
      </c>
      <c r="V380" s="1" t="s">
        <v>4653</v>
      </c>
    </row>
    <row r="381" spans="1:22" x14ac:dyDescent="0.25">
      <c r="A381" s="6" t="s">
        <v>1144</v>
      </c>
      <c r="B381" s="7" t="s">
        <v>340</v>
      </c>
      <c r="C381" s="7" t="s">
        <v>1145</v>
      </c>
      <c r="D381" s="7" t="s">
        <v>30</v>
      </c>
      <c r="E381" s="7" t="s">
        <v>131</v>
      </c>
      <c r="F381" s="7" t="s">
        <v>194</v>
      </c>
      <c r="G381" s="7" t="s">
        <v>43</v>
      </c>
      <c r="H381" s="7" t="s">
        <v>44</v>
      </c>
      <c r="I381" s="8">
        <v>44</v>
      </c>
      <c r="J381" s="18">
        <v>8759.9</v>
      </c>
      <c r="K381" s="21">
        <v>13.58</v>
      </c>
      <c r="L381" s="15">
        <v>333093.45</v>
      </c>
      <c r="M381" s="28">
        <v>46091</v>
      </c>
      <c r="N381" s="7" t="s">
        <v>45</v>
      </c>
      <c r="O381" s="7" t="s">
        <v>35</v>
      </c>
      <c r="P381" s="9" t="s">
        <v>53</v>
      </c>
      <c r="Q381" s="23">
        <f>Excel_Advanced_Sales_Dataset_2000__hetvi[[#This Row],[Quantity]]*Excel_Advanced_Sales_Dataset_2000__hetvi[[#This Row],[Unit Price]]*Excel_Advanced_Sales_Dataset_2000__hetvi[[#This Row],[Discount %]]/100</f>
        <v>52342.154479999997</v>
      </c>
      <c r="R381" s="23">
        <f>Excel_Advanced_Sales_Dataset_2000__hetvi[[#This Row],[Quantity]]*Excel_Advanced_Sales_Dataset_2000__hetvi[[#This Row],[Unit Price]]-Excel_Advanced_Sales_Dataset_2000__hetvi[[#This Row],[Discount Amount]]</f>
        <v>333093.44551999995</v>
      </c>
      <c r="S381" t="str">
        <f>IF(Excel_Advanced_Sales_Dataset_2000__hetvi[[#This Row],[Total Sales]]&gt;50000,"Yes","No")</f>
        <v>Yes</v>
      </c>
      <c r="T381" t="str">
        <f>IF(Excel_Advanced_Sales_Dataset_2000__hetvi[[#This Row],[Delivery Status]]="Pending","Follow-up","Ok")</f>
        <v>Ok</v>
      </c>
      <c r="U381" s="31">
        <f>Excel_Advanced_Sales_Dataset_2000__hetvi[[#This Row],[Discount %]]/100</f>
        <v>0.1358</v>
      </c>
      <c r="V381" s="1" t="s">
        <v>4665</v>
      </c>
    </row>
    <row r="382" spans="1:22" x14ac:dyDescent="0.25">
      <c r="A382" s="6" t="s">
        <v>1146</v>
      </c>
      <c r="B382" s="7" t="s">
        <v>205</v>
      </c>
      <c r="C382" s="7" t="s">
        <v>1147</v>
      </c>
      <c r="D382" s="7" t="s">
        <v>63</v>
      </c>
      <c r="E382" s="7" t="s">
        <v>144</v>
      </c>
      <c r="F382" s="7" t="s">
        <v>145</v>
      </c>
      <c r="G382" s="7" t="s">
        <v>51</v>
      </c>
      <c r="H382" s="7" t="s">
        <v>190</v>
      </c>
      <c r="I382" s="8">
        <v>10</v>
      </c>
      <c r="J382" s="18">
        <v>17300.54</v>
      </c>
      <c r="K382" s="21">
        <v>6.57</v>
      </c>
      <c r="L382" s="15">
        <v>161638.95000000001</v>
      </c>
      <c r="M382" s="28">
        <v>46154</v>
      </c>
      <c r="N382" s="7" t="s">
        <v>68</v>
      </c>
      <c r="O382" s="7" t="s">
        <v>35</v>
      </c>
      <c r="P382" s="9" t="s">
        <v>53</v>
      </c>
      <c r="Q382" s="23">
        <f>Excel_Advanced_Sales_Dataset_2000__hetvi[[#This Row],[Quantity]]*Excel_Advanced_Sales_Dataset_2000__hetvi[[#This Row],[Unit Price]]*Excel_Advanced_Sales_Dataset_2000__hetvi[[#This Row],[Discount %]]/100</f>
        <v>11366.454780000002</v>
      </c>
      <c r="R382" s="23">
        <f>Excel_Advanced_Sales_Dataset_2000__hetvi[[#This Row],[Quantity]]*Excel_Advanced_Sales_Dataset_2000__hetvi[[#This Row],[Unit Price]]-Excel_Advanced_Sales_Dataset_2000__hetvi[[#This Row],[Discount Amount]]</f>
        <v>161638.94522000002</v>
      </c>
      <c r="S382" t="str">
        <f>IF(Excel_Advanced_Sales_Dataset_2000__hetvi[[#This Row],[Total Sales]]&gt;50000,"Yes","No")</f>
        <v>Yes</v>
      </c>
      <c r="T382" t="str">
        <f>IF(Excel_Advanced_Sales_Dataset_2000__hetvi[[#This Row],[Delivery Status]]="Pending","Follow-up","Ok")</f>
        <v>Ok</v>
      </c>
      <c r="U382" s="31">
        <f>Excel_Advanced_Sales_Dataset_2000__hetvi[[#This Row],[Discount %]]/100</f>
        <v>6.5700000000000008E-2</v>
      </c>
      <c r="V382" s="1" t="s">
        <v>4823</v>
      </c>
    </row>
    <row r="383" spans="1:22" x14ac:dyDescent="0.25">
      <c r="A383" s="6" t="s">
        <v>1148</v>
      </c>
      <c r="B383" s="7" t="s">
        <v>1149</v>
      </c>
      <c r="C383" s="7" t="s">
        <v>1150</v>
      </c>
      <c r="D383" s="7" t="s">
        <v>30</v>
      </c>
      <c r="E383" s="7" t="s">
        <v>31</v>
      </c>
      <c r="F383" s="7" t="s">
        <v>555</v>
      </c>
      <c r="G383" s="7" t="s">
        <v>43</v>
      </c>
      <c r="H383" s="7" t="s">
        <v>391</v>
      </c>
      <c r="I383" s="8">
        <v>23</v>
      </c>
      <c r="J383" s="18">
        <v>25680.48</v>
      </c>
      <c r="K383" s="21">
        <v>17.97</v>
      </c>
      <c r="L383" s="15">
        <v>484511.05</v>
      </c>
      <c r="M383" s="28">
        <v>46078</v>
      </c>
      <c r="N383" s="7" t="s">
        <v>45</v>
      </c>
      <c r="O383" s="7" t="s">
        <v>35</v>
      </c>
      <c r="P383" s="9" t="s">
        <v>53</v>
      </c>
      <c r="Q383" s="23">
        <f>Excel_Advanced_Sales_Dataset_2000__hetvi[[#This Row],[Quantity]]*Excel_Advanced_Sales_Dataset_2000__hetvi[[#This Row],[Unit Price]]*Excel_Advanced_Sales_Dataset_2000__hetvi[[#This Row],[Discount %]]/100</f>
        <v>106139.99188799999</v>
      </c>
      <c r="R383" s="23">
        <f>Excel_Advanced_Sales_Dataset_2000__hetvi[[#This Row],[Quantity]]*Excel_Advanced_Sales_Dataset_2000__hetvi[[#This Row],[Unit Price]]-Excel_Advanced_Sales_Dataset_2000__hetvi[[#This Row],[Discount Amount]]</f>
        <v>484511.04811200005</v>
      </c>
      <c r="S383" t="str">
        <f>IF(Excel_Advanced_Sales_Dataset_2000__hetvi[[#This Row],[Total Sales]]&gt;50000,"Yes","No")</f>
        <v>Yes</v>
      </c>
      <c r="T383" t="str">
        <f>IF(Excel_Advanced_Sales_Dataset_2000__hetvi[[#This Row],[Delivery Status]]="Pending","Follow-up","Ok")</f>
        <v>Ok</v>
      </c>
      <c r="U383" s="31">
        <f>Excel_Advanced_Sales_Dataset_2000__hetvi[[#This Row],[Discount %]]/100</f>
        <v>0.1797</v>
      </c>
      <c r="V383" s="1" t="s">
        <v>4612</v>
      </c>
    </row>
    <row r="384" spans="1:22" x14ac:dyDescent="0.25">
      <c r="A384" s="6" t="s">
        <v>1151</v>
      </c>
      <c r="B384" s="7" t="s">
        <v>782</v>
      </c>
      <c r="C384" s="7" t="s">
        <v>1152</v>
      </c>
      <c r="D384" s="7" t="s">
        <v>30</v>
      </c>
      <c r="E384" s="7" t="s">
        <v>198</v>
      </c>
      <c r="F384" s="7" t="s">
        <v>199</v>
      </c>
      <c r="G384" s="7" t="s">
        <v>66</v>
      </c>
      <c r="H384" s="7" t="s">
        <v>200</v>
      </c>
      <c r="I384" s="8">
        <v>46</v>
      </c>
      <c r="J384" s="18">
        <v>28821.42</v>
      </c>
      <c r="K384" s="21">
        <v>13.68</v>
      </c>
      <c r="L384" s="15">
        <v>1144417.8899999999</v>
      </c>
      <c r="M384" s="28">
        <v>46379</v>
      </c>
      <c r="N384" s="7" t="s">
        <v>68</v>
      </c>
      <c r="O384" s="7" t="s">
        <v>35</v>
      </c>
      <c r="P384" s="9" t="s">
        <v>53</v>
      </c>
      <c r="Q384" s="23">
        <f>Excel_Advanced_Sales_Dataset_2000__hetvi[[#This Row],[Quantity]]*Excel_Advanced_Sales_Dataset_2000__hetvi[[#This Row],[Unit Price]]*Excel_Advanced_Sales_Dataset_2000__hetvi[[#This Row],[Discount %]]/100</f>
        <v>181367.43177599995</v>
      </c>
      <c r="R384" s="23">
        <f>Excel_Advanced_Sales_Dataset_2000__hetvi[[#This Row],[Quantity]]*Excel_Advanced_Sales_Dataset_2000__hetvi[[#This Row],[Unit Price]]-Excel_Advanced_Sales_Dataset_2000__hetvi[[#This Row],[Discount Amount]]</f>
        <v>1144417.8882239999</v>
      </c>
      <c r="S384" t="str">
        <f>IF(Excel_Advanced_Sales_Dataset_2000__hetvi[[#This Row],[Total Sales]]&gt;50000,"Yes","No")</f>
        <v>Yes</v>
      </c>
      <c r="T384" t="str">
        <f>IF(Excel_Advanced_Sales_Dataset_2000__hetvi[[#This Row],[Delivery Status]]="Pending","Follow-up","Ok")</f>
        <v>Ok</v>
      </c>
      <c r="U384" s="31">
        <f>Excel_Advanced_Sales_Dataset_2000__hetvi[[#This Row],[Discount %]]/100</f>
        <v>0.1368</v>
      </c>
      <c r="V384" s="1" t="s">
        <v>4665</v>
      </c>
    </row>
    <row r="385" spans="1:22" x14ac:dyDescent="0.25">
      <c r="A385" s="6" t="s">
        <v>1153</v>
      </c>
      <c r="B385" s="7" t="s">
        <v>943</v>
      </c>
      <c r="C385" s="7" t="s">
        <v>1154</v>
      </c>
      <c r="D385" s="7" t="s">
        <v>63</v>
      </c>
      <c r="E385" s="7" t="s">
        <v>64</v>
      </c>
      <c r="F385" s="7" t="s">
        <v>184</v>
      </c>
      <c r="G385" s="7" t="s">
        <v>66</v>
      </c>
      <c r="H385" s="7" t="s">
        <v>133</v>
      </c>
      <c r="I385" s="8">
        <v>49</v>
      </c>
      <c r="J385" s="18">
        <v>47380.24</v>
      </c>
      <c r="K385" s="21">
        <v>14.98</v>
      </c>
      <c r="L385" s="15">
        <v>1973851.32</v>
      </c>
      <c r="M385" s="28">
        <v>46269</v>
      </c>
      <c r="N385" s="7" t="s">
        <v>113</v>
      </c>
      <c r="O385" s="7" t="s">
        <v>35</v>
      </c>
      <c r="P385" s="9" t="s">
        <v>53</v>
      </c>
      <c r="Q385" s="23">
        <f>Excel_Advanced_Sales_Dataset_2000__hetvi[[#This Row],[Quantity]]*Excel_Advanced_Sales_Dataset_2000__hetvi[[#This Row],[Unit Price]]*Excel_Advanced_Sales_Dataset_2000__hetvi[[#This Row],[Discount %]]/100</f>
        <v>347780.43764799996</v>
      </c>
      <c r="R385" s="23">
        <f>Excel_Advanced_Sales_Dataset_2000__hetvi[[#This Row],[Quantity]]*Excel_Advanced_Sales_Dataset_2000__hetvi[[#This Row],[Unit Price]]-Excel_Advanced_Sales_Dataset_2000__hetvi[[#This Row],[Discount Amount]]</f>
        <v>1973851.3223519998</v>
      </c>
      <c r="S385" t="str">
        <f>IF(Excel_Advanced_Sales_Dataset_2000__hetvi[[#This Row],[Total Sales]]&gt;50000,"Yes","No")</f>
        <v>Yes</v>
      </c>
      <c r="T385" t="str">
        <f>IF(Excel_Advanced_Sales_Dataset_2000__hetvi[[#This Row],[Delivery Status]]="Pending","Follow-up","Ok")</f>
        <v>Ok</v>
      </c>
      <c r="U385" s="31">
        <f>Excel_Advanced_Sales_Dataset_2000__hetvi[[#This Row],[Discount %]]/100</f>
        <v>0.14980000000000002</v>
      </c>
      <c r="V385" s="1" t="s">
        <v>4653</v>
      </c>
    </row>
    <row r="386" spans="1:22" x14ac:dyDescent="0.25">
      <c r="A386" s="6" t="s">
        <v>1155</v>
      </c>
      <c r="B386" s="7" t="s">
        <v>1156</v>
      </c>
      <c r="C386" s="7" t="s">
        <v>1157</v>
      </c>
      <c r="D386" s="7" t="s">
        <v>63</v>
      </c>
      <c r="E386" s="7" t="s">
        <v>64</v>
      </c>
      <c r="F386" s="7" t="s">
        <v>65</v>
      </c>
      <c r="G386" s="7" t="s">
        <v>66</v>
      </c>
      <c r="H386" s="7" t="s">
        <v>133</v>
      </c>
      <c r="I386" s="8">
        <v>16</v>
      </c>
      <c r="J386" s="18">
        <v>1989.06</v>
      </c>
      <c r="K386" s="21">
        <v>9.85</v>
      </c>
      <c r="L386" s="15">
        <v>28690.2</v>
      </c>
      <c r="M386" s="28">
        <v>46231</v>
      </c>
      <c r="N386" s="7" t="s">
        <v>68</v>
      </c>
      <c r="O386" s="7" t="s">
        <v>35</v>
      </c>
      <c r="P386" s="9" t="s">
        <v>26</v>
      </c>
      <c r="Q386" s="23">
        <f>Excel_Advanced_Sales_Dataset_2000__hetvi[[#This Row],[Quantity]]*Excel_Advanced_Sales_Dataset_2000__hetvi[[#This Row],[Unit Price]]*Excel_Advanced_Sales_Dataset_2000__hetvi[[#This Row],[Discount %]]/100</f>
        <v>3134.7585599999998</v>
      </c>
      <c r="R386" s="23">
        <f>Excel_Advanced_Sales_Dataset_2000__hetvi[[#This Row],[Quantity]]*Excel_Advanced_Sales_Dataset_2000__hetvi[[#This Row],[Unit Price]]-Excel_Advanced_Sales_Dataset_2000__hetvi[[#This Row],[Discount Amount]]</f>
        <v>28690.201440000001</v>
      </c>
      <c r="S386" t="str">
        <f>IF(Excel_Advanced_Sales_Dataset_2000__hetvi[[#This Row],[Total Sales]]&gt;50000,"Yes","No")</f>
        <v>No</v>
      </c>
      <c r="T386" t="str">
        <f>IF(Excel_Advanced_Sales_Dataset_2000__hetvi[[#This Row],[Delivery Status]]="Pending","Follow-up","Ok")</f>
        <v>Ok</v>
      </c>
      <c r="U386" s="31">
        <f>Excel_Advanced_Sales_Dataset_2000__hetvi[[#This Row],[Discount %]]/100</f>
        <v>9.849999999999999E-2</v>
      </c>
      <c r="V386" s="1" t="s">
        <v>4682</v>
      </c>
    </row>
    <row r="387" spans="1:22" x14ac:dyDescent="0.25">
      <c r="A387" s="6" t="s">
        <v>1158</v>
      </c>
      <c r="B387" s="7" t="s">
        <v>796</v>
      </c>
      <c r="C387" s="7" t="s">
        <v>1159</v>
      </c>
      <c r="D387" s="7" t="s">
        <v>63</v>
      </c>
      <c r="E387" s="7" t="s">
        <v>234</v>
      </c>
      <c r="F387" s="7" t="s">
        <v>235</v>
      </c>
      <c r="G387" s="7" t="s">
        <v>33</v>
      </c>
      <c r="H387" s="7" t="s">
        <v>57</v>
      </c>
      <c r="I387" s="8">
        <v>31</v>
      </c>
      <c r="J387" s="18">
        <v>36771.19</v>
      </c>
      <c r="K387" s="21">
        <v>6.81</v>
      </c>
      <c r="L387" s="15">
        <v>1062279.23</v>
      </c>
      <c r="M387" s="28">
        <v>46114</v>
      </c>
      <c r="N387" s="7" t="s">
        <v>68</v>
      </c>
      <c r="O387" s="7" t="s">
        <v>35</v>
      </c>
      <c r="P387" s="9" t="s">
        <v>53</v>
      </c>
      <c r="Q387" s="23">
        <f>Excel_Advanced_Sales_Dataset_2000__hetvi[[#This Row],[Quantity]]*Excel_Advanced_Sales_Dataset_2000__hetvi[[#This Row],[Unit Price]]*Excel_Advanced_Sales_Dataset_2000__hetvi[[#This Row],[Discount %]]/100</f>
        <v>77627.659209000005</v>
      </c>
      <c r="R387" s="23">
        <f>Excel_Advanced_Sales_Dataset_2000__hetvi[[#This Row],[Quantity]]*Excel_Advanced_Sales_Dataset_2000__hetvi[[#This Row],[Unit Price]]-Excel_Advanced_Sales_Dataset_2000__hetvi[[#This Row],[Discount Amount]]</f>
        <v>1062279.2307910002</v>
      </c>
      <c r="S387" t="str">
        <f>IF(Excel_Advanced_Sales_Dataset_2000__hetvi[[#This Row],[Total Sales]]&gt;50000,"Yes","No")</f>
        <v>Yes</v>
      </c>
      <c r="T387" t="str">
        <f>IF(Excel_Advanced_Sales_Dataset_2000__hetvi[[#This Row],[Delivery Status]]="Pending","Follow-up","Ok")</f>
        <v>Ok</v>
      </c>
      <c r="U387" s="31">
        <f>Excel_Advanced_Sales_Dataset_2000__hetvi[[#This Row],[Discount %]]/100</f>
        <v>6.8099999999999994E-2</v>
      </c>
      <c r="V387" s="1" t="s">
        <v>4782</v>
      </c>
    </row>
    <row r="388" spans="1:22" x14ac:dyDescent="0.25">
      <c r="A388" s="6" t="s">
        <v>1160</v>
      </c>
      <c r="B388" s="7" t="s">
        <v>974</v>
      </c>
      <c r="C388" s="7" t="s">
        <v>1161</v>
      </c>
      <c r="D388" s="7" t="s">
        <v>63</v>
      </c>
      <c r="E388" s="7" t="s">
        <v>144</v>
      </c>
      <c r="F388" s="7" t="s">
        <v>216</v>
      </c>
      <c r="G388" s="7" t="s">
        <v>33</v>
      </c>
      <c r="H388" s="7" t="s">
        <v>80</v>
      </c>
      <c r="I388" s="8">
        <v>29</v>
      </c>
      <c r="J388" s="18">
        <v>16002.14</v>
      </c>
      <c r="K388" s="21">
        <v>12.71</v>
      </c>
      <c r="L388" s="15">
        <v>405079.77</v>
      </c>
      <c r="M388" s="28">
        <v>46096</v>
      </c>
      <c r="N388" s="7" t="s">
        <v>45</v>
      </c>
      <c r="O388" s="7" t="s">
        <v>35</v>
      </c>
      <c r="P388" s="9" t="s">
        <v>26</v>
      </c>
      <c r="Q388" s="23">
        <f>Excel_Advanced_Sales_Dataset_2000__hetvi[[#This Row],[Quantity]]*Excel_Advanced_Sales_Dataset_2000__hetvi[[#This Row],[Unit Price]]*Excel_Advanced_Sales_Dataset_2000__hetvi[[#This Row],[Discount %]]/100</f>
        <v>58982.287826000007</v>
      </c>
      <c r="R388" s="23">
        <f>Excel_Advanced_Sales_Dataset_2000__hetvi[[#This Row],[Quantity]]*Excel_Advanced_Sales_Dataset_2000__hetvi[[#This Row],[Unit Price]]-Excel_Advanced_Sales_Dataset_2000__hetvi[[#This Row],[Discount Amount]]</f>
        <v>405079.77217399998</v>
      </c>
      <c r="S388" t="str">
        <f>IF(Excel_Advanced_Sales_Dataset_2000__hetvi[[#This Row],[Total Sales]]&gt;50000,"Yes","No")</f>
        <v>Yes</v>
      </c>
      <c r="T388" t="str">
        <f>IF(Excel_Advanced_Sales_Dataset_2000__hetvi[[#This Row],[Delivery Status]]="Pending","Follow-up","Ok")</f>
        <v>Ok</v>
      </c>
      <c r="U388" s="31">
        <f>Excel_Advanced_Sales_Dataset_2000__hetvi[[#This Row],[Discount %]]/100</f>
        <v>0.12710000000000002</v>
      </c>
      <c r="V388" s="1" t="s">
        <v>4696</v>
      </c>
    </row>
    <row r="389" spans="1:22" x14ac:dyDescent="0.25">
      <c r="A389" s="6" t="s">
        <v>1162</v>
      </c>
      <c r="B389" s="7" t="s">
        <v>115</v>
      </c>
      <c r="C389" s="7" t="s">
        <v>1163</v>
      </c>
      <c r="D389" s="7" t="s">
        <v>40</v>
      </c>
      <c r="E389" s="7" t="s">
        <v>89</v>
      </c>
      <c r="F389" s="7" t="s">
        <v>334</v>
      </c>
      <c r="G389" s="7" t="s">
        <v>22</v>
      </c>
      <c r="H389" s="7" t="s">
        <v>217</v>
      </c>
      <c r="I389" s="8">
        <v>22</v>
      </c>
      <c r="J389" s="18">
        <v>11529.42</v>
      </c>
      <c r="K389" s="21">
        <v>8.1</v>
      </c>
      <c r="L389" s="15">
        <v>233101.81</v>
      </c>
      <c r="M389" s="28">
        <v>46231</v>
      </c>
      <c r="N389" s="7" t="s">
        <v>24</v>
      </c>
      <c r="O389" s="7" t="s">
        <v>25</v>
      </c>
      <c r="P389" s="9" t="s">
        <v>36</v>
      </c>
      <c r="Q389" s="23">
        <f>Excel_Advanced_Sales_Dataset_2000__hetvi[[#This Row],[Quantity]]*Excel_Advanced_Sales_Dataset_2000__hetvi[[#This Row],[Unit Price]]*Excel_Advanced_Sales_Dataset_2000__hetvi[[#This Row],[Discount %]]/100</f>
        <v>20545.426439999999</v>
      </c>
      <c r="R389" s="23">
        <f>Excel_Advanced_Sales_Dataset_2000__hetvi[[#This Row],[Quantity]]*Excel_Advanced_Sales_Dataset_2000__hetvi[[#This Row],[Unit Price]]-Excel_Advanced_Sales_Dataset_2000__hetvi[[#This Row],[Discount Amount]]</f>
        <v>233101.81355999998</v>
      </c>
      <c r="S389" t="str">
        <f>IF(Excel_Advanced_Sales_Dataset_2000__hetvi[[#This Row],[Total Sales]]&gt;50000,"Yes","No")</f>
        <v>Yes</v>
      </c>
      <c r="T389" t="str">
        <f>IF(Excel_Advanced_Sales_Dataset_2000__hetvi[[#This Row],[Delivery Status]]="Pending","Follow-up","Ok")</f>
        <v>Follow-up</v>
      </c>
      <c r="U389" s="31">
        <f>Excel_Advanced_Sales_Dataset_2000__hetvi[[#This Row],[Discount %]]/100</f>
        <v>8.1000000000000003E-2</v>
      </c>
      <c r="V389" s="1" t="s">
        <v>4644</v>
      </c>
    </row>
    <row r="390" spans="1:22" x14ac:dyDescent="0.25">
      <c r="A390" s="6" t="s">
        <v>1164</v>
      </c>
      <c r="B390" s="7" t="s">
        <v>1165</v>
      </c>
      <c r="C390" s="7" t="s">
        <v>1166</v>
      </c>
      <c r="D390" s="7" t="s">
        <v>63</v>
      </c>
      <c r="E390" s="7" t="s">
        <v>234</v>
      </c>
      <c r="F390" s="7" t="s">
        <v>435</v>
      </c>
      <c r="G390" s="7" t="s">
        <v>51</v>
      </c>
      <c r="H390" s="7" t="s">
        <v>190</v>
      </c>
      <c r="I390" s="8">
        <v>21</v>
      </c>
      <c r="J390" s="18">
        <v>41243.65</v>
      </c>
      <c r="K390" s="21">
        <v>5.83</v>
      </c>
      <c r="L390" s="15">
        <v>815622.05</v>
      </c>
      <c r="M390" s="28">
        <v>46155</v>
      </c>
      <c r="N390" s="7" t="s">
        <v>58</v>
      </c>
      <c r="O390" s="7" t="s">
        <v>35</v>
      </c>
      <c r="P390" s="9" t="s">
        <v>53</v>
      </c>
      <c r="Q390" s="23">
        <f>Excel_Advanced_Sales_Dataset_2000__hetvi[[#This Row],[Quantity]]*Excel_Advanced_Sales_Dataset_2000__hetvi[[#This Row],[Unit Price]]*Excel_Advanced_Sales_Dataset_2000__hetvi[[#This Row],[Discount %]]/100</f>
        <v>50494.600695000001</v>
      </c>
      <c r="R390" s="23">
        <f>Excel_Advanced_Sales_Dataset_2000__hetvi[[#This Row],[Quantity]]*Excel_Advanced_Sales_Dataset_2000__hetvi[[#This Row],[Unit Price]]-Excel_Advanced_Sales_Dataset_2000__hetvi[[#This Row],[Discount Amount]]</f>
        <v>815622.04930499999</v>
      </c>
      <c r="S390" t="str">
        <f>IF(Excel_Advanced_Sales_Dataset_2000__hetvi[[#This Row],[Total Sales]]&gt;50000,"Yes","No")</f>
        <v>Yes</v>
      </c>
      <c r="T390" t="str">
        <f>IF(Excel_Advanced_Sales_Dataset_2000__hetvi[[#This Row],[Delivery Status]]="Pending","Follow-up","Ok")</f>
        <v>Ok</v>
      </c>
      <c r="U390" s="31">
        <f>Excel_Advanced_Sales_Dataset_2000__hetvi[[#This Row],[Discount %]]/100</f>
        <v>5.8299999999999998E-2</v>
      </c>
      <c r="V390" s="1" t="s">
        <v>4703</v>
      </c>
    </row>
    <row r="391" spans="1:22" x14ac:dyDescent="0.25">
      <c r="A391" s="6" t="s">
        <v>1167</v>
      </c>
      <c r="B391" s="7" t="s">
        <v>1168</v>
      </c>
      <c r="C391" s="7" t="s">
        <v>1169</v>
      </c>
      <c r="D391" s="7" t="s">
        <v>19</v>
      </c>
      <c r="E391" s="7" t="s">
        <v>84</v>
      </c>
      <c r="F391" s="7" t="s">
        <v>159</v>
      </c>
      <c r="G391" s="7" t="s">
        <v>43</v>
      </c>
      <c r="H391" s="7" t="s">
        <v>140</v>
      </c>
      <c r="I391" s="8">
        <v>24</v>
      </c>
      <c r="J391" s="18">
        <v>29018.99</v>
      </c>
      <c r="K391" s="21">
        <v>4.41</v>
      </c>
      <c r="L391" s="15">
        <v>665742.06000000006</v>
      </c>
      <c r="M391" s="28">
        <v>46211</v>
      </c>
      <c r="N391" s="7" t="s">
        <v>24</v>
      </c>
      <c r="O391" s="7" t="s">
        <v>35</v>
      </c>
      <c r="P391" s="9" t="s">
        <v>26</v>
      </c>
      <c r="Q391" s="23">
        <f>Excel_Advanced_Sales_Dataset_2000__hetvi[[#This Row],[Quantity]]*Excel_Advanced_Sales_Dataset_2000__hetvi[[#This Row],[Unit Price]]*Excel_Advanced_Sales_Dataset_2000__hetvi[[#This Row],[Discount %]]/100</f>
        <v>30713.699015999999</v>
      </c>
      <c r="R391" s="23">
        <f>Excel_Advanced_Sales_Dataset_2000__hetvi[[#This Row],[Quantity]]*Excel_Advanced_Sales_Dataset_2000__hetvi[[#This Row],[Unit Price]]-Excel_Advanced_Sales_Dataset_2000__hetvi[[#This Row],[Discount Amount]]</f>
        <v>665742.06098399998</v>
      </c>
      <c r="S391" t="str">
        <f>IF(Excel_Advanced_Sales_Dataset_2000__hetvi[[#This Row],[Total Sales]]&gt;50000,"Yes","No")</f>
        <v>Yes</v>
      </c>
      <c r="T391" t="str">
        <f>IF(Excel_Advanced_Sales_Dataset_2000__hetvi[[#This Row],[Delivery Status]]="Pending","Follow-up","Ok")</f>
        <v>Ok</v>
      </c>
      <c r="U391" s="31">
        <f>Excel_Advanced_Sales_Dataset_2000__hetvi[[#This Row],[Discount %]]/100</f>
        <v>4.41E-2</v>
      </c>
      <c r="V391" s="1" t="s">
        <v>4624</v>
      </c>
    </row>
    <row r="392" spans="1:22" x14ac:dyDescent="0.25">
      <c r="A392" s="6" t="s">
        <v>1170</v>
      </c>
      <c r="B392" s="7" t="s">
        <v>1171</v>
      </c>
      <c r="C392" s="7" t="s">
        <v>1172</v>
      </c>
      <c r="D392" s="7" t="s">
        <v>40</v>
      </c>
      <c r="E392" s="7" t="s">
        <v>49</v>
      </c>
      <c r="F392" s="7" t="s">
        <v>397</v>
      </c>
      <c r="G392" s="7" t="s">
        <v>43</v>
      </c>
      <c r="H392" s="7" t="s">
        <v>380</v>
      </c>
      <c r="I392" s="8">
        <v>28</v>
      </c>
      <c r="J392" s="18">
        <v>47523.46</v>
      </c>
      <c r="K392" s="21">
        <v>15.41</v>
      </c>
      <c r="L392" s="15">
        <v>1125602.6499999999</v>
      </c>
      <c r="M392" s="28">
        <v>46036</v>
      </c>
      <c r="N392" s="7" t="s">
        <v>68</v>
      </c>
      <c r="O392" s="7" t="s">
        <v>25</v>
      </c>
      <c r="P392" s="9" t="s">
        <v>53</v>
      </c>
      <c r="Q392" s="23">
        <f>Excel_Advanced_Sales_Dataset_2000__hetvi[[#This Row],[Quantity]]*Excel_Advanced_Sales_Dataset_2000__hetvi[[#This Row],[Unit Price]]*Excel_Advanced_Sales_Dataset_2000__hetvi[[#This Row],[Discount %]]/100</f>
        <v>205054.22520799999</v>
      </c>
      <c r="R392" s="23">
        <f>Excel_Advanced_Sales_Dataset_2000__hetvi[[#This Row],[Quantity]]*Excel_Advanced_Sales_Dataset_2000__hetvi[[#This Row],[Unit Price]]-Excel_Advanced_Sales_Dataset_2000__hetvi[[#This Row],[Discount Amount]]</f>
        <v>1125602.6547919998</v>
      </c>
      <c r="S392" t="str">
        <f>IF(Excel_Advanced_Sales_Dataset_2000__hetvi[[#This Row],[Total Sales]]&gt;50000,"Yes","No")</f>
        <v>Yes</v>
      </c>
      <c r="T392" t="str">
        <f>IF(Excel_Advanced_Sales_Dataset_2000__hetvi[[#This Row],[Delivery Status]]="Pending","Follow-up","Ok")</f>
        <v>Follow-up</v>
      </c>
      <c r="U392" s="31">
        <f>Excel_Advanced_Sales_Dataset_2000__hetvi[[#This Row],[Discount %]]/100</f>
        <v>0.15410000000000001</v>
      </c>
      <c r="V392" s="1" t="s">
        <v>4644</v>
      </c>
    </row>
    <row r="393" spans="1:22" x14ac:dyDescent="0.25">
      <c r="A393" s="6" t="s">
        <v>1173</v>
      </c>
      <c r="B393" s="7" t="s">
        <v>1174</v>
      </c>
      <c r="C393" s="7" t="s">
        <v>1175</v>
      </c>
      <c r="D393" s="7" t="s">
        <v>40</v>
      </c>
      <c r="E393" s="7" t="s">
        <v>41</v>
      </c>
      <c r="F393" s="7" t="s">
        <v>42</v>
      </c>
      <c r="G393" s="7" t="s">
        <v>66</v>
      </c>
      <c r="H393" s="7" t="s">
        <v>133</v>
      </c>
      <c r="I393" s="8">
        <v>50</v>
      </c>
      <c r="J393" s="18">
        <v>8897.1</v>
      </c>
      <c r="K393" s="21">
        <v>6.37</v>
      </c>
      <c r="L393" s="15">
        <v>416517.74</v>
      </c>
      <c r="M393" s="28">
        <v>46146</v>
      </c>
      <c r="N393" s="7" t="s">
        <v>24</v>
      </c>
      <c r="O393" s="7" t="s">
        <v>35</v>
      </c>
      <c r="P393" s="9" t="s">
        <v>36</v>
      </c>
      <c r="Q393" s="23">
        <f>Excel_Advanced_Sales_Dataset_2000__hetvi[[#This Row],[Quantity]]*Excel_Advanced_Sales_Dataset_2000__hetvi[[#This Row],[Unit Price]]*Excel_Advanced_Sales_Dataset_2000__hetvi[[#This Row],[Discount %]]/100</f>
        <v>28337.263500000001</v>
      </c>
      <c r="R393" s="23">
        <f>Excel_Advanced_Sales_Dataset_2000__hetvi[[#This Row],[Quantity]]*Excel_Advanced_Sales_Dataset_2000__hetvi[[#This Row],[Unit Price]]-Excel_Advanced_Sales_Dataset_2000__hetvi[[#This Row],[Discount Amount]]</f>
        <v>416517.7365</v>
      </c>
      <c r="S393" t="str">
        <f>IF(Excel_Advanced_Sales_Dataset_2000__hetvi[[#This Row],[Total Sales]]&gt;50000,"Yes","No")</f>
        <v>Yes</v>
      </c>
      <c r="T393" t="str">
        <f>IF(Excel_Advanced_Sales_Dataset_2000__hetvi[[#This Row],[Delivery Status]]="Pending","Follow-up","Ok")</f>
        <v>Ok</v>
      </c>
      <c r="U393" s="31">
        <f>Excel_Advanced_Sales_Dataset_2000__hetvi[[#This Row],[Discount %]]/100</f>
        <v>6.3700000000000007E-2</v>
      </c>
      <c r="V393" s="1" t="s">
        <v>4682</v>
      </c>
    </row>
    <row r="394" spans="1:22" x14ac:dyDescent="0.25">
      <c r="A394" s="6" t="s">
        <v>1176</v>
      </c>
      <c r="B394" s="7" t="s">
        <v>192</v>
      </c>
      <c r="C394" s="7" t="s">
        <v>1177</v>
      </c>
      <c r="D394" s="7" t="s">
        <v>30</v>
      </c>
      <c r="E394" s="7" t="s">
        <v>131</v>
      </c>
      <c r="F394" s="7" t="s">
        <v>194</v>
      </c>
      <c r="G394" s="7" t="s">
        <v>111</v>
      </c>
      <c r="H394" s="7" t="s">
        <v>185</v>
      </c>
      <c r="I394" s="8">
        <v>16</v>
      </c>
      <c r="J394" s="18">
        <v>47492.43</v>
      </c>
      <c r="K394" s="21">
        <v>4.82</v>
      </c>
      <c r="L394" s="15">
        <v>723252.72</v>
      </c>
      <c r="M394" s="28">
        <v>46260</v>
      </c>
      <c r="N394" s="7" t="s">
        <v>24</v>
      </c>
      <c r="O394" s="7" t="s">
        <v>25</v>
      </c>
      <c r="P394" s="9" t="s">
        <v>26</v>
      </c>
      <c r="Q394" s="23">
        <f>Excel_Advanced_Sales_Dataset_2000__hetvi[[#This Row],[Quantity]]*Excel_Advanced_Sales_Dataset_2000__hetvi[[#This Row],[Unit Price]]*Excel_Advanced_Sales_Dataset_2000__hetvi[[#This Row],[Discount %]]/100</f>
        <v>36626.162016000002</v>
      </c>
      <c r="R394" s="23">
        <f>Excel_Advanced_Sales_Dataset_2000__hetvi[[#This Row],[Quantity]]*Excel_Advanced_Sales_Dataset_2000__hetvi[[#This Row],[Unit Price]]-Excel_Advanced_Sales_Dataset_2000__hetvi[[#This Row],[Discount Amount]]</f>
        <v>723252.71798399999</v>
      </c>
      <c r="S394" t="str">
        <f>IF(Excel_Advanced_Sales_Dataset_2000__hetvi[[#This Row],[Total Sales]]&gt;50000,"Yes","No")</f>
        <v>Yes</v>
      </c>
      <c r="T394" t="str">
        <f>IF(Excel_Advanced_Sales_Dataset_2000__hetvi[[#This Row],[Delivery Status]]="Pending","Follow-up","Ok")</f>
        <v>Follow-up</v>
      </c>
      <c r="U394" s="31">
        <f>Excel_Advanced_Sales_Dataset_2000__hetvi[[#This Row],[Discount %]]/100</f>
        <v>4.82E-2</v>
      </c>
      <c r="V394" s="1" t="s">
        <v>4665</v>
      </c>
    </row>
    <row r="395" spans="1:22" x14ac:dyDescent="0.25">
      <c r="A395" s="6" t="s">
        <v>1178</v>
      </c>
      <c r="B395" s="7" t="s">
        <v>1179</v>
      </c>
      <c r="C395" s="7" t="s">
        <v>1180</v>
      </c>
      <c r="D395" s="7" t="s">
        <v>30</v>
      </c>
      <c r="E395" s="7" t="s">
        <v>31</v>
      </c>
      <c r="F395" s="7" t="s">
        <v>94</v>
      </c>
      <c r="G395" s="7" t="s">
        <v>111</v>
      </c>
      <c r="H395" s="7" t="s">
        <v>260</v>
      </c>
      <c r="I395" s="8">
        <v>47</v>
      </c>
      <c r="J395" s="18">
        <v>6501.79</v>
      </c>
      <c r="K395" s="21">
        <v>19.38</v>
      </c>
      <c r="L395" s="15">
        <v>246361.93</v>
      </c>
      <c r="M395" s="28">
        <v>46241</v>
      </c>
      <c r="N395" s="7" t="s">
        <v>68</v>
      </c>
      <c r="O395" s="7" t="s">
        <v>35</v>
      </c>
      <c r="P395" s="9" t="s">
        <v>53</v>
      </c>
      <c r="Q395" s="23">
        <f>Excel_Advanced_Sales_Dataset_2000__hetvi[[#This Row],[Quantity]]*Excel_Advanced_Sales_Dataset_2000__hetvi[[#This Row],[Unit Price]]*Excel_Advanced_Sales_Dataset_2000__hetvi[[#This Row],[Discount %]]/100</f>
        <v>59222.204393999993</v>
      </c>
      <c r="R395" s="23">
        <f>Excel_Advanced_Sales_Dataset_2000__hetvi[[#This Row],[Quantity]]*Excel_Advanced_Sales_Dataset_2000__hetvi[[#This Row],[Unit Price]]-Excel_Advanced_Sales_Dataset_2000__hetvi[[#This Row],[Discount Amount]]</f>
        <v>246361.925606</v>
      </c>
      <c r="S395" t="str">
        <f>IF(Excel_Advanced_Sales_Dataset_2000__hetvi[[#This Row],[Total Sales]]&gt;50000,"Yes","No")</f>
        <v>Yes</v>
      </c>
      <c r="T395" t="str">
        <f>IF(Excel_Advanced_Sales_Dataset_2000__hetvi[[#This Row],[Delivery Status]]="Pending","Follow-up","Ok")</f>
        <v>Ok</v>
      </c>
      <c r="U395" s="31">
        <f>Excel_Advanced_Sales_Dataset_2000__hetvi[[#This Row],[Discount %]]/100</f>
        <v>0.1938</v>
      </c>
      <c r="V395" s="1" t="s">
        <v>4744</v>
      </c>
    </row>
    <row r="396" spans="1:22" x14ac:dyDescent="0.25">
      <c r="A396" s="6" t="s">
        <v>1181</v>
      </c>
      <c r="B396" s="7" t="s">
        <v>169</v>
      </c>
      <c r="C396" s="7" t="s">
        <v>1182</v>
      </c>
      <c r="D396" s="7" t="s">
        <v>30</v>
      </c>
      <c r="E396" s="7" t="s">
        <v>198</v>
      </c>
      <c r="F396" s="7" t="s">
        <v>199</v>
      </c>
      <c r="G396" s="7" t="s">
        <v>43</v>
      </c>
      <c r="H396" s="7" t="s">
        <v>74</v>
      </c>
      <c r="I396" s="8">
        <v>14</v>
      </c>
      <c r="J396" s="18">
        <v>16092.2</v>
      </c>
      <c r="K396" s="21">
        <v>18.72</v>
      </c>
      <c r="L396" s="15">
        <v>183116.36</v>
      </c>
      <c r="M396" s="28">
        <v>46068</v>
      </c>
      <c r="N396" s="7" t="s">
        <v>113</v>
      </c>
      <c r="O396" s="7" t="s">
        <v>35</v>
      </c>
      <c r="P396" s="9" t="s">
        <v>26</v>
      </c>
      <c r="Q396" s="23">
        <f>Excel_Advanced_Sales_Dataset_2000__hetvi[[#This Row],[Quantity]]*Excel_Advanced_Sales_Dataset_2000__hetvi[[#This Row],[Unit Price]]*Excel_Advanced_Sales_Dataset_2000__hetvi[[#This Row],[Discount %]]/100</f>
        <v>42174.437760000008</v>
      </c>
      <c r="R396" s="23">
        <f>Excel_Advanced_Sales_Dataset_2000__hetvi[[#This Row],[Quantity]]*Excel_Advanced_Sales_Dataset_2000__hetvi[[#This Row],[Unit Price]]-Excel_Advanced_Sales_Dataset_2000__hetvi[[#This Row],[Discount Amount]]</f>
        <v>183116.36224000002</v>
      </c>
      <c r="S396" t="str">
        <f>IF(Excel_Advanced_Sales_Dataset_2000__hetvi[[#This Row],[Total Sales]]&gt;50000,"Yes","No")</f>
        <v>Yes</v>
      </c>
      <c r="T396" t="str">
        <f>IF(Excel_Advanced_Sales_Dataset_2000__hetvi[[#This Row],[Delivery Status]]="Pending","Follow-up","Ok")</f>
        <v>Ok</v>
      </c>
      <c r="U396" s="31">
        <f>Excel_Advanced_Sales_Dataset_2000__hetvi[[#This Row],[Discount %]]/100</f>
        <v>0.18719999999999998</v>
      </c>
      <c r="V396" s="1" t="s">
        <v>4682</v>
      </c>
    </row>
    <row r="397" spans="1:22" x14ac:dyDescent="0.25">
      <c r="A397" s="6" t="s">
        <v>1183</v>
      </c>
      <c r="B397" s="7" t="s">
        <v>782</v>
      </c>
      <c r="C397" s="7" t="s">
        <v>1184</v>
      </c>
      <c r="D397" s="7" t="s">
        <v>19</v>
      </c>
      <c r="E397" s="7" t="s">
        <v>20</v>
      </c>
      <c r="F397" s="7" t="s">
        <v>285</v>
      </c>
      <c r="G397" s="7" t="s">
        <v>33</v>
      </c>
      <c r="H397" s="7" t="s">
        <v>57</v>
      </c>
      <c r="I397" s="8">
        <v>15</v>
      </c>
      <c r="J397" s="18">
        <v>12232.18</v>
      </c>
      <c r="K397" s="21">
        <v>8.73</v>
      </c>
      <c r="L397" s="15">
        <v>167464.66</v>
      </c>
      <c r="M397" s="28">
        <v>46049</v>
      </c>
      <c r="N397" s="7" t="s">
        <v>24</v>
      </c>
      <c r="O397" s="7" t="s">
        <v>35</v>
      </c>
      <c r="P397" s="9" t="s">
        <v>36</v>
      </c>
      <c r="Q397" s="23">
        <f>Excel_Advanced_Sales_Dataset_2000__hetvi[[#This Row],[Quantity]]*Excel_Advanced_Sales_Dataset_2000__hetvi[[#This Row],[Unit Price]]*Excel_Advanced_Sales_Dataset_2000__hetvi[[#This Row],[Discount %]]/100</f>
        <v>16018.039710000001</v>
      </c>
      <c r="R397" s="23">
        <f>Excel_Advanced_Sales_Dataset_2000__hetvi[[#This Row],[Quantity]]*Excel_Advanced_Sales_Dataset_2000__hetvi[[#This Row],[Unit Price]]-Excel_Advanced_Sales_Dataset_2000__hetvi[[#This Row],[Discount Amount]]</f>
        <v>167464.66029</v>
      </c>
      <c r="S397" t="str">
        <f>IF(Excel_Advanced_Sales_Dataset_2000__hetvi[[#This Row],[Total Sales]]&gt;50000,"Yes","No")</f>
        <v>Yes</v>
      </c>
      <c r="T397" t="str">
        <f>IF(Excel_Advanced_Sales_Dataset_2000__hetvi[[#This Row],[Delivery Status]]="Pending","Follow-up","Ok")</f>
        <v>Ok</v>
      </c>
      <c r="U397" s="31">
        <f>Excel_Advanced_Sales_Dataset_2000__hetvi[[#This Row],[Discount %]]/100</f>
        <v>8.7300000000000003E-2</v>
      </c>
      <c r="V397" s="1" t="s">
        <v>4703</v>
      </c>
    </row>
    <row r="398" spans="1:22" x14ac:dyDescent="0.25">
      <c r="A398" s="6" t="s">
        <v>1185</v>
      </c>
      <c r="B398" s="7" t="s">
        <v>652</v>
      </c>
      <c r="C398" s="7" t="s">
        <v>1186</v>
      </c>
      <c r="D398" s="7" t="s">
        <v>19</v>
      </c>
      <c r="E398" s="7" t="s">
        <v>153</v>
      </c>
      <c r="F398" s="7" t="s">
        <v>275</v>
      </c>
      <c r="G398" s="7" t="s">
        <v>22</v>
      </c>
      <c r="H398" s="7" t="s">
        <v>172</v>
      </c>
      <c r="I398" s="8">
        <v>45</v>
      </c>
      <c r="J398" s="18">
        <v>46368.54</v>
      </c>
      <c r="K398" s="21">
        <v>18.97</v>
      </c>
      <c r="L398" s="15">
        <v>1690759.26</v>
      </c>
      <c r="M398" s="28">
        <v>46085</v>
      </c>
      <c r="N398" s="7" t="s">
        <v>68</v>
      </c>
      <c r="O398" s="7" t="s">
        <v>35</v>
      </c>
      <c r="P398" s="9" t="s">
        <v>36</v>
      </c>
      <c r="Q398" s="23">
        <f>Excel_Advanced_Sales_Dataset_2000__hetvi[[#This Row],[Quantity]]*Excel_Advanced_Sales_Dataset_2000__hetvi[[#This Row],[Unit Price]]*Excel_Advanced_Sales_Dataset_2000__hetvi[[#This Row],[Discount %]]/100</f>
        <v>395825.04170999996</v>
      </c>
      <c r="R398" s="23">
        <f>Excel_Advanced_Sales_Dataset_2000__hetvi[[#This Row],[Quantity]]*Excel_Advanced_Sales_Dataset_2000__hetvi[[#This Row],[Unit Price]]-Excel_Advanced_Sales_Dataset_2000__hetvi[[#This Row],[Discount Amount]]</f>
        <v>1690759.25829</v>
      </c>
      <c r="S398" t="str">
        <f>IF(Excel_Advanced_Sales_Dataset_2000__hetvi[[#This Row],[Total Sales]]&gt;50000,"Yes","No")</f>
        <v>Yes</v>
      </c>
      <c r="T398" t="str">
        <f>IF(Excel_Advanced_Sales_Dataset_2000__hetvi[[#This Row],[Delivery Status]]="Pending","Follow-up","Ok")</f>
        <v>Ok</v>
      </c>
      <c r="U398" s="31">
        <f>Excel_Advanced_Sales_Dataset_2000__hetvi[[#This Row],[Discount %]]/100</f>
        <v>0.18969999999999998</v>
      </c>
      <c r="V398" s="1" t="s">
        <v>4696</v>
      </c>
    </row>
    <row r="399" spans="1:22" x14ac:dyDescent="0.25">
      <c r="A399" s="6" t="s">
        <v>1187</v>
      </c>
      <c r="B399" s="7" t="s">
        <v>749</v>
      </c>
      <c r="C399" s="7" t="s">
        <v>1188</v>
      </c>
      <c r="D399" s="7" t="s">
        <v>30</v>
      </c>
      <c r="E399" s="7" t="s">
        <v>117</v>
      </c>
      <c r="F399" s="7" t="s">
        <v>387</v>
      </c>
      <c r="G399" s="7" t="s">
        <v>111</v>
      </c>
      <c r="H399" s="7" t="s">
        <v>260</v>
      </c>
      <c r="I399" s="8">
        <v>46</v>
      </c>
      <c r="J399" s="18">
        <v>17730.12</v>
      </c>
      <c r="K399" s="21">
        <v>8.7200000000000006</v>
      </c>
      <c r="L399" s="15">
        <v>744466.46</v>
      </c>
      <c r="M399" s="28">
        <v>46314</v>
      </c>
      <c r="N399" s="7" t="s">
        <v>58</v>
      </c>
      <c r="O399" s="7" t="s">
        <v>35</v>
      </c>
      <c r="P399" s="9" t="s">
        <v>26</v>
      </c>
      <c r="Q399" s="23">
        <f>Excel_Advanced_Sales_Dataset_2000__hetvi[[#This Row],[Quantity]]*Excel_Advanced_Sales_Dataset_2000__hetvi[[#This Row],[Unit Price]]*Excel_Advanced_Sales_Dataset_2000__hetvi[[#This Row],[Discount %]]/100</f>
        <v>71119.057344000001</v>
      </c>
      <c r="R399" s="23">
        <f>Excel_Advanced_Sales_Dataset_2000__hetvi[[#This Row],[Quantity]]*Excel_Advanced_Sales_Dataset_2000__hetvi[[#This Row],[Unit Price]]-Excel_Advanced_Sales_Dataset_2000__hetvi[[#This Row],[Discount Amount]]</f>
        <v>744466.46265599993</v>
      </c>
      <c r="S399" t="str">
        <f>IF(Excel_Advanced_Sales_Dataset_2000__hetvi[[#This Row],[Total Sales]]&gt;50000,"Yes","No")</f>
        <v>Yes</v>
      </c>
      <c r="T399" t="str">
        <f>IF(Excel_Advanced_Sales_Dataset_2000__hetvi[[#This Row],[Delivery Status]]="Pending","Follow-up","Ok")</f>
        <v>Ok</v>
      </c>
      <c r="U399" s="31">
        <f>Excel_Advanced_Sales_Dataset_2000__hetvi[[#This Row],[Discount %]]/100</f>
        <v>8.72E-2</v>
      </c>
      <c r="V399" s="1" t="s">
        <v>4653</v>
      </c>
    </row>
    <row r="400" spans="1:22" x14ac:dyDescent="0.25">
      <c r="A400" s="6" t="s">
        <v>1189</v>
      </c>
      <c r="B400" s="7" t="s">
        <v>38</v>
      </c>
      <c r="C400" s="7" t="s">
        <v>1190</v>
      </c>
      <c r="D400" s="7" t="s">
        <v>40</v>
      </c>
      <c r="E400" s="7" t="s">
        <v>49</v>
      </c>
      <c r="F400" s="7" t="s">
        <v>50</v>
      </c>
      <c r="G400" s="7" t="s">
        <v>66</v>
      </c>
      <c r="H400" s="7" t="s">
        <v>200</v>
      </c>
      <c r="I400" s="8">
        <v>22</v>
      </c>
      <c r="J400" s="18">
        <v>38409.730000000003</v>
      </c>
      <c r="K400" s="21">
        <v>16.100000000000001</v>
      </c>
      <c r="L400" s="15">
        <v>708966.8</v>
      </c>
      <c r="M400" s="28">
        <v>46282</v>
      </c>
      <c r="N400" s="7" t="s">
        <v>45</v>
      </c>
      <c r="O400" s="7" t="s">
        <v>35</v>
      </c>
      <c r="P400" s="9" t="s">
        <v>53</v>
      </c>
      <c r="Q400" s="23">
        <f>Excel_Advanced_Sales_Dataset_2000__hetvi[[#This Row],[Quantity]]*Excel_Advanced_Sales_Dataset_2000__hetvi[[#This Row],[Unit Price]]*Excel_Advanced_Sales_Dataset_2000__hetvi[[#This Row],[Discount %]]/100</f>
        <v>136047.26366000003</v>
      </c>
      <c r="R400" s="23">
        <f>Excel_Advanced_Sales_Dataset_2000__hetvi[[#This Row],[Quantity]]*Excel_Advanced_Sales_Dataset_2000__hetvi[[#This Row],[Unit Price]]-Excel_Advanced_Sales_Dataset_2000__hetvi[[#This Row],[Discount Amount]]</f>
        <v>708966.79634</v>
      </c>
      <c r="S400" t="str">
        <f>IF(Excel_Advanced_Sales_Dataset_2000__hetvi[[#This Row],[Total Sales]]&gt;50000,"Yes","No")</f>
        <v>Yes</v>
      </c>
      <c r="T400" t="str">
        <f>IF(Excel_Advanced_Sales_Dataset_2000__hetvi[[#This Row],[Delivery Status]]="Pending","Follow-up","Ok")</f>
        <v>Ok</v>
      </c>
      <c r="U400" s="31">
        <f>Excel_Advanced_Sales_Dataset_2000__hetvi[[#This Row],[Discount %]]/100</f>
        <v>0.161</v>
      </c>
      <c r="V400" s="1" t="s">
        <v>4720</v>
      </c>
    </row>
    <row r="401" spans="1:22" x14ac:dyDescent="0.25">
      <c r="A401" s="6" t="s">
        <v>1191</v>
      </c>
      <c r="B401" s="7" t="s">
        <v>1192</v>
      </c>
      <c r="C401" s="7" t="s">
        <v>1193</v>
      </c>
      <c r="D401" s="7" t="s">
        <v>40</v>
      </c>
      <c r="E401" s="7" t="s">
        <v>89</v>
      </c>
      <c r="F401" s="7" t="s">
        <v>319</v>
      </c>
      <c r="G401" s="7" t="s">
        <v>51</v>
      </c>
      <c r="H401" s="7" t="s">
        <v>190</v>
      </c>
      <c r="I401" s="8">
        <v>12</v>
      </c>
      <c r="J401" s="18">
        <v>32012.34</v>
      </c>
      <c r="K401" s="21">
        <v>17.68</v>
      </c>
      <c r="L401" s="15">
        <v>316230.7</v>
      </c>
      <c r="M401" s="28">
        <v>46131</v>
      </c>
      <c r="N401" s="7" t="s">
        <v>45</v>
      </c>
      <c r="O401" s="7" t="s">
        <v>35</v>
      </c>
      <c r="P401" s="9" t="s">
        <v>26</v>
      </c>
      <c r="Q401" s="23">
        <f>Excel_Advanced_Sales_Dataset_2000__hetvi[[#This Row],[Quantity]]*Excel_Advanced_Sales_Dataset_2000__hetvi[[#This Row],[Unit Price]]*Excel_Advanced_Sales_Dataset_2000__hetvi[[#This Row],[Discount %]]/100</f>
        <v>67917.380544</v>
      </c>
      <c r="R401" s="23">
        <f>Excel_Advanced_Sales_Dataset_2000__hetvi[[#This Row],[Quantity]]*Excel_Advanced_Sales_Dataset_2000__hetvi[[#This Row],[Unit Price]]-Excel_Advanced_Sales_Dataset_2000__hetvi[[#This Row],[Discount Amount]]</f>
        <v>316230.699456</v>
      </c>
      <c r="S401" t="str">
        <f>IF(Excel_Advanced_Sales_Dataset_2000__hetvi[[#This Row],[Total Sales]]&gt;50000,"Yes","No")</f>
        <v>Yes</v>
      </c>
      <c r="T401" t="str">
        <f>IF(Excel_Advanced_Sales_Dataset_2000__hetvi[[#This Row],[Delivery Status]]="Pending","Follow-up","Ok")</f>
        <v>Ok</v>
      </c>
      <c r="U401" s="31">
        <f>Excel_Advanced_Sales_Dataset_2000__hetvi[[#This Row],[Discount %]]/100</f>
        <v>0.17679999999999998</v>
      </c>
      <c r="V401" s="1" t="s">
        <v>4696</v>
      </c>
    </row>
    <row r="402" spans="1:22" x14ac:dyDescent="0.25">
      <c r="A402" s="6" t="s">
        <v>1194</v>
      </c>
      <c r="B402" s="7" t="s">
        <v>1116</v>
      </c>
      <c r="C402" s="7" t="s">
        <v>1195</v>
      </c>
      <c r="D402" s="7" t="s">
        <v>30</v>
      </c>
      <c r="E402" s="7" t="s">
        <v>131</v>
      </c>
      <c r="F402" s="7" t="s">
        <v>194</v>
      </c>
      <c r="G402" s="7" t="s">
        <v>43</v>
      </c>
      <c r="H402" s="7" t="s">
        <v>44</v>
      </c>
      <c r="I402" s="8">
        <v>2</v>
      </c>
      <c r="J402" s="18">
        <v>15042.44</v>
      </c>
      <c r="K402" s="21">
        <v>2.95</v>
      </c>
      <c r="L402" s="15">
        <v>29197.38</v>
      </c>
      <c r="M402" s="28">
        <v>46251</v>
      </c>
      <c r="N402" s="7" t="s">
        <v>68</v>
      </c>
      <c r="O402" s="7" t="s">
        <v>35</v>
      </c>
      <c r="P402" s="9" t="s">
        <v>26</v>
      </c>
      <c r="Q402" s="23">
        <f>Excel_Advanced_Sales_Dataset_2000__hetvi[[#This Row],[Quantity]]*Excel_Advanced_Sales_Dataset_2000__hetvi[[#This Row],[Unit Price]]*Excel_Advanced_Sales_Dataset_2000__hetvi[[#This Row],[Discount %]]/100</f>
        <v>887.50396000000012</v>
      </c>
      <c r="R402" s="23">
        <f>Excel_Advanced_Sales_Dataset_2000__hetvi[[#This Row],[Quantity]]*Excel_Advanced_Sales_Dataset_2000__hetvi[[#This Row],[Unit Price]]-Excel_Advanced_Sales_Dataset_2000__hetvi[[#This Row],[Discount Amount]]</f>
        <v>29197.376039999999</v>
      </c>
      <c r="S402" t="str">
        <f>IF(Excel_Advanced_Sales_Dataset_2000__hetvi[[#This Row],[Total Sales]]&gt;50000,"Yes","No")</f>
        <v>No</v>
      </c>
      <c r="T402" t="str">
        <f>IF(Excel_Advanced_Sales_Dataset_2000__hetvi[[#This Row],[Delivery Status]]="Pending","Follow-up","Ok")</f>
        <v>Ok</v>
      </c>
      <c r="U402" s="31">
        <f>Excel_Advanced_Sales_Dataset_2000__hetvi[[#This Row],[Discount %]]/100</f>
        <v>2.9500000000000002E-2</v>
      </c>
      <c r="V402" s="1" t="s">
        <v>4823</v>
      </c>
    </row>
    <row r="403" spans="1:22" x14ac:dyDescent="0.25">
      <c r="A403" s="6" t="s">
        <v>1196</v>
      </c>
      <c r="B403" s="7" t="s">
        <v>412</v>
      </c>
      <c r="C403" s="7" t="s">
        <v>1197</v>
      </c>
      <c r="D403" s="7" t="s">
        <v>19</v>
      </c>
      <c r="E403" s="7" t="s">
        <v>20</v>
      </c>
      <c r="F403" s="7" t="s">
        <v>176</v>
      </c>
      <c r="G403" s="7" t="s">
        <v>33</v>
      </c>
      <c r="H403" s="7" t="s">
        <v>127</v>
      </c>
      <c r="I403" s="8">
        <v>36</v>
      </c>
      <c r="J403" s="18">
        <v>6762.96</v>
      </c>
      <c r="K403" s="21">
        <v>10.48</v>
      </c>
      <c r="L403" s="15">
        <v>217951.26</v>
      </c>
      <c r="M403" s="28">
        <v>46112</v>
      </c>
      <c r="N403" s="7" t="s">
        <v>68</v>
      </c>
      <c r="O403" s="7" t="s">
        <v>35</v>
      </c>
      <c r="P403" s="9" t="s">
        <v>53</v>
      </c>
      <c r="Q403" s="23">
        <f>Excel_Advanced_Sales_Dataset_2000__hetvi[[#This Row],[Quantity]]*Excel_Advanced_Sales_Dataset_2000__hetvi[[#This Row],[Unit Price]]*Excel_Advanced_Sales_Dataset_2000__hetvi[[#This Row],[Discount %]]/100</f>
        <v>25515.295488</v>
      </c>
      <c r="R403" s="23">
        <f>Excel_Advanced_Sales_Dataset_2000__hetvi[[#This Row],[Quantity]]*Excel_Advanced_Sales_Dataset_2000__hetvi[[#This Row],[Unit Price]]-Excel_Advanced_Sales_Dataset_2000__hetvi[[#This Row],[Discount Amount]]</f>
        <v>217951.26451199999</v>
      </c>
      <c r="S403" t="str">
        <f>IF(Excel_Advanced_Sales_Dataset_2000__hetvi[[#This Row],[Total Sales]]&gt;50000,"Yes","No")</f>
        <v>Yes</v>
      </c>
      <c r="T403" t="str">
        <f>IF(Excel_Advanced_Sales_Dataset_2000__hetvi[[#This Row],[Delivery Status]]="Pending","Follow-up","Ok")</f>
        <v>Ok</v>
      </c>
      <c r="U403" s="31">
        <f>Excel_Advanced_Sales_Dataset_2000__hetvi[[#This Row],[Discount %]]/100</f>
        <v>0.1048</v>
      </c>
      <c r="V403" s="1" t="s">
        <v>4720</v>
      </c>
    </row>
    <row r="404" spans="1:22" x14ac:dyDescent="0.25">
      <c r="A404" s="6" t="s">
        <v>1198</v>
      </c>
      <c r="B404" s="7" t="s">
        <v>799</v>
      </c>
      <c r="C404" s="7" t="s">
        <v>1199</v>
      </c>
      <c r="D404" s="7" t="s">
        <v>30</v>
      </c>
      <c r="E404" s="7" t="s">
        <v>198</v>
      </c>
      <c r="F404" s="7" t="s">
        <v>199</v>
      </c>
      <c r="G404" s="7" t="s">
        <v>51</v>
      </c>
      <c r="H404" s="7" t="s">
        <v>146</v>
      </c>
      <c r="I404" s="8">
        <v>6</v>
      </c>
      <c r="J404" s="18">
        <v>35141.26</v>
      </c>
      <c r="K404" s="21">
        <v>15.99</v>
      </c>
      <c r="L404" s="15">
        <v>177133.04</v>
      </c>
      <c r="M404" s="28">
        <v>46079</v>
      </c>
      <c r="N404" s="7" t="s">
        <v>58</v>
      </c>
      <c r="O404" s="7" t="s">
        <v>35</v>
      </c>
      <c r="P404" s="9" t="s">
        <v>36</v>
      </c>
      <c r="Q404" s="23">
        <f>Excel_Advanced_Sales_Dataset_2000__hetvi[[#This Row],[Quantity]]*Excel_Advanced_Sales_Dataset_2000__hetvi[[#This Row],[Unit Price]]*Excel_Advanced_Sales_Dataset_2000__hetvi[[#This Row],[Discount %]]/100</f>
        <v>33714.524844</v>
      </c>
      <c r="R404" s="23">
        <f>Excel_Advanced_Sales_Dataset_2000__hetvi[[#This Row],[Quantity]]*Excel_Advanced_Sales_Dataset_2000__hetvi[[#This Row],[Unit Price]]-Excel_Advanced_Sales_Dataset_2000__hetvi[[#This Row],[Discount Amount]]</f>
        <v>177133.035156</v>
      </c>
      <c r="S404" t="str">
        <f>IF(Excel_Advanced_Sales_Dataset_2000__hetvi[[#This Row],[Total Sales]]&gt;50000,"Yes","No")</f>
        <v>Yes</v>
      </c>
      <c r="T404" t="str">
        <f>IF(Excel_Advanced_Sales_Dataset_2000__hetvi[[#This Row],[Delivery Status]]="Pending","Follow-up","Ok")</f>
        <v>Ok</v>
      </c>
      <c r="U404" s="31">
        <f>Excel_Advanced_Sales_Dataset_2000__hetvi[[#This Row],[Discount %]]/100</f>
        <v>0.15990000000000001</v>
      </c>
      <c r="V404" s="1" t="s">
        <v>4612</v>
      </c>
    </row>
    <row r="405" spans="1:22" x14ac:dyDescent="0.25">
      <c r="A405" s="6" t="s">
        <v>1200</v>
      </c>
      <c r="B405" s="7" t="s">
        <v>82</v>
      </c>
      <c r="C405" s="7" t="s">
        <v>1201</v>
      </c>
      <c r="D405" s="7" t="s">
        <v>63</v>
      </c>
      <c r="E405" s="7" t="s">
        <v>78</v>
      </c>
      <c r="F405" s="7" t="s">
        <v>425</v>
      </c>
      <c r="G405" s="7" t="s">
        <v>66</v>
      </c>
      <c r="H405" s="7" t="s">
        <v>133</v>
      </c>
      <c r="I405" s="8">
        <v>27</v>
      </c>
      <c r="J405" s="18">
        <v>49428.56</v>
      </c>
      <c r="K405" s="21">
        <v>11.59</v>
      </c>
      <c r="L405" s="15">
        <v>1179894.33</v>
      </c>
      <c r="M405" s="28">
        <v>46176</v>
      </c>
      <c r="N405" s="7" t="s">
        <v>45</v>
      </c>
      <c r="O405" s="7" t="s">
        <v>35</v>
      </c>
      <c r="P405" s="9" t="s">
        <v>26</v>
      </c>
      <c r="Q405" s="23">
        <f>Excel_Advanced_Sales_Dataset_2000__hetvi[[#This Row],[Quantity]]*Excel_Advanced_Sales_Dataset_2000__hetvi[[#This Row],[Unit Price]]*Excel_Advanced_Sales_Dataset_2000__hetvi[[#This Row],[Discount %]]/100</f>
        <v>154676.79280799997</v>
      </c>
      <c r="R405" s="23">
        <f>Excel_Advanced_Sales_Dataset_2000__hetvi[[#This Row],[Quantity]]*Excel_Advanced_Sales_Dataset_2000__hetvi[[#This Row],[Unit Price]]-Excel_Advanced_Sales_Dataset_2000__hetvi[[#This Row],[Discount Amount]]</f>
        <v>1179894.3271919999</v>
      </c>
      <c r="S405" t="str">
        <f>IF(Excel_Advanced_Sales_Dataset_2000__hetvi[[#This Row],[Total Sales]]&gt;50000,"Yes","No")</f>
        <v>Yes</v>
      </c>
      <c r="T405" t="str">
        <f>IF(Excel_Advanced_Sales_Dataset_2000__hetvi[[#This Row],[Delivery Status]]="Pending","Follow-up","Ok")</f>
        <v>Ok</v>
      </c>
      <c r="U405" s="31">
        <f>Excel_Advanced_Sales_Dataset_2000__hetvi[[#This Row],[Discount %]]/100</f>
        <v>0.1159</v>
      </c>
      <c r="V405" s="1" t="s">
        <v>4703</v>
      </c>
    </row>
    <row r="406" spans="1:22" x14ac:dyDescent="0.25">
      <c r="A406" s="6" t="s">
        <v>1202</v>
      </c>
      <c r="B406" s="7" t="s">
        <v>1203</v>
      </c>
      <c r="C406" s="7" t="s">
        <v>1204</v>
      </c>
      <c r="D406" s="7" t="s">
        <v>30</v>
      </c>
      <c r="E406" s="7" t="s">
        <v>31</v>
      </c>
      <c r="F406" s="7" t="s">
        <v>555</v>
      </c>
      <c r="G406" s="7" t="s">
        <v>111</v>
      </c>
      <c r="H406" s="7" t="s">
        <v>240</v>
      </c>
      <c r="I406" s="8">
        <v>28</v>
      </c>
      <c r="J406" s="18">
        <v>11899.91</v>
      </c>
      <c r="K406" s="21">
        <v>17.559999999999999</v>
      </c>
      <c r="L406" s="15">
        <v>274688</v>
      </c>
      <c r="M406" s="28">
        <v>46233</v>
      </c>
      <c r="N406" s="7" t="s">
        <v>113</v>
      </c>
      <c r="O406" s="7" t="s">
        <v>35</v>
      </c>
      <c r="P406" s="9" t="s">
        <v>36</v>
      </c>
      <c r="Q406" s="23">
        <f>Excel_Advanced_Sales_Dataset_2000__hetvi[[#This Row],[Quantity]]*Excel_Advanced_Sales_Dataset_2000__hetvi[[#This Row],[Unit Price]]*Excel_Advanced_Sales_Dataset_2000__hetvi[[#This Row],[Discount %]]/100</f>
        <v>58509.47748799999</v>
      </c>
      <c r="R406" s="23">
        <f>Excel_Advanced_Sales_Dataset_2000__hetvi[[#This Row],[Quantity]]*Excel_Advanced_Sales_Dataset_2000__hetvi[[#This Row],[Unit Price]]-Excel_Advanced_Sales_Dataset_2000__hetvi[[#This Row],[Discount Amount]]</f>
        <v>274688.00251199998</v>
      </c>
      <c r="S406" t="str">
        <f>IF(Excel_Advanced_Sales_Dataset_2000__hetvi[[#This Row],[Total Sales]]&gt;50000,"Yes","No")</f>
        <v>Yes</v>
      </c>
      <c r="T406" t="str">
        <f>IF(Excel_Advanced_Sales_Dataset_2000__hetvi[[#This Row],[Delivery Status]]="Pending","Follow-up","Ok")</f>
        <v>Ok</v>
      </c>
      <c r="U406" s="31">
        <f>Excel_Advanced_Sales_Dataset_2000__hetvi[[#This Row],[Discount %]]/100</f>
        <v>0.17559999999999998</v>
      </c>
      <c r="V406" s="1" t="s">
        <v>4823</v>
      </c>
    </row>
    <row r="407" spans="1:22" x14ac:dyDescent="0.25">
      <c r="A407" s="6" t="s">
        <v>1205</v>
      </c>
      <c r="B407" s="7" t="s">
        <v>430</v>
      </c>
      <c r="C407" s="7" t="s">
        <v>1206</v>
      </c>
      <c r="D407" s="7" t="s">
        <v>30</v>
      </c>
      <c r="E407" s="7" t="s">
        <v>131</v>
      </c>
      <c r="F407" s="7" t="s">
        <v>163</v>
      </c>
      <c r="G407" s="7" t="s">
        <v>111</v>
      </c>
      <c r="H407" s="7" t="s">
        <v>112</v>
      </c>
      <c r="I407" s="8">
        <v>44</v>
      </c>
      <c r="J407" s="18">
        <v>21653.87</v>
      </c>
      <c r="K407" s="21">
        <v>14</v>
      </c>
      <c r="L407" s="15">
        <v>819382.44</v>
      </c>
      <c r="M407" s="28">
        <v>46271</v>
      </c>
      <c r="N407" s="7" t="s">
        <v>45</v>
      </c>
      <c r="O407" s="7" t="s">
        <v>35</v>
      </c>
      <c r="P407" s="9" t="s">
        <v>26</v>
      </c>
      <c r="Q407" s="23">
        <f>Excel_Advanced_Sales_Dataset_2000__hetvi[[#This Row],[Quantity]]*Excel_Advanced_Sales_Dataset_2000__hetvi[[#This Row],[Unit Price]]*Excel_Advanced_Sales_Dataset_2000__hetvi[[#This Row],[Discount %]]/100</f>
        <v>133387.83919999999</v>
      </c>
      <c r="R407" s="23">
        <f>Excel_Advanced_Sales_Dataset_2000__hetvi[[#This Row],[Quantity]]*Excel_Advanced_Sales_Dataset_2000__hetvi[[#This Row],[Unit Price]]-Excel_Advanced_Sales_Dataset_2000__hetvi[[#This Row],[Discount Amount]]</f>
        <v>819382.44079999998</v>
      </c>
      <c r="S407" t="str">
        <f>IF(Excel_Advanced_Sales_Dataset_2000__hetvi[[#This Row],[Total Sales]]&gt;50000,"Yes","No")</f>
        <v>Yes</v>
      </c>
      <c r="T407" t="str">
        <f>IF(Excel_Advanced_Sales_Dataset_2000__hetvi[[#This Row],[Delivery Status]]="Pending","Follow-up","Ok")</f>
        <v>Ok</v>
      </c>
      <c r="U407" s="31">
        <f>Excel_Advanced_Sales_Dataset_2000__hetvi[[#This Row],[Discount %]]/100</f>
        <v>0.14000000000000001</v>
      </c>
      <c r="V407" s="1" t="s">
        <v>4823</v>
      </c>
    </row>
    <row r="408" spans="1:22" x14ac:dyDescent="0.25">
      <c r="A408" s="6" t="s">
        <v>1207</v>
      </c>
      <c r="B408" s="7" t="s">
        <v>779</v>
      </c>
      <c r="C408" s="7" t="s">
        <v>1208</v>
      </c>
      <c r="D408" s="7" t="s">
        <v>63</v>
      </c>
      <c r="E408" s="7" t="s">
        <v>144</v>
      </c>
      <c r="F408" s="7" t="s">
        <v>189</v>
      </c>
      <c r="G408" s="7" t="s">
        <v>22</v>
      </c>
      <c r="H408" s="7" t="s">
        <v>217</v>
      </c>
      <c r="I408" s="8">
        <v>13</v>
      </c>
      <c r="J408" s="18">
        <v>7798.07</v>
      </c>
      <c r="K408" s="21">
        <v>4.54</v>
      </c>
      <c r="L408" s="15">
        <v>96772.49</v>
      </c>
      <c r="M408" s="28">
        <v>46322</v>
      </c>
      <c r="N408" s="7" t="s">
        <v>113</v>
      </c>
      <c r="O408" s="7" t="s">
        <v>35</v>
      </c>
      <c r="P408" s="9" t="s">
        <v>36</v>
      </c>
      <c r="Q408" s="23">
        <f>Excel_Advanced_Sales_Dataset_2000__hetvi[[#This Row],[Quantity]]*Excel_Advanced_Sales_Dataset_2000__hetvi[[#This Row],[Unit Price]]*Excel_Advanced_Sales_Dataset_2000__hetvi[[#This Row],[Discount %]]/100</f>
        <v>4602.4209140000003</v>
      </c>
      <c r="R408" s="23">
        <f>Excel_Advanced_Sales_Dataset_2000__hetvi[[#This Row],[Quantity]]*Excel_Advanced_Sales_Dataset_2000__hetvi[[#This Row],[Unit Price]]-Excel_Advanced_Sales_Dataset_2000__hetvi[[#This Row],[Discount Amount]]</f>
        <v>96772.489086000001</v>
      </c>
      <c r="S408" t="str">
        <f>IF(Excel_Advanced_Sales_Dataset_2000__hetvi[[#This Row],[Total Sales]]&gt;50000,"Yes","No")</f>
        <v>Yes</v>
      </c>
      <c r="T408" t="str">
        <f>IF(Excel_Advanced_Sales_Dataset_2000__hetvi[[#This Row],[Delivery Status]]="Pending","Follow-up","Ok")</f>
        <v>Ok</v>
      </c>
      <c r="U408" s="31">
        <f>Excel_Advanced_Sales_Dataset_2000__hetvi[[#This Row],[Discount %]]/100</f>
        <v>4.5400000000000003E-2</v>
      </c>
      <c r="V408" s="1" t="s">
        <v>4665</v>
      </c>
    </row>
    <row r="409" spans="1:22" x14ac:dyDescent="0.25">
      <c r="A409" s="6" t="s">
        <v>1209</v>
      </c>
      <c r="B409" s="7" t="s">
        <v>1210</v>
      </c>
      <c r="C409" s="7" t="s">
        <v>1211</v>
      </c>
      <c r="D409" s="7" t="s">
        <v>19</v>
      </c>
      <c r="E409" s="7" t="s">
        <v>72</v>
      </c>
      <c r="F409" s="7" t="s">
        <v>73</v>
      </c>
      <c r="G409" s="7" t="s">
        <v>111</v>
      </c>
      <c r="H409" s="7" t="s">
        <v>185</v>
      </c>
      <c r="I409" s="8">
        <v>40</v>
      </c>
      <c r="J409" s="18">
        <v>46787.199999999997</v>
      </c>
      <c r="K409" s="21">
        <v>13.21</v>
      </c>
      <c r="L409" s="15">
        <v>1624264.44</v>
      </c>
      <c r="M409" s="28">
        <v>46097</v>
      </c>
      <c r="N409" s="7" t="s">
        <v>68</v>
      </c>
      <c r="O409" s="7" t="s">
        <v>35</v>
      </c>
      <c r="P409" s="9" t="s">
        <v>53</v>
      </c>
      <c r="Q409" s="23">
        <f>Excel_Advanced_Sales_Dataset_2000__hetvi[[#This Row],[Quantity]]*Excel_Advanced_Sales_Dataset_2000__hetvi[[#This Row],[Unit Price]]*Excel_Advanced_Sales_Dataset_2000__hetvi[[#This Row],[Discount %]]/100</f>
        <v>247223.56479999999</v>
      </c>
      <c r="R409" s="23">
        <f>Excel_Advanced_Sales_Dataset_2000__hetvi[[#This Row],[Quantity]]*Excel_Advanced_Sales_Dataset_2000__hetvi[[#This Row],[Unit Price]]-Excel_Advanced_Sales_Dataset_2000__hetvi[[#This Row],[Discount Amount]]</f>
        <v>1624264.4351999999</v>
      </c>
      <c r="S409" t="str">
        <f>IF(Excel_Advanced_Sales_Dataset_2000__hetvi[[#This Row],[Total Sales]]&gt;50000,"Yes","No")</f>
        <v>Yes</v>
      </c>
      <c r="T409" t="str">
        <f>IF(Excel_Advanced_Sales_Dataset_2000__hetvi[[#This Row],[Delivery Status]]="Pending","Follow-up","Ok")</f>
        <v>Ok</v>
      </c>
      <c r="U409" s="31">
        <f>Excel_Advanced_Sales_Dataset_2000__hetvi[[#This Row],[Discount %]]/100</f>
        <v>0.1321</v>
      </c>
      <c r="V409" s="1" t="s">
        <v>4653</v>
      </c>
    </row>
    <row r="410" spans="1:22" x14ac:dyDescent="0.25">
      <c r="A410" s="6" t="s">
        <v>1212</v>
      </c>
      <c r="B410" s="7" t="s">
        <v>1213</v>
      </c>
      <c r="C410" s="7" t="s">
        <v>1214</v>
      </c>
      <c r="D410" s="7" t="s">
        <v>19</v>
      </c>
      <c r="E410" s="7" t="s">
        <v>153</v>
      </c>
      <c r="F410" s="7" t="s">
        <v>275</v>
      </c>
      <c r="G410" s="7" t="s">
        <v>33</v>
      </c>
      <c r="H410" s="7" t="s">
        <v>119</v>
      </c>
      <c r="I410" s="8">
        <v>44</v>
      </c>
      <c r="J410" s="18">
        <v>27291.88</v>
      </c>
      <c r="K410" s="21">
        <v>14.49</v>
      </c>
      <c r="L410" s="15">
        <v>1026840.61</v>
      </c>
      <c r="M410" s="28">
        <v>46361</v>
      </c>
      <c r="N410" s="7" t="s">
        <v>45</v>
      </c>
      <c r="O410" s="7" t="s">
        <v>35</v>
      </c>
      <c r="P410" s="9" t="s">
        <v>26</v>
      </c>
      <c r="Q410" s="23">
        <f>Excel_Advanced_Sales_Dataset_2000__hetvi[[#This Row],[Quantity]]*Excel_Advanced_Sales_Dataset_2000__hetvi[[#This Row],[Unit Price]]*Excel_Advanced_Sales_Dataset_2000__hetvi[[#This Row],[Discount %]]/100</f>
        <v>174002.110128</v>
      </c>
      <c r="R410" s="23">
        <f>Excel_Advanced_Sales_Dataset_2000__hetvi[[#This Row],[Quantity]]*Excel_Advanced_Sales_Dataset_2000__hetvi[[#This Row],[Unit Price]]-Excel_Advanced_Sales_Dataset_2000__hetvi[[#This Row],[Discount Amount]]</f>
        <v>1026840.6098719999</v>
      </c>
      <c r="S410" t="str">
        <f>IF(Excel_Advanced_Sales_Dataset_2000__hetvi[[#This Row],[Total Sales]]&gt;50000,"Yes","No")</f>
        <v>Yes</v>
      </c>
      <c r="T410" t="str">
        <f>IF(Excel_Advanced_Sales_Dataset_2000__hetvi[[#This Row],[Delivery Status]]="Pending","Follow-up","Ok")</f>
        <v>Ok</v>
      </c>
      <c r="U410" s="31">
        <f>Excel_Advanced_Sales_Dataset_2000__hetvi[[#This Row],[Discount %]]/100</f>
        <v>0.1449</v>
      </c>
      <c r="V410" s="1" t="s">
        <v>4644</v>
      </c>
    </row>
    <row r="411" spans="1:22" x14ac:dyDescent="0.25">
      <c r="A411" s="6" t="s">
        <v>1215</v>
      </c>
      <c r="B411" s="7" t="s">
        <v>1216</v>
      </c>
      <c r="C411" s="7" t="s">
        <v>1217</v>
      </c>
      <c r="D411" s="7" t="s">
        <v>40</v>
      </c>
      <c r="E411" s="7" t="s">
        <v>109</v>
      </c>
      <c r="F411" s="7" t="s">
        <v>110</v>
      </c>
      <c r="G411" s="7" t="s">
        <v>51</v>
      </c>
      <c r="H411" s="7" t="s">
        <v>167</v>
      </c>
      <c r="I411" s="8">
        <v>16</v>
      </c>
      <c r="J411" s="18">
        <v>2691.94</v>
      </c>
      <c r="K411" s="21">
        <v>11.86</v>
      </c>
      <c r="L411" s="15">
        <v>37962.81</v>
      </c>
      <c r="M411" s="28">
        <v>46287</v>
      </c>
      <c r="N411" s="7" t="s">
        <v>24</v>
      </c>
      <c r="O411" s="7" t="s">
        <v>35</v>
      </c>
      <c r="P411" s="9" t="s">
        <v>53</v>
      </c>
      <c r="Q411" s="23">
        <f>Excel_Advanced_Sales_Dataset_2000__hetvi[[#This Row],[Quantity]]*Excel_Advanced_Sales_Dataset_2000__hetvi[[#This Row],[Unit Price]]*Excel_Advanced_Sales_Dataset_2000__hetvi[[#This Row],[Discount %]]/100</f>
        <v>5108.2253440000004</v>
      </c>
      <c r="R411" s="23">
        <f>Excel_Advanced_Sales_Dataset_2000__hetvi[[#This Row],[Quantity]]*Excel_Advanced_Sales_Dataset_2000__hetvi[[#This Row],[Unit Price]]-Excel_Advanced_Sales_Dataset_2000__hetvi[[#This Row],[Discount Amount]]</f>
        <v>37962.814656000002</v>
      </c>
      <c r="S411" t="str">
        <f>IF(Excel_Advanced_Sales_Dataset_2000__hetvi[[#This Row],[Total Sales]]&gt;50000,"Yes","No")</f>
        <v>No</v>
      </c>
      <c r="T411" t="str">
        <f>IF(Excel_Advanced_Sales_Dataset_2000__hetvi[[#This Row],[Delivery Status]]="Pending","Follow-up","Ok")</f>
        <v>Ok</v>
      </c>
      <c r="U411" s="31">
        <f>Excel_Advanced_Sales_Dataset_2000__hetvi[[#This Row],[Discount %]]/100</f>
        <v>0.1186</v>
      </c>
      <c r="V411" s="1" t="s">
        <v>4653</v>
      </c>
    </row>
    <row r="412" spans="1:22" x14ac:dyDescent="0.25">
      <c r="A412" s="6" t="s">
        <v>1218</v>
      </c>
      <c r="B412" s="7" t="s">
        <v>1168</v>
      </c>
      <c r="C412" s="7" t="s">
        <v>1219</v>
      </c>
      <c r="D412" s="7" t="s">
        <v>40</v>
      </c>
      <c r="E412" s="7" t="s">
        <v>89</v>
      </c>
      <c r="F412" s="7" t="s">
        <v>90</v>
      </c>
      <c r="G412" s="7" t="s">
        <v>33</v>
      </c>
      <c r="H412" s="7" t="s">
        <v>127</v>
      </c>
      <c r="I412" s="8">
        <v>24</v>
      </c>
      <c r="J412" s="18">
        <v>42518.2</v>
      </c>
      <c r="K412" s="21">
        <v>1.59</v>
      </c>
      <c r="L412" s="15">
        <v>1004211.85</v>
      </c>
      <c r="M412" s="28">
        <v>46221</v>
      </c>
      <c r="N412" s="7" t="s">
        <v>58</v>
      </c>
      <c r="O412" s="7" t="s">
        <v>35</v>
      </c>
      <c r="P412" s="9" t="s">
        <v>53</v>
      </c>
      <c r="Q412" s="23">
        <f>Excel_Advanced_Sales_Dataset_2000__hetvi[[#This Row],[Quantity]]*Excel_Advanced_Sales_Dataset_2000__hetvi[[#This Row],[Unit Price]]*Excel_Advanced_Sales_Dataset_2000__hetvi[[#This Row],[Discount %]]/100</f>
        <v>16224.945119999998</v>
      </c>
      <c r="R412" s="23">
        <f>Excel_Advanced_Sales_Dataset_2000__hetvi[[#This Row],[Quantity]]*Excel_Advanced_Sales_Dataset_2000__hetvi[[#This Row],[Unit Price]]-Excel_Advanced_Sales_Dataset_2000__hetvi[[#This Row],[Discount Amount]]</f>
        <v>1004211.8548799999</v>
      </c>
      <c r="S412" t="str">
        <f>IF(Excel_Advanced_Sales_Dataset_2000__hetvi[[#This Row],[Total Sales]]&gt;50000,"Yes","No")</f>
        <v>Yes</v>
      </c>
      <c r="T412" t="str">
        <f>IF(Excel_Advanced_Sales_Dataset_2000__hetvi[[#This Row],[Delivery Status]]="Pending","Follow-up","Ok")</f>
        <v>Ok</v>
      </c>
      <c r="U412" s="31">
        <f>Excel_Advanced_Sales_Dataset_2000__hetvi[[#This Row],[Discount %]]/100</f>
        <v>1.5900000000000001E-2</v>
      </c>
      <c r="V412" s="1" t="s">
        <v>4624</v>
      </c>
    </row>
    <row r="413" spans="1:22" x14ac:dyDescent="0.25">
      <c r="A413" s="6" t="s">
        <v>1220</v>
      </c>
      <c r="B413" s="7" t="s">
        <v>1133</v>
      </c>
      <c r="C413" s="7" t="s">
        <v>1221</v>
      </c>
      <c r="D413" s="7" t="s">
        <v>30</v>
      </c>
      <c r="E413" s="7" t="s">
        <v>131</v>
      </c>
      <c r="F413" s="7" t="s">
        <v>163</v>
      </c>
      <c r="G413" s="7" t="s">
        <v>22</v>
      </c>
      <c r="H413" s="7" t="s">
        <v>180</v>
      </c>
      <c r="I413" s="8">
        <v>19</v>
      </c>
      <c r="J413" s="18">
        <v>38310.32</v>
      </c>
      <c r="K413" s="21">
        <v>18.690000000000001</v>
      </c>
      <c r="L413" s="15">
        <v>591852.30000000005</v>
      </c>
      <c r="M413" s="28">
        <v>46297</v>
      </c>
      <c r="N413" s="7" t="s">
        <v>45</v>
      </c>
      <c r="O413" s="7" t="s">
        <v>35</v>
      </c>
      <c r="P413" s="9" t="s">
        <v>26</v>
      </c>
      <c r="Q413" s="23">
        <f>Excel_Advanced_Sales_Dataset_2000__hetvi[[#This Row],[Quantity]]*Excel_Advanced_Sales_Dataset_2000__hetvi[[#This Row],[Unit Price]]*Excel_Advanced_Sales_Dataset_2000__hetvi[[#This Row],[Discount %]]/100</f>
        <v>136043.777352</v>
      </c>
      <c r="R413" s="23">
        <f>Excel_Advanced_Sales_Dataset_2000__hetvi[[#This Row],[Quantity]]*Excel_Advanced_Sales_Dataset_2000__hetvi[[#This Row],[Unit Price]]-Excel_Advanced_Sales_Dataset_2000__hetvi[[#This Row],[Discount Amount]]</f>
        <v>591852.30264799995</v>
      </c>
      <c r="S413" t="str">
        <f>IF(Excel_Advanced_Sales_Dataset_2000__hetvi[[#This Row],[Total Sales]]&gt;50000,"Yes","No")</f>
        <v>Yes</v>
      </c>
      <c r="T413" t="str">
        <f>IF(Excel_Advanced_Sales_Dataset_2000__hetvi[[#This Row],[Delivery Status]]="Pending","Follow-up","Ok")</f>
        <v>Ok</v>
      </c>
      <c r="U413" s="31">
        <f>Excel_Advanced_Sales_Dataset_2000__hetvi[[#This Row],[Discount %]]/100</f>
        <v>0.18690000000000001</v>
      </c>
      <c r="V413" s="1" t="s">
        <v>4682</v>
      </c>
    </row>
    <row r="414" spans="1:22" x14ac:dyDescent="0.25">
      <c r="A414" s="6" t="s">
        <v>1222</v>
      </c>
      <c r="B414" s="7" t="s">
        <v>219</v>
      </c>
      <c r="C414" s="7" t="s">
        <v>1223</v>
      </c>
      <c r="D414" s="7" t="s">
        <v>63</v>
      </c>
      <c r="E414" s="7" t="s">
        <v>234</v>
      </c>
      <c r="F414" s="7" t="s">
        <v>235</v>
      </c>
      <c r="G414" s="7" t="s">
        <v>51</v>
      </c>
      <c r="H414" s="7" t="s">
        <v>146</v>
      </c>
      <c r="I414" s="8">
        <v>23</v>
      </c>
      <c r="J414" s="18">
        <v>38377.25</v>
      </c>
      <c r="K414" s="21">
        <v>0.82</v>
      </c>
      <c r="L414" s="15">
        <v>875438.8</v>
      </c>
      <c r="M414" s="28">
        <v>46086</v>
      </c>
      <c r="N414" s="7" t="s">
        <v>58</v>
      </c>
      <c r="O414" s="7" t="s">
        <v>35</v>
      </c>
      <c r="P414" s="9" t="s">
        <v>53</v>
      </c>
      <c r="Q414" s="23">
        <f>Excel_Advanced_Sales_Dataset_2000__hetvi[[#This Row],[Quantity]]*Excel_Advanced_Sales_Dataset_2000__hetvi[[#This Row],[Unit Price]]*Excel_Advanced_Sales_Dataset_2000__hetvi[[#This Row],[Discount %]]/100</f>
        <v>7237.949349999999</v>
      </c>
      <c r="R414" s="23">
        <f>Excel_Advanced_Sales_Dataset_2000__hetvi[[#This Row],[Quantity]]*Excel_Advanced_Sales_Dataset_2000__hetvi[[#This Row],[Unit Price]]-Excel_Advanced_Sales_Dataset_2000__hetvi[[#This Row],[Discount Amount]]</f>
        <v>875438.80064999999</v>
      </c>
      <c r="S414" t="str">
        <f>IF(Excel_Advanced_Sales_Dataset_2000__hetvi[[#This Row],[Total Sales]]&gt;50000,"Yes","No")</f>
        <v>Yes</v>
      </c>
      <c r="T414" t="str">
        <f>IF(Excel_Advanced_Sales_Dataset_2000__hetvi[[#This Row],[Delivery Status]]="Pending","Follow-up","Ok")</f>
        <v>Ok</v>
      </c>
      <c r="U414" s="31">
        <f>Excel_Advanced_Sales_Dataset_2000__hetvi[[#This Row],[Discount %]]/100</f>
        <v>8.199999999999999E-3</v>
      </c>
      <c r="V414" s="1" t="s">
        <v>4644</v>
      </c>
    </row>
    <row r="415" spans="1:22" x14ac:dyDescent="0.25">
      <c r="A415" s="6" t="s">
        <v>1224</v>
      </c>
      <c r="B415" s="7" t="s">
        <v>1192</v>
      </c>
      <c r="C415" s="7" t="s">
        <v>1225</v>
      </c>
      <c r="D415" s="7" t="s">
        <v>30</v>
      </c>
      <c r="E415" s="7" t="s">
        <v>31</v>
      </c>
      <c r="F415" s="7" t="s">
        <v>94</v>
      </c>
      <c r="G415" s="7" t="s">
        <v>111</v>
      </c>
      <c r="H415" s="7" t="s">
        <v>112</v>
      </c>
      <c r="I415" s="8">
        <v>33</v>
      </c>
      <c r="J415" s="18">
        <v>8506.42</v>
      </c>
      <c r="K415" s="21">
        <v>7.23</v>
      </c>
      <c r="L415" s="15">
        <v>260416.39</v>
      </c>
      <c r="M415" s="28">
        <v>46167</v>
      </c>
      <c r="N415" s="7" t="s">
        <v>58</v>
      </c>
      <c r="O415" s="7" t="s">
        <v>35</v>
      </c>
      <c r="P415" s="9" t="s">
        <v>36</v>
      </c>
      <c r="Q415" s="23">
        <f>Excel_Advanced_Sales_Dataset_2000__hetvi[[#This Row],[Quantity]]*Excel_Advanced_Sales_Dataset_2000__hetvi[[#This Row],[Unit Price]]*Excel_Advanced_Sales_Dataset_2000__hetvi[[#This Row],[Discount %]]/100</f>
        <v>20295.467477999999</v>
      </c>
      <c r="R415" s="23">
        <f>Excel_Advanced_Sales_Dataset_2000__hetvi[[#This Row],[Quantity]]*Excel_Advanced_Sales_Dataset_2000__hetvi[[#This Row],[Unit Price]]-Excel_Advanced_Sales_Dataset_2000__hetvi[[#This Row],[Discount Amount]]</f>
        <v>260416.39252199998</v>
      </c>
      <c r="S415" t="str">
        <f>IF(Excel_Advanced_Sales_Dataset_2000__hetvi[[#This Row],[Total Sales]]&gt;50000,"Yes","No")</f>
        <v>Yes</v>
      </c>
      <c r="T415" t="str">
        <f>IF(Excel_Advanced_Sales_Dataset_2000__hetvi[[#This Row],[Delivery Status]]="Pending","Follow-up","Ok")</f>
        <v>Ok</v>
      </c>
      <c r="U415" s="31">
        <f>Excel_Advanced_Sales_Dataset_2000__hetvi[[#This Row],[Discount %]]/100</f>
        <v>7.2300000000000003E-2</v>
      </c>
      <c r="V415" s="1" t="s">
        <v>4744</v>
      </c>
    </row>
    <row r="416" spans="1:22" x14ac:dyDescent="0.25">
      <c r="A416" s="6" t="s">
        <v>1226</v>
      </c>
      <c r="B416" s="7" t="s">
        <v>920</v>
      </c>
      <c r="C416" s="7" t="s">
        <v>1227</v>
      </c>
      <c r="D416" s="7" t="s">
        <v>63</v>
      </c>
      <c r="E416" s="7" t="s">
        <v>78</v>
      </c>
      <c r="F416" s="7" t="s">
        <v>255</v>
      </c>
      <c r="G416" s="7" t="s">
        <v>33</v>
      </c>
      <c r="H416" s="7" t="s">
        <v>127</v>
      </c>
      <c r="I416" s="8">
        <v>7</v>
      </c>
      <c r="J416" s="18">
        <v>31356.25</v>
      </c>
      <c r="K416" s="21">
        <v>18.420000000000002</v>
      </c>
      <c r="L416" s="15">
        <v>179063</v>
      </c>
      <c r="M416" s="28">
        <v>46290</v>
      </c>
      <c r="N416" s="7" t="s">
        <v>68</v>
      </c>
      <c r="O416" s="7" t="s">
        <v>35</v>
      </c>
      <c r="P416" s="9" t="s">
        <v>53</v>
      </c>
      <c r="Q416" s="23">
        <f>Excel_Advanced_Sales_Dataset_2000__hetvi[[#This Row],[Quantity]]*Excel_Advanced_Sales_Dataset_2000__hetvi[[#This Row],[Unit Price]]*Excel_Advanced_Sales_Dataset_2000__hetvi[[#This Row],[Discount %]]/100</f>
        <v>40430.748750000006</v>
      </c>
      <c r="R416" s="23">
        <f>Excel_Advanced_Sales_Dataset_2000__hetvi[[#This Row],[Quantity]]*Excel_Advanced_Sales_Dataset_2000__hetvi[[#This Row],[Unit Price]]-Excel_Advanced_Sales_Dataset_2000__hetvi[[#This Row],[Discount Amount]]</f>
        <v>179063.00125</v>
      </c>
      <c r="S416" t="str">
        <f>IF(Excel_Advanced_Sales_Dataset_2000__hetvi[[#This Row],[Total Sales]]&gt;50000,"Yes","No")</f>
        <v>Yes</v>
      </c>
      <c r="T416" t="str">
        <f>IF(Excel_Advanced_Sales_Dataset_2000__hetvi[[#This Row],[Delivery Status]]="Pending","Follow-up","Ok")</f>
        <v>Ok</v>
      </c>
      <c r="U416" s="31">
        <f>Excel_Advanced_Sales_Dataset_2000__hetvi[[#This Row],[Discount %]]/100</f>
        <v>0.18420000000000003</v>
      </c>
      <c r="V416" s="1" t="s">
        <v>4703</v>
      </c>
    </row>
    <row r="417" spans="1:22" x14ac:dyDescent="0.25">
      <c r="A417" s="6" t="s">
        <v>1228</v>
      </c>
      <c r="B417" s="7" t="s">
        <v>503</v>
      </c>
      <c r="C417" s="7" t="s">
        <v>1229</v>
      </c>
      <c r="D417" s="7" t="s">
        <v>63</v>
      </c>
      <c r="E417" s="7" t="s">
        <v>234</v>
      </c>
      <c r="F417" s="7" t="s">
        <v>473</v>
      </c>
      <c r="G417" s="7" t="s">
        <v>22</v>
      </c>
      <c r="H417" s="7" t="s">
        <v>98</v>
      </c>
      <c r="I417" s="8">
        <v>26</v>
      </c>
      <c r="J417" s="18">
        <v>47922.95</v>
      </c>
      <c r="K417" s="21">
        <v>6.9</v>
      </c>
      <c r="L417" s="15">
        <v>1160022.93</v>
      </c>
      <c r="M417" s="28">
        <v>46136</v>
      </c>
      <c r="N417" s="7" t="s">
        <v>24</v>
      </c>
      <c r="O417" s="7" t="s">
        <v>35</v>
      </c>
      <c r="P417" s="9" t="s">
        <v>26</v>
      </c>
      <c r="Q417" s="23">
        <f>Excel_Advanced_Sales_Dataset_2000__hetvi[[#This Row],[Quantity]]*Excel_Advanced_Sales_Dataset_2000__hetvi[[#This Row],[Unit Price]]*Excel_Advanced_Sales_Dataset_2000__hetvi[[#This Row],[Discount %]]/100</f>
        <v>85973.772300000011</v>
      </c>
      <c r="R417" s="23">
        <f>Excel_Advanced_Sales_Dataset_2000__hetvi[[#This Row],[Quantity]]*Excel_Advanced_Sales_Dataset_2000__hetvi[[#This Row],[Unit Price]]-Excel_Advanced_Sales_Dataset_2000__hetvi[[#This Row],[Discount Amount]]</f>
        <v>1160022.9276999999</v>
      </c>
      <c r="S417" t="str">
        <f>IF(Excel_Advanced_Sales_Dataset_2000__hetvi[[#This Row],[Total Sales]]&gt;50000,"Yes","No")</f>
        <v>Yes</v>
      </c>
      <c r="T417" t="str">
        <f>IF(Excel_Advanced_Sales_Dataset_2000__hetvi[[#This Row],[Delivery Status]]="Pending","Follow-up","Ok")</f>
        <v>Ok</v>
      </c>
      <c r="U417" s="31">
        <f>Excel_Advanced_Sales_Dataset_2000__hetvi[[#This Row],[Discount %]]/100</f>
        <v>6.9000000000000006E-2</v>
      </c>
      <c r="V417" s="1" t="s">
        <v>4612</v>
      </c>
    </row>
    <row r="418" spans="1:22" x14ac:dyDescent="0.25">
      <c r="A418" s="6" t="s">
        <v>1230</v>
      </c>
      <c r="B418" s="7" t="s">
        <v>1231</v>
      </c>
      <c r="C418" s="7" t="s">
        <v>1232</v>
      </c>
      <c r="D418" s="7" t="s">
        <v>63</v>
      </c>
      <c r="E418" s="7" t="s">
        <v>78</v>
      </c>
      <c r="F418" s="7" t="s">
        <v>79</v>
      </c>
      <c r="G418" s="7" t="s">
        <v>33</v>
      </c>
      <c r="H418" s="7" t="s">
        <v>34</v>
      </c>
      <c r="I418" s="8">
        <v>11</v>
      </c>
      <c r="J418" s="18">
        <v>7121.81</v>
      </c>
      <c r="K418" s="21">
        <v>12.97</v>
      </c>
      <c r="L418" s="15">
        <v>68179.22</v>
      </c>
      <c r="M418" s="28">
        <v>46097</v>
      </c>
      <c r="N418" s="7" t="s">
        <v>68</v>
      </c>
      <c r="O418" s="7" t="s">
        <v>25</v>
      </c>
      <c r="P418" s="9" t="s">
        <v>36</v>
      </c>
      <c r="Q418" s="23">
        <f>Excel_Advanced_Sales_Dataset_2000__hetvi[[#This Row],[Quantity]]*Excel_Advanced_Sales_Dataset_2000__hetvi[[#This Row],[Unit Price]]*Excel_Advanced_Sales_Dataset_2000__hetvi[[#This Row],[Discount %]]/100</f>
        <v>10160.686327000001</v>
      </c>
      <c r="R418" s="23">
        <f>Excel_Advanced_Sales_Dataset_2000__hetvi[[#This Row],[Quantity]]*Excel_Advanced_Sales_Dataset_2000__hetvi[[#This Row],[Unit Price]]-Excel_Advanced_Sales_Dataset_2000__hetvi[[#This Row],[Discount Amount]]</f>
        <v>68179.223673</v>
      </c>
      <c r="S418" t="str">
        <f>IF(Excel_Advanced_Sales_Dataset_2000__hetvi[[#This Row],[Total Sales]]&gt;50000,"Yes","No")</f>
        <v>Yes</v>
      </c>
      <c r="T418" t="str">
        <f>IF(Excel_Advanced_Sales_Dataset_2000__hetvi[[#This Row],[Delivery Status]]="Pending","Follow-up","Ok")</f>
        <v>Follow-up</v>
      </c>
      <c r="U418" s="31">
        <f>Excel_Advanced_Sales_Dataset_2000__hetvi[[#This Row],[Discount %]]/100</f>
        <v>0.12970000000000001</v>
      </c>
      <c r="V418" s="1" t="s">
        <v>4823</v>
      </c>
    </row>
    <row r="419" spans="1:22" x14ac:dyDescent="0.25">
      <c r="A419" s="6" t="s">
        <v>1233</v>
      </c>
      <c r="B419" s="7" t="s">
        <v>938</v>
      </c>
      <c r="C419" s="7" t="s">
        <v>1234</v>
      </c>
      <c r="D419" s="7" t="s">
        <v>30</v>
      </c>
      <c r="E419" s="7" t="s">
        <v>131</v>
      </c>
      <c r="F419" s="7" t="s">
        <v>194</v>
      </c>
      <c r="G419" s="7" t="s">
        <v>33</v>
      </c>
      <c r="H419" s="7" t="s">
        <v>57</v>
      </c>
      <c r="I419" s="8">
        <v>25</v>
      </c>
      <c r="J419" s="18">
        <v>48030.96</v>
      </c>
      <c r="K419" s="21">
        <v>13.76</v>
      </c>
      <c r="L419" s="15">
        <v>1035547.5</v>
      </c>
      <c r="M419" s="28">
        <v>46378</v>
      </c>
      <c r="N419" s="7" t="s">
        <v>45</v>
      </c>
      <c r="O419" s="7" t="s">
        <v>35</v>
      </c>
      <c r="P419" s="9" t="s">
        <v>36</v>
      </c>
      <c r="Q419" s="23">
        <f>Excel_Advanced_Sales_Dataset_2000__hetvi[[#This Row],[Quantity]]*Excel_Advanced_Sales_Dataset_2000__hetvi[[#This Row],[Unit Price]]*Excel_Advanced_Sales_Dataset_2000__hetvi[[#This Row],[Discount %]]/100</f>
        <v>165226.5024</v>
      </c>
      <c r="R419" s="23">
        <f>Excel_Advanced_Sales_Dataset_2000__hetvi[[#This Row],[Quantity]]*Excel_Advanced_Sales_Dataset_2000__hetvi[[#This Row],[Unit Price]]-Excel_Advanced_Sales_Dataset_2000__hetvi[[#This Row],[Discount Amount]]</f>
        <v>1035547.4976</v>
      </c>
      <c r="S419" t="str">
        <f>IF(Excel_Advanced_Sales_Dataset_2000__hetvi[[#This Row],[Total Sales]]&gt;50000,"Yes","No")</f>
        <v>Yes</v>
      </c>
      <c r="T419" t="str">
        <f>IF(Excel_Advanced_Sales_Dataset_2000__hetvi[[#This Row],[Delivery Status]]="Pending","Follow-up","Ok")</f>
        <v>Ok</v>
      </c>
      <c r="U419" s="31">
        <f>Excel_Advanced_Sales_Dataset_2000__hetvi[[#This Row],[Discount %]]/100</f>
        <v>0.1376</v>
      </c>
      <c r="V419" s="1" t="s">
        <v>4696</v>
      </c>
    </row>
    <row r="420" spans="1:22" x14ac:dyDescent="0.25">
      <c r="A420" s="6" t="s">
        <v>1235</v>
      </c>
      <c r="B420" s="7" t="s">
        <v>151</v>
      </c>
      <c r="C420" s="7" t="s">
        <v>1236</v>
      </c>
      <c r="D420" s="7" t="s">
        <v>30</v>
      </c>
      <c r="E420" s="7" t="s">
        <v>198</v>
      </c>
      <c r="F420" s="7" t="s">
        <v>199</v>
      </c>
      <c r="G420" s="7" t="s">
        <v>66</v>
      </c>
      <c r="H420" s="7" t="s">
        <v>200</v>
      </c>
      <c r="I420" s="8">
        <v>8</v>
      </c>
      <c r="J420" s="18">
        <v>24512.43</v>
      </c>
      <c r="K420" s="21">
        <v>17.3</v>
      </c>
      <c r="L420" s="15">
        <v>162174.24</v>
      </c>
      <c r="M420" s="28">
        <v>46107</v>
      </c>
      <c r="N420" s="7" t="s">
        <v>45</v>
      </c>
      <c r="O420" s="7" t="s">
        <v>35</v>
      </c>
      <c r="P420" s="9" t="s">
        <v>36</v>
      </c>
      <c r="Q420" s="23">
        <f>Excel_Advanced_Sales_Dataset_2000__hetvi[[#This Row],[Quantity]]*Excel_Advanced_Sales_Dataset_2000__hetvi[[#This Row],[Unit Price]]*Excel_Advanced_Sales_Dataset_2000__hetvi[[#This Row],[Discount %]]/100</f>
        <v>33925.203120000006</v>
      </c>
      <c r="R420" s="23">
        <f>Excel_Advanced_Sales_Dataset_2000__hetvi[[#This Row],[Quantity]]*Excel_Advanced_Sales_Dataset_2000__hetvi[[#This Row],[Unit Price]]-Excel_Advanced_Sales_Dataset_2000__hetvi[[#This Row],[Discount Amount]]</f>
        <v>162174.23687999998</v>
      </c>
      <c r="S420" t="str">
        <f>IF(Excel_Advanced_Sales_Dataset_2000__hetvi[[#This Row],[Total Sales]]&gt;50000,"Yes","No")</f>
        <v>Yes</v>
      </c>
      <c r="T420" t="str">
        <f>IF(Excel_Advanced_Sales_Dataset_2000__hetvi[[#This Row],[Delivery Status]]="Pending","Follow-up","Ok")</f>
        <v>Ok</v>
      </c>
      <c r="U420" s="31">
        <f>Excel_Advanced_Sales_Dataset_2000__hetvi[[#This Row],[Discount %]]/100</f>
        <v>0.17300000000000001</v>
      </c>
      <c r="V420" s="1" t="s">
        <v>4703</v>
      </c>
    </row>
    <row r="421" spans="1:22" x14ac:dyDescent="0.25">
      <c r="A421" s="6" t="s">
        <v>1237</v>
      </c>
      <c r="B421" s="7" t="s">
        <v>652</v>
      </c>
      <c r="C421" s="7" t="s">
        <v>1238</v>
      </c>
      <c r="D421" s="7" t="s">
        <v>40</v>
      </c>
      <c r="E421" s="7" t="s">
        <v>41</v>
      </c>
      <c r="F421" s="7" t="s">
        <v>126</v>
      </c>
      <c r="G421" s="7" t="s">
        <v>111</v>
      </c>
      <c r="H421" s="7" t="s">
        <v>112</v>
      </c>
      <c r="I421" s="8">
        <v>12</v>
      </c>
      <c r="J421" s="18">
        <v>29131.97</v>
      </c>
      <c r="K421" s="21">
        <v>12.57</v>
      </c>
      <c r="L421" s="15">
        <v>305640.98</v>
      </c>
      <c r="M421" s="28">
        <v>46192</v>
      </c>
      <c r="N421" s="7" t="s">
        <v>68</v>
      </c>
      <c r="O421" s="7" t="s">
        <v>25</v>
      </c>
      <c r="P421" s="9" t="s">
        <v>36</v>
      </c>
      <c r="Q421" s="23">
        <f>Excel_Advanced_Sales_Dataset_2000__hetvi[[#This Row],[Quantity]]*Excel_Advanced_Sales_Dataset_2000__hetvi[[#This Row],[Unit Price]]*Excel_Advanced_Sales_Dataset_2000__hetvi[[#This Row],[Discount %]]/100</f>
        <v>43942.663547999997</v>
      </c>
      <c r="R421" s="23">
        <f>Excel_Advanced_Sales_Dataset_2000__hetvi[[#This Row],[Quantity]]*Excel_Advanced_Sales_Dataset_2000__hetvi[[#This Row],[Unit Price]]-Excel_Advanced_Sales_Dataset_2000__hetvi[[#This Row],[Discount Amount]]</f>
        <v>305640.97645200003</v>
      </c>
      <c r="S421" t="str">
        <f>IF(Excel_Advanced_Sales_Dataset_2000__hetvi[[#This Row],[Total Sales]]&gt;50000,"Yes","No")</f>
        <v>Yes</v>
      </c>
      <c r="T421" t="str">
        <f>IF(Excel_Advanced_Sales_Dataset_2000__hetvi[[#This Row],[Delivery Status]]="Pending","Follow-up","Ok")</f>
        <v>Follow-up</v>
      </c>
      <c r="U421" s="31">
        <f>Excel_Advanced_Sales_Dataset_2000__hetvi[[#This Row],[Discount %]]/100</f>
        <v>0.12570000000000001</v>
      </c>
      <c r="V421" s="1" t="s">
        <v>4696</v>
      </c>
    </row>
    <row r="422" spans="1:22" x14ac:dyDescent="0.25">
      <c r="A422" s="6" t="s">
        <v>1239</v>
      </c>
      <c r="B422" s="7" t="s">
        <v>1059</v>
      </c>
      <c r="C422" s="7" t="s">
        <v>1240</v>
      </c>
      <c r="D422" s="7" t="s">
        <v>63</v>
      </c>
      <c r="E422" s="7" t="s">
        <v>78</v>
      </c>
      <c r="F422" s="7" t="s">
        <v>255</v>
      </c>
      <c r="G422" s="7" t="s">
        <v>66</v>
      </c>
      <c r="H422" s="7" t="s">
        <v>67</v>
      </c>
      <c r="I422" s="8">
        <v>9</v>
      </c>
      <c r="J422" s="18">
        <v>17493.86</v>
      </c>
      <c r="K422" s="21">
        <v>10.6</v>
      </c>
      <c r="L422" s="15">
        <v>140755.6</v>
      </c>
      <c r="M422" s="28">
        <v>46126</v>
      </c>
      <c r="N422" s="7" t="s">
        <v>113</v>
      </c>
      <c r="O422" s="7" t="s">
        <v>35</v>
      </c>
      <c r="P422" s="9" t="s">
        <v>36</v>
      </c>
      <c r="Q422" s="23">
        <f>Excel_Advanced_Sales_Dataset_2000__hetvi[[#This Row],[Quantity]]*Excel_Advanced_Sales_Dataset_2000__hetvi[[#This Row],[Unit Price]]*Excel_Advanced_Sales_Dataset_2000__hetvi[[#This Row],[Discount %]]/100</f>
        <v>16689.14244</v>
      </c>
      <c r="R422" s="23">
        <f>Excel_Advanced_Sales_Dataset_2000__hetvi[[#This Row],[Quantity]]*Excel_Advanced_Sales_Dataset_2000__hetvi[[#This Row],[Unit Price]]-Excel_Advanced_Sales_Dataset_2000__hetvi[[#This Row],[Discount Amount]]</f>
        <v>140755.59755999999</v>
      </c>
      <c r="S422" t="str">
        <f>IF(Excel_Advanced_Sales_Dataset_2000__hetvi[[#This Row],[Total Sales]]&gt;50000,"Yes","No")</f>
        <v>Yes</v>
      </c>
      <c r="T422" t="str">
        <f>IF(Excel_Advanced_Sales_Dataset_2000__hetvi[[#This Row],[Delivery Status]]="Pending","Follow-up","Ok")</f>
        <v>Ok</v>
      </c>
      <c r="U422" s="31">
        <f>Excel_Advanced_Sales_Dataset_2000__hetvi[[#This Row],[Discount %]]/100</f>
        <v>0.106</v>
      </c>
      <c r="V422" s="1" t="s">
        <v>4624</v>
      </c>
    </row>
    <row r="423" spans="1:22" x14ac:dyDescent="0.25">
      <c r="A423" s="6" t="s">
        <v>1241</v>
      </c>
      <c r="B423" s="7" t="s">
        <v>1242</v>
      </c>
      <c r="C423" s="7" t="s">
        <v>1243</v>
      </c>
      <c r="D423" s="7" t="s">
        <v>63</v>
      </c>
      <c r="E423" s="7" t="s">
        <v>144</v>
      </c>
      <c r="F423" s="7" t="s">
        <v>216</v>
      </c>
      <c r="G423" s="7" t="s">
        <v>111</v>
      </c>
      <c r="H423" s="7" t="s">
        <v>526</v>
      </c>
      <c r="I423" s="8">
        <v>38</v>
      </c>
      <c r="J423" s="18">
        <v>40621.760000000002</v>
      </c>
      <c r="K423" s="21">
        <v>11.03</v>
      </c>
      <c r="L423" s="15">
        <v>1373364.84</v>
      </c>
      <c r="M423" s="28">
        <v>46194</v>
      </c>
      <c r="N423" s="7" t="s">
        <v>68</v>
      </c>
      <c r="O423" s="7" t="s">
        <v>35</v>
      </c>
      <c r="P423" s="9" t="s">
        <v>26</v>
      </c>
      <c r="Q423" s="23">
        <f>Excel_Advanced_Sales_Dataset_2000__hetvi[[#This Row],[Quantity]]*Excel_Advanced_Sales_Dataset_2000__hetvi[[#This Row],[Unit Price]]*Excel_Advanced_Sales_Dataset_2000__hetvi[[#This Row],[Discount %]]/100</f>
        <v>170262.044864</v>
      </c>
      <c r="R423" s="23">
        <f>Excel_Advanced_Sales_Dataset_2000__hetvi[[#This Row],[Quantity]]*Excel_Advanced_Sales_Dataset_2000__hetvi[[#This Row],[Unit Price]]-Excel_Advanced_Sales_Dataset_2000__hetvi[[#This Row],[Discount Amount]]</f>
        <v>1373364.8351360001</v>
      </c>
      <c r="S423" t="str">
        <f>IF(Excel_Advanced_Sales_Dataset_2000__hetvi[[#This Row],[Total Sales]]&gt;50000,"Yes","No")</f>
        <v>Yes</v>
      </c>
      <c r="T423" t="str">
        <f>IF(Excel_Advanced_Sales_Dataset_2000__hetvi[[#This Row],[Delivery Status]]="Pending","Follow-up","Ok")</f>
        <v>Ok</v>
      </c>
      <c r="U423" s="31">
        <f>Excel_Advanced_Sales_Dataset_2000__hetvi[[#This Row],[Discount %]]/100</f>
        <v>0.1103</v>
      </c>
      <c r="V423" s="1" t="s">
        <v>4696</v>
      </c>
    </row>
    <row r="424" spans="1:22" x14ac:dyDescent="0.25">
      <c r="A424" s="6" t="s">
        <v>1244</v>
      </c>
      <c r="B424" s="7" t="s">
        <v>485</v>
      </c>
      <c r="C424" s="7" t="s">
        <v>1245</v>
      </c>
      <c r="D424" s="7" t="s">
        <v>63</v>
      </c>
      <c r="E424" s="7" t="s">
        <v>78</v>
      </c>
      <c r="F424" s="7" t="s">
        <v>79</v>
      </c>
      <c r="G424" s="7" t="s">
        <v>66</v>
      </c>
      <c r="H424" s="7" t="s">
        <v>67</v>
      </c>
      <c r="I424" s="8">
        <v>12</v>
      </c>
      <c r="J424" s="18">
        <v>12956.49</v>
      </c>
      <c r="K424" s="21">
        <v>4.8099999999999996</v>
      </c>
      <c r="L424" s="15">
        <v>147999.39000000001</v>
      </c>
      <c r="M424" s="28">
        <v>46383</v>
      </c>
      <c r="N424" s="7" t="s">
        <v>45</v>
      </c>
      <c r="O424" s="7" t="s">
        <v>35</v>
      </c>
      <c r="P424" s="9" t="s">
        <v>36</v>
      </c>
      <c r="Q424" s="23">
        <f>Excel_Advanced_Sales_Dataset_2000__hetvi[[#This Row],[Quantity]]*Excel_Advanced_Sales_Dataset_2000__hetvi[[#This Row],[Unit Price]]*Excel_Advanced_Sales_Dataset_2000__hetvi[[#This Row],[Discount %]]/100</f>
        <v>7478.4860280000003</v>
      </c>
      <c r="R424" s="23">
        <f>Excel_Advanced_Sales_Dataset_2000__hetvi[[#This Row],[Quantity]]*Excel_Advanced_Sales_Dataset_2000__hetvi[[#This Row],[Unit Price]]-Excel_Advanced_Sales_Dataset_2000__hetvi[[#This Row],[Discount Amount]]</f>
        <v>147999.39397199999</v>
      </c>
      <c r="S424" t="str">
        <f>IF(Excel_Advanced_Sales_Dataset_2000__hetvi[[#This Row],[Total Sales]]&gt;50000,"Yes","No")</f>
        <v>Yes</v>
      </c>
      <c r="T424" t="str">
        <f>IF(Excel_Advanced_Sales_Dataset_2000__hetvi[[#This Row],[Delivery Status]]="Pending","Follow-up","Ok")</f>
        <v>Ok</v>
      </c>
      <c r="U424" s="31">
        <f>Excel_Advanced_Sales_Dataset_2000__hetvi[[#This Row],[Discount %]]/100</f>
        <v>4.8099999999999997E-2</v>
      </c>
      <c r="V424" s="1" t="s">
        <v>4682</v>
      </c>
    </row>
    <row r="425" spans="1:22" x14ac:dyDescent="0.25">
      <c r="A425" s="6" t="s">
        <v>1246</v>
      </c>
      <c r="B425" s="7" t="s">
        <v>645</v>
      </c>
      <c r="C425" s="7" t="s">
        <v>1247</v>
      </c>
      <c r="D425" s="7" t="s">
        <v>19</v>
      </c>
      <c r="E425" s="7" t="s">
        <v>72</v>
      </c>
      <c r="F425" s="7" t="s">
        <v>73</v>
      </c>
      <c r="G425" s="7" t="s">
        <v>51</v>
      </c>
      <c r="H425" s="7" t="s">
        <v>167</v>
      </c>
      <c r="I425" s="8">
        <v>29</v>
      </c>
      <c r="J425" s="18">
        <v>36241.56</v>
      </c>
      <c r="K425" s="21">
        <v>12.37</v>
      </c>
      <c r="L425" s="15">
        <v>920995.89</v>
      </c>
      <c r="M425" s="28">
        <v>46148</v>
      </c>
      <c r="N425" s="7" t="s">
        <v>68</v>
      </c>
      <c r="O425" s="7" t="s">
        <v>35</v>
      </c>
      <c r="P425" s="9" t="s">
        <v>53</v>
      </c>
      <c r="Q425" s="23">
        <f>Excel_Advanced_Sales_Dataset_2000__hetvi[[#This Row],[Quantity]]*Excel_Advanced_Sales_Dataset_2000__hetvi[[#This Row],[Unit Price]]*Excel_Advanced_Sales_Dataset_2000__hetvi[[#This Row],[Discount %]]/100</f>
        <v>130009.34818799999</v>
      </c>
      <c r="R425" s="23">
        <f>Excel_Advanced_Sales_Dataset_2000__hetvi[[#This Row],[Quantity]]*Excel_Advanced_Sales_Dataset_2000__hetvi[[#This Row],[Unit Price]]-Excel_Advanced_Sales_Dataset_2000__hetvi[[#This Row],[Discount Amount]]</f>
        <v>920995.89181199996</v>
      </c>
      <c r="S425" t="str">
        <f>IF(Excel_Advanced_Sales_Dataset_2000__hetvi[[#This Row],[Total Sales]]&gt;50000,"Yes","No")</f>
        <v>Yes</v>
      </c>
      <c r="T425" t="str">
        <f>IF(Excel_Advanced_Sales_Dataset_2000__hetvi[[#This Row],[Delivery Status]]="Pending","Follow-up","Ok")</f>
        <v>Ok</v>
      </c>
      <c r="U425" s="31">
        <f>Excel_Advanced_Sales_Dataset_2000__hetvi[[#This Row],[Discount %]]/100</f>
        <v>0.12369999999999999</v>
      </c>
      <c r="V425" s="1" t="s">
        <v>4703</v>
      </c>
    </row>
    <row r="426" spans="1:22" x14ac:dyDescent="0.25">
      <c r="A426" s="6" t="s">
        <v>1248</v>
      </c>
      <c r="B426" s="7" t="s">
        <v>1249</v>
      </c>
      <c r="C426" s="7" t="s">
        <v>1250</v>
      </c>
      <c r="D426" s="7" t="s">
        <v>30</v>
      </c>
      <c r="E426" s="7" t="s">
        <v>31</v>
      </c>
      <c r="F426" s="7" t="s">
        <v>94</v>
      </c>
      <c r="G426" s="7" t="s">
        <v>43</v>
      </c>
      <c r="H426" s="7" t="s">
        <v>391</v>
      </c>
      <c r="I426" s="8">
        <v>13</v>
      </c>
      <c r="J426" s="18">
        <v>40848.080000000002</v>
      </c>
      <c r="K426" s="21">
        <v>4.79</v>
      </c>
      <c r="L426" s="15">
        <v>505588.94</v>
      </c>
      <c r="M426" s="28">
        <v>46106</v>
      </c>
      <c r="N426" s="7" t="s">
        <v>24</v>
      </c>
      <c r="O426" s="7" t="s">
        <v>35</v>
      </c>
      <c r="P426" s="9" t="s">
        <v>36</v>
      </c>
      <c r="Q426" s="23">
        <f>Excel_Advanced_Sales_Dataset_2000__hetvi[[#This Row],[Quantity]]*Excel_Advanced_Sales_Dataset_2000__hetvi[[#This Row],[Unit Price]]*Excel_Advanced_Sales_Dataset_2000__hetvi[[#This Row],[Discount %]]/100</f>
        <v>25436.099416000001</v>
      </c>
      <c r="R426" s="23">
        <f>Excel_Advanced_Sales_Dataset_2000__hetvi[[#This Row],[Quantity]]*Excel_Advanced_Sales_Dataset_2000__hetvi[[#This Row],[Unit Price]]-Excel_Advanced_Sales_Dataset_2000__hetvi[[#This Row],[Discount Amount]]</f>
        <v>505588.94058400003</v>
      </c>
      <c r="S426" t="str">
        <f>IF(Excel_Advanced_Sales_Dataset_2000__hetvi[[#This Row],[Total Sales]]&gt;50000,"Yes","No")</f>
        <v>Yes</v>
      </c>
      <c r="T426" t="str">
        <f>IF(Excel_Advanced_Sales_Dataset_2000__hetvi[[#This Row],[Delivery Status]]="Pending","Follow-up","Ok")</f>
        <v>Ok</v>
      </c>
      <c r="U426" s="31">
        <f>Excel_Advanced_Sales_Dataset_2000__hetvi[[#This Row],[Discount %]]/100</f>
        <v>4.7899999999999998E-2</v>
      </c>
      <c r="V426" s="1" t="s">
        <v>4703</v>
      </c>
    </row>
    <row r="427" spans="1:22" x14ac:dyDescent="0.25">
      <c r="A427" s="6" t="s">
        <v>1251</v>
      </c>
      <c r="B427" s="7" t="s">
        <v>343</v>
      </c>
      <c r="C427" s="7" t="s">
        <v>1252</v>
      </c>
      <c r="D427" s="7" t="s">
        <v>63</v>
      </c>
      <c r="E427" s="7" t="s">
        <v>64</v>
      </c>
      <c r="F427" s="7" t="s">
        <v>441</v>
      </c>
      <c r="G427" s="7" t="s">
        <v>111</v>
      </c>
      <c r="H427" s="7" t="s">
        <v>260</v>
      </c>
      <c r="I427" s="8">
        <v>4</v>
      </c>
      <c r="J427" s="18">
        <v>30654.62</v>
      </c>
      <c r="K427" s="21">
        <v>0.2</v>
      </c>
      <c r="L427" s="15">
        <v>122373.24</v>
      </c>
      <c r="M427" s="28">
        <v>46233</v>
      </c>
      <c r="N427" s="7" t="s">
        <v>68</v>
      </c>
      <c r="O427" s="7" t="s">
        <v>35</v>
      </c>
      <c r="P427" s="9" t="s">
        <v>53</v>
      </c>
      <c r="Q427" s="23">
        <f>Excel_Advanced_Sales_Dataset_2000__hetvi[[#This Row],[Quantity]]*Excel_Advanced_Sales_Dataset_2000__hetvi[[#This Row],[Unit Price]]*Excel_Advanced_Sales_Dataset_2000__hetvi[[#This Row],[Discount %]]/100</f>
        <v>245.23696000000001</v>
      </c>
      <c r="R427" s="23">
        <f>Excel_Advanced_Sales_Dataset_2000__hetvi[[#This Row],[Quantity]]*Excel_Advanced_Sales_Dataset_2000__hetvi[[#This Row],[Unit Price]]-Excel_Advanced_Sales_Dataset_2000__hetvi[[#This Row],[Discount Amount]]</f>
        <v>122373.24304</v>
      </c>
      <c r="S427" t="str">
        <f>IF(Excel_Advanced_Sales_Dataset_2000__hetvi[[#This Row],[Total Sales]]&gt;50000,"Yes","No")</f>
        <v>Yes</v>
      </c>
      <c r="T427" t="str">
        <f>IF(Excel_Advanced_Sales_Dataset_2000__hetvi[[#This Row],[Delivery Status]]="Pending","Follow-up","Ok")</f>
        <v>Ok</v>
      </c>
      <c r="U427" s="31">
        <f>Excel_Advanced_Sales_Dataset_2000__hetvi[[#This Row],[Discount %]]/100</f>
        <v>2E-3</v>
      </c>
      <c r="V427" s="1" t="s">
        <v>4720</v>
      </c>
    </row>
    <row r="428" spans="1:22" x14ac:dyDescent="0.25">
      <c r="A428" s="6" t="s">
        <v>1253</v>
      </c>
      <c r="B428" s="7" t="s">
        <v>1254</v>
      </c>
      <c r="C428" s="7" t="s">
        <v>1255</v>
      </c>
      <c r="D428" s="7" t="s">
        <v>40</v>
      </c>
      <c r="E428" s="7" t="s">
        <v>89</v>
      </c>
      <c r="F428" s="7" t="s">
        <v>334</v>
      </c>
      <c r="G428" s="7" t="s">
        <v>66</v>
      </c>
      <c r="H428" s="7" t="s">
        <v>155</v>
      </c>
      <c r="I428" s="8">
        <v>47</v>
      </c>
      <c r="J428" s="18">
        <v>42733.83</v>
      </c>
      <c r="K428" s="21">
        <v>10.07</v>
      </c>
      <c r="L428" s="15">
        <v>1806235.07</v>
      </c>
      <c r="M428" s="28">
        <v>46094</v>
      </c>
      <c r="N428" s="7" t="s">
        <v>68</v>
      </c>
      <c r="O428" s="7" t="s">
        <v>35</v>
      </c>
      <c r="P428" s="9" t="s">
        <v>53</v>
      </c>
      <c r="Q428" s="23">
        <f>Excel_Advanced_Sales_Dataset_2000__hetvi[[#This Row],[Quantity]]*Excel_Advanced_Sales_Dataset_2000__hetvi[[#This Row],[Unit Price]]*Excel_Advanced_Sales_Dataset_2000__hetvi[[#This Row],[Discount %]]/100</f>
        <v>202254.94400699998</v>
      </c>
      <c r="R428" s="23">
        <f>Excel_Advanced_Sales_Dataset_2000__hetvi[[#This Row],[Quantity]]*Excel_Advanced_Sales_Dataset_2000__hetvi[[#This Row],[Unit Price]]-Excel_Advanced_Sales_Dataset_2000__hetvi[[#This Row],[Discount Amount]]</f>
        <v>1806235.0659930001</v>
      </c>
      <c r="S428" t="str">
        <f>IF(Excel_Advanced_Sales_Dataset_2000__hetvi[[#This Row],[Total Sales]]&gt;50000,"Yes","No")</f>
        <v>Yes</v>
      </c>
      <c r="T428" t="str">
        <f>IF(Excel_Advanced_Sales_Dataset_2000__hetvi[[#This Row],[Delivery Status]]="Pending","Follow-up","Ok")</f>
        <v>Ok</v>
      </c>
      <c r="U428" s="31">
        <f>Excel_Advanced_Sales_Dataset_2000__hetvi[[#This Row],[Discount %]]/100</f>
        <v>0.1007</v>
      </c>
      <c r="V428" s="1" t="s">
        <v>4682</v>
      </c>
    </row>
    <row r="429" spans="1:22" x14ac:dyDescent="0.25">
      <c r="A429" s="6" t="s">
        <v>1256</v>
      </c>
      <c r="B429" s="7" t="s">
        <v>869</v>
      </c>
      <c r="C429" s="7" t="s">
        <v>1257</v>
      </c>
      <c r="D429" s="7" t="s">
        <v>30</v>
      </c>
      <c r="E429" s="7" t="s">
        <v>198</v>
      </c>
      <c r="F429" s="7" t="s">
        <v>199</v>
      </c>
      <c r="G429" s="7" t="s">
        <v>22</v>
      </c>
      <c r="H429" s="7" t="s">
        <v>23</v>
      </c>
      <c r="I429" s="8">
        <v>40</v>
      </c>
      <c r="J429" s="18">
        <v>16260.04</v>
      </c>
      <c r="K429" s="21">
        <v>2.2599999999999998</v>
      </c>
      <c r="L429" s="15">
        <v>635702.52</v>
      </c>
      <c r="M429" s="28">
        <v>46104</v>
      </c>
      <c r="N429" s="7" t="s">
        <v>68</v>
      </c>
      <c r="O429" s="7" t="s">
        <v>35</v>
      </c>
      <c r="P429" s="9" t="s">
        <v>26</v>
      </c>
      <c r="Q429" s="23">
        <f>Excel_Advanced_Sales_Dataset_2000__hetvi[[#This Row],[Quantity]]*Excel_Advanced_Sales_Dataset_2000__hetvi[[#This Row],[Unit Price]]*Excel_Advanced_Sales_Dataset_2000__hetvi[[#This Row],[Discount %]]/100</f>
        <v>14699.076160000002</v>
      </c>
      <c r="R429" s="23">
        <f>Excel_Advanced_Sales_Dataset_2000__hetvi[[#This Row],[Quantity]]*Excel_Advanced_Sales_Dataset_2000__hetvi[[#This Row],[Unit Price]]-Excel_Advanced_Sales_Dataset_2000__hetvi[[#This Row],[Discount Amount]]</f>
        <v>635702.52384000004</v>
      </c>
      <c r="S429" t="str">
        <f>IF(Excel_Advanced_Sales_Dataset_2000__hetvi[[#This Row],[Total Sales]]&gt;50000,"Yes","No")</f>
        <v>Yes</v>
      </c>
      <c r="T429" t="str">
        <f>IF(Excel_Advanced_Sales_Dataset_2000__hetvi[[#This Row],[Delivery Status]]="Pending","Follow-up","Ok")</f>
        <v>Ok</v>
      </c>
      <c r="U429" s="31">
        <f>Excel_Advanced_Sales_Dataset_2000__hetvi[[#This Row],[Discount %]]/100</f>
        <v>2.2599999999999999E-2</v>
      </c>
      <c r="V429" s="1" t="s">
        <v>4653</v>
      </c>
    </row>
    <row r="430" spans="1:22" x14ac:dyDescent="0.25">
      <c r="A430" s="6" t="s">
        <v>1258</v>
      </c>
      <c r="B430" s="7" t="s">
        <v>696</v>
      </c>
      <c r="C430" s="7" t="s">
        <v>1259</v>
      </c>
      <c r="D430" s="7" t="s">
        <v>19</v>
      </c>
      <c r="E430" s="7" t="s">
        <v>20</v>
      </c>
      <c r="F430" s="7" t="s">
        <v>285</v>
      </c>
      <c r="G430" s="7" t="s">
        <v>111</v>
      </c>
      <c r="H430" s="7" t="s">
        <v>240</v>
      </c>
      <c r="I430" s="8">
        <v>27</v>
      </c>
      <c r="J430" s="18">
        <v>16741.87</v>
      </c>
      <c r="K430" s="21">
        <v>2.1</v>
      </c>
      <c r="L430" s="15">
        <v>442537.85</v>
      </c>
      <c r="M430" s="28">
        <v>46214</v>
      </c>
      <c r="N430" s="7" t="s">
        <v>58</v>
      </c>
      <c r="O430" s="7" t="s">
        <v>35</v>
      </c>
      <c r="P430" s="9" t="s">
        <v>26</v>
      </c>
      <c r="Q430" s="23">
        <f>Excel_Advanced_Sales_Dataset_2000__hetvi[[#This Row],[Quantity]]*Excel_Advanced_Sales_Dataset_2000__hetvi[[#This Row],[Unit Price]]*Excel_Advanced_Sales_Dataset_2000__hetvi[[#This Row],[Discount %]]/100</f>
        <v>9492.6402899999994</v>
      </c>
      <c r="R430" s="23">
        <f>Excel_Advanced_Sales_Dataset_2000__hetvi[[#This Row],[Quantity]]*Excel_Advanced_Sales_Dataset_2000__hetvi[[#This Row],[Unit Price]]-Excel_Advanced_Sales_Dataset_2000__hetvi[[#This Row],[Discount Amount]]</f>
        <v>442537.84970999998</v>
      </c>
      <c r="S430" t="str">
        <f>IF(Excel_Advanced_Sales_Dataset_2000__hetvi[[#This Row],[Total Sales]]&gt;50000,"Yes","No")</f>
        <v>Yes</v>
      </c>
      <c r="T430" t="str">
        <f>IF(Excel_Advanced_Sales_Dataset_2000__hetvi[[#This Row],[Delivery Status]]="Pending","Follow-up","Ok")</f>
        <v>Ok</v>
      </c>
      <c r="U430" s="31">
        <f>Excel_Advanced_Sales_Dataset_2000__hetvi[[#This Row],[Discount %]]/100</f>
        <v>2.1000000000000001E-2</v>
      </c>
      <c r="V430" s="1" t="s">
        <v>4823</v>
      </c>
    </row>
    <row r="431" spans="1:22" x14ac:dyDescent="0.25">
      <c r="A431" s="6" t="s">
        <v>1260</v>
      </c>
      <c r="B431" s="7" t="s">
        <v>1261</v>
      </c>
      <c r="C431" s="7" t="s">
        <v>1262</v>
      </c>
      <c r="D431" s="7" t="s">
        <v>63</v>
      </c>
      <c r="E431" s="7" t="s">
        <v>234</v>
      </c>
      <c r="F431" s="7" t="s">
        <v>435</v>
      </c>
      <c r="G431" s="7" t="s">
        <v>22</v>
      </c>
      <c r="H431" s="7" t="s">
        <v>98</v>
      </c>
      <c r="I431" s="8">
        <v>16</v>
      </c>
      <c r="J431" s="18">
        <v>8881.57</v>
      </c>
      <c r="K431" s="21">
        <v>11.04</v>
      </c>
      <c r="L431" s="15">
        <v>126416.71</v>
      </c>
      <c r="M431" s="28">
        <v>46358</v>
      </c>
      <c r="N431" s="7" t="s">
        <v>58</v>
      </c>
      <c r="O431" s="7" t="s">
        <v>35</v>
      </c>
      <c r="P431" s="9" t="s">
        <v>53</v>
      </c>
      <c r="Q431" s="23">
        <f>Excel_Advanced_Sales_Dataset_2000__hetvi[[#This Row],[Quantity]]*Excel_Advanced_Sales_Dataset_2000__hetvi[[#This Row],[Unit Price]]*Excel_Advanced_Sales_Dataset_2000__hetvi[[#This Row],[Discount %]]/100</f>
        <v>15688.405247999997</v>
      </c>
      <c r="R431" s="23">
        <f>Excel_Advanced_Sales_Dataset_2000__hetvi[[#This Row],[Quantity]]*Excel_Advanced_Sales_Dataset_2000__hetvi[[#This Row],[Unit Price]]-Excel_Advanced_Sales_Dataset_2000__hetvi[[#This Row],[Discount Amount]]</f>
        <v>126416.714752</v>
      </c>
      <c r="S431" t="str">
        <f>IF(Excel_Advanced_Sales_Dataset_2000__hetvi[[#This Row],[Total Sales]]&gt;50000,"Yes","No")</f>
        <v>Yes</v>
      </c>
      <c r="T431" t="str">
        <f>IF(Excel_Advanced_Sales_Dataset_2000__hetvi[[#This Row],[Delivery Status]]="Pending","Follow-up","Ok")</f>
        <v>Ok</v>
      </c>
      <c r="U431" s="31">
        <f>Excel_Advanced_Sales_Dataset_2000__hetvi[[#This Row],[Discount %]]/100</f>
        <v>0.1104</v>
      </c>
      <c r="V431" s="1" t="s">
        <v>4720</v>
      </c>
    </row>
    <row r="432" spans="1:22" x14ac:dyDescent="0.25">
      <c r="A432" s="6" t="s">
        <v>1263</v>
      </c>
      <c r="B432" s="7" t="s">
        <v>1264</v>
      </c>
      <c r="C432" s="7" t="s">
        <v>1265</v>
      </c>
      <c r="D432" s="7" t="s">
        <v>30</v>
      </c>
      <c r="E432" s="7" t="s">
        <v>198</v>
      </c>
      <c r="F432" s="7" t="s">
        <v>199</v>
      </c>
      <c r="G432" s="7" t="s">
        <v>43</v>
      </c>
      <c r="H432" s="7" t="s">
        <v>44</v>
      </c>
      <c r="I432" s="8">
        <v>31</v>
      </c>
      <c r="J432" s="18">
        <v>16608.38</v>
      </c>
      <c r="K432" s="21">
        <v>13.81</v>
      </c>
      <c r="L432" s="15">
        <v>443757.64</v>
      </c>
      <c r="M432" s="28">
        <v>46370</v>
      </c>
      <c r="N432" s="7" t="s">
        <v>68</v>
      </c>
      <c r="O432" s="7" t="s">
        <v>35</v>
      </c>
      <c r="P432" s="9" t="s">
        <v>26</v>
      </c>
      <c r="Q432" s="23">
        <f>Excel_Advanced_Sales_Dataset_2000__hetvi[[#This Row],[Quantity]]*Excel_Advanced_Sales_Dataset_2000__hetvi[[#This Row],[Unit Price]]*Excel_Advanced_Sales_Dataset_2000__hetvi[[#This Row],[Discount %]]/100</f>
        <v>71102.135618</v>
      </c>
      <c r="R432" s="23">
        <f>Excel_Advanced_Sales_Dataset_2000__hetvi[[#This Row],[Quantity]]*Excel_Advanced_Sales_Dataset_2000__hetvi[[#This Row],[Unit Price]]-Excel_Advanced_Sales_Dataset_2000__hetvi[[#This Row],[Discount Amount]]</f>
        <v>443757.64438200003</v>
      </c>
      <c r="S432" t="str">
        <f>IF(Excel_Advanced_Sales_Dataset_2000__hetvi[[#This Row],[Total Sales]]&gt;50000,"Yes","No")</f>
        <v>Yes</v>
      </c>
      <c r="T432" t="str">
        <f>IF(Excel_Advanced_Sales_Dataset_2000__hetvi[[#This Row],[Delivery Status]]="Pending","Follow-up","Ok")</f>
        <v>Ok</v>
      </c>
      <c r="U432" s="31">
        <f>Excel_Advanced_Sales_Dataset_2000__hetvi[[#This Row],[Discount %]]/100</f>
        <v>0.1381</v>
      </c>
      <c r="V432" s="1" t="s">
        <v>4665</v>
      </c>
    </row>
    <row r="433" spans="1:22" x14ac:dyDescent="0.25">
      <c r="A433" s="6" t="s">
        <v>1266</v>
      </c>
      <c r="B433" s="7" t="s">
        <v>878</v>
      </c>
      <c r="C433" s="7" t="s">
        <v>1267</v>
      </c>
      <c r="D433" s="7" t="s">
        <v>40</v>
      </c>
      <c r="E433" s="7" t="s">
        <v>109</v>
      </c>
      <c r="F433" s="7" t="s">
        <v>259</v>
      </c>
      <c r="G433" s="7" t="s">
        <v>51</v>
      </c>
      <c r="H433" s="7" t="s">
        <v>105</v>
      </c>
      <c r="I433" s="8">
        <v>33</v>
      </c>
      <c r="J433" s="18">
        <v>43765.72</v>
      </c>
      <c r="K433" s="21">
        <v>17.600000000000001</v>
      </c>
      <c r="L433" s="15">
        <v>1190077.46</v>
      </c>
      <c r="M433" s="28">
        <v>46250</v>
      </c>
      <c r="N433" s="7" t="s">
        <v>113</v>
      </c>
      <c r="O433" s="7" t="s">
        <v>35</v>
      </c>
      <c r="P433" s="9" t="s">
        <v>26</v>
      </c>
      <c r="Q433" s="23">
        <f>Excel_Advanced_Sales_Dataset_2000__hetvi[[#This Row],[Quantity]]*Excel_Advanced_Sales_Dataset_2000__hetvi[[#This Row],[Unit Price]]*Excel_Advanced_Sales_Dataset_2000__hetvi[[#This Row],[Discount %]]/100</f>
        <v>254191.30176000003</v>
      </c>
      <c r="R433" s="23">
        <f>Excel_Advanced_Sales_Dataset_2000__hetvi[[#This Row],[Quantity]]*Excel_Advanced_Sales_Dataset_2000__hetvi[[#This Row],[Unit Price]]-Excel_Advanced_Sales_Dataset_2000__hetvi[[#This Row],[Discount Amount]]</f>
        <v>1190077.4582400001</v>
      </c>
      <c r="S433" t="str">
        <f>IF(Excel_Advanced_Sales_Dataset_2000__hetvi[[#This Row],[Total Sales]]&gt;50000,"Yes","No")</f>
        <v>Yes</v>
      </c>
      <c r="T433" t="str">
        <f>IF(Excel_Advanced_Sales_Dataset_2000__hetvi[[#This Row],[Delivery Status]]="Pending","Follow-up","Ok")</f>
        <v>Ok</v>
      </c>
      <c r="U433" s="31">
        <f>Excel_Advanced_Sales_Dataset_2000__hetvi[[#This Row],[Discount %]]/100</f>
        <v>0.17600000000000002</v>
      </c>
      <c r="V433" s="1" t="s">
        <v>4653</v>
      </c>
    </row>
    <row r="434" spans="1:22" x14ac:dyDescent="0.25">
      <c r="A434" s="6" t="s">
        <v>1268</v>
      </c>
      <c r="B434" s="7" t="s">
        <v>1269</v>
      </c>
      <c r="C434" s="7" t="s">
        <v>1270</v>
      </c>
      <c r="D434" s="7" t="s">
        <v>40</v>
      </c>
      <c r="E434" s="7" t="s">
        <v>89</v>
      </c>
      <c r="F434" s="7" t="s">
        <v>319</v>
      </c>
      <c r="G434" s="7" t="s">
        <v>66</v>
      </c>
      <c r="H434" s="7" t="s">
        <v>276</v>
      </c>
      <c r="I434" s="8">
        <v>47</v>
      </c>
      <c r="J434" s="18">
        <v>33328.93</v>
      </c>
      <c r="K434" s="21">
        <v>14.86</v>
      </c>
      <c r="L434" s="15">
        <v>1333683.8</v>
      </c>
      <c r="M434" s="28">
        <v>46315</v>
      </c>
      <c r="N434" s="7" t="s">
        <v>45</v>
      </c>
      <c r="O434" s="7" t="s">
        <v>35</v>
      </c>
      <c r="P434" s="9" t="s">
        <v>26</v>
      </c>
      <c r="Q434" s="23">
        <f>Excel_Advanced_Sales_Dataset_2000__hetvi[[#This Row],[Quantity]]*Excel_Advanced_Sales_Dataset_2000__hetvi[[#This Row],[Unit Price]]*Excel_Advanced_Sales_Dataset_2000__hetvi[[#This Row],[Discount %]]/100</f>
        <v>232775.91290599998</v>
      </c>
      <c r="R434" s="23">
        <f>Excel_Advanced_Sales_Dataset_2000__hetvi[[#This Row],[Quantity]]*Excel_Advanced_Sales_Dataset_2000__hetvi[[#This Row],[Unit Price]]-Excel_Advanced_Sales_Dataset_2000__hetvi[[#This Row],[Discount Amount]]</f>
        <v>1333683.797094</v>
      </c>
      <c r="S434" t="str">
        <f>IF(Excel_Advanced_Sales_Dataset_2000__hetvi[[#This Row],[Total Sales]]&gt;50000,"Yes","No")</f>
        <v>Yes</v>
      </c>
      <c r="T434" t="str">
        <f>IF(Excel_Advanced_Sales_Dataset_2000__hetvi[[#This Row],[Delivery Status]]="Pending","Follow-up","Ok")</f>
        <v>Ok</v>
      </c>
      <c r="U434" s="31">
        <f>Excel_Advanced_Sales_Dataset_2000__hetvi[[#This Row],[Discount %]]/100</f>
        <v>0.14859999999999998</v>
      </c>
      <c r="V434" s="1" t="s">
        <v>4782</v>
      </c>
    </row>
    <row r="435" spans="1:22" x14ac:dyDescent="0.25">
      <c r="A435" s="6" t="s">
        <v>1271</v>
      </c>
      <c r="B435" s="7" t="s">
        <v>1272</v>
      </c>
      <c r="C435" s="7" t="s">
        <v>1273</v>
      </c>
      <c r="D435" s="7" t="s">
        <v>40</v>
      </c>
      <c r="E435" s="7" t="s">
        <v>109</v>
      </c>
      <c r="F435" s="7" t="s">
        <v>259</v>
      </c>
      <c r="G435" s="7" t="s">
        <v>111</v>
      </c>
      <c r="H435" s="7" t="s">
        <v>185</v>
      </c>
      <c r="I435" s="8">
        <v>16</v>
      </c>
      <c r="J435" s="18">
        <v>25635.16</v>
      </c>
      <c r="K435" s="21">
        <v>16.329999999999998</v>
      </c>
      <c r="L435" s="15">
        <v>343183.01</v>
      </c>
      <c r="M435" s="28">
        <v>46057</v>
      </c>
      <c r="N435" s="7" t="s">
        <v>24</v>
      </c>
      <c r="O435" s="7" t="s">
        <v>35</v>
      </c>
      <c r="P435" s="9" t="s">
        <v>53</v>
      </c>
      <c r="Q435" s="23">
        <f>Excel_Advanced_Sales_Dataset_2000__hetvi[[#This Row],[Quantity]]*Excel_Advanced_Sales_Dataset_2000__hetvi[[#This Row],[Unit Price]]*Excel_Advanced_Sales_Dataset_2000__hetvi[[#This Row],[Discount %]]/100</f>
        <v>66979.546047999989</v>
      </c>
      <c r="R435" s="23">
        <f>Excel_Advanced_Sales_Dataset_2000__hetvi[[#This Row],[Quantity]]*Excel_Advanced_Sales_Dataset_2000__hetvi[[#This Row],[Unit Price]]-Excel_Advanced_Sales_Dataset_2000__hetvi[[#This Row],[Discount Amount]]</f>
        <v>343183.01395200001</v>
      </c>
      <c r="S435" t="str">
        <f>IF(Excel_Advanced_Sales_Dataset_2000__hetvi[[#This Row],[Total Sales]]&gt;50000,"Yes","No")</f>
        <v>Yes</v>
      </c>
      <c r="T435" t="str">
        <f>IF(Excel_Advanced_Sales_Dataset_2000__hetvi[[#This Row],[Delivery Status]]="Pending","Follow-up","Ok")</f>
        <v>Ok</v>
      </c>
      <c r="U435" s="31">
        <f>Excel_Advanced_Sales_Dataset_2000__hetvi[[#This Row],[Discount %]]/100</f>
        <v>0.16329999999999997</v>
      </c>
      <c r="V435" s="1" t="s">
        <v>4703</v>
      </c>
    </row>
    <row r="436" spans="1:22" x14ac:dyDescent="0.25">
      <c r="A436" s="6" t="s">
        <v>1274</v>
      </c>
      <c r="B436" s="7" t="s">
        <v>1275</v>
      </c>
      <c r="C436" s="7" t="s">
        <v>1276</v>
      </c>
      <c r="D436" s="7" t="s">
        <v>19</v>
      </c>
      <c r="E436" s="7" t="s">
        <v>153</v>
      </c>
      <c r="F436" s="7" t="s">
        <v>275</v>
      </c>
      <c r="G436" s="7" t="s">
        <v>33</v>
      </c>
      <c r="H436" s="7" t="s">
        <v>119</v>
      </c>
      <c r="I436" s="8">
        <v>15</v>
      </c>
      <c r="J436" s="18">
        <v>35948.01</v>
      </c>
      <c r="K436" s="21">
        <v>9.3699999999999992</v>
      </c>
      <c r="L436" s="15">
        <v>488695.22</v>
      </c>
      <c r="M436" s="28">
        <v>46166</v>
      </c>
      <c r="N436" s="7" t="s">
        <v>113</v>
      </c>
      <c r="O436" s="7" t="s">
        <v>25</v>
      </c>
      <c r="P436" s="9" t="s">
        <v>26</v>
      </c>
      <c r="Q436" s="23">
        <f>Excel_Advanced_Sales_Dataset_2000__hetvi[[#This Row],[Quantity]]*Excel_Advanced_Sales_Dataset_2000__hetvi[[#This Row],[Unit Price]]*Excel_Advanced_Sales_Dataset_2000__hetvi[[#This Row],[Discount %]]/100</f>
        <v>50524.928054999997</v>
      </c>
      <c r="R436" s="23">
        <f>Excel_Advanced_Sales_Dataset_2000__hetvi[[#This Row],[Quantity]]*Excel_Advanced_Sales_Dataset_2000__hetvi[[#This Row],[Unit Price]]-Excel_Advanced_Sales_Dataset_2000__hetvi[[#This Row],[Discount Amount]]</f>
        <v>488695.221945</v>
      </c>
      <c r="S436" t="str">
        <f>IF(Excel_Advanced_Sales_Dataset_2000__hetvi[[#This Row],[Total Sales]]&gt;50000,"Yes","No")</f>
        <v>Yes</v>
      </c>
      <c r="T436" t="str">
        <f>IF(Excel_Advanced_Sales_Dataset_2000__hetvi[[#This Row],[Delivery Status]]="Pending","Follow-up","Ok")</f>
        <v>Follow-up</v>
      </c>
      <c r="U436" s="31">
        <f>Excel_Advanced_Sales_Dataset_2000__hetvi[[#This Row],[Discount %]]/100</f>
        <v>9.3699999999999992E-2</v>
      </c>
      <c r="V436" s="1" t="s">
        <v>4703</v>
      </c>
    </row>
    <row r="437" spans="1:22" x14ac:dyDescent="0.25">
      <c r="A437" s="6" t="s">
        <v>1277</v>
      </c>
      <c r="B437" s="7" t="s">
        <v>55</v>
      </c>
      <c r="C437" s="7" t="s">
        <v>1278</v>
      </c>
      <c r="D437" s="7" t="s">
        <v>40</v>
      </c>
      <c r="E437" s="7" t="s">
        <v>41</v>
      </c>
      <c r="F437" s="7" t="s">
        <v>126</v>
      </c>
      <c r="G437" s="7" t="s">
        <v>33</v>
      </c>
      <c r="H437" s="7" t="s">
        <v>80</v>
      </c>
      <c r="I437" s="8">
        <v>21</v>
      </c>
      <c r="J437" s="18">
        <v>48467.31</v>
      </c>
      <c r="K437" s="21">
        <v>18.309999999999999</v>
      </c>
      <c r="L437" s="15">
        <v>831451.86</v>
      </c>
      <c r="M437" s="28">
        <v>46257</v>
      </c>
      <c r="N437" s="7" t="s">
        <v>45</v>
      </c>
      <c r="O437" s="7" t="s">
        <v>35</v>
      </c>
      <c r="P437" s="9" t="s">
        <v>26</v>
      </c>
      <c r="Q437" s="23">
        <f>Excel_Advanced_Sales_Dataset_2000__hetvi[[#This Row],[Quantity]]*Excel_Advanced_Sales_Dataset_2000__hetvi[[#This Row],[Unit Price]]*Excel_Advanced_Sales_Dataset_2000__hetvi[[#This Row],[Discount %]]/100</f>
        <v>186361.653681</v>
      </c>
      <c r="R437" s="23">
        <f>Excel_Advanced_Sales_Dataset_2000__hetvi[[#This Row],[Quantity]]*Excel_Advanced_Sales_Dataset_2000__hetvi[[#This Row],[Unit Price]]-Excel_Advanced_Sales_Dataset_2000__hetvi[[#This Row],[Discount Amount]]</f>
        <v>831451.85631900001</v>
      </c>
      <c r="S437" t="str">
        <f>IF(Excel_Advanced_Sales_Dataset_2000__hetvi[[#This Row],[Total Sales]]&gt;50000,"Yes","No")</f>
        <v>Yes</v>
      </c>
      <c r="T437" t="str">
        <f>IF(Excel_Advanced_Sales_Dataset_2000__hetvi[[#This Row],[Delivery Status]]="Pending","Follow-up","Ok")</f>
        <v>Ok</v>
      </c>
      <c r="U437" s="31">
        <f>Excel_Advanced_Sales_Dataset_2000__hetvi[[#This Row],[Discount %]]/100</f>
        <v>0.18309999999999998</v>
      </c>
      <c r="V437" s="1" t="s">
        <v>4612</v>
      </c>
    </row>
    <row r="438" spans="1:22" x14ac:dyDescent="0.25">
      <c r="A438" s="6" t="s">
        <v>1279</v>
      </c>
      <c r="B438" s="7" t="s">
        <v>684</v>
      </c>
      <c r="C438" s="7" t="s">
        <v>1280</v>
      </c>
      <c r="D438" s="7" t="s">
        <v>30</v>
      </c>
      <c r="E438" s="7" t="s">
        <v>31</v>
      </c>
      <c r="F438" s="7" t="s">
        <v>555</v>
      </c>
      <c r="G438" s="7" t="s">
        <v>66</v>
      </c>
      <c r="H438" s="7" t="s">
        <v>276</v>
      </c>
      <c r="I438" s="8">
        <v>43</v>
      </c>
      <c r="J438" s="18">
        <v>35573.53</v>
      </c>
      <c r="K438" s="21">
        <v>3.78</v>
      </c>
      <c r="L438" s="15">
        <v>1471840.57</v>
      </c>
      <c r="M438" s="28">
        <v>46250</v>
      </c>
      <c r="N438" s="7" t="s">
        <v>58</v>
      </c>
      <c r="O438" s="7" t="s">
        <v>35</v>
      </c>
      <c r="P438" s="9" t="s">
        <v>36</v>
      </c>
      <c r="Q438" s="23">
        <f>Excel_Advanced_Sales_Dataset_2000__hetvi[[#This Row],[Quantity]]*Excel_Advanced_Sales_Dataset_2000__hetvi[[#This Row],[Unit Price]]*Excel_Advanced_Sales_Dataset_2000__hetvi[[#This Row],[Discount %]]/100</f>
        <v>57821.215662000002</v>
      </c>
      <c r="R438" s="23">
        <f>Excel_Advanced_Sales_Dataset_2000__hetvi[[#This Row],[Quantity]]*Excel_Advanced_Sales_Dataset_2000__hetvi[[#This Row],[Unit Price]]-Excel_Advanced_Sales_Dataset_2000__hetvi[[#This Row],[Discount Amount]]</f>
        <v>1471840.574338</v>
      </c>
      <c r="S438" t="str">
        <f>IF(Excel_Advanced_Sales_Dataset_2000__hetvi[[#This Row],[Total Sales]]&gt;50000,"Yes","No")</f>
        <v>Yes</v>
      </c>
      <c r="T438" t="str">
        <f>IF(Excel_Advanced_Sales_Dataset_2000__hetvi[[#This Row],[Delivery Status]]="Pending","Follow-up","Ok")</f>
        <v>Ok</v>
      </c>
      <c r="U438" s="31">
        <f>Excel_Advanced_Sales_Dataset_2000__hetvi[[#This Row],[Discount %]]/100</f>
        <v>3.78E-2</v>
      </c>
      <c r="V438" s="1" t="s">
        <v>4682</v>
      </c>
    </row>
    <row r="439" spans="1:22" x14ac:dyDescent="0.25">
      <c r="A439" s="6" t="s">
        <v>1281</v>
      </c>
      <c r="B439" s="7" t="s">
        <v>378</v>
      </c>
      <c r="C439" s="7" t="s">
        <v>1282</v>
      </c>
      <c r="D439" s="7" t="s">
        <v>30</v>
      </c>
      <c r="E439" s="7" t="s">
        <v>31</v>
      </c>
      <c r="F439" s="7" t="s">
        <v>94</v>
      </c>
      <c r="G439" s="7" t="s">
        <v>66</v>
      </c>
      <c r="H439" s="7" t="s">
        <v>133</v>
      </c>
      <c r="I439" s="8">
        <v>33</v>
      </c>
      <c r="J439" s="18">
        <v>30193.7</v>
      </c>
      <c r="K439" s="21">
        <v>2.0499999999999998</v>
      </c>
      <c r="L439" s="15">
        <v>975966.06</v>
      </c>
      <c r="M439" s="28">
        <v>46054</v>
      </c>
      <c r="N439" s="7" t="s">
        <v>24</v>
      </c>
      <c r="O439" s="7" t="s">
        <v>35</v>
      </c>
      <c r="P439" s="9" t="s">
        <v>53</v>
      </c>
      <c r="Q439" s="23">
        <f>Excel_Advanced_Sales_Dataset_2000__hetvi[[#This Row],[Quantity]]*Excel_Advanced_Sales_Dataset_2000__hetvi[[#This Row],[Unit Price]]*Excel_Advanced_Sales_Dataset_2000__hetvi[[#This Row],[Discount %]]/100</f>
        <v>20426.038049999996</v>
      </c>
      <c r="R439" s="23">
        <f>Excel_Advanced_Sales_Dataset_2000__hetvi[[#This Row],[Quantity]]*Excel_Advanced_Sales_Dataset_2000__hetvi[[#This Row],[Unit Price]]-Excel_Advanced_Sales_Dataset_2000__hetvi[[#This Row],[Discount Amount]]</f>
        <v>975966.06195</v>
      </c>
      <c r="S439" t="str">
        <f>IF(Excel_Advanced_Sales_Dataset_2000__hetvi[[#This Row],[Total Sales]]&gt;50000,"Yes","No")</f>
        <v>Yes</v>
      </c>
      <c r="T439" t="str">
        <f>IF(Excel_Advanced_Sales_Dataset_2000__hetvi[[#This Row],[Delivery Status]]="Pending","Follow-up","Ok")</f>
        <v>Ok</v>
      </c>
      <c r="U439" s="31">
        <f>Excel_Advanced_Sales_Dataset_2000__hetvi[[#This Row],[Discount %]]/100</f>
        <v>2.0499999999999997E-2</v>
      </c>
      <c r="V439" s="1" t="s">
        <v>4612</v>
      </c>
    </row>
    <row r="440" spans="1:22" x14ac:dyDescent="0.25">
      <c r="A440" s="6" t="s">
        <v>1283</v>
      </c>
      <c r="B440" s="7" t="s">
        <v>1284</v>
      </c>
      <c r="C440" s="7" t="s">
        <v>1285</v>
      </c>
      <c r="D440" s="7" t="s">
        <v>19</v>
      </c>
      <c r="E440" s="7" t="s">
        <v>84</v>
      </c>
      <c r="F440" s="7" t="s">
        <v>338</v>
      </c>
      <c r="G440" s="7" t="s">
        <v>22</v>
      </c>
      <c r="H440" s="7" t="s">
        <v>172</v>
      </c>
      <c r="I440" s="8">
        <v>9</v>
      </c>
      <c r="J440" s="18">
        <v>34124.53</v>
      </c>
      <c r="K440" s="21">
        <v>1.5</v>
      </c>
      <c r="L440" s="15">
        <v>302513.96000000002</v>
      </c>
      <c r="M440" s="28">
        <v>46109</v>
      </c>
      <c r="N440" s="7" t="s">
        <v>45</v>
      </c>
      <c r="O440" s="7" t="s">
        <v>25</v>
      </c>
      <c r="P440" s="9" t="s">
        <v>36</v>
      </c>
      <c r="Q440" s="23">
        <f>Excel_Advanced_Sales_Dataset_2000__hetvi[[#This Row],[Quantity]]*Excel_Advanced_Sales_Dataset_2000__hetvi[[#This Row],[Unit Price]]*Excel_Advanced_Sales_Dataset_2000__hetvi[[#This Row],[Discount %]]/100</f>
        <v>4606.8115500000004</v>
      </c>
      <c r="R440" s="23">
        <f>Excel_Advanced_Sales_Dataset_2000__hetvi[[#This Row],[Quantity]]*Excel_Advanced_Sales_Dataset_2000__hetvi[[#This Row],[Unit Price]]-Excel_Advanced_Sales_Dataset_2000__hetvi[[#This Row],[Discount Amount]]</f>
        <v>302513.95845000003</v>
      </c>
      <c r="S440" t="str">
        <f>IF(Excel_Advanced_Sales_Dataset_2000__hetvi[[#This Row],[Total Sales]]&gt;50000,"Yes","No")</f>
        <v>Yes</v>
      </c>
      <c r="T440" t="str">
        <f>IF(Excel_Advanced_Sales_Dataset_2000__hetvi[[#This Row],[Delivery Status]]="Pending","Follow-up","Ok")</f>
        <v>Follow-up</v>
      </c>
      <c r="U440" s="31">
        <f>Excel_Advanced_Sales_Dataset_2000__hetvi[[#This Row],[Discount %]]/100</f>
        <v>1.4999999999999999E-2</v>
      </c>
      <c r="V440" s="1" t="s">
        <v>4644</v>
      </c>
    </row>
    <row r="441" spans="1:22" x14ac:dyDescent="0.25">
      <c r="A441" s="6" t="s">
        <v>1286</v>
      </c>
      <c r="B441" s="7" t="s">
        <v>1287</v>
      </c>
      <c r="C441" s="7" t="s">
        <v>1288</v>
      </c>
      <c r="D441" s="7" t="s">
        <v>30</v>
      </c>
      <c r="E441" s="7" t="s">
        <v>31</v>
      </c>
      <c r="F441" s="7" t="s">
        <v>555</v>
      </c>
      <c r="G441" s="7" t="s">
        <v>51</v>
      </c>
      <c r="H441" s="7" t="s">
        <v>190</v>
      </c>
      <c r="I441" s="8">
        <v>27</v>
      </c>
      <c r="J441" s="18">
        <v>39031.480000000003</v>
      </c>
      <c r="K441" s="21">
        <v>6.91</v>
      </c>
      <c r="L441" s="15">
        <v>981028.93</v>
      </c>
      <c r="M441" s="28">
        <v>46031</v>
      </c>
      <c r="N441" s="7" t="s">
        <v>68</v>
      </c>
      <c r="O441" s="7" t="s">
        <v>35</v>
      </c>
      <c r="P441" s="9" t="s">
        <v>36</v>
      </c>
      <c r="Q441" s="23">
        <f>Excel_Advanced_Sales_Dataset_2000__hetvi[[#This Row],[Quantity]]*Excel_Advanced_Sales_Dataset_2000__hetvi[[#This Row],[Unit Price]]*Excel_Advanced_Sales_Dataset_2000__hetvi[[#This Row],[Discount %]]/100</f>
        <v>72821.032236000014</v>
      </c>
      <c r="R441" s="23">
        <f>Excel_Advanced_Sales_Dataset_2000__hetvi[[#This Row],[Quantity]]*Excel_Advanced_Sales_Dataset_2000__hetvi[[#This Row],[Unit Price]]-Excel_Advanced_Sales_Dataset_2000__hetvi[[#This Row],[Discount Amount]]</f>
        <v>981028.92776400014</v>
      </c>
      <c r="S441" t="str">
        <f>IF(Excel_Advanced_Sales_Dataset_2000__hetvi[[#This Row],[Total Sales]]&gt;50000,"Yes","No")</f>
        <v>Yes</v>
      </c>
      <c r="T441" t="str">
        <f>IF(Excel_Advanced_Sales_Dataset_2000__hetvi[[#This Row],[Delivery Status]]="Pending","Follow-up","Ok")</f>
        <v>Ok</v>
      </c>
      <c r="U441" s="31">
        <f>Excel_Advanced_Sales_Dataset_2000__hetvi[[#This Row],[Discount %]]/100</f>
        <v>6.9099999999999995E-2</v>
      </c>
      <c r="V441" s="1" t="s">
        <v>4644</v>
      </c>
    </row>
    <row r="442" spans="1:22" x14ac:dyDescent="0.25">
      <c r="A442" s="6" t="s">
        <v>1289</v>
      </c>
      <c r="B442" s="7" t="s">
        <v>1290</v>
      </c>
      <c r="C442" s="7" t="s">
        <v>1291</v>
      </c>
      <c r="D442" s="7" t="s">
        <v>40</v>
      </c>
      <c r="E442" s="7" t="s">
        <v>89</v>
      </c>
      <c r="F442" s="7" t="s">
        <v>90</v>
      </c>
      <c r="G442" s="7" t="s">
        <v>66</v>
      </c>
      <c r="H442" s="7" t="s">
        <v>67</v>
      </c>
      <c r="I442" s="8">
        <v>30</v>
      </c>
      <c r="J442" s="18">
        <v>12331.06</v>
      </c>
      <c r="K442" s="21">
        <v>0.74</v>
      </c>
      <c r="L442" s="15">
        <v>367194.3</v>
      </c>
      <c r="M442" s="28">
        <v>46351</v>
      </c>
      <c r="N442" s="7" t="s">
        <v>24</v>
      </c>
      <c r="O442" s="7" t="s">
        <v>35</v>
      </c>
      <c r="P442" s="9" t="s">
        <v>26</v>
      </c>
      <c r="Q442" s="23">
        <f>Excel_Advanced_Sales_Dataset_2000__hetvi[[#This Row],[Quantity]]*Excel_Advanced_Sales_Dataset_2000__hetvi[[#This Row],[Unit Price]]*Excel_Advanced_Sales_Dataset_2000__hetvi[[#This Row],[Discount %]]/100</f>
        <v>2737.49532</v>
      </c>
      <c r="R442" s="23">
        <f>Excel_Advanced_Sales_Dataset_2000__hetvi[[#This Row],[Quantity]]*Excel_Advanced_Sales_Dataset_2000__hetvi[[#This Row],[Unit Price]]-Excel_Advanced_Sales_Dataset_2000__hetvi[[#This Row],[Discount Amount]]</f>
        <v>367194.30468</v>
      </c>
      <c r="S442" t="str">
        <f>IF(Excel_Advanced_Sales_Dataset_2000__hetvi[[#This Row],[Total Sales]]&gt;50000,"Yes","No")</f>
        <v>Yes</v>
      </c>
      <c r="T442" t="str">
        <f>IF(Excel_Advanced_Sales_Dataset_2000__hetvi[[#This Row],[Delivery Status]]="Pending","Follow-up","Ok")</f>
        <v>Ok</v>
      </c>
      <c r="U442" s="31">
        <f>Excel_Advanced_Sales_Dataset_2000__hetvi[[#This Row],[Discount %]]/100</f>
        <v>7.4000000000000003E-3</v>
      </c>
      <c r="V442" s="1" t="s">
        <v>4782</v>
      </c>
    </row>
    <row r="443" spans="1:22" x14ac:dyDescent="0.25">
      <c r="A443" s="6" t="s">
        <v>1292</v>
      </c>
      <c r="B443" s="7" t="s">
        <v>1293</v>
      </c>
      <c r="C443" s="7" t="s">
        <v>1294</v>
      </c>
      <c r="D443" s="7" t="s">
        <v>19</v>
      </c>
      <c r="E443" s="7" t="s">
        <v>20</v>
      </c>
      <c r="F443" s="7" t="s">
        <v>176</v>
      </c>
      <c r="G443" s="7" t="s">
        <v>111</v>
      </c>
      <c r="H443" s="7" t="s">
        <v>112</v>
      </c>
      <c r="I443" s="8">
        <v>41</v>
      </c>
      <c r="J443" s="18">
        <v>21912.98</v>
      </c>
      <c r="K443" s="21">
        <v>13.46</v>
      </c>
      <c r="L443" s="15">
        <v>777503.21</v>
      </c>
      <c r="M443" s="28">
        <v>46190</v>
      </c>
      <c r="N443" s="7" t="s">
        <v>58</v>
      </c>
      <c r="O443" s="7" t="s">
        <v>25</v>
      </c>
      <c r="P443" s="9" t="s">
        <v>53</v>
      </c>
      <c r="Q443" s="23">
        <f>Excel_Advanced_Sales_Dataset_2000__hetvi[[#This Row],[Quantity]]*Excel_Advanced_Sales_Dataset_2000__hetvi[[#This Row],[Unit Price]]*Excel_Advanced_Sales_Dataset_2000__hetvi[[#This Row],[Discount %]]/100</f>
        <v>120928.97142799999</v>
      </c>
      <c r="R443" s="23">
        <f>Excel_Advanced_Sales_Dataset_2000__hetvi[[#This Row],[Quantity]]*Excel_Advanced_Sales_Dataset_2000__hetvi[[#This Row],[Unit Price]]-Excel_Advanced_Sales_Dataset_2000__hetvi[[#This Row],[Discount Amount]]</f>
        <v>777503.20857199992</v>
      </c>
      <c r="S443" t="str">
        <f>IF(Excel_Advanced_Sales_Dataset_2000__hetvi[[#This Row],[Total Sales]]&gt;50000,"Yes","No")</f>
        <v>Yes</v>
      </c>
      <c r="T443" t="str">
        <f>IF(Excel_Advanced_Sales_Dataset_2000__hetvi[[#This Row],[Delivery Status]]="Pending","Follow-up","Ok")</f>
        <v>Follow-up</v>
      </c>
      <c r="U443" s="31">
        <f>Excel_Advanced_Sales_Dataset_2000__hetvi[[#This Row],[Discount %]]/100</f>
        <v>0.1346</v>
      </c>
      <c r="V443" s="1" t="s">
        <v>4703</v>
      </c>
    </row>
    <row r="444" spans="1:22" x14ac:dyDescent="0.25">
      <c r="A444" s="6" t="s">
        <v>1295</v>
      </c>
      <c r="B444" s="7" t="s">
        <v>553</v>
      </c>
      <c r="C444" s="7" t="s">
        <v>1296</v>
      </c>
      <c r="D444" s="7" t="s">
        <v>40</v>
      </c>
      <c r="E444" s="7" t="s">
        <v>41</v>
      </c>
      <c r="F444" s="7" t="s">
        <v>102</v>
      </c>
      <c r="G444" s="7" t="s">
        <v>66</v>
      </c>
      <c r="H444" s="7" t="s">
        <v>133</v>
      </c>
      <c r="I444" s="8">
        <v>50</v>
      </c>
      <c r="J444" s="18">
        <v>23969.89</v>
      </c>
      <c r="K444" s="21">
        <v>18.09</v>
      </c>
      <c r="L444" s="15">
        <v>981686.84</v>
      </c>
      <c r="M444" s="28">
        <v>46069</v>
      </c>
      <c r="N444" s="7" t="s">
        <v>58</v>
      </c>
      <c r="O444" s="7" t="s">
        <v>35</v>
      </c>
      <c r="P444" s="9" t="s">
        <v>36</v>
      </c>
      <c r="Q444" s="23">
        <f>Excel_Advanced_Sales_Dataset_2000__hetvi[[#This Row],[Quantity]]*Excel_Advanced_Sales_Dataset_2000__hetvi[[#This Row],[Unit Price]]*Excel_Advanced_Sales_Dataset_2000__hetvi[[#This Row],[Discount %]]/100</f>
        <v>216807.65505</v>
      </c>
      <c r="R444" s="23">
        <f>Excel_Advanced_Sales_Dataset_2000__hetvi[[#This Row],[Quantity]]*Excel_Advanced_Sales_Dataset_2000__hetvi[[#This Row],[Unit Price]]-Excel_Advanced_Sales_Dataset_2000__hetvi[[#This Row],[Discount Amount]]</f>
        <v>981686.84495000006</v>
      </c>
      <c r="S444" t="str">
        <f>IF(Excel_Advanced_Sales_Dataset_2000__hetvi[[#This Row],[Total Sales]]&gt;50000,"Yes","No")</f>
        <v>Yes</v>
      </c>
      <c r="T444" t="str">
        <f>IF(Excel_Advanced_Sales_Dataset_2000__hetvi[[#This Row],[Delivery Status]]="Pending","Follow-up","Ok")</f>
        <v>Ok</v>
      </c>
      <c r="U444" s="31">
        <f>Excel_Advanced_Sales_Dataset_2000__hetvi[[#This Row],[Discount %]]/100</f>
        <v>0.18090000000000001</v>
      </c>
      <c r="V444" s="1" t="s">
        <v>4624</v>
      </c>
    </row>
    <row r="445" spans="1:22" x14ac:dyDescent="0.25">
      <c r="A445" s="6" t="s">
        <v>1297</v>
      </c>
      <c r="B445" s="7" t="s">
        <v>1298</v>
      </c>
      <c r="C445" s="7" t="s">
        <v>1299</v>
      </c>
      <c r="D445" s="7" t="s">
        <v>40</v>
      </c>
      <c r="E445" s="7" t="s">
        <v>49</v>
      </c>
      <c r="F445" s="7" t="s">
        <v>306</v>
      </c>
      <c r="G445" s="7" t="s">
        <v>22</v>
      </c>
      <c r="H445" s="7" t="s">
        <v>217</v>
      </c>
      <c r="I445" s="8">
        <v>43</v>
      </c>
      <c r="J445" s="18">
        <v>19450.759999999998</v>
      </c>
      <c r="K445" s="21">
        <v>8.07</v>
      </c>
      <c r="L445" s="15">
        <v>768886.6</v>
      </c>
      <c r="M445" s="28">
        <v>46349</v>
      </c>
      <c r="N445" s="7" t="s">
        <v>58</v>
      </c>
      <c r="O445" s="7" t="s">
        <v>35</v>
      </c>
      <c r="P445" s="9" t="s">
        <v>53</v>
      </c>
      <c r="Q445" s="23">
        <f>Excel_Advanced_Sales_Dataset_2000__hetvi[[#This Row],[Quantity]]*Excel_Advanced_Sales_Dataset_2000__hetvi[[#This Row],[Unit Price]]*Excel_Advanced_Sales_Dataset_2000__hetvi[[#This Row],[Discount %]]/100</f>
        <v>67496.082276000001</v>
      </c>
      <c r="R445" s="23">
        <f>Excel_Advanced_Sales_Dataset_2000__hetvi[[#This Row],[Quantity]]*Excel_Advanced_Sales_Dataset_2000__hetvi[[#This Row],[Unit Price]]-Excel_Advanced_Sales_Dataset_2000__hetvi[[#This Row],[Discount Amount]]</f>
        <v>768886.59772399999</v>
      </c>
      <c r="S445" t="str">
        <f>IF(Excel_Advanced_Sales_Dataset_2000__hetvi[[#This Row],[Total Sales]]&gt;50000,"Yes","No")</f>
        <v>Yes</v>
      </c>
      <c r="T445" t="str">
        <f>IF(Excel_Advanced_Sales_Dataset_2000__hetvi[[#This Row],[Delivery Status]]="Pending","Follow-up","Ok")</f>
        <v>Ok</v>
      </c>
      <c r="U445" s="31">
        <f>Excel_Advanced_Sales_Dataset_2000__hetvi[[#This Row],[Discount %]]/100</f>
        <v>8.0700000000000008E-2</v>
      </c>
      <c r="V445" s="1" t="s">
        <v>4696</v>
      </c>
    </row>
    <row r="446" spans="1:22" x14ac:dyDescent="0.25">
      <c r="A446" s="6" t="s">
        <v>1300</v>
      </c>
      <c r="B446" s="7" t="s">
        <v>998</v>
      </c>
      <c r="C446" s="7" t="s">
        <v>1301</v>
      </c>
      <c r="D446" s="7" t="s">
        <v>40</v>
      </c>
      <c r="E446" s="7" t="s">
        <v>41</v>
      </c>
      <c r="F446" s="7" t="s">
        <v>126</v>
      </c>
      <c r="G446" s="7" t="s">
        <v>22</v>
      </c>
      <c r="H446" s="7" t="s">
        <v>217</v>
      </c>
      <c r="I446" s="8">
        <v>34</v>
      </c>
      <c r="J446" s="18">
        <v>46403.519999999997</v>
      </c>
      <c r="K446" s="21">
        <v>14.38</v>
      </c>
      <c r="L446" s="15">
        <v>1350843.59</v>
      </c>
      <c r="M446" s="28">
        <v>46347</v>
      </c>
      <c r="N446" s="7" t="s">
        <v>58</v>
      </c>
      <c r="O446" s="7" t="s">
        <v>25</v>
      </c>
      <c r="P446" s="9" t="s">
        <v>26</v>
      </c>
      <c r="Q446" s="23">
        <f>Excel_Advanced_Sales_Dataset_2000__hetvi[[#This Row],[Quantity]]*Excel_Advanced_Sales_Dataset_2000__hetvi[[#This Row],[Unit Price]]*Excel_Advanced_Sales_Dataset_2000__hetvi[[#This Row],[Discount %]]/100</f>
        <v>226876.08998399999</v>
      </c>
      <c r="R446" s="23">
        <f>Excel_Advanced_Sales_Dataset_2000__hetvi[[#This Row],[Quantity]]*Excel_Advanced_Sales_Dataset_2000__hetvi[[#This Row],[Unit Price]]-Excel_Advanced_Sales_Dataset_2000__hetvi[[#This Row],[Discount Amount]]</f>
        <v>1350843.590016</v>
      </c>
      <c r="S446" t="str">
        <f>IF(Excel_Advanced_Sales_Dataset_2000__hetvi[[#This Row],[Total Sales]]&gt;50000,"Yes","No")</f>
        <v>Yes</v>
      </c>
      <c r="T446" t="str">
        <f>IF(Excel_Advanced_Sales_Dataset_2000__hetvi[[#This Row],[Delivery Status]]="Pending","Follow-up","Ok")</f>
        <v>Follow-up</v>
      </c>
      <c r="U446" s="31">
        <f>Excel_Advanced_Sales_Dataset_2000__hetvi[[#This Row],[Discount %]]/100</f>
        <v>0.14380000000000001</v>
      </c>
      <c r="V446" s="1" t="s">
        <v>4653</v>
      </c>
    </row>
    <row r="447" spans="1:22" x14ac:dyDescent="0.25">
      <c r="A447" s="6" t="s">
        <v>1302</v>
      </c>
      <c r="B447" s="7" t="s">
        <v>1033</v>
      </c>
      <c r="C447" s="7" t="s">
        <v>1303</v>
      </c>
      <c r="D447" s="7" t="s">
        <v>30</v>
      </c>
      <c r="E447" s="7" t="s">
        <v>31</v>
      </c>
      <c r="F447" s="7" t="s">
        <v>555</v>
      </c>
      <c r="G447" s="7" t="s">
        <v>66</v>
      </c>
      <c r="H447" s="7" t="s">
        <v>200</v>
      </c>
      <c r="I447" s="8">
        <v>50</v>
      </c>
      <c r="J447" s="18">
        <v>16506.46</v>
      </c>
      <c r="K447" s="21">
        <v>1.64</v>
      </c>
      <c r="L447" s="15">
        <v>811787.7</v>
      </c>
      <c r="M447" s="28">
        <v>46251</v>
      </c>
      <c r="N447" s="7" t="s">
        <v>68</v>
      </c>
      <c r="O447" s="7" t="s">
        <v>35</v>
      </c>
      <c r="P447" s="9" t="s">
        <v>53</v>
      </c>
      <c r="Q447" s="23">
        <f>Excel_Advanced_Sales_Dataset_2000__hetvi[[#This Row],[Quantity]]*Excel_Advanced_Sales_Dataset_2000__hetvi[[#This Row],[Unit Price]]*Excel_Advanced_Sales_Dataset_2000__hetvi[[#This Row],[Discount %]]/100</f>
        <v>13535.297199999999</v>
      </c>
      <c r="R447" s="23">
        <f>Excel_Advanced_Sales_Dataset_2000__hetvi[[#This Row],[Quantity]]*Excel_Advanced_Sales_Dataset_2000__hetvi[[#This Row],[Unit Price]]-Excel_Advanced_Sales_Dataset_2000__hetvi[[#This Row],[Discount Amount]]</f>
        <v>811787.70279999997</v>
      </c>
      <c r="S447" t="str">
        <f>IF(Excel_Advanced_Sales_Dataset_2000__hetvi[[#This Row],[Total Sales]]&gt;50000,"Yes","No")</f>
        <v>Yes</v>
      </c>
      <c r="T447" t="str">
        <f>IF(Excel_Advanced_Sales_Dataset_2000__hetvi[[#This Row],[Delivery Status]]="Pending","Follow-up","Ok")</f>
        <v>Ok</v>
      </c>
      <c r="U447" s="31">
        <f>Excel_Advanced_Sales_Dataset_2000__hetvi[[#This Row],[Discount %]]/100</f>
        <v>1.6399999999999998E-2</v>
      </c>
      <c r="V447" s="1" t="s">
        <v>4823</v>
      </c>
    </row>
    <row r="448" spans="1:22" x14ac:dyDescent="0.25">
      <c r="A448" s="6" t="s">
        <v>1304</v>
      </c>
      <c r="B448" s="7" t="s">
        <v>418</v>
      </c>
      <c r="C448" s="7" t="s">
        <v>1305</v>
      </c>
      <c r="D448" s="7" t="s">
        <v>19</v>
      </c>
      <c r="E448" s="7" t="s">
        <v>153</v>
      </c>
      <c r="F448" s="7" t="s">
        <v>275</v>
      </c>
      <c r="G448" s="7" t="s">
        <v>51</v>
      </c>
      <c r="H448" s="7" t="s">
        <v>52</v>
      </c>
      <c r="I448" s="8">
        <v>39</v>
      </c>
      <c r="J448" s="18">
        <v>42896.28</v>
      </c>
      <c r="K448" s="21">
        <v>2.8</v>
      </c>
      <c r="L448" s="15">
        <v>1626112.18</v>
      </c>
      <c r="M448" s="28">
        <v>46163</v>
      </c>
      <c r="N448" s="7" t="s">
        <v>24</v>
      </c>
      <c r="O448" s="7" t="s">
        <v>35</v>
      </c>
      <c r="P448" s="9" t="s">
        <v>26</v>
      </c>
      <c r="Q448" s="23">
        <f>Excel_Advanced_Sales_Dataset_2000__hetvi[[#This Row],[Quantity]]*Excel_Advanced_Sales_Dataset_2000__hetvi[[#This Row],[Unit Price]]*Excel_Advanced_Sales_Dataset_2000__hetvi[[#This Row],[Discount %]]/100</f>
        <v>46842.737759999996</v>
      </c>
      <c r="R448" s="23">
        <f>Excel_Advanced_Sales_Dataset_2000__hetvi[[#This Row],[Quantity]]*Excel_Advanced_Sales_Dataset_2000__hetvi[[#This Row],[Unit Price]]-Excel_Advanced_Sales_Dataset_2000__hetvi[[#This Row],[Discount Amount]]</f>
        <v>1626112.18224</v>
      </c>
      <c r="S448" t="str">
        <f>IF(Excel_Advanced_Sales_Dataset_2000__hetvi[[#This Row],[Total Sales]]&gt;50000,"Yes","No")</f>
        <v>Yes</v>
      </c>
      <c r="T448" t="str">
        <f>IF(Excel_Advanced_Sales_Dataset_2000__hetvi[[#This Row],[Delivery Status]]="Pending","Follow-up","Ok")</f>
        <v>Ok</v>
      </c>
      <c r="U448" s="31">
        <f>Excel_Advanced_Sales_Dataset_2000__hetvi[[#This Row],[Discount %]]/100</f>
        <v>2.7999999999999997E-2</v>
      </c>
      <c r="V448" s="1" t="s">
        <v>4696</v>
      </c>
    </row>
    <row r="449" spans="1:22" x14ac:dyDescent="0.25">
      <c r="A449" s="6" t="s">
        <v>1306</v>
      </c>
      <c r="B449" s="7" t="s">
        <v>571</v>
      </c>
      <c r="C449" s="7" t="s">
        <v>1307</v>
      </c>
      <c r="D449" s="7" t="s">
        <v>63</v>
      </c>
      <c r="E449" s="7" t="s">
        <v>78</v>
      </c>
      <c r="F449" s="7" t="s">
        <v>425</v>
      </c>
      <c r="G449" s="7" t="s">
        <v>51</v>
      </c>
      <c r="H449" s="7" t="s">
        <v>146</v>
      </c>
      <c r="I449" s="8">
        <v>24</v>
      </c>
      <c r="J449" s="18">
        <v>24816.69</v>
      </c>
      <c r="K449" s="21">
        <v>3.27</v>
      </c>
      <c r="L449" s="15">
        <v>576124.42000000004</v>
      </c>
      <c r="M449" s="28">
        <v>46316</v>
      </c>
      <c r="N449" s="7" t="s">
        <v>45</v>
      </c>
      <c r="O449" s="7" t="s">
        <v>35</v>
      </c>
      <c r="P449" s="9" t="s">
        <v>53</v>
      </c>
      <c r="Q449" s="23">
        <f>Excel_Advanced_Sales_Dataset_2000__hetvi[[#This Row],[Quantity]]*Excel_Advanced_Sales_Dataset_2000__hetvi[[#This Row],[Unit Price]]*Excel_Advanced_Sales_Dataset_2000__hetvi[[#This Row],[Discount %]]/100</f>
        <v>19476.138311999999</v>
      </c>
      <c r="R449" s="23">
        <f>Excel_Advanced_Sales_Dataset_2000__hetvi[[#This Row],[Quantity]]*Excel_Advanced_Sales_Dataset_2000__hetvi[[#This Row],[Unit Price]]-Excel_Advanced_Sales_Dataset_2000__hetvi[[#This Row],[Discount Amount]]</f>
        <v>576124.42168799997</v>
      </c>
      <c r="S449" t="str">
        <f>IF(Excel_Advanced_Sales_Dataset_2000__hetvi[[#This Row],[Total Sales]]&gt;50000,"Yes","No")</f>
        <v>Yes</v>
      </c>
      <c r="T449" t="str">
        <f>IF(Excel_Advanced_Sales_Dataset_2000__hetvi[[#This Row],[Delivery Status]]="Pending","Follow-up","Ok")</f>
        <v>Ok</v>
      </c>
      <c r="U449" s="31">
        <f>Excel_Advanced_Sales_Dataset_2000__hetvi[[#This Row],[Discount %]]/100</f>
        <v>3.27E-2</v>
      </c>
      <c r="V449" s="1" t="s">
        <v>4744</v>
      </c>
    </row>
    <row r="450" spans="1:22" x14ac:dyDescent="0.25">
      <c r="A450" s="6" t="s">
        <v>1308</v>
      </c>
      <c r="B450" s="7" t="s">
        <v>1309</v>
      </c>
      <c r="C450" s="7" t="s">
        <v>1310</v>
      </c>
      <c r="D450" s="7" t="s">
        <v>19</v>
      </c>
      <c r="E450" s="7" t="s">
        <v>20</v>
      </c>
      <c r="F450" s="7" t="s">
        <v>285</v>
      </c>
      <c r="G450" s="7" t="s">
        <v>111</v>
      </c>
      <c r="H450" s="7" t="s">
        <v>260</v>
      </c>
      <c r="I450" s="8">
        <v>9</v>
      </c>
      <c r="J450" s="18">
        <v>28768.02</v>
      </c>
      <c r="K450" s="21">
        <v>10.45</v>
      </c>
      <c r="L450" s="15">
        <v>231855.86</v>
      </c>
      <c r="M450" s="28">
        <v>46347</v>
      </c>
      <c r="N450" s="7" t="s">
        <v>58</v>
      </c>
      <c r="O450" s="7" t="s">
        <v>35</v>
      </c>
      <c r="P450" s="9" t="s">
        <v>36</v>
      </c>
      <c r="Q450" s="23">
        <f>Excel_Advanced_Sales_Dataset_2000__hetvi[[#This Row],[Quantity]]*Excel_Advanced_Sales_Dataset_2000__hetvi[[#This Row],[Unit Price]]*Excel_Advanced_Sales_Dataset_2000__hetvi[[#This Row],[Discount %]]/100</f>
        <v>27056.322809999998</v>
      </c>
      <c r="R450" s="23">
        <f>Excel_Advanced_Sales_Dataset_2000__hetvi[[#This Row],[Quantity]]*Excel_Advanced_Sales_Dataset_2000__hetvi[[#This Row],[Unit Price]]-Excel_Advanced_Sales_Dataset_2000__hetvi[[#This Row],[Discount Amount]]</f>
        <v>231855.85719000001</v>
      </c>
      <c r="S450" t="str">
        <f>IF(Excel_Advanced_Sales_Dataset_2000__hetvi[[#This Row],[Total Sales]]&gt;50000,"Yes","No")</f>
        <v>Yes</v>
      </c>
      <c r="T450" t="str">
        <f>IF(Excel_Advanced_Sales_Dataset_2000__hetvi[[#This Row],[Delivery Status]]="Pending","Follow-up","Ok")</f>
        <v>Ok</v>
      </c>
      <c r="U450" s="31">
        <f>Excel_Advanced_Sales_Dataset_2000__hetvi[[#This Row],[Discount %]]/100</f>
        <v>0.1045</v>
      </c>
      <c r="V450" s="1" t="s">
        <v>4823</v>
      </c>
    </row>
    <row r="451" spans="1:22" x14ac:dyDescent="0.25">
      <c r="A451" s="6" t="s">
        <v>1311</v>
      </c>
      <c r="B451" s="7" t="s">
        <v>732</v>
      </c>
      <c r="C451" s="7" t="s">
        <v>1312</v>
      </c>
      <c r="D451" s="7" t="s">
        <v>63</v>
      </c>
      <c r="E451" s="7" t="s">
        <v>144</v>
      </c>
      <c r="F451" s="7" t="s">
        <v>189</v>
      </c>
      <c r="G451" s="7" t="s">
        <v>66</v>
      </c>
      <c r="H451" s="7" t="s">
        <v>67</v>
      </c>
      <c r="I451" s="8">
        <v>41</v>
      </c>
      <c r="J451" s="18">
        <v>18919.310000000001</v>
      </c>
      <c r="K451" s="21">
        <v>1.08</v>
      </c>
      <c r="L451" s="15">
        <v>767314.24</v>
      </c>
      <c r="M451" s="28">
        <v>46351</v>
      </c>
      <c r="N451" s="7" t="s">
        <v>45</v>
      </c>
      <c r="O451" s="7" t="s">
        <v>35</v>
      </c>
      <c r="P451" s="9" t="s">
        <v>53</v>
      </c>
      <c r="Q451" s="23">
        <f>Excel_Advanced_Sales_Dataset_2000__hetvi[[#This Row],[Quantity]]*Excel_Advanced_Sales_Dataset_2000__hetvi[[#This Row],[Unit Price]]*Excel_Advanced_Sales_Dataset_2000__hetvi[[#This Row],[Discount %]]/100</f>
        <v>8377.4704680000013</v>
      </c>
      <c r="R451" s="23">
        <f>Excel_Advanced_Sales_Dataset_2000__hetvi[[#This Row],[Quantity]]*Excel_Advanced_Sales_Dataset_2000__hetvi[[#This Row],[Unit Price]]-Excel_Advanced_Sales_Dataset_2000__hetvi[[#This Row],[Discount Amount]]</f>
        <v>767314.23953200004</v>
      </c>
      <c r="S451" t="str">
        <f>IF(Excel_Advanced_Sales_Dataset_2000__hetvi[[#This Row],[Total Sales]]&gt;50000,"Yes","No")</f>
        <v>Yes</v>
      </c>
      <c r="T451" t="str">
        <f>IF(Excel_Advanced_Sales_Dataset_2000__hetvi[[#This Row],[Delivery Status]]="Pending","Follow-up","Ok")</f>
        <v>Ok</v>
      </c>
      <c r="U451" s="31">
        <f>Excel_Advanced_Sales_Dataset_2000__hetvi[[#This Row],[Discount %]]/100</f>
        <v>1.0800000000000001E-2</v>
      </c>
      <c r="V451" s="1" t="s">
        <v>4696</v>
      </c>
    </row>
    <row r="452" spans="1:22" x14ac:dyDescent="0.25">
      <c r="A452" s="6" t="s">
        <v>1313</v>
      </c>
      <c r="B452" s="7" t="s">
        <v>757</v>
      </c>
      <c r="C452" s="7" t="s">
        <v>1314</v>
      </c>
      <c r="D452" s="7" t="s">
        <v>30</v>
      </c>
      <c r="E452" s="7" t="s">
        <v>31</v>
      </c>
      <c r="F452" s="7" t="s">
        <v>32</v>
      </c>
      <c r="G452" s="7" t="s">
        <v>51</v>
      </c>
      <c r="H452" s="7" t="s">
        <v>105</v>
      </c>
      <c r="I452" s="8">
        <v>49</v>
      </c>
      <c r="J452" s="18">
        <v>2344.5100000000002</v>
      </c>
      <c r="K452" s="21">
        <v>10.1</v>
      </c>
      <c r="L452" s="15">
        <v>103278.01</v>
      </c>
      <c r="M452" s="28">
        <v>46025</v>
      </c>
      <c r="N452" s="7" t="s">
        <v>113</v>
      </c>
      <c r="O452" s="7" t="s">
        <v>35</v>
      </c>
      <c r="P452" s="9" t="s">
        <v>53</v>
      </c>
      <c r="Q452" s="23">
        <f>Excel_Advanced_Sales_Dataset_2000__hetvi[[#This Row],[Quantity]]*Excel_Advanced_Sales_Dataset_2000__hetvi[[#This Row],[Unit Price]]*Excel_Advanced_Sales_Dataset_2000__hetvi[[#This Row],[Discount %]]/100</f>
        <v>11602.97999</v>
      </c>
      <c r="R452" s="23">
        <f>Excel_Advanced_Sales_Dataset_2000__hetvi[[#This Row],[Quantity]]*Excel_Advanced_Sales_Dataset_2000__hetvi[[#This Row],[Unit Price]]-Excel_Advanced_Sales_Dataset_2000__hetvi[[#This Row],[Discount Amount]]</f>
        <v>103278.01001</v>
      </c>
      <c r="S452" t="str">
        <f>IF(Excel_Advanced_Sales_Dataset_2000__hetvi[[#This Row],[Total Sales]]&gt;50000,"Yes","No")</f>
        <v>Yes</v>
      </c>
      <c r="T452" t="str">
        <f>IF(Excel_Advanced_Sales_Dataset_2000__hetvi[[#This Row],[Delivery Status]]="Pending","Follow-up","Ok")</f>
        <v>Ok</v>
      </c>
      <c r="U452" s="31">
        <f>Excel_Advanced_Sales_Dataset_2000__hetvi[[#This Row],[Discount %]]/100</f>
        <v>0.10099999999999999</v>
      </c>
      <c r="V452" s="1" t="s">
        <v>4644</v>
      </c>
    </row>
    <row r="453" spans="1:22" x14ac:dyDescent="0.25">
      <c r="A453" s="6" t="s">
        <v>1315</v>
      </c>
      <c r="B453" s="7" t="s">
        <v>222</v>
      </c>
      <c r="C453" s="7" t="s">
        <v>1316</v>
      </c>
      <c r="D453" s="7" t="s">
        <v>30</v>
      </c>
      <c r="E453" s="7" t="s">
        <v>31</v>
      </c>
      <c r="F453" s="7" t="s">
        <v>555</v>
      </c>
      <c r="G453" s="7" t="s">
        <v>33</v>
      </c>
      <c r="H453" s="7" t="s">
        <v>80</v>
      </c>
      <c r="I453" s="8">
        <v>14</v>
      </c>
      <c r="J453" s="18">
        <v>20574.150000000001</v>
      </c>
      <c r="K453" s="21">
        <v>6.11</v>
      </c>
      <c r="L453" s="15">
        <v>270438.96999999997</v>
      </c>
      <c r="M453" s="28">
        <v>46239</v>
      </c>
      <c r="N453" s="7" t="s">
        <v>24</v>
      </c>
      <c r="O453" s="7" t="s">
        <v>35</v>
      </c>
      <c r="P453" s="9" t="s">
        <v>26</v>
      </c>
      <c r="Q453" s="23">
        <f>Excel_Advanced_Sales_Dataset_2000__hetvi[[#This Row],[Quantity]]*Excel_Advanced_Sales_Dataset_2000__hetvi[[#This Row],[Unit Price]]*Excel_Advanced_Sales_Dataset_2000__hetvi[[#This Row],[Discount %]]/100</f>
        <v>17599.127910000003</v>
      </c>
      <c r="R453" s="23">
        <f>Excel_Advanced_Sales_Dataset_2000__hetvi[[#This Row],[Quantity]]*Excel_Advanced_Sales_Dataset_2000__hetvi[[#This Row],[Unit Price]]-Excel_Advanced_Sales_Dataset_2000__hetvi[[#This Row],[Discount Amount]]</f>
        <v>270438.97209000005</v>
      </c>
      <c r="S453" t="str">
        <f>IF(Excel_Advanced_Sales_Dataset_2000__hetvi[[#This Row],[Total Sales]]&gt;50000,"Yes","No")</f>
        <v>Yes</v>
      </c>
      <c r="T453" t="str">
        <f>IF(Excel_Advanced_Sales_Dataset_2000__hetvi[[#This Row],[Delivery Status]]="Pending","Follow-up","Ok")</f>
        <v>Ok</v>
      </c>
      <c r="U453" s="31">
        <f>Excel_Advanced_Sales_Dataset_2000__hetvi[[#This Row],[Discount %]]/100</f>
        <v>6.1100000000000002E-2</v>
      </c>
      <c r="V453" s="1" t="s">
        <v>4720</v>
      </c>
    </row>
    <row r="454" spans="1:22" x14ac:dyDescent="0.25">
      <c r="A454" s="6" t="s">
        <v>1317</v>
      </c>
      <c r="B454" s="7" t="s">
        <v>915</v>
      </c>
      <c r="C454" s="7" t="s">
        <v>1318</v>
      </c>
      <c r="D454" s="7" t="s">
        <v>19</v>
      </c>
      <c r="E454" s="7" t="s">
        <v>72</v>
      </c>
      <c r="F454" s="7" t="s">
        <v>73</v>
      </c>
      <c r="G454" s="7" t="s">
        <v>51</v>
      </c>
      <c r="H454" s="7" t="s">
        <v>167</v>
      </c>
      <c r="I454" s="8">
        <v>38</v>
      </c>
      <c r="J454" s="18">
        <v>49066.25</v>
      </c>
      <c r="K454" s="21">
        <v>18.88</v>
      </c>
      <c r="L454" s="15">
        <v>1512496.6</v>
      </c>
      <c r="M454" s="28">
        <v>46100</v>
      </c>
      <c r="N454" s="7" t="s">
        <v>68</v>
      </c>
      <c r="O454" s="7" t="s">
        <v>35</v>
      </c>
      <c r="P454" s="9" t="s">
        <v>53</v>
      </c>
      <c r="Q454" s="23">
        <f>Excel_Advanced_Sales_Dataset_2000__hetvi[[#This Row],[Quantity]]*Excel_Advanced_Sales_Dataset_2000__hetvi[[#This Row],[Unit Price]]*Excel_Advanced_Sales_Dataset_2000__hetvi[[#This Row],[Discount %]]/100</f>
        <v>352020.90399999998</v>
      </c>
      <c r="R454" s="23">
        <f>Excel_Advanced_Sales_Dataset_2000__hetvi[[#This Row],[Quantity]]*Excel_Advanced_Sales_Dataset_2000__hetvi[[#This Row],[Unit Price]]-Excel_Advanced_Sales_Dataset_2000__hetvi[[#This Row],[Discount Amount]]</f>
        <v>1512496.5959999999</v>
      </c>
      <c r="S454" t="str">
        <f>IF(Excel_Advanced_Sales_Dataset_2000__hetvi[[#This Row],[Total Sales]]&gt;50000,"Yes","No")</f>
        <v>Yes</v>
      </c>
      <c r="T454" t="str">
        <f>IF(Excel_Advanced_Sales_Dataset_2000__hetvi[[#This Row],[Delivery Status]]="Pending","Follow-up","Ok")</f>
        <v>Ok</v>
      </c>
      <c r="U454" s="31">
        <f>Excel_Advanced_Sales_Dataset_2000__hetvi[[#This Row],[Discount %]]/100</f>
        <v>0.1888</v>
      </c>
      <c r="V454" s="1" t="s">
        <v>4696</v>
      </c>
    </row>
    <row r="455" spans="1:22" x14ac:dyDescent="0.25">
      <c r="A455" s="6" t="s">
        <v>1319</v>
      </c>
      <c r="B455" s="7" t="s">
        <v>421</v>
      </c>
      <c r="C455" s="7" t="s">
        <v>1320</v>
      </c>
      <c r="D455" s="7" t="s">
        <v>19</v>
      </c>
      <c r="E455" s="7" t="s">
        <v>72</v>
      </c>
      <c r="F455" s="7" t="s">
        <v>171</v>
      </c>
      <c r="G455" s="7" t="s">
        <v>43</v>
      </c>
      <c r="H455" s="7" t="s">
        <v>44</v>
      </c>
      <c r="I455" s="8">
        <v>30</v>
      </c>
      <c r="J455" s="18">
        <v>15808.64</v>
      </c>
      <c r="K455" s="21">
        <v>12.76</v>
      </c>
      <c r="L455" s="15">
        <v>413743.73</v>
      </c>
      <c r="M455" s="28">
        <v>46256</v>
      </c>
      <c r="N455" s="7" t="s">
        <v>58</v>
      </c>
      <c r="O455" s="7" t="s">
        <v>25</v>
      </c>
      <c r="P455" s="9" t="s">
        <v>26</v>
      </c>
      <c r="Q455" s="23">
        <f>Excel_Advanced_Sales_Dataset_2000__hetvi[[#This Row],[Quantity]]*Excel_Advanced_Sales_Dataset_2000__hetvi[[#This Row],[Unit Price]]*Excel_Advanced_Sales_Dataset_2000__hetvi[[#This Row],[Discount %]]/100</f>
        <v>60515.473919999989</v>
      </c>
      <c r="R455" s="23">
        <f>Excel_Advanced_Sales_Dataset_2000__hetvi[[#This Row],[Quantity]]*Excel_Advanced_Sales_Dataset_2000__hetvi[[#This Row],[Unit Price]]-Excel_Advanced_Sales_Dataset_2000__hetvi[[#This Row],[Discount Amount]]</f>
        <v>413743.72607999993</v>
      </c>
      <c r="S455" t="str">
        <f>IF(Excel_Advanced_Sales_Dataset_2000__hetvi[[#This Row],[Total Sales]]&gt;50000,"Yes","No")</f>
        <v>Yes</v>
      </c>
      <c r="T455" t="str">
        <f>IF(Excel_Advanced_Sales_Dataset_2000__hetvi[[#This Row],[Delivery Status]]="Pending","Follow-up","Ok")</f>
        <v>Follow-up</v>
      </c>
      <c r="U455" s="31">
        <f>Excel_Advanced_Sales_Dataset_2000__hetvi[[#This Row],[Discount %]]/100</f>
        <v>0.12759999999999999</v>
      </c>
      <c r="V455" s="1" t="s">
        <v>4624</v>
      </c>
    </row>
    <row r="456" spans="1:22" x14ac:dyDescent="0.25">
      <c r="A456" s="6" t="s">
        <v>1321</v>
      </c>
      <c r="B456" s="7" t="s">
        <v>1322</v>
      </c>
      <c r="C456" s="7" t="s">
        <v>1323</v>
      </c>
      <c r="D456" s="7" t="s">
        <v>30</v>
      </c>
      <c r="E456" s="7" t="s">
        <v>117</v>
      </c>
      <c r="F456" s="7" t="s">
        <v>239</v>
      </c>
      <c r="G456" s="7" t="s">
        <v>66</v>
      </c>
      <c r="H456" s="7" t="s">
        <v>200</v>
      </c>
      <c r="I456" s="8">
        <v>5</v>
      </c>
      <c r="J456" s="18">
        <v>11371.35</v>
      </c>
      <c r="K456" s="21">
        <v>19.13</v>
      </c>
      <c r="L456" s="15">
        <v>45980.05</v>
      </c>
      <c r="M456" s="28">
        <v>46301</v>
      </c>
      <c r="N456" s="7" t="s">
        <v>113</v>
      </c>
      <c r="O456" s="7" t="s">
        <v>35</v>
      </c>
      <c r="P456" s="9" t="s">
        <v>53</v>
      </c>
      <c r="Q456" s="23">
        <f>Excel_Advanced_Sales_Dataset_2000__hetvi[[#This Row],[Quantity]]*Excel_Advanced_Sales_Dataset_2000__hetvi[[#This Row],[Unit Price]]*Excel_Advanced_Sales_Dataset_2000__hetvi[[#This Row],[Discount %]]/100</f>
        <v>10876.696275</v>
      </c>
      <c r="R456" s="23">
        <f>Excel_Advanced_Sales_Dataset_2000__hetvi[[#This Row],[Quantity]]*Excel_Advanced_Sales_Dataset_2000__hetvi[[#This Row],[Unit Price]]-Excel_Advanced_Sales_Dataset_2000__hetvi[[#This Row],[Discount Amount]]</f>
        <v>45980.053724999998</v>
      </c>
      <c r="S456" t="str">
        <f>IF(Excel_Advanced_Sales_Dataset_2000__hetvi[[#This Row],[Total Sales]]&gt;50000,"Yes","No")</f>
        <v>No</v>
      </c>
      <c r="T456" t="str">
        <f>IF(Excel_Advanced_Sales_Dataset_2000__hetvi[[#This Row],[Delivery Status]]="Pending","Follow-up","Ok")</f>
        <v>Ok</v>
      </c>
      <c r="U456" s="31">
        <f>Excel_Advanced_Sales_Dataset_2000__hetvi[[#This Row],[Discount %]]/100</f>
        <v>0.1913</v>
      </c>
      <c r="V456" s="1" t="s">
        <v>4703</v>
      </c>
    </row>
    <row r="457" spans="1:22" x14ac:dyDescent="0.25">
      <c r="A457" s="6" t="s">
        <v>1324</v>
      </c>
      <c r="B457" s="7" t="s">
        <v>1325</v>
      </c>
      <c r="C457" s="7" t="s">
        <v>1326</v>
      </c>
      <c r="D457" s="7" t="s">
        <v>40</v>
      </c>
      <c r="E457" s="7" t="s">
        <v>49</v>
      </c>
      <c r="F457" s="7" t="s">
        <v>306</v>
      </c>
      <c r="G457" s="7" t="s">
        <v>51</v>
      </c>
      <c r="H457" s="7" t="s">
        <v>146</v>
      </c>
      <c r="I457" s="8">
        <v>33</v>
      </c>
      <c r="J457" s="18">
        <v>41271.760000000002</v>
      </c>
      <c r="K457" s="21">
        <v>11.91</v>
      </c>
      <c r="L457" s="15">
        <v>1199757.68</v>
      </c>
      <c r="M457" s="28">
        <v>46349</v>
      </c>
      <c r="N457" s="7" t="s">
        <v>68</v>
      </c>
      <c r="O457" s="7" t="s">
        <v>35</v>
      </c>
      <c r="P457" s="9" t="s">
        <v>53</v>
      </c>
      <c r="Q457" s="23">
        <f>Excel_Advanced_Sales_Dataset_2000__hetvi[[#This Row],[Quantity]]*Excel_Advanced_Sales_Dataset_2000__hetvi[[#This Row],[Unit Price]]*Excel_Advanced_Sales_Dataset_2000__hetvi[[#This Row],[Discount %]]/100</f>
        <v>162210.39832800001</v>
      </c>
      <c r="R457" s="23">
        <f>Excel_Advanced_Sales_Dataset_2000__hetvi[[#This Row],[Quantity]]*Excel_Advanced_Sales_Dataset_2000__hetvi[[#This Row],[Unit Price]]-Excel_Advanced_Sales_Dataset_2000__hetvi[[#This Row],[Discount Amount]]</f>
        <v>1199757.6816720001</v>
      </c>
      <c r="S457" t="str">
        <f>IF(Excel_Advanced_Sales_Dataset_2000__hetvi[[#This Row],[Total Sales]]&gt;50000,"Yes","No")</f>
        <v>Yes</v>
      </c>
      <c r="T457" t="str">
        <f>IF(Excel_Advanced_Sales_Dataset_2000__hetvi[[#This Row],[Delivery Status]]="Pending","Follow-up","Ok")</f>
        <v>Ok</v>
      </c>
      <c r="U457" s="31">
        <f>Excel_Advanced_Sales_Dataset_2000__hetvi[[#This Row],[Discount %]]/100</f>
        <v>0.1191</v>
      </c>
      <c r="V457" s="1" t="s">
        <v>4682</v>
      </c>
    </row>
    <row r="458" spans="1:22" x14ac:dyDescent="0.25">
      <c r="A458" s="6" t="s">
        <v>1327</v>
      </c>
      <c r="B458" s="7" t="s">
        <v>661</v>
      </c>
      <c r="C458" s="7" t="s">
        <v>1328</v>
      </c>
      <c r="D458" s="7" t="s">
        <v>63</v>
      </c>
      <c r="E458" s="7" t="s">
        <v>234</v>
      </c>
      <c r="F458" s="7" t="s">
        <v>435</v>
      </c>
      <c r="G458" s="7" t="s">
        <v>111</v>
      </c>
      <c r="H458" s="7" t="s">
        <v>240</v>
      </c>
      <c r="I458" s="8">
        <v>10</v>
      </c>
      <c r="J458" s="18">
        <v>26606.67</v>
      </c>
      <c r="K458" s="21">
        <v>10.47</v>
      </c>
      <c r="L458" s="15">
        <v>238209.52</v>
      </c>
      <c r="M458" s="28">
        <v>46276</v>
      </c>
      <c r="N458" s="7" t="s">
        <v>68</v>
      </c>
      <c r="O458" s="7" t="s">
        <v>35</v>
      </c>
      <c r="P458" s="9" t="s">
        <v>36</v>
      </c>
      <c r="Q458" s="23">
        <f>Excel_Advanced_Sales_Dataset_2000__hetvi[[#This Row],[Quantity]]*Excel_Advanced_Sales_Dataset_2000__hetvi[[#This Row],[Unit Price]]*Excel_Advanced_Sales_Dataset_2000__hetvi[[#This Row],[Discount %]]/100</f>
        <v>27857.183489999996</v>
      </c>
      <c r="R458" s="23">
        <f>Excel_Advanced_Sales_Dataset_2000__hetvi[[#This Row],[Quantity]]*Excel_Advanced_Sales_Dataset_2000__hetvi[[#This Row],[Unit Price]]-Excel_Advanced_Sales_Dataset_2000__hetvi[[#This Row],[Discount Amount]]</f>
        <v>238209.51650999996</v>
      </c>
      <c r="S458" t="str">
        <f>IF(Excel_Advanced_Sales_Dataset_2000__hetvi[[#This Row],[Total Sales]]&gt;50000,"Yes","No")</f>
        <v>Yes</v>
      </c>
      <c r="T458" t="str">
        <f>IF(Excel_Advanced_Sales_Dataset_2000__hetvi[[#This Row],[Delivery Status]]="Pending","Follow-up","Ok")</f>
        <v>Ok</v>
      </c>
      <c r="U458" s="31">
        <f>Excel_Advanced_Sales_Dataset_2000__hetvi[[#This Row],[Discount %]]/100</f>
        <v>0.1047</v>
      </c>
      <c r="V458" s="1" t="s">
        <v>4823</v>
      </c>
    </row>
    <row r="459" spans="1:22" x14ac:dyDescent="0.25">
      <c r="A459" s="6" t="s">
        <v>1329</v>
      </c>
      <c r="B459" s="7" t="s">
        <v>418</v>
      </c>
      <c r="C459" s="7" t="s">
        <v>1330</v>
      </c>
      <c r="D459" s="7" t="s">
        <v>19</v>
      </c>
      <c r="E459" s="7" t="s">
        <v>153</v>
      </c>
      <c r="F459" s="7" t="s">
        <v>275</v>
      </c>
      <c r="G459" s="7" t="s">
        <v>111</v>
      </c>
      <c r="H459" s="7" t="s">
        <v>526</v>
      </c>
      <c r="I459" s="8">
        <v>43</v>
      </c>
      <c r="J459" s="18">
        <v>22613.11</v>
      </c>
      <c r="K459" s="21">
        <v>3.83</v>
      </c>
      <c r="L459" s="15">
        <v>935122.2</v>
      </c>
      <c r="M459" s="28">
        <v>46326</v>
      </c>
      <c r="N459" s="7" t="s">
        <v>58</v>
      </c>
      <c r="O459" s="7" t="s">
        <v>35</v>
      </c>
      <c r="P459" s="9" t="s">
        <v>53</v>
      </c>
      <c r="Q459" s="23">
        <f>Excel_Advanced_Sales_Dataset_2000__hetvi[[#This Row],[Quantity]]*Excel_Advanced_Sales_Dataset_2000__hetvi[[#This Row],[Unit Price]]*Excel_Advanced_Sales_Dataset_2000__hetvi[[#This Row],[Discount %]]/100</f>
        <v>37241.530858999999</v>
      </c>
      <c r="R459" s="23">
        <f>Excel_Advanced_Sales_Dataset_2000__hetvi[[#This Row],[Quantity]]*Excel_Advanced_Sales_Dataset_2000__hetvi[[#This Row],[Unit Price]]-Excel_Advanced_Sales_Dataset_2000__hetvi[[#This Row],[Discount Amount]]</f>
        <v>935122.19914099993</v>
      </c>
      <c r="S459" t="str">
        <f>IF(Excel_Advanced_Sales_Dataset_2000__hetvi[[#This Row],[Total Sales]]&gt;50000,"Yes","No")</f>
        <v>Yes</v>
      </c>
      <c r="T459" t="str">
        <f>IF(Excel_Advanced_Sales_Dataset_2000__hetvi[[#This Row],[Delivery Status]]="Pending","Follow-up","Ok")</f>
        <v>Ok</v>
      </c>
      <c r="U459" s="31">
        <f>Excel_Advanced_Sales_Dataset_2000__hetvi[[#This Row],[Discount %]]/100</f>
        <v>3.8300000000000001E-2</v>
      </c>
      <c r="V459" s="1" t="s">
        <v>4665</v>
      </c>
    </row>
    <row r="460" spans="1:22" x14ac:dyDescent="0.25">
      <c r="A460" s="6" t="s">
        <v>1331</v>
      </c>
      <c r="B460" s="7" t="s">
        <v>1249</v>
      </c>
      <c r="C460" s="7" t="s">
        <v>1332</v>
      </c>
      <c r="D460" s="7" t="s">
        <v>19</v>
      </c>
      <c r="E460" s="7" t="s">
        <v>84</v>
      </c>
      <c r="F460" s="7" t="s">
        <v>159</v>
      </c>
      <c r="G460" s="7" t="s">
        <v>22</v>
      </c>
      <c r="H460" s="7" t="s">
        <v>180</v>
      </c>
      <c r="I460" s="8">
        <v>13</v>
      </c>
      <c r="J460" s="18">
        <v>43609.25</v>
      </c>
      <c r="K460" s="21">
        <v>2.76</v>
      </c>
      <c r="L460" s="15">
        <v>551273.25</v>
      </c>
      <c r="M460" s="28">
        <v>46169</v>
      </c>
      <c r="N460" s="7" t="s">
        <v>24</v>
      </c>
      <c r="O460" s="7" t="s">
        <v>35</v>
      </c>
      <c r="P460" s="9" t="s">
        <v>26</v>
      </c>
      <c r="Q460" s="23">
        <f>Excel_Advanced_Sales_Dataset_2000__hetvi[[#This Row],[Quantity]]*Excel_Advanced_Sales_Dataset_2000__hetvi[[#This Row],[Unit Price]]*Excel_Advanced_Sales_Dataset_2000__hetvi[[#This Row],[Discount %]]/100</f>
        <v>15646.998899999999</v>
      </c>
      <c r="R460" s="23">
        <f>Excel_Advanced_Sales_Dataset_2000__hetvi[[#This Row],[Quantity]]*Excel_Advanced_Sales_Dataset_2000__hetvi[[#This Row],[Unit Price]]-Excel_Advanced_Sales_Dataset_2000__hetvi[[#This Row],[Discount Amount]]</f>
        <v>551273.25109999999</v>
      </c>
      <c r="S460" t="str">
        <f>IF(Excel_Advanced_Sales_Dataset_2000__hetvi[[#This Row],[Total Sales]]&gt;50000,"Yes","No")</f>
        <v>Yes</v>
      </c>
      <c r="T460" t="str">
        <f>IF(Excel_Advanced_Sales_Dataset_2000__hetvi[[#This Row],[Delivery Status]]="Pending","Follow-up","Ok")</f>
        <v>Ok</v>
      </c>
      <c r="U460" s="31">
        <f>Excel_Advanced_Sales_Dataset_2000__hetvi[[#This Row],[Discount %]]/100</f>
        <v>2.76E-2</v>
      </c>
      <c r="V460" s="1" t="s">
        <v>4612</v>
      </c>
    </row>
    <row r="461" spans="1:22" x14ac:dyDescent="0.25">
      <c r="A461" s="6" t="s">
        <v>1333</v>
      </c>
      <c r="B461" s="7" t="s">
        <v>531</v>
      </c>
      <c r="C461" s="7" t="s">
        <v>252</v>
      </c>
      <c r="D461" s="7" t="s">
        <v>30</v>
      </c>
      <c r="E461" s="7" t="s">
        <v>198</v>
      </c>
      <c r="F461" s="7" t="s">
        <v>199</v>
      </c>
      <c r="G461" s="7" t="s">
        <v>66</v>
      </c>
      <c r="H461" s="7" t="s">
        <v>67</v>
      </c>
      <c r="I461" s="8">
        <v>8</v>
      </c>
      <c r="J461" s="18">
        <v>41252.68</v>
      </c>
      <c r="K461" s="21">
        <v>18.989999999999998</v>
      </c>
      <c r="L461" s="15">
        <v>267350.37</v>
      </c>
      <c r="M461" s="28">
        <v>46173</v>
      </c>
      <c r="N461" s="7" t="s">
        <v>58</v>
      </c>
      <c r="O461" s="7" t="s">
        <v>35</v>
      </c>
      <c r="P461" s="9" t="s">
        <v>53</v>
      </c>
      <c r="Q461" s="23">
        <f>Excel_Advanced_Sales_Dataset_2000__hetvi[[#This Row],[Quantity]]*Excel_Advanced_Sales_Dataset_2000__hetvi[[#This Row],[Unit Price]]*Excel_Advanced_Sales_Dataset_2000__hetvi[[#This Row],[Discount %]]/100</f>
        <v>62671.071455999998</v>
      </c>
      <c r="R461" s="23">
        <f>Excel_Advanced_Sales_Dataset_2000__hetvi[[#This Row],[Quantity]]*Excel_Advanced_Sales_Dataset_2000__hetvi[[#This Row],[Unit Price]]-Excel_Advanced_Sales_Dataset_2000__hetvi[[#This Row],[Discount Amount]]</f>
        <v>267350.36854400003</v>
      </c>
      <c r="S461" t="str">
        <f>IF(Excel_Advanced_Sales_Dataset_2000__hetvi[[#This Row],[Total Sales]]&gt;50000,"Yes","No")</f>
        <v>Yes</v>
      </c>
      <c r="T461" t="str">
        <f>IF(Excel_Advanced_Sales_Dataset_2000__hetvi[[#This Row],[Delivery Status]]="Pending","Follow-up","Ok")</f>
        <v>Ok</v>
      </c>
      <c r="U461" s="31">
        <f>Excel_Advanced_Sales_Dataset_2000__hetvi[[#This Row],[Discount %]]/100</f>
        <v>0.18989999999999999</v>
      </c>
      <c r="V461" s="1" t="s">
        <v>4703</v>
      </c>
    </row>
    <row r="462" spans="1:22" x14ac:dyDescent="0.25">
      <c r="A462" s="6" t="s">
        <v>1334</v>
      </c>
      <c r="B462" s="7" t="s">
        <v>1335</v>
      </c>
      <c r="C462" s="7" t="s">
        <v>1336</v>
      </c>
      <c r="D462" s="7" t="s">
        <v>63</v>
      </c>
      <c r="E462" s="7" t="s">
        <v>144</v>
      </c>
      <c r="F462" s="7" t="s">
        <v>145</v>
      </c>
      <c r="G462" s="7" t="s">
        <v>66</v>
      </c>
      <c r="H462" s="7" t="s">
        <v>276</v>
      </c>
      <c r="I462" s="8">
        <v>49</v>
      </c>
      <c r="J462" s="18">
        <v>18293.04</v>
      </c>
      <c r="K462" s="21">
        <v>2.63</v>
      </c>
      <c r="L462" s="15">
        <v>872784.72</v>
      </c>
      <c r="M462" s="28">
        <v>46169</v>
      </c>
      <c r="N462" s="7" t="s">
        <v>58</v>
      </c>
      <c r="O462" s="7" t="s">
        <v>35</v>
      </c>
      <c r="P462" s="9" t="s">
        <v>26</v>
      </c>
      <c r="Q462" s="23">
        <f>Excel_Advanced_Sales_Dataset_2000__hetvi[[#This Row],[Quantity]]*Excel_Advanced_Sales_Dataset_2000__hetvi[[#This Row],[Unit Price]]*Excel_Advanced_Sales_Dataset_2000__hetvi[[#This Row],[Discount %]]/100</f>
        <v>23574.240648000003</v>
      </c>
      <c r="R462" s="23">
        <f>Excel_Advanced_Sales_Dataset_2000__hetvi[[#This Row],[Quantity]]*Excel_Advanced_Sales_Dataset_2000__hetvi[[#This Row],[Unit Price]]-Excel_Advanced_Sales_Dataset_2000__hetvi[[#This Row],[Discount Amount]]</f>
        <v>872784.71935200004</v>
      </c>
      <c r="S462" t="str">
        <f>IF(Excel_Advanced_Sales_Dataset_2000__hetvi[[#This Row],[Total Sales]]&gt;50000,"Yes","No")</f>
        <v>Yes</v>
      </c>
      <c r="T462" t="str">
        <f>IF(Excel_Advanced_Sales_Dataset_2000__hetvi[[#This Row],[Delivery Status]]="Pending","Follow-up","Ok")</f>
        <v>Ok</v>
      </c>
      <c r="U462" s="31">
        <f>Excel_Advanced_Sales_Dataset_2000__hetvi[[#This Row],[Discount %]]/100</f>
        <v>2.63E-2</v>
      </c>
      <c r="V462" s="1" t="s">
        <v>4612</v>
      </c>
    </row>
    <row r="463" spans="1:22" x14ac:dyDescent="0.25">
      <c r="A463" s="6" t="s">
        <v>1337</v>
      </c>
      <c r="B463" s="7" t="s">
        <v>1338</v>
      </c>
      <c r="C463" s="7" t="s">
        <v>1339</v>
      </c>
      <c r="D463" s="7" t="s">
        <v>30</v>
      </c>
      <c r="E463" s="7" t="s">
        <v>131</v>
      </c>
      <c r="F463" s="7" t="s">
        <v>132</v>
      </c>
      <c r="G463" s="7" t="s">
        <v>22</v>
      </c>
      <c r="H463" s="7" t="s">
        <v>98</v>
      </c>
      <c r="I463" s="8">
        <v>33</v>
      </c>
      <c r="J463" s="18">
        <v>18054.169999999998</v>
      </c>
      <c r="K463" s="21">
        <v>16.91</v>
      </c>
      <c r="L463" s="15">
        <v>495039.93</v>
      </c>
      <c r="M463" s="28">
        <v>46368</v>
      </c>
      <c r="N463" s="7" t="s">
        <v>113</v>
      </c>
      <c r="O463" s="7" t="s">
        <v>25</v>
      </c>
      <c r="P463" s="9" t="s">
        <v>53</v>
      </c>
      <c r="Q463" s="23">
        <f>Excel_Advanced_Sales_Dataset_2000__hetvi[[#This Row],[Quantity]]*Excel_Advanced_Sales_Dataset_2000__hetvi[[#This Row],[Unit Price]]*Excel_Advanced_Sales_Dataset_2000__hetvi[[#This Row],[Discount %]]/100</f>
        <v>100747.684851</v>
      </c>
      <c r="R463" s="23">
        <f>Excel_Advanced_Sales_Dataset_2000__hetvi[[#This Row],[Quantity]]*Excel_Advanced_Sales_Dataset_2000__hetvi[[#This Row],[Unit Price]]-Excel_Advanced_Sales_Dataset_2000__hetvi[[#This Row],[Discount Amount]]</f>
        <v>495039.92514900002</v>
      </c>
      <c r="S463" t="str">
        <f>IF(Excel_Advanced_Sales_Dataset_2000__hetvi[[#This Row],[Total Sales]]&gt;50000,"Yes","No")</f>
        <v>Yes</v>
      </c>
      <c r="T463" t="str">
        <f>IF(Excel_Advanced_Sales_Dataset_2000__hetvi[[#This Row],[Delivery Status]]="Pending","Follow-up","Ok")</f>
        <v>Follow-up</v>
      </c>
      <c r="U463" s="31">
        <f>Excel_Advanced_Sales_Dataset_2000__hetvi[[#This Row],[Discount %]]/100</f>
        <v>0.1691</v>
      </c>
      <c r="V463" s="1" t="s">
        <v>4653</v>
      </c>
    </row>
    <row r="464" spans="1:22" x14ac:dyDescent="0.25">
      <c r="A464" s="6" t="s">
        <v>1340</v>
      </c>
      <c r="B464" s="7" t="s">
        <v>1111</v>
      </c>
      <c r="C464" s="7" t="s">
        <v>1341</v>
      </c>
      <c r="D464" s="7" t="s">
        <v>19</v>
      </c>
      <c r="E464" s="7" t="s">
        <v>84</v>
      </c>
      <c r="F464" s="7" t="s">
        <v>338</v>
      </c>
      <c r="G464" s="7" t="s">
        <v>22</v>
      </c>
      <c r="H464" s="7" t="s">
        <v>172</v>
      </c>
      <c r="I464" s="8">
        <v>14</v>
      </c>
      <c r="J464" s="18">
        <v>932.45</v>
      </c>
      <c r="K464" s="21">
        <v>2.54</v>
      </c>
      <c r="L464" s="15">
        <v>12722.72</v>
      </c>
      <c r="M464" s="28">
        <v>46371</v>
      </c>
      <c r="N464" s="7" t="s">
        <v>113</v>
      </c>
      <c r="O464" s="7" t="s">
        <v>35</v>
      </c>
      <c r="P464" s="9" t="s">
        <v>26</v>
      </c>
      <c r="Q464" s="23">
        <f>Excel_Advanced_Sales_Dataset_2000__hetvi[[#This Row],[Quantity]]*Excel_Advanced_Sales_Dataset_2000__hetvi[[#This Row],[Unit Price]]*Excel_Advanced_Sales_Dataset_2000__hetvi[[#This Row],[Discount %]]/100</f>
        <v>331.57922000000008</v>
      </c>
      <c r="R464" s="23">
        <f>Excel_Advanced_Sales_Dataset_2000__hetvi[[#This Row],[Quantity]]*Excel_Advanced_Sales_Dataset_2000__hetvi[[#This Row],[Unit Price]]-Excel_Advanced_Sales_Dataset_2000__hetvi[[#This Row],[Discount Amount]]</f>
        <v>12722.720780000001</v>
      </c>
      <c r="S464" t="str">
        <f>IF(Excel_Advanced_Sales_Dataset_2000__hetvi[[#This Row],[Total Sales]]&gt;50000,"Yes","No")</f>
        <v>No</v>
      </c>
      <c r="T464" t="str">
        <f>IF(Excel_Advanced_Sales_Dataset_2000__hetvi[[#This Row],[Delivery Status]]="Pending","Follow-up","Ok")</f>
        <v>Ok</v>
      </c>
      <c r="U464" s="31">
        <f>Excel_Advanced_Sales_Dataset_2000__hetvi[[#This Row],[Discount %]]/100</f>
        <v>2.5399999999999999E-2</v>
      </c>
      <c r="V464" s="1" t="s">
        <v>4653</v>
      </c>
    </row>
    <row r="465" spans="1:22" x14ac:dyDescent="0.25">
      <c r="A465" s="6" t="s">
        <v>1342</v>
      </c>
      <c r="B465" s="7" t="s">
        <v>620</v>
      </c>
      <c r="C465" s="7" t="s">
        <v>1343</v>
      </c>
      <c r="D465" s="7" t="s">
        <v>19</v>
      </c>
      <c r="E465" s="7" t="s">
        <v>20</v>
      </c>
      <c r="F465" s="7" t="s">
        <v>176</v>
      </c>
      <c r="G465" s="7" t="s">
        <v>43</v>
      </c>
      <c r="H465" s="7" t="s">
        <v>391</v>
      </c>
      <c r="I465" s="8">
        <v>25</v>
      </c>
      <c r="J465" s="18">
        <v>36487.39</v>
      </c>
      <c r="K465" s="21">
        <v>7.22</v>
      </c>
      <c r="L465" s="15">
        <v>846325.01</v>
      </c>
      <c r="M465" s="28">
        <v>46223</v>
      </c>
      <c r="N465" s="7" t="s">
        <v>58</v>
      </c>
      <c r="O465" s="7" t="s">
        <v>35</v>
      </c>
      <c r="P465" s="9" t="s">
        <v>26</v>
      </c>
      <c r="Q465" s="23">
        <f>Excel_Advanced_Sales_Dataset_2000__hetvi[[#This Row],[Quantity]]*Excel_Advanced_Sales_Dataset_2000__hetvi[[#This Row],[Unit Price]]*Excel_Advanced_Sales_Dataset_2000__hetvi[[#This Row],[Discount %]]/100</f>
        <v>65859.738949999999</v>
      </c>
      <c r="R465" s="23">
        <f>Excel_Advanced_Sales_Dataset_2000__hetvi[[#This Row],[Quantity]]*Excel_Advanced_Sales_Dataset_2000__hetvi[[#This Row],[Unit Price]]-Excel_Advanced_Sales_Dataset_2000__hetvi[[#This Row],[Discount Amount]]</f>
        <v>846325.01104999997</v>
      </c>
      <c r="S465" t="str">
        <f>IF(Excel_Advanced_Sales_Dataset_2000__hetvi[[#This Row],[Total Sales]]&gt;50000,"Yes","No")</f>
        <v>Yes</v>
      </c>
      <c r="T465" t="str">
        <f>IF(Excel_Advanced_Sales_Dataset_2000__hetvi[[#This Row],[Delivery Status]]="Pending","Follow-up","Ok")</f>
        <v>Ok</v>
      </c>
      <c r="U465" s="31">
        <f>Excel_Advanced_Sales_Dataset_2000__hetvi[[#This Row],[Discount %]]/100</f>
        <v>7.22E-2</v>
      </c>
      <c r="V465" s="1" t="s">
        <v>4653</v>
      </c>
    </row>
    <row r="466" spans="1:22" x14ac:dyDescent="0.25">
      <c r="A466" s="6" t="s">
        <v>1344</v>
      </c>
      <c r="B466" s="7" t="s">
        <v>1213</v>
      </c>
      <c r="C466" s="7" t="s">
        <v>1345</v>
      </c>
      <c r="D466" s="7" t="s">
        <v>63</v>
      </c>
      <c r="E466" s="7" t="s">
        <v>144</v>
      </c>
      <c r="F466" s="7" t="s">
        <v>145</v>
      </c>
      <c r="G466" s="7" t="s">
        <v>111</v>
      </c>
      <c r="H466" s="7" t="s">
        <v>112</v>
      </c>
      <c r="I466" s="8">
        <v>15</v>
      </c>
      <c r="J466" s="18">
        <v>40698.019999999997</v>
      </c>
      <c r="K466" s="21">
        <v>0.1</v>
      </c>
      <c r="L466" s="15">
        <v>609859.82999999996</v>
      </c>
      <c r="M466" s="28">
        <v>46368</v>
      </c>
      <c r="N466" s="7" t="s">
        <v>58</v>
      </c>
      <c r="O466" s="7" t="s">
        <v>35</v>
      </c>
      <c r="P466" s="9" t="s">
        <v>36</v>
      </c>
      <c r="Q466" s="23">
        <f>Excel_Advanced_Sales_Dataset_2000__hetvi[[#This Row],[Quantity]]*Excel_Advanced_Sales_Dataset_2000__hetvi[[#This Row],[Unit Price]]*Excel_Advanced_Sales_Dataset_2000__hetvi[[#This Row],[Discount %]]/100</f>
        <v>610.47029999999995</v>
      </c>
      <c r="R466" s="23">
        <f>Excel_Advanced_Sales_Dataset_2000__hetvi[[#This Row],[Quantity]]*Excel_Advanced_Sales_Dataset_2000__hetvi[[#This Row],[Unit Price]]-Excel_Advanced_Sales_Dataset_2000__hetvi[[#This Row],[Discount Amount]]</f>
        <v>609859.82969999989</v>
      </c>
      <c r="S466" t="str">
        <f>IF(Excel_Advanced_Sales_Dataset_2000__hetvi[[#This Row],[Total Sales]]&gt;50000,"Yes","No")</f>
        <v>Yes</v>
      </c>
      <c r="T466" t="str">
        <f>IF(Excel_Advanced_Sales_Dataset_2000__hetvi[[#This Row],[Delivery Status]]="Pending","Follow-up","Ok")</f>
        <v>Ok</v>
      </c>
      <c r="U466" s="31">
        <f>Excel_Advanced_Sales_Dataset_2000__hetvi[[#This Row],[Discount %]]/100</f>
        <v>1E-3</v>
      </c>
      <c r="V466" s="1" t="s">
        <v>4744</v>
      </c>
    </row>
    <row r="467" spans="1:22" x14ac:dyDescent="0.25">
      <c r="A467" s="6" t="s">
        <v>1346</v>
      </c>
      <c r="B467" s="7" t="s">
        <v>1347</v>
      </c>
      <c r="C467" s="7" t="s">
        <v>1348</v>
      </c>
      <c r="D467" s="7" t="s">
        <v>30</v>
      </c>
      <c r="E467" s="7" t="s">
        <v>117</v>
      </c>
      <c r="F467" s="7" t="s">
        <v>118</v>
      </c>
      <c r="G467" s="7" t="s">
        <v>66</v>
      </c>
      <c r="H467" s="7" t="s">
        <v>155</v>
      </c>
      <c r="I467" s="8">
        <v>5</v>
      </c>
      <c r="J467" s="18">
        <v>47477.71</v>
      </c>
      <c r="K467" s="21">
        <v>0.6</v>
      </c>
      <c r="L467" s="15">
        <v>235964.22</v>
      </c>
      <c r="M467" s="28">
        <v>46267</v>
      </c>
      <c r="N467" s="7" t="s">
        <v>24</v>
      </c>
      <c r="O467" s="7" t="s">
        <v>35</v>
      </c>
      <c r="P467" s="9" t="s">
        <v>53</v>
      </c>
      <c r="Q467" s="23">
        <f>Excel_Advanced_Sales_Dataset_2000__hetvi[[#This Row],[Quantity]]*Excel_Advanced_Sales_Dataset_2000__hetvi[[#This Row],[Unit Price]]*Excel_Advanced_Sales_Dataset_2000__hetvi[[#This Row],[Discount %]]/100</f>
        <v>1424.3312999999998</v>
      </c>
      <c r="R467" s="23">
        <f>Excel_Advanced_Sales_Dataset_2000__hetvi[[#This Row],[Quantity]]*Excel_Advanced_Sales_Dataset_2000__hetvi[[#This Row],[Unit Price]]-Excel_Advanced_Sales_Dataset_2000__hetvi[[#This Row],[Discount Amount]]</f>
        <v>235964.2187</v>
      </c>
      <c r="S467" t="str">
        <f>IF(Excel_Advanced_Sales_Dataset_2000__hetvi[[#This Row],[Total Sales]]&gt;50000,"Yes","No")</f>
        <v>Yes</v>
      </c>
      <c r="T467" t="str">
        <f>IF(Excel_Advanced_Sales_Dataset_2000__hetvi[[#This Row],[Delivery Status]]="Pending","Follow-up","Ok")</f>
        <v>Ok</v>
      </c>
      <c r="U467" s="31">
        <f>Excel_Advanced_Sales_Dataset_2000__hetvi[[#This Row],[Discount %]]/100</f>
        <v>6.0000000000000001E-3</v>
      </c>
      <c r="V467" s="1" t="s">
        <v>4665</v>
      </c>
    </row>
    <row r="468" spans="1:22" x14ac:dyDescent="0.25">
      <c r="A468" s="6" t="s">
        <v>1349</v>
      </c>
      <c r="B468" s="7" t="s">
        <v>943</v>
      </c>
      <c r="C468" s="7" t="s">
        <v>1350</v>
      </c>
      <c r="D468" s="7" t="s">
        <v>63</v>
      </c>
      <c r="E468" s="7" t="s">
        <v>144</v>
      </c>
      <c r="F468" s="7" t="s">
        <v>145</v>
      </c>
      <c r="G468" s="7" t="s">
        <v>22</v>
      </c>
      <c r="H468" s="7" t="s">
        <v>98</v>
      </c>
      <c r="I468" s="8">
        <v>26</v>
      </c>
      <c r="J468" s="18">
        <v>5176.6099999999997</v>
      </c>
      <c r="K468" s="21">
        <v>3.67</v>
      </c>
      <c r="L468" s="15">
        <v>129652.34</v>
      </c>
      <c r="M468" s="28">
        <v>46216</v>
      </c>
      <c r="N468" s="7" t="s">
        <v>113</v>
      </c>
      <c r="O468" s="7" t="s">
        <v>35</v>
      </c>
      <c r="P468" s="9" t="s">
        <v>36</v>
      </c>
      <c r="Q468" s="23">
        <f>Excel_Advanced_Sales_Dataset_2000__hetvi[[#This Row],[Quantity]]*Excel_Advanced_Sales_Dataset_2000__hetvi[[#This Row],[Unit Price]]*Excel_Advanced_Sales_Dataset_2000__hetvi[[#This Row],[Discount %]]/100</f>
        <v>4939.5212619999993</v>
      </c>
      <c r="R468" s="23">
        <f>Excel_Advanced_Sales_Dataset_2000__hetvi[[#This Row],[Quantity]]*Excel_Advanced_Sales_Dataset_2000__hetvi[[#This Row],[Unit Price]]-Excel_Advanced_Sales_Dataset_2000__hetvi[[#This Row],[Discount Amount]]</f>
        <v>129652.33873799999</v>
      </c>
      <c r="S468" t="str">
        <f>IF(Excel_Advanced_Sales_Dataset_2000__hetvi[[#This Row],[Total Sales]]&gt;50000,"Yes","No")</f>
        <v>Yes</v>
      </c>
      <c r="T468" t="str">
        <f>IF(Excel_Advanced_Sales_Dataset_2000__hetvi[[#This Row],[Delivery Status]]="Pending","Follow-up","Ok")</f>
        <v>Ok</v>
      </c>
      <c r="U468" s="31">
        <f>Excel_Advanced_Sales_Dataset_2000__hetvi[[#This Row],[Discount %]]/100</f>
        <v>3.6699999999999997E-2</v>
      </c>
      <c r="V468" s="1" t="s">
        <v>4665</v>
      </c>
    </row>
    <row r="469" spans="1:22" x14ac:dyDescent="0.25">
      <c r="A469" s="6" t="s">
        <v>1351</v>
      </c>
      <c r="B469" s="7" t="s">
        <v>1352</v>
      </c>
      <c r="C469" s="7" t="s">
        <v>1353</v>
      </c>
      <c r="D469" s="7" t="s">
        <v>19</v>
      </c>
      <c r="E469" s="7" t="s">
        <v>20</v>
      </c>
      <c r="F469" s="7" t="s">
        <v>285</v>
      </c>
      <c r="G469" s="7" t="s">
        <v>33</v>
      </c>
      <c r="H469" s="7" t="s">
        <v>34</v>
      </c>
      <c r="I469" s="8">
        <v>50</v>
      </c>
      <c r="J469" s="18">
        <v>14703.83</v>
      </c>
      <c r="K469" s="21">
        <v>17.78</v>
      </c>
      <c r="L469" s="15">
        <v>604474.44999999995</v>
      </c>
      <c r="M469" s="28">
        <v>46052</v>
      </c>
      <c r="N469" s="7" t="s">
        <v>45</v>
      </c>
      <c r="O469" s="7" t="s">
        <v>59</v>
      </c>
      <c r="P469" s="9" t="s">
        <v>53</v>
      </c>
      <c r="Q469" s="23">
        <f>Excel_Advanced_Sales_Dataset_2000__hetvi[[#This Row],[Quantity]]*Excel_Advanced_Sales_Dataset_2000__hetvi[[#This Row],[Unit Price]]*Excel_Advanced_Sales_Dataset_2000__hetvi[[#This Row],[Discount %]]/100</f>
        <v>130717.04870000001</v>
      </c>
      <c r="R469" s="23">
        <f>Excel_Advanced_Sales_Dataset_2000__hetvi[[#This Row],[Quantity]]*Excel_Advanced_Sales_Dataset_2000__hetvi[[#This Row],[Unit Price]]-Excel_Advanced_Sales_Dataset_2000__hetvi[[#This Row],[Discount Amount]]</f>
        <v>604474.45129999996</v>
      </c>
      <c r="S469" t="str">
        <f>IF(Excel_Advanced_Sales_Dataset_2000__hetvi[[#This Row],[Total Sales]]&gt;50000,"Yes","No")</f>
        <v>Yes</v>
      </c>
      <c r="T469" t="str">
        <f>IF(Excel_Advanced_Sales_Dataset_2000__hetvi[[#This Row],[Delivery Status]]="Pending","Follow-up","Ok")</f>
        <v>Ok</v>
      </c>
      <c r="U469" s="31">
        <f>Excel_Advanced_Sales_Dataset_2000__hetvi[[#This Row],[Discount %]]/100</f>
        <v>0.17780000000000001</v>
      </c>
      <c r="V469" s="1" t="s">
        <v>4720</v>
      </c>
    </row>
    <row r="470" spans="1:22" x14ac:dyDescent="0.25">
      <c r="A470" s="6" t="s">
        <v>1354</v>
      </c>
      <c r="B470" s="7" t="s">
        <v>858</v>
      </c>
      <c r="C470" s="7" t="s">
        <v>1355</v>
      </c>
      <c r="D470" s="7" t="s">
        <v>19</v>
      </c>
      <c r="E470" s="7" t="s">
        <v>20</v>
      </c>
      <c r="F470" s="7" t="s">
        <v>21</v>
      </c>
      <c r="G470" s="7" t="s">
        <v>43</v>
      </c>
      <c r="H470" s="7" t="s">
        <v>74</v>
      </c>
      <c r="I470" s="8">
        <v>32</v>
      </c>
      <c r="J470" s="18">
        <v>49678.99</v>
      </c>
      <c r="K470" s="21">
        <v>5.34</v>
      </c>
      <c r="L470" s="15">
        <v>1504836.22</v>
      </c>
      <c r="M470" s="28">
        <v>46295</v>
      </c>
      <c r="N470" s="7" t="s">
        <v>24</v>
      </c>
      <c r="O470" s="7" t="s">
        <v>35</v>
      </c>
      <c r="P470" s="9" t="s">
        <v>53</v>
      </c>
      <c r="Q470" s="23">
        <f>Excel_Advanced_Sales_Dataset_2000__hetvi[[#This Row],[Quantity]]*Excel_Advanced_Sales_Dataset_2000__hetvi[[#This Row],[Unit Price]]*Excel_Advanced_Sales_Dataset_2000__hetvi[[#This Row],[Discount %]]/100</f>
        <v>84891.458112000008</v>
      </c>
      <c r="R470" s="23">
        <f>Excel_Advanced_Sales_Dataset_2000__hetvi[[#This Row],[Quantity]]*Excel_Advanced_Sales_Dataset_2000__hetvi[[#This Row],[Unit Price]]-Excel_Advanced_Sales_Dataset_2000__hetvi[[#This Row],[Discount Amount]]</f>
        <v>1504836.2218879999</v>
      </c>
      <c r="S470" t="str">
        <f>IF(Excel_Advanced_Sales_Dataset_2000__hetvi[[#This Row],[Total Sales]]&gt;50000,"Yes","No")</f>
        <v>Yes</v>
      </c>
      <c r="T470" t="str">
        <f>IF(Excel_Advanced_Sales_Dataset_2000__hetvi[[#This Row],[Delivery Status]]="Pending","Follow-up","Ok")</f>
        <v>Ok</v>
      </c>
      <c r="U470" s="31">
        <f>Excel_Advanced_Sales_Dataset_2000__hetvi[[#This Row],[Discount %]]/100</f>
        <v>5.3399999999999996E-2</v>
      </c>
      <c r="V470" s="1" t="s">
        <v>4653</v>
      </c>
    </row>
    <row r="471" spans="1:22" x14ac:dyDescent="0.25">
      <c r="A471" s="6" t="s">
        <v>1356</v>
      </c>
      <c r="B471" s="7" t="s">
        <v>858</v>
      </c>
      <c r="C471" s="7" t="s">
        <v>1357</v>
      </c>
      <c r="D471" s="7" t="s">
        <v>30</v>
      </c>
      <c r="E471" s="7" t="s">
        <v>198</v>
      </c>
      <c r="F471" s="7" t="s">
        <v>199</v>
      </c>
      <c r="G471" s="7" t="s">
        <v>33</v>
      </c>
      <c r="H471" s="7" t="s">
        <v>34</v>
      </c>
      <c r="I471" s="8">
        <v>40</v>
      </c>
      <c r="J471" s="18">
        <v>28757.1</v>
      </c>
      <c r="K471" s="21">
        <v>3.91</v>
      </c>
      <c r="L471" s="15">
        <v>1105307.8999999999</v>
      </c>
      <c r="M471" s="28">
        <v>46375</v>
      </c>
      <c r="N471" s="7" t="s">
        <v>113</v>
      </c>
      <c r="O471" s="7" t="s">
        <v>35</v>
      </c>
      <c r="P471" s="9" t="s">
        <v>26</v>
      </c>
      <c r="Q471" s="23">
        <f>Excel_Advanced_Sales_Dataset_2000__hetvi[[#This Row],[Quantity]]*Excel_Advanced_Sales_Dataset_2000__hetvi[[#This Row],[Unit Price]]*Excel_Advanced_Sales_Dataset_2000__hetvi[[#This Row],[Discount %]]/100</f>
        <v>44976.104400000004</v>
      </c>
      <c r="R471" s="23">
        <f>Excel_Advanced_Sales_Dataset_2000__hetvi[[#This Row],[Quantity]]*Excel_Advanced_Sales_Dataset_2000__hetvi[[#This Row],[Unit Price]]-Excel_Advanced_Sales_Dataset_2000__hetvi[[#This Row],[Discount Amount]]</f>
        <v>1105307.8955999999</v>
      </c>
      <c r="S471" t="str">
        <f>IF(Excel_Advanced_Sales_Dataset_2000__hetvi[[#This Row],[Total Sales]]&gt;50000,"Yes","No")</f>
        <v>Yes</v>
      </c>
      <c r="T471" t="str">
        <f>IF(Excel_Advanced_Sales_Dataset_2000__hetvi[[#This Row],[Delivery Status]]="Pending","Follow-up","Ok")</f>
        <v>Ok</v>
      </c>
      <c r="U471" s="31">
        <f>Excel_Advanced_Sales_Dataset_2000__hetvi[[#This Row],[Discount %]]/100</f>
        <v>3.9100000000000003E-2</v>
      </c>
      <c r="V471" s="1" t="s">
        <v>4624</v>
      </c>
    </row>
    <row r="472" spans="1:22" x14ac:dyDescent="0.25">
      <c r="A472" s="6" t="s">
        <v>1358</v>
      </c>
      <c r="B472" s="7" t="s">
        <v>948</v>
      </c>
      <c r="C472" s="7" t="s">
        <v>1359</v>
      </c>
      <c r="D472" s="7" t="s">
        <v>63</v>
      </c>
      <c r="E472" s="7" t="s">
        <v>78</v>
      </c>
      <c r="F472" s="7" t="s">
        <v>79</v>
      </c>
      <c r="G472" s="7" t="s">
        <v>66</v>
      </c>
      <c r="H472" s="7" t="s">
        <v>155</v>
      </c>
      <c r="I472" s="8">
        <v>2</v>
      </c>
      <c r="J472" s="18">
        <v>35444.43</v>
      </c>
      <c r="K472" s="21">
        <v>16.8</v>
      </c>
      <c r="L472" s="15">
        <v>58979.53</v>
      </c>
      <c r="M472" s="28">
        <v>46136</v>
      </c>
      <c r="N472" s="7" t="s">
        <v>24</v>
      </c>
      <c r="O472" s="7" t="s">
        <v>35</v>
      </c>
      <c r="P472" s="9" t="s">
        <v>26</v>
      </c>
      <c r="Q472" s="23">
        <f>Excel_Advanced_Sales_Dataset_2000__hetvi[[#This Row],[Quantity]]*Excel_Advanced_Sales_Dataset_2000__hetvi[[#This Row],[Unit Price]]*Excel_Advanced_Sales_Dataset_2000__hetvi[[#This Row],[Discount %]]/100</f>
        <v>11909.32848</v>
      </c>
      <c r="R472" s="23">
        <f>Excel_Advanced_Sales_Dataset_2000__hetvi[[#This Row],[Quantity]]*Excel_Advanced_Sales_Dataset_2000__hetvi[[#This Row],[Unit Price]]-Excel_Advanced_Sales_Dataset_2000__hetvi[[#This Row],[Discount Amount]]</f>
        <v>58979.531520000004</v>
      </c>
      <c r="S472" t="str">
        <f>IF(Excel_Advanced_Sales_Dataset_2000__hetvi[[#This Row],[Total Sales]]&gt;50000,"Yes","No")</f>
        <v>Yes</v>
      </c>
      <c r="T472" t="str">
        <f>IF(Excel_Advanced_Sales_Dataset_2000__hetvi[[#This Row],[Delivery Status]]="Pending","Follow-up","Ok")</f>
        <v>Ok</v>
      </c>
      <c r="U472" s="31">
        <f>Excel_Advanced_Sales_Dataset_2000__hetvi[[#This Row],[Discount %]]/100</f>
        <v>0.16800000000000001</v>
      </c>
      <c r="V472" s="1" t="s">
        <v>4612</v>
      </c>
    </row>
    <row r="473" spans="1:22" x14ac:dyDescent="0.25">
      <c r="A473" s="6" t="s">
        <v>1360</v>
      </c>
      <c r="B473" s="7" t="s">
        <v>1111</v>
      </c>
      <c r="C473" s="7" t="s">
        <v>1361</v>
      </c>
      <c r="D473" s="7" t="s">
        <v>19</v>
      </c>
      <c r="E473" s="7" t="s">
        <v>20</v>
      </c>
      <c r="F473" s="7" t="s">
        <v>285</v>
      </c>
      <c r="G473" s="7" t="s">
        <v>33</v>
      </c>
      <c r="H473" s="7" t="s">
        <v>57</v>
      </c>
      <c r="I473" s="8">
        <v>5</v>
      </c>
      <c r="J473" s="18">
        <v>18898.419999999998</v>
      </c>
      <c r="K473" s="21">
        <v>12.06</v>
      </c>
      <c r="L473" s="15">
        <v>83096.350000000006</v>
      </c>
      <c r="M473" s="28">
        <v>46296</v>
      </c>
      <c r="N473" s="7" t="s">
        <v>45</v>
      </c>
      <c r="O473" s="7" t="s">
        <v>59</v>
      </c>
      <c r="P473" s="9" t="s">
        <v>36</v>
      </c>
      <c r="Q473" s="23">
        <f>Excel_Advanced_Sales_Dataset_2000__hetvi[[#This Row],[Quantity]]*Excel_Advanced_Sales_Dataset_2000__hetvi[[#This Row],[Unit Price]]*Excel_Advanced_Sales_Dataset_2000__hetvi[[#This Row],[Discount %]]/100</f>
        <v>11395.74726</v>
      </c>
      <c r="R473" s="23">
        <f>Excel_Advanced_Sales_Dataset_2000__hetvi[[#This Row],[Quantity]]*Excel_Advanced_Sales_Dataset_2000__hetvi[[#This Row],[Unit Price]]-Excel_Advanced_Sales_Dataset_2000__hetvi[[#This Row],[Discount Amount]]</f>
        <v>83096.352739999988</v>
      </c>
      <c r="S473" t="str">
        <f>IF(Excel_Advanced_Sales_Dataset_2000__hetvi[[#This Row],[Total Sales]]&gt;50000,"Yes","No")</f>
        <v>Yes</v>
      </c>
      <c r="T473" t="str">
        <f>IF(Excel_Advanced_Sales_Dataset_2000__hetvi[[#This Row],[Delivery Status]]="Pending","Follow-up","Ok")</f>
        <v>Ok</v>
      </c>
      <c r="U473" s="31">
        <f>Excel_Advanced_Sales_Dataset_2000__hetvi[[#This Row],[Discount %]]/100</f>
        <v>0.1206</v>
      </c>
      <c r="V473" s="1" t="s">
        <v>4682</v>
      </c>
    </row>
    <row r="474" spans="1:22" x14ac:dyDescent="0.25">
      <c r="A474" s="6" t="s">
        <v>1362</v>
      </c>
      <c r="B474" s="7" t="s">
        <v>1290</v>
      </c>
      <c r="C474" s="7" t="s">
        <v>1363</v>
      </c>
      <c r="D474" s="7" t="s">
        <v>30</v>
      </c>
      <c r="E474" s="7" t="s">
        <v>117</v>
      </c>
      <c r="F474" s="7" t="s">
        <v>387</v>
      </c>
      <c r="G474" s="7" t="s">
        <v>43</v>
      </c>
      <c r="H474" s="7" t="s">
        <v>140</v>
      </c>
      <c r="I474" s="8">
        <v>7</v>
      </c>
      <c r="J474" s="18">
        <v>30979.83</v>
      </c>
      <c r="K474" s="21">
        <v>10.24</v>
      </c>
      <c r="L474" s="15">
        <v>194652.47</v>
      </c>
      <c r="M474" s="28">
        <v>46249</v>
      </c>
      <c r="N474" s="7" t="s">
        <v>24</v>
      </c>
      <c r="O474" s="7" t="s">
        <v>35</v>
      </c>
      <c r="P474" s="9" t="s">
        <v>53</v>
      </c>
      <c r="Q474" s="23">
        <f>Excel_Advanced_Sales_Dataset_2000__hetvi[[#This Row],[Quantity]]*Excel_Advanced_Sales_Dataset_2000__hetvi[[#This Row],[Unit Price]]*Excel_Advanced_Sales_Dataset_2000__hetvi[[#This Row],[Discount %]]/100</f>
        <v>22206.342143999998</v>
      </c>
      <c r="R474" s="23">
        <f>Excel_Advanced_Sales_Dataset_2000__hetvi[[#This Row],[Quantity]]*Excel_Advanced_Sales_Dataset_2000__hetvi[[#This Row],[Unit Price]]-Excel_Advanced_Sales_Dataset_2000__hetvi[[#This Row],[Discount Amount]]</f>
        <v>194652.467856</v>
      </c>
      <c r="S474" t="str">
        <f>IF(Excel_Advanced_Sales_Dataset_2000__hetvi[[#This Row],[Total Sales]]&gt;50000,"Yes","No")</f>
        <v>Yes</v>
      </c>
      <c r="T474" t="str">
        <f>IF(Excel_Advanced_Sales_Dataset_2000__hetvi[[#This Row],[Delivery Status]]="Pending","Follow-up","Ok")</f>
        <v>Ok</v>
      </c>
      <c r="U474" s="31">
        <f>Excel_Advanced_Sales_Dataset_2000__hetvi[[#This Row],[Discount %]]/100</f>
        <v>0.1024</v>
      </c>
      <c r="V474" s="1" t="s">
        <v>4665</v>
      </c>
    </row>
    <row r="475" spans="1:22" x14ac:dyDescent="0.25">
      <c r="A475" s="6" t="s">
        <v>1364</v>
      </c>
      <c r="B475" s="7" t="s">
        <v>1365</v>
      </c>
      <c r="C475" s="7" t="s">
        <v>1366</v>
      </c>
      <c r="D475" s="7" t="s">
        <v>40</v>
      </c>
      <c r="E475" s="7" t="s">
        <v>89</v>
      </c>
      <c r="F475" s="7" t="s">
        <v>90</v>
      </c>
      <c r="G475" s="7" t="s">
        <v>51</v>
      </c>
      <c r="H475" s="7" t="s">
        <v>190</v>
      </c>
      <c r="I475" s="8">
        <v>1</v>
      </c>
      <c r="J475" s="18">
        <v>44965.3</v>
      </c>
      <c r="K475" s="21">
        <v>19.8</v>
      </c>
      <c r="L475" s="15">
        <v>36062.17</v>
      </c>
      <c r="M475" s="28">
        <v>46083</v>
      </c>
      <c r="N475" s="7" t="s">
        <v>24</v>
      </c>
      <c r="O475" s="7" t="s">
        <v>35</v>
      </c>
      <c r="P475" s="9" t="s">
        <v>26</v>
      </c>
      <c r="Q475" s="23">
        <f>Excel_Advanced_Sales_Dataset_2000__hetvi[[#This Row],[Quantity]]*Excel_Advanced_Sales_Dataset_2000__hetvi[[#This Row],[Unit Price]]*Excel_Advanced_Sales_Dataset_2000__hetvi[[#This Row],[Discount %]]/100</f>
        <v>8903.1293999999998</v>
      </c>
      <c r="R475" s="23">
        <f>Excel_Advanced_Sales_Dataset_2000__hetvi[[#This Row],[Quantity]]*Excel_Advanced_Sales_Dataset_2000__hetvi[[#This Row],[Unit Price]]-Excel_Advanced_Sales_Dataset_2000__hetvi[[#This Row],[Discount Amount]]</f>
        <v>36062.170600000005</v>
      </c>
      <c r="S475" t="str">
        <f>IF(Excel_Advanced_Sales_Dataset_2000__hetvi[[#This Row],[Total Sales]]&gt;50000,"Yes","No")</f>
        <v>No</v>
      </c>
      <c r="T475" t="str">
        <f>IF(Excel_Advanced_Sales_Dataset_2000__hetvi[[#This Row],[Delivery Status]]="Pending","Follow-up","Ok")</f>
        <v>Ok</v>
      </c>
      <c r="U475" s="31">
        <f>Excel_Advanced_Sales_Dataset_2000__hetvi[[#This Row],[Discount %]]/100</f>
        <v>0.19800000000000001</v>
      </c>
      <c r="V475" s="1" t="s">
        <v>4782</v>
      </c>
    </row>
    <row r="476" spans="1:22" x14ac:dyDescent="0.25">
      <c r="A476" s="6" t="s">
        <v>1367</v>
      </c>
      <c r="B476" s="7" t="s">
        <v>1368</v>
      </c>
      <c r="C476" s="7" t="s">
        <v>1369</v>
      </c>
      <c r="D476" s="7" t="s">
        <v>19</v>
      </c>
      <c r="E476" s="7" t="s">
        <v>72</v>
      </c>
      <c r="F476" s="7" t="s">
        <v>171</v>
      </c>
      <c r="G476" s="7" t="s">
        <v>43</v>
      </c>
      <c r="H476" s="7" t="s">
        <v>44</v>
      </c>
      <c r="I476" s="8">
        <v>12</v>
      </c>
      <c r="J476" s="18">
        <v>1254.52</v>
      </c>
      <c r="K476" s="21">
        <v>17.02</v>
      </c>
      <c r="L476" s="15">
        <v>12492.01</v>
      </c>
      <c r="M476" s="28">
        <v>46142</v>
      </c>
      <c r="N476" s="7" t="s">
        <v>113</v>
      </c>
      <c r="O476" s="7" t="s">
        <v>35</v>
      </c>
      <c r="P476" s="9" t="s">
        <v>26</v>
      </c>
      <c r="Q476" s="23">
        <f>Excel_Advanced_Sales_Dataset_2000__hetvi[[#This Row],[Quantity]]*Excel_Advanced_Sales_Dataset_2000__hetvi[[#This Row],[Unit Price]]*Excel_Advanced_Sales_Dataset_2000__hetvi[[#This Row],[Discount %]]/100</f>
        <v>2562.231648</v>
      </c>
      <c r="R476" s="23">
        <f>Excel_Advanced_Sales_Dataset_2000__hetvi[[#This Row],[Quantity]]*Excel_Advanced_Sales_Dataset_2000__hetvi[[#This Row],[Unit Price]]-Excel_Advanced_Sales_Dataset_2000__hetvi[[#This Row],[Discount Amount]]</f>
        <v>12492.008352000001</v>
      </c>
      <c r="S476" t="str">
        <f>IF(Excel_Advanced_Sales_Dataset_2000__hetvi[[#This Row],[Total Sales]]&gt;50000,"Yes","No")</f>
        <v>No</v>
      </c>
      <c r="T476" t="str">
        <f>IF(Excel_Advanced_Sales_Dataset_2000__hetvi[[#This Row],[Delivery Status]]="Pending","Follow-up","Ok")</f>
        <v>Ok</v>
      </c>
      <c r="U476" s="31">
        <f>Excel_Advanced_Sales_Dataset_2000__hetvi[[#This Row],[Discount %]]/100</f>
        <v>0.17019999999999999</v>
      </c>
      <c r="V476" s="1" t="s">
        <v>4612</v>
      </c>
    </row>
    <row r="477" spans="1:22" x14ac:dyDescent="0.25">
      <c r="A477" s="6" t="s">
        <v>1370</v>
      </c>
      <c r="B477" s="7" t="s">
        <v>1371</v>
      </c>
      <c r="C477" s="7" t="s">
        <v>1372</v>
      </c>
      <c r="D477" s="7" t="s">
        <v>30</v>
      </c>
      <c r="E477" s="7" t="s">
        <v>198</v>
      </c>
      <c r="F477" s="7" t="s">
        <v>199</v>
      </c>
      <c r="G477" s="7" t="s">
        <v>22</v>
      </c>
      <c r="H477" s="7" t="s">
        <v>217</v>
      </c>
      <c r="I477" s="8">
        <v>26</v>
      </c>
      <c r="J477" s="18">
        <v>35021.1</v>
      </c>
      <c r="K477" s="21">
        <v>8.4</v>
      </c>
      <c r="L477" s="15">
        <v>834062.52</v>
      </c>
      <c r="M477" s="28">
        <v>46062</v>
      </c>
      <c r="N477" s="7" t="s">
        <v>68</v>
      </c>
      <c r="O477" s="7" t="s">
        <v>35</v>
      </c>
      <c r="P477" s="9" t="s">
        <v>53</v>
      </c>
      <c r="Q477" s="23">
        <f>Excel_Advanced_Sales_Dataset_2000__hetvi[[#This Row],[Quantity]]*Excel_Advanced_Sales_Dataset_2000__hetvi[[#This Row],[Unit Price]]*Excel_Advanced_Sales_Dataset_2000__hetvi[[#This Row],[Discount %]]/100</f>
        <v>76486.082399999999</v>
      </c>
      <c r="R477" s="23">
        <f>Excel_Advanced_Sales_Dataset_2000__hetvi[[#This Row],[Quantity]]*Excel_Advanced_Sales_Dataset_2000__hetvi[[#This Row],[Unit Price]]-Excel_Advanced_Sales_Dataset_2000__hetvi[[#This Row],[Discount Amount]]</f>
        <v>834062.51760000002</v>
      </c>
      <c r="S477" t="str">
        <f>IF(Excel_Advanced_Sales_Dataset_2000__hetvi[[#This Row],[Total Sales]]&gt;50000,"Yes","No")</f>
        <v>Yes</v>
      </c>
      <c r="T477" t="str">
        <f>IF(Excel_Advanced_Sales_Dataset_2000__hetvi[[#This Row],[Delivery Status]]="Pending","Follow-up","Ok")</f>
        <v>Ok</v>
      </c>
      <c r="U477" s="31">
        <f>Excel_Advanced_Sales_Dataset_2000__hetvi[[#This Row],[Discount %]]/100</f>
        <v>8.4000000000000005E-2</v>
      </c>
      <c r="V477" s="1" t="s">
        <v>4644</v>
      </c>
    </row>
    <row r="478" spans="1:22" x14ac:dyDescent="0.25">
      <c r="A478" s="6" t="s">
        <v>1373</v>
      </c>
      <c r="B478" s="7" t="s">
        <v>148</v>
      </c>
      <c r="C478" s="7" t="s">
        <v>1374</v>
      </c>
      <c r="D478" s="7" t="s">
        <v>30</v>
      </c>
      <c r="E478" s="7" t="s">
        <v>31</v>
      </c>
      <c r="F478" s="7" t="s">
        <v>32</v>
      </c>
      <c r="G478" s="7" t="s">
        <v>22</v>
      </c>
      <c r="H478" s="7" t="s">
        <v>217</v>
      </c>
      <c r="I478" s="8">
        <v>15</v>
      </c>
      <c r="J478" s="18">
        <v>48107.01</v>
      </c>
      <c r="K478" s="21">
        <v>11.96</v>
      </c>
      <c r="L478" s="15">
        <v>635301.17000000004</v>
      </c>
      <c r="M478" s="28">
        <v>46154</v>
      </c>
      <c r="N478" s="7" t="s">
        <v>24</v>
      </c>
      <c r="O478" s="7" t="s">
        <v>35</v>
      </c>
      <c r="P478" s="9" t="s">
        <v>53</v>
      </c>
      <c r="Q478" s="23">
        <f>Excel_Advanced_Sales_Dataset_2000__hetvi[[#This Row],[Quantity]]*Excel_Advanced_Sales_Dataset_2000__hetvi[[#This Row],[Unit Price]]*Excel_Advanced_Sales_Dataset_2000__hetvi[[#This Row],[Discount %]]/100</f>
        <v>86303.975940000004</v>
      </c>
      <c r="R478" s="23">
        <f>Excel_Advanced_Sales_Dataset_2000__hetvi[[#This Row],[Quantity]]*Excel_Advanced_Sales_Dataset_2000__hetvi[[#This Row],[Unit Price]]-Excel_Advanced_Sales_Dataset_2000__hetvi[[#This Row],[Discount Amount]]</f>
        <v>635301.17405999999</v>
      </c>
      <c r="S478" t="str">
        <f>IF(Excel_Advanced_Sales_Dataset_2000__hetvi[[#This Row],[Total Sales]]&gt;50000,"Yes","No")</f>
        <v>Yes</v>
      </c>
      <c r="T478" t="str">
        <f>IF(Excel_Advanced_Sales_Dataset_2000__hetvi[[#This Row],[Delivery Status]]="Pending","Follow-up","Ok")</f>
        <v>Ok</v>
      </c>
      <c r="U478" s="31">
        <f>Excel_Advanced_Sales_Dataset_2000__hetvi[[#This Row],[Discount %]]/100</f>
        <v>0.11960000000000001</v>
      </c>
      <c r="V478" s="1" t="s">
        <v>4703</v>
      </c>
    </row>
    <row r="479" spans="1:22" x14ac:dyDescent="0.25">
      <c r="A479" s="6" t="s">
        <v>1375</v>
      </c>
      <c r="B479" s="7" t="s">
        <v>1376</v>
      </c>
      <c r="C479" s="7" t="s">
        <v>1377</v>
      </c>
      <c r="D479" s="7" t="s">
        <v>63</v>
      </c>
      <c r="E479" s="7" t="s">
        <v>234</v>
      </c>
      <c r="F479" s="7" t="s">
        <v>435</v>
      </c>
      <c r="G479" s="7" t="s">
        <v>43</v>
      </c>
      <c r="H479" s="7" t="s">
        <v>140</v>
      </c>
      <c r="I479" s="8">
        <v>49</v>
      </c>
      <c r="J479" s="18">
        <v>39027.32</v>
      </c>
      <c r="K479" s="21">
        <v>10.36</v>
      </c>
      <c r="L479" s="15">
        <v>1714220.39</v>
      </c>
      <c r="M479" s="28">
        <v>46080</v>
      </c>
      <c r="N479" s="7" t="s">
        <v>58</v>
      </c>
      <c r="O479" s="7" t="s">
        <v>35</v>
      </c>
      <c r="P479" s="9" t="s">
        <v>53</v>
      </c>
      <c r="Q479" s="23">
        <f>Excel_Advanced_Sales_Dataset_2000__hetvi[[#This Row],[Quantity]]*Excel_Advanced_Sales_Dataset_2000__hetvi[[#This Row],[Unit Price]]*Excel_Advanced_Sales_Dataset_2000__hetvi[[#This Row],[Discount %]]/100</f>
        <v>198118.28724799998</v>
      </c>
      <c r="R479" s="23">
        <f>Excel_Advanced_Sales_Dataset_2000__hetvi[[#This Row],[Quantity]]*Excel_Advanced_Sales_Dataset_2000__hetvi[[#This Row],[Unit Price]]-Excel_Advanced_Sales_Dataset_2000__hetvi[[#This Row],[Discount Amount]]</f>
        <v>1714220.3927519999</v>
      </c>
      <c r="S479" t="str">
        <f>IF(Excel_Advanced_Sales_Dataset_2000__hetvi[[#This Row],[Total Sales]]&gt;50000,"Yes","No")</f>
        <v>Yes</v>
      </c>
      <c r="T479" t="str">
        <f>IF(Excel_Advanced_Sales_Dataset_2000__hetvi[[#This Row],[Delivery Status]]="Pending","Follow-up","Ok")</f>
        <v>Ok</v>
      </c>
      <c r="U479" s="31">
        <f>Excel_Advanced_Sales_Dataset_2000__hetvi[[#This Row],[Discount %]]/100</f>
        <v>0.1036</v>
      </c>
      <c r="V479" s="1" t="s">
        <v>4696</v>
      </c>
    </row>
    <row r="480" spans="1:22" x14ac:dyDescent="0.25">
      <c r="A480" s="6" t="s">
        <v>1378</v>
      </c>
      <c r="B480" s="7" t="s">
        <v>1379</v>
      </c>
      <c r="C480" s="7" t="s">
        <v>1380</v>
      </c>
      <c r="D480" s="7" t="s">
        <v>19</v>
      </c>
      <c r="E480" s="7" t="s">
        <v>72</v>
      </c>
      <c r="F480" s="7" t="s">
        <v>73</v>
      </c>
      <c r="G480" s="7" t="s">
        <v>66</v>
      </c>
      <c r="H480" s="7" t="s">
        <v>276</v>
      </c>
      <c r="I480" s="8">
        <v>4</v>
      </c>
      <c r="J480" s="18">
        <v>47325.919999999998</v>
      </c>
      <c r="K480" s="21">
        <v>18.36</v>
      </c>
      <c r="L480" s="15">
        <v>154547.51999999999</v>
      </c>
      <c r="M480" s="28">
        <v>46326</v>
      </c>
      <c r="N480" s="7" t="s">
        <v>24</v>
      </c>
      <c r="O480" s="7" t="s">
        <v>35</v>
      </c>
      <c r="P480" s="9" t="s">
        <v>36</v>
      </c>
      <c r="Q480" s="23">
        <f>Excel_Advanced_Sales_Dataset_2000__hetvi[[#This Row],[Quantity]]*Excel_Advanced_Sales_Dataset_2000__hetvi[[#This Row],[Unit Price]]*Excel_Advanced_Sales_Dataset_2000__hetvi[[#This Row],[Discount %]]/100</f>
        <v>34756.155648</v>
      </c>
      <c r="R480" s="23">
        <f>Excel_Advanced_Sales_Dataset_2000__hetvi[[#This Row],[Quantity]]*Excel_Advanced_Sales_Dataset_2000__hetvi[[#This Row],[Unit Price]]-Excel_Advanced_Sales_Dataset_2000__hetvi[[#This Row],[Discount Amount]]</f>
        <v>154547.52435199998</v>
      </c>
      <c r="S480" t="str">
        <f>IF(Excel_Advanced_Sales_Dataset_2000__hetvi[[#This Row],[Total Sales]]&gt;50000,"Yes","No")</f>
        <v>Yes</v>
      </c>
      <c r="T480" t="str">
        <f>IF(Excel_Advanced_Sales_Dataset_2000__hetvi[[#This Row],[Delivery Status]]="Pending","Follow-up","Ok")</f>
        <v>Ok</v>
      </c>
      <c r="U480" s="31">
        <f>Excel_Advanced_Sales_Dataset_2000__hetvi[[#This Row],[Discount %]]/100</f>
        <v>0.18359999999999999</v>
      </c>
      <c r="V480" s="1" t="s">
        <v>4624</v>
      </c>
    </row>
    <row r="481" spans="1:22" x14ac:dyDescent="0.25">
      <c r="A481" s="6" t="s">
        <v>1381</v>
      </c>
      <c r="B481" s="7" t="s">
        <v>308</v>
      </c>
      <c r="C481" s="7" t="s">
        <v>1382</v>
      </c>
      <c r="D481" s="7" t="s">
        <v>30</v>
      </c>
      <c r="E481" s="7" t="s">
        <v>198</v>
      </c>
      <c r="F481" s="7" t="s">
        <v>199</v>
      </c>
      <c r="G481" s="7" t="s">
        <v>51</v>
      </c>
      <c r="H481" s="7" t="s">
        <v>190</v>
      </c>
      <c r="I481" s="8">
        <v>12</v>
      </c>
      <c r="J481" s="18">
        <v>22904.69</v>
      </c>
      <c r="K481" s="21">
        <v>0.71</v>
      </c>
      <c r="L481" s="15">
        <v>272904.8</v>
      </c>
      <c r="M481" s="28">
        <v>46102</v>
      </c>
      <c r="N481" s="7" t="s">
        <v>24</v>
      </c>
      <c r="O481" s="7" t="s">
        <v>35</v>
      </c>
      <c r="P481" s="9" t="s">
        <v>26</v>
      </c>
      <c r="Q481" s="23">
        <f>Excel_Advanced_Sales_Dataset_2000__hetvi[[#This Row],[Quantity]]*Excel_Advanced_Sales_Dataset_2000__hetvi[[#This Row],[Unit Price]]*Excel_Advanced_Sales_Dataset_2000__hetvi[[#This Row],[Discount %]]/100</f>
        <v>1951.4795879999997</v>
      </c>
      <c r="R481" s="23">
        <f>Excel_Advanced_Sales_Dataset_2000__hetvi[[#This Row],[Quantity]]*Excel_Advanced_Sales_Dataset_2000__hetvi[[#This Row],[Unit Price]]-Excel_Advanced_Sales_Dataset_2000__hetvi[[#This Row],[Discount Amount]]</f>
        <v>272904.80041199998</v>
      </c>
      <c r="S481" t="str">
        <f>IF(Excel_Advanced_Sales_Dataset_2000__hetvi[[#This Row],[Total Sales]]&gt;50000,"Yes","No")</f>
        <v>Yes</v>
      </c>
      <c r="T481" t="str">
        <f>IF(Excel_Advanced_Sales_Dataset_2000__hetvi[[#This Row],[Delivery Status]]="Pending","Follow-up","Ok")</f>
        <v>Ok</v>
      </c>
      <c r="U481" s="31">
        <f>Excel_Advanced_Sales_Dataset_2000__hetvi[[#This Row],[Discount %]]/100</f>
        <v>7.0999999999999995E-3</v>
      </c>
      <c r="V481" s="1" t="s">
        <v>4682</v>
      </c>
    </row>
    <row r="482" spans="1:22" x14ac:dyDescent="0.25">
      <c r="A482" s="6" t="s">
        <v>1383</v>
      </c>
      <c r="B482" s="7" t="s">
        <v>1384</v>
      </c>
      <c r="C482" s="7" t="s">
        <v>1385</v>
      </c>
      <c r="D482" s="7" t="s">
        <v>19</v>
      </c>
      <c r="E482" s="7" t="s">
        <v>72</v>
      </c>
      <c r="F482" s="7" t="s">
        <v>224</v>
      </c>
      <c r="G482" s="7" t="s">
        <v>111</v>
      </c>
      <c r="H482" s="7" t="s">
        <v>185</v>
      </c>
      <c r="I482" s="8">
        <v>36</v>
      </c>
      <c r="J482" s="18">
        <v>28359.11</v>
      </c>
      <c r="K482" s="21">
        <v>17.82</v>
      </c>
      <c r="L482" s="15">
        <v>838998.6</v>
      </c>
      <c r="M482" s="28">
        <v>46299</v>
      </c>
      <c r="N482" s="7" t="s">
        <v>24</v>
      </c>
      <c r="O482" s="7" t="s">
        <v>35</v>
      </c>
      <c r="P482" s="9" t="s">
        <v>26</v>
      </c>
      <c r="Q482" s="23">
        <f>Excel_Advanced_Sales_Dataset_2000__hetvi[[#This Row],[Quantity]]*Excel_Advanced_Sales_Dataset_2000__hetvi[[#This Row],[Unit Price]]*Excel_Advanced_Sales_Dataset_2000__hetvi[[#This Row],[Discount %]]/100</f>
        <v>181929.36247200001</v>
      </c>
      <c r="R482" s="23">
        <f>Excel_Advanced_Sales_Dataset_2000__hetvi[[#This Row],[Quantity]]*Excel_Advanced_Sales_Dataset_2000__hetvi[[#This Row],[Unit Price]]-Excel_Advanced_Sales_Dataset_2000__hetvi[[#This Row],[Discount Amount]]</f>
        <v>838998.5975279999</v>
      </c>
      <c r="S482" t="str">
        <f>IF(Excel_Advanced_Sales_Dataset_2000__hetvi[[#This Row],[Total Sales]]&gt;50000,"Yes","No")</f>
        <v>Yes</v>
      </c>
      <c r="T482" t="str">
        <f>IF(Excel_Advanced_Sales_Dataset_2000__hetvi[[#This Row],[Delivery Status]]="Pending","Follow-up","Ok")</f>
        <v>Ok</v>
      </c>
      <c r="U482" s="31">
        <f>Excel_Advanced_Sales_Dataset_2000__hetvi[[#This Row],[Discount %]]/100</f>
        <v>0.1782</v>
      </c>
      <c r="V482" s="1" t="s">
        <v>4612</v>
      </c>
    </row>
    <row r="483" spans="1:22" x14ac:dyDescent="0.25">
      <c r="A483" s="6" t="s">
        <v>1386</v>
      </c>
      <c r="B483" s="7" t="s">
        <v>1242</v>
      </c>
      <c r="C483" s="7" t="s">
        <v>1387</v>
      </c>
      <c r="D483" s="7" t="s">
        <v>30</v>
      </c>
      <c r="E483" s="7" t="s">
        <v>198</v>
      </c>
      <c r="F483" s="7" t="s">
        <v>199</v>
      </c>
      <c r="G483" s="7" t="s">
        <v>43</v>
      </c>
      <c r="H483" s="7" t="s">
        <v>140</v>
      </c>
      <c r="I483" s="8">
        <v>40</v>
      </c>
      <c r="J483" s="18">
        <v>18761.04</v>
      </c>
      <c r="K483" s="21">
        <v>5.09</v>
      </c>
      <c r="L483" s="15">
        <v>712244.12</v>
      </c>
      <c r="M483" s="28">
        <v>46046</v>
      </c>
      <c r="N483" s="7" t="s">
        <v>113</v>
      </c>
      <c r="O483" s="7" t="s">
        <v>35</v>
      </c>
      <c r="P483" s="9" t="s">
        <v>36</v>
      </c>
      <c r="Q483" s="23">
        <f>Excel_Advanced_Sales_Dataset_2000__hetvi[[#This Row],[Quantity]]*Excel_Advanced_Sales_Dataset_2000__hetvi[[#This Row],[Unit Price]]*Excel_Advanced_Sales_Dataset_2000__hetvi[[#This Row],[Discount %]]/100</f>
        <v>38197.477440000002</v>
      </c>
      <c r="R483" s="23">
        <f>Excel_Advanced_Sales_Dataset_2000__hetvi[[#This Row],[Quantity]]*Excel_Advanced_Sales_Dataset_2000__hetvi[[#This Row],[Unit Price]]-Excel_Advanced_Sales_Dataset_2000__hetvi[[#This Row],[Discount Amount]]</f>
        <v>712244.12256000005</v>
      </c>
      <c r="S483" t="str">
        <f>IF(Excel_Advanced_Sales_Dataset_2000__hetvi[[#This Row],[Total Sales]]&gt;50000,"Yes","No")</f>
        <v>Yes</v>
      </c>
      <c r="T483" t="str">
        <f>IF(Excel_Advanced_Sales_Dataset_2000__hetvi[[#This Row],[Delivery Status]]="Pending","Follow-up","Ok")</f>
        <v>Ok</v>
      </c>
      <c r="U483" s="31">
        <f>Excel_Advanced_Sales_Dataset_2000__hetvi[[#This Row],[Discount %]]/100</f>
        <v>5.0900000000000001E-2</v>
      </c>
      <c r="V483" s="1" t="s">
        <v>4682</v>
      </c>
    </row>
    <row r="484" spans="1:22" x14ac:dyDescent="0.25">
      <c r="A484" s="6" t="s">
        <v>1388</v>
      </c>
      <c r="B484" s="7" t="s">
        <v>560</v>
      </c>
      <c r="C484" s="7" t="s">
        <v>1389</v>
      </c>
      <c r="D484" s="7" t="s">
        <v>63</v>
      </c>
      <c r="E484" s="7" t="s">
        <v>234</v>
      </c>
      <c r="F484" s="7" t="s">
        <v>235</v>
      </c>
      <c r="G484" s="7" t="s">
        <v>51</v>
      </c>
      <c r="H484" s="7" t="s">
        <v>190</v>
      </c>
      <c r="I484" s="8">
        <v>45</v>
      </c>
      <c r="J484" s="18">
        <v>18152.849999999999</v>
      </c>
      <c r="K484" s="21">
        <v>17.8</v>
      </c>
      <c r="L484" s="15">
        <v>671473.92</v>
      </c>
      <c r="M484" s="28">
        <v>46243</v>
      </c>
      <c r="N484" s="7" t="s">
        <v>24</v>
      </c>
      <c r="O484" s="7" t="s">
        <v>35</v>
      </c>
      <c r="P484" s="9" t="s">
        <v>36</v>
      </c>
      <c r="Q484" s="23">
        <f>Excel_Advanced_Sales_Dataset_2000__hetvi[[#This Row],[Quantity]]*Excel_Advanced_Sales_Dataset_2000__hetvi[[#This Row],[Unit Price]]*Excel_Advanced_Sales_Dataset_2000__hetvi[[#This Row],[Discount %]]/100</f>
        <v>145404.32849999997</v>
      </c>
      <c r="R484" s="23">
        <f>Excel_Advanced_Sales_Dataset_2000__hetvi[[#This Row],[Quantity]]*Excel_Advanced_Sales_Dataset_2000__hetvi[[#This Row],[Unit Price]]-Excel_Advanced_Sales_Dataset_2000__hetvi[[#This Row],[Discount Amount]]</f>
        <v>671473.92149999994</v>
      </c>
      <c r="S484" t="str">
        <f>IF(Excel_Advanced_Sales_Dataset_2000__hetvi[[#This Row],[Total Sales]]&gt;50000,"Yes","No")</f>
        <v>Yes</v>
      </c>
      <c r="T484" t="str">
        <f>IF(Excel_Advanced_Sales_Dataset_2000__hetvi[[#This Row],[Delivery Status]]="Pending","Follow-up","Ok")</f>
        <v>Ok</v>
      </c>
      <c r="U484" s="31">
        <f>Excel_Advanced_Sales_Dataset_2000__hetvi[[#This Row],[Discount %]]/100</f>
        <v>0.17800000000000002</v>
      </c>
      <c r="V484" s="1" t="s">
        <v>4624</v>
      </c>
    </row>
    <row r="485" spans="1:22" x14ac:dyDescent="0.25">
      <c r="A485" s="6" t="s">
        <v>1390</v>
      </c>
      <c r="B485" s="7" t="s">
        <v>923</v>
      </c>
      <c r="C485" s="7" t="s">
        <v>1391</v>
      </c>
      <c r="D485" s="7" t="s">
        <v>40</v>
      </c>
      <c r="E485" s="7" t="s">
        <v>41</v>
      </c>
      <c r="F485" s="7" t="s">
        <v>42</v>
      </c>
      <c r="G485" s="7" t="s">
        <v>33</v>
      </c>
      <c r="H485" s="7" t="s">
        <v>57</v>
      </c>
      <c r="I485" s="8">
        <v>33</v>
      </c>
      <c r="J485" s="18">
        <v>40138.74</v>
      </c>
      <c r="K485" s="21">
        <v>14.68</v>
      </c>
      <c r="L485" s="15">
        <v>1130130.31</v>
      </c>
      <c r="M485" s="28">
        <v>46024</v>
      </c>
      <c r="N485" s="7" t="s">
        <v>58</v>
      </c>
      <c r="O485" s="7" t="s">
        <v>35</v>
      </c>
      <c r="P485" s="9" t="s">
        <v>36</v>
      </c>
      <c r="Q485" s="23">
        <f>Excel_Advanced_Sales_Dataset_2000__hetvi[[#This Row],[Quantity]]*Excel_Advanced_Sales_Dataset_2000__hetvi[[#This Row],[Unit Price]]*Excel_Advanced_Sales_Dataset_2000__hetvi[[#This Row],[Discount %]]/100</f>
        <v>194448.11205599998</v>
      </c>
      <c r="R485" s="23">
        <f>Excel_Advanced_Sales_Dataset_2000__hetvi[[#This Row],[Quantity]]*Excel_Advanced_Sales_Dataset_2000__hetvi[[#This Row],[Unit Price]]-Excel_Advanced_Sales_Dataset_2000__hetvi[[#This Row],[Discount Amount]]</f>
        <v>1130130.307944</v>
      </c>
      <c r="S485" t="str">
        <f>IF(Excel_Advanced_Sales_Dataset_2000__hetvi[[#This Row],[Total Sales]]&gt;50000,"Yes","No")</f>
        <v>Yes</v>
      </c>
      <c r="T485" t="str">
        <f>IF(Excel_Advanced_Sales_Dataset_2000__hetvi[[#This Row],[Delivery Status]]="Pending","Follow-up","Ok")</f>
        <v>Ok</v>
      </c>
      <c r="U485" s="31">
        <f>Excel_Advanced_Sales_Dataset_2000__hetvi[[#This Row],[Discount %]]/100</f>
        <v>0.14679999999999999</v>
      </c>
      <c r="V485" s="1" t="s">
        <v>4624</v>
      </c>
    </row>
    <row r="486" spans="1:22" x14ac:dyDescent="0.25">
      <c r="A486" s="6" t="s">
        <v>1392</v>
      </c>
      <c r="B486" s="7" t="s">
        <v>1393</v>
      </c>
      <c r="C486" s="7" t="s">
        <v>1394</v>
      </c>
      <c r="D486" s="7" t="s">
        <v>30</v>
      </c>
      <c r="E486" s="7" t="s">
        <v>198</v>
      </c>
      <c r="F486" s="7" t="s">
        <v>199</v>
      </c>
      <c r="G486" s="7" t="s">
        <v>22</v>
      </c>
      <c r="H486" s="7" t="s">
        <v>217</v>
      </c>
      <c r="I486" s="8">
        <v>3</v>
      </c>
      <c r="J486" s="18">
        <v>3486.13</v>
      </c>
      <c r="K486" s="21">
        <v>13.62</v>
      </c>
      <c r="L486" s="15">
        <v>9033.9599999999991</v>
      </c>
      <c r="M486" s="28">
        <v>46104</v>
      </c>
      <c r="N486" s="7" t="s">
        <v>24</v>
      </c>
      <c r="O486" s="7" t="s">
        <v>35</v>
      </c>
      <c r="P486" s="9" t="s">
        <v>53</v>
      </c>
      <c r="Q486" s="23">
        <f>Excel_Advanced_Sales_Dataset_2000__hetvi[[#This Row],[Quantity]]*Excel_Advanced_Sales_Dataset_2000__hetvi[[#This Row],[Unit Price]]*Excel_Advanced_Sales_Dataset_2000__hetvi[[#This Row],[Discount %]]/100</f>
        <v>1424.4327179999998</v>
      </c>
      <c r="R486" s="23">
        <f>Excel_Advanced_Sales_Dataset_2000__hetvi[[#This Row],[Quantity]]*Excel_Advanced_Sales_Dataset_2000__hetvi[[#This Row],[Unit Price]]-Excel_Advanced_Sales_Dataset_2000__hetvi[[#This Row],[Discount Amount]]</f>
        <v>9033.9572819999994</v>
      </c>
      <c r="S486" t="str">
        <f>IF(Excel_Advanced_Sales_Dataset_2000__hetvi[[#This Row],[Total Sales]]&gt;50000,"Yes","No")</f>
        <v>No</v>
      </c>
      <c r="T486" t="str">
        <f>IF(Excel_Advanced_Sales_Dataset_2000__hetvi[[#This Row],[Delivery Status]]="Pending","Follow-up","Ok")</f>
        <v>Ok</v>
      </c>
      <c r="U486" s="31">
        <f>Excel_Advanced_Sales_Dataset_2000__hetvi[[#This Row],[Discount %]]/100</f>
        <v>0.13619999999999999</v>
      </c>
      <c r="V486" s="1" t="s">
        <v>4612</v>
      </c>
    </row>
    <row r="487" spans="1:22" x14ac:dyDescent="0.25">
      <c r="A487" s="6" t="s">
        <v>1395</v>
      </c>
      <c r="B487" s="7" t="s">
        <v>779</v>
      </c>
      <c r="C487" s="7" t="s">
        <v>1396</v>
      </c>
      <c r="D487" s="7" t="s">
        <v>30</v>
      </c>
      <c r="E487" s="7" t="s">
        <v>131</v>
      </c>
      <c r="F487" s="7" t="s">
        <v>163</v>
      </c>
      <c r="G487" s="7" t="s">
        <v>111</v>
      </c>
      <c r="H487" s="7" t="s">
        <v>240</v>
      </c>
      <c r="I487" s="8">
        <v>31</v>
      </c>
      <c r="J487" s="18">
        <v>14977.84</v>
      </c>
      <c r="K487" s="21">
        <v>5.3</v>
      </c>
      <c r="L487" s="15">
        <v>439704.45</v>
      </c>
      <c r="M487" s="28">
        <v>46171</v>
      </c>
      <c r="N487" s="7" t="s">
        <v>58</v>
      </c>
      <c r="O487" s="7" t="s">
        <v>59</v>
      </c>
      <c r="P487" s="9" t="s">
        <v>36</v>
      </c>
      <c r="Q487" s="23">
        <f>Excel_Advanced_Sales_Dataset_2000__hetvi[[#This Row],[Quantity]]*Excel_Advanced_Sales_Dataset_2000__hetvi[[#This Row],[Unit Price]]*Excel_Advanced_Sales_Dataset_2000__hetvi[[#This Row],[Discount %]]/100</f>
        <v>24608.591119999997</v>
      </c>
      <c r="R487" s="23">
        <f>Excel_Advanced_Sales_Dataset_2000__hetvi[[#This Row],[Quantity]]*Excel_Advanced_Sales_Dataset_2000__hetvi[[#This Row],[Unit Price]]-Excel_Advanced_Sales_Dataset_2000__hetvi[[#This Row],[Discount Amount]]</f>
        <v>439704.44887999998</v>
      </c>
      <c r="S487" t="str">
        <f>IF(Excel_Advanced_Sales_Dataset_2000__hetvi[[#This Row],[Total Sales]]&gt;50000,"Yes","No")</f>
        <v>Yes</v>
      </c>
      <c r="T487" t="str">
        <f>IF(Excel_Advanced_Sales_Dataset_2000__hetvi[[#This Row],[Delivery Status]]="Pending","Follow-up","Ok")</f>
        <v>Ok</v>
      </c>
      <c r="U487" s="31">
        <f>Excel_Advanced_Sales_Dataset_2000__hetvi[[#This Row],[Discount %]]/100</f>
        <v>5.2999999999999999E-2</v>
      </c>
      <c r="V487" s="1" t="s">
        <v>4703</v>
      </c>
    </row>
    <row r="488" spans="1:22" x14ac:dyDescent="0.25">
      <c r="A488" s="6" t="s">
        <v>1397</v>
      </c>
      <c r="B488" s="7" t="s">
        <v>1398</v>
      </c>
      <c r="C488" s="7" t="s">
        <v>1399</v>
      </c>
      <c r="D488" s="7" t="s">
        <v>63</v>
      </c>
      <c r="E488" s="7" t="s">
        <v>78</v>
      </c>
      <c r="F488" s="7" t="s">
        <v>255</v>
      </c>
      <c r="G488" s="7" t="s">
        <v>33</v>
      </c>
      <c r="H488" s="7" t="s">
        <v>127</v>
      </c>
      <c r="I488" s="8">
        <v>18</v>
      </c>
      <c r="J488" s="18">
        <v>48678.62</v>
      </c>
      <c r="K488" s="21">
        <v>7.09</v>
      </c>
      <c r="L488" s="15">
        <v>814091.51</v>
      </c>
      <c r="M488" s="28">
        <v>46271</v>
      </c>
      <c r="N488" s="7" t="s">
        <v>45</v>
      </c>
      <c r="O488" s="7" t="s">
        <v>35</v>
      </c>
      <c r="P488" s="9" t="s">
        <v>53</v>
      </c>
      <c r="Q488" s="23">
        <f>Excel_Advanced_Sales_Dataset_2000__hetvi[[#This Row],[Quantity]]*Excel_Advanced_Sales_Dataset_2000__hetvi[[#This Row],[Unit Price]]*Excel_Advanced_Sales_Dataset_2000__hetvi[[#This Row],[Discount %]]/100</f>
        <v>62123.654844000004</v>
      </c>
      <c r="R488" s="23">
        <f>Excel_Advanced_Sales_Dataset_2000__hetvi[[#This Row],[Quantity]]*Excel_Advanced_Sales_Dataset_2000__hetvi[[#This Row],[Unit Price]]-Excel_Advanced_Sales_Dataset_2000__hetvi[[#This Row],[Discount Amount]]</f>
        <v>814091.50515600003</v>
      </c>
      <c r="S488" t="str">
        <f>IF(Excel_Advanced_Sales_Dataset_2000__hetvi[[#This Row],[Total Sales]]&gt;50000,"Yes","No")</f>
        <v>Yes</v>
      </c>
      <c r="T488" t="str">
        <f>IF(Excel_Advanced_Sales_Dataset_2000__hetvi[[#This Row],[Delivery Status]]="Pending","Follow-up","Ok")</f>
        <v>Ok</v>
      </c>
      <c r="U488" s="31">
        <f>Excel_Advanced_Sales_Dataset_2000__hetvi[[#This Row],[Discount %]]/100</f>
        <v>7.0900000000000005E-2</v>
      </c>
      <c r="V488" s="1" t="s">
        <v>4696</v>
      </c>
    </row>
    <row r="489" spans="1:22" x14ac:dyDescent="0.25">
      <c r="A489" s="6" t="s">
        <v>1400</v>
      </c>
      <c r="B489" s="7" t="s">
        <v>404</v>
      </c>
      <c r="C489" s="7" t="s">
        <v>1401</v>
      </c>
      <c r="D489" s="7" t="s">
        <v>19</v>
      </c>
      <c r="E489" s="7" t="s">
        <v>20</v>
      </c>
      <c r="F489" s="7" t="s">
        <v>285</v>
      </c>
      <c r="G489" s="7" t="s">
        <v>33</v>
      </c>
      <c r="H489" s="7" t="s">
        <v>80</v>
      </c>
      <c r="I489" s="8">
        <v>40</v>
      </c>
      <c r="J489" s="18">
        <v>8790.0499999999993</v>
      </c>
      <c r="K489" s="21">
        <v>4.32</v>
      </c>
      <c r="L489" s="15">
        <v>336412.79</v>
      </c>
      <c r="M489" s="28">
        <v>46075</v>
      </c>
      <c r="N489" s="7" t="s">
        <v>58</v>
      </c>
      <c r="O489" s="7" t="s">
        <v>35</v>
      </c>
      <c r="P489" s="9" t="s">
        <v>53</v>
      </c>
      <c r="Q489" s="23">
        <f>Excel_Advanced_Sales_Dataset_2000__hetvi[[#This Row],[Quantity]]*Excel_Advanced_Sales_Dataset_2000__hetvi[[#This Row],[Unit Price]]*Excel_Advanced_Sales_Dataset_2000__hetvi[[#This Row],[Discount %]]/100</f>
        <v>15189.206400000001</v>
      </c>
      <c r="R489" s="23">
        <f>Excel_Advanced_Sales_Dataset_2000__hetvi[[#This Row],[Quantity]]*Excel_Advanced_Sales_Dataset_2000__hetvi[[#This Row],[Unit Price]]-Excel_Advanced_Sales_Dataset_2000__hetvi[[#This Row],[Discount Amount]]</f>
        <v>336412.79359999998</v>
      </c>
      <c r="S489" t="str">
        <f>IF(Excel_Advanced_Sales_Dataset_2000__hetvi[[#This Row],[Total Sales]]&gt;50000,"Yes","No")</f>
        <v>Yes</v>
      </c>
      <c r="T489" t="str">
        <f>IF(Excel_Advanced_Sales_Dataset_2000__hetvi[[#This Row],[Delivery Status]]="Pending","Follow-up","Ok")</f>
        <v>Ok</v>
      </c>
      <c r="U489" s="31">
        <f>Excel_Advanced_Sales_Dataset_2000__hetvi[[#This Row],[Discount %]]/100</f>
        <v>4.3200000000000002E-2</v>
      </c>
      <c r="V489" s="1" t="s">
        <v>4665</v>
      </c>
    </row>
    <row r="490" spans="1:22" x14ac:dyDescent="0.25">
      <c r="A490" s="6" t="s">
        <v>1402</v>
      </c>
      <c r="B490" s="7" t="s">
        <v>1403</v>
      </c>
      <c r="C490" s="7" t="s">
        <v>1404</v>
      </c>
      <c r="D490" s="7" t="s">
        <v>19</v>
      </c>
      <c r="E490" s="7" t="s">
        <v>20</v>
      </c>
      <c r="F490" s="7" t="s">
        <v>21</v>
      </c>
      <c r="G490" s="7" t="s">
        <v>51</v>
      </c>
      <c r="H490" s="7" t="s">
        <v>167</v>
      </c>
      <c r="I490" s="8">
        <v>27</v>
      </c>
      <c r="J490" s="18">
        <v>31876.87</v>
      </c>
      <c r="K490" s="21">
        <v>2.3199999999999998</v>
      </c>
      <c r="L490" s="15">
        <v>840707.82</v>
      </c>
      <c r="M490" s="28">
        <v>46367</v>
      </c>
      <c r="N490" s="7" t="s">
        <v>113</v>
      </c>
      <c r="O490" s="7" t="s">
        <v>35</v>
      </c>
      <c r="P490" s="9" t="s">
        <v>26</v>
      </c>
      <c r="Q490" s="23">
        <f>Excel_Advanced_Sales_Dataset_2000__hetvi[[#This Row],[Quantity]]*Excel_Advanced_Sales_Dataset_2000__hetvi[[#This Row],[Unit Price]]*Excel_Advanced_Sales_Dataset_2000__hetvi[[#This Row],[Discount %]]/100</f>
        <v>19967.671367999996</v>
      </c>
      <c r="R490" s="23">
        <f>Excel_Advanced_Sales_Dataset_2000__hetvi[[#This Row],[Quantity]]*Excel_Advanced_Sales_Dataset_2000__hetvi[[#This Row],[Unit Price]]-Excel_Advanced_Sales_Dataset_2000__hetvi[[#This Row],[Discount Amount]]</f>
        <v>840707.81863200001</v>
      </c>
      <c r="S490" t="str">
        <f>IF(Excel_Advanced_Sales_Dataset_2000__hetvi[[#This Row],[Total Sales]]&gt;50000,"Yes","No")</f>
        <v>Yes</v>
      </c>
      <c r="T490" t="str">
        <f>IF(Excel_Advanced_Sales_Dataset_2000__hetvi[[#This Row],[Delivery Status]]="Pending","Follow-up","Ok")</f>
        <v>Ok</v>
      </c>
      <c r="U490" s="31">
        <f>Excel_Advanced_Sales_Dataset_2000__hetvi[[#This Row],[Discount %]]/100</f>
        <v>2.3199999999999998E-2</v>
      </c>
      <c r="V490" s="1" t="s">
        <v>4653</v>
      </c>
    </row>
    <row r="491" spans="1:22" x14ac:dyDescent="0.25">
      <c r="A491" s="6" t="s">
        <v>1405</v>
      </c>
      <c r="B491" s="7" t="s">
        <v>1406</v>
      </c>
      <c r="C491" s="7" t="s">
        <v>1407</v>
      </c>
      <c r="D491" s="7" t="s">
        <v>30</v>
      </c>
      <c r="E491" s="7" t="s">
        <v>131</v>
      </c>
      <c r="F491" s="7" t="s">
        <v>163</v>
      </c>
      <c r="G491" s="7" t="s">
        <v>111</v>
      </c>
      <c r="H491" s="7" t="s">
        <v>260</v>
      </c>
      <c r="I491" s="8">
        <v>9</v>
      </c>
      <c r="J491" s="18">
        <v>24499.93</v>
      </c>
      <c r="K491" s="21">
        <v>19.21</v>
      </c>
      <c r="L491" s="15">
        <v>178141.44</v>
      </c>
      <c r="M491" s="28">
        <v>46147</v>
      </c>
      <c r="N491" s="7" t="s">
        <v>24</v>
      </c>
      <c r="O491" s="7" t="s">
        <v>35</v>
      </c>
      <c r="P491" s="9" t="s">
        <v>36</v>
      </c>
      <c r="Q491" s="23">
        <f>Excel_Advanced_Sales_Dataset_2000__hetvi[[#This Row],[Quantity]]*Excel_Advanced_Sales_Dataset_2000__hetvi[[#This Row],[Unit Price]]*Excel_Advanced_Sales_Dataset_2000__hetvi[[#This Row],[Discount %]]/100</f>
        <v>42357.928977000003</v>
      </c>
      <c r="R491" s="23">
        <f>Excel_Advanced_Sales_Dataset_2000__hetvi[[#This Row],[Quantity]]*Excel_Advanced_Sales_Dataset_2000__hetvi[[#This Row],[Unit Price]]-Excel_Advanced_Sales_Dataset_2000__hetvi[[#This Row],[Discount Amount]]</f>
        <v>178141.44102299999</v>
      </c>
      <c r="S491" t="str">
        <f>IF(Excel_Advanced_Sales_Dataset_2000__hetvi[[#This Row],[Total Sales]]&gt;50000,"Yes","No")</f>
        <v>Yes</v>
      </c>
      <c r="T491" t="str">
        <f>IF(Excel_Advanced_Sales_Dataset_2000__hetvi[[#This Row],[Delivery Status]]="Pending","Follow-up","Ok")</f>
        <v>Ok</v>
      </c>
      <c r="U491" s="31">
        <f>Excel_Advanced_Sales_Dataset_2000__hetvi[[#This Row],[Discount %]]/100</f>
        <v>0.19210000000000002</v>
      </c>
      <c r="V491" s="1" t="s">
        <v>4682</v>
      </c>
    </row>
    <row r="492" spans="1:22" x14ac:dyDescent="0.25">
      <c r="A492" s="6" t="s">
        <v>1408</v>
      </c>
      <c r="B492" s="7" t="s">
        <v>592</v>
      </c>
      <c r="C492" s="7" t="s">
        <v>1409</v>
      </c>
      <c r="D492" s="7" t="s">
        <v>30</v>
      </c>
      <c r="E492" s="7" t="s">
        <v>198</v>
      </c>
      <c r="F492" s="7" t="s">
        <v>199</v>
      </c>
      <c r="G492" s="7" t="s">
        <v>22</v>
      </c>
      <c r="H492" s="7" t="s">
        <v>98</v>
      </c>
      <c r="I492" s="8">
        <v>26</v>
      </c>
      <c r="J492" s="18">
        <v>15697.55</v>
      </c>
      <c r="K492" s="21">
        <v>14.94</v>
      </c>
      <c r="L492" s="15">
        <v>347160.74</v>
      </c>
      <c r="M492" s="28">
        <v>46314</v>
      </c>
      <c r="N492" s="7" t="s">
        <v>68</v>
      </c>
      <c r="O492" s="7" t="s">
        <v>35</v>
      </c>
      <c r="P492" s="9" t="s">
        <v>36</v>
      </c>
      <c r="Q492" s="23">
        <f>Excel_Advanced_Sales_Dataset_2000__hetvi[[#This Row],[Quantity]]*Excel_Advanced_Sales_Dataset_2000__hetvi[[#This Row],[Unit Price]]*Excel_Advanced_Sales_Dataset_2000__hetvi[[#This Row],[Discount %]]/100</f>
        <v>60975.563219999996</v>
      </c>
      <c r="R492" s="23">
        <f>Excel_Advanced_Sales_Dataset_2000__hetvi[[#This Row],[Quantity]]*Excel_Advanced_Sales_Dataset_2000__hetvi[[#This Row],[Unit Price]]-Excel_Advanced_Sales_Dataset_2000__hetvi[[#This Row],[Discount Amount]]</f>
        <v>347160.73677999998</v>
      </c>
      <c r="S492" t="str">
        <f>IF(Excel_Advanced_Sales_Dataset_2000__hetvi[[#This Row],[Total Sales]]&gt;50000,"Yes","No")</f>
        <v>Yes</v>
      </c>
      <c r="T492" t="str">
        <f>IF(Excel_Advanced_Sales_Dataset_2000__hetvi[[#This Row],[Delivery Status]]="Pending","Follow-up","Ok")</f>
        <v>Ok</v>
      </c>
      <c r="U492" s="31">
        <f>Excel_Advanced_Sales_Dataset_2000__hetvi[[#This Row],[Discount %]]/100</f>
        <v>0.14940000000000001</v>
      </c>
      <c r="V492" s="1" t="s">
        <v>4644</v>
      </c>
    </row>
    <row r="493" spans="1:22" x14ac:dyDescent="0.25">
      <c r="A493" s="6" t="s">
        <v>1410</v>
      </c>
      <c r="B493" s="7" t="s">
        <v>1411</v>
      </c>
      <c r="C493" s="7" t="s">
        <v>1412</v>
      </c>
      <c r="D493" s="7" t="s">
        <v>63</v>
      </c>
      <c r="E493" s="7" t="s">
        <v>64</v>
      </c>
      <c r="F493" s="7" t="s">
        <v>184</v>
      </c>
      <c r="G493" s="7" t="s">
        <v>43</v>
      </c>
      <c r="H493" s="7" t="s">
        <v>140</v>
      </c>
      <c r="I493" s="8">
        <v>29</v>
      </c>
      <c r="J493" s="18">
        <v>19958.009999999998</v>
      </c>
      <c r="K493" s="21">
        <v>1.79</v>
      </c>
      <c r="L493" s="15">
        <v>568422.09</v>
      </c>
      <c r="M493" s="28">
        <v>46289</v>
      </c>
      <c r="N493" s="7" t="s">
        <v>68</v>
      </c>
      <c r="O493" s="7" t="s">
        <v>35</v>
      </c>
      <c r="P493" s="9" t="s">
        <v>53</v>
      </c>
      <c r="Q493" s="23">
        <f>Excel_Advanced_Sales_Dataset_2000__hetvi[[#This Row],[Quantity]]*Excel_Advanced_Sales_Dataset_2000__hetvi[[#This Row],[Unit Price]]*Excel_Advanced_Sales_Dataset_2000__hetvi[[#This Row],[Discount %]]/100</f>
        <v>10360.202990999998</v>
      </c>
      <c r="R493" s="23">
        <f>Excel_Advanced_Sales_Dataset_2000__hetvi[[#This Row],[Quantity]]*Excel_Advanced_Sales_Dataset_2000__hetvi[[#This Row],[Unit Price]]-Excel_Advanced_Sales_Dataset_2000__hetvi[[#This Row],[Discount Amount]]</f>
        <v>568422.08700899989</v>
      </c>
      <c r="S493" t="str">
        <f>IF(Excel_Advanced_Sales_Dataset_2000__hetvi[[#This Row],[Total Sales]]&gt;50000,"Yes","No")</f>
        <v>Yes</v>
      </c>
      <c r="T493" t="str">
        <f>IF(Excel_Advanced_Sales_Dataset_2000__hetvi[[#This Row],[Delivery Status]]="Pending","Follow-up","Ok")</f>
        <v>Ok</v>
      </c>
      <c r="U493" s="31">
        <f>Excel_Advanced_Sales_Dataset_2000__hetvi[[#This Row],[Discount %]]/100</f>
        <v>1.7899999999999999E-2</v>
      </c>
      <c r="V493" s="1" t="s">
        <v>4696</v>
      </c>
    </row>
    <row r="494" spans="1:22" x14ac:dyDescent="0.25">
      <c r="A494" s="6" t="s">
        <v>1413</v>
      </c>
      <c r="B494" s="7" t="s">
        <v>1414</v>
      </c>
      <c r="C494" s="7" t="s">
        <v>1415</v>
      </c>
      <c r="D494" s="7" t="s">
        <v>19</v>
      </c>
      <c r="E494" s="7" t="s">
        <v>20</v>
      </c>
      <c r="F494" s="7" t="s">
        <v>285</v>
      </c>
      <c r="G494" s="7" t="s">
        <v>22</v>
      </c>
      <c r="H494" s="7" t="s">
        <v>23</v>
      </c>
      <c r="I494" s="8">
        <v>32</v>
      </c>
      <c r="J494" s="18">
        <v>6693.7</v>
      </c>
      <c r="K494" s="21">
        <v>18.309999999999999</v>
      </c>
      <c r="L494" s="15">
        <v>174978.67</v>
      </c>
      <c r="M494" s="28">
        <v>46331</v>
      </c>
      <c r="N494" s="7" t="s">
        <v>113</v>
      </c>
      <c r="O494" s="7" t="s">
        <v>35</v>
      </c>
      <c r="P494" s="9" t="s">
        <v>26</v>
      </c>
      <c r="Q494" s="23">
        <f>Excel_Advanced_Sales_Dataset_2000__hetvi[[#This Row],[Quantity]]*Excel_Advanced_Sales_Dataset_2000__hetvi[[#This Row],[Unit Price]]*Excel_Advanced_Sales_Dataset_2000__hetvi[[#This Row],[Discount %]]/100</f>
        <v>39219.727039999998</v>
      </c>
      <c r="R494" s="23">
        <f>Excel_Advanced_Sales_Dataset_2000__hetvi[[#This Row],[Quantity]]*Excel_Advanced_Sales_Dataset_2000__hetvi[[#This Row],[Unit Price]]-Excel_Advanced_Sales_Dataset_2000__hetvi[[#This Row],[Discount Amount]]</f>
        <v>174978.67296</v>
      </c>
      <c r="S494" t="str">
        <f>IF(Excel_Advanced_Sales_Dataset_2000__hetvi[[#This Row],[Total Sales]]&gt;50000,"Yes","No")</f>
        <v>Yes</v>
      </c>
      <c r="T494" t="str">
        <f>IF(Excel_Advanced_Sales_Dataset_2000__hetvi[[#This Row],[Delivery Status]]="Pending","Follow-up","Ok")</f>
        <v>Ok</v>
      </c>
      <c r="U494" s="31">
        <f>Excel_Advanced_Sales_Dataset_2000__hetvi[[#This Row],[Discount %]]/100</f>
        <v>0.18309999999999998</v>
      </c>
      <c r="V494" s="1" t="s">
        <v>4782</v>
      </c>
    </row>
    <row r="495" spans="1:22" x14ac:dyDescent="0.25">
      <c r="A495" s="6" t="s">
        <v>1416</v>
      </c>
      <c r="B495" s="7" t="s">
        <v>488</v>
      </c>
      <c r="C495" s="7" t="s">
        <v>1417</v>
      </c>
      <c r="D495" s="7" t="s">
        <v>40</v>
      </c>
      <c r="E495" s="7" t="s">
        <v>41</v>
      </c>
      <c r="F495" s="7" t="s">
        <v>42</v>
      </c>
      <c r="G495" s="7" t="s">
        <v>66</v>
      </c>
      <c r="H495" s="7" t="s">
        <v>155</v>
      </c>
      <c r="I495" s="8">
        <v>33</v>
      </c>
      <c r="J495" s="18">
        <v>36090.86</v>
      </c>
      <c r="K495" s="21">
        <v>14.31</v>
      </c>
      <c r="L495" s="15">
        <v>1020566.51</v>
      </c>
      <c r="M495" s="28">
        <v>46212</v>
      </c>
      <c r="N495" s="7" t="s">
        <v>68</v>
      </c>
      <c r="O495" s="7" t="s">
        <v>59</v>
      </c>
      <c r="P495" s="9" t="s">
        <v>53</v>
      </c>
      <c r="Q495" s="23">
        <f>Excel_Advanced_Sales_Dataset_2000__hetvi[[#This Row],[Quantity]]*Excel_Advanced_Sales_Dataset_2000__hetvi[[#This Row],[Unit Price]]*Excel_Advanced_Sales_Dataset_2000__hetvi[[#This Row],[Discount %]]/100</f>
        <v>170431.86817800003</v>
      </c>
      <c r="R495" s="23">
        <f>Excel_Advanced_Sales_Dataset_2000__hetvi[[#This Row],[Quantity]]*Excel_Advanced_Sales_Dataset_2000__hetvi[[#This Row],[Unit Price]]-Excel_Advanced_Sales_Dataset_2000__hetvi[[#This Row],[Discount Amount]]</f>
        <v>1020566.5118220001</v>
      </c>
      <c r="S495" t="str">
        <f>IF(Excel_Advanced_Sales_Dataset_2000__hetvi[[#This Row],[Total Sales]]&gt;50000,"Yes","No")</f>
        <v>Yes</v>
      </c>
      <c r="T495" t="str">
        <f>IF(Excel_Advanced_Sales_Dataset_2000__hetvi[[#This Row],[Delivery Status]]="Pending","Follow-up","Ok")</f>
        <v>Ok</v>
      </c>
      <c r="U495" s="31">
        <f>Excel_Advanced_Sales_Dataset_2000__hetvi[[#This Row],[Discount %]]/100</f>
        <v>0.1431</v>
      </c>
      <c r="V495" s="1" t="s">
        <v>4696</v>
      </c>
    </row>
    <row r="496" spans="1:22" x14ac:dyDescent="0.25">
      <c r="A496" s="6" t="s">
        <v>1418</v>
      </c>
      <c r="B496" s="7" t="s">
        <v>1419</v>
      </c>
      <c r="C496" s="7" t="s">
        <v>1420</v>
      </c>
      <c r="D496" s="7" t="s">
        <v>40</v>
      </c>
      <c r="E496" s="7" t="s">
        <v>49</v>
      </c>
      <c r="F496" s="7" t="s">
        <v>306</v>
      </c>
      <c r="G496" s="7" t="s">
        <v>51</v>
      </c>
      <c r="H496" s="7" t="s">
        <v>146</v>
      </c>
      <c r="I496" s="8">
        <v>19</v>
      </c>
      <c r="J496" s="18">
        <v>9911.01</v>
      </c>
      <c r="K496" s="21">
        <v>9.66</v>
      </c>
      <c r="L496" s="15">
        <v>170118.52</v>
      </c>
      <c r="M496" s="28">
        <v>46130</v>
      </c>
      <c r="N496" s="7" t="s">
        <v>58</v>
      </c>
      <c r="O496" s="7" t="s">
        <v>35</v>
      </c>
      <c r="P496" s="9" t="s">
        <v>53</v>
      </c>
      <c r="Q496" s="23">
        <f>Excel_Advanced_Sales_Dataset_2000__hetvi[[#This Row],[Quantity]]*Excel_Advanced_Sales_Dataset_2000__hetvi[[#This Row],[Unit Price]]*Excel_Advanced_Sales_Dataset_2000__hetvi[[#This Row],[Discount %]]/100</f>
        <v>18190.667754000002</v>
      </c>
      <c r="R496" s="23">
        <f>Excel_Advanced_Sales_Dataset_2000__hetvi[[#This Row],[Quantity]]*Excel_Advanced_Sales_Dataset_2000__hetvi[[#This Row],[Unit Price]]-Excel_Advanced_Sales_Dataset_2000__hetvi[[#This Row],[Discount Amount]]</f>
        <v>170118.52224600001</v>
      </c>
      <c r="S496" t="str">
        <f>IF(Excel_Advanced_Sales_Dataset_2000__hetvi[[#This Row],[Total Sales]]&gt;50000,"Yes","No")</f>
        <v>Yes</v>
      </c>
      <c r="T496" t="str">
        <f>IF(Excel_Advanced_Sales_Dataset_2000__hetvi[[#This Row],[Delivery Status]]="Pending","Follow-up","Ok")</f>
        <v>Ok</v>
      </c>
      <c r="U496" s="31">
        <f>Excel_Advanced_Sales_Dataset_2000__hetvi[[#This Row],[Discount %]]/100</f>
        <v>9.6600000000000005E-2</v>
      </c>
      <c r="V496" s="1" t="s">
        <v>4703</v>
      </c>
    </row>
    <row r="497" spans="1:22" x14ac:dyDescent="0.25">
      <c r="A497" s="6" t="s">
        <v>1421</v>
      </c>
      <c r="B497" s="7" t="s">
        <v>100</v>
      </c>
      <c r="C497" s="7" t="s">
        <v>1422</v>
      </c>
      <c r="D497" s="7" t="s">
        <v>40</v>
      </c>
      <c r="E497" s="7" t="s">
        <v>41</v>
      </c>
      <c r="F497" s="7" t="s">
        <v>126</v>
      </c>
      <c r="G497" s="7" t="s">
        <v>66</v>
      </c>
      <c r="H497" s="7" t="s">
        <v>133</v>
      </c>
      <c r="I497" s="8">
        <v>39</v>
      </c>
      <c r="J497" s="18">
        <v>42321.51</v>
      </c>
      <c r="K497" s="21">
        <v>13.65</v>
      </c>
      <c r="L497" s="15">
        <v>1425240.33</v>
      </c>
      <c r="M497" s="28">
        <v>46263</v>
      </c>
      <c r="N497" s="7" t="s">
        <v>45</v>
      </c>
      <c r="O497" s="7" t="s">
        <v>25</v>
      </c>
      <c r="P497" s="9" t="s">
        <v>26</v>
      </c>
      <c r="Q497" s="23">
        <f>Excel_Advanced_Sales_Dataset_2000__hetvi[[#This Row],[Quantity]]*Excel_Advanced_Sales_Dataset_2000__hetvi[[#This Row],[Unit Price]]*Excel_Advanced_Sales_Dataset_2000__hetvi[[#This Row],[Discount %]]/100</f>
        <v>225298.55848500002</v>
      </c>
      <c r="R497" s="23">
        <f>Excel_Advanced_Sales_Dataset_2000__hetvi[[#This Row],[Quantity]]*Excel_Advanced_Sales_Dataset_2000__hetvi[[#This Row],[Unit Price]]-Excel_Advanced_Sales_Dataset_2000__hetvi[[#This Row],[Discount Amount]]</f>
        <v>1425240.3315150002</v>
      </c>
      <c r="S497" t="str">
        <f>IF(Excel_Advanced_Sales_Dataset_2000__hetvi[[#This Row],[Total Sales]]&gt;50000,"Yes","No")</f>
        <v>Yes</v>
      </c>
      <c r="T497" t="str">
        <f>IF(Excel_Advanced_Sales_Dataset_2000__hetvi[[#This Row],[Delivery Status]]="Pending","Follow-up","Ok")</f>
        <v>Follow-up</v>
      </c>
      <c r="U497" s="31">
        <f>Excel_Advanced_Sales_Dataset_2000__hetvi[[#This Row],[Discount %]]/100</f>
        <v>0.13650000000000001</v>
      </c>
      <c r="V497" s="1" t="s">
        <v>4612</v>
      </c>
    </row>
    <row r="498" spans="1:22" x14ac:dyDescent="0.25">
      <c r="A498" s="6" t="s">
        <v>1423</v>
      </c>
      <c r="B498" s="7" t="s">
        <v>1424</v>
      </c>
      <c r="C498" s="7" t="s">
        <v>1425</v>
      </c>
      <c r="D498" s="7" t="s">
        <v>19</v>
      </c>
      <c r="E498" s="7" t="s">
        <v>84</v>
      </c>
      <c r="F498" s="7" t="s">
        <v>159</v>
      </c>
      <c r="G498" s="7" t="s">
        <v>22</v>
      </c>
      <c r="H498" s="7" t="s">
        <v>172</v>
      </c>
      <c r="I498" s="8">
        <v>32</v>
      </c>
      <c r="J498" s="18">
        <v>49102.75</v>
      </c>
      <c r="K498" s="21">
        <v>5.89</v>
      </c>
      <c r="L498" s="15">
        <v>1478739.14</v>
      </c>
      <c r="M498" s="28">
        <v>46358</v>
      </c>
      <c r="N498" s="7" t="s">
        <v>45</v>
      </c>
      <c r="O498" s="7" t="s">
        <v>25</v>
      </c>
      <c r="P498" s="9" t="s">
        <v>36</v>
      </c>
      <c r="Q498" s="23">
        <f>Excel_Advanced_Sales_Dataset_2000__hetvi[[#This Row],[Quantity]]*Excel_Advanced_Sales_Dataset_2000__hetvi[[#This Row],[Unit Price]]*Excel_Advanced_Sales_Dataset_2000__hetvi[[#This Row],[Discount %]]/100</f>
        <v>92548.863200000007</v>
      </c>
      <c r="R498" s="23">
        <f>Excel_Advanced_Sales_Dataset_2000__hetvi[[#This Row],[Quantity]]*Excel_Advanced_Sales_Dataset_2000__hetvi[[#This Row],[Unit Price]]-Excel_Advanced_Sales_Dataset_2000__hetvi[[#This Row],[Discount Amount]]</f>
        <v>1478739.1368</v>
      </c>
      <c r="S498" t="str">
        <f>IF(Excel_Advanced_Sales_Dataset_2000__hetvi[[#This Row],[Total Sales]]&gt;50000,"Yes","No")</f>
        <v>Yes</v>
      </c>
      <c r="T498" t="str">
        <f>IF(Excel_Advanced_Sales_Dataset_2000__hetvi[[#This Row],[Delivery Status]]="Pending","Follow-up","Ok")</f>
        <v>Follow-up</v>
      </c>
      <c r="U498" s="31">
        <f>Excel_Advanced_Sales_Dataset_2000__hetvi[[#This Row],[Discount %]]/100</f>
        <v>5.8899999999999994E-2</v>
      </c>
      <c r="V498" s="1" t="s">
        <v>4720</v>
      </c>
    </row>
    <row r="499" spans="1:22" x14ac:dyDescent="0.25">
      <c r="A499" s="6" t="s">
        <v>1426</v>
      </c>
      <c r="B499" s="7" t="s">
        <v>475</v>
      </c>
      <c r="C499" s="7" t="s">
        <v>1427</v>
      </c>
      <c r="D499" s="7" t="s">
        <v>63</v>
      </c>
      <c r="E499" s="7" t="s">
        <v>234</v>
      </c>
      <c r="F499" s="7" t="s">
        <v>235</v>
      </c>
      <c r="G499" s="7" t="s">
        <v>51</v>
      </c>
      <c r="H499" s="7" t="s">
        <v>167</v>
      </c>
      <c r="I499" s="8">
        <v>1</v>
      </c>
      <c r="J499" s="18">
        <v>10340.83</v>
      </c>
      <c r="K499" s="21">
        <v>4.49</v>
      </c>
      <c r="L499" s="15">
        <v>9876.5300000000007</v>
      </c>
      <c r="M499" s="28">
        <v>46363</v>
      </c>
      <c r="N499" s="7" t="s">
        <v>45</v>
      </c>
      <c r="O499" s="7" t="s">
        <v>35</v>
      </c>
      <c r="P499" s="9" t="s">
        <v>53</v>
      </c>
      <c r="Q499" s="23">
        <f>Excel_Advanced_Sales_Dataset_2000__hetvi[[#This Row],[Quantity]]*Excel_Advanced_Sales_Dataset_2000__hetvi[[#This Row],[Unit Price]]*Excel_Advanced_Sales_Dataset_2000__hetvi[[#This Row],[Discount %]]/100</f>
        <v>464.30326700000006</v>
      </c>
      <c r="R499" s="23">
        <f>Excel_Advanced_Sales_Dataset_2000__hetvi[[#This Row],[Quantity]]*Excel_Advanced_Sales_Dataset_2000__hetvi[[#This Row],[Unit Price]]-Excel_Advanced_Sales_Dataset_2000__hetvi[[#This Row],[Discount Amount]]</f>
        <v>9876.5267330000006</v>
      </c>
      <c r="S499" t="str">
        <f>IF(Excel_Advanced_Sales_Dataset_2000__hetvi[[#This Row],[Total Sales]]&gt;50000,"Yes","No")</f>
        <v>No</v>
      </c>
      <c r="T499" t="str">
        <f>IF(Excel_Advanced_Sales_Dataset_2000__hetvi[[#This Row],[Delivery Status]]="Pending","Follow-up","Ok")</f>
        <v>Ok</v>
      </c>
      <c r="U499" s="31">
        <f>Excel_Advanced_Sales_Dataset_2000__hetvi[[#This Row],[Discount %]]/100</f>
        <v>4.4900000000000002E-2</v>
      </c>
      <c r="V499" s="1" t="s">
        <v>4653</v>
      </c>
    </row>
    <row r="500" spans="1:22" x14ac:dyDescent="0.25">
      <c r="A500" s="6" t="s">
        <v>1428</v>
      </c>
      <c r="B500" s="7" t="s">
        <v>169</v>
      </c>
      <c r="C500" s="7" t="s">
        <v>1429</v>
      </c>
      <c r="D500" s="7" t="s">
        <v>40</v>
      </c>
      <c r="E500" s="7" t="s">
        <v>49</v>
      </c>
      <c r="F500" s="7" t="s">
        <v>397</v>
      </c>
      <c r="G500" s="7" t="s">
        <v>43</v>
      </c>
      <c r="H500" s="7" t="s">
        <v>380</v>
      </c>
      <c r="I500" s="8">
        <v>40</v>
      </c>
      <c r="J500" s="18">
        <v>22449.93</v>
      </c>
      <c r="K500" s="21">
        <v>18.190000000000001</v>
      </c>
      <c r="L500" s="15">
        <v>734651.51</v>
      </c>
      <c r="M500" s="28">
        <v>46313</v>
      </c>
      <c r="N500" s="7" t="s">
        <v>113</v>
      </c>
      <c r="O500" s="7" t="s">
        <v>35</v>
      </c>
      <c r="P500" s="9" t="s">
        <v>53</v>
      </c>
      <c r="Q500" s="23">
        <f>Excel_Advanced_Sales_Dataset_2000__hetvi[[#This Row],[Quantity]]*Excel_Advanced_Sales_Dataset_2000__hetvi[[#This Row],[Unit Price]]*Excel_Advanced_Sales_Dataset_2000__hetvi[[#This Row],[Discount %]]/100</f>
        <v>163345.69068</v>
      </c>
      <c r="R500" s="23">
        <f>Excel_Advanced_Sales_Dataset_2000__hetvi[[#This Row],[Quantity]]*Excel_Advanced_Sales_Dataset_2000__hetvi[[#This Row],[Unit Price]]-Excel_Advanced_Sales_Dataset_2000__hetvi[[#This Row],[Discount Amount]]</f>
        <v>734651.50931999995</v>
      </c>
      <c r="S500" t="str">
        <f>IF(Excel_Advanced_Sales_Dataset_2000__hetvi[[#This Row],[Total Sales]]&gt;50000,"Yes","No")</f>
        <v>Yes</v>
      </c>
      <c r="T500" t="str">
        <f>IF(Excel_Advanced_Sales_Dataset_2000__hetvi[[#This Row],[Delivery Status]]="Pending","Follow-up","Ok")</f>
        <v>Ok</v>
      </c>
      <c r="U500" s="31">
        <f>Excel_Advanced_Sales_Dataset_2000__hetvi[[#This Row],[Discount %]]/100</f>
        <v>0.18190000000000001</v>
      </c>
      <c r="V500" s="1" t="s">
        <v>4744</v>
      </c>
    </row>
    <row r="501" spans="1:22" x14ac:dyDescent="0.25">
      <c r="A501" s="6" t="s">
        <v>1430</v>
      </c>
      <c r="B501" s="7" t="s">
        <v>850</v>
      </c>
      <c r="C501" s="7" t="s">
        <v>1431</v>
      </c>
      <c r="D501" s="7" t="s">
        <v>30</v>
      </c>
      <c r="E501" s="7" t="s">
        <v>131</v>
      </c>
      <c r="F501" s="7" t="s">
        <v>163</v>
      </c>
      <c r="G501" s="7" t="s">
        <v>51</v>
      </c>
      <c r="H501" s="7" t="s">
        <v>52</v>
      </c>
      <c r="I501" s="8">
        <v>4</v>
      </c>
      <c r="J501" s="18">
        <v>47027.45</v>
      </c>
      <c r="K501" s="21">
        <v>7.07</v>
      </c>
      <c r="L501" s="15">
        <v>174810.44</v>
      </c>
      <c r="M501" s="28">
        <v>46120</v>
      </c>
      <c r="N501" s="7" t="s">
        <v>58</v>
      </c>
      <c r="O501" s="7" t="s">
        <v>35</v>
      </c>
      <c r="P501" s="9" t="s">
        <v>36</v>
      </c>
      <c r="Q501" s="23">
        <f>Excel_Advanced_Sales_Dataset_2000__hetvi[[#This Row],[Quantity]]*Excel_Advanced_Sales_Dataset_2000__hetvi[[#This Row],[Unit Price]]*Excel_Advanced_Sales_Dataset_2000__hetvi[[#This Row],[Discount %]]/100</f>
        <v>13299.362860000001</v>
      </c>
      <c r="R501" s="23">
        <f>Excel_Advanced_Sales_Dataset_2000__hetvi[[#This Row],[Quantity]]*Excel_Advanced_Sales_Dataset_2000__hetvi[[#This Row],[Unit Price]]-Excel_Advanced_Sales_Dataset_2000__hetvi[[#This Row],[Discount Amount]]</f>
        <v>174810.43713999999</v>
      </c>
      <c r="S501" t="str">
        <f>IF(Excel_Advanced_Sales_Dataset_2000__hetvi[[#This Row],[Total Sales]]&gt;50000,"Yes","No")</f>
        <v>Yes</v>
      </c>
      <c r="T501" t="str">
        <f>IF(Excel_Advanced_Sales_Dataset_2000__hetvi[[#This Row],[Delivery Status]]="Pending","Follow-up","Ok")</f>
        <v>Ok</v>
      </c>
      <c r="U501" s="31">
        <f>Excel_Advanced_Sales_Dataset_2000__hetvi[[#This Row],[Discount %]]/100</f>
        <v>7.0699999999999999E-2</v>
      </c>
      <c r="V501" s="1" t="s">
        <v>4782</v>
      </c>
    </row>
    <row r="502" spans="1:22" x14ac:dyDescent="0.25">
      <c r="A502" s="6" t="s">
        <v>1432</v>
      </c>
      <c r="B502" s="7" t="s">
        <v>488</v>
      </c>
      <c r="C502" s="7" t="s">
        <v>1433</v>
      </c>
      <c r="D502" s="7" t="s">
        <v>19</v>
      </c>
      <c r="E502" s="7" t="s">
        <v>153</v>
      </c>
      <c r="F502" s="7" t="s">
        <v>275</v>
      </c>
      <c r="G502" s="7" t="s">
        <v>22</v>
      </c>
      <c r="H502" s="7" t="s">
        <v>172</v>
      </c>
      <c r="I502" s="8">
        <v>43</v>
      </c>
      <c r="J502" s="18">
        <v>46606.85</v>
      </c>
      <c r="K502" s="21">
        <v>12.69</v>
      </c>
      <c r="L502" s="15">
        <v>1749774.95</v>
      </c>
      <c r="M502" s="28">
        <v>46235</v>
      </c>
      <c r="N502" s="7" t="s">
        <v>113</v>
      </c>
      <c r="O502" s="7" t="s">
        <v>35</v>
      </c>
      <c r="P502" s="9" t="s">
        <v>53</v>
      </c>
      <c r="Q502" s="23">
        <f>Excel_Advanced_Sales_Dataset_2000__hetvi[[#This Row],[Quantity]]*Excel_Advanced_Sales_Dataset_2000__hetvi[[#This Row],[Unit Price]]*Excel_Advanced_Sales_Dataset_2000__hetvi[[#This Row],[Discount %]]/100</f>
        <v>254319.59839499998</v>
      </c>
      <c r="R502" s="23">
        <f>Excel_Advanced_Sales_Dataset_2000__hetvi[[#This Row],[Quantity]]*Excel_Advanced_Sales_Dataset_2000__hetvi[[#This Row],[Unit Price]]-Excel_Advanced_Sales_Dataset_2000__hetvi[[#This Row],[Discount Amount]]</f>
        <v>1749774.9516050001</v>
      </c>
      <c r="S502" t="str">
        <f>IF(Excel_Advanced_Sales_Dataset_2000__hetvi[[#This Row],[Total Sales]]&gt;50000,"Yes","No")</f>
        <v>Yes</v>
      </c>
      <c r="T502" t="str">
        <f>IF(Excel_Advanced_Sales_Dataset_2000__hetvi[[#This Row],[Delivery Status]]="Pending","Follow-up","Ok")</f>
        <v>Ok</v>
      </c>
      <c r="U502" s="31">
        <f>Excel_Advanced_Sales_Dataset_2000__hetvi[[#This Row],[Discount %]]/100</f>
        <v>0.12689999999999999</v>
      </c>
      <c r="V502" s="1" t="s">
        <v>4624</v>
      </c>
    </row>
    <row r="503" spans="1:22" x14ac:dyDescent="0.25">
      <c r="A503" s="6" t="s">
        <v>1434</v>
      </c>
      <c r="B503" s="7" t="s">
        <v>1435</v>
      </c>
      <c r="C503" s="7" t="s">
        <v>1436</v>
      </c>
      <c r="D503" s="7" t="s">
        <v>63</v>
      </c>
      <c r="E503" s="7" t="s">
        <v>64</v>
      </c>
      <c r="F503" s="7" t="s">
        <v>65</v>
      </c>
      <c r="G503" s="7" t="s">
        <v>22</v>
      </c>
      <c r="H503" s="7" t="s">
        <v>180</v>
      </c>
      <c r="I503" s="8">
        <v>26</v>
      </c>
      <c r="J503" s="18">
        <v>43139.79</v>
      </c>
      <c r="K503" s="21">
        <v>1.35</v>
      </c>
      <c r="L503" s="15">
        <v>1106492.47</v>
      </c>
      <c r="M503" s="28">
        <v>46222</v>
      </c>
      <c r="N503" s="7" t="s">
        <v>45</v>
      </c>
      <c r="O503" s="7" t="s">
        <v>35</v>
      </c>
      <c r="P503" s="9" t="s">
        <v>53</v>
      </c>
      <c r="Q503" s="23">
        <f>Excel_Advanced_Sales_Dataset_2000__hetvi[[#This Row],[Quantity]]*Excel_Advanced_Sales_Dataset_2000__hetvi[[#This Row],[Unit Price]]*Excel_Advanced_Sales_Dataset_2000__hetvi[[#This Row],[Discount %]]/100</f>
        <v>15142.066290000002</v>
      </c>
      <c r="R503" s="23">
        <f>Excel_Advanced_Sales_Dataset_2000__hetvi[[#This Row],[Quantity]]*Excel_Advanced_Sales_Dataset_2000__hetvi[[#This Row],[Unit Price]]-Excel_Advanced_Sales_Dataset_2000__hetvi[[#This Row],[Discount Amount]]</f>
        <v>1106492.47371</v>
      </c>
      <c r="S503" t="str">
        <f>IF(Excel_Advanced_Sales_Dataset_2000__hetvi[[#This Row],[Total Sales]]&gt;50000,"Yes","No")</f>
        <v>Yes</v>
      </c>
      <c r="T503" t="str">
        <f>IF(Excel_Advanced_Sales_Dataset_2000__hetvi[[#This Row],[Delivery Status]]="Pending","Follow-up","Ok")</f>
        <v>Ok</v>
      </c>
      <c r="U503" s="31">
        <f>Excel_Advanced_Sales_Dataset_2000__hetvi[[#This Row],[Discount %]]/100</f>
        <v>1.3500000000000002E-2</v>
      </c>
      <c r="V503" s="1" t="s">
        <v>4696</v>
      </c>
    </row>
    <row r="504" spans="1:22" x14ac:dyDescent="0.25">
      <c r="A504" s="6" t="s">
        <v>1437</v>
      </c>
      <c r="B504" s="7" t="s">
        <v>433</v>
      </c>
      <c r="C504" s="7" t="s">
        <v>1438</v>
      </c>
      <c r="D504" s="7" t="s">
        <v>63</v>
      </c>
      <c r="E504" s="7" t="s">
        <v>144</v>
      </c>
      <c r="F504" s="7" t="s">
        <v>189</v>
      </c>
      <c r="G504" s="7" t="s">
        <v>43</v>
      </c>
      <c r="H504" s="7" t="s">
        <v>74</v>
      </c>
      <c r="I504" s="8">
        <v>24</v>
      </c>
      <c r="J504" s="18">
        <v>11615.47</v>
      </c>
      <c r="K504" s="21">
        <v>12.83</v>
      </c>
      <c r="L504" s="15">
        <v>243004.92</v>
      </c>
      <c r="M504" s="28">
        <v>46387</v>
      </c>
      <c r="N504" s="7" t="s">
        <v>45</v>
      </c>
      <c r="O504" s="7" t="s">
        <v>35</v>
      </c>
      <c r="P504" s="9" t="s">
        <v>53</v>
      </c>
      <c r="Q504" s="23">
        <f>Excel_Advanced_Sales_Dataset_2000__hetvi[[#This Row],[Quantity]]*Excel_Advanced_Sales_Dataset_2000__hetvi[[#This Row],[Unit Price]]*Excel_Advanced_Sales_Dataset_2000__hetvi[[#This Row],[Discount %]]/100</f>
        <v>35766.355223999999</v>
      </c>
      <c r="R504" s="23">
        <f>Excel_Advanced_Sales_Dataset_2000__hetvi[[#This Row],[Quantity]]*Excel_Advanced_Sales_Dataset_2000__hetvi[[#This Row],[Unit Price]]-Excel_Advanced_Sales_Dataset_2000__hetvi[[#This Row],[Discount Amount]]</f>
        <v>243004.92477599997</v>
      </c>
      <c r="S504" t="str">
        <f>IF(Excel_Advanced_Sales_Dataset_2000__hetvi[[#This Row],[Total Sales]]&gt;50000,"Yes","No")</f>
        <v>Yes</v>
      </c>
      <c r="T504" t="str">
        <f>IF(Excel_Advanced_Sales_Dataset_2000__hetvi[[#This Row],[Delivery Status]]="Pending","Follow-up","Ok")</f>
        <v>Ok</v>
      </c>
      <c r="U504" s="31">
        <f>Excel_Advanced_Sales_Dataset_2000__hetvi[[#This Row],[Discount %]]/100</f>
        <v>0.1283</v>
      </c>
      <c r="V504" s="1" t="s">
        <v>4624</v>
      </c>
    </row>
    <row r="505" spans="1:22" x14ac:dyDescent="0.25">
      <c r="A505" s="6" t="s">
        <v>1439</v>
      </c>
      <c r="B505" s="7" t="s">
        <v>1322</v>
      </c>
      <c r="C505" s="7" t="s">
        <v>1440</v>
      </c>
      <c r="D505" s="7" t="s">
        <v>19</v>
      </c>
      <c r="E505" s="7" t="s">
        <v>72</v>
      </c>
      <c r="F505" s="7" t="s">
        <v>224</v>
      </c>
      <c r="G505" s="7" t="s">
        <v>111</v>
      </c>
      <c r="H505" s="7" t="s">
        <v>526</v>
      </c>
      <c r="I505" s="8">
        <v>40</v>
      </c>
      <c r="J505" s="18">
        <v>34111.620000000003</v>
      </c>
      <c r="K505" s="21">
        <v>17.66</v>
      </c>
      <c r="L505" s="15">
        <v>1123500.32</v>
      </c>
      <c r="M505" s="28">
        <v>46365</v>
      </c>
      <c r="N505" s="7" t="s">
        <v>45</v>
      </c>
      <c r="O505" s="7" t="s">
        <v>35</v>
      </c>
      <c r="P505" s="9" t="s">
        <v>53</v>
      </c>
      <c r="Q505" s="23">
        <f>Excel_Advanced_Sales_Dataset_2000__hetvi[[#This Row],[Quantity]]*Excel_Advanced_Sales_Dataset_2000__hetvi[[#This Row],[Unit Price]]*Excel_Advanced_Sales_Dataset_2000__hetvi[[#This Row],[Discount %]]/100</f>
        <v>240964.48368</v>
      </c>
      <c r="R505" s="23">
        <f>Excel_Advanced_Sales_Dataset_2000__hetvi[[#This Row],[Quantity]]*Excel_Advanced_Sales_Dataset_2000__hetvi[[#This Row],[Unit Price]]-Excel_Advanced_Sales_Dataset_2000__hetvi[[#This Row],[Discount Amount]]</f>
        <v>1123500.31632</v>
      </c>
      <c r="S505" t="str">
        <f>IF(Excel_Advanced_Sales_Dataset_2000__hetvi[[#This Row],[Total Sales]]&gt;50000,"Yes","No")</f>
        <v>Yes</v>
      </c>
      <c r="T505" t="str">
        <f>IF(Excel_Advanced_Sales_Dataset_2000__hetvi[[#This Row],[Delivery Status]]="Pending","Follow-up","Ok")</f>
        <v>Ok</v>
      </c>
      <c r="U505" s="31">
        <f>Excel_Advanced_Sales_Dataset_2000__hetvi[[#This Row],[Discount %]]/100</f>
        <v>0.17660000000000001</v>
      </c>
      <c r="V505" s="1" t="s">
        <v>4720</v>
      </c>
    </row>
    <row r="506" spans="1:22" x14ac:dyDescent="0.25">
      <c r="A506" s="6" t="s">
        <v>1441</v>
      </c>
      <c r="B506" s="7" t="s">
        <v>1442</v>
      </c>
      <c r="C506" s="7" t="s">
        <v>1443</v>
      </c>
      <c r="D506" s="7" t="s">
        <v>63</v>
      </c>
      <c r="E506" s="7" t="s">
        <v>234</v>
      </c>
      <c r="F506" s="7" t="s">
        <v>235</v>
      </c>
      <c r="G506" s="7" t="s">
        <v>66</v>
      </c>
      <c r="H506" s="7" t="s">
        <v>155</v>
      </c>
      <c r="I506" s="8">
        <v>30</v>
      </c>
      <c r="J506" s="18">
        <v>12847.56</v>
      </c>
      <c r="K506" s="21">
        <v>13.22</v>
      </c>
      <c r="L506" s="15">
        <v>334473.38</v>
      </c>
      <c r="M506" s="28">
        <v>46321</v>
      </c>
      <c r="N506" s="7" t="s">
        <v>24</v>
      </c>
      <c r="O506" s="7" t="s">
        <v>25</v>
      </c>
      <c r="P506" s="9" t="s">
        <v>53</v>
      </c>
      <c r="Q506" s="23">
        <f>Excel_Advanced_Sales_Dataset_2000__hetvi[[#This Row],[Quantity]]*Excel_Advanced_Sales_Dataset_2000__hetvi[[#This Row],[Unit Price]]*Excel_Advanced_Sales_Dataset_2000__hetvi[[#This Row],[Discount %]]/100</f>
        <v>50953.422960000004</v>
      </c>
      <c r="R506" s="23">
        <f>Excel_Advanced_Sales_Dataset_2000__hetvi[[#This Row],[Quantity]]*Excel_Advanced_Sales_Dataset_2000__hetvi[[#This Row],[Unit Price]]-Excel_Advanced_Sales_Dataset_2000__hetvi[[#This Row],[Discount Amount]]</f>
        <v>334473.37703999999</v>
      </c>
      <c r="S506" t="str">
        <f>IF(Excel_Advanced_Sales_Dataset_2000__hetvi[[#This Row],[Total Sales]]&gt;50000,"Yes","No")</f>
        <v>Yes</v>
      </c>
      <c r="T506" t="str">
        <f>IF(Excel_Advanced_Sales_Dataset_2000__hetvi[[#This Row],[Delivery Status]]="Pending","Follow-up","Ok")</f>
        <v>Follow-up</v>
      </c>
      <c r="U506" s="31">
        <f>Excel_Advanced_Sales_Dataset_2000__hetvi[[#This Row],[Discount %]]/100</f>
        <v>0.13220000000000001</v>
      </c>
      <c r="V506" s="1" t="s">
        <v>4823</v>
      </c>
    </row>
    <row r="507" spans="1:22" x14ac:dyDescent="0.25">
      <c r="A507" s="6" t="s">
        <v>1444</v>
      </c>
      <c r="B507" s="7" t="s">
        <v>1445</v>
      </c>
      <c r="C507" s="7" t="s">
        <v>1446</v>
      </c>
      <c r="D507" s="7" t="s">
        <v>63</v>
      </c>
      <c r="E507" s="7" t="s">
        <v>64</v>
      </c>
      <c r="F507" s="7" t="s">
        <v>65</v>
      </c>
      <c r="G507" s="7" t="s">
        <v>22</v>
      </c>
      <c r="H507" s="7" t="s">
        <v>23</v>
      </c>
      <c r="I507" s="8">
        <v>1</v>
      </c>
      <c r="J507" s="18">
        <v>9019.43</v>
      </c>
      <c r="K507" s="21">
        <v>17.829999999999998</v>
      </c>
      <c r="L507" s="15">
        <v>7411.27</v>
      </c>
      <c r="M507" s="28">
        <v>46133</v>
      </c>
      <c r="N507" s="7" t="s">
        <v>113</v>
      </c>
      <c r="O507" s="7" t="s">
        <v>35</v>
      </c>
      <c r="P507" s="9" t="s">
        <v>36</v>
      </c>
      <c r="Q507" s="23">
        <f>Excel_Advanced_Sales_Dataset_2000__hetvi[[#This Row],[Quantity]]*Excel_Advanced_Sales_Dataset_2000__hetvi[[#This Row],[Unit Price]]*Excel_Advanced_Sales_Dataset_2000__hetvi[[#This Row],[Discount %]]/100</f>
        <v>1608.1643690000001</v>
      </c>
      <c r="R507" s="23">
        <f>Excel_Advanced_Sales_Dataset_2000__hetvi[[#This Row],[Quantity]]*Excel_Advanced_Sales_Dataset_2000__hetvi[[#This Row],[Unit Price]]-Excel_Advanced_Sales_Dataset_2000__hetvi[[#This Row],[Discount Amount]]</f>
        <v>7411.2656310000002</v>
      </c>
      <c r="S507" t="str">
        <f>IF(Excel_Advanced_Sales_Dataset_2000__hetvi[[#This Row],[Total Sales]]&gt;50000,"Yes","No")</f>
        <v>No</v>
      </c>
      <c r="T507" t="str">
        <f>IF(Excel_Advanced_Sales_Dataset_2000__hetvi[[#This Row],[Delivery Status]]="Pending","Follow-up","Ok")</f>
        <v>Ok</v>
      </c>
      <c r="U507" s="31">
        <f>Excel_Advanced_Sales_Dataset_2000__hetvi[[#This Row],[Discount %]]/100</f>
        <v>0.17829999999999999</v>
      </c>
      <c r="V507" s="1" t="s">
        <v>4782</v>
      </c>
    </row>
    <row r="508" spans="1:22" x14ac:dyDescent="0.25">
      <c r="A508" s="6" t="s">
        <v>1447</v>
      </c>
      <c r="B508" s="7" t="s">
        <v>1448</v>
      </c>
      <c r="C508" s="7" t="s">
        <v>1449</v>
      </c>
      <c r="D508" s="7" t="s">
        <v>19</v>
      </c>
      <c r="E508" s="7" t="s">
        <v>153</v>
      </c>
      <c r="F508" s="7" t="s">
        <v>275</v>
      </c>
      <c r="G508" s="7" t="s">
        <v>22</v>
      </c>
      <c r="H508" s="7" t="s">
        <v>23</v>
      </c>
      <c r="I508" s="8">
        <v>50</v>
      </c>
      <c r="J508" s="18">
        <v>18807.21</v>
      </c>
      <c r="K508" s="21">
        <v>12.05</v>
      </c>
      <c r="L508" s="15">
        <v>827047.06</v>
      </c>
      <c r="M508" s="28">
        <v>46272</v>
      </c>
      <c r="N508" s="7" t="s">
        <v>58</v>
      </c>
      <c r="O508" s="7" t="s">
        <v>35</v>
      </c>
      <c r="P508" s="9" t="s">
        <v>26</v>
      </c>
      <c r="Q508" s="23">
        <f>Excel_Advanced_Sales_Dataset_2000__hetvi[[#This Row],[Quantity]]*Excel_Advanced_Sales_Dataset_2000__hetvi[[#This Row],[Unit Price]]*Excel_Advanced_Sales_Dataset_2000__hetvi[[#This Row],[Discount %]]/100</f>
        <v>113313.44025</v>
      </c>
      <c r="R508" s="23">
        <f>Excel_Advanced_Sales_Dataset_2000__hetvi[[#This Row],[Quantity]]*Excel_Advanced_Sales_Dataset_2000__hetvi[[#This Row],[Unit Price]]-Excel_Advanced_Sales_Dataset_2000__hetvi[[#This Row],[Discount Amount]]</f>
        <v>827047.05975000001</v>
      </c>
      <c r="S508" t="str">
        <f>IF(Excel_Advanced_Sales_Dataset_2000__hetvi[[#This Row],[Total Sales]]&gt;50000,"Yes","No")</f>
        <v>Yes</v>
      </c>
      <c r="T508" t="str">
        <f>IF(Excel_Advanced_Sales_Dataset_2000__hetvi[[#This Row],[Delivery Status]]="Pending","Follow-up","Ok")</f>
        <v>Ok</v>
      </c>
      <c r="U508" s="31">
        <f>Excel_Advanced_Sales_Dataset_2000__hetvi[[#This Row],[Discount %]]/100</f>
        <v>0.12050000000000001</v>
      </c>
      <c r="V508" s="1" t="s">
        <v>4696</v>
      </c>
    </row>
    <row r="509" spans="1:22" x14ac:dyDescent="0.25">
      <c r="A509" s="6" t="s">
        <v>1450</v>
      </c>
      <c r="B509" s="7" t="s">
        <v>1451</v>
      </c>
      <c r="C509" s="7" t="s">
        <v>1452</v>
      </c>
      <c r="D509" s="7" t="s">
        <v>30</v>
      </c>
      <c r="E509" s="7" t="s">
        <v>31</v>
      </c>
      <c r="F509" s="7" t="s">
        <v>94</v>
      </c>
      <c r="G509" s="7" t="s">
        <v>33</v>
      </c>
      <c r="H509" s="7" t="s">
        <v>80</v>
      </c>
      <c r="I509" s="8">
        <v>1</v>
      </c>
      <c r="J509" s="18">
        <v>1260.8699999999999</v>
      </c>
      <c r="K509" s="21">
        <v>11.26</v>
      </c>
      <c r="L509" s="15">
        <v>1118.9000000000001</v>
      </c>
      <c r="M509" s="28">
        <v>46304</v>
      </c>
      <c r="N509" s="7" t="s">
        <v>24</v>
      </c>
      <c r="O509" s="7" t="s">
        <v>59</v>
      </c>
      <c r="P509" s="9" t="s">
        <v>53</v>
      </c>
      <c r="Q509" s="23">
        <f>Excel_Advanced_Sales_Dataset_2000__hetvi[[#This Row],[Quantity]]*Excel_Advanced_Sales_Dataset_2000__hetvi[[#This Row],[Unit Price]]*Excel_Advanced_Sales_Dataset_2000__hetvi[[#This Row],[Discount %]]/100</f>
        <v>141.973962</v>
      </c>
      <c r="R509" s="23">
        <f>Excel_Advanced_Sales_Dataset_2000__hetvi[[#This Row],[Quantity]]*Excel_Advanced_Sales_Dataset_2000__hetvi[[#This Row],[Unit Price]]-Excel_Advanced_Sales_Dataset_2000__hetvi[[#This Row],[Discount Amount]]</f>
        <v>1118.8960379999999</v>
      </c>
      <c r="S509" t="str">
        <f>IF(Excel_Advanced_Sales_Dataset_2000__hetvi[[#This Row],[Total Sales]]&gt;50000,"Yes","No")</f>
        <v>No</v>
      </c>
      <c r="T509" t="str">
        <f>IF(Excel_Advanced_Sales_Dataset_2000__hetvi[[#This Row],[Delivery Status]]="Pending","Follow-up","Ok")</f>
        <v>Ok</v>
      </c>
      <c r="U509" s="31">
        <f>Excel_Advanced_Sales_Dataset_2000__hetvi[[#This Row],[Discount %]]/100</f>
        <v>0.11259999999999999</v>
      </c>
      <c r="V509" s="1" t="s">
        <v>4624</v>
      </c>
    </row>
    <row r="510" spans="1:22" x14ac:dyDescent="0.25">
      <c r="A510" s="6" t="s">
        <v>1453</v>
      </c>
      <c r="B510" s="7" t="s">
        <v>1056</v>
      </c>
      <c r="C510" s="7" t="s">
        <v>1454</v>
      </c>
      <c r="D510" s="7" t="s">
        <v>40</v>
      </c>
      <c r="E510" s="7" t="s">
        <v>109</v>
      </c>
      <c r="F510" s="7" t="s">
        <v>110</v>
      </c>
      <c r="G510" s="7" t="s">
        <v>43</v>
      </c>
      <c r="H510" s="7" t="s">
        <v>380</v>
      </c>
      <c r="I510" s="8">
        <v>44</v>
      </c>
      <c r="J510" s="18">
        <v>8240.68</v>
      </c>
      <c r="K510" s="21">
        <v>5.93</v>
      </c>
      <c r="L510" s="15">
        <v>341088.34</v>
      </c>
      <c r="M510" s="28">
        <v>46296</v>
      </c>
      <c r="N510" s="7" t="s">
        <v>68</v>
      </c>
      <c r="O510" s="7" t="s">
        <v>25</v>
      </c>
      <c r="P510" s="9" t="s">
        <v>26</v>
      </c>
      <c r="Q510" s="23">
        <f>Excel_Advanced_Sales_Dataset_2000__hetvi[[#This Row],[Quantity]]*Excel_Advanced_Sales_Dataset_2000__hetvi[[#This Row],[Unit Price]]*Excel_Advanced_Sales_Dataset_2000__hetvi[[#This Row],[Discount %]]/100</f>
        <v>21501.582256000002</v>
      </c>
      <c r="R510" s="23">
        <f>Excel_Advanced_Sales_Dataset_2000__hetvi[[#This Row],[Quantity]]*Excel_Advanced_Sales_Dataset_2000__hetvi[[#This Row],[Unit Price]]-Excel_Advanced_Sales_Dataset_2000__hetvi[[#This Row],[Discount Amount]]</f>
        <v>341088.33774400002</v>
      </c>
      <c r="S510" t="str">
        <f>IF(Excel_Advanced_Sales_Dataset_2000__hetvi[[#This Row],[Total Sales]]&gt;50000,"Yes","No")</f>
        <v>Yes</v>
      </c>
      <c r="T510" t="str">
        <f>IF(Excel_Advanced_Sales_Dataset_2000__hetvi[[#This Row],[Delivery Status]]="Pending","Follow-up","Ok")</f>
        <v>Follow-up</v>
      </c>
      <c r="U510" s="31">
        <f>Excel_Advanced_Sales_Dataset_2000__hetvi[[#This Row],[Discount %]]/100</f>
        <v>5.9299999999999999E-2</v>
      </c>
      <c r="V510" s="1" t="s">
        <v>4653</v>
      </c>
    </row>
    <row r="511" spans="1:22" x14ac:dyDescent="0.25">
      <c r="A511" s="6" t="s">
        <v>1455</v>
      </c>
      <c r="B511" s="7" t="s">
        <v>174</v>
      </c>
      <c r="C511" s="7" t="s">
        <v>1456</v>
      </c>
      <c r="D511" s="7" t="s">
        <v>63</v>
      </c>
      <c r="E511" s="7" t="s">
        <v>78</v>
      </c>
      <c r="F511" s="7" t="s">
        <v>79</v>
      </c>
      <c r="G511" s="7" t="s">
        <v>33</v>
      </c>
      <c r="H511" s="7" t="s">
        <v>127</v>
      </c>
      <c r="I511" s="8">
        <v>4</v>
      </c>
      <c r="J511" s="18">
        <v>15757.37</v>
      </c>
      <c r="K511" s="21">
        <v>1.45</v>
      </c>
      <c r="L511" s="15">
        <v>62115.55</v>
      </c>
      <c r="M511" s="28">
        <v>46096</v>
      </c>
      <c r="N511" s="7" t="s">
        <v>58</v>
      </c>
      <c r="O511" s="7" t="s">
        <v>35</v>
      </c>
      <c r="P511" s="9" t="s">
        <v>53</v>
      </c>
      <c r="Q511" s="23">
        <f>Excel_Advanced_Sales_Dataset_2000__hetvi[[#This Row],[Quantity]]*Excel_Advanced_Sales_Dataset_2000__hetvi[[#This Row],[Unit Price]]*Excel_Advanced_Sales_Dataset_2000__hetvi[[#This Row],[Discount %]]/100</f>
        <v>913.92746</v>
      </c>
      <c r="R511" s="23">
        <f>Excel_Advanced_Sales_Dataset_2000__hetvi[[#This Row],[Quantity]]*Excel_Advanced_Sales_Dataset_2000__hetvi[[#This Row],[Unit Price]]-Excel_Advanced_Sales_Dataset_2000__hetvi[[#This Row],[Discount Amount]]</f>
        <v>62115.552540000004</v>
      </c>
      <c r="S511" t="str">
        <f>IF(Excel_Advanced_Sales_Dataset_2000__hetvi[[#This Row],[Total Sales]]&gt;50000,"Yes","No")</f>
        <v>Yes</v>
      </c>
      <c r="T511" t="str">
        <f>IF(Excel_Advanced_Sales_Dataset_2000__hetvi[[#This Row],[Delivery Status]]="Pending","Follow-up","Ok")</f>
        <v>Ok</v>
      </c>
      <c r="U511" s="31">
        <f>Excel_Advanced_Sales_Dataset_2000__hetvi[[#This Row],[Discount %]]/100</f>
        <v>1.4499999999999999E-2</v>
      </c>
      <c r="V511" s="1" t="s">
        <v>4653</v>
      </c>
    </row>
    <row r="512" spans="1:22" x14ac:dyDescent="0.25">
      <c r="A512" s="6" t="s">
        <v>1457</v>
      </c>
      <c r="B512" s="7" t="s">
        <v>726</v>
      </c>
      <c r="C512" s="7" t="s">
        <v>1458</v>
      </c>
      <c r="D512" s="7" t="s">
        <v>19</v>
      </c>
      <c r="E512" s="7" t="s">
        <v>20</v>
      </c>
      <c r="F512" s="7" t="s">
        <v>285</v>
      </c>
      <c r="G512" s="7" t="s">
        <v>22</v>
      </c>
      <c r="H512" s="7" t="s">
        <v>23</v>
      </c>
      <c r="I512" s="8">
        <v>4</v>
      </c>
      <c r="J512" s="18">
        <v>43203.46</v>
      </c>
      <c r="K512" s="21">
        <v>13.21</v>
      </c>
      <c r="L512" s="15">
        <v>149985.13</v>
      </c>
      <c r="M512" s="28">
        <v>46381</v>
      </c>
      <c r="N512" s="7" t="s">
        <v>24</v>
      </c>
      <c r="O512" s="7" t="s">
        <v>25</v>
      </c>
      <c r="P512" s="9" t="s">
        <v>26</v>
      </c>
      <c r="Q512" s="23">
        <f>Excel_Advanced_Sales_Dataset_2000__hetvi[[#This Row],[Quantity]]*Excel_Advanced_Sales_Dataset_2000__hetvi[[#This Row],[Unit Price]]*Excel_Advanced_Sales_Dataset_2000__hetvi[[#This Row],[Discount %]]/100</f>
        <v>22828.708264000001</v>
      </c>
      <c r="R512" s="23">
        <f>Excel_Advanced_Sales_Dataset_2000__hetvi[[#This Row],[Quantity]]*Excel_Advanced_Sales_Dataset_2000__hetvi[[#This Row],[Unit Price]]-Excel_Advanced_Sales_Dataset_2000__hetvi[[#This Row],[Discount Amount]]</f>
        <v>149985.13173600001</v>
      </c>
      <c r="S512" t="str">
        <f>IF(Excel_Advanced_Sales_Dataset_2000__hetvi[[#This Row],[Total Sales]]&gt;50000,"Yes","No")</f>
        <v>Yes</v>
      </c>
      <c r="T512" t="str">
        <f>IF(Excel_Advanced_Sales_Dataset_2000__hetvi[[#This Row],[Delivery Status]]="Pending","Follow-up","Ok")</f>
        <v>Follow-up</v>
      </c>
      <c r="U512" s="31">
        <f>Excel_Advanced_Sales_Dataset_2000__hetvi[[#This Row],[Discount %]]/100</f>
        <v>0.1321</v>
      </c>
      <c r="V512" s="1" t="s">
        <v>4612</v>
      </c>
    </row>
    <row r="513" spans="1:22" x14ac:dyDescent="0.25">
      <c r="A513" s="6" t="s">
        <v>1459</v>
      </c>
      <c r="B513" s="7" t="s">
        <v>1460</v>
      </c>
      <c r="C513" s="7" t="s">
        <v>1461</v>
      </c>
      <c r="D513" s="7" t="s">
        <v>63</v>
      </c>
      <c r="E513" s="7" t="s">
        <v>78</v>
      </c>
      <c r="F513" s="7" t="s">
        <v>79</v>
      </c>
      <c r="G513" s="7" t="s">
        <v>22</v>
      </c>
      <c r="H513" s="7" t="s">
        <v>172</v>
      </c>
      <c r="I513" s="8">
        <v>36</v>
      </c>
      <c r="J513" s="18">
        <v>14123.42</v>
      </c>
      <c r="K513" s="21">
        <v>2.0299999999999998</v>
      </c>
      <c r="L513" s="15">
        <v>498121.72</v>
      </c>
      <c r="M513" s="28">
        <v>46044</v>
      </c>
      <c r="N513" s="7" t="s">
        <v>113</v>
      </c>
      <c r="O513" s="7" t="s">
        <v>25</v>
      </c>
      <c r="P513" s="9" t="s">
        <v>53</v>
      </c>
      <c r="Q513" s="23">
        <f>Excel_Advanced_Sales_Dataset_2000__hetvi[[#This Row],[Quantity]]*Excel_Advanced_Sales_Dataset_2000__hetvi[[#This Row],[Unit Price]]*Excel_Advanced_Sales_Dataset_2000__hetvi[[#This Row],[Discount %]]/100</f>
        <v>10321.395335999998</v>
      </c>
      <c r="R513" s="23">
        <f>Excel_Advanced_Sales_Dataset_2000__hetvi[[#This Row],[Quantity]]*Excel_Advanced_Sales_Dataset_2000__hetvi[[#This Row],[Unit Price]]-Excel_Advanced_Sales_Dataset_2000__hetvi[[#This Row],[Discount Amount]]</f>
        <v>498121.72466399998</v>
      </c>
      <c r="S513" t="str">
        <f>IF(Excel_Advanced_Sales_Dataset_2000__hetvi[[#This Row],[Total Sales]]&gt;50000,"Yes","No")</f>
        <v>Yes</v>
      </c>
      <c r="T513" t="str">
        <f>IF(Excel_Advanced_Sales_Dataset_2000__hetvi[[#This Row],[Delivery Status]]="Pending","Follow-up","Ok")</f>
        <v>Follow-up</v>
      </c>
      <c r="U513" s="31">
        <f>Excel_Advanced_Sales_Dataset_2000__hetvi[[#This Row],[Discount %]]/100</f>
        <v>2.0299999999999999E-2</v>
      </c>
      <c r="V513" s="1" t="s">
        <v>4612</v>
      </c>
    </row>
    <row r="514" spans="1:22" x14ac:dyDescent="0.25">
      <c r="A514" s="6" t="s">
        <v>1462</v>
      </c>
      <c r="B514" s="7" t="s">
        <v>823</v>
      </c>
      <c r="C514" s="7" t="s">
        <v>1463</v>
      </c>
      <c r="D514" s="7" t="s">
        <v>40</v>
      </c>
      <c r="E514" s="7" t="s">
        <v>49</v>
      </c>
      <c r="F514" s="7" t="s">
        <v>397</v>
      </c>
      <c r="G514" s="7" t="s">
        <v>33</v>
      </c>
      <c r="H514" s="7" t="s">
        <v>57</v>
      </c>
      <c r="I514" s="8">
        <v>27</v>
      </c>
      <c r="J514" s="18">
        <v>49917.03</v>
      </c>
      <c r="K514" s="21">
        <v>11.58</v>
      </c>
      <c r="L514" s="15">
        <v>1191689.22</v>
      </c>
      <c r="M514" s="28">
        <v>46033</v>
      </c>
      <c r="N514" s="7" t="s">
        <v>58</v>
      </c>
      <c r="O514" s="7" t="s">
        <v>35</v>
      </c>
      <c r="P514" s="9" t="s">
        <v>26</v>
      </c>
      <c r="Q514" s="23">
        <f>Excel_Advanced_Sales_Dataset_2000__hetvi[[#This Row],[Quantity]]*Excel_Advanced_Sales_Dataset_2000__hetvi[[#This Row],[Unit Price]]*Excel_Advanced_Sales_Dataset_2000__hetvi[[#This Row],[Discount %]]/100</f>
        <v>156070.585998</v>
      </c>
      <c r="R514" s="23">
        <f>Excel_Advanced_Sales_Dataset_2000__hetvi[[#This Row],[Quantity]]*Excel_Advanced_Sales_Dataset_2000__hetvi[[#This Row],[Unit Price]]-Excel_Advanced_Sales_Dataset_2000__hetvi[[#This Row],[Discount Amount]]</f>
        <v>1191689.2240019999</v>
      </c>
      <c r="S514" t="str">
        <f>IF(Excel_Advanced_Sales_Dataset_2000__hetvi[[#This Row],[Total Sales]]&gt;50000,"Yes","No")</f>
        <v>Yes</v>
      </c>
      <c r="T514" t="str">
        <f>IF(Excel_Advanced_Sales_Dataset_2000__hetvi[[#This Row],[Delivery Status]]="Pending","Follow-up","Ok")</f>
        <v>Ok</v>
      </c>
      <c r="U514" s="31">
        <f>Excel_Advanced_Sales_Dataset_2000__hetvi[[#This Row],[Discount %]]/100</f>
        <v>0.1158</v>
      </c>
      <c r="V514" s="1" t="s">
        <v>4612</v>
      </c>
    </row>
    <row r="515" spans="1:22" x14ac:dyDescent="0.25">
      <c r="A515" s="6" t="s">
        <v>1464</v>
      </c>
      <c r="B515" s="7" t="s">
        <v>482</v>
      </c>
      <c r="C515" s="7" t="s">
        <v>1465</v>
      </c>
      <c r="D515" s="7" t="s">
        <v>63</v>
      </c>
      <c r="E515" s="7" t="s">
        <v>144</v>
      </c>
      <c r="F515" s="7" t="s">
        <v>145</v>
      </c>
      <c r="G515" s="7" t="s">
        <v>51</v>
      </c>
      <c r="H515" s="7" t="s">
        <v>167</v>
      </c>
      <c r="I515" s="8">
        <v>13</v>
      </c>
      <c r="J515" s="18">
        <v>32962.94</v>
      </c>
      <c r="K515" s="21">
        <v>18.940000000000001</v>
      </c>
      <c r="L515" s="15">
        <v>347356.87</v>
      </c>
      <c r="M515" s="28">
        <v>46332</v>
      </c>
      <c r="N515" s="7" t="s">
        <v>24</v>
      </c>
      <c r="O515" s="7" t="s">
        <v>35</v>
      </c>
      <c r="P515" s="9" t="s">
        <v>53</v>
      </c>
      <c r="Q515" s="23">
        <f>Excel_Advanced_Sales_Dataset_2000__hetvi[[#This Row],[Quantity]]*Excel_Advanced_Sales_Dataset_2000__hetvi[[#This Row],[Unit Price]]*Excel_Advanced_Sales_Dataset_2000__hetvi[[#This Row],[Discount %]]/100</f>
        <v>81161.350868000009</v>
      </c>
      <c r="R515" s="23">
        <f>Excel_Advanced_Sales_Dataset_2000__hetvi[[#This Row],[Quantity]]*Excel_Advanced_Sales_Dataset_2000__hetvi[[#This Row],[Unit Price]]-Excel_Advanced_Sales_Dataset_2000__hetvi[[#This Row],[Discount Amount]]</f>
        <v>347356.86913200002</v>
      </c>
      <c r="S515" t="str">
        <f>IF(Excel_Advanced_Sales_Dataset_2000__hetvi[[#This Row],[Total Sales]]&gt;50000,"Yes","No")</f>
        <v>Yes</v>
      </c>
      <c r="T515" t="str">
        <f>IF(Excel_Advanced_Sales_Dataset_2000__hetvi[[#This Row],[Delivery Status]]="Pending","Follow-up","Ok")</f>
        <v>Ok</v>
      </c>
      <c r="U515" s="31">
        <f>Excel_Advanced_Sales_Dataset_2000__hetvi[[#This Row],[Discount %]]/100</f>
        <v>0.18940000000000001</v>
      </c>
      <c r="V515" s="1" t="s">
        <v>4703</v>
      </c>
    </row>
    <row r="516" spans="1:22" x14ac:dyDescent="0.25">
      <c r="A516" s="6" t="s">
        <v>1466</v>
      </c>
      <c r="B516" s="7" t="s">
        <v>1384</v>
      </c>
      <c r="C516" s="7" t="s">
        <v>1467</v>
      </c>
      <c r="D516" s="7" t="s">
        <v>63</v>
      </c>
      <c r="E516" s="7" t="s">
        <v>64</v>
      </c>
      <c r="F516" s="7" t="s">
        <v>65</v>
      </c>
      <c r="G516" s="7" t="s">
        <v>51</v>
      </c>
      <c r="H516" s="7" t="s">
        <v>146</v>
      </c>
      <c r="I516" s="8">
        <v>49</v>
      </c>
      <c r="J516" s="18">
        <v>31702.99</v>
      </c>
      <c r="K516" s="21">
        <v>15.51</v>
      </c>
      <c r="L516" s="15">
        <v>1312506.96</v>
      </c>
      <c r="M516" s="28">
        <v>46278</v>
      </c>
      <c r="N516" s="7" t="s">
        <v>68</v>
      </c>
      <c r="O516" s="7" t="s">
        <v>35</v>
      </c>
      <c r="P516" s="9" t="s">
        <v>26</v>
      </c>
      <c r="Q516" s="23">
        <f>Excel_Advanced_Sales_Dataset_2000__hetvi[[#This Row],[Quantity]]*Excel_Advanced_Sales_Dataset_2000__hetvi[[#This Row],[Unit Price]]*Excel_Advanced_Sales_Dataset_2000__hetvi[[#This Row],[Discount %]]/100</f>
        <v>240939.553701</v>
      </c>
      <c r="R516" s="23">
        <f>Excel_Advanced_Sales_Dataset_2000__hetvi[[#This Row],[Quantity]]*Excel_Advanced_Sales_Dataset_2000__hetvi[[#This Row],[Unit Price]]-Excel_Advanced_Sales_Dataset_2000__hetvi[[#This Row],[Discount Amount]]</f>
        <v>1312506.956299</v>
      </c>
      <c r="S516" t="str">
        <f>IF(Excel_Advanced_Sales_Dataset_2000__hetvi[[#This Row],[Total Sales]]&gt;50000,"Yes","No")</f>
        <v>Yes</v>
      </c>
      <c r="T516" t="str">
        <f>IF(Excel_Advanced_Sales_Dataset_2000__hetvi[[#This Row],[Delivery Status]]="Pending","Follow-up","Ok")</f>
        <v>Ok</v>
      </c>
      <c r="U516" s="31">
        <f>Excel_Advanced_Sales_Dataset_2000__hetvi[[#This Row],[Discount %]]/100</f>
        <v>0.15509999999999999</v>
      </c>
      <c r="V516" s="1" t="s">
        <v>4744</v>
      </c>
    </row>
    <row r="517" spans="1:22" x14ac:dyDescent="0.25">
      <c r="A517" s="6" t="s">
        <v>1468</v>
      </c>
      <c r="B517" s="7" t="s">
        <v>1469</v>
      </c>
      <c r="C517" s="7" t="s">
        <v>1470</v>
      </c>
      <c r="D517" s="7" t="s">
        <v>19</v>
      </c>
      <c r="E517" s="7" t="s">
        <v>72</v>
      </c>
      <c r="F517" s="7" t="s">
        <v>171</v>
      </c>
      <c r="G517" s="7" t="s">
        <v>43</v>
      </c>
      <c r="H517" s="7" t="s">
        <v>44</v>
      </c>
      <c r="I517" s="8">
        <v>31</v>
      </c>
      <c r="J517" s="18">
        <v>27154.67</v>
      </c>
      <c r="K517" s="21">
        <v>13.72</v>
      </c>
      <c r="L517" s="15">
        <v>726300.53</v>
      </c>
      <c r="M517" s="28">
        <v>46082</v>
      </c>
      <c r="N517" s="7" t="s">
        <v>58</v>
      </c>
      <c r="O517" s="7" t="s">
        <v>35</v>
      </c>
      <c r="P517" s="9" t="s">
        <v>36</v>
      </c>
      <c r="Q517" s="23">
        <f>Excel_Advanced_Sales_Dataset_2000__hetvi[[#This Row],[Quantity]]*Excel_Advanced_Sales_Dataset_2000__hetvi[[#This Row],[Unit Price]]*Excel_Advanced_Sales_Dataset_2000__hetvi[[#This Row],[Discount %]]/100</f>
        <v>115494.24244399999</v>
      </c>
      <c r="R517" s="23">
        <f>Excel_Advanced_Sales_Dataset_2000__hetvi[[#This Row],[Quantity]]*Excel_Advanced_Sales_Dataset_2000__hetvi[[#This Row],[Unit Price]]-Excel_Advanced_Sales_Dataset_2000__hetvi[[#This Row],[Discount Amount]]</f>
        <v>726300.52755599993</v>
      </c>
      <c r="S517" t="str">
        <f>IF(Excel_Advanced_Sales_Dataset_2000__hetvi[[#This Row],[Total Sales]]&gt;50000,"Yes","No")</f>
        <v>Yes</v>
      </c>
      <c r="T517" t="str">
        <f>IF(Excel_Advanced_Sales_Dataset_2000__hetvi[[#This Row],[Delivery Status]]="Pending","Follow-up","Ok")</f>
        <v>Ok</v>
      </c>
      <c r="U517" s="31">
        <f>Excel_Advanced_Sales_Dataset_2000__hetvi[[#This Row],[Discount %]]/100</f>
        <v>0.13720000000000002</v>
      </c>
      <c r="V517" s="1" t="s">
        <v>4612</v>
      </c>
    </row>
    <row r="518" spans="1:22" x14ac:dyDescent="0.25">
      <c r="A518" s="6" t="s">
        <v>1471</v>
      </c>
      <c r="B518" s="7" t="s">
        <v>1472</v>
      </c>
      <c r="C518" s="7" t="s">
        <v>1473</v>
      </c>
      <c r="D518" s="7" t="s">
        <v>30</v>
      </c>
      <c r="E518" s="7" t="s">
        <v>117</v>
      </c>
      <c r="F518" s="7" t="s">
        <v>387</v>
      </c>
      <c r="G518" s="7" t="s">
        <v>111</v>
      </c>
      <c r="H518" s="7" t="s">
        <v>526</v>
      </c>
      <c r="I518" s="8">
        <v>8</v>
      </c>
      <c r="J518" s="18">
        <v>13266.81</v>
      </c>
      <c r="K518" s="21">
        <v>8.82</v>
      </c>
      <c r="L518" s="15">
        <v>96773.42</v>
      </c>
      <c r="M518" s="28">
        <v>46028</v>
      </c>
      <c r="N518" s="7" t="s">
        <v>68</v>
      </c>
      <c r="O518" s="7" t="s">
        <v>35</v>
      </c>
      <c r="P518" s="9" t="s">
        <v>53</v>
      </c>
      <c r="Q518" s="23">
        <f>Excel_Advanced_Sales_Dataset_2000__hetvi[[#This Row],[Quantity]]*Excel_Advanced_Sales_Dataset_2000__hetvi[[#This Row],[Unit Price]]*Excel_Advanced_Sales_Dataset_2000__hetvi[[#This Row],[Discount %]]/100</f>
        <v>9361.0611360000003</v>
      </c>
      <c r="R518" s="23">
        <f>Excel_Advanced_Sales_Dataset_2000__hetvi[[#This Row],[Quantity]]*Excel_Advanced_Sales_Dataset_2000__hetvi[[#This Row],[Unit Price]]-Excel_Advanced_Sales_Dataset_2000__hetvi[[#This Row],[Discount Amount]]</f>
        <v>96773.418863999992</v>
      </c>
      <c r="S518" t="str">
        <f>IF(Excel_Advanced_Sales_Dataset_2000__hetvi[[#This Row],[Total Sales]]&gt;50000,"Yes","No")</f>
        <v>Yes</v>
      </c>
      <c r="T518" t="str">
        <f>IF(Excel_Advanced_Sales_Dataset_2000__hetvi[[#This Row],[Delivery Status]]="Pending","Follow-up","Ok")</f>
        <v>Ok</v>
      </c>
      <c r="U518" s="31">
        <f>Excel_Advanced_Sales_Dataset_2000__hetvi[[#This Row],[Discount %]]/100</f>
        <v>8.8200000000000001E-2</v>
      </c>
      <c r="V518" s="1" t="s">
        <v>4665</v>
      </c>
    </row>
    <row r="519" spans="1:22" x14ac:dyDescent="0.25">
      <c r="A519" s="6" t="s">
        <v>1474</v>
      </c>
      <c r="B519" s="7" t="s">
        <v>1475</v>
      </c>
      <c r="C519" s="7" t="s">
        <v>1476</v>
      </c>
      <c r="D519" s="7" t="s">
        <v>40</v>
      </c>
      <c r="E519" s="7" t="s">
        <v>89</v>
      </c>
      <c r="F519" s="7" t="s">
        <v>334</v>
      </c>
      <c r="G519" s="7" t="s">
        <v>33</v>
      </c>
      <c r="H519" s="7" t="s">
        <v>80</v>
      </c>
      <c r="I519" s="8">
        <v>30</v>
      </c>
      <c r="J519" s="18">
        <v>43948.3</v>
      </c>
      <c r="K519" s="21">
        <v>8.8800000000000008</v>
      </c>
      <c r="L519" s="15">
        <v>1201370.73</v>
      </c>
      <c r="M519" s="28">
        <v>46256</v>
      </c>
      <c r="N519" s="7" t="s">
        <v>68</v>
      </c>
      <c r="O519" s="7" t="s">
        <v>35</v>
      </c>
      <c r="P519" s="9" t="s">
        <v>36</v>
      </c>
      <c r="Q519" s="23">
        <f>Excel_Advanced_Sales_Dataset_2000__hetvi[[#This Row],[Quantity]]*Excel_Advanced_Sales_Dataset_2000__hetvi[[#This Row],[Unit Price]]*Excel_Advanced_Sales_Dataset_2000__hetvi[[#This Row],[Discount %]]/100</f>
        <v>117078.27120000002</v>
      </c>
      <c r="R519" s="23">
        <f>Excel_Advanced_Sales_Dataset_2000__hetvi[[#This Row],[Quantity]]*Excel_Advanced_Sales_Dataset_2000__hetvi[[#This Row],[Unit Price]]-Excel_Advanced_Sales_Dataset_2000__hetvi[[#This Row],[Discount Amount]]</f>
        <v>1201370.7287999999</v>
      </c>
      <c r="S519" t="str">
        <f>IF(Excel_Advanced_Sales_Dataset_2000__hetvi[[#This Row],[Total Sales]]&gt;50000,"Yes","No")</f>
        <v>Yes</v>
      </c>
      <c r="T519" t="str">
        <f>IF(Excel_Advanced_Sales_Dataset_2000__hetvi[[#This Row],[Delivery Status]]="Pending","Follow-up","Ok")</f>
        <v>Ok</v>
      </c>
      <c r="U519" s="31">
        <f>Excel_Advanced_Sales_Dataset_2000__hetvi[[#This Row],[Discount %]]/100</f>
        <v>8.8800000000000004E-2</v>
      </c>
      <c r="V519" s="1" t="s">
        <v>4703</v>
      </c>
    </row>
    <row r="520" spans="1:22" x14ac:dyDescent="0.25">
      <c r="A520" s="6" t="s">
        <v>1477</v>
      </c>
      <c r="B520" s="7" t="s">
        <v>1203</v>
      </c>
      <c r="C520" s="7" t="s">
        <v>1478</v>
      </c>
      <c r="D520" s="7" t="s">
        <v>19</v>
      </c>
      <c r="E520" s="7" t="s">
        <v>153</v>
      </c>
      <c r="F520" s="7" t="s">
        <v>275</v>
      </c>
      <c r="G520" s="7" t="s">
        <v>111</v>
      </c>
      <c r="H520" s="7" t="s">
        <v>260</v>
      </c>
      <c r="I520" s="8">
        <v>37</v>
      </c>
      <c r="J520" s="18">
        <v>17603.740000000002</v>
      </c>
      <c r="K520" s="21">
        <v>9.9700000000000006</v>
      </c>
      <c r="L520" s="15">
        <v>586399.93999999994</v>
      </c>
      <c r="M520" s="28">
        <v>46095</v>
      </c>
      <c r="N520" s="7" t="s">
        <v>24</v>
      </c>
      <c r="O520" s="7" t="s">
        <v>25</v>
      </c>
      <c r="P520" s="9" t="s">
        <v>53</v>
      </c>
      <c r="Q520" s="23">
        <f>Excel_Advanced_Sales_Dataset_2000__hetvi[[#This Row],[Quantity]]*Excel_Advanced_Sales_Dataset_2000__hetvi[[#This Row],[Unit Price]]*Excel_Advanced_Sales_Dataset_2000__hetvi[[#This Row],[Discount %]]/100</f>
        <v>64938.436486000006</v>
      </c>
      <c r="R520" s="23">
        <f>Excel_Advanced_Sales_Dataset_2000__hetvi[[#This Row],[Quantity]]*Excel_Advanced_Sales_Dataset_2000__hetvi[[#This Row],[Unit Price]]-Excel_Advanced_Sales_Dataset_2000__hetvi[[#This Row],[Discount Amount]]</f>
        <v>586399.94351400004</v>
      </c>
      <c r="S520" t="str">
        <f>IF(Excel_Advanced_Sales_Dataset_2000__hetvi[[#This Row],[Total Sales]]&gt;50000,"Yes","No")</f>
        <v>Yes</v>
      </c>
      <c r="T520" t="str">
        <f>IF(Excel_Advanced_Sales_Dataset_2000__hetvi[[#This Row],[Delivery Status]]="Pending","Follow-up","Ok")</f>
        <v>Follow-up</v>
      </c>
      <c r="U520" s="31">
        <f>Excel_Advanced_Sales_Dataset_2000__hetvi[[#This Row],[Discount %]]/100</f>
        <v>9.9700000000000011E-2</v>
      </c>
      <c r="V520" s="1" t="s">
        <v>4644</v>
      </c>
    </row>
    <row r="521" spans="1:22" x14ac:dyDescent="0.25">
      <c r="A521" s="6" t="s">
        <v>1479</v>
      </c>
      <c r="B521" s="7" t="s">
        <v>1480</v>
      </c>
      <c r="C521" s="7" t="s">
        <v>1481</v>
      </c>
      <c r="D521" s="7" t="s">
        <v>30</v>
      </c>
      <c r="E521" s="7" t="s">
        <v>131</v>
      </c>
      <c r="F521" s="7" t="s">
        <v>132</v>
      </c>
      <c r="G521" s="7" t="s">
        <v>22</v>
      </c>
      <c r="H521" s="7" t="s">
        <v>23</v>
      </c>
      <c r="I521" s="8">
        <v>14</v>
      </c>
      <c r="J521" s="18">
        <v>46745.84</v>
      </c>
      <c r="K521" s="21">
        <v>4.0599999999999996</v>
      </c>
      <c r="L521" s="15">
        <v>627871.42000000004</v>
      </c>
      <c r="M521" s="28">
        <v>46212</v>
      </c>
      <c r="N521" s="7" t="s">
        <v>24</v>
      </c>
      <c r="O521" s="7" t="s">
        <v>35</v>
      </c>
      <c r="P521" s="9" t="s">
        <v>26</v>
      </c>
      <c r="Q521" s="23">
        <f>Excel_Advanced_Sales_Dataset_2000__hetvi[[#This Row],[Quantity]]*Excel_Advanced_Sales_Dataset_2000__hetvi[[#This Row],[Unit Price]]*Excel_Advanced_Sales_Dataset_2000__hetvi[[#This Row],[Discount %]]/100</f>
        <v>26570.335455999997</v>
      </c>
      <c r="R521" s="23">
        <f>Excel_Advanced_Sales_Dataset_2000__hetvi[[#This Row],[Quantity]]*Excel_Advanced_Sales_Dataset_2000__hetvi[[#This Row],[Unit Price]]-Excel_Advanced_Sales_Dataset_2000__hetvi[[#This Row],[Discount Amount]]</f>
        <v>627871.42454400007</v>
      </c>
      <c r="S521" t="str">
        <f>IF(Excel_Advanced_Sales_Dataset_2000__hetvi[[#This Row],[Total Sales]]&gt;50000,"Yes","No")</f>
        <v>Yes</v>
      </c>
      <c r="T521" t="str">
        <f>IF(Excel_Advanced_Sales_Dataset_2000__hetvi[[#This Row],[Delivery Status]]="Pending","Follow-up","Ok")</f>
        <v>Ok</v>
      </c>
      <c r="U521" s="31">
        <f>Excel_Advanced_Sales_Dataset_2000__hetvi[[#This Row],[Discount %]]/100</f>
        <v>4.0599999999999997E-2</v>
      </c>
      <c r="V521" s="1" t="s">
        <v>4624</v>
      </c>
    </row>
    <row r="522" spans="1:22" x14ac:dyDescent="0.25">
      <c r="A522" s="6" t="s">
        <v>1482</v>
      </c>
      <c r="B522" s="7" t="s">
        <v>861</v>
      </c>
      <c r="C522" s="7" t="s">
        <v>1483</v>
      </c>
      <c r="D522" s="7" t="s">
        <v>19</v>
      </c>
      <c r="E522" s="7" t="s">
        <v>20</v>
      </c>
      <c r="F522" s="7" t="s">
        <v>176</v>
      </c>
      <c r="G522" s="7" t="s">
        <v>111</v>
      </c>
      <c r="H522" s="7" t="s">
        <v>185</v>
      </c>
      <c r="I522" s="8">
        <v>18</v>
      </c>
      <c r="J522" s="18">
        <v>20135.72</v>
      </c>
      <c r="K522" s="21">
        <v>19.88</v>
      </c>
      <c r="L522" s="15">
        <v>290389.3</v>
      </c>
      <c r="M522" s="28">
        <v>46273</v>
      </c>
      <c r="N522" s="7" t="s">
        <v>68</v>
      </c>
      <c r="O522" s="7" t="s">
        <v>35</v>
      </c>
      <c r="P522" s="9" t="s">
        <v>53</v>
      </c>
      <c r="Q522" s="23">
        <f>Excel_Advanced_Sales_Dataset_2000__hetvi[[#This Row],[Quantity]]*Excel_Advanced_Sales_Dataset_2000__hetvi[[#This Row],[Unit Price]]*Excel_Advanced_Sales_Dataset_2000__hetvi[[#This Row],[Discount %]]/100</f>
        <v>72053.66044800001</v>
      </c>
      <c r="R522" s="23">
        <f>Excel_Advanced_Sales_Dataset_2000__hetvi[[#This Row],[Quantity]]*Excel_Advanced_Sales_Dataset_2000__hetvi[[#This Row],[Unit Price]]-Excel_Advanced_Sales_Dataset_2000__hetvi[[#This Row],[Discount Amount]]</f>
        <v>290389.29955200001</v>
      </c>
      <c r="S522" t="str">
        <f>IF(Excel_Advanced_Sales_Dataset_2000__hetvi[[#This Row],[Total Sales]]&gt;50000,"Yes","No")</f>
        <v>Yes</v>
      </c>
      <c r="T522" t="str">
        <f>IF(Excel_Advanced_Sales_Dataset_2000__hetvi[[#This Row],[Delivery Status]]="Pending","Follow-up","Ok")</f>
        <v>Ok</v>
      </c>
      <c r="U522" s="31">
        <f>Excel_Advanced_Sales_Dataset_2000__hetvi[[#This Row],[Discount %]]/100</f>
        <v>0.19879999999999998</v>
      </c>
      <c r="V522" s="1" t="s">
        <v>4682</v>
      </c>
    </row>
    <row r="523" spans="1:22" x14ac:dyDescent="0.25">
      <c r="A523" s="6" t="s">
        <v>1484</v>
      </c>
      <c r="B523" s="7" t="s">
        <v>909</v>
      </c>
      <c r="C523" s="7" t="s">
        <v>1485</v>
      </c>
      <c r="D523" s="7" t="s">
        <v>19</v>
      </c>
      <c r="E523" s="7" t="s">
        <v>84</v>
      </c>
      <c r="F523" s="7" t="s">
        <v>85</v>
      </c>
      <c r="G523" s="7" t="s">
        <v>43</v>
      </c>
      <c r="H523" s="7" t="s">
        <v>140</v>
      </c>
      <c r="I523" s="8">
        <v>38</v>
      </c>
      <c r="J523" s="18">
        <v>5695.1</v>
      </c>
      <c r="K523" s="21">
        <v>4.5199999999999996</v>
      </c>
      <c r="L523" s="15">
        <v>206631.9</v>
      </c>
      <c r="M523" s="28">
        <v>46216</v>
      </c>
      <c r="N523" s="7" t="s">
        <v>68</v>
      </c>
      <c r="O523" s="7" t="s">
        <v>35</v>
      </c>
      <c r="P523" s="9" t="s">
        <v>53</v>
      </c>
      <c r="Q523" s="23">
        <f>Excel_Advanced_Sales_Dataset_2000__hetvi[[#This Row],[Quantity]]*Excel_Advanced_Sales_Dataset_2000__hetvi[[#This Row],[Unit Price]]*Excel_Advanced_Sales_Dataset_2000__hetvi[[#This Row],[Discount %]]/100</f>
        <v>9781.9037599999992</v>
      </c>
      <c r="R523" s="23">
        <f>Excel_Advanced_Sales_Dataset_2000__hetvi[[#This Row],[Quantity]]*Excel_Advanced_Sales_Dataset_2000__hetvi[[#This Row],[Unit Price]]-Excel_Advanced_Sales_Dataset_2000__hetvi[[#This Row],[Discount Amount]]</f>
        <v>206631.89624000003</v>
      </c>
      <c r="S523" t="str">
        <f>IF(Excel_Advanced_Sales_Dataset_2000__hetvi[[#This Row],[Total Sales]]&gt;50000,"Yes","No")</f>
        <v>Yes</v>
      </c>
      <c r="T523" t="str">
        <f>IF(Excel_Advanced_Sales_Dataset_2000__hetvi[[#This Row],[Delivery Status]]="Pending","Follow-up","Ok")</f>
        <v>Ok</v>
      </c>
      <c r="U523" s="31">
        <f>Excel_Advanced_Sales_Dataset_2000__hetvi[[#This Row],[Discount %]]/100</f>
        <v>4.5199999999999997E-2</v>
      </c>
      <c r="V523" s="1" t="s">
        <v>4720</v>
      </c>
    </row>
    <row r="524" spans="1:22" x14ac:dyDescent="0.25">
      <c r="A524" s="6" t="s">
        <v>1486</v>
      </c>
      <c r="B524" s="7" t="s">
        <v>76</v>
      </c>
      <c r="C524" s="7" t="s">
        <v>1487</v>
      </c>
      <c r="D524" s="7" t="s">
        <v>30</v>
      </c>
      <c r="E524" s="7" t="s">
        <v>198</v>
      </c>
      <c r="F524" s="7" t="s">
        <v>199</v>
      </c>
      <c r="G524" s="7" t="s">
        <v>43</v>
      </c>
      <c r="H524" s="7" t="s">
        <v>380</v>
      </c>
      <c r="I524" s="8">
        <v>26</v>
      </c>
      <c r="J524" s="18">
        <v>48630.13</v>
      </c>
      <c r="K524" s="21">
        <v>4.05</v>
      </c>
      <c r="L524" s="15">
        <v>1213175.8500000001</v>
      </c>
      <c r="M524" s="28">
        <v>46297</v>
      </c>
      <c r="N524" s="7" t="s">
        <v>58</v>
      </c>
      <c r="O524" s="7" t="s">
        <v>35</v>
      </c>
      <c r="P524" s="9" t="s">
        <v>26</v>
      </c>
      <c r="Q524" s="23">
        <f>Excel_Advanced_Sales_Dataset_2000__hetvi[[#This Row],[Quantity]]*Excel_Advanced_Sales_Dataset_2000__hetvi[[#This Row],[Unit Price]]*Excel_Advanced_Sales_Dataset_2000__hetvi[[#This Row],[Discount %]]/100</f>
        <v>51207.526889999994</v>
      </c>
      <c r="R524" s="23">
        <f>Excel_Advanced_Sales_Dataset_2000__hetvi[[#This Row],[Quantity]]*Excel_Advanced_Sales_Dataset_2000__hetvi[[#This Row],[Unit Price]]-Excel_Advanced_Sales_Dataset_2000__hetvi[[#This Row],[Discount Amount]]</f>
        <v>1213175.8531099998</v>
      </c>
      <c r="S524" t="str">
        <f>IF(Excel_Advanced_Sales_Dataset_2000__hetvi[[#This Row],[Total Sales]]&gt;50000,"Yes","No")</f>
        <v>Yes</v>
      </c>
      <c r="T524" t="str">
        <f>IF(Excel_Advanced_Sales_Dataset_2000__hetvi[[#This Row],[Delivery Status]]="Pending","Follow-up","Ok")</f>
        <v>Ok</v>
      </c>
      <c r="U524" s="31">
        <f>Excel_Advanced_Sales_Dataset_2000__hetvi[[#This Row],[Discount %]]/100</f>
        <v>4.0500000000000001E-2</v>
      </c>
      <c r="V524" s="1" t="s">
        <v>4720</v>
      </c>
    </row>
    <row r="525" spans="1:22" x14ac:dyDescent="0.25">
      <c r="A525" s="6" t="s">
        <v>1488</v>
      </c>
      <c r="B525" s="7" t="s">
        <v>711</v>
      </c>
      <c r="C525" s="7" t="s">
        <v>1489</v>
      </c>
      <c r="D525" s="7" t="s">
        <v>30</v>
      </c>
      <c r="E525" s="7" t="s">
        <v>131</v>
      </c>
      <c r="F525" s="7" t="s">
        <v>163</v>
      </c>
      <c r="G525" s="7" t="s">
        <v>33</v>
      </c>
      <c r="H525" s="7" t="s">
        <v>119</v>
      </c>
      <c r="I525" s="8">
        <v>48</v>
      </c>
      <c r="J525" s="18">
        <v>30788.12</v>
      </c>
      <c r="K525" s="21">
        <v>18.95</v>
      </c>
      <c r="L525" s="15">
        <v>1197781.02</v>
      </c>
      <c r="M525" s="28">
        <v>46384</v>
      </c>
      <c r="N525" s="7" t="s">
        <v>45</v>
      </c>
      <c r="O525" s="7" t="s">
        <v>35</v>
      </c>
      <c r="P525" s="9" t="s">
        <v>36</v>
      </c>
      <c r="Q525" s="23">
        <f>Excel_Advanced_Sales_Dataset_2000__hetvi[[#This Row],[Quantity]]*Excel_Advanced_Sales_Dataset_2000__hetvi[[#This Row],[Unit Price]]*Excel_Advanced_Sales_Dataset_2000__hetvi[[#This Row],[Discount %]]/100</f>
        <v>280048.73952</v>
      </c>
      <c r="R525" s="23">
        <f>Excel_Advanced_Sales_Dataset_2000__hetvi[[#This Row],[Quantity]]*Excel_Advanced_Sales_Dataset_2000__hetvi[[#This Row],[Unit Price]]-Excel_Advanced_Sales_Dataset_2000__hetvi[[#This Row],[Discount Amount]]</f>
        <v>1197781.0204799999</v>
      </c>
      <c r="S525" t="str">
        <f>IF(Excel_Advanced_Sales_Dataset_2000__hetvi[[#This Row],[Total Sales]]&gt;50000,"Yes","No")</f>
        <v>Yes</v>
      </c>
      <c r="T525" t="str">
        <f>IF(Excel_Advanced_Sales_Dataset_2000__hetvi[[#This Row],[Delivery Status]]="Pending","Follow-up","Ok")</f>
        <v>Ok</v>
      </c>
      <c r="U525" s="31">
        <f>Excel_Advanced_Sales_Dataset_2000__hetvi[[#This Row],[Discount %]]/100</f>
        <v>0.1895</v>
      </c>
      <c r="V525" s="1" t="s">
        <v>4644</v>
      </c>
    </row>
    <row r="526" spans="1:22" x14ac:dyDescent="0.25">
      <c r="A526" s="6" t="s">
        <v>1490</v>
      </c>
      <c r="B526" s="7" t="s">
        <v>560</v>
      </c>
      <c r="C526" s="7" t="s">
        <v>1491</v>
      </c>
      <c r="D526" s="7" t="s">
        <v>19</v>
      </c>
      <c r="E526" s="7" t="s">
        <v>84</v>
      </c>
      <c r="F526" s="7" t="s">
        <v>85</v>
      </c>
      <c r="G526" s="7" t="s">
        <v>111</v>
      </c>
      <c r="H526" s="7" t="s">
        <v>260</v>
      </c>
      <c r="I526" s="8">
        <v>9</v>
      </c>
      <c r="J526" s="18">
        <v>49642.21</v>
      </c>
      <c r="K526" s="21">
        <v>6.36</v>
      </c>
      <c r="L526" s="15">
        <v>418364.69</v>
      </c>
      <c r="M526" s="28">
        <v>46266</v>
      </c>
      <c r="N526" s="7" t="s">
        <v>68</v>
      </c>
      <c r="O526" s="7" t="s">
        <v>35</v>
      </c>
      <c r="P526" s="9" t="s">
        <v>53</v>
      </c>
      <c r="Q526" s="23">
        <f>Excel_Advanced_Sales_Dataset_2000__hetvi[[#This Row],[Quantity]]*Excel_Advanced_Sales_Dataset_2000__hetvi[[#This Row],[Unit Price]]*Excel_Advanced_Sales_Dataset_2000__hetvi[[#This Row],[Discount %]]/100</f>
        <v>28415.201004000002</v>
      </c>
      <c r="R526" s="23">
        <f>Excel_Advanced_Sales_Dataset_2000__hetvi[[#This Row],[Quantity]]*Excel_Advanced_Sales_Dataset_2000__hetvi[[#This Row],[Unit Price]]-Excel_Advanced_Sales_Dataset_2000__hetvi[[#This Row],[Discount Amount]]</f>
        <v>418364.68899599998</v>
      </c>
      <c r="S526" t="str">
        <f>IF(Excel_Advanced_Sales_Dataset_2000__hetvi[[#This Row],[Total Sales]]&gt;50000,"Yes","No")</f>
        <v>Yes</v>
      </c>
      <c r="T526" t="str">
        <f>IF(Excel_Advanced_Sales_Dataset_2000__hetvi[[#This Row],[Delivery Status]]="Pending","Follow-up","Ok")</f>
        <v>Ok</v>
      </c>
      <c r="U526" s="31">
        <f>Excel_Advanced_Sales_Dataset_2000__hetvi[[#This Row],[Discount %]]/100</f>
        <v>6.3600000000000004E-2</v>
      </c>
      <c r="V526" s="1" t="s">
        <v>4720</v>
      </c>
    </row>
    <row r="527" spans="1:22" x14ac:dyDescent="0.25">
      <c r="A527" s="6" t="s">
        <v>1492</v>
      </c>
      <c r="B527" s="7" t="s">
        <v>1293</v>
      </c>
      <c r="C527" s="7" t="s">
        <v>1493</v>
      </c>
      <c r="D527" s="7" t="s">
        <v>40</v>
      </c>
      <c r="E527" s="7" t="s">
        <v>109</v>
      </c>
      <c r="F527" s="7" t="s">
        <v>110</v>
      </c>
      <c r="G527" s="7" t="s">
        <v>43</v>
      </c>
      <c r="H527" s="7" t="s">
        <v>74</v>
      </c>
      <c r="I527" s="8">
        <v>16</v>
      </c>
      <c r="J527" s="18">
        <v>44258.559999999998</v>
      </c>
      <c r="K527" s="21">
        <v>11.4</v>
      </c>
      <c r="L527" s="15">
        <v>627409.35</v>
      </c>
      <c r="M527" s="28">
        <v>46028</v>
      </c>
      <c r="N527" s="7" t="s">
        <v>45</v>
      </c>
      <c r="O527" s="7" t="s">
        <v>35</v>
      </c>
      <c r="P527" s="9" t="s">
        <v>36</v>
      </c>
      <c r="Q527" s="23">
        <f>Excel_Advanced_Sales_Dataset_2000__hetvi[[#This Row],[Quantity]]*Excel_Advanced_Sales_Dataset_2000__hetvi[[#This Row],[Unit Price]]*Excel_Advanced_Sales_Dataset_2000__hetvi[[#This Row],[Discount %]]/100</f>
        <v>80727.613440000001</v>
      </c>
      <c r="R527" s="23">
        <f>Excel_Advanced_Sales_Dataset_2000__hetvi[[#This Row],[Quantity]]*Excel_Advanced_Sales_Dataset_2000__hetvi[[#This Row],[Unit Price]]-Excel_Advanced_Sales_Dataset_2000__hetvi[[#This Row],[Discount Amount]]</f>
        <v>627409.34655999998</v>
      </c>
      <c r="S527" t="str">
        <f>IF(Excel_Advanced_Sales_Dataset_2000__hetvi[[#This Row],[Total Sales]]&gt;50000,"Yes","No")</f>
        <v>Yes</v>
      </c>
      <c r="T527" t="str">
        <f>IF(Excel_Advanced_Sales_Dataset_2000__hetvi[[#This Row],[Delivery Status]]="Pending","Follow-up","Ok")</f>
        <v>Ok</v>
      </c>
      <c r="U527" s="31">
        <f>Excel_Advanced_Sales_Dataset_2000__hetvi[[#This Row],[Discount %]]/100</f>
        <v>0.114</v>
      </c>
      <c r="V527" s="1" t="s">
        <v>4682</v>
      </c>
    </row>
    <row r="528" spans="1:22" x14ac:dyDescent="0.25">
      <c r="A528" s="6" t="s">
        <v>1494</v>
      </c>
      <c r="B528" s="7" t="s">
        <v>1376</v>
      </c>
      <c r="C528" s="7" t="s">
        <v>1495</v>
      </c>
      <c r="D528" s="7" t="s">
        <v>63</v>
      </c>
      <c r="E528" s="7" t="s">
        <v>144</v>
      </c>
      <c r="F528" s="7" t="s">
        <v>189</v>
      </c>
      <c r="G528" s="7" t="s">
        <v>33</v>
      </c>
      <c r="H528" s="7" t="s">
        <v>34</v>
      </c>
      <c r="I528" s="8">
        <v>49</v>
      </c>
      <c r="J528" s="18">
        <v>20156.830000000002</v>
      </c>
      <c r="K528" s="21">
        <v>0</v>
      </c>
      <c r="L528" s="15">
        <v>987684.67</v>
      </c>
      <c r="M528" s="28">
        <v>46115</v>
      </c>
      <c r="N528" s="7" t="s">
        <v>68</v>
      </c>
      <c r="O528" s="7" t="s">
        <v>35</v>
      </c>
      <c r="P528" s="9" t="s">
        <v>53</v>
      </c>
      <c r="Q528" s="23">
        <f>Excel_Advanced_Sales_Dataset_2000__hetvi[[#This Row],[Quantity]]*Excel_Advanced_Sales_Dataset_2000__hetvi[[#This Row],[Unit Price]]*Excel_Advanced_Sales_Dataset_2000__hetvi[[#This Row],[Discount %]]/100</f>
        <v>0</v>
      </c>
      <c r="R528" s="23">
        <f>Excel_Advanced_Sales_Dataset_2000__hetvi[[#This Row],[Quantity]]*Excel_Advanced_Sales_Dataset_2000__hetvi[[#This Row],[Unit Price]]-Excel_Advanced_Sales_Dataset_2000__hetvi[[#This Row],[Discount Amount]]</f>
        <v>987684.67</v>
      </c>
      <c r="S528" t="str">
        <f>IF(Excel_Advanced_Sales_Dataset_2000__hetvi[[#This Row],[Total Sales]]&gt;50000,"Yes","No")</f>
        <v>Yes</v>
      </c>
      <c r="T528" t="str">
        <f>IF(Excel_Advanced_Sales_Dataset_2000__hetvi[[#This Row],[Delivery Status]]="Pending","Follow-up","Ok")</f>
        <v>Ok</v>
      </c>
      <c r="U528" s="31">
        <f>Excel_Advanced_Sales_Dataset_2000__hetvi[[#This Row],[Discount %]]/100</f>
        <v>0</v>
      </c>
      <c r="V528" s="1" t="s">
        <v>4624</v>
      </c>
    </row>
    <row r="529" spans="1:22" x14ac:dyDescent="0.25">
      <c r="A529" s="6" t="s">
        <v>1496</v>
      </c>
      <c r="B529" s="7" t="s">
        <v>1497</v>
      </c>
      <c r="C529" s="7" t="s">
        <v>1498</v>
      </c>
      <c r="D529" s="7" t="s">
        <v>40</v>
      </c>
      <c r="E529" s="7" t="s">
        <v>49</v>
      </c>
      <c r="F529" s="7" t="s">
        <v>306</v>
      </c>
      <c r="G529" s="7" t="s">
        <v>22</v>
      </c>
      <c r="H529" s="7" t="s">
        <v>217</v>
      </c>
      <c r="I529" s="8">
        <v>6</v>
      </c>
      <c r="J529" s="18">
        <v>35330.94</v>
      </c>
      <c r="K529" s="21">
        <v>6.44</v>
      </c>
      <c r="L529" s="15">
        <v>198333.76</v>
      </c>
      <c r="M529" s="28">
        <v>46033</v>
      </c>
      <c r="N529" s="7" t="s">
        <v>58</v>
      </c>
      <c r="O529" s="7" t="s">
        <v>35</v>
      </c>
      <c r="P529" s="9" t="s">
        <v>53</v>
      </c>
      <c r="Q529" s="23">
        <f>Excel_Advanced_Sales_Dataset_2000__hetvi[[#This Row],[Quantity]]*Excel_Advanced_Sales_Dataset_2000__hetvi[[#This Row],[Unit Price]]*Excel_Advanced_Sales_Dataset_2000__hetvi[[#This Row],[Discount %]]/100</f>
        <v>13651.875216</v>
      </c>
      <c r="R529" s="23">
        <f>Excel_Advanced_Sales_Dataset_2000__hetvi[[#This Row],[Quantity]]*Excel_Advanced_Sales_Dataset_2000__hetvi[[#This Row],[Unit Price]]-Excel_Advanced_Sales_Dataset_2000__hetvi[[#This Row],[Discount Amount]]</f>
        <v>198333.764784</v>
      </c>
      <c r="S529" t="str">
        <f>IF(Excel_Advanced_Sales_Dataset_2000__hetvi[[#This Row],[Total Sales]]&gt;50000,"Yes","No")</f>
        <v>Yes</v>
      </c>
      <c r="T529" t="str">
        <f>IF(Excel_Advanced_Sales_Dataset_2000__hetvi[[#This Row],[Delivery Status]]="Pending","Follow-up","Ok")</f>
        <v>Ok</v>
      </c>
      <c r="U529" s="31">
        <f>Excel_Advanced_Sales_Dataset_2000__hetvi[[#This Row],[Discount %]]/100</f>
        <v>6.4399999999999999E-2</v>
      </c>
      <c r="V529" s="1" t="s">
        <v>4665</v>
      </c>
    </row>
    <row r="530" spans="1:22" x14ac:dyDescent="0.25">
      <c r="A530" s="6" t="s">
        <v>1499</v>
      </c>
      <c r="B530" s="7" t="s">
        <v>1500</v>
      </c>
      <c r="C530" s="7" t="s">
        <v>1501</v>
      </c>
      <c r="D530" s="7" t="s">
        <v>40</v>
      </c>
      <c r="E530" s="7" t="s">
        <v>109</v>
      </c>
      <c r="F530" s="7" t="s">
        <v>259</v>
      </c>
      <c r="G530" s="7" t="s">
        <v>33</v>
      </c>
      <c r="H530" s="7" t="s">
        <v>57</v>
      </c>
      <c r="I530" s="8">
        <v>27</v>
      </c>
      <c r="J530" s="18">
        <v>8077.29</v>
      </c>
      <c r="K530" s="21">
        <v>1.67</v>
      </c>
      <c r="L530" s="15">
        <v>214444.78</v>
      </c>
      <c r="M530" s="28">
        <v>46349</v>
      </c>
      <c r="N530" s="7" t="s">
        <v>113</v>
      </c>
      <c r="O530" s="7" t="s">
        <v>59</v>
      </c>
      <c r="P530" s="9" t="s">
        <v>36</v>
      </c>
      <c r="Q530" s="23">
        <f>Excel_Advanced_Sales_Dataset_2000__hetvi[[#This Row],[Quantity]]*Excel_Advanced_Sales_Dataset_2000__hetvi[[#This Row],[Unit Price]]*Excel_Advanced_Sales_Dataset_2000__hetvi[[#This Row],[Discount %]]/100</f>
        <v>3642.0500609999995</v>
      </c>
      <c r="R530" s="23">
        <f>Excel_Advanced_Sales_Dataset_2000__hetvi[[#This Row],[Quantity]]*Excel_Advanced_Sales_Dataset_2000__hetvi[[#This Row],[Unit Price]]-Excel_Advanced_Sales_Dataset_2000__hetvi[[#This Row],[Discount Amount]]</f>
        <v>214444.779939</v>
      </c>
      <c r="S530" t="str">
        <f>IF(Excel_Advanced_Sales_Dataset_2000__hetvi[[#This Row],[Total Sales]]&gt;50000,"Yes","No")</f>
        <v>Yes</v>
      </c>
      <c r="T530" t="str">
        <f>IF(Excel_Advanced_Sales_Dataset_2000__hetvi[[#This Row],[Delivery Status]]="Pending","Follow-up","Ok")</f>
        <v>Ok</v>
      </c>
      <c r="U530" s="31">
        <f>Excel_Advanced_Sales_Dataset_2000__hetvi[[#This Row],[Discount %]]/100</f>
        <v>1.67E-2</v>
      </c>
      <c r="V530" s="1" t="s">
        <v>4682</v>
      </c>
    </row>
    <row r="531" spans="1:22" x14ac:dyDescent="0.25">
      <c r="A531" s="6" t="s">
        <v>1502</v>
      </c>
      <c r="B531" s="7" t="s">
        <v>1503</v>
      </c>
      <c r="C531" s="7" t="s">
        <v>1504</v>
      </c>
      <c r="D531" s="7" t="s">
        <v>63</v>
      </c>
      <c r="E531" s="7" t="s">
        <v>234</v>
      </c>
      <c r="F531" s="7" t="s">
        <v>235</v>
      </c>
      <c r="G531" s="7" t="s">
        <v>66</v>
      </c>
      <c r="H531" s="7" t="s">
        <v>276</v>
      </c>
      <c r="I531" s="8">
        <v>44</v>
      </c>
      <c r="J531" s="18">
        <v>7406.57</v>
      </c>
      <c r="K531" s="21">
        <v>14.83</v>
      </c>
      <c r="L531" s="15">
        <v>277559.73</v>
      </c>
      <c r="M531" s="28">
        <v>46301</v>
      </c>
      <c r="N531" s="7" t="s">
        <v>68</v>
      </c>
      <c r="O531" s="7" t="s">
        <v>35</v>
      </c>
      <c r="P531" s="9" t="s">
        <v>26</v>
      </c>
      <c r="Q531" s="23">
        <f>Excel_Advanced_Sales_Dataset_2000__hetvi[[#This Row],[Quantity]]*Excel_Advanced_Sales_Dataset_2000__hetvi[[#This Row],[Unit Price]]*Excel_Advanced_Sales_Dataset_2000__hetvi[[#This Row],[Discount %]]/100</f>
        <v>48329.350563999993</v>
      </c>
      <c r="R531" s="23">
        <f>Excel_Advanced_Sales_Dataset_2000__hetvi[[#This Row],[Quantity]]*Excel_Advanced_Sales_Dataset_2000__hetvi[[#This Row],[Unit Price]]-Excel_Advanced_Sales_Dataset_2000__hetvi[[#This Row],[Discount Amount]]</f>
        <v>277559.72943599999</v>
      </c>
      <c r="S531" t="str">
        <f>IF(Excel_Advanced_Sales_Dataset_2000__hetvi[[#This Row],[Total Sales]]&gt;50000,"Yes","No")</f>
        <v>Yes</v>
      </c>
      <c r="T531" t="str">
        <f>IF(Excel_Advanced_Sales_Dataset_2000__hetvi[[#This Row],[Delivery Status]]="Pending","Follow-up","Ok")</f>
        <v>Ok</v>
      </c>
      <c r="U531" s="31">
        <f>Excel_Advanced_Sales_Dataset_2000__hetvi[[#This Row],[Discount %]]/100</f>
        <v>0.14829999999999999</v>
      </c>
      <c r="V531" s="1" t="s">
        <v>4823</v>
      </c>
    </row>
    <row r="532" spans="1:22" x14ac:dyDescent="0.25">
      <c r="A532" s="6" t="s">
        <v>1505</v>
      </c>
      <c r="B532" s="7" t="s">
        <v>1376</v>
      </c>
      <c r="C532" s="7" t="s">
        <v>1506</v>
      </c>
      <c r="D532" s="7" t="s">
        <v>40</v>
      </c>
      <c r="E532" s="7" t="s">
        <v>109</v>
      </c>
      <c r="F532" s="7" t="s">
        <v>110</v>
      </c>
      <c r="G532" s="7" t="s">
        <v>111</v>
      </c>
      <c r="H532" s="7" t="s">
        <v>185</v>
      </c>
      <c r="I532" s="8">
        <v>13</v>
      </c>
      <c r="J532" s="18">
        <v>45448.480000000003</v>
      </c>
      <c r="K532" s="21">
        <v>13.15</v>
      </c>
      <c r="L532" s="15">
        <v>513136.06</v>
      </c>
      <c r="M532" s="28">
        <v>46106</v>
      </c>
      <c r="N532" s="7" t="s">
        <v>24</v>
      </c>
      <c r="O532" s="7" t="s">
        <v>35</v>
      </c>
      <c r="P532" s="9" t="s">
        <v>26</v>
      </c>
      <c r="Q532" s="23">
        <f>Excel_Advanced_Sales_Dataset_2000__hetvi[[#This Row],[Quantity]]*Excel_Advanced_Sales_Dataset_2000__hetvi[[#This Row],[Unit Price]]*Excel_Advanced_Sales_Dataset_2000__hetvi[[#This Row],[Discount %]]/100</f>
        <v>77694.176560000007</v>
      </c>
      <c r="R532" s="23">
        <f>Excel_Advanced_Sales_Dataset_2000__hetvi[[#This Row],[Quantity]]*Excel_Advanced_Sales_Dataset_2000__hetvi[[#This Row],[Unit Price]]-Excel_Advanced_Sales_Dataset_2000__hetvi[[#This Row],[Discount Amount]]</f>
        <v>513136.06344</v>
      </c>
      <c r="S532" t="str">
        <f>IF(Excel_Advanced_Sales_Dataset_2000__hetvi[[#This Row],[Total Sales]]&gt;50000,"Yes","No")</f>
        <v>Yes</v>
      </c>
      <c r="T532" t="str">
        <f>IF(Excel_Advanced_Sales_Dataset_2000__hetvi[[#This Row],[Delivery Status]]="Pending","Follow-up","Ok")</f>
        <v>Ok</v>
      </c>
      <c r="U532" s="31">
        <f>Excel_Advanced_Sales_Dataset_2000__hetvi[[#This Row],[Discount %]]/100</f>
        <v>0.13150000000000001</v>
      </c>
      <c r="V532" s="1" t="s">
        <v>4612</v>
      </c>
    </row>
    <row r="533" spans="1:22" x14ac:dyDescent="0.25">
      <c r="A533" s="6" t="s">
        <v>1507</v>
      </c>
      <c r="B533" s="7" t="s">
        <v>1508</v>
      </c>
      <c r="C533" s="7" t="s">
        <v>1509</v>
      </c>
      <c r="D533" s="7" t="s">
        <v>30</v>
      </c>
      <c r="E533" s="7" t="s">
        <v>131</v>
      </c>
      <c r="F533" s="7" t="s">
        <v>163</v>
      </c>
      <c r="G533" s="7" t="s">
        <v>43</v>
      </c>
      <c r="H533" s="7" t="s">
        <v>391</v>
      </c>
      <c r="I533" s="8">
        <v>44</v>
      </c>
      <c r="J533" s="18">
        <v>46473.03</v>
      </c>
      <c r="K533" s="21">
        <v>19.649999999999999</v>
      </c>
      <c r="L533" s="15">
        <v>1643007.5</v>
      </c>
      <c r="M533" s="28">
        <v>46384</v>
      </c>
      <c r="N533" s="7" t="s">
        <v>68</v>
      </c>
      <c r="O533" s="7" t="s">
        <v>35</v>
      </c>
      <c r="P533" s="9" t="s">
        <v>36</v>
      </c>
      <c r="Q533" s="23">
        <f>Excel_Advanced_Sales_Dataset_2000__hetvi[[#This Row],[Quantity]]*Excel_Advanced_Sales_Dataset_2000__hetvi[[#This Row],[Unit Price]]*Excel_Advanced_Sales_Dataset_2000__hetvi[[#This Row],[Discount %]]/100</f>
        <v>401805.81737999991</v>
      </c>
      <c r="R533" s="23">
        <f>Excel_Advanced_Sales_Dataset_2000__hetvi[[#This Row],[Quantity]]*Excel_Advanced_Sales_Dataset_2000__hetvi[[#This Row],[Unit Price]]-Excel_Advanced_Sales_Dataset_2000__hetvi[[#This Row],[Discount Amount]]</f>
        <v>1643007.5026199999</v>
      </c>
      <c r="S533" t="str">
        <f>IF(Excel_Advanced_Sales_Dataset_2000__hetvi[[#This Row],[Total Sales]]&gt;50000,"Yes","No")</f>
        <v>Yes</v>
      </c>
      <c r="T533" t="str">
        <f>IF(Excel_Advanced_Sales_Dataset_2000__hetvi[[#This Row],[Delivery Status]]="Pending","Follow-up","Ok")</f>
        <v>Ok</v>
      </c>
      <c r="U533" s="31">
        <f>Excel_Advanced_Sales_Dataset_2000__hetvi[[#This Row],[Discount %]]/100</f>
        <v>0.19649999999999998</v>
      </c>
      <c r="V533" s="1" t="s">
        <v>4612</v>
      </c>
    </row>
    <row r="534" spans="1:22" x14ac:dyDescent="0.25">
      <c r="A534" s="6" t="s">
        <v>1510</v>
      </c>
      <c r="B534" s="7" t="s">
        <v>1272</v>
      </c>
      <c r="C534" s="7" t="s">
        <v>1511</v>
      </c>
      <c r="D534" s="7" t="s">
        <v>63</v>
      </c>
      <c r="E534" s="7" t="s">
        <v>78</v>
      </c>
      <c r="F534" s="7" t="s">
        <v>79</v>
      </c>
      <c r="G534" s="7" t="s">
        <v>66</v>
      </c>
      <c r="H534" s="7" t="s">
        <v>155</v>
      </c>
      <c r="I534" s="8">
        <v>11</v>
      </c>
      <c r="J534" s="18">
        <v>35472.160000000003</v>
      </c>
      <c r="K534" s="21">
        <v>1.36</v>
      </c>
      <c r="L534" s="15">
        <v>384887.12</v>
      </c>
      <c r="M534" s="28">
        <v>46118</v>
      </c>
      <c r="N534" s="7" t="s">
        <v>24</v>
      </c>
      <c r="O534" s="7" t="s">
        <v>35</v>
      </c>
      <c r="P534" s="9" t="s">
        <v>36</v>
      </c>
      <c r="Q534" s="23">
        <f>Excel_Advanced_Sales_Dataset_2000__hetvi[[#This Row],[Quantity]]*Excel_Advanced_Sales_Dataset_2000__hetvi[[#This Row],[Unit Price]]*Excel_Advanced_Sales_Dataset_2000__hetvi[[#This Row],[Discount %]]/100</f>
        <v>5306.6351360000008</v>
      </c>
      <c r="R534" s="23">
        <f>Excel_Advanced_Sales_Dataset_2000__hetvi[[#This Row],[Quantity]]*Excel_Advanced_Sales_Dataset_2000__hetvi[[#This Row],[Unit Price]]-Excel_Advanced_Sales_Dataset_2000__hetvi[[#This Row],[Discount Amount]]</f>
        <v>384887.12486400001</v>
      </c>
      <c r="S534" t="str">
        <f>IF(Excel_Advanced_Sales_Dataset_2000__hetvi[[#This Row],[Total Sales]]&gt;50000,"Yes","No")</f>
        <v>Yes</v>
      </c>
      <c r="T534" t="str">
        <f>IF(Excel_Advanced_Sales_Dataset_2000__hetvi[[#This Row],[Delivery Status]]="Pending","Follow-up","Ok")</f>
        <v>Ok</v>
      </c>
      <c r="U534" s="31">
        <f>Excel_Advanced_Sales_Dataset_2000__hetvi[[#This Row],[Discount %]]/100</f>
        <v>1.3600000000000001E-2</v>
      </c>
      <c r="V534" s="1" t="s">
        <v>4682</v>
      </c>
    </row>
    <row r="535" spans="1:22" x14ac:dyDescent="0.25">
      <c r="A535" s="6" t="s">
        <v>1512</v>
      </c>
      <c r="B535" s="7" t="s">
        <v>729</v>
      </c>
      <c r="C535" s="7" t="s">
        <v>1513</v>
      </c>
      <c r="D535" s="7" t="s">
        <v>63</v>
      </c>
      <c r="E535" s="7" t="s">
        <v>78</v>
      </c>
      <c r="F535" s="7" t="s">
        <v>79</v>
      </c>
      <c r="G535" s="7" t="s">
        <v>33</v>
      </c>
      <c r="H535" s="7" t="s">
        <v>80</v>
      </c>
      <c r="I535" s="8">
        <v>7</v>
      </c>
      <c r="J535" s="18">
        <v>43831.14</v>
      </c>
      <c r="K535" s="21">
        <v>8.85</v>
      </c>
      <c r="L535" s="15">
        <v>279664.59000000003</v>
      </c>
      <c r="M535" s="28">
        <v>46346</v>
      </c>
      <c r="N535" s="7" t="s">
        <v>45</v>
      </c>
      <c r="O535" s="7" t="s">
        <v>35</v>
      </c>
      <c r="P535" s="9" t="s">
        <v>53</v>
      </c>
      <c r="Q535" s="23">
        <f>Excel_Advanced_Sales_Dataset_2000__hetvi[[#This Row],[Quantity]]*Excel_Advanced_Sales_Dataset_2000__hetvi[[#This Row],[Unit Price]]*Excel_Advanced_Sales_Dataset_2000__hetvi[[#This Row],[Discount %]]/100</f>
        <v>27153.391229999997</v>
      </c>
      <c r="R535" s="23">
        <f>Excel_Advanced_Sales_Dataset_2000__hetvi[[#This Row],[Quantity]]*Excel_Advanced_Sales_Dataset_2000__hetvi[[#This Row],[Unit Price]]-Excel_Advanced_Sales_Dataset_2000__hetvi[[#This Row],[Discount Amount]]</f>
        <v>279664.58876999997</v>
      </c>
      <c r="S535" t="str">
        <f>IF(Excel_Advanced_Sales_Dataset_2000__hetvi[[#This Row],[Total Sales]]&gt;50000,"Yes","No")</f>
        <v>Yes</v>
      </c>
      <c r="T535" t="str">
        <f>IF(Excel_Advanced_Sales_Dataset_2000__hetvi[[#This Row],[Delivery Status]]="Pending","Follow-up","Ok")</f>
        <v>Ok</v>
      </c>
      <c r="U535" s="31">
        <f>Excel_Advanced_Sales_Dataset_2000__hetvi[[#This Row],[Discount %]]/100</f>
        <v>8.8499999999999995E-2</v>
      </c>
      <c r="V535" s="1" t="s">
        <v>4665</v>
      </c>
    </row>
    <row r="536" spans="1:22" x14ac:dyDescent="0.25">
      <c r="A536" s="6" t="s">
        <v>1514</v>
      </c>
      <c r="B536" s="7" t="s">
        <v>1515</v>
      </c>
      <c r="C536" s="7" t="s">
        <v>1516</v>
      </c>
      <c r="D536" s="7" t="s">
        <v>19</v>
      </c>
      <c r="E536" s="7" t="s">
        <v>153</v>
      </c>
      <c r="F536" s="7" t="s">
        <v>275</v>
      </c>
      <c r="G536" s="7" t="s">
        <v>33</v>
      </c>
      <c r="H536" s="7" t="s">
        <v>119</v>
      </c>
      <c r="I536" s="8">
        <v>32</v>
      </c>
      <c r="J536" s="18">
        <v>22113.66</v>
      </c>
      <c r="K536" s="21">
        <v>11.48</v>
      </c>
      <c r="L536" s="15">
        <v>626400.38</v>
      </c>
      <c r="M536" s="28">
        <v>46296</v>
      </c>
      <c r="N536" s="7" t="s">
        <v>113</v>
      </c>
      <c r="O536" s="7" t="s">
        <v>35</v>
      </c>
      <c r="P536" s="9" t="s">
        <v>26</v>
      </c>
      <c r="Q536" s="23">
        <f>Excel_Advanced_Sales_Dataset_2000__hetvi[[#This Row],[Quantity]]*Excel_Advanced_Sales_Dataset_2000__hetvi[[#This Row],[Unit Price]]*Excel_Advanced_Sales_Dataset_2000__hetvi[[#This Row],[Discount %]]/100</f>
        <v>81236.741376000005</v>
      </c>
      <c r="R536" s="23">
        <f>Excel_Advanced_Sales_Dataset_2000__hetvi[[#This Row],[Quantity]]*Excel_Advanced_Sales_Dataset_2000__hetvi[[#This Row],[Unit Price]]-Excel_Advanced_Sales_Dataset_2000__hetvi[[#This Row],[Discount Amount]]</f>
        <v>626400.378624</v>
      </c>
      <c r="S536" t="str">
        <f>IF(Excel_Advanced_Sales_Dataset_2000__hetvi[[#This Row],[Total Sales]]&gt;50000,"Yes","No")</f>
        <v>Yes</v>
      </c>
      <c r="T536" t="str">
        <f>IF(Excel_Advanced_Sales_Dataset_2000__hetvi[[#This Row],[Delivery Status]]="Pending","Follow-up","Ok")</f>
        <v>Ok</v>
      </c>
      <c r="U536" s="31">
        <f>Excel_Advanced_Sales_Dataset_2000__hetvi[[#This Row],[Discount %]]/100</f>
        <v>0.1148</v>
      </c>
      <c r="V536" s="1" t="s">
        <v>4703</v>
      </c>
    </row>
    <row r="537" spans="1:22" x14ac:dyDescent="0.25">
      <c r="A537" s="6" t="s">
        <v>1517</v>
      </c>
      <c r="B537" s="7" t="s">
        <v>810</v>
      </c>
      <c r="C537" s="7" t="s">
        <v>1518</v>
      </c>
      <c r="D537" s="7" t="s">
        <v>40</v>
      </c>
      <c r="E537" s="7" t="s">
        <v>41</v>
      </c>
      <c r="F537" s="7" t="s">
        <v>42</v>
      </c>
      <c r="G537" s="7" t="s">
        <v>66</v>
      </c>
      <c r="H537" s="7" t="s">
        <v>200</v>
      </c>
      <c r="I537" s="8">
        <v>43</v>
      </c>
      <c r="J537" s="18">
        <v>9832.7800000000007</v>
      </c>
      <c r="K537" s="21">
        <v>12.53</v>
      </c>
      <c r="L537" s="15">
        <v>369831.5</v>
      </c>
      <c r="M537" s="28">
        <v>46038</v>
      </c>
      <c r="N537" s="7" t="s">
        <v>113</v>
      </c>
      <c r="O537" s="7" t="s">
        <v>35</v>
      </c>
      <c r="P537" s="9" t="s">
        <v>36</v>
      </c>
      <c r="Q537" s="23">
        <f>Excel_Advanced_Sales_Dataset_2000__hetvi[[#This Row],[Quantity]]*Excel_Advanced_Sales_Dataset_2000__hetvi[[#This Row],[Unit Price]]*Excel_Advanced_Sales_Dataset_2000__hetvi[[#This Row],[Discount %]]/100</f>
        <v>52978.035362000002</v>
      </c>
      <c r="R537" s="23">
        <f>Excel_Advanced_Sales_Dataset_2000__hetvi[[#This Row],[Quantity]]*Excel_Advanced_Sales_Dataset_2000__hetvi[[#This Row],[Unit Price]]-Excel_Advanced_Sales_Dataset_2000__hetvi[[#This Row],[Discount Amount]]</f>
        <v>369831.50463800004</v>
      </c>
      <c r="S537" t="str">
        <f>IF(Excel_Advanced_Sales_Dataset_2000__hetvi[[#This Row],[Total Sales]]&gt;50000,"Yes","No")</f>
        <v>Yes</v>
      </c>
      <c r="T537" t="str">
        <f>IF(Excel_Advanced_Sales_Dataset_2000__hetvi[[#This Row],[Delivery Status]]="Pending","Follow-up","Ok")</f>
        <v>Ok</v>
      </c>
      <c r="U537" s="31">
        <f>Excel_Advanced_Sales_Dataset_2000__hetvi[[#This Row],[Discount %]]/100</f>
        <v>0.12529999999999999</v>
      </c>
      <c r="V537" s="1" t="s">
        <v>4696</v>
      </c>
    </row>
    <row r="538" spans="1:22" x14ac:dyDescent="0.25">
      <c r="A538" s="6" t="s">
        <v>1519</v>
      </c>
      <c r="B538" s="7" t="s">
        <v>1287</v>
      </c>
      <c r="C538" s="7" t="s">
        <v>1520</v>
      </c>
      <c r="D538" s="7" t="s">
        <v>19</v>
      </c>
      <c r="E538" s="7" t="s">
        <v>20</v>
      </c>
      <c r="F538" s="7" t="s">
        <v>285</v>
      </c>
      <c r="G538" s="7" t="s">
        <v>111</v>
      </c>
      <c r="H538" s="7" t="s">
        <v>260</v>
      </c>
      <c r="I538" s="8">
        <v>39</v>
      </c>
      <c r="J538" s="18">
        <v>5754.57</v>
      </c>
      <c r="K538" s="21">
        <v>7.98</v>
      </c>
      <c r="L538" s="15">
        <v>206518.86</v>
      </c>
      <c r="M538" s="28">
        <v>46385</v>
      </c>
      <c r="N538" s="7" t="s">
        <v>24</v>
      </c>
      <c r="O538" s="7" t="s">
        <v>35</v>
      </c>
      <c r="P538" s="9" t="s">
        <v>26</v>
      </c>
      <c r="Q538" s="23">
        <f>Excel_Advanced_Sales_Dataset_2000__hetvi[[#This Row],[Quantity]]*Excel_Advanced_Sales_Dataset_2000__hetvi[[#This Row],[Unit Price]]*Excel_Advanced_Sales_Dataset_2000__hetvi[[#This Row],[Discount %]]/100</f>
        <v>17909.372754</v>
      </c>
      <c r="R538" s="23">
        <f>Excel_Advanced_Sales_Dataset_2000__hetvi[[#This Row],[Quantity]]*Excel_Advanced_Sales_Dataset_2000__hetvi[[#This Row],[Unit Price]]-Excel_Advanced_Sales_Dataset_2000__hetvi[[#This Row],[Discount Amount]]</f>
        <v>206518.85724599997</v>
      </c>
      <c r="S538" t="str">
        <f>IF(Excel_Advanced_Sales_Dataset_2000__hetvi[[#This Row],[Total Sales]]&gt;50000,"Yes","No")</f>
        <v>Yes</v>
      </c>
      <c r="T538" t="str">
        <f>IF(Excel_Advanced_Sales_Dataset_2000__hetvi[[#This Row],[Delivery Status]]="Pending","Follow-up","Ok")</f>
        <v>Ok</v>
      </c>
      <c r="U538" s="31">
        <f>Excel_Advanced_Sales_Dataset_2000__hetvi[[#This Row],[Discount %]]/100</f>
        <v>7.980000000000001E-2</v>
      </c>
      <c r="V538" s="1" t="s">
        <v>4612</v>
      </c>
    </row>
    <row r="539" spans="1:22" x14ac:dyDescent="0.25">
      <c r="A539" s="6" t="s">
        <v>1521</v>
      </c>
      <c r="B539" s="7" t="s">
        <v>1522</v>
      </c>
      <c r="C539" s="7" t="s">
        <v>1523</v>
      </c>
      <c r="D539" s="7" t="s">
        <v>63</v>
      </c>
      <c r="E539" s="7" t="s">
        <v>144</v>
      </c>
      <c r="F539" s="7" t="s">
        <v>145</v>
      </c>
      <c r="G539" s="7" t="s">
        <v>22</v>
      </c>
      <c r="H539" s="7" t="s">
        <v>23</v>
      </c>
      <c r="I539" s="8">
        <v>46</v>
      </c>
      <c r="J539" s="18">
        <v>25480.86</v>
      </c>
      <c r="K539" s="21">
        <v>3.6</v>
      </c>
      <c r="L539" s="15">
        <v>1129923.26</v>
      </c>
      <c r="M539" s="28">
        <v>46063</v>
      </c>
      <c r="N539" s="7" t="s">
        <v>68</v>
      </c>
      <c r="O539" s="7" t="s">
        <v>35</v>
      </c>
      <c r="P539" s="9" t="s">
        <v>26</v>
      </c>
      <c r="Q539" s="23">
        <f>Excel_Advanced_Sales_Dataset_2000__hetvi[[#This Row],[Quantity]]*Excel_Advanced_Sales_Dataset_2000__hetvi[[#This Row],[Unit Price]]*Excel_Advanced_Sales_Dataset_2000__hetvi[[#This Row],[Discount %]]/100</f>
        <v>42196.30416</v>
      </c>
      <c r="R539" s="23">
        <f>Excel_Advanced_Sales_Dataset_2000__hetvi[[#This Row],[Quantity]]*Excel_Advanced_Sales_Dataset_2000__hetvi[[#This Row],[Unit Price]]-Excel_Advanced_Sales_Dataset_2000__hetvi[[#This Row],[Discount Amount]]</f>
        <v>1129923.25584</v>
      </c>
      <c r="S539" t="str">
        <f>IF(Excel_Advanced_Sales_Dataset_2000__hetvi[[#This Row],[Total Sales]]&gt;50000,"Yes","No")</f>
        <v>Yes</v>
      </c>
      <c r="T539" t="str">
        <f>IF(Excel_Advanced_Sales_Dataset_2000__hetvi[[#This Row],[Delivery Status]]="Pending","Follow-up","Ok")</f>
        <v>Ok</v>
      </c>
      <c r="U539" s="31">
        <f>Excel_Advanced_Sales_Dataset_2000__hetvi[[#This Row],[Discount %]]/100</f>
        <v>3.6000000000000004E-2</v>
      </c>
      <c r="V539" s="1" t="s">
        <v>4653</v>
      </c>
    </row>
    <row r="540" spans="1:22" x14ac:dyDescent="0.25">
      <c r="A540" s="6" t="s">
        <v>1524</v>
      </c>
      <c r="B540" s="7" t="s">
        <v>1298</v>
      </c>
      <c r="C540" s="7" t="s">
        <v>1525</v>
      </c>
      <c r="D540" s="7" t="s">
        <v>40</v>
      </c>
      <c r="E540" s="7" t="s">
        <v>41</v>
      </c>
      <c r="F540" s="7" t="s">
        <v>126</v>
      </c>
      <c r="G540" s="7" t="s">
        <v>33</v>
      </c>
      <c r="H540" s="7" t="s">
        <v>127</v>
      </c>
      <c r="I540" s="8">
        <v>30</v>
      </c>
      <c r="J540" s="18">
        <v>45307.7</v>
      </c>
      <c r="K540" s="21">
        <v>4.01</v>
      </c>
      <c r="L540" s="15">
        <v>1304725.8400000001</v>
      </c>
      <c r="M540" s="28">
        <v>46125</v>
      </c>
      <c r="N540" s="7" t="s">
        <v>58</v>
      </c>
      <c r="O540" s="7" t="s">
        <v>35</v>
      </c>
      <c r="P540" s="9" t="s">
        <v>26</v>
      </c>
      <c r="Q540" s="23">
        <f>Excel_Advanced_Sales_Dataset_2000__hetvi[[#This Row],[Quantity]]*Excel_Advanced_Sales_Dataset_2000__hetvi[[#This Row],[Unit Price]]*Excel_Advanced_Sales_Dataset_2000__hetvi[[#This Row],[Discount %]]/100</f>
        <v>54505.163099999998</v>
      </c>
      <c r="R540" s="23">
        <f>Excel_Advanced_Sales_Dataset_2000__hetvi[[#This Row],[Quantity]]*Excel_Advanced_Sales_Dataset_2000__hetvi[[#This Row],[Unit Price]]-Excel_Advanced_Sales_Dataset_2000__hetvi[[#This Row],[Discount Amount]]</f>
        <v>1304725.8369</v>
      </c>
      <c r="S540" t="str">
        <f>IF(Excel_Advanced_Sales_Dataset_2000__hetvi[[#This Row],[Total Sales]]&gt;50000,"Yes","No")</f>
        <v>Yes</v>
      </c>
      <c r="T540" t="str">
        <f>IF(Excel_Advanced_Sales_Dataset_2000__hetvi[[#This Row],[Delivery Status]]="Pending","Follow-up","Ok")</f>
        <v>Ok</v>
      </c>
      <c r="U540" s="31">
        <f>Excel_Advanced_Sales_Dataset_2000__hetvi[[#This Row],[Discount %]]/100</f>
        <v>4.0099999999999997E-2</v>
      </c>
      <c r="V540" s="1" t="s">
        <v>4624</v>
      </c>
    </row>
    <row r="541" spans="1:22" x14ac:dyDescent="0.25">
      <c r="A541" s="6" t="s">
        <v>1526</v>
      </c>
      <c r="B541" s="7" t="s">
        <v>192</v>
      </c>
      <c r="C541" s="7" t="s">
        <v>1527</v>
      </c>
      <c r="D541" s="7" t="s">
        <v>63</v>
      </c>
      <c r="E541" s="7" t="s">
        <v>64</v>
      </c>
      <c r="F541" s="7" t="s">
        <v>65</v>
      </c>
      <c r="G541" s="7" t="s">
        <v>33</v>
      </c>
      <c r="H541" s="7" t="s">
        <v>34</v>
      </c>
      <c r="I541" s="8">
        <v>10</v>
      </c>
      <c r="J541" s="18">
        <v>10130.52</v>
      </c>
      <c r="K541" s="21">
        <v>3.9</v>
      </c>
      <c r="L541" s="15">
        <v>97354.3</v>
      </c>
      <c r="M541" s="28">
        <v>46183</v>
      </c>
      <c r="N541" s="7" t="s">
        <v>24</v>
      </c>
      <c r="O541" s="7" t="s">
        <v>35</v>
      </c>
      <c r="P541" s="9" t="s">
        <v>53</v>
      </c>
      <c r="Q541" s="23">
        <f>Excel_Advanced_Sales_Dataset_2000__hetvi[[#This Row],[Quantity]]*Excel_Advanced_Sales_Dataset_2000__hetvi[[#This Row],[Unit Price]]*Excel_Advanced_Sales_Dataset_2000__hetvi[[#This Row],[Discount %]]/100</f>
        <v>3950.9028000000003</v>
      </c>
      <c r="R541" s="23">
        <f>Excel_Advanced_Sales_Dataset_2000__hetvi[[#This Row],[Quantity]]*Excel_Advanced_Sales_Dataset_2000__hetvi[[#This Row],[Unit Price]]-Excel_Advanced_Sales_Dataset_2000__hetvi[[#This Row],[Discount Amount]]</f>
        <v>97354.297200000015</v>
      </c>
      <c r="S541" t="str">
        <f>IF(Excel_Advanced_Sales_Dataset_2000__hetvi[[#This Row],[Total Sales]]&gt;50000,"Yes","No")</f>
        <v>Yes</v>
      </c>
      <c r="T541" t="str">
        <f>IF(Excel_Advanced_Sales_Dataset_2000__hetvi[[#This Row],[Delivery Status]]="Pending","Follow-up","Ok")</f>
        <v>Ok</v>
      </c>
      <c r="U541" s="31">
        <f>Excel_Advanced_Sales_Dataset_2000__hetvi[[#This Row],[Discount %]]/100</f>
        <v>3.9E-2</v>
      </c>
      <c r="V541" s="1" t="s">
        <v>4682</v>
      </c>
    </row>
    <row r="542" spans="1:22" x14ac:dyDescent="0.25">
      <c r="A542" s="6" t="s">
        <v>1528</v>
      </c>
      <c r="B542" s="7" t="s">
        <v>1529</v>
      </c>
      <c r="C542" s="7" t="s">
        <v>1530</v>
      </c>
      <c r="D542" s="7" t="s">
        <v>40</v>
      </c>
      <c r="E542" s="7" t="s">
        <v>89</v>
      </c>
      <c r="F542" s="7" t="s">
        <v>334</v>
      </c>
      <c r="G542" s="7" t="s">
        <v>111</v>
      </c>
      <c r="H542" s="7" t="s">
        <v>112</v>
      </c>
      <c r="I542" s="8">
        <v>9</v>
      </c>
      <c r="J542" s="18">
        <v>26358.52</v>
      </c>
      <c r="K542" s="21">
        <v>13.93</v>
      </c>
      <c r="L542" s="15">
        <v>204181</v>
      </c>
      <c r="M542" s="28">
        <v>46197</v>
      </c>
      <c r="N542" s="7" t="s">
        <v>58</v>
      </c>
      <c r="O542" s="7" t="s">
        <v>35</v>
      </c>
      <c r="P542" s="9" t="s">
        <v>26</v>
      </c>
      <c r="Q542" s="23">
        <f>Excel_Advanced_Sales_Dataset_2000__hetvi[[#This Row],[Quantity]]*Excel_Advanced_Sales_Dataset_2000__hetvi[[#This Row],[Unit Price]]*Excel_Advanced_Sales_Dataset_2000__hetvi[[#This Row],[Discount %]]/100</f>
        <v>33045.676524000002</v>
      </c>
      <c r="R542" s="23">
        <f>Excel_Advanced_Sales_Dataset_2000__hetvi[[#This Row],[Quantity]]*Excel_Advanced_Sales_Dataset_2000__hetvi[[#This Row],[Unit Price]]-Excel_Advanced_Sales_Dataset_2000__hetvi[[#This Row],[Discount Amount]]</f>
        <v>204181.00347599998</v>
      </c>
      <c r="S542" t="str">
        <f>IF(Excel_Advanced_Sales_Dataset_2000__hetvi[[#This Row],[Total Sales]]&gt;50000,"Yes","No")</f>
        <v>Yes</v>
      </c>
      <c r="T542" t="str">
        <f>IF(Excel_Advanced_Sales_Dataset_2000__hetvi[[#This Row],[Delivery Status]]="Pending","Follow-up","Ok")</f>
        <v>Ok</v>
      </c>
      <c r="U542" s="31">
        <f>Excel_Advanced_Sales_Dataset_2000__hetvi[[#This Row],[Discount %]]/100</f>
        <v>0.13930000000000001</v>
      </c>
      <c r="V542" s="1" t="s">
        <v>4624</v>
      </c>
    </row>
    <row r="543" spans="1:22" x14ac:dyDescent="0.25">
      <c r="A543" s="6" t="s">
        <v>1531</v>
      </c>
      <c r="B543" s="7" t="s">
        <v>1532</v>
      </c>
      <c r="C543" s="7" t="s">
        <v>1533</v>
      </c>
      <c r="D543" s="7" t="s">
        <v>19</v>
      </c>
      <c r="E543" s="7" t="s">
        <v>153</v>
      </c>
      <c r="F543" s="7" t="s">
        <v>275</v>
      </c>
      <c r="G543" s="7" t="s">
        <v>43</v>
      </c>
      <c r="H543" s="7" t="s">
        <v>44</v>
      </c>
      <c r="I543" s="8">
        <v>2</v>
      </c>
      <c r="J543" s="18">
        <v>21157.18</v>
      </c>
      <c r="K543" s="21">
        <v>6.62</v>
      </c>
      <c r="L543" s="15">
        <v>39513.15</v>
      </c>
      <c r="M543" s="28">
        <v>46100</v>
      </c>
      <c r="N543" s="7" t="s">
        <v>45</v>
      </c>
      <c r="O543" s="7" t="s">
        <v>35</v>
      </c>
      <c r="P543" s="9" t="s">
        <v>26</v>
      </c>
      <c r="Q543" s="23">
        <f>Excel_Advanced_Sales_Dataset_2000__hetvi[[#This Row],[Quantity]]*Excel_Advanced_Sales_Dataset_2000__hetvi[[#This Row],[Unit Price]]*Excel_Advanced_Sales_Dataset_2000__hetvi[[#This Row],[Discount %]]/100</f>
        <v>2801.2106320000003</v>
      </c>
      <c r="R543" s="23">
        <f>Excel_Advanced_Sales_Dataset_2000__hetvi[[#This Row],[Quantity]]*Excel_Advanced_Sales_Dataset_2000__hetvi[[#This Row],[Unit Price]]-Excel_Advanced_Sales_Dataset_2000__hetvi[[#This Row],[Discount Amount]]</f>
        <v>39513.149367999999</v>
      </c>
      <c r="S543" t="str">
        <f>IF(Excel_Advanced_Sales_Dataset_2000__hetvi[[#This Row],[Total Sales]]&gt;50000,"Yes","No")</f>
        <v>No</v>
      </c>
      <c r="T543" t="str">
        <f>IF(Excel_Advanced_Sales_Dataset_2000__hetvi[[#This Row],[Delivery Status]]="Pending","Follow-up","Ok")</f>
        <v>Ok</v>
      </c>
      <c r="U543" s="31">
        <f>Excel_Advanced_Sales_Dataset_2000__hetvi[[#This Row],[Discount %]]/100</f>
        <v>6.6199999999999995E-2</v>
      </c>
      <c r="V543" s="1" t="s">
        <v>4720</v>
      </c>
    </row>
    <row r="544" spans="1:22" x14ac:dyDescent="0.25">
      <c r="A544" s="6" t="s">
        <v>1534</v>
      </c>
      <c r="B544" s="7" t="s">
        <v>336</v>
      </c>
      <c r="C544" s="7" t="s">
        <v>1535</v>
      </c>
      <c r="D544" s="7" t="s">
        <v>30</v>
      </c>
      <c r="E544" s="7" t="s">
        <v>131</v>
      </c>
      <c r="F544" s="7" t="s">
        <v>194</v>
      </c>
      <c r="G544" s="7" t="s">
        <v>51</v>
      </c>
      <c r="H544" s="7" t="s">
        <v>190</v>
      </c>
      <c r="I544" s="8">
        <v>34</v>
      </c>
      <c r="J544" s="18">
        <v>10274.84</v>
      </c>
      <c r="K544" s="21">
        <v>10.51</v>
      </c>
      <c r="L544" s="15">
        <v>312628.45</v>
      </c>
      <c r="M544" s="28">
        <v>46364</v>
      </c>
      <c r="N544" s="7" t="s">
        <v>113</v>
      </c>
      <c r="O544" s="7" t="s">
        <v>35</v>
      </c>
      <c r="P544" s="9" t="s">
        <v>53</v>
      </c>
      <c r="Q544" s="23">
        <f>Excel_Advanced_Sales_Dataset_2000__hetvi[[#This Row],[Quantity]]*Excel_Advanced_Sales_Dataset_2000__hetvi[[#This Row],[Unit Price]]*Excel_Advanced_Sales_Dataset_2000__hetvi[[#This Row],[Discount %]]/100</f>
        <v>36716.113256000004</v>
      </c>
      <c r="R544" s="23">
        <f>Excel_Advanced_Sales_Dataset_2000__hetvi[[#This Row],[Quantity]]*Excel_Advanced_Sales_Dataset_2000__hetvi[[#This Row],[Unit Price]]-Excel_Advanced_Sales_Dataset_2000__hetvi[[#This Row],[Discount Amount]]</f>
        <v>312628.44674400002</v>
      </c>
      <c r="S544" t="str">
        <f>IF(Excel_Advanced_Sales_Dataset_2000__hetvi[[#This Row],[Total Sales]]&gt;50000,"Yes","No")</f>
        <v>Yes</v>
      </c>
      <c r="T544" t="str">
        <f>IF(Excel_Advanced_Sales_Dataset_2000__hetvi[[#This Row],[Delivery Status]]="Pending","Follow-up","Ok")</f>
        <v>Ok</v>
      </c>
      <c r="U544" s="31">
        <f>Excel_Advanced_Sales_Dataset_2000__hetvi[[#This Row],[Discount %]]/100</f>
        <v>0.1051</v>
      </c>
      <c r="V544" s="1" t="s">
        <v>4644</v>
      </c>
    </row>
    <row r="545" spans="1:22" x14ac:dyDescent="0.25">
      <c r="A545" s="6" t="s">
        <v>1536</v>
      </c>
      <c r="B545" s="7" t="s">
        <v>1537</v>
      </c>
      <c r="C545" s="7" t="s">
        <v>1538</v>
      </c>
      <c r="D545" s="7" t="s">
        <v>30</v>
      </c>
      <c r="E545" s="7" t="s">
        <v>131</v>
      </c>
      <c r="F545" s="7" t="s">
        <v>194</v>
      </c>
      <c r="G545" s="7" t="s">
        <v>66</v>
      </c>
      <c r="H545" s="7" t="s">
        <v>67</v>
      </c>
      <c r="I545" s="8">
        <v>21</v>
      </c>
      <c r="J545" s="18">
        <v>15072.18</v>
      </c>
      <c r="K545" s="21">
        <v>5.0999999999999996</v>
      </c>
      <c r="L545" s="15">
        <v>300373.48</v>
      </c>
      <c r="M545" s="28">
        <v>46036</v>
      </c>
      <c r="N545" s="7" t="s">
        <v>58</v>
      </c>
      <c r="O545" s="7" t="s">
        <v>25</v>
      </c>
      <c r="P545" s="9" t="s">
        <v>26</v>
      </c>
      <c r="Q545" s="23">
        <f>Excel_Advanced_Sales_Dataset_2000__hetvi[[#This Row],[Quantity]]*Excel_Advanced_Sales_Dataset_2000__hetvi[[#This Row],[Unit Price]]*Excel_Advanced_Sales_Dataset_2000__hetvi[[#This Row],[Discount %]]/100</f>
        <v>16142.30478</v>
      </c>
      <c r="R545" s="23">
        <f>Excel_Advanced_Sales_Dataset_2000__hetvi[[#This Row],[Quantity]]*Excel_Advanced_Sales_Dataset_2000__hetvi[[#This Row],[Unit Price]]-Excel_Advanced_Sales_Dataset_2000__hetvi[[#This Row],[Discount Amount]]</f>
        <v>300373.47522000002</v>
      </c>
      <c r="S545" t="str">
        <f>IF(Excel_Advanced_Sales_Dataset_2000__hetvi[[#This Row],[Total Sales]]&gt;50000,"Yes","No")</f>
        <v>Yes</v>
      </c>
      <c r="T545" t="str">
        <f>IF(Excel_Advanced_Sales_Dataset_2000__hetvi[[#This Row],[Delivery Status]]="Pending","Follow-up","Ok")</f>
        <v>Follow-up</v>
      </c>
      <c r="U545" s="31">
        <f>Excel_Advanced_Sales_Dataset_2000__hetvi[[#This Row],[Discount %]]/100</f>
        <v>5.0999999999999997E-2</v>
      </c>
      <c r="V545" s="1" t="s">
        <v>4653</v>
      </c>
    </row>
    <row r="546" spans="1:22" x14ac:dyDescent="0.25">
      <c r="A546" s="6" t="s">
        <v>1539</v>
      </c>
      <c r="B546" s="7" t="s">
        <v>1540</v>
      </c>
      <c r="C546" s="7" t="s">
        <v>1541</v>
      </c>
      <c r="D546" s="7" t="s">
        <v>30</v>
      </c>
      <c r="E546" s="7" t="s">
        <v>31</v>
      </c>
      <c r="F546" s="7" t="s">
        <v>555</v>
      </c>
      <c r="G546" s="7" t="s">
        <v>66</v>
      </c>
      <c r="H546" s="7" t="s">
        <v>133</v>
      </c>
      <c r="I546" s="8">
        <v>23</v>
      </c>
      <c r="J546" s="18">
        <v>1471.59</v>
      </c>
      <c r="K546" s="21">
        <v>17.27</v>
      </c>
      <c r="L546" s="15">
        <v>28001.27</v>
      </c>
      <c r="M546" s="28">
        <v>46203</v>
      </c>
      <c r="N546" s="7" t="s">
        <v>58</v>
      </c>
      <c r="O546" s="7" t="s">
        <v>35</v>
      </c>
      <c r="P546" s="9" t="s">
        <v>53</v>
      </c>
      <c r="Q546" s="23">
        <f>Excel_Advanced_Sales_Dataset_2000__hetvi[[#This Row],[Quantity]]*Excel_Advanced_Sales_Dataset_2000__hetvi[[#This Row],[Unit Price]]*Excel_Advanced_Sales_Dataset_2000__hetvi[[#This Row],[Discount %]]/100</f>
        <v>5845.3026390000005</v>
      </c>
      <c r="R546" s="23">
        <f>Excel_Advanced_Sales_Dataset_2000__hetvi[[#This Row],[Quantity]]*Excel_Advanced_Sales_Dataset_2000__hetvi[[#This Row],[Unit Price]]-Excel_Advanced_Sales_Dataset_2000__hetvi[[#This Row],[Discount Amount]]</f>
        <v>28001.267360999998</v>
      </c>
      <c r="S546" t="str">
        <f>IF(Excel_Advanced_Sales_Dataset_2000__hetvi[[#This Row],[Total Sales]]&gt;50000,"Yes","No")</f>
        <v>No</v>
      </c>
      <c r="T546" t="str">
        <f>IF(Excel_Advanced_Sales_Dataset_2000__hetvi[[#This Row],[Delivery Status]]="Pending","Follow-up","Ok")</f>
        <v>Ok</v>
      </c>
      <c r="U546" s="31">
        <f>Excel_Advanced_Sales_Dataset_2000__hetvi[[#This Row],[Discount %]]/100</f>
        <v>0.17269999999999999</v>
      </c>
      <c r="V546" s="1" t="s">
        <v>4624</v>
      </c>
    </row>
    <row r="547" spans="1:22" x14ac:dyDescent="0.25">
      <c r="A547" s="6" t="s">
        <v>1542</v>
      </c>
      <c r="B547" s="7" t="s">
        <v>1543</v>
      </c>
      <c r="C547" s="7" t="s">
        <v>1544</v>
      </c>
      <c r="D547" s="7" t="s">
        <v>63</v>
      </c>
      <c r="E547" s="7" t="s">
        <v>78</v>
      </c>
      <c r="F547" s="7" t="s">
        <v>425</v>
      </c>
      <c r="G547" s="7" t="s">
        <v>51</v>
      </c>
      <c r="H547" s="7" t="s">
        <v>190</v>
      </c>
      <c r="I547" s="8">
        <v>10</v>
      </c>
      <c r="J547" s="18">
        <v>22463</v>
      </c>
      <c r="K547" s="21">
        <v>3.7</v>
      </c>
      <c r="L547" s="15">
        <v>216318.69</v>
      </c>
      <c r="M547" s="28">
        <v>46060</v>
      </c>
      <c r="N547" s="7" t="s">
        <v>45</v>
      </c>
      <c r="O547" s="7" t="s">
        <v>35</v>
      </c>
      <c r="P547" s="9" t="s">
        <v>36</v>
      </c>
      <c r="Q547" s="23">
        <f>Excel_Advanced_Sales_Dataset_2000__hetvi[[#This Row],[Quantity]]*Excel_Advanced_Sales_Dataset_2000__hetvi[[#This Row],[Unit Price]]*Excel_Advanced_Sales_Dataset_2000__hetvi[[#This Row],[Discount %]]/100</f>
        <v>8311.31</v>
      </c>
      <c r="R547" s="23">
        <f>Excel_Advanced_Sales_Dataset_2000__hetvi[[#This Row],[Quantity]]*Excel_Advanced_Sales_Dataset_2000__hetvi[[#This Row],[Unit Price]]-Excel_Advanced_Sales_Dataset_2000__hetvi[[#This Row],[Discount Amount]]</f>
        <v>216318.69</v>
      </c>
      <c r="S547" t="str">
        <f>IF(Excel_Advanced_Sales_Dataset_2000__hetvi[[#This Row],[Total Sales]]&gt;50000,"Yes","No")</f>
        <v>Yes</v>
      </c>
      <c r="T547" t="str">
        <f>IF(Excel_Advanced_Sales_Dataset_2000__hetvi[[#This Row],[Delivery Status]]="Pending","Follow-up","Ok")</f>
        <v>Ok</v>
      </c>
      <c r="U547" s="31">
        <f>Excel_Advanced_Sales_Dataset_2000__hetvi[[#This Row],[Discount %]]/100</f>
        <v>3.7000000000000005E-2</v>
      </c>
      <c r="V547" s="1" t="s">
        <v>4823</v>
      </c>
    </row>
    <row r="548" spans="1:22" x14ac:dyDescent="0.25">
      <c r="A548" s="6" t="s">
        <v>1545</v>
      </c>
      <c r="B548" s="7" t="s">
        <v>1242</v>
      </c>
      <c r="C548" s="7" t="s">
        <v>1546</v>
      </c>
      <c r="D548" s="7" t="s">
        <v>40</v>
      </c>
      <c r="E548" s="7" t="s">
        <v>109</v>
      </c>
      <c r="F548" s="7" t="s">
        <v>259</v>
      </c>
      <c r="G548" s="7" t="s">
        <v>51</v>
      </c>
      <c r="H548" s="7" t="s">
        <v>146</v>
      </c>
      <c r="I548" s="8">
        <v>49</v>
      </c>
      <c r="J548" s="18">
        <v>40129.35</v>
      </c>
      <c r="K548" s="21">
        <v>5.93</v>
      </c>
      <c r="L548" s="15">
        <v>1849734.3</v>
      </c>
      <c r="M548" s="28">
        <v>46293</v>
      </c>
      <c r="N548" s="7" t="s">
        <v>113</v>
      </c>
      <c r="O548" s="7" t="s">
        <v>35</v>
      </c>
      <c r="P548" s="9" t="s">
        <v>36</v>
      </c>
      <c r="Q548" s="23">
        <f>Excel_Advanced_Sales_Dataset_2000__hetvi[[#This Row],[Quantity]]*Excel_Advanced_Sales_Dataset_2000__hetvi[[#This Row],[Unit Price]]*Excel_Advanced_Sales_Dataset_2000__hetvi[[#This Row],[Discount %]]/100</f>
        <v>116603.85229499999</v>
      </c>
      <c r="R548" s="23">
        <f>Excel_Advanced_Sales_Dataset_2000__hetvi[[#This Row],[Quantity]]*Excel_Advanced_Sales_Dataset_2000__hetvi[[#This Row],[Unit Price]]-Excel_Advanced_Sales_Dataset_2000__hetvi[[#This Row],[Discount Amount]]</f>
        <v>1849734.2977049998</v>
      </c>
      <c r="S548" t="str">
        <f>IF(Excel_Advanced_Sales_Dataset_2000__hetvi[[#This Row],[Total Sales]]&gt;50000,"Yes","No")</f>
        <v>Yes</v>
      </c>
      <c r="T548" t="str">
        <f>IF(Excel_Advanced_Sales_Dataset_2000__hetvi[[#This Row],[Delivery Status]]="Pending","Follow-up","Ok")</f>
        <v>Ok</v>
      </c>
      <c r="U548" s="31">
        <f>Excel_Advanced_Sales_Dataset_2000__hetvi[[#This Row],[Discount %]]/100</f>
        <v>5.9299999999999999E-2</v>
      </c>
      <c r="V548" s="1" t="s">
        <v>4823</v>
      </c>
    </row>
    <row r="549" spans="1:22" x14ac:dyDescent="0.25">
      <c r="A549" s="6" t="s">
        <v>1547</v>
      </c>
      <c r="B549" s="7" t="s">
        <v>1213</v>
      </c>
      <c r="C549" s="7" t="s">
        <v>1548</v>
      </c>
      <c r="D549" s="7" t="s">
        <v>63</v>
      </c>
      <c r="E549" s="7" t="s">
        <v>64</v>
      </c>
      <c r="F549" s="7" t="s">
        <v>441</v>
      </c>
      <c r="G549" s="7" t="s">
        <v>51</v>
      </c>
      <c r="H549" s="7" t="s">
        <v>105</v>
      </c>
      <c r="I549" s="8">
        <v>24</v>
      </c>
      <c r="J549" s="18">
        <v>8581.64</v>
      </c>
      <c r="K549" s="21">
        <v>9.7799999999999994</v>
      </c>
      <c r="L549" s="15">
        <v>185816.53</v>
      </c>
      <c r="M549" s="28">
        <v>46234</v>
      </c>
      <c r="N549" s="7" t="s">
        <v>68</v>
      </c>
      <c r="O549" s="7" t="s">
        <v>35</v>
      </c>
      <c r="P549" s="9" t="s">
        <v>53</v>
      </c>
      <c r="Q549" s="23">
        <f>Excel_Advanced_Sales_Dataset_2000__hetvi[[#This Row],[Quantity]]*Excel_Advanced_Sales_Dataset_2000__hetvi[[#This Row],[Unit Price]]*Excel_Advanced_Sales_Dataset_2000__hetvi[[#This Row],[Discount %]]/100</f>
        <v>20142.825407999997</v>
      </c>
      <c r="R549" s="23">
        <f>Excel_Advanced_Sales_Dataset_2000__hetvi[[#This Row],[Quantity]]*Excel_Advanced_Sales_Dataset_2000__hetvi[[#This Row],[Unit Price]]-Excel_Advanced_Sales_Dataset_2000__hetvi[[#This Row],[Discount Amount]]</f>
        <v>185816.53459199998</v>
      </c>
      <c r="S549" t="str">
        <f>IF(Excel_Advanced_Sales_Dataset_2000__hetvi[[#This Row],[Total Sales]]&gt;50000,"Yes","No")</f>
        <v>Yes</v>
      </c>
      <c r="T549" t="str">
        <f>IF(Excel_Advanced_Sales_Dataset_2000__hetvi[[#This Row],[Delivery Status]]="Pending","Follow-up","Ok")</f>
        <v>Ok</v>
      </c>
      <c r="U549" s="31">
        <f>Excel_Advanced_Sales_Dataset_2000__hetvi[[#This Row],[Discount %]]/100</f>
        <v>9.7799999999999998E-2</v>
      </c>
      <c r="V549" s="1" t="s">
        <v>4653</v>
      </c>
    </row>
    <row r="550" spans="1:22" x14ac:dyDescent="0.25">
      <c r="A550" s="6" t="s">
        <v>1549</v>
      </c>
      <c r="B550" s="7" t="s">
        <v>658</v>
      </c>
      <c r="C550" s="7" t="s">
        <v>1550</v>
      </c>
      <c r="D550" s="7" t="s">
        <v>30</v>
      </c>
      <c r="E550" s="7" t="s">
        <v>31</v>
      </c>
      <c r="F550" s="7" t="s">
        <v>32</v>
      </c>
      <c r="G550" s="7" t="s">
        <v>33</v>
      </c>
      <c r="H550" s="7" t="s">
        <v>34</v>
      </c>
      <c r="I550" s="8">
        <v>14</v>
      </c>
      <c r="J550" s="18">
        <v>3775.37</v>
      </c>
      <c r="K550" s="21">
        <v>14.26</v>
      </c>
      <c r="L550" s="15">
        <v>45318.03</v>
      </c>
      <c r="M550" s="28">
        <v>46243</v>
      </c>
      <c r="N550" s="7" t="s">
        <v>58</v>
      </c>
      <c r="O550" s="7" t="s">
        <v>25</v>
      </c>
      <c r="P550" s="9" t="s">
        <v>36</v>
      </c>
      <c r="Q550" s="23">
        <f>Excel_Advanced_Sales_Dataset_2000__hetvi[[#This Row],[Quantity]]*Excel_Advanced_Sales_Dataset_2000__hetvi[[#This Row],[Unit Price]]*Excel_Advanced_Sales_Dataset_2000__hetvi[[#This Row],[Discount %]]/100</f>
        <v>7537.1486679999998</v>
      </c>
      <c r="R550" s="23">
        <f>Excel_Advanced_Sales_Dataset_2000__hetvi[[#This Row],[Quantity]]*Excel_Advanced_Sales_Dataset_2000__hetvi[[#This Row],[Unit Price]]-Excel_Advanced_Sales_Dataset_2000__hetvi[[#This Row],[Discount Amount]]</f>
        <v>45318.031331999999</v>
      </c>
      <c r="S550" t="str">
        <f>IF(Excel_Advanced_Sales_Dataset_2000__hetvi[[#This Row],[Total Sales]]&gt;50000,"Yes","No")</f>
        <v>No</v>
      </c>
      <c r="T550" t="str">
        <f>IF(Excel_Advanced_Sales_Dataset_2000__hetvi[[#This Row],[Delivery Status]]="Pending","Follow-up","Ok")</f>
        <v>Follow-up</v>
      </c>
      <c r="U550" s="31">
        <f>Excel_Advanced_Sales_Dataset_2000__hetvi[[#This Row],[Discount %]]/100</f>
        <v>0.1426</v>
      </c>
      <c r="V550" s="1" t="s">
        <v>4665</v>
      </c>
    </row>
    <row r="551" spans="1:22" x14ac:dyDescent="0.25">
      <c r="A551" s="6" t="s">
        <v>1551</v>
      </c>
      <c r="B551" s="7" t="s">
        <v>1192</v>
      </c>
      <c r="C551" s="7" t="s">
        <v>1552</v>
      </c>
      <c r="D551" s="7" t="s">
        <v>30</v>
      </c>
      <c r="E551" s="7" t="s">
        <v>31</v>
      </c>
      <c r="F551" s="7" t="s">
        <v>94</v>
      </c>
      <c r="G551" s="7" t="s">
        <v>111</v>
      </c>
      <c r="H551" s="7" t="s">
        <v>112</v>
      </c>
      <c r="I551" s="8">
        <v>47</v>
      </c>
      <c r="J551" s="18">
        <v>26801.78</v>
      </c>
      <c r="K551" s="21">
        <v>12.7</v>
      </c>
      <c r="L551" s="15">
        <v>1099703.8400000001</v>
      </c>
      <c r="M551" s="28">
        <v>46230</v>
      </c>
      <c r="N551" s="7" t="s">
        <v>68</v>
      </c>
      <c r="O551" s="7" t="s">
        <v>35</v>
      </c>
      <c r="P551" s="9" t="s">
        <v>53</v>
      </c>
      <c r="Q551" s="23">
        <f>Excel_Advanced_Sales_Dataset_2000__hetvi[[#This Row],[Quantity]]*Excel_Advanced_Sales_Dataset_2000__hetvi[[#This Row],[Unit Price]]*Excel_Advanced_Sales_Dataset_2000__hetvi[[#This Row],[Discount %]]/100</f>
        <v>159979.82481999998</v>
      </c>
      <c r="R551" s="23">
        <f>Excel_Advanced_Sales_Dataset_2000__hetvi[[#This Row],[Quantity]]*Excel_Advanced_Sales_Dataset_2000__hetvi[[#This Row],[Unit Price]]-Excel_Advanced_Sales_Dataset_2000__hetvi[[#This Row],[Discount Amount]]</f>
        <v>1099703.8351799999</v>
      </c>
      <c r="S551" t="str">
        <f>IF(Excel_Advanced_Sales_Dataset_2000__hetvi[[#This Row],[Total Sales]]&gt;50000,"Yes","No")</f>
        <v>Yes</v>
      </c>
      <c r="T551" t="str">
        <f>IF(Excel_Advanced_Sales_Dataset_2000__hetvi[[#This Row],[Delivery Status]]="Pending","Follow-up","Ok")</f>
        <v>Ok</v>
      </c>
      <c r="U551" s="31">
        <f>Excel_Advanced_Sales_Dataset_2000__hetvi[[#This Row],[Discount %]]/100</f>
        <v>0.127</v>
      </c>
      <c r="V551" s="1" t="s">
        <v>4665</v>
      </c>
    </row>
    <row r="552" spans="1:22" x14ac:dyDescent="0.25">
      <c r="A552" s="6" t="s">
        <v>1553</v>
      </c>
      <c r="B552" s="7" t="s">
        <v>652</v>
      </c>
      <c r="C552" s="7" t="s">
        <v>1554</v>
      </c>
      <c r="D552" s="7" t="s">
        <v>40</v>
      </c>
      <c r="E552" s="7" t="s">
        <v>49</v>
      </c>
      <c r="F552" s="7" t="s">
        <v>306</v>
      </c>
      <c r="G552" s="7" t="s">
        <v>33</v>
      </c>
      <c r="H552" s="7" t="s">
        <v>127</v>
      </c>
      <c r="I552" s="8">
        <v>27</v>
      </c>
      <c r="J552" s="18">
        <v>849.13</v>
      </c>
      <c r="K552" s="21">
        <v>12.33</v>
      </c>
      <c r="L552" s="15">
        <v>20099.669999999998</v>
      </c>
      <c r="M552" s="28">
        <v>46106</v>
      </c>
      <c r="N552" s="7" t="s">
        <v>58</v>
      </c>
      <c r="O552" s="7" t="s">
        <v>35</v>
      </c>
      <c r="P552" s="9" t="s">
        <v>53</v>
      </c>
      <c r="Q552" s="23">
        <f>Excel_Advanced_Sales_Dataset_2000__hetvi[[#This Row],[Quantity]]*Excel_Advanced_Sales_Dataset_2000__hetvi[[#This Row],[Unit Price]]*Excel_Advanced_Sales_Dataset_2000__hetvi[[#This Row],[Discount %]]/100</f>
        <v>2826.8386829999999</v>
      </c>
      <c r="R552" s="23">
        <f>Excel_Advanced_Sales_Dataset_2000__hetvi[[#This Row],[Quantity]]*Excel_Advanced_Sales_Dataset_2000__hetvi[[#This Row],[Unit Price]]-Excel_Advanced_Sales_Dataset_2000__hetvi[[#This Row],[Discount Amount]]</f>
        <v>20099.671317</v>
      </c>
      <c r="S552" t="str">
        <f>IF(Excel_Advanced_Sales_Dataset_2000__hetvi[[#This Row],[Total Sales]]&gt;50000,"Yes","No")</f>
        <v>No</v>
      </c>
      <c r="T552" t="str">
        <f>IF(Excel_Advanced_Sales_Dataset_2000__hetvi[[#This Row],[Delivery Status]]="Pending","Follow-up","Ok")</f>
        <v>Ok</v>
      </c>
      <c r="U552" s="31">
        <f>Excel_Advanced_Sales_Dataset_2000__hetvi[[#This Row],[Discount %]]/100</f>
        <v>0.12330000000000001</v>
      </c>
      <c r="V552" s="1" t="s">
        <v>4665</v>
      </c>
    </row>
    <row r="553" spans="1:22" x14ac:dyDescent="0.25">
      <c r="A553" s="6" t="s">
        <v>1555</v>
      </c>
      <c r="B553" s="7" t="s">
        <v>679</v>
      </c>
      <c r="C553" s="7" t="s">
        <v>1556</v>
      </c>
      <c r="D553" s="7" t="s">
        <v>40</v>
      </c>
      <c r="E553" s="7" t="s">
        <v>41</v>
      </c>
      <c r="F553" s="7" t="s">
        <v>42</v>
      </c>
      <c r="G553" s="7" t="s">
        <v>111</v>
      </c>
      <c r="H553" s="7" t="s">
        <v>185</v>
      </c>
      <c r="I553" s="8">
        <v>46</v>
      </c>
      <c r="J553" s="18">
        <v>48390.58</v>
      </c>
      <c r="K553" s="21">
        <v>17.059999999999999</v>
      </c>
      <c r="L553" s="15">
        <v>1846216.76</v>
      </c>
      <c r="M553" s="28">
        <v>46099</v>
      </c>
      <c r="N553" s="7" t="s">
        <v>58</v>
      </c>
      <c r="O553" s="7" t="s">
        <v>35</v>
      </c>
      <c r="P553" s="9" t="s">
        <v>26</v>
      </c>
      <c r="Q553" s="23">
        <f>Excel_Advanced_Sales_Dataset_2000__hetvi[[#This Row],[Quantity]]*Excel_Advanced_Sales_Dataset_2000__hetvi[[#This Row],[Unit Price]]*Excel_Advanced_Sales_Dataset_2000__hetvi[[#This Row],[Discount %]]/100</f>
        <v>379749.91560800001</v>
      </c>
      <c r="R553" s="23">
        <f>Excel_Advanced_Sales_Dataset_2000__hetvi[[#This Row],[Quantity]]*Excel_Advanced_Sales_Dataset_2000__hetvi[[#This Row],[Unit Price]]-Excel_Advanced_Sales_Dataset_2000__hetvi[[#This Row],[Discount Amount]]</f>
        <v>1846216.7643920002</v>
      </c>
      <c r="S553" t="str">
        <f>IF(Excel_Advanced_Sales_Dataset_2000__hetvi[[#This Row],[Total Sales]]&gt;50000,"Yes","No")</f>
        <v>Yes</v>
      </c>
      <c r="T553" t="str">
        <f>IF(Excel_Advanced_Sales_Dataset_2000__hetvi[[#This Row],[Delivery Status]]="Pending","Follow-up","Ok")</f>
        <v>Ok</v>
      </c>
      <c r="U553" s="31">
        <f>Excel_Advanced_Sales_Dataset_2000__hetvi[[#This Row],[Discount %]]/100</f>
        <v>0.17059999999999997</v>
      </c>
      <c r="V553" s="1" t="s">
        <v>4612</v>
      </c>
    </row>
    <row r="554" spans="1:22" x14ac:dyDescent="0.25">
      <c r="A554" s="6" t="s">
        <v>1557</v>
      </c>
      <c r="B554" s="7" t="s">
        <v>1522</v>
      </c>
      <c r="C554" s="7" t="s">
        <v>1558</v>
      </c>
      <c r="D554" s="7" t="s">
        <v>19</v>
      </c>
      <c r="E554" s="7" t="s">
        <v>84</v>
      </c>
      <c r="F554" s="7" t="s">
        <v>338</v>
      </c>
      <c r="G554" s="7" t="s">
        <v>66</v>
      </c>
      <c r="H554" s="7" t="s">
        <v>67</v>
      </c>
      <c r="I554" s="8">
        <v>15</v>
      </c>
      <c r="J554" s="18">
        <v>17050.77</v>
      </c>
      <c r="K554" s="21">
        <v>7.98</v>
      </c>
      <c r="L554" s="15">
        <v>235351.78</v>
      </c>
      <c r="M554" s="28">
        <v>46308</v>
      </c>
      <c r="N554" s="7" t="s">
        <v>58</v>
      </c>
      <c r="O554" s="7" t="s">
        <v>35</v>
      </c>
      <c r="P554" s="9" t="s">
        <v>26</v>
      </c>
      <c r="Q554" s="23">
        <f>Excel_Advanced_Sales_Dataset_2000__hetvi[[#This Row],[Quantity]]*Excel_Advanced_Sales_Dataset_2000__hetvi[[#This Row],[Unit Price]]*Excel_Advanced_Sales_Dataset_2000__hetvi[[#This Row],[Discount %]]/100</f>
        <v>20409.771690000001</v>
      </c>
      <c r="R554" s="23">
        <f>Excel_Advanced_Sales_Dataset_2000__hetvi[[#This Row],[Quantity]]*Excel_Advanced_Sales_Dataset_2000__hetvi[[#This Row],[Unit Price]]-Excel_Advanced_Sales_Dataset_2000__hetvi[[#This Row],[Discount Amount]]</f>
        <v>235351.77831000002</v>
      </c>
      <c r="S554" t="str">
        <f>IF(Excel_Advanced_Sales_Dataset_2000__hetvi[[#This Row],[Total Sales]]&gt;50000,"Yes","No")</f>
        <v>Yes</v>
      </c>
      <c r="T554" t="str">
        <f>IF(Excel_Advanced_Sales_Dataset_2000__hetvi[[#This Row],[Delivery Status]]="Pending","Follow-up","Ok")</f>
        <v>Ok</v>
      </c>
      <c r="U554" s="31">
        <f>Excel_Advanced_Sales_Dataset_2000__hetvi[[#This Row],[Discount %]]/100</f>
        <v>7.980000000000001E-2</v>
      </c>
      <c r="V554" s="1" t="s">
        <v>4624</v>
      </c>
    </row>
    <row r="555" spans="1:22" x14ac:dyDescent="0.25">
      <c r="A555" s="6" t="s">
        <v>1559</v>
      </c>
      <c r="B555" s="7" t="s">
        <v>1560</v>
      </c>
      <c r="C555" s="7" t="s">
        <v>1561</v>
      </c>
      <c r="D555" s="7" t="s">
        <v>63</v>
      </c>
      <c r="E555" s="7" t="s">
        <v>64</v>
      </c>
      <c r="F555" s="7" t="s">
        <v>65</v>
      </c>
      <c r="G555" s="7" t="s">
        <v>43</v>
      </c>
      <c r="H555" s="7" t="s">
        <v>380</v>
      </c>
      <c r="I555" s="8">
        <v>28</v>
      </c>
      <c r="J555" s="18">
        <v>46733.69</v>
      </c>
      <c r="K555" s="21">
        <v>17.78</v>
      </c>
      <c r="L555" s="15">
        <v>1075884.32</v>
      </c>
      <c r="M555" s="28">
        <v>46277</v>
      </c>
      <c r="N555" s="7" t="s">
        <v>58</v>
      </c>
      <c r="O555" s="7" t="s">
        <v>35</v>
      </c>
      <c r="P555" s="9" t="s">
        <v>26</v>
      </c>
      <c r="Q555" s="23">
        <f>Excel_Advanced_Sales_Dataset_2000__hetvi[[#This Row],[Quantity]]*Excel_Advanced_Sales_Dataset_2000__hetvi[[#This Row],[Unit Price]]*Excel_Advanced_Sales_Dataset_2000__hetvi[[#This Row],[Discount %]]/100</f>
        <v>232659.00229600002</v>
      </c>
      <c r="R555" s="23">
        <f>Excel_Advanced_Sales_Dataset_2000__hetvi[[#This Row],[Quantity]]*Excel_Advanced_Sales_Dataset_2000__hetvi[[#This Row],[Unit Price]]-Excel_Advanced_Sales_Dataset_2000__hetvi[[#This Row],[Discount Amount]]</f>
        <v>1075884.317704</v>
      </c>
      <c r="S555" t="str">
        <f>IF(Excel_Advanced_Sales_Dataset_2000__hetvi[[#This Row],[Total Sales]]&gt;50000,"Yes","No")</f>
        <v>Yes</v>
      </c>
      <c r="T555" t="str">
        <f>IF(Excel_Advanced_Sales_Dataset_2000__hetvi[[#This Row],[Delivery Status]]="Pending","Follow-up","Ok")</f>
        <v>Ok</v>
      </c>
      <c r="U555" s="31">
        <f>Excel_Advanced_Sales_Dataset_2000__hetvi[[#This Row],[Discount %]]/100</f>
        <v>0.17780000000000001</v>
      </c>
      <c r="V555" s="1" t="s">
        <v>4720</v>
      </c>
    </row>
    <row r="556" spans="1:22" x14ac:dyDescent="0.25">
      <c r="A556" s="6" t="s">
        <v>1562</v>
      </c>
      <c r="B556" s="7" t="s">
        <v>948</v>
      </c>
      <c r="C556" s="7" t="s">
        <v>1563</v>
      </c>
      <c r="D556" s="7" t="s">
        <v>40</v>
      </c>
      <c r="E556" s="7" t="s">
        <v>89</v>
      </c>
      <c r="F556" s="7" t="s">
        <v>334</v>
      </c>
      <c r="G556" s="7" t="s">
        <v>33</v>
      </c>
      <c r="H556" s="7" t="s">
        <v>80</v>
      </c>
      <c r="I556" s="8">
        <v>28</v>
      </c>
      <c r="J556" s="18">
        <v>22102.28</v>
      </c>
      <c r="K556" s="21">
        <v>17.260000000000002</v>
      </c>
      <c r="L556" s="15">
        <v>512047.94</v>
      </c>
      <c r="M556" s="28">
        <v>46373</v>
      </c>
      <c r="N556" s="7" t="s">
        <v>45</v>
      </c>
      <c r="O556" s="7" t="s">
        <v>35</v>
      </c>
      <c r="P556" s="9" t="s">
        <v>26</v>
      </c>
      <c r="Q556" s="23">
        <f>Excel_Advanced_Sales_Dataset_2000__hetvi[[#This Row],[Quantity]]*Excel_Advanced_Sales_Dataset_2000__hetvi[[#This Row],[Unit Price]]*Excel_Advanced_Sales_Dataset_2000__hetvi[[#This Row],[Discount %]]/100</f>
        <v>106815.898784</v>
      </c>
      <c r="R556" s="23">
        <f>Excel_Advanced_Sales_Dataset_2000__hetvi[[#This Row],[Quantity]]*Excel_Advanced_Sales_Dataset_2000__hetvi[[#This Row],[Unit Price]]-Excel_Advanced_Sales_Dataset_2000__hetvi[[#This Row],[Discount Amount]]</f>
        <v>512047.94121599995</v>
      </c>
      <c r="S556" t="str">
        <f>IF(Excel_Advanced_Sales_Dataset_2000__hetvi[[#This Row],[Total Sales]]&gt;50000,"Yes","No")</f>
        <v>Yes</v>
      </c>
      <c r="T556" t="str">
        <f>IF(Excel_Advanced_Sales_Dataset_2000__hetvi[[#This Row],[Delivery Status]]="Pending","Follow-up","Ok")</f>
        <v>Ok</v>
      </c>
      <c r="U556" s="31">
        <f>Excel_Advanced_Sales_Dataset_2000__hetvi[[#This Row],[Discount %]]/100</f>
        <v>0.1726</v>
      </c>
      <c r="V556" s="1" t="s">
        <v>4612</v>
      </c>
    </row>
    <row r="557" spans="1:22" x14ac:dyDescent="0.25">
      <c r="A557" s="6" t="s">
        <v>1564</v>
      </c>
      <c r="B557" s="7" t="s">
        <v>1565</v>
      </c>
      <c r="C557" s="7" t="s">
        <v>1566</v>
      </c>
      <c r="D557" s="7" t="s">
        <v>63</v>
      </c>
      <c r="E557" s="7" t="s">
        <v>78</v>
      </c>
      <c r="F557" s="7" t="s">
        <v>255</v>
      </c>
      <c r="G557" s="7" t="s">
        <v>66</v>
      </c>
      <c r="H557" s="7" t="s">
        <v>133</v>
      </c>
      <c r="I557" s="8">
        <v>29</v>
      </c>
      <c r="J557" s="18">
        <v>13290.29</v>
      </c>
      <c r="K557" s="21">
        <v>5.29</v>
      </c>
      <c r="L557" s="15">
        <v>365029.78</v>
      </c>
      <c r="M557" s="28">
        <v>46239</v>
      </c>
      <c r="N557" s="7" t="s">
        <v>113</v>
      </c>
      <c r="O557" s="7" t="s">
        <v>35</v>
      </c>
      <c r="P557" s="9" t="s">
        <v>53</v>
      </c>
      <c r="Q557" s="23">
        <f>Excel_Advanced_Sales_Dataset_2000__hetvi[[#This Row],[Quantity]]*Excel_Advanced_Sales_Dataset_2000__hetvi[[#This Row],[Unit Price]]*Excel_Advanced_Sales_Dataset_2000__hetvi[[#This Row],[Discount %]]/100</f>
        <v>20388.633889000001</v>
      </c>
      <c r="R557" s="23">
        <f>Excel_Advanced_Sales_Dataset_2000__hetvi[[#This Row],[Quantity]]*Excel_Advanced_Sales_Dataset_2000__hetvi[[#This Row],[Unit Price]]-Excel_Advanced_Sales_Dataset_2000__hetvi[[#This Row],[Discount Amount]]</f>
        <v>365029.77611100004</v>
      </c>
      <c r="S557" t="str">
        <f>IF(Excel_Advanced_Sales_Dataset_2000__hetvi[[#This Row],[Total Sales]]&gt;50000,"Yes","No")</f>
        <v>Yes</v>
      </c>
      <c r="T557" t="str">
        <f>IF(Excel_Advanced_Sales_Dataset_2000__hetvi[[#This Row],[Delivery Status]]="Pending","Follow-up","Ok")</f>
        <v>Ok</v>
      </c>
      <c r="U557" s="31">
        <f>Excel_Advanced_Sales_Dataset_2000__hetvi[[#This Row],[Discount %]]/100</f>
        <v>5.2900000000000003E-2</v>
      </c>
      <c r="V557" s="1" t="s">
        <v>4696</v>
      </c>
    </row>
    <row r="558" spans="1:22" x14ac:dyDescent="0.25">
      <c r="A558" s="6" t="s">
        <v>1567</v>
      </c>
      <c r="B558" s="7" t="s">
        <v>1568</v>
      </c>
      <c r="C558" s="7" t="s">
        <v>1569</v>
      </c>
      <c r="D558" s="7" t="s">
        <v>19</v>
      </c>
      <c r="E558" s="7" t="s">
        <v>20</v>
      </c>
      <c r="F558" s="7" t="s">
        <v>285</v>
      </c>
      <c r="G558" s="7" t="s">
        <v>51</v>
      </c>
      <c r="H558" s="7" t="s">
        <v>190</v>
      </c>
      <c r="I558" s="8">
        <v>21</v>
      </c>
      <c r="J558" s="18">
        <v>37982.81</v>
      </c>
      <c r="K558" s="21">
        <v>2.98</v>
      </c>
      <c r="L558" s="15">
        <v>773869.37</v>
      </c>
      <c r="M558" s="28">
        <v>46103</v>
      </c>
      <c r="N558" s="7" t="s">
        <v>113</v>
      </c>
      <c r="O558" s="7" t="s">
        <v>25</v>
      </c>
      <c r="P558" s="9" t="s">
        <v>36</v>
      </c>
      <c r="Q558" s="23">
        <f>Excel_Advanced_Sales_Dataset_2000__hetvi[[#This Row],[Quantity]]*Excel_Advanced_Sales_Dataset_2000__hetvi[[#This Row],[Unit Price]]*Excel_Advanced_Sales_Dataset_2000__hetvi[[#This Row],[Discount %]]/100</f>
        <v>23769.642497999997</v>
      </c>
      <c r="R558" s="23">
        <f>Excel_Advanced_Sales_Dataset_2000__hetvi[[#This Row],[Quantity]]*Excel_Advanced_Sales_Dataset_2000__hetvi[[#This Row],[Unit Price]]-Excel_Advanced_Sales_Dataset_2000__hetvi[[#This Row],[Discount Amount]]</f>
        <v>773869.36750200007</v>
      </c>
      <c r="S558" t="str">
        <f>IF(Excel_Advanced_Sales_Dataset_2000__hetvi[[#This Row],[Total Sales]]&gt;50000,"Yes","No")</f>
        <v>Yes</v>
      </c>
      <c r="T558" t="str">
        <f>IF(Excel_Advanced_Sales_Dataset_2000__hetvi[[#This Row],[Delivery Status]]="Pending","Follow-up","Ok")</f>
        <v>Follow-up</v>
      </c>
      <c r="U558" s="31">
        <f>Excel_Advanced_Sales_Dataset_2000__hetvi[[#This Row],[Discount %]]/100</f>
        <v>2.98E-2</v>
      </c>
      <c r="V558" s="1" t="s">
        <v>4612</v>
      </c>
    </row>
    <row r="559" spans="1:22" x14ac:dyDescent="0.25">
      <c r="A559" s="6" t="s">
        <v>1570</v>
      </c>
      <c r="B559" s="7" t="s">
        <v>1571</v>
      </c>
      <c r="C559" s="7" t="s">
        <v>1572</v>
      </c>
      <c r="D559" s="7" t="s">
        <v>30</v>
      </c>
      <c r="E559" s="7" t="s">
        <v>31</v>
      </c>
      <c r="F559" s="7" t="s">
        <v>94</v>
      </c>
      <c r="G559" s="7" t="s">
        <v>33</v>
      </c>
      <c r="H559" s="7" t="s">
        <v>127</v>
      </c>
      <c r="I559" s="8">
        <v>26</v>
      </c>
      <c r="J559" s="18">
        <v>45602.07</v>
      </c>
      <c r="K559" s="21">
        <v>18.91</v>
      </c>
      <c r="L559" s="15">
        <v>961446.68</v>
      </c>
      <c r="M559" s="28">
        <v>46334</v>
      </c>
      <c r="N559" s="7" t="s">
        <v>24</v>
      </c>
      <c r="O559" s="7" t="s">
        <v>35</v>
      </c>
      <c r="P559" s="9" t="s">
        <v>36</v>
      </c>
      <c r="Q559" s="23">
        <f>Excel_Advanced_Sales_Dataset_2000__hetvi[[#This Row],[Quantity]]*Excel_Advanced_Sales_Dataset_2000__hetvi[[#This Row],[Unit Price]]*Excel_Advanced_Sales_Dataset_2000__hetvi[[#This Row],[Discount %]]/100</f>
        <v>224207.13736200001</v>
      </c>
      <c r="R559" s="23">
        <f>Excel_Advanced_Sales_Dataset_2000__hetvi[[#This Row],[Quantity]]*Excel_Advanced_Sales_Dataset_2000__hetvi[[#This Row],[Unit Price]]-Excel_Advanced_Sales_Dataset_2000__hetvi[[#This Row],[Discount Amount]]</f>
        <v>961446.682638</v>
      </c>
      <c r="S559" t="str">
        <f>IF(Excel_Advanced_Sales_Dataset_2000__hetvi[[#This Row],[Total Sales]]&gt;50000,"Yes","No")</f>
        <v>Yes</v>
      </c>
      <c r="T559" t="str">
        <f>IF(Excel_Advanced_Sales_Dataset_2000__hetvi[[#This Row],[Delivery Status]]="Pending","Follow-up","Ok")</f>
        <v>Ok</v>
      </c>
      <c r="U559" s="31">
        <f>Excel_Advanced_Sales_Dataset_2000__hetvi[[#This Row],[Discount %]]/100</f>
        <v>0.18909999999999999</v>
      </c>
      <c r="V559" s="1" t="s">
        <v>4653</v>
      </c>
    </row>
    <row r="560" spans="1:22" x14ac:dyDescent="0.25">
      <c r="A560" s="6" t="s">
        <v>1573</v>
      </c>
      <c r="B560" s="7" t="s">
        <v>38</v>
      </c>
      <c r="C560" s="7" t="s">
        <v>1574</v>
      </c>
      <c r="D560" s="7" t="s">
        <v>19</v>
      </c>
      <c r="E560" s="7" t="s">
        <v>84</v>
      </c>
      <c r="F560" s="7" t="s">
        <v>159</v>
      </c>
      <c r="G560" s="7" t="s">
        <v>51</v>
      </c>
      <c r="H560" s="7" t="s">
        <v>146</v>
      </c>
      <c r="I560" s="8">
        <v>48</v>
      </c>
      <c r="J560" s="18">
        <v>6450.8</v>
      </c>
      <c r="K560" s="21">
        <v>8.98</v>
      </c>
      <c r="L560" s="15">
        <v>281832.87</v>
      </c>
      <c r="M560" s="28">
        <v>46137</v>
      </c>
      <c r="N560" s="7" t="s">
        <v>24</v>
      </c>
      <c r="O560" s="7" t="s">
        <v>35</v>
      </c>
      <c r="P560" s="9" t="s">
        <v>36</v>
      </c>
      <c r="Q560" s="23">
        <f>Excel_Advanced_Sales_Dataset_2000__hetvi[[#This Row],[Quantity]]*Excel_Advanced_Sales_Dataset_2000__hetvi[[#This Row],[Unit Price]]*Excel_Advanced_Sales_Dataset_2000__hetvi[[#This Row],[Discount %]]/100</f>
        <v>27805.528320000005</v>
      </c>
      <c r="R560" s="23">
        <f>Excel_Advanced_Sales_Dataset_2000__hetvi[[#This Row],[Quantity]]*Excel_Advanced_Sales_Dataset_2000__hetvi[[#This Row],[Unit Price]]-Excel_Advanced_Sales_Dataset_2000__hetvi[[#This Row],[Discount Amount]]</f>
        <v>281832.87168000004</v>
      </c>
      <c r="S560" t="str">
        <f>IF(Excel_Advanced_Sales_Dataset_2000__hetvi[[#This Row],[Total Sales]]&gt;50000,"Yes","No")</f>
        <v>Yes</v>
      </c>
      <c r="T560" t="str">
        <f>IF(Excel_Advanced_Sales_Dataset_2000__hetvi[[#This Row],[Delivery Status]]="Pending","Follow-up","Ok")</f>
        <v>Ok</v>
      </c>
      <c r="U560" s="31">
        <f>Excel_Advanced_Sales_Dataset_2000__hetvi[[#This Row],[Discount %]]/100</f>
        <v>8.9800000000000005E-2</v>
      </c>
      <c r="V560" s="1" t="s">
        <v>4720</v>
      </c>
    </row>
    <row r="561" spans="1:22" x14ac:dyDescent="0.25">
      <c r="A561" s="6" t="s">
        <v>1575</v>
      </c>
      <c r="B561" s="7" t="s">
        <v>1210</v>
      </c>
      <c r="C561" s="7" t="s">
        <v>1576</v>
      </c>
      <c r="D561" s="7" t="s">
        <v>19</v>
      </c>
      <c r="E561" s="7" t="s">
        <v>153</v>
      </c>
      <c r="F561" s="7" t="s">
        <v>448</v>
      </c>
      <c r="G561" s="7" t="s">
        <v>43</v>
      </c>
      <c r="H561" s="7" t="s">
        <v>391</v>
      </c>
      <c r="I561" s="8">
        <v>8</v>
      </c>
      <c r="J561" s="18">
        <v>35803.74</v>
      </c>
      <c r="K561" s="21">
        <v>5.13</v>
      </c>
      <c r="L561" s="15">
        <v>271736.07</v>
      </c>
      <c r="M561" s="28">
        <v>46088</v>
      </c>
      <c r="N561" s="7" t="s">
        <v>45</v>
      </c>
      <c r="O561" s="7" t="s">
        <v>35</v>
      </c>
      <c r="P561" s="9" t="s">
        <v>53</v>
      </c>
      <c r="Q561" s="23">
        <f>Excel_Advanced_Sales_Dataset_2000__hetvi[[#This Row],[Quantity]]*Excel_Advanced_Sales_Dataset_2000__hetvi[[#This Row],[Unit Price]]*Excel_Advanced_Sales_Dataset_2000__hetvi[[#This Row],[Discount %]]/100</f>
        <v>14693.854895999999</v>
      </c>
      <c r="R561" s="23">
        <f>Excel_Advanced_Sales_Dataset_2000__hetvi[[#This Row],[Quantity]]*Excel_Advanced_Sales_Dataset_2000__hetvi[[#This Row],[Unit Price]]-Excel_Advanced_Sales_Dataset_2000__hetvi[[#This Row],[Discount Amount]]</f>
        <v>271736.06510399998</v>
      </c>
      <c r="S561" t="str">
        <f>IF(Excel_Advanced_Sales_Dataset_2000__hetvi[[#This Row],[Total Sales]]&gt;50000,"Yes","No")</f>
        <v>Yes</v>
      </c>
      <c r="T561" t="str">
        <f>IF(Excel_Advanced_Sales_Dataset_2000__hetvi[[#This Row],[Delivery Status]]="Pending","Follow-up","Ok")</f>
        <v>Ok</v>
      </c>
      <c r="U561" s="31">
        <f>Excel_Advanced_Sales_Dataset_2000__hetvi[[#This Row],[Discount %]]/100</f>
        <v>5.1299999999999998E-2</v>
      </c>
      <c r="V561" s="1" t="s">
        <v>4653</v>
      </c>
    </row>
    <row r="562" spans="1:22" x14ac:dyDescent="0.25">
      <c r="A562" s="6" t="s">
        <v>1577</v>
      </c>
      <c r="B562" s="7" t="s">
        <v>1062</v>
      </c>
      <c r="C562" s="7" t="s">
        <v>1578</v>
      </c>
      <c r="D562" s="7" t="s">
        <v>40</v>
      </c>
      <c r="E562" s="7" t="s">
        <v>49</v>
      </c>
      <c r="F562" s="7" t="s">
        <v>397</v>
      </c>
      <c r="G562" s="7" t="s">
        <v>33</v>
      </c>
      <c r="H562" s="7" t="s">
        <v>119</v>
      </c>
      <c r="I562" s="8">
        <v>21</v>
      </c>
      <c r="J562" s="18">
        <v>28825.69</v>
      </c>
      <c r="K562" s="21">
        <v>5.13</v>
      </c>
      <c r="L562" s="15">
        <v>574285.56999999995</v>
      </c>
      <c r="M562" s="28">
        <v>46280</v>
      </c>
      <c r="N562" s="7" t="s">
        <v>58</v>
      </c>
      <c r="O562" s="7" t="s">
        <v>35</v>
      </c>
      <c r="P562" s="9" t="s">
        <v>53</v>
      </c>
      <c r="Q562" s="23">
        <f>Excel_Advanced_Sales_Dataset_2000__hetvi[[#This Row],[Quantity]]*Excel_Advanced_Sales_Dataset_2000__hetvi[[#This Row],[Unit Price]]*Excel_Advanced_Sales_Dataset_2000__hetvi[[#This Row],[Discount %]]/100</f>
        <v>31053.915836999997</v>
      </c>
      <c r="R562" s="23">
        <f>Excel_Advanced_Sales_Dataset_2000__hetvi[[#This Row],[Quantity]]*Excel_Advanced_Sales_Dataset_2000__hetvi[[#This Row],[Unit Price]]-Excel_Advanced_Sales_Dataset_2000__hetvi[[#This Row],[Discount Amount]]</f>
        <v>574285.57416299998</v>
      </c>
      <c r="S562" t="str">
        <f>IF(Excel_Advanced_Sales_Dataset_2000__hetvi[[#This Row],[Total Sales]]&gt;50000,"Yes","No")</f>
        <v>Yes</v>
      </c>
      <c r="T562" t="str">
        <f>IF(Excel_Advanced_Sales_Dataset_2000__hetvi[[#This Row],[Delivery Status]]="Pending","Follow-up","Ok")</f>
        <v>Ok</v>
      </c>
      <c r="U562" s="31">
        <f>Excel_Advanced_Sales_Dataset_2000__hetvi[[#This Row],[Discount %]]/100</f>
        <v>5.1299999999999998E-2</v>
      </c>
      <c r="V562" s="1" t="s">
        <v>4624</v>
      </c>
    </row>
    <row r="563" spans="1:22" x14ac:dyDescent="0.25">
      <c r="A563" s="6" t="s">
        <v>1579</v>
      </c>
      <c r="B563" s="7" t="s">
        <v>273</v>
      </c>
      <c r="C563" s="7" t="s">
        <v>1580</v>
      </c>
      <c r="D563" s="7" t="s">
        <v>19</v>
      </c>
      <c r="E563" s="7" t="s">
        <v>72</v>
      </c>
      <c r="F563" s="7" t="s">
        <v>224</v>
      </c>
      <c r="G563" s="7" t="s">
        <v>66</v>
      </c>
      <c r="H563" s="7" t="s">
        <v>133</v>
      </c>
      <c r="I563" s="8">
        <v>45</v>
      </c>
      <c r="J563" s="18">
        <v>45575.63</v>
      </c>
      <c r="K563" s="21">
        <v>5.9</v>
      </c>
      <c r="L563" s="15">
        <v>1929900.05</v>
      </c>
      <c r="M563" s="28">
        <v>46109</v>
      </c>
      <c r="N563" s="7" t="s">
        <v>24</v>
      </c>
      <c r="O563" s="7" t="s">
        <v>35</v>
      </c>
      <c r="P563" s="9" t="s">
        <v>26</v>
      </c>
      <c r="Q563" s="23">
        <f>Excel_Advanced_Sales_Dataset_2000__hetvi[[#This Row],[Quantity]]*Excel_Advanced_Sales_Dataset_2000__hetvi[[#This Row],[Unit Price]]*Excel_Advanced_Sales_Dataset_2000__hetvi[[#This Row],[Discount %]]/100</f>
        <v>121003.29765000001</v>
      </c>
      <c r="R563" s="23">
        <f>Excel_Advanced_Sales_Dataset_2000__hetvi[[#This Row],[Quantity]]*Excel_Advanced_Sales_Dataset_2000__hetvi[[#This Row],[Unit Price]]-Excel_Advanced_Sales_Dataset_2000__hetvi[[#This Row],[Discount Amount]]</f>
        <v>1929900.0523499998</v>
      </c>
      <c r="S563" t="str">
        <f>IF(Excel_Advanced_Sales_Dataset_2000__hetvi[[#This Row],[Total Sales]]&gt;50000,"Yes","No")</f>
        <v>Yes</v>
      </c>
      <c r="T563" t="str">
        <f>IF(Excel_Advanced_Sales_Dataset_2000__hetvi[[#This Row],[Delivery Status]]="Pending","Follow-up","Ok")</f>
        <v>Ok</v>
      </c>
      <c r="U563" s="31">
        <f>Excel_Advanced_Sales_Dataset_2000__hetvi[[#This Row],[Discount %]]/100</f>
        <v>5.9000000000000004E-2</v>
      </c>
      <c r="V563" s="1" t="s">
        <v>4665</v>
      </c>
    </row>
    <row r="564" spans="1:22" x14ac:dyDescent="0.25">
      <c r="A564" s="6" t="s">
        <v>1581</v>
      </c>
      <c r="B564" s="7" t="s">
        <v>311</v>
      </c>
      <c r="C564" s="7" t="s">
        <v>1582</v>
      </c>
      <c r="D564" s="7" t="s">
        <v>40</v>
      </c>
      <c r="E564" s="7" t="s">
        <v>49</v>
      </c>
      <c r="F564" s="7" t="s">
        <v>50</v>
      </c>
      <c r="G564" s="7" t="s">
        <v>22</v>
      </c>
      <c r="H564" s="7" t="s">
        <v>98</v>
      </c>
      <c r="I564" s="8">
        <v>3</v>
      </c>
      <c r="J564" s="18">
        <v>31527.11</v>
      </c>
      <c r="K564" s="21">
        <v>14.38</v>
      </c>
      <c r="L564" s="15">
        <v>80980.53</v>
      </c>
      <c r="M564" s="28">
        <v>46054</v>
      </c>
      <c r="N564" s="7" t="s">
        <v>113</v>
      </c>
      <c r="O564" s="7" t="s">
        <v>35</v>
      </c>
      <c r="P564" s="9" t="s">
        <v>26</v>
      </c>
      <c r="Q564" s="23">
        <f>Excel_Advanced_Sales_Dataset_2000__hetvi[[#This Row],[Quantity]]*Excel_Advanced_Sales_Dataset_2000__hetvi[[#This Row],[Unit Price]]*Excel_Advanced_Sales_Dataset_2000__hetvi[[#This Row],[Discount %]]/100</f>
        <v>13600.795254000002</v>
      </c>
      <c r="R564" s="23">
        <f>Excel_Advanced_Sales_Dataset_2000__hetvi[[#This Row],[Quantity]]*Excel_Advanced_Sales_Dataset_2000__hetvi[[#This Row],[Unit Price]]-Excel_Advanced_Sales_Dataset_2000__hetvi[[#This Row],[Discount Amount]]</f>
        <v>80980.534746000005</v>
      </c>
      <c r="S564" t="str">
        <f>IF(Excel_Advanced_Sales_Dataset_2000__hetvi[[#This Row],[Total Sales]]&gt;50000,"Yes","No")</f>
        <v>Yes</v>
      </c>
      <c r="T564" t="str">
        <f>IF(Excel_Advanced_Sales_Dataset_2000__hetvi[[#This Row],[Delivery Status]]="Pending","Follow-up","Ok")</f>
        <v>Ok</v>
      </c>
      <c r="U564" s="31">
        <f>Excel_Advanced_Sales_Dataset_2000__hetvi[[#This Row],[Discount %]]/100</f>
        <v>0.14380000000000001</v>
      </c>
      <c r="V564" s="1" t="s">
        <v>4682</v>
      </c>
    </row>
    <row r="565" spans="1:22" x14ac:dyDescent="0.25">
      <c r="A565" s="6" t="s">
        <v>1583</v>
      </c>
      <c r="B565" s="7" t="s">
        <v>1584</v>
      </c>
      <c r="C565" s="7" t="s">
        <v>1585</v>
      </c>
      <c r="D565" s="7" t="s">
        <v>40</v>
      </c>
      <c r="E565" s="7" t="s">
        <v>49</v>
      </c>
      <c r="F565" s="7" t="s">
        <v>306</v>
      </c>
      <c r="G565" s="7" t="s">
        <v>51</v>
      </c>
      <c r="H565" s="7" t="s">
        <v>105</v>
      </c>
      <c r="I565" s="8">
        <v>42</v>
      </c>
      <c r="J565" s="18">
        <v>29250.52</v>
      </c>
      <c r="K565" s="21">
        <v>18.2</v>
      </c>
      <c r="L565" s="15">
        <v>1004930.87</v>
      </c>
      <c r="M565" s="28">
        <v>46376</v>
      </c>
      <c r="N565" s="7" t="s">
        <v>45</v>
      </c>
      <c r="O565" s="7" t="s">
        <v>35</v>
      </c>
      <c r="P565" s="9" t="s">
        <v>26</v>
      </c>
      <c r="Q565" s="23">
        <f>Excel_Advanced_Sales_Dataset_2000__hetvi[[#This Row],[Quantity]]*Excel_Advanced_Sales_Dataset_2000__hetvi[[#This Row],[Unit Price]]*Excel_Advanced_Sales_Dataset_2000__hetvi[[#This Row],[Discount %]]/100</f>
        <v>223590.97488000002</v>
      </c>
      <c r="R565" s="23">
        <f>Excel_Advanced_Sales_Dataset_2000__hetvi[[#This Row],[Quantity]]*Excel_Advanced_Sales_Dataset_2000__hetvi[[#This Row],[Unit Price]]-Excel_Advanced_Sales_Dataset_2000__hetvi[[#This Row],[Discount Amount]]</f>
        <v>1004930.8651200001</v>
      </c>
      <c r="S565" t="str">
        <f>IF(Excel_Advanced_Sales_Dataset_2000__hetvi[[#This Row],[Total Sales]]&gt;50000,"Yes","No")</f>
        <v>Yes</v>
      </c>
      <c r="T565" t="str">
        <f>IF(Excel_Advanced_Sales_Dataset_2000__hetvi[[#This Row],[Delivery Status]]="Pending","Follow-up","Ok")</f>
        <v>Ok</v>
      </c>
      <c r="U565" s="31">
        <f>Excel_Advanced_Sales_Dataset_2000__hetvi[[#This Row],[Discount %]]/100</f>
        <v>0.182</v>
      </c>
      <c r="V565" s="1" t="s">
        <v>4612</v>
      </c>
    </row>
    <row r="566" spans="1:22" x14ac:dyDescent="0.25">
      <c r="A566" s="6" t="s">
        <v>1586</v>
      </c>
      <c r="B566" s="7" t="s">
        <v>129</v>
      </c>
      <c r="C566" s="7" t="s">
        <v>1587</v>
      </c>
      <c r="D566" s="7" t="s">
        <v>30</v>
      </c>
      <c r="E566" s="7" t="s">
        <v>117</v>
      </c>
      <c r="F566" s="7" t="s">
        <v>118</v>
      </c>
      <c r="G566" s="7" t="s">
        <v>111</v>
      </c>
      <c r="H566" s="7" t="s">
        <v>260</v>
      </c>
      <c r="I566" s="8">
        <v>9</v>
      </c>
      <c r="J566" s="18">
        <v>2917.85</v>
      </c>
      <c r="K566" s="21">
        <v>0.22</v>
      </c>
      <c r="L566" s="15">
        <v>26202.880000000001</v>
      </c>
      <c r="M566" s="28">
        <v>46307</v>
      </c>
      <c r="N566" s="7" t="s">
        <v>58</v>
      </c>
      <c r="O566" s="7" t="s">
        <v>35</v>
      </c>
      <c r="P566" s="9" t="s">
        <v>53</v>
      </c>
      <c r="Q566" s="23">
        <f>Excel_Advanced_Sales_Dataset_2000__hetvi[[#This Row],[Quantity]]*Excel_Advanced_Sales_Dataset_2000__hetvi[[#This Row],[Unit Price]]*Excel_Advanced_Sales_Dataset_2000__hetvi[[#This Row],[Discount %]]/100</f>
        <v>57.773429999999998</v>
      </c>
      <c r="R566" s="23">
        <f>Excel_Advanced_Sales_Dataset_2000__hetvi[[#This Row],[Quantity]]*Excel_Advanced_Sales_Dataset_2000__hetvi[[#This Row],[Unit Price]]-Excel_Advanced_Sales_Dataset_2000__hetvi[[#This Row],[Discount Amount]]</f>
        <v>26202.876569999997</v>
      </c>
      <c r="S566" t="str">
        <f>IF(Excel_Advanced_Sales_Dataset_2000__hetvi[[#This Row],[Total Sales]]&gt;50000,"Yes","No")</f>
        <v>No</v>
      </c>
      <c r="T566" t="str">
        <f>IF(Excel_Advanced_Sales_Dataset_2000__hetvi[[#This Row],[Delivery Status]]="Pending","Follow-up","Ok")</f>
        <v>Ok</v>
      </c>
      <c r="U566" s="31">
        <f>Excel_Advanced_Sales_Dataset_2000__hetvi[[#This Row],[Discount %]]/100</f>
        <v>2.2000000000000001E-3</v>
      </c>
      <c r="V566" s="1" t="s">
        <v>4782</v>
      </c>
    </row>
    <row r="567" spans="1:22" x14ac:dyDescent="0.25">
      <c r="A567" s="6" t="s">
        <v>1588</v>
      </c>
      <c r="B567" s="7" t="s">
        <v>1589</v>
      </c>
      <c r="C567" s="7" t="s">
        <v>1590</v>
      </c>
      <c r="D567" s="7" t="s">
        <v>40</v>
      </c>
      <c r="E567" s="7" t="s">
        <v>109</v>
      </c>
      <c r="F567" s="7" t="s">
        <v>110</v>
      </c>
      <c r="G567" s="7" t="s">
        <v>43</v>
      </c>
      <c r="H567" s="7" t="s">
        <v>44</v>
      </c>
      <c r="I567" s="8">
        <v>38</v>
      </c>
      <c r="J567" s="18">
        <v>35012.68</v>
      </c>
      <c r="K567" s="21">
        <v>19.579999999999998</v>
      </c>
      <c r="L567" s="15">
        <v>1069973.5</v>
      </c>
      <c r="M567" s="28">
        <v>46059</v>
      </c>
      <c r="N567" s="7" t="s">
        <v>58</v>
      </c>
      <c r="O567" s="7" t="s">
        <v>35</v>
      </c>
      <c r="P567" s="9" t="s">
        <v>53</v>
      </c>
      <c r="Q567" s="23">
        <f>Excel_Advanced_Sales_Dataset_2000__hetvi[[#This Row],[Quantity]]*Excel_Advanced_Sales_Dataset_2000__hetvi[[#This Row],[Unit Price]]*Excel_Advanced_Sales_Dataset_2000__hetvi[[#This Row],[Discount %]]/100</f>
        <v>260508.34427200002</v>
      </c>
      <c r="R567" s="23">
        <f>Excel_Advanced_Sales_Dataset_2000__hetvi[[#This Row],[Quantity]]*Excel_Advanced_Sales_Dataset_2000__hetvi[[#This Row],[Unit Price]]-Excel_Advanced_Sales_Dataset_2000__hetvi[[#This Row],[Discount Amount]]</f>
        <v>1069973.4957280001</v>
      </c>
      <c r="S567" t="str">
        <f>IF(Excel_Advanced_Sales_Dataset_2000__hetvi[[#This Row],[Total Sales]]&gt;50000,"Yes","No")</f>
        <v>Yes</v>
      </c>
      <c r="T567" t="str">
        <f>IF(Excel_Advanced_Sales_Dataset_2000__hetvi[[#This Row],[Delivery Status]]="Pending","Follow-up","Ok")</f>
        <v>Ok</v>
      </c>
      <c r="U567" s="31">
        <f>Excel_Advanced_Sales_Dataset_2000__hetvi[[#This Row],[Discount %]]/100</f>
        <v>0.19579999999999997</v>
      </c>
      <c r="V567" s="1" t="s">
        <v>4823</v>
      </c>
    </row>
    <row r="568" spans="1:22" x14ac:dyDescent="0.25">
      <c r="A568" s="6" t="s">
        <v>1591</v>
      </c>
      <c r="B568" s="7" t="s">
        <v>1111</v>
      </c>
      <c r="C568" s="7" t="s">
        <v>1592</v>
      </c>
      <c r="D568" s="7" t="s">
        <v>63</v>
      </c>
      <c r="E568" s="7" t="s">
        <v>64</v>
      </c>
      <c r="F568" s="7" t="s">
        <v>65</v>
      </c>
      <c r="G568" s="7" t="s">
        <v>43</v>
      </c>
      <c r="H568" s="7" t="s">
        <v>380</v>
      </c>
      <c r="I568" s="8">
        <v>14</v>
      </c>
      <c r="J568" s="18">
        <v>29583.31</v>
      </c>
      <c r="K568" s="21">
        <v>14.39</v>
      </c>
      <c r="L568" s="15">
        <v>354567.8</v>
      </c>
      <c r="M568" s="28">
        <v>46383</v>
      </c>
      <c r="N568" s="7" t="s">
        <v>45</v>
      </c>
      <c r="O568" s="7" t="s">
        <v>35</v>
      </c>
      <c r="P568" s="9" t="s">
        <v>26</v>
      </c>
      <c r="Q568" s="23">
        <f>Excel_Advanced_Sales_Dataset_2000__hetvi[[#This Row],[Quantity]]*Excel_Advanced_Sales_Dataset_2000__hetvi[[#This Row],[Unit Price]]*Excel_Advanced_Sales_Dataset_2000__hetvi[[#This Row],[Discount %]]/100</f>
        <v>59598.536326000009</v>
      </c>
      <c r="R568" s="23">
        <f>Excel_Advanced_Sales_Dataset_2000__hetvi[[#This Row],[Quantity]]*Excel_Advanced_Sales_Dataset_2000__hetvi[[#This Row],[Unit Price]]-Excel_Advanced_Sales_Dataset_2000__hetvi[[#This Row],[Discount Amount]]</f>
        <v>354567.80367400002</v>
      </c>
      <c r="S568" t="str">
        <f>IF(Excel_Advanced_Sales_Dataset_2000__hetvi[[#This Row],[Total Sales]]&gt;50000,"Yes","No")</f>
        <v>Yes</v>
      </c>
      <c r="T568" t="str">
        <f>IF(Excel_Advanced_Sales_Dataset_2000__hetvi[[#This Row],[Delivery Status]]="Pending","Follow-up","Ok")</f>
        <v>Ok</v>
      </c>
      <c r="U568" s="31">
        <f>Excel_Advanced_Sales_Dataset_2000__hetvi[[#This Row],[Discount %]]/100</f>
        <v>0.1439</v>
      </c>
      <c r="V568" s="1" t="s">
        <v>4644</v>
      </c>
    </row>
    <row r="569" spans="1:22" x14ac:dyDescent="0.25">
      <c r="A569" s="6" t="s">
        <v>1593</v>
      </c>
      <c r="B569" s="7" t="s">
        <v>1594</v>
      </c>
      <c r="C569" s="7" t="s">
        <v>1595</v>
      </c>
      <c r="D569" s="7" t="s">
        <v>63</v>
      </c>
      <c r="E569" s="7" t="s">
        <v>234</v>
      </c>
      <c r="F569" s="7" t="s">
        <v>235</v>
      </c>
      <c r="G569" s="7" t="s">
        <v>111</v>
      </c>
      <c r="H569" s="7" t="s">
        <v>185</v>
      </c>
      <c r="I569" s="8">
        <v>13</v>
      </c>
      <c r="J569" s="18">
        <v>42846.2</v>
      </c>
      <c r="K569" s="21">
        <v>9.65</v>
      </c>
      <c r="L569" s="15">
        <v>503250.04</v>
      </c>
      <c r="M569" s="28">
        <v>46210</v>
      </c>
      <c r="N569" s="7" t="s">
        <v>24</v>
      </c>
      <c r="O569" s="7" t="s">
        <v>35</v>
      </c>
      <c r="P569" s="9" t="s">
        <v>53</v>
      </c>
      <c r="Q569" s="23">
        <f>Excel_Advanced_Sales_Dataset_2000__hetvi[[#This Row],[Quantity]]*Excel_Advanced_Sales_Dataset_2000__hetvi[[#This Row],[Unit Price]]*Excel_Advanced_Sales_Dataset_2000__hetvi[[#This Row],[Discount %]]/100</f>
        <v>53750.5579</v>
      </c>
      <c r="R569" s="23">
        <f>Excel_Advanced_Sales_Dataset_2000__hetvi[[#This Row],[Quantity]]*Excel_Advanced_Sales_Dataset_2000__hetvi[[#This Row],[Unit Price]]-Excel_Advanced_Sales_Dataset_2000__hetvi[[#This Row],[Discount Amount]]</f>
        <v>503250.04209999996</v>
      </c>
      <c r="S569" t="str">
        <f>IF(Excel_Advanced_Sales_Dataset_2000__hetvi[[#This Row],[Total Sales]]&gt;50000,"Yes","No")</f>
        <v>Yes</v>
      </c>
      <c r="T569" t="str">
        <f>IF(Excel_Advanced_Sales_Dataset_2000__hetvi[[#This Row],[Delivery Status]]="Pending","Follow-up","Ok")</f>
        <v>Ok</v>
      </c>
      <c r="U569" s="31">
        <f>Excel_Advanced_Sales_Dataset_2000__hetvi[[#This Row],[Discount %]]/100</f>
        <v>9.6500000000000002E-2</v>
      </c>
      <c r="V569" s="1" t="s">
        <v>4653</v>
      </c>
    </row>
    <row r="570" spans="1:22" x14ac:dyDescent="0.25">
      <c r="A570" s="6" t="s">
        <v>1596</v>
      </c>
      <c r="B570" s="7" t="s">
        <v>301</v>
      </c>
      <c r="C570" s="7" t="s">
        <v>1597</v>
      </c>
      <c r="D570" s="7" t="s">
        <v>19</v>
      </c>
      <c r="E570" s="7" t="s">
        <v>153</v>
      </c>
      <c r="F570" s="7" t="s">
        <v>448</v>
      </c>
      <c r="G570" s="7" t="s">
        <v>33</v>
      </c>
      <c r="H570" s="7" t="s">
        <v>80</v>
      </c>
      <c r="I570" s="8">
        <v>6</v>
      </c>
      <c r="J570" s="18">
        <v>43471.64</v>
      </c>
      <c r="K570" s="21">
        <v>17.850000000000001</v>
      </c>
      <c r="L570" s="15">
        <v>214271.71</v>
      </c>
      <c r="M570" s="28">
        <v>46359</v>
      </c>
      <c r="N570" s="7" t="s">
        <v>113</v>
      </c>
      <c r="O570" s="7" t="s">
        <v>35</v>
      </c>
      <c r="P570" s="9" t="s">
        <v>53</v>
      </c>
      <c r="Q570" s="23">
        <f>Excel_Advanced_Sales_Dataset_2000__hetvi[[#This Row],[Quantity]]*Excel_Advanced_Sales_Dataset_2000__hetvi[[#This Row],[Unit Price]]*Excel_Advanced_Sales_Dataset_2000__hetvi[[#This Row],[Discount %]]/100</f>
        <v>46558.12644</v>
      </c>
      <c r="R570" s="23">
        <f>Excel_Advanced_Sales_Dataset_2000__hetvi[[#This Row],[Quantity]]*Excel_Advanced_Sales_Dataset_2000__hetvi[[#This Row],[Unit Price]]-Excel_Advanced_Sales_Dataset_2000__hetvi[[#This Row],[Discount Amount]]</f>
        <v>214271.71356</v>
      </c>
      <c r="S570" t="str">
        <f>IF(Excel_Advanced_Sales_Dataset_2000__hetvi[[#This Row],[Total Sales]]&gt;50000,"Yes","No")</f>
        <v>Yes</v>
      </c>
      <c r="T570" t="str">
        <f>IF(Excel_Advanced_Sales_Dataset_2000__hetvi[[#This Row],[Delivery Status]]="Pending","Follow-up","Ok")</f>
        <v>Ok</v>
      </c>
      <c r="U570" s="31">
        <f>Excel_Advanced_Sales_Dataset_2000__hetvi[[#This Row],[Discount %]]/100</f>
        <v>0.17850000000000002</v>
      </c>
      <c r="V570" s="1" t="s">
        <v>4782</v>
      </c>
    </row>
    <row r="571" spans="1:22" x14ac:dyDescent="0.25">
      <c r="A571" s="6" t="s">
        <v>1598</v>
      </c>
      <c r="B571" s="7" t="s">
        <v>475</v>
      </c>
      <c r="C571" s="7" t="s">
        <v>1599</v>
      </c>
      <c r="D571" s="7" t="s">
        <v>30</v>
      </c>
      <c r="E571" s="7" t="s">
        <v>31</v>
      </c>
      <c r="F571" s="7" t="s">
        <v>555</v>
      </c>
      <c r="G571" s="7" t="s">
        <v>22</v>
      </c>
      <c r="H571" s="7" t="s">
        <v>180</v>
      </c>
      <c r="I571" s="8">
        <v>28</v>
      </c>
      <c r="J571" s="18">
        <v>3713.12</v>
      </c>
      <c r="K571" s="21">
        <v>4.6399999999999997</v>
      </c>
      <c r="L571" s="15">
        <v>99143.27</v>
      </c>
      <c r="M571" s="28">
        <v>46206</v>
      </c>
      <c r="N571" s="7" t="s">
        <v>58</v>
      </c>
      <c r="O571" s="7" t="s">
        <v>25</v>
      </c>
      <c r="P571" s="9" t="s">
        <v>53</v>
      </c>
      <c r="Q571" s="23">
        <f>Excel_Advanced_Sales_Dataset_2000__hetvi[[#This Row],[Quantity]]*Excel_Advanced_Sales_Dataset_2000__hetvi[[#This Row],[Unit Price]]*Excel_Advanced_Sales_Dataset_2000__hetvi[[#This Row],[Discount %]]/100</f>
        <v>4824.0855039999997</v>
      </c>
      <c r="R571" s="23">
        <f>Excel_Advanced_Sales_Dataset_2000__hetvi[[#This Row],[Quantity]]*Excel_Advanced_Sales_Dataset_2000__hetvi[[#This Row],[Unit Price]]-Excel_Advanced_Sales_Dataset_2000__hetvi[[#This Row],[Discount Amount]]</f>
        <v>99143.274495999998</v>
      </c>
      <c r="S571" t="str">
        <f>IF(Excel_Advanced_Sales_Dataset_2000__hetvi[[#This Row],[Total Sales]]&gt;50000,"Yes","No")</f>
        <v>Yes</v>
      </c>
      <c r="T571" t="str">
        <f>IF(Excel_Advanced_Sales_Dataset_2000__hetvi[[#This Row],[Delivery Status]]="Pending","Follow-up","Ok")</f>
        <v>Follow-up</v>
      </c>
      <c r="U571" s="31">
        <f>Excel_Advanced_Sales_Dataset_2000__hetvi[[#This Row],[Discount %]]/100</f>
        <v>4.6399999999999997E-2</v>
      </c>
      <c r="V571" s="1" t="s">
        <v>4612</v>
      </c>
    </row>
    <row r="572" spans="1:22" x14ac:dyDescent="0.25">
      <c r="A572" s="6" t="s">
        <v>1600</v>
      </c>
      <c r="B572" s="7" t="s">
        <v>1601</v>
      </c>
      <c r="C572" s="7" t="s">
        <v>1602</v>
      </c>
      <c r="D572" s="7" t="s">
        <v>63</v>
      </c>
      <c r="E572" s="7" t="s">
        <v>64</v>
      </c>
      <c r="F572" s="7" t="s">
        <v>65</v>
      </c>
      <c r="G572" s="7" t="s">
        <v>66</v>
      </c>
      <c r="H572" s="7" t="s">
        <v>155</v>
      </c>
      <c r="I572" s="8">
        <v>15</v>
      </c>
      <c r="J572" s="18">
        <v>42241.55</v>
      </c>
      <c r="K572" s="21">
        <v>5.13</v>
      </c>
      <c r="L572" s="15">
        <v>601118.38</v>
      </c>
      <c r="M572" s="28">
        <v>46159</v>
      </c>
      <c r="N572" s="7" t="s">
        <v>68</v>
      </c>
      <c r="O572" s="7" t="s">
        <v>35</v>
      </c>
      <c r="P572" s="9" t="s">
        <v>36</v>
      </c>
      <c r="Q572" s="23">
        <f>Excel_Advanced_Sales_Dataset_2000__hetvi[[#This Row],[Quantity]]*Excel_Advanced_Sales_Dataset_2000__hetvi[[#This Row],[Unit Price]]*Excel_Advanced_Sales_Dataset_2000__hetvi[[#This Row],[Discount %]]/100</f>
        <v>32504.872725000001</v>
      </c>
      <c r="R572" s="23">
        <f>Excel_Advanced_Sales_Dataset_2000__hetvi[[#This Row],[Quantity]]*Excel_Advanced_Sales_Dataset_2000__hetvi[[#This Row],[Unit Price]]-Excel_Advanced_Sales_Dataset_2000__hetvi[[#This Row],[Discount Amount]]</f>
        <v>601118.37727499998</v>
      </c>
      <c r="S572" t="str">
        <f>IF(Excel_Advanced_Sales_Dataset_2000__hetvi[[#This Row],[Total Sales]]&gt;50000,"Yes","No")</f>
        <v>Yes</v>
      </c>
      <c r="T572" t="str">
        <f>IF(Excel_Advanced_Sales_Dataset_2000__hetvi[[#This Row],[Delivery Status]]="Pending","Follow-up","Ok")</f>
        <v>Ok</v>
      </c>
      <c r="U572" s="31">
        <f>Excel_Advanced_Sales_Dataset_2000__hetvi[[#This Row],[Discount %]]/100</f>
        <v>5.1299999999999998E-2</v>
      </c>
      <c r="V572" s="1" t="s">
        <v>4612</v>
      </c>
    </row>
    <row r="573" spans="1:22" x14ac:dyDescent="0.25">
      <c r="A573" s="6" t="s">
        <v>1603</v>
      </c>
      <c r="B573" s="7" t="s">
        <v>38</v>
      </c>
      <c r="C573" s="7" t="s">
        <v>1604</v>
      </c>
      <c r="D573" s="7" t="s">
        <v>40</v>
      </c>
      <c r="E573" s="7" t="s">
        <v>89</v>
      </c>
      <c r="F573" s="7" t="s">
        <v>90</v>
      </c>
      <c r="G573" s="7" t="s">
        <v>33</v>
      </c>
      <c r="H573" s="7" t="s">
        <v>57</v>
      </c>
      <c r="I573" s="8">
        <v>47</v>
      </c>
      <c r="J573" s="18">
        <v>34126.51</v>
      </c>
      <c r="K573" s="21">
        <v>6.36</v>
      </c>
      <c r="L573" s="15">
        <v>1501935.01</v>
      </c>
      <c r="M573" s="28">
        <v>46373</v>
      </c>
      <c r="N573" s="7" t="s">
        <v>24</v>
      </c>
      <c r="O573" s="7" t="s">
        <v>35</v>
      </c>
      <c r="P573" s="9" t="s">
        <v>53</v>
      </c>
      <c r="Q573" s="23">
        <f>Excel_Advanced_Sales_Dataset_2000__hetvi[[#This Row],[Quantity]]*Excel_Advanced_Sales_Dataset_2000__hetvi[[#This Row],[Unit Price]]*Excel_Advanced_Sales_Dataset_2000__hetvi[[#This Row],[Discount %]]/100</f>
        <v>102010.96369200002</v>
      </c>
      <c r="R573" s="23">
        <f>Excel_Advanced_Sales_Dataset_2000__hetvi[[#This Row],[Quantity]]*Excel_Advanced_Sales_Dataset_2000__hetvi[[#This Row],[Unit Price]]-Excel_Advanced_Sales_Dataset_2000__hetvi[[#This Row],[Discount Amount]]</f>
        <v>1501935.0063080001</v>
      </c>
      <c r="S573" t="str">
        <f>IF(Excel_Advanced_Sales_Dataset_2000__hetvi[[#This Row],[Total Sales]]&gt;50000,"Yes","No")</f>
        <v>Yes</v>
      </c>
      <c r="T573" t="str">
        <f>IF(Excel_Advanced_Sales_Dataset_2000__hetvi[[#This Row],[Delivery Status]]="Pending","Follow-up","Ok")</f>
        <v>Ok</v>
      </c>
      <c r="U573" s="31">
        <f>Excel_Advanced_Sales_Dataset_2000__hetvi[[#This Row],[Discount %]]/100</f>
        <v>6.3600000000000004E-2</v>
      </c>
      <c r="V573" s="1" t="s">
        <v>4744</v>
      </c>
    </row>
    <row r="574" spans="1:22" x14ac:dyDescent="0.25">
      <c r="A574" s="6" t="s">
        <v>1605</v>
      </c>
      <c r="B574" s="7" t="s">
        <v>517</v>
      </c>
      <c r="C574" s="7" t="s">
        <v>1606</v>
      </c>
      <c r="D574" s="7" t="s">
        <v>63</v>
      </c>
      <c r="E574" s="7" t="s">
        <v>64</v>
      </c>
      <c r="F574" s="7" t="s">
        <v>441</v>
      </c>
      <c r="G574" s="7" t="s">
        <v>66</v>
      </c>
      <c r="H574" s="7" t="s">
        <v>133</v>
      </c>
      <c r="I574" s="8">
        <v>23</v>
      </c>
      <c r="J574" s="18">
        <v>19635.34</v>
      </c>
      <c r="K574" s="21">
        <v>12.19</v>
      </c>
      <c r="L574" s="15">
        <v>396561.22</v>
      </c>
      <c r="M574" s="28">
        <v>46334</v>
      </c>
      <c r="N574" s="7" t="s">
        <v>68</v>
      </c>
      <c r="O574" s="7" t="s">
        <v>35</v>
      </c>
      <c r="P574" s="9" t="s">
        <v>26</v>
      </c>
      <c r="Q574" s="23">
        <f>Excel_Advanced_Sales_Dataset_2000__hetvi[[#This Row],[Quantity]]*Excel_Advanced_Sales_Dataset_2000__hetvi[[#This Row],[Unit Price]]*Excel_Advanced_Sales_Dataset_2000__hetvi[[#This Row],[Discount %]]/100</f>
        <v>55051.602758000001</v>
      </c>
      <c r="R574" s="23">
        <f>Excel_Advanced_Sales_Dataset_2000__hetvi[[#This Row],[Quantity]]*Excel_Advanced_Sales_Dataset_2000__hetvi[[#This Row],[Unit Price]]-Excel_Advanced_Sales_Dataset_2000__hetvi[[#This Row],[Discount Amount]]</f>
        <v>396561.21724199998</v>
      </c>
      <c r="S574" t="str">
        <f>IF(Excel_Advanced_Sales_Dataset_2000__hetvi[[#This Row],[Total Sales]]&gt;50000,"Yes","No")</f>
        <v>Yes</v>
      </c>
      <c r="T574" t="str">
        <f>IF(Excel_Advanced_Sales_Dataset_2000__hetvi[[#This Row],[Delivery Status]]="Pending","Follow-up","Ok")</f>
        <v>Ok</v>
      </c>
      <c r="U574" s="31">
        <f>Excel_Advanced_Sales_Dataset_2000__hetvi[[#This Row],[Discount %]]/100</f>
        <v>0.12189999999999999</v>
      </c>
      <c r="V574" s="1" t="s">
        <v>4644</v>
      </c>
    </row>
    <row r="575" spans="1:22" x14ac:dyDescent="0.25">
      <c r="A575" s="6" t="s">
        <v>1607</v>
      </c>
      <c r="B575" s="7" t="s">
        <v>802</v>
      </c>
      <c r="C575" s="7" t="s">
        <v>1608</v>
      </c>
      <c r="D575" s="7" t="s">
        <v>30</v>
      </c>
      <c r="E575" s="7" t="s">
        <v>131</v>
      </c>
      <c r="F575" s="7" t="s">
        <v>132</v>
      </c>
      <c r="G575" s="7" t="s">
        <v>33</v>
      </c>
      <c r="H575" s="7" t="s">
        <v>80</v>
      </c>
      <c r="I575" s="8">
        <v>50</v>
      </c>
      <c r="J575" s="18">
        <v>15497.92</v>
      </c>
      <c r="K575" s="21">
        <v>15.18</v>
      </c>
      <c r="L575" s="15">
        <v>657266.79</v>
      </c>
      <c r="M575" s="28">
        <v>46066</v>
      </c>
      <c r="N575" s="7" t="s">
        <v>45</v>
      </c>
      <c r="O575" s="7" t="s">
        <v>35</v>
      </c>
      <c r="P575" s="9" t="s">
        <v>26</v>
      </c>
      <c r="Q575" s="23">
        <f>Excel_Advanced_Sales_Dataset_2000__hetvi[[#This Row],[Quantity]]*Excel_Advanced_Sales_Dataset_2000__hetvi[[#This Row],[Unit Price]]*Excel_Advanced_Sales_Dataset_2000__hetvi[[#This Row],[Discount %]]/100</f>
        <v>117629.21279999999</v>
      </c>
      <c r="R575" s="23">
        <f>Excel_Advanced_Sales_Dataset_2000__hetvi[[#This Row],[Quantity]]*Excel_Advanced_Sales_Dataset_2000__hetvi[[#This Row],[Unit Price]]-Excel_Advanced_Sales_Dataset_2000__hetvi[[#This Row],[Discount Amount]]</f>
        <v>657266.78720000002</v>
      </c>
      <c r="S575" t="str">
        <f>IF(Excel_Advanced_Sales_Dataset_2000__hetvi[[#This Row],[Total Sales]]&gt;50000,"Yes","No")</f>
        <v>Yes</v>
      </c>
      <c r="T575" t="str">
        <f>IF(Excel_Advanced_Sales_Dataset_2000__hetvi[[#This Row],[Delivery Status]]="Pending","Follow-up","Ok")</f>
        <v>Ok</v>
      </c>
      <c r="U575" s="31">
        <f>Excel_Advanced_Sales_Dataset_2000__hetvi[[#This Row],[Discount %]]/100</f>
        <v>0.15179999999999999</v>
      </c>
      <c r="V575" s="1" t="s">
        <v>4644</v>
      </c>
    </row>
    <row r="576" spans="1:22" x14ac:dyDescent="0.25">
      <c r="A576" s="6" t="s">
        <v>1609</v>
      </c>
      <c r="B576" s="7" t="s">
        <v>1610</v>
      </c>
      <c r="C576" s="7" t="s">
        <v>1611</v>
      </c>
      <c r="D576" s="7" t="s">
        <v>19</v>
      </c>
      <c r="E576" s="7" t="s">
        <v>84</v>
      </c>
      <c r="F576" s="7" t="s">
        <v>85</v>
      </c>
      <c r="G576" s="7" t="s">
        <v>111</v>
      </c>
      <c r="H576" s="7" t="s">
        <v>185</v>
      </c>
      <c r="I576" s="8">
        <v>18</v>
      </c>
      <c r="J576" s="18">
        <v>28012.3</v>
      </c>
      <c r="K576" s="21">
        <v>1.84</v>
      </c>
      <c r="L576" s="15">
        <v>494943.73</v>
      </c>
      <c r="M576" s="28">
        <v>46190</v>
      </c>
      <c r="N576" s="7" t="s">
        <v>68</v>
      </c>
      <c r="O576" s="7" t="s">
        <v>35</v>
      </c>
      <c r="P576" s="9" t="s">
        <v>26</v>
      </c>
      <c r="Q576" s="23">
        <f>Excel_Advanced_Sales_Dataset_2000__hetvi[[#This Row],[Quantity]]*Excel_Advanced_Sales_Dataset_2000__hetvi[[#This Row],[Unit Price]]*Excel_Advanced_Sales_Dataset_2000__hetvi[[#This Row],[Discount %]]/100</f>
        <v>9277.6737599999997</v>
      </c>
      <c r="R576" s="23">
        <f>Excel_Advanced_Sales_Dataset_2000__hetvi[[#This Row],[Quantity]]*Excel_Advanced_Sales_Dataset_2000__hetvi[[#This Row],[Unit Price]]-Excel_Advanced_Sales_Dataset_2000__hetvi[[#This Row],[Discount Amount]]</f>
        <v>494943.72623999999</v>
      </c>
      <c r="S576" t="str">
        <f>IF(Excel_Advanced_Sales_Dataset_2000__hetvi[[#This Row],[Total Sales]]&gt;50000,"Yes","No")</f>
        <v>Yes</v>
      </c>
      <c r="T576" t="str">
        <f>IF(Excel_Advanced_Sales_Dataset_2000__hetvi[[#This Row],[Delivery Status]]="Pending","Follow-up","Ok")</f>
        <v>Ok</v>
      </c>
      <c r="U576" s="31">
        <f>Excel_Advanced_Sales_Dataset_2000__hetvi[[#This Row],[Discount %]]/100</f>
        <v>1.84E-2</v>
      </c>
      <c r="V576" s="1" t="s">
        <v>4823</v>
      </c>
    </row>
    <row r="577" spans="1:22" x14ac:dyDescent="0.25">
      <c r="A577" s="6" t="s">
        <v>1612</v>
      </c>
      <c r="B577" s="7" t="s">
        <v>543</v>
      </c>
      <c r="C577" s="7" t="s">
        <v>1613</v>
      </c>
      <c r="D577" s="7" t="s">
        <v>30</v>
      </c>
      <c r="E577" s="7" t="s">
        <v>31</v>
      </c>
      <c r="F577" s="7" t="s">
        <v>555</v>
      </c>
      <c r="G577" s="7" t="s">
        <v>43</v>
      </c>
      <c r="H577" s="7" t="s">
        <v>44</v>
      </c>
      <c r="I577" s="8">
        <v>42</v>
      </c>
      <c r="J577" s="18">
        <v>23817.68</v>
      </c>
      <c r="K577" s="21">
        <v>0.24</v>
      </c>
      <c r="L577" s="15">
        <v>997941.74</v>
      </c>
      <c r="M577" s="28">
        <v>46137</v>
      </c>
      <c r="N577" s="7" t="s">
        <v>58</v>
      </c>
      <c r="O577" s="7" t="s">
        <v>35</v>
      </c>
      <c r="P577" s="9" t="s">
        <v>26</v>
      </c>
      <c r="Q577" s="23">
        <f>Excel_Advanced_Sales_Dataset_2000__hetvi[[#This Row],[Quantity]]*Excel_Advanced_Sales_Dataset_2000__hetvi[[#This Row],[Unit Price]]*Excel_Advanced_Sales_Dataset_2000__hetvi[[#This Row],[Discount %]]/100</f>
        <v>2400.8221439999998</v>
      </c>
      <c r="R577" s="23">
        <f>Excel_Advanced_Sales_Dataset_2000__hetvi[[#This Row],[Quantity]]*Excel_Advanced_Sales_Dataset_2000__hetvi[[#This Row],[Unit Price]]-Excel_Advanced_Sales_Dataset_2000__hetvi[[#This Row],[Discount Amount]]</f>
        <v>997941.73785600008</v>
      </c>
      <c r="S577" t="str">
        <f>IF(Excel_Advanced_Sales_Dataset_2000__hetvi[[#This Row],[Total Sales]]&gt;50000,"Yes","No")</f>
        <v>Yes</v>
      </c>
      <c r="T577" t="str">
        <f>IF(Excel_Advanced_Sales_Dataset_2000__hetvi[[#This Row],[Delivery Status]]="Pending","Follow-up","Ok")</f>
        <v>Ok</v>
      </c>
      <c r="U577" s="31">
        <f>Excel_Advanced_Sales_Dataset_2000__hetvi[[#This Row],[Discount %]]/100</f>
        <v>2.3999999999999998E-3</v>
      </c>
      <c r="V577" s="1" t="s">
        <v>4782</v>
      </c>
    </row>
    <row r="578" spans="1:22" x14ac:dyDescent="0.25">
      <c r="A578" s="6" t="s">
        <v>1614</v>
      </c>
      <c r="B578" s="7" t="s">
        <v>1003</v>
      </c>
      <c r="C578" s="7" t="s">
        <v>1615</v>
      </c>
      <c r="D578" s="7" t="s">
        <v>40</v>
      </c>
      <c r="E578" s="7" t="s">
        <v>49</v>
      </c>
      <c r="F578" s="7" t="s">
        <v>306</v>
      </c>
      <c r="G578" s="7" t="s">
        <v>51</v>
      </c>
      <c r="H578" s="7" t="s">
        <v>146</v>
      </c>
      <c r="I578" s="8">
        <v>29</v>
      </c>
      <c r="J578" s="18">
        <v>12317.92</v>
      </c>
      <c r="K578" s="21">
        <v>12.89</v>
      </c>
      <c r="L578" s="15">
        <v>311174.06</v>
      </c>
      <c r="M578" s="28">
        <v>46033</v>
      </c>
      <c r="N578" s="7" t="s">
        <v>24</v>
      </c>
      <c r="O578" s="7" t="s">
        <v>35</v>
      </c>
      <c r="P578" s="9" t="s">
        <v>26</v>
      </c>
      <c r="Q578" s="23">
        <f>Excel_Advanced_Sales_Dataset_2000__hetvi[[#This Row],[Quantity]]*Excel_Advanced_Sales_Dataset_2000__hetvi[[#This Row],[Unit Price]]*Excel_Advanced_Sales_Dataset_2000__hetvi[[#This Row],[Discount %]]/100</f>
        <v>46045.616752000002</v>
      </c>
      <c r="R578" s="23">
        <f>Excel_Advanced_Sales_Dataset_2000__hetvi[[#This Row],[Quantity]]*Excel_Advanced_Sales_Dataset_2000__hetvi[[#This Row],[Unit Price]]-Excel_Advanced_Sales_Dataset_2000__hetvi[[#This Row],[Discount Amount]]</f>
        <v>311174.06324799999</v>
      </c>
      <c r="S578" t="str">
        <f>IF(Excel_Advanced_Sales_Dataset_2000__hetvi[[#This Row],[Total Sales]]&gt;50000,"Yes","No")</f>
        <v>Yes</v>
      </c>
      <c r="T578" t="str">
        <f>IF(Excel_Advanced_Sales_Dataset_2000__hetvi[[#This Row],[Delivery Status]]="Pending","Follow-up","Ok")</f>
        <v>Ok</v>
      </c>
      <c r="U578" s="31">
        <f>Excel_Advanced_Sales_Dataset_2000__hetvi[[#This Row],[Discount %]]/100</f>
        <v>0.12890000000000001</v>
      </c>
      <c r="V578" s="1" t="s">
        <v>4653</v>
      </c>
    </row>
    <row r="579" spans="1:22" x14ac:dyDescent="0.25">
      <c r="A579" s="6" t="s">
        <v>1616</v>
      </c>
      <c r="B579" s="7" t="s">
        <v>1617</v>
      </c>
      <c r="C579" s="7" t="s">
        <v>1618</v>
      </c>
      <c r="D579" s="7" t="s">
        <v>30</v>
      </c>
      <c r="E579" s="7" t="s">
        <v>117</v>
      </c>
      <c r="F579" s="7" t="s">
        <v>239</v>
      </c>
      <c r="G579" s="7" t="s">
        <v>51</v>
      </c>
      <c r="H579" s="7" t="s">
        <v>105</v>
      </c>
      <c r="I579" s="8">
        <v>3</v>
      </c>
      <c r="J579" s="18">
        <v>47645.37</v>
      </c>
      <c r="K579" s="21">
        <v>14.17</v>
      </c>
      <c r="L579" s="15">
        <v>122682.06</v>
      </c>
      <c r="M579" s="28">
        <v>46387</v>
      </c>
      <c r="N579" s="7" t="s">
        <v>24</v>
      </c>
      <c r="O579" s="7" t="s">
        <v>35</v>
      </c>
      <c r="P579" s="9" t="s">
        <v>26</v>
      </c>
      <c r="Q579" s="23">
        <f>Excel_Advanced_Sales_Dataset_2000__hetvi[[#This Row],[Quantity]]*Excel_Advanced_Sales_Dataset_2000__hetvi[[#This Row],[Unit Price]]*Excel_Advanced_Sales_Dataset_2000__hetvi[[#This Row],[Discount %]]/100</f>
        <v>20254.046787000003</v>
      </c>
      <c r="R579" s="23">
        <f>Excel_Advanced_Sales_Dataset_2000__hetvi[[#This Row],[Quantity]]*Excel_Advanced_Sales_Dataset_2000__hetvi[[#This Row],[Unit Price]]-Excel_Advanced_Sales_Dataset_2000__hetvi[[#This Row],[Discount Amount]]</f>
        <v>122682.06321300002</v>
      </c>
      <c r="S579" t="str">
        <f>IF(Excel_Advanced_Sales_Dataset_2000__hetvi[[#This Row],[Total Sales]]&gt;50000,"Yes","No")</f>
        <v>Yes</v>
      </c>
      <c r="T579" t="str">
        <f>IF(Excel_Advanced_Sales_Dataset_2000__hetvi[[#This Row],[Delivery Status]]="Pending","Follow-up","Ok")</f>
        <v>Ok</v>
      </c>
      <c r="U579" s="31">
        <f>Excel_Advanced_Sales_Dataset_2000__hetvi[[#This Row],[Discount %]]/100</f>
        <v>0.14169999999999999</v>
      </c>
      <c r="V579" s="1" t="s">
        <v>4624</v>
      </c>
    </row>
    <row r="580" spans="1:22" x14ac:dyDescent="0.25">
      <c r="A580" s="6" t="s">
        <v>1619</v>
      </c>
      <c r="B580" s="7" t="s">
        <v>459</v>
      </c>
      <c r="C580" s="7" t="s">
        <v>1620</v>
      </c>
      <c r="D580" s="7" t="s">
        <v>40</v>
      </c>
      <c r="E580" s="7" t="s">
        <v>89</v>
      </c>
      <c r="F580" s="7" t="s">
        <v>90</v>
      </c>
      <c r="G580" s="7" t="s">
        <v>111</v>
      </c>
      <c r="H580" s="7" t="s">
        <v>185</v>
      </c>
      <c r="I580" s="8">
        <v>25</v>
      </c>
      <c r="J580" s="18">
        <v>41571.03</v>
      </c>
      <c r="K580" s="21">
        <v>2.66</v>
      </c>
      <c r="L580" s="15">
        <v>1011631.02</v>
      </c>
      <c r="M580" s="28">
        <v>46344</v>
      </c>
      <c r="N580" s="7" t="s">
        <v>58</v>
      </c>
      <c r="O580" s="7" t="s">
        <v>35</v>
      </c>
      <c r="P580" s="9" t="s">
        <v>36</v>
      </c>
      <c r="Q580" s="23">
        <f>Excel_Advanced_Sales_Dataset_2000__hetvi[[#This Row],[Quantity]]*Excel_Advanced_Sales_Dataset_2000__hetvi[[#This Row],[Unit Price]]*Excel_Advanced_Sales_Dataset_2000__hetvi[[#This Row],[Discount %]]/100</f>
        <v>27644.734950000002</v>
      </c>
      <c r="R580" s="23">
        <f>Excel_Advanced_Sales_Dataset_2000__hetvi[[#This Row],[Quantity]]*Excel_Advanced_Sales_Dataset_2000__hetvi[[#This Row],[Unit Price]]-Excel_Advanced_Sales_Dataset_2000__hetvi[[#This Row],[Discount Amount]]</f>
        <v>1011631.01505</v>
      </c>
      <c r="S580" t="str">
        <f>IF(Excel_Advanced_Sales_Dataset_2000__hetvi[[#This Row],[Total Sales]]&gt;50000,"Yes","No")</f>
        <v>Yes</v>
      </c>
      <c r="T580" t="str">
        <f>IF(Excel_Advanced_Sales_Dataset_2000__hetvi[[#This Row],[Delivery Status]]="Pending","Follow-up","Ok")</f>
        <v>Ok</v>
      </c>
      <c r="U580" s="31">
        <f>Excel_Advanced_Sales_Dataset_2000__hetvi[[#This Row],[Discount %]]/100</f>
        <v>2.6600000000000002E-2</v>
      </c>
      <c r="V580" s="1" t="s">
        <v>4744</v>
      </c>
    </row>
    <row r="581" spans="1:22" x14ac:dyDescent="0.25">
      <c r="A581" s="6" t="s">
        <v>1621</v>
      </c>
      <c r="B581" s="7" t="s">
        <v>1622</v>
      </c>
      <c r="C581" s="7" t="s">
        <v>1623</v>
      </c>
      <c r="D581" s="7" t="s">
        <v>19</v>
      </c>
      <c r="E581" s="7" t="s">
        <v>72</v>
      </c>
      <c r="F581" s="7" t="s">
        <v>73</v>
      </c>
      <c r="G581" s="7" t="s">
        <v>22</v>
      </c>
      <c r="H581" s="7" t="s">
        <v>172</v>
      </c>
      <c r="I581" s="8">
        <v>25</v>
      </c>
      <c r="J581" s="18">
        <v>46798.32</v>
      </c>
      <c r="K581" s="21">
        <v>0.94</v>
      </c>
      <c r="L581" s="15">
        <v>1158960.3899999999</v>
      </c>
      <c r="M581" s="28">
        <v>46028</v>
      </c>
      <c r="N581" s="7" t="s">
        <v>68</v>
      </c>
      <c r="O581" s="7" t="s">
        <v>35</v>
      </c>
      <c r="P581" s="9" t="s">
        <v>53</v>
      </c>
      <c r="Q581" s="23">
        <f>Excel_Advanced_Sales_Dataset_2000__hetvi[[#This Row],[Quantity]]*Excel_Advanced_Sales_Dataset_2000__hetvi[[#This Row],[Unit Price]]*Excel_Advanced_Sales_Dataset_2000__hetvi[[#This Row],[Discount %]]/100</f>
        <v>10997.6052</v>
      </c>
      <c r="R581" s="23">
        <f>Excel_Advanced_Sales_Dataset_2000__hetvi[[#This Row],[Quantity]]*Excel_Advanced_Sales_Dataset_2000__hetvi[[#This Row],[Unit Price]]-Excel_Advanced_Sales_Dataset_2000__hetvi[[#This Row],[Discount Amount]]</f>
        <v>1158960.3947999999</v>
      </c>
      <c r="S581" t="str">
        <f>IF(Excel_Advanced_Sales_Dataset_2000__hetvi[[#This Row],[Total Sales]]&gt;50000,"Yes","No")</f>
        <v>Yes</v>
      </c>
      <c r="T581" t="str">
        <f>IF(Excel_Advanced_Sales_Dataset_2000__hetvi[[#This Row],[Delivery Status]]="Pending","Follow-up","Ok")</f>
        <v>Ok</v>
      </c>
      <c r="U581" s="31">
        <f>Excel_Advanced_Sales_Dataset_2000__hetvi[[#This Row],[Discount %]]/100</f>
        <v>9.3999999999999986E-3</v>
      </c>
      <c r="V581" s="1" t="s">
        <v>4644</v>
      </c>
    </row>
    <row r="582" spans="1:22" x14ac:dyDescent="0.25">
      <c r="A582" s="6" t="s">
        <v>1624</v>
      </c>
      <c r="B582" s="7" t="s">
        <v>1192</v>
      </c>
      <c r="C582" s="7" t="s">
        <v>1625</v>
      </c>
      <c r="D582" s="7" t="s">
        <v>40</v>
      </c>
      <c r="E582" s="7" t="s">
        <v>89</v>
      </c>
      <c r="F582" s="7" t="s">
        <v>334</v>
      </c>
      <c r="G582" s="7" t="s">
        <v>33</v>
      </c>
      <c r="H582" s="7" t="s">
        <v>57</v>
      </c>
      <c r="I582" s="8">
        <v>4</v>
      </c>
      <c r="J582" s="18">
        <v>34555.79</v>
      </c>
      <c r="K582" s="21">
        <v>19.79</v>
      </c>
      <c r="L582" s="15">
        <v>110868.8</v>
      </c>
      <c r="M582" s="28">
        <v>46347</v>
      </c>
      <c r="N582" s="7" t="s">
        <v>45</v>
      </c>
      <c r="O582" s="7" t="s">
        <v>35</v>
      </c>
      <c r="P582" s="9" t="s">
        <v>36</v>
      </c>
      <c r="Q582" s="23">
        <f>Excel_Advanced_Sales_Dataset_2000__hetvi[[#This Row],[Quantity]]*Excel_Advanced_Sales_Dataset_2000__hetvi[[#This Row],[Unit Price]]*Excel_Advanced_Sales_Dataset_2000__hetvi[[#This Row],[Discount %]]/100</f>
        <v>27354.363364000001</v>
      </c>
      <c r="R582" s="23">
        <f>Excel_Advanced_Sales_Dataset_2000__hetvi[[#This Row],[Quantity]]*Excel_Advanced_Sales_Dataset_2000__hetvi[[#This Row],[Unit Price]]-Excel_Advanced_Sales_Dataset_2000__hetvi[[#This Row],[Discount Amount]]</f>
        <v>110868.796636</v>
      </c>
      <c r="S582" t="str">
        <f>IF(Excel_Advanced_Sales_Dataset_2000__hetvi[[#This Row],[Total Sales]]&gt;50000,"Yes","No")</f>
        <v>Yes</v>
      </c>
      <c r="T582" t="str">
        <f>IF(Excel_Advanced_Sales_Dataset_2000__hetvi[[#This Row],[Delivery Status]]="Pending","Follow-up","Ok")</f>
        <v>Ok</v>
      </c>
      <c r="U582" s="31">
        <f>Excel_Advanced_Sales_Dataset_2000__hetvi[[#This Row],[Discount %]]/100</f>
        <v>0.19789999999999999</v>
      </c>
      <c r="V582" s="1" t="s">
        <v>4682</v>
      </c>
    </row>
    <row r="583" spans="1:22" x14ac:dyDescent="0.25">
      <c r="A583" s="6" t="s">
        <v>1626</v>
      </c>
      <c r="B583" s="7" t="s">
        <v>491</v>
      </c>
      <c r="C583" s="7" t="s">
        <v>1627</v>
      </c>
      <c r="D583" s="7" t="s">
        <v>30</v>
      </c>
      <c r="E583" s="7" t="s">
        <v>117</v>
      </c>
      <c r="F583" s="7" t="s">
        <v>239</v>
      </c>
      <c r="G583" s="7" t="s">
        <v>51</v>
      </c>
      <c r="H583" s="7" t="s">
        <v>167</v>
      </c>
      <c r="I583" s="8">
        <v>13</v>
      </c>
      <c r="J583" s="18">
        <v>30472.9</v>
      </c>
      <c r="K583" s="21">
        <v>18.91</v>
      </c>
      <c r="L583" s="15">
        <v>321236.17</v>
      </c>
      <c r="M583" s="28">
        <v>46272</v>
      </c>
      <c r="N583" s="7" t="s">
        <v>68</v>
      </c>
      <c r="O583" s="7" t="s">
        <v>35</v>
      </c>
      <c r="P583" s="9" t="s">
        <v>36</v>
      </c>
      <c r="Q583" s="23">
        <f>Excel_Advanced_Sales_Dataset_2000__hetvi[[#This Row],[Quantity]]*Excel_Advanced_Sales_Dataset_2000__hetvi[[#This Row],[Unit Price]]*Excel_Advanced_Sales_Dataset_2000__hetvi[[#This Row],[Discount %]]/100</f>
        <v>74911.530070000008</v>
      </c>
      <c r="R583" s="23">
        <f>Excel_Advanced_Sales_Dataset_2000__hetvi[[#This Row],[Quantity]]*Excel_Advanced_Sales_Dataset_2000__hetvi[[#This Row],[Unit Price]]-Excel_Advanced_Sales_Dataset_2000__hetvi[[#This Row],[Discount Amount]]</f>
        <v>321236.16992999997</v>
      </c>
      <c r="S583" t="str">
        <f>IF(Excel_Advanced_Sales_Dataset_2000__hetvi[[#This Row],[Total Sales]]&gt;50000,"Yes","No")</f>
        <v>Yes</v>
      </c>
      <c r="T583" t="str">
        <f>IF(Excel_Advanced_Sales_Dataset_2000__hetvi[[#This Row],[Delivery Status]]="Pending","Follow-up","Ok")</f>
        <v>Ok</v>
      </c>
      <c r="U583" s="31">
        <f>Excel_Advanced_Sales_Dataset_2000__hetvi[[#This Row],[Discount %]]/100</f>
        <v>0.18909999999999999</v>
      </c>
      <c r="V583" s="1" t="s">
        <v>4696</v>
      </c>
    </row>
    <row r="584" spans="1:22" x14ac:dyDescent="0.25">
      <c r="A584" s="6" t="s">
        <v>1628</v>
      </c>
      <c r="B584" s="7" t="s">
        <v>1629</v>
      </c>
      <c r="C584" s="7" t="s">
        <v>1630</v>
      </c>
      <c r="D584" s="7" t="s">
        <v>40</v>
      </c>
      <c r="E584" s="7" t="s">
        <v>41</v>
      </c>
      <c r="F584" s="7" t="s">
        <v>102</v>
      </c>
      <c r="G584" s="7" t="s">
        <v>33</v>
      </c>
      <c r="H584" s="7" t="s">
        <v>34</v>
      </c>
      <c r="I584" s="8">
        <v>35</v>
      </c>
      <c r="J584" s="18">
        <v>30221.7</v>
      </c>
      <c r="K584" s="21">
        <v>18.8</v>
      </c>
      <c r="L584" s="15">
        <v>858900.71</v>
      </c>
      <c r="M584" s="28">
        <v>46283</v>
      </c>
      <c r="N584" s="7" t="s">
        <v>113</v>
      </c>
      <c r="O584" s="7" t="s">
        <v>35</v>
      </c>
      <c r="P584" s="9" t="s">
        <v>53</v>
      </c>
      <c r="Q584" s="23">
        <f>Excel_Advanced_Sales_Dataset_2000__hetvi[[#This Row],[Quantity]]*Excel_Advanced_Sales_Dataset_2000__hetvi[[#This Row],[Unit Price]]*Excel_Advanced_Sales_Dataset_2000__hetvi[[#This Row],[Discount %]]/100</f>
        <v>198858.78600000002</v>
      </c>
      <c r="R584" s="23">
        <f>Excel_Advanced_Sales_Dataset_2000__hetvi[[#This Row],[Quantity]]*Excel_Advanced_Sales_Dataset_2000__hetvi[[#This Row],[Unit Price]]-Excel_Advanced_Sales_Dataset_2000__hetvi[[#This Row],[Discount Amount]]</f>
        <v>858900.71399999992</v>
      </c>
      <c r="S584" t="str">
        <f>IF(Excel_Advanced_Sales_Dataset_2000__hetvi[[#This Row],[Total Sales]]&gt;50000,"Yes","No")</f>
        <v>Yes</v>
      </c>
      <c r="T584" t="str">
        <f>IF(Excel_Advanced_Sales_Dataset_2000__hetvi[[#This Row],[Delivery Status]]="Pending","Follow-up","Ok")</f>
        <v>Ok</v>
      </c>
      <c r="U584" s="31">
        <f>Excel_Advanced_Sales_Dataset_2000__hetvi[[#This Row],[Discount %]]/100</f>
        <v>0.188</v>
      </c>
      <c r="V584" s="1" t="s">
        <v>4720</v>
      </c>
    </row>
    <row r="585" spans="1:22" x14ac:dyDescent="0.25">
      <c r="A585" s="6" t="s">
        <v>1631</v>
      </c>
      <c r="B585" s="7" t="s">
        <v>1632</v>
      </c>
      <c r="C585" s="7" t="s">
        <v>1633</v>
      </c>
      <c r="D585" s="7" t="s">
        <v>30</v>
      </c>
      <c r="E585" s="7" t="s">
        <v>131</v>
      </c>
      <c r="F585" s="7" t="s">
        <v>163</v>
      </c>
      <c r="G585" s="7" t="s">
        <v>51</v>
      </c>
      <c r="H585" s="7" t="s">
        <v>167</v>
      </c>
      <c r="I585" s="8">
        <v>23</v>
      </c>
      <c r="J585" s="18">
        <v>47837.24</v>
      </c>
      <c r="K585" s="21">
        <v>15.85</v>
      </c>
      <c r="L585" s="15">
        <v>925865.86</v>
      </c>
      <c r="M585" s="28">
        <v>46247</v>
      </c>
      <c r="N585" s="7" t="s">
        <v>45</v>
      </c>
      <c r="O585" s="7" t="s">
        <v>35</v>
      </c>
      <c r="P585" s="9" t="s">
        <v>26</v>
      </c>
      <c r="Q585" s="23">
        <f>Excel_Advanced_Sales_Dataset_2000__hetvi[[#This Row],[Quantity]]*Excel_Advanced_Sales_Dataset_2000__hetvi[[#This Row],[Unit Price]]*Excel_Advanced_Sales_Dataset_2000__hetvi[[#This Row],[Discount %]]/100</f>
        <v>174390.65841999999</v>
      </c>
      <c r="R585" s="23">
        <f>Excel_Advanced_Sales_Dataset_2000__hetvi[[#This Row],[Quantity]]*Excel_Advanced_Sales_Dataset_2000__hetvi[[#This Row],[Unit Price]]-Excel_Advanced_Sales_Dataset_2000__hetvi[[#This Row],[Discount Amount]]</f>
        <v>925865.86158000003</v>
      </c>
      <c r="S585" t="str">
        <f>IF(Excel_Advanced_Sales_Dataset_2000__hetvi[[#This Row],[Total Sales]]&gt;50000,"Yes","No")</f>
        <v>Yes</v>
      </c>
      <c r="T585" t="str">
        <f>IF(Excel_Advanced_Sales_Dataset_2000__hetvi[[#This Row],[Delivery Status]]="Pending","Follow-up","Ok")</f>
        <v>Ok</v>
      </c>
      <c r="U585" s="31">
        <f>Excel_Advanced_Sales_Dataset_2000__hetvi[[#This Row],[Discount %]]/100</f>
        <v>0.1585</v>
      </c>
      <c r="V585" s="1" t="s">
        <v>4682</v>
      </c>
    </row>
    <row r="586" spans="1:22" x14ac:dyDescent="0.25">
      <c r="A586" s="6" t="s">
        <v>1634</v>
      </c>
      <c r="B586" s="7" t="s">
        <v>1635</v>
      </c>
      <c r="C586" s="7" t="s">
        <v>1636</v>
      </c>
      <c r="D586" s="7" t="s">
        <v>30</v>
      </c>
      <c r="E586" s="7" t="s">
        <v>198</v>
      </c>
      <c r="F586" s="7" t="s">
        <v>199</v>
      </c>
      <c r="G586" s="7" t="s">
        <v>66</v>
      </c>
      <c r="H586" s="7" t="s">
        <v>155</v>
      </c>
      <c r="I586" s="8">
        <v>49</v>
      </c>
      <c r="J586" s="18">
        <v>15918.51</v>
      </c>
      <c r="K586" s="21">
        <v>2.06</v>
      </c>
      <c r="L586" s="15">
        <v>763938.85</v>
      </c>
      <c r="M586" s="28">
        <v>46234</v>
      </c>
      <c r="N586" s="7" t="s">
        <v>58</v>
      </c>
      <c r="O586" s="7" t="s">
        <v>35</v>
      </c>
      <c r="P586" s="9" t="s">
        <v>26</v>
      </c>
      <c r="Q586" s="23">
        <f>Excel_Advanced_Sales_Dataset_2000__hetvi[[#This Row],[Quantity]]*Excel_Advanced_Sales_Dataset_2000__hetvi[[#This Row],[Unit Price]]*Excel_Advanced_Sales_Dataset_2000__hetvi[[#This Row],[Discount %]]/100</f>
        <v>16068.143994</v>
      </c>
      <c r="R586" s="23">
        <f>Excel_Advanced_Sales_Dataset_2000__hetvi[[#This Row],[Quantity]]*Excel_Advanced_Sales_Dataset_2000__hetvi[[#This Row],[Unit Price]]-Excel_Advanced_Sales_Dataset_2000__hetvi[[#This Row],[Discount Amount]]</f>
        <v>763938.84600599995</v>
      </c>
      <c r="S586" t="str">
        <f>IF(Excel_Advanced_Sales_Dataset_2000__hetvi[[#This Row],[Total Sales]]&gt;50000,"Yes","No")</f>
        <v>Yes</v>
      </c>
      <c r="T586" t="str">
        <f>IF(Excel_Advanced_Sales_Dataset_2000__hetvi[[#This Row],[Delivery Status]]="Pending","Follow-up","Ok")</f>
        <v>Ok</v>
      </c>
      <c r="U586" s="31">
        <f>Excel_Advanced_Sales_Dataset_2000__hetvi[[#This Row],[Discount %]]/100</f>
        <v>2.06E-2</v>
      </c>
      <c r="V586" s="1" t="s">
        <v>4653</v>
      </c>
    </row>
    <row r="587" spans="1:22" x14ac:dyDescent="0.25">
      <c r="A587" s="6" t="s">
        <v>1637</v>
      </c>
      <c r="B587" s="7" t="s">
        <v>799</v>
      </c>
      <c r="C587" s="7" t="s">
        <v>1638</v>
      </c>
      <c r="D587" s="7" t="s">
        <v>19</v>
      </c>
      <c r="E587" s="7" t="s">
        <v>84</v>
      </c>
      <c r="F587" s="7" t="s">
        <v>338</v>
      </c>
      <c r="G587" s="7" t="s">
        <v>22</v>
      </c>
      <c r="H587" s="7" t="s">
        <v>172</v>
      </c>
      <c r="I587" s="8">
        <v>40</v>
      </c>
      <c r="J587" s="18">
        <v>47145.599999999999</v>
      </c>
      <c r="K587" s="21">
        <v>11.55</v>
      </c>
      <c r="L587" s="15">
        <v>1668011.33</v>
      </c>
      <c r="M587" s="28">
        <v>46295</v>
      </c>
      <c r="N587" s="7" t="s">
        <v>68</v>
      </c>
      <c r="O587" s="7" t="s">
        <v>35</v>
      </c>
      <c r="P587" s="9" t="s">
        <v>53</v>
      </c>
      <c r="Q587" s="23">
        <f>Excel_Advanced_Sales_Dataset_2000__hetvi[[#This Row],[Quantity]]*Excel_Advanced_Sales_Dataset_2000__hetvi[[#This Row],[Unit Price]]*Excel_Advanced_Sales_Dataset_2000__hetvi[[#This Row],[Discount %]]/100</f>
        <v>217812.67200000002</v>
      </c>
      <c r="R587" s="23">
        <f>Excel_Advanced_Sales_Dataset_2000__hetvi[[#This Row],[Quantity]]*Excel_Advanced_Sales_Dataset_2000__hetvi[[#This Row],[Unit Price]]-Excel_Advanced_Sales_Dataset_2000__hetvi[[#This Row],[Discount Amount]]</f>
        <v>1668011.328</v>
      </c>
      <c r="S587" t="str">
        <f>IF(Excel_Advanced_Sales_Dataset_2000__hetvi[[#This Row],[Total Sales]]&gt;50000,"Yes","No")</f>
        <v>Yes</v>
      </c>
      <c r="T587" t="str">
        <f>IF(Excel_Advanced_Sales_Dataset_2000__hetvi[[#This Row],[Delivery Status]]="Pending","Follow-up","Ok")</f>
        <v>Ok</v>
      </c>
      <c r="U587" s="31">
        <f>Excel_Advanced_Sales_Dataset_2000__hetvi[[#This Row],[Discount %]]/100</f>
        <v>0.11550000000000001</v>
      </c>
      <c r="V587" s="1" t="s">
        <v>4653</v>
      </c>
    </row>
    <row r="588" spans="1:22" x14ac:dyDescent="0.25">
      <c r="A588" s="6" t="s">
        <v>1639</v>
      </c>
      <c r="B588" s="7" t="s">
        <v>1640</v>
      </c>
      <c r="C588" s="7" t="s">
        <v>1641</v>
      </c>
      <c r="D588" s="7" t="s">
        <v>30</v>
      </c>
      <c r="E588" s="7" t="s">
        <v>31</v>
      </c>
      <c r="F588" s="7" t="s">
        <v>94</v>
      </c>
      <c r="G588" s="7" t="s">
        <v>66</v>
      </c>
      <c r="H588" s="7" t="s">
        <v>200</v>
      </c>
      <c r="I588" s="8">
        <v>40</v>
      </c>
      <c r="J588" s="18">
        <v>663.29</v>
      </c>
      <c r="K588" s="21">
        <v>16.71</v>
      </c>
      <c r="L588" s="15">
        <v>22098.17</v>
      </c>
      <c r="M588" s="28">
        <v>46138</v>
      </c>
      <c r="N588" s="7" t="s">
        <v>68</v>
      </c>
      <c r="O588" s="7" t="s">
        <v>35</v>
      </c>
      <c r="P588" s="9" t="s">
        <v>26</v>
      </c>
      <c r="Q588" s="23">
        <f>Excel_Advanced_Sales_Dataset_2000__hetvi[[#This Row],[Quantity]]*Excel_Advanced_Sales_Dataset_2000__hetvi[[#This Row],[Unit Price]]*Excel_Advanced_Sales_Dataset_2000__hetvi[[#This Row],[Discount %]]/100</f>
        <v>4433.4303600000003</v>
      </c>
      <c r="R588" s="23">
        <f>Excel_Advanced_Sales_Dataset_2000__hetvi[[#This Row],[Quantity]]*Excel_Advanced_Sales_Dataset_2000__hetvi[[#This Row],[Unit Price]]-Excel_Advanced_Sales_Dataset_2000__hetvi[[#This Row],[Discount Amount]]</f>
        <v>22098.16964</v>
      </c>
      <c r="S588" t="str">
        <f>IF(Excel_Advanced_Sales_Dataset_2000__hetvi[[#This Row],[Total Sales]]&gt;50000,"Yes","No")</f>
        <v>No</v>
      </c>
      <c r="T588" t="str">
        <f>IF(Excel_Advanced_Sales_Dataset_2000__hetvi[[#This Row],[Delivery Status]]="Pending","Follow-up","Ok")</f>
        <v>Ok</v>
      </c>
      <c r="U588" s="31">
        <f>Excel_Advanced_Sales_Dataset_2000__hetvi[[#This Row],[Discount %]]/100</f>
        <v>0.1671</v>
      </c>
      <c r="V588" s="1" t="s">
        <v>4823</v>
      </c>
    </row>
    <row r="589" spans="1:22" x14ac:dyDescent="0.25">
      <c r="A589" s="6" t="s">
        <v>1642</v>
      </c>
      <c r="B589" s="7" t="s">
        <v>208</v>
      </c>
      <c r="C589" s="7" t="s">
        <v>1643</v>
      </c>
      <c r="D589" s="7" t="s">
        <v>40</v>
      </c>
      <c r="E589" s="7" t="s">
        <v>109</v>
      </c>
      <c r="F589" s="7" t="s">
        <v>259</v>
      </c>
      <c r="G589" s="7" t="s">
        <v>22</v>
      </c>
      <c r="H589" s="7" t="s">
        <v>180</v>
      </c>
      <c r="I589" s="8">
        <v>36</v>
      </c>
      <c r="J589" s="18">
        <v>46953.69</v>
      </c>
      <c r="K589" s="21">
        <v>16.53</v>
      </c>
      <c r="L589" s="15">
        <v>1410920.82</v>
      </c>
      <c r="M589" s="28">
        <v>46251</v>
      </c>
      <c r="N589" s="7" t="s">
        <v>24</v>
      </c>
      <c r="O589" s="7" t="s">
        <v>35</v>
      </c>
      <c r="P589" s="9" t="s">
        <v>26</v>
      </c>
      <c r="Q589" s="23">
        <f>Excel_Advanced_Sales_Dataset_2000__hetvi[[#This Row],[Quantity]]*Excel_Advanced_Sales_Dataset_2000__hetvi[[#This Row],[Unit Price]]*Excel_Advanced_Sales_Dataset_2000__hetvi[[#This Row],[Discount %]]/100</f>
        <v>279412.01845200005</v>
      </c>
      <c r="R589" s="23">
        <f>Excel_Advanced_Sales_Dataset_2000__hetvi[[#This Row],[Quantity]]*Excel_Advanced_Sales_Dataset_2000__hetvi[[#This Row],[Unit Price]]-Excel_Advanced_Sales_Dataset_2000__hetvi[[#This Row],[Discount Amount]]</f>
        <v>1410920.821548</v>
      </c>
      <c r="S589" t="str">
        <f>IF(Excel_Advanced_Sales_Dataset_2000__hetvi[[#This Row],[Total Sales]]&gt;50000,"Yes","No")</f>
        <v>Yes</v>
      </c>
      <c r="T589" t="str">
        <f>IF(Excel_Advanced_Sales_Dataset_2000__hetvi[[#This Row],[Delivery Status]]="Pending","Follow-up","Ok")</f>
        <v>Ok</v>
      </c>
      <c r="U589" s="31">
        <f>Excel_Advanced_Sales_Dataset_2000__hetvi[[#This Row],[Discount %]]/100</f>
        <v>0.1653</v>
      </c>
      <c r="V589" s="1" t="s">
        <v>4720</v>
      </c>
    </row>
    <row r="590" spans="1:22" x14ac:dyDescent="0.25">
      <c r="A590" s="6" t="s">
        <v>1644</v>
      </c>
      <c r="B590" s="7" t="s">
        <v>1645</v>
      </c>
      <c r="C590" s="7" t="s">
        <v>1646</v>
      </c>
      <c r="D590" s="7" t="s">
        <v>19</v>
      </c>
      <c r="E590" s="7" t="s">
        <v>84</v>
      </c>
      <c r="F590" s="7" t="s">
        <v>85</v>
      </c>
      <c r="G590" s="7" t="s">
        <v>66</v>
      </c>
      <c r="H590" s="7" t="s">
        <v>276</v>
      </c>
      <c r="I590" s="8">
        <v>32</v>
      </c>
      <c r="J590" s="18">
        <v>26827.22</v>
      </c>
      <c r="K590" s="21">
        <v>15.54</v>
      </c>
      <c r="L590" s="15">
        <v>725064.64</v>
      </c>
      <c r="M590" s="28">
        <v>46211</v>
      </c>
      <c r="N590" s="7" t="s">
        <v>45</v>
      </c>
      <c r="O590" s="7" t="s">
        <v>25</v>
      </c>
      <c r="P590" s="9" t="s">
        <v>36</v>
      </c>
      <c r="Q590" s="23">
        <f>Excel_Advanced_Sales_Dataset_2000__hetvi[[#This Row],[Quantity]]*Excel_Advanced_Sales_Dataset_2000__hetvi[[#This Row],[Unit Price]]*Excel_Advanced_Sales_Dataset_2000__hetvi[[#This Row],[Discount %]]/100</f>
        <v>133406.39961600001</v>
      </c>
      <c r="R590" s="23">
        <f>Excel_Advanced_Sales_Dataset_2000__hetvi[[#This Row],[Quantity]]*Excel_Advanced_Sales_Dataset_2000__hetvi[[#This Row],[Unit Price]]-Excel_Advanced_Sales_Dataset_2000__hetvi[[#This Row],[Discount Amount]]</f>
        <v>725064.64038400003</v>
      </c>
      <c r="S590" t="str">
        <f>IF(Excel_Advanced_Sales_Dataset_2000__hetvi[[#This Row],[Total Sales]]&gt;50000,"Yes","No")</f>
        <v>Yes</v>
      </c>
      <c r="T590" t="str">
        <f>IF(Excel_Advanced_Sales_Dataset_2000__hetvi[[#This Row],[Delivery Status]]="Pending","Follow-up","Ok")</f>
        <v>Follow-up</v>
      </c>
      <c r="U590" s="31">
        <f>Excel_Advanced_Sales_Dataset_2000__hetvi[[#This Row],[Discount %]]/100</f>
        <v>0.15539999999999998</v>
      </c>
      <c r="V590" s="1" t="s">
        <v>4653</v>
      </c>
    </row>
    <row r="591" spans="1:22" x14ac:dyDescent="0.25">
      <c r="A591" s="6" t="s">
        <v>1647</v>
      </c>
      <c r="B591" s="7" t="s">
        <v>1648</v>
      </c>
      <c r="C591" s="7" t="s">
        <v>1649</v>
      </c>
      <c r="D591" s="7" t="s">
        <v>30</v>
      </c>
      <c r="E591" s="7" t="s">
        <v>131</v>
      </c>
      <c r="F591" s="7" t="s">
        <v>163</v>
      </c>
      <c r="G591" s="7" t="s">
        <v>51</v>
      </c>
      <c r="H591" s="7" t="s">
        <v>52</v>
      </c>
      <c r="I591" s="8">
        <v>47</v>
      </c>
      <c r="J591" s="18">
        <v>45865.18</v>
      </c>
      <c r="K591" s="21">
        <v>18.84</v>
      </c>
      <c r="L591" s="15">
        <v>1749536.46</v>
      </c>
      <c r="M591" s="28">
        <v>46371</v>
      </c>
      <c r="N591" s="7" t="s">
        <v>24</v>
      </c>
      <c r="O591" s="7" t="s">
        <v>35</v>
      </c>
      <c r="P591" s="9" t="s">
        <v>53</v>
      </c>
      <c r="Q591" s="23">
        <f>Excel_Advanced_Sales_Dataset_2000__hetvi[[#This Row],[Quantity]]*Excel_Advanced_Sales_Dataset_2000__hetvi[[#This Row],[Unit Price]]*Excel_Advanced_Sales_Dataset_2000__hetvi[[#This Row],[Discount %]]/100</f>
        <v>406126.995864</v>
      </c>
      <c r="R591" s="23">
        <f>Excel_Advanced_Sales_Dataset_2000__hetvi[[#This Row],[Quantity]]*Excel_Advanced_Sales_Dataset_2000__hetvi[[#This Row],[Unit Price]]-Excel_Advanced_Sales_Dataset_2000__hetvi[[#This Row],[Discount Amount]]</f>
        <v>1749536.464136</v>
      </c>
      <c r="S591" t="str">
        <f>IF(Excel_Advanced_Sales_Dataset_2000__hetvi[[#This Row],[Total Sales]]&gt;50000,"Yes","No")</f>
        <v>Yes</v>
      </c>
      <c r="T591" t="str">
        <f>IF(Excel_Advanced_Sales_Dataset_2000__hetvi[[#This Row],[Delivery Status]]="Pending","Follow-up","Ok")</f>
        <v>Ok</v>
      </c>
      <c r="U591" s="31">
        <f>Excel_Advanced_Sales_Dataset_2000__hetvi[[#This Row],[Discount %]]/100</f>
        <v>0.18840000000000001</v>
      </c>
      <c r="V591" s="1" t="s">
        <v>4782</v>
      </c>
    </row>
    <row r="592" spans="1:22" x14ac:dyDescent="0.25">
      <c r="A592" s="6" t="s">
        <v>1650</v>
      </c>
      <c r="B592" s="7" t="s">
        <v>196</v>
      </c>
      <c r="C592" s="7" t="s">
        <v>1651</v>
      </c>
      <c r="D592" s="7" t="s">
        <v>40</v>
      </c>
      <c r="E592" s="7" t="s">
        <v>109</v>
      </c>
      <c r="F592" s="7" t="s">
        <v>110</v>
      </c>
      <c r="G592" s="7" t="s">
        <v>111</v>
      </c>
      <c r="H592" s="7" t="s">
        <v>185</v>
      </c>
      <c r="I592" s="8">
        <v>40</v>
      </c>
      <c r="J592" s="18">
        <v>4859.22</v>
      </c>
      <c r="K592" s="21">
        <v>3.21</v>
      </c>
      <c r="L592" s="15">
        <v>188129.56</v>
      </c>
      <c r="M592" s="28">
        <v>46282</v>
      </c>
      <c r="N592" s="7" t="s">
        <v>45</v>
      </c>
      <c r="O592" s="7" t="s">
        <v>35</v>
      </c>
      <c r="P592" s="9" t="s">
        <v>36</v>
      </c>
      <c r="Q592" s="23">
        <f>Excel_Advanced_Sales_Dataset_2000__hetvi[[#This Row],[Quantity]]*Excel_Advanced_Sales_Dataset_2000__hetvi[[#This Row],[Unit Price]]*Excel_Advanced_Sales_Dataset_2000__hetvi[[#This Row],[Discount %]]/100</f>
        <v>6239.23848</v>
      </c>
      <c r="R592" s="23">
        <f>Excel_Advanced_Sales_Dataset_2000__hetvi[[#This Row],[Quantity]]*Excel_Advanced_Sales_Dataset_2000__hetvi[[#This Row],[Unit Price]]-Excel_Advanced_Sales_Dataset_2000__hetvi[[#This Row],[Discount Amount]]</f>
        <v>188129.56152000002</v>
      </c>
      <c r="S592" t="str">
        <f>IF(Excel_Advanced_Sales_Dataset_2000__hetvi[[#This Row],[Total Sales]]&gt;50000,"Yes","No")</f>
        <v>Yes</v>
      </c>
      <c r="T592" t="str">
        <f>IF(Excel_Advanced_Sales_Dataset_2000__hetvi[[#This Row],[Delivery Status]]="Pending","Follow-up","Ok")</f>
        <v>Ok</v>
      </c>
      <c r="U592" s="31">
        <f>Excel_Advanced_Sales_Dataset_2000__hetvi[[#This Row],[Discount %]]/100</f>
        <v>3.2099999999999997E-2</v>
      </c>
      <c r="V592" s="1" t="s">
        <v>4823</v>
      </c>
    </row>
    <row r="593" spans="1:22" x14ac:dyDescent="0.25">
      <c r="A593" s="6" t="s">
        <v>1652</v>
      </c>
      <c r="B593" s="7" t="s">
        <v>1653</v>
      </c>
      <c r="C593" s="7" t="s">
        <v>1654</v>
      </c>
      <c r="D593" s="7" t="s">
        <v>63</v>
      </c>
      <c r="E593" s="7" t="s">
        <v>144</v>
      </c>
      <c r="F593" s="7" t="s">
        <v>189</v>
      </c>
      <c r="G593" s="7" t="s">
        <v>111</v>
      </c>
      <c r="H593" s="7" t="s">
        <v>260</v>
      </c>
      <c r="I593" s="8">
        <v>20</v>
      </c>
      <c r="J593" s="18">
        <v>11822.61</v>
      </c>
      <c r="K593" s="21">
        <v>2.41</v>
      </c>
      <c r="L593" s="15">
        <v>230753.7</v>
      </c>
      <c r="M593" s="28">
        <v>46359</v>
      </c>
      <c r="N593" s="7" t="s">
        <v>58</v>
      </c>
      <c r="O593" s="7" t="s">
        <v>35</v>
      </c>
      <c r="P593" s="9" t="s">
        <v>53</v>
      </c>
      <c r="Q593" s="23">
        <f>Excel_Advanced_Sales_Dataset_2000__hetvi[[#This Row],[Quantity]]*Excel_Advanced_Sales_Dataset_2000__hetvi[[#This Row],[Unit Price]]*Excel_Advanced_Sales_Dataset_2000__hetvi[[#This Row],[Discount %]]/100</f>
        <v>5698.49802</v>
      </c>
      <c r="R593" s="23">
        <f>Excel_Advanced_Sales_Dataset_2000__hetvi[[#This Row],[Quantity]]*Excel_Advanced_Sales_Dataset_2000__hetvi[[#This Row],[Unit Price]]-Excel_Advanced_Sales_Dataset_2000__hetvi[[#This Row],[Discount Amount]]</f>
        <v>230753.70198000001</v>
      </c>
      <c r="S593" t="str">
        <f>IF(Excel_Advanced_Sales_Dataset_2000__hetvi[[#This Row],[Total Sales]]&gt;50000,"Yes","No")</f>
        <v>Yes</v>
      </c>
      <c r="T593" t="str">
        <f>IF(Excel_Advanced_Sales_Dataset_2000__hetvi[[#This Row],[Delivery Status]]="Pending","Follow-up","Ok")</f>
        <v>Ok</v>
      </c>
      <c r="U593" s="31">
        <f>Excel_Advanced_Sales_Dataset_2000__hetvi[[#This Row],[Discount %]]/100</f>
        <v>2.41E-2</v>
      </c>
      <c r="V593" s="1" t="s">
        <v>4624</v>
      </c>
    </row>
    <row r="594" spans="1:22" x14ac:dyDescent="0.25">
      <c r="A594" s="6" t="s">
        <v>1655</v>
      </c>
      <c r="B594" s="7" t="s">
        <v>1149</v>
      </c>
      <c r="C594" s="7" t="s">
        <v>1656</v>
      </c>
      <c r="D594" s="7" t="s">
        <v>30</v>
      </c>
      <c r="E594" s="7" t="s">
        <v>117</v>
      </c>
      <c r="F594" s="7" t="s">
        <v>118</v>
      </c>
      <c r="G594" s="7" t="s">
        <v>66</v>
      </c>
      <c r="H594" s="7" t="s">
        <v>276</v>
      </c>
      <c r="I594" s="8">
        <v>1</v>
      </c>
      <c r="J594" s="18">
        <v>9366.77</v>
      </c>
      <c r="K594" s="21">
        <v>1.1100000000000001</v>
      </c>
      <c r="L594" s="15">
        <v>9262.7999999999993</v>
      </c>
      <c r="M594" s="28">
        <v>46139</v>
      </c>
      <c r="N594" s="7" t="s">
        <v>24</v>
      </c>
      <c r="O594" s="7" t="s">
        <v>35</v>
      </c>
      <c r="P594" s="9" t="s">
        <v>26</v>
      </c>
      <c r="Q594" s="23">
        <f>Excel_Advanced_Sales_Dataset_2000__hetvi[[#This Row],[Quantity]]*Excel_Advanced_Sales_Dataset_2000__hetvi[[#This Row],[Unit Price]]*Excel_Advanced_Sales_Dataset_2000__hetvi[[#This Row],[Discount %]]/100</f>
        <v>103.97114700000002</v>
      </c>
      <c r="R594" s="23">
        <f>Excel_Advanced_Sales_Dataset_2000__hetvi[[#This Row],[Quantity]]*Excel_Advanced_Sales_Dataset_2000__hetvi[[#This Row],[Unit Price]]-Excel_Advanced_Sales_Dataset_2000__hetvi[[#This Row],[Discount Amount]]</f>
        <v>9262.7988530000002</v>
      </c>
      <c r="S594" t="str">
        <f>IF(Excel_Advanced_Sales_Dataset_2000__hetvi[[#This Row],[Total Sales]]&gt;50000,"Yes","No")</f>
        <v>No</v>
      </c>
      <c r="T594" t="str">
        <f>IF(Excel_Advanced_Sales_Dataset_2000__hetvi[[#This Row],[Delivery Status]]="Pending","Follow-up","Ok")</f>
        <v>Ok</v>
      </c>
      <c r="U594" s="31">
        <f>Excel_Advanced_Sales_Dataset_2000__hetvi[[#This Row],[Discount %]]/100</f>
        <v>1.11E-2</v>
      </c>
      <c r="V594" s="1" t="s">
        <v>4744</v>
      </c>
    </row>
    <row r="595" spans="1:22" x14ac:dyDescent="0.25">
      <c r="A595" s="6" t="s">
        <v>1657</v>
      </c>
      <c r="B595" s="7" t="s">
        <v>1658</v>
      </c>
      <c r="C595" s="7" t="s">
        <v>1659</v>
      </c>
      <c r="D595" s="7" t="s">
        <v>63</v>
      </c>
      <c r="E595" s="7" t="s">
        <v>78</v>
      </c>
      <c r="F595" s="7" t="s">
        <v>425</v>
      </c>
      <c r="G595" s="7" t="s">
        <v>66</v>
      </c>
      <c r="H595" s="7" t="s">
        <v>276</v>
      </c>
      <c r="I595" s="8">
        <v>15</v>
      </c>
      <c r="J595" s="18">
        <v>17202.36</v>
      </c>
      <c r="K595" s="21">
        <v>10.09</v>
      </c>
      <c r="L595" s="15">
        <v>231999.63</v>
      </c>
      <c r="M595" s="28">
        <v>46328</v>
      </c>
      <c r="N595" s="7" t="s">
        <v>24</v>
      </c>
      <c r="O595" s="7" t="s">
        <v>35</v>
      </c>
      <c r="P595" s="9" t="s">
        <v>36</v>
      </c>
      <c r="Q595" s="23">
        <f>Excel_Advanced_Sales_Dataset_2000__hetvi[[#This Row],[Quantity]]*Excel_Advanced_Sales_Dataset_2000__hetvi[[#This Row],[Unit Price]]*Excel_Advanced_Sales_Dataset_2000__hetvi[[#This Row],[Discount %]]/100</f>
        <v>26035.771860000001</v>
      </c>
      <c r="R595" s="23">
        <f>Excel_Advanced_Sales_Dataset_2000__hetvi[[#This Row],[Quantity]]*Excel_Advanced_Sales_Dataset_2000__hetvi[[#This Row],[Unit Price]]-Excel_Advanced_Sales_Dataset_2000__hetvi[[#This Row],[Discount Amount]]</f>
        <v>231999.62814000002</v>
      </c>
      <c r="S595" t="str">
        <f>IF(Excel_Advanced_Sales_Dataset_2000__hetvi[[#This Row],[Total Sales]]&gt;50000,"Yes","No")</f>
        <v>Yes</v>
      </c>
      <c r="T595" t="str">
        <f>IF(Excel_Advanced_Sales_Dataset_2000__hetvi[[#This Row],[Delivery Status]]="Pending","Follow-up","Ok")</f>
        <v>Ok</v>
      </c>
      <c r="U595" s="31">
        <f>Excel_Advanced_Sales_Dataset_2000__hetvi[[#This Row],[Discount %]]/100</f>
        <v>0.1009</v>
      </c>
      <c r="V595" s="1" t="s">
        <v>4720</v>
      </c>
    </row>
    <row r="596" spans="1:22" x14ac:dyDescent="0.25">
      <c r="A596" s="6" t="s">
        <v>1660</v>
      </c>
      <c r="B596" s="7" t="s">
        <v>245</v>
      </c>
      <c r="C596" s="7" t="s">
        <v>1661</v>
      </c>
      <c r="D596" s="7" t="s">
        <v>63</v>
      </c>
      <c r="E596" s="7" t="s">
        <v>64</v>
      </c>
      <c r="F596" s="7" t="s">
        <v>184</v>
      </c>
      <c r="G596" s="7" t="s">
        <v>51</v>
      </c>
      <c r="H596" s="7" t="s">
        <v>52</v>
      </c>
      <c r="I596" s="8">
        <v>7</v>
      </c>
      <c r="J596" s="18">
        <v>37639.980000000003</v>
      </c>
      <c r="K596" s="21">
        <v>19.89</v>
      </c>
      <c r="L596" s="15">
        <v>211073.72</v>
      </c>
      <c r="M596" s="28">
        <v>46149</v>
      </c>
      <c r="N596" s="7" t="s">
        <v>113</v>
      </c>
      <c r="O596" s="7" t="s">
        <v>35</v>
      </c>
      <c r="P596" s="9" t="s">
        <v>53</v>
      </c>
      <c r="Q596" s="23">
        <f>Excel_Advanced_Sales_Dataset_2000__hetvi[[#This Row],[Quantity]]*Excel_Advanced_Sales_Dataset_2000__hetvi[[#This Row],[Unit Price]]*Excel_Advanced_Sales_Dataset_2000__hetvi[[#This Row],[Discount %]]/100</f>
        <v>52406.144154000009</v>
      </c>
      <c r="R596" s="23">
        <f>Excel_Advanced_Sales_Dataset_2000__hetvi[[#This Row],[Quantity]]*Excel_Advanced_Sales_Dataset_2000__hetvi[[#This Row],[Unit Price]]-Excel_Advanced_Sales_Dataset_2000__hetvi[[#This Row],[Discount Amount]]</f>
        <v>211073.71584600004</v>
      </c>
      <c r="S596" t="str">
        <f>IF(Excel_Advanced_Sales_Dataset_2000__hetvi[[#This Row],[Total Sales]]&gt;50000,"Yes","No")</f>
        <v>Yes</v>
      </c>
      <c r="T596" t="str">
        <f>IF(Excel_Advanced_Sales_Dataset_2000__hetvi[[#This Row],[Delivery Status]]="Pending","Follow-up","Ok")</f>
        <v>Ok</v>
      </c>
      <c r="U596" s="31">
        <f>Excel_Advanced_Sales_Dataset_2000__hetvi[[#This Row],[Discount %]]/100</f>
        <v>0.19889999999999999</v>
      </c>
      <c r="V596" s="1" t="s">
        <v>4612</v>
      </c>
    </row>
    <row r="597" spans="1:22" x14ac:dyDescent="0.25">
      <c r="A597" s="6" t="s">
        <v>1662</v>
      </c>
      <c r="B597" s="7" t="s">
        <v>1663</v>
      </c>
      <c r="C597" s="7" t="s">
        <v>1664</v>
      </c>
      <c r="D597" s="7" t="s">
        <v>30</v>
      </c>
      <c r="E597" s="7" t="s">
        <v>117</v>
      </c>
      <c r="F597" s="7" t="s">
        <v>239</v>
      </c>
      <c r="G597" s="7" t="s">
        <v>51</v>
      </c>
      <c r="H597" s="7" t="s">
        <v>167</v>
      </c>
      <c r="I597" s="8">
        <v>15</v>
      </c>
      <c r="J597" s="18">
        <v>29643.61</v>
      </c>
      <c r="K597" s="21">
        <v>4.6900000000000004</v>
      </c>
      <c r="L597" s="15">
        <v>423799.87</v>
      </c>
      <c r="M597" s="28">
        <v>46381</v>
      </c>
      <c r="N597" s="7" t="s">
        <v>24</v>
      </c>
      <c r="O597" s="7" t="s">
        <v>35</v>
      </c>
      <c r="P597" s="9" t="s">
        <v>53</v>
      </c>
      <c r="Q597" s="23">
        <f>Excel_Advanced_Sales_Dataset_2000__hetvi[[#This Row],[Quantity]]*Excel_Advanced_Sales_Dataset_2000__hetvi[[#This Row],[Unit Price]]*Excel_Advanced_Sales_Dataset_2000__hetvi[[#This Row],[Discount %]]/100</f>
        <v>20854.279635000003</v>
      </c>
      <c r="R597" s="23">
        <f>Excel_Advanced_Sales_Dataset_2000__hetvi[[#This Row],[Quantity]]*Excel_Advanced_Sales_Dataset_2000__hetvi[[#This Row],[Unit Price]]-Excel_Advanced_Sales_Dataset_2000__hetvi[[#This Row],[Discount Amount]]</f>
        <v>423799.87036500004</v>
      </c>
      <c r="S597" t="str">
        <f>IF(Excel_Advanced_Sales_Dataset_2000__hetvi[[#This Row],[Total Sales]]&gt;50000,"Yes","No")</f>
        <v>Yes</v>
      </c>
      <c r="T597" t="str">
        <f>IF(Excel_Advanced_Sales_Dataset_2000__hetvi[[#This Row],[Delivery Status]]="Pending","Follow-up","Ok")</f>
        <v>Ok</v>
      </c>
      <c r="U597" s="31">
        <f>Excel_Advanced_Sales_Dataset_2000__hetvi[[#This Row],[Discount %]]/100</f>
        <v>4.6900000000000004E-2</v>
      </c>
      <c r="V597" s="1" t="s">
        <v>4682</v>
      </c>
    </row>
    <row r="598" spans="1:22" x14ac:dyDescent="0.25">
      <c r="A598" s="6" t="s">
        <v>1665</v>
      </c>
      <c r="B598" s="7" t="s">
        <v>1666</v>
      </c>
      <c r="C598" s="7" t="s">
        <v>1667</v>
      </c>
      <c r="D598" s="7" t="s">
        <v>19</v>
      </c>
      <c r="E598" s="7" t="s">
        <v>153</v>
      </c>
      <c r="F598" s="7" t="s">
        <v>448</v>
      </c>
      <c r="G598" s="7" t="s">
        <v>33</v>
      </c>
      <c r="H598" s="7" t="s">
        <v>80</v>
      </c>
      <c r="I598" s="8">
        <v>48</v>
      </c>
      <c r="J598" s="18">
        <v>10249.290000000001</v>
      </c>
      <c r="K598" s="21">
        <v>4.93</v>
      </c>
      <c r="L598" s="15">
        <v>467712</v>
      </c>
      <c r="M598" s="28">
        <v>46376</v>
      </c>
      <c r="N598" s="7" t="s">
        <v>24</v>
      </c>
      <c r="O598" s="7" t="s">
        <v>35</v>
      </c>
      <c r="P598" s="9" t="s">
        <v>53</v>
      </c>
      <c r="Q598" s="23">
        <f>Excel_Advanced_Sales_Dataset_2000__hetvi[[#This Row],[Quantity]]*Excel_Advanced_Sales_Dataset_2000__hetvi[[#This Row],[Unit Price]]*Excel_Advanced_Sales_Dataset_2000__hetvi[[#This Row],[Discount %]]/100</f>
        <v>24253.919856000004</v>
      </c>
      <c r="R598" s="23">
        <f>Excel_Advanced_Sales_Dataset_2000__hetvi[[#This Row],[Quantity]]*Excel_Advanced_Sales_Dataset_2000__hetvi[[#This Row],[Unit Price]]-Excel_Advanced_Sales_Dataset_2000__hetvi[[#This Row],[Discount Amount]]</f>
        <v>467712.00014400005</v>
      </c>
      <c r="S598" t="str">
        <f>IF(Excel_Advanced_Sales_Dataset_2000__hetvi[[#This Row],[Total Sales]]&gt;50000,"Yes","No")</f>
        <v>Yes</v>
      </c>
      <c r="T598" t="str">
        <f>IF(Excel_Advanced_Sales_Dataset_2000__hetvi[[#This Row],[Delivery Status]]="Pending","Follow-up","Ok")</f>
        <v>Ok</v>
      </c>
      <c r="U598" s="31">
        <f>Excel_Advanced_Sales_Dataset_2000__hetvi[[#This Row],[Discount %]]/100</f>
        <v>4.9299999999999997E-2</v>
      </c>
      <c r="V598" s="1" t="s">
        <v>4703</v>
      </c>
    </row>
    <row r="599" spans="1:22" x14ac:dyDescent="0.25">
      <c r="A599" s="6" t="s">
        <v>1668</v>
      </c>
      <c r="B599" s="7" t="s">
        <v>1669</v>
      </c>
      <c r="C599" s="7" t="s">
        <v>1670</v>
      </c>
      <c r="D599" s="7" t="s">
        <v>40</v>
      </c>
      <c r="E599" s="7" t="s">
        <v>41</v>
      </c>
      <c r="F599" s="7" t="s">
        <v>102</v>
      </c>
      <c r="G599" s="7" t="s">
        <v>33</v>
      </c>
      <c r="H599" s="7" t="s">
        <v>80</v>
      </c>
      <c r="I599" s="8">
        <v>30</v>
      </c>
      <c r="J599" s="18">
        <v>33605.58</v>
      </c>
      <c r="K599" s="21">
        <v>8.4</v>
      </c>
      <c r="L599" s="15">
        <v>923481.34</v>
      </c>
      <c r="M599" s="28">
        <v>46190</v>
      </c>
      <c r="N599" s="7" t="s">
        <v>24</v>
      </c>
      <c r="O599" s="7" t="s">
        <v>35</v>
      </c>
      <c r="P599" s="9" t="s">
        <v>53</v>
      </c>
      <c r="Q599" s="23">
        <f>Excel_Advanced_Sales_Dataset_2000__hetvi[[#This Row],[Quantity]]*Excel_Advanced_Sales_Dataset_2000__hetvi[[#This Row],[Unit Price]]*Excel_Advanced_Sales_Dataset_2000__hetvi[[#This Row],[Discount %]]/100</f>
        <v>84686.061600000001</v>
      </c>
      <c r="R599" s="23">
        <f>Excel_Advanced_Sales_Dataset_2000__hetvi[[#This Row],[Quantity]]*Excel_Advanced_Sales_Dataset_2000__hetvi[[#This Row],[Unit Price]]-Excel_Advanced_Sales_Dataset_2000__hetvi[[#This Row],[Discount Amount]]</f>
        <v>923481.33840000001</v>
      </c>
      <c r="S599" t="str">
        <f>IF(Excel_Advanced_Sales_Dataset_2000__hetvi[[#This Row],[Total Sales]]&gt;50000,"Yes","No")</f>
        <v>Yes</v>
      </c>
      <c r="T599" t="str">
        <f>IF(Excel_Advanced_Sales_Dataset_2000__hetvi[[#This Row],[Delivery Status]]="Pending","Follow-up","Ok")</f>
        <v>Ok</v>
      </c>
      <c r="U599" s="31">
        <f>Excel_Advanced_Sales_Dataset_2000__hetvi[[#This Row],[Discount %]]/100</f>
        <v>8.4000000000000005E-2</v>
      </c>
      <c r="V599" s="1" t="s">
        <v>4696</v>
      </c>
    </row>
    <row r="600" spans="1:22" x14ac:dyDescent="0.25">
      <c r="A600" s="6" t="s">
        <v>1671</v>
      </c>
      <c r="B600" s="7" t="s">
        <v>770</v>
      </c>
      <c r="C600" s="7" t="s">
        <v>1672</v>
      </c>
      <c r="D600" s="7" t="s">
        <v>30</v>
      </c>
      <c r="E600" s="7" t="s">
        <v>131</v>
      </c>
      <c r="F600" s="7" t="s">
        <v>163</v>
      </c>
      <c r="G600" s="7" t="s">
        <v>33</v>
      </c>
      <c r="H600" s="7" t="s">
        <v>127</v>
      </c>
      <c r="I600" s="8">
        <v>21</v>
      </c>
      <c r="J600" s="18">
        <v>31490.400000000001</v>
      </c>
      <c r="K600" s="21">
        <v>6.09</v>
      </c>
      <c r="L600" s="15">
        <v>621025.32999999996</v>
      </c>
      <c r="M600" s="28">
        <v>46294</v>
      </c>
      <c r="N600" s="7" t="s">
        <v>58</v>
      </c>
      <c r="O600" s="7" t="s">
        <v>35</v>
      </c>
      <c r="P600" s="9" t="s">
        <v>36</v>
      </c>
      <c r="Q600" s="23">
        <f>Excel_Advanced_Sales_Dataset_2000__hetvi[[#This Row],[Quantity]]*Excel_Advanced_Sales_Dataset_2000__hetvi[[#This Row],[Unit Price]]*Excel_Advanced_Sales_Dataset_2000__hetvi[[#This Row],[Discount %]]/100</f>
        <v>40273.072560000001</v>
      </c>
      <c r="R600" s="23">
        <f>Excel_Advanced_Sales_Dataset_2000__hetvi[[#This Row],[Quantity]]*Excel_Advanced_Sales_Dataset_2000__hetvi[[#This Row],[Unit Price]]-Excel_Advanced_Sales_Dataset_2000__hetvi[[#This Row],[Discount Amount]]</f>
        <v>621025.32744000002</v>
      </c>
      <c r="S600" t="str">
        <f>IF(Excel_Advanced_Sales_Dataset_2000__hetvi[[#This Row],[Total Sales]]&gt;50000,"Yes","No")</f>
        <v>Yes</v>
      </c>
      <c r="T600" t="str">
        <f>IF(Excel_Advanced_Sales_Dataset_2000__hetvi[[#This Row],[Delivery Status]]="Pending","Follow-up","Ok")</f>
        <v>Ok</v>
      </c>
      <c r="U600" s="31">
        <f>Excel_Advanced_Sales_Dataset_2000__hetvi[[#This Row],[Discount %]]/100</f>
        <v>6.0899999999999996E-2</v>
      </c>
      <c r="V600" s="1" t="s">
        <v>4696</v>
      </c>
    </row>
    <row r="601" spans="1:22" x14ac:dyDescent="0.25">
      <c r="A601" s="6" t="s">
        <v>1673</v>
      </c>
      <c r="B601" s="7" t="s">
        <v>1171</v>
      </c>
      <c r="C601" s="7" t="s">
        <v>1674</v>
      </c>
      <c r="D601" s="7" t="s">
        <v>40</v>
      </c>
      <c r="E601" s="7" t="s">
        <v>49</v>
      </c>
      <c r="F601" s="7" t="s">
        <v>50</v>
      </c>
      <c r="G601" s="7" t="s">
        <v>111</v>
      </c>
      <c r="H601" s="7" t="s">
        <v>526</v>
      </c>
      <c r="I601" s="8">
        <v>4</v>
      </c>
      <c r="J601" s="18">
        <v>33545.71</v>
      </c>
      <c r="K601" s="21">
        <v>3.63</v>
      </c>
      <c r="L601" s="15">
        <v>129312</v>
      </c>
      <c r="M601" s="28">
        <v>46169</v>
      </c>
      <c r="N601" s="7" t="s">
        <v>45</v>
      </c>
      <c r="O601" s="7" t="s">
        <v>35</v>
      </c>
      <c r="P601" s="9" t="s">
        <v>53</v>
      </c>
      <c r="Q601" s="23">
        <f>Excel_Advanced_Sales_Dataset_2000__hetvi[[#This Row],[Quantity]]*Excel_Advanced_Sales_Dataset_2000__hetvi[[#This Row],[Unit Price]]*Excel_Advanced_Sales_Dataset_2000__hetvi[[#This Row],[Discount %]]/100</f>
        <v>4870.8370919999998</v>
      </c>
      <c r="R601" s="23">
        <f>Excel_Advanced_Sales_Dataset_2000__hetvi[[#This Row],[Quantity]]*Excel_Advanced_Sales_Dataset_2000__hetvi[[#This Row],[Unit Price]]-Excel_Advanced_Sales_Dataset_2000__hetvi[[#This Row],[Discount Amount]]</f>
        <v>129312.00290799999</v>
      </c>
      <c r="S601" t="str">
        <f>IF(Excel_Advanced_Sales_Dataset_2000__hetvi[[#This Row],[Total Sales]]&gt;50000,"Yes","No")</f>
        <v>Yes</v>
      </c>
      <c r="T601" t="str">
        <f>IF(Excel_Advanced_Sales_Dataset_2000__hetvi[[#This Row],[Delivery Status]]="Pending","Follow-up","Ok")</f>
        <v>Ok</v>
      </c>
      <c r="U601" s="31">
        <f>Excel_Advanced_Sales_Dataset_2000__hetvi[[#This Row],[Discount %]]/100</f>
        <v>3.6299999999999999E-2</v>
      </c>
      <c r="V601" s="1" t="s">
        <v>4624</v>
      </c>
    </row>
    <row r="602" spans="1:22" x14ac:dyDescent="0.25">
      <c r="A602" s="6" t="s">
        <v>1675</v>
      </c>
      <c r="B602" s="7" t="s">
        <v>124</v>
      </c>
      <c r="C602" s="7" t="s">
        <v>1676</v>
      </c>
      <c r="D602" s="7" t="s">
        <v>40</v>
      </c>
      <c r="E602" s="7" t="s">
        <v>49</v>
      </c>
      <c r="F602" s="7" t="s">
        <v>306</v>
      </c>
      <c r="G602" s="7" t="s">
        <v>66</v>
      </c>
      <c r="H602" s="7" t="s">
        <v>67</v>
      </c>
      <c r="I602" s="8">
        <v>17</v>
      </c>
      <c r="J602" s="18">
        <v>37795.199999999997</v>
      </c>
      <c r="K602" s="21">
        <v>14.82</v>
      </c>
      <c r="L602" s="15">
        <v>547297.17000000004</v>
      </c>
      <c r="M602" s="28">
        <v>46372</v>
      </c>
      <c r="N602" s="7" t="s">
        <v>24</v>
      </c>
      <c r="O602" s="7" t="s">
        <v>35</v>
      </c>
      <c r="P602" s="9" t="s">
        <v>53</v>
      </c>
      <c r="Q602" s="23">
        <f>Excel_Advanced_Sales_Dataset_2000__hetvi[[#This Row],[Quantity]]*Excel_Advanced_Sales_Dataset_2000__hetvi[[#This Row],[Unit Price]]*Excel_Advanced_Sales_Dataset_2000__hetvi[[#This Row],[Discount %]]/100</f>
        <v>95221.226879999987</v>
      </c>
      <c r="R602" s="23">
        <f>Excel_Advanced_Sales_Dataset_2000__hetvi[[#This Row],[Quantity]]*Excel_Advanced_Sales_Dataset_2000__hetvi[[#This Row],[Unit Price]]-Excel_Advanced_Sales_Dataset_2000__hetvi[[#This Row],[Discount Amount]]</f>
        <v>547297.17311999993</v>
      </c>
      <c r="S602" t="str">
        <f>IF(Excel_Advanced_Sales_Dataset_2000__hetvi[[#This Row],[Total Sales]]&gt;50000,"Yes","No")</f>
        <v>Yes</v>
      </c>
      <c r="T602" t="str">
        <f>IF(Excel_Advanced_Sales_Dataset_2000__hetvi[[#This Row],[Delivery Status]]="Pending","Follow-up","Ok")</f>
        <v>Ok</v>
      </c>
      <c r="U602" s="31">
        <f>Excel_Advanced_Sales_Dataset_2000__hetvi[[#This Row],[Discount %]]/100</f>
        <v>0.1482</v>
      </c>
      <c r="V602" s="1" t="s">
        <v>4653</v>
      </c>
    </row>
    <row r="603" spans="1:22" x14ac:dyDescent="0.25">
      <c r="A603" s="6" t="s">
        <v>1677</v>
      </c>
      <c r="B603" s="7" t="s">
        <v>1678</v>
      </c>
      <c r="C603" s="7" t="s">
        <v>1679</v>
      </c>
      <c r="D603" s="7" t="s">
        <v>40</v>
      </c>
      <c r="E603" s="7" t="s">
        <v>89</v>
      </c>
      <c r="F603" s="7" t="s">
        <v>334</v>
      </c>
      <c r="G603" s="7" t="s">
        <v>33</v>
      </c>
      <c r="H603" s="7" t="s">
        <v>80</v>
      </c>
      <c r="I603" s="8">
        <v>12</v>
      </c>
      <c r="J603" s="18">
        <v>9193.15</v>
      </c>
      <c r="K603" s="21">
        <v>11.99</v>
      </c>
      <c r="L603" s="15">
        <v>97090.7</v>
      </c>
      <c r="M603" s="28">
        <v>46028</v>
      </c>
      <c r="N603" s="7" t="s">
        <v>68</v>
      </c>
      <c r="O603" s="7" t="s">
        <v>35</v>
      </c>
      <c r="P603" s="9" t="s">
        <v>53</v>
      </c>
      <c r="Q603" s="23">
        <f>Excel_Advanced_Sales_Dataset_2000__hetvi[[#This Row],[Quantity]]*Excel_Advanced_Sales_Dataset_2000__hetvi[[#This Row],[Unit Price]]*Excel_Advanced_Sales_Dataset_2000__hetvi[[#This Row],[Discount %]]/100</f>
        <v>13227.104219999997</v>
      </c>
      <c r="R603" s="23">
        <f>Excel_Advanced_Sales_Dataset_2000__hetvi[[#This Row],[Quantity]]*Excel_Advanced_Sales_Dataset_2000__hetvi[[#This Row],[Unit Price]]-Excel_Advanced_Sales_Dataset_2000__hetvi[[#This Row],[Discount Amount]]</f>
        <v>97090.695779999995</v>
      </c>
      <c r="S603" t="str">
        <f>IF(Excel_Advanced_Sales_Dataset_2000__hetvi[[#This Row],[Total Sales]]&gt;50000,"Yes","No")</f>
        <v>Yes</v>
      </c>
      <c r="T603" t="str">
        <f>IF(Excel_Advanced_Sales_Dataset_2000__hetvi[[#This Row],[Delivery Status]]="Pending","Follow-up","Ok")</f>
        <v>Ok</v>
      </c>
      <c r="U603" s="31">
        <f>Excel_Advanced_Sales_Dataset_2000__hetvi[[#This Row],[Discount %]]/100</f>
        <v>0.11990000000000001</v>
      </c>
      <c r="V603" s="1" t="s">
        <v>4823</v>
      </c>
    </row>
    <row r="604" spans="1:22" x14ac:dyDescent="0.25">
      <c r="A604" s="6" t="s">
        <v>1680</v>
      </c>
      <c r="B604" s="7" t="s">
        <v>543</v>
      </c>
      <c r="C604" s="7" t="s">
        <v>1681</v>
      </c>
      <c r="D604" s="7" t="s">
        <v>40</v>
      </c>
      <c r="E604" s="7" t="s">
        <v>89</v>
      </c>
      <c r="F604" s="7" t="s">
        <v>90</v>
      </c>
      <c r="G604" s="7" t="s">
        <v>51</v>
      </c>
      <c r="H604" s="7" t="s">
        <v>167</v>
      </c>
      <c r="I604" s="8">
        <v>16</v>
      </c>
      <c r="J604" s="18">
        <v>29535.86</v>
      </c>
      <c r="K604" s="21">
        <v>13.16</v>
      </c>
      <c r="L604" s="15">
        <v>410383.05</v>
      </c>
      <c r="M604" s="28">
        <v>46070</v>
      </c>
      <c r="N604" s="7" t="s">
        <v>58</v>
      </c>
      <c r="O604" s="7" t="s">
        <v>35</v>
      </c>
      <c r="P604" s="9" t="s">
        <v>53</v>
      </c>
      <c r="Q604" s="23">
        <f>Excel_Advanced_Sales_Dataset_2000__hetvi[[#This Row],[Quantity]]*Excel_Advanced_Sales_Dataset_2000__hetvi[[#This Row],[Unit Price]]*Excel_Advanced_Sales_Dataset_2000__hetvi[[#This Row],[Discount %]]/100</f>
        <v>62190.706815999998</v>
      </c>
      <c r="R604" s="23">
        <f>Excel_Advanced_Sales_Dataset_2000__hetvi[[#This Row],[Quantity]]*Excel_Advanced_Sales_Dataset_2000__hetvi[[#This Row],[Unit Price]]-Excel_Advanced_Sales_Dataset_2000__hetvi[[#This Row],[Discount Amount]]</f>
        <v>410383.05318400002</v>
      </c>
      <c r="S604" t="str">
        <f>IF(Excel_Advanced_Sales_Dataset_2000__hetvi[[#This Row],[Total Sales]]&gt;50000,"Yes","No")</f>
        <v>Yes</v>
      </c>
      <c r="T604" t="str">
        <f>IF(Excel_Advanced_Sales_Dataset_2000__hetvi[[#This Row],[Delivery Status]]="Pending","Follow-up","Ok")</f>
        <v>Ok</v>
      </c>
      <c r="U604" s="31">
        <f>Excel_Advanced_Sales_Dataset_2000__hetvi[[#This Row],[Discount %]]/100</f>
        <v>0.13159999999999999</v>
      </c>
      <c r="V604" s="1" t="s">
        <v>4644</v>
      </c>
    </row>
    <row r="605" spans="1:22" x14ac:dyDescent="0.25">
      <c r="A605" s="6" t="s">
        <v>1682</v>
      </c>
      <c r="B605" s="7" t="s">
        <v>1683</v>
      </c>
      <c r="C605" s="7" t="s">
        <v>1684</v>
      </c>
      <c r="D605" s="7" t="s">
        <v>19</v>
      </c>
      <c r="E605" s="7" t="s">
        <v>72</v>
      </c>
      <c r="F605" s="7" t="s">
        <v>224</v>
      </c>
      <c r="G605" s="7" t="s">
        <v>33</v>
      </c>
      <c r="H605" s="7" t="s">
        <v>127</v>
      </c>
      <c r="I605" s="8">
        <v>18</v>
      </c>
      <c r="J605" s="18">
        <v>47778.45</v>
      </c>
      <c r="K605" s="21">
        <v>16.36</v>
      </c>
      <c r="L605" s="15">
        <v>719314.12</v>
      </c>
      <c r="M605" s="28">
        <v>46262</v>
      </c>
      <c r="N605" s="7" t="s">
        <v>113</v>
      </c>
      <c r="O605" s="7" t="s">
        <v>35</v>
      </c>
      <c r="P605" s="9" t="s">
        <v>36</v>
      </c>
      <c r="Q605" s="23">
        <f>Excel_Advanced_Sales_Dataset_2000__hetvi[[#This Row],[Quantity]]*Excel_Advanced_Sales_Dataset_2000__hetvi[[#This Row],[Unit Price]]*Excel_Advanced_Sales_Dataset_2000__hetvi[[#This Row],[Discount %]]/100</f>
        <v>140697.97955999998</v>
      </c>
      <c r="R605" s="23">
        <f>Excel_Advanced_Sales_Dataset_2000__hetvi[[#This Row],[Quantity]]*Excel_Advanced_Sales_Dataset_2000__hetvi[[#This Row],[Unit Price]]-Excel_Advanced_Sales_Dataset_2000__hetvi[[#This Row],[Discount Amount]]</f>
        <v>719314.12043999997</v>
      </c>
      <c r="S605" t="str">
        <f>IF(Excel_Advanced_Sales_Dataset_2000__hetvi[[#This Row],[Total Sales]]&gt;50000,"Yes","No")</f>
        <v>Yes</v>
      </c>
      <c r="T605" t="str">
        <f>IF(Excel_Advanced_Sales_Dataset_2000__hetvi[[#This Row],[Delivery Status]]="Pending","Follow-up","Ok")</f>
        <v>Ok</v>
      </c>
      <c r="U605" s="31">
        <f>Excel_Advanced_Sales_Dataset_2000__hetvi[[#This Row],[Discount %]]/100</f>
        <v>0.1636</v>
      </c>
      <c r="V605" s="1" t="s">
        <v>4644</v>
      </c>
    </row>
    <row r="606" spans="1:22" x14ac:dyDescent="0.25">
      <c r="A606" s="6" t="s">
        <v>1685</v>
      </c>
      <c r="B606" s="7" t="s">
        <v>494</v>
      </c>
      <c r="C606" s="7" t="s">
        <v>1686</v>
      </c>
      <c r="D606" s="7" t="s">
        <v>19</v>
      </c>
      <c r="E606" s="7" t="s">
        <v>72</v>
      </c>
      <c r="F606" s="7" t="s">
        <v>171</v>
      </c>
      <c r="G606" s="7" t="s">
        <v>33</v>
      </c>
      <c r="H606" s="7" t="s">
        <v>57</v>
      </c>
      <c r="I606" s="8">
        <v>32</v>
      </c>
      <c r="J606" s="18">
        <v>22939.119999999999</v>
      </c>
      <c r="K606" s="21">
        <v>19.010000000000002</v>
      </c>
      <c r="L606" s="15">
        <v>594508.59</v>
      </c>
      <c r="M606" s="28">
        <v>46116</v>
      </c>
      <c r="N606" s="7" t="s">
        <v>24</v>
      </c>
      <c r="O606" s="7" t="s">
        <v>35</v>
      </c>
      <c r="P606" s="9" t="s">
        <v>36</v>
      </c>
      <c r="Q606" s="23">
        <f>Excel_Advanced_Sales_Dataset_2000__hetvi[[#This Row],[Quantity]]*Excel_Advanced_Sales_Dataset_2000__hetvi[[#This Row],[Unit Price]]*Excel_Advanced_Sales_Dataset_2000__hetvi[[#This Row],[Discount %]]/100</f>
        <v>139543.25478400002</v>
      </c>
      <c r="R606" s="23">
        <f>Excel_Advanced_Sales_Dataset_2000__hetvi[[#This Row],[Quantity]]*Excel_Advanced_Sales_Dataset_2000__hetvi[[#This Row],[Unit Price]]-Excel_Advanced_Sales_Dataset_2000__hetvi[[#This Row],[Discount Amount]]</f>
        <v>594508.58521599998</v>
      </c>
      <c r="S606" t="str">
        <f>IF(Excel_Advanced_Sales_Dataset_2000__hetvi[[#This Row],[Total Sales]]&gt;50000,"Yes","No")</f>
        <v>Yes</v>
      </c>
      <c r="T606" t="str">
        <f>IF(Excel_Advanced_Sales_Dataset_2000__hetvi[[#This Row],[Delivery Status]]="Pending","Follow-up","Ok")</f>
        <v>Ok</v>
      </c>
      <c r="U606" s="31">
        <f>Excel_Advanced_Sales_Dataset_2000__hetvi[[#This Row],[Discount %]]/100</f>
        <v>0.19010000000000002</v>
      </c>
      <c r="V606" s="1" t="s">
        <v>4720</v>
      </c>
    </row>
    <row r="607" spans="1:22" x14ac:dyDescent="0.25">
      <c r="A607" s="6" t="s">
        <v>1687</v>
      </c>
      <c r="B607" s="7" t="s">
        <v>178</v>
      </c>
      <c r="C607" s="7" t="s">
        <v>1688</v>
      </c>
      <c r="D607" s="7" t="s">
        <v>30</v>
      </c>
      <c r="E607" s="7" t="s">
        <v>131</v>
      </c>
      <c r="F607" s="7" t="s">
        <v>132</v>
      </c>
      <c r="G607" s="7" t="s">
        <v>43</v>
      </c>
      <c r="H607" s="7" t="s">
        <v>74</v>
      </c>
      <c r="I607" s="8">
        <v>20</v>
      </c>
      <c r="J607" s="18">
        <v>22517.94</v>
      </c>
      <c r="K607" s="21">
        <v>18.309999999999999</v>
      </c>
      <c r="L607" s="15">
        <v>367898.1</v>
      </c>
      <c r="M607" s="28">
        <v>46250</v>
      </c>
      <c r="N607" s="7" t="s">
        <v>58</v>
      </c>
      <c r="O607" s="7" t="s">
        <v>35</v>
      </c>
      <c r="P607" s="9" t="s">
        <v>26</v>
      </c>
      <c r="Q607" s="23">
        <f>Excel_Advanced_Sales_Dataset_2000__hetvi[[#This Row],[Quantity]]*Excel_Advanced_Sales_Dataset_2000__hetvi[[#This Row],[Unit Price]]*Excel_Advanced_Sales_Dataset_2000__hetvi[[#This Row],[Discount %]]/100</f>
        <v>82460.696279999989</v>
      </c>
      <c r="R607" s="23">
        <f>Excel_Advanced_Sales_Dataset_2000__hetvi[[#This Row],[Quantity]]*Excel_Advanced_Sales_Dataset_2000__hetvi[[#This Row],[Unit Price]]-Excel_Advanced_Sales_Dataset_2000__hetvi[[#This Row],[Discount Amount]]</f>
        <v>367898.10372000001</v>
      </c>
      <c r="S607" t="str">
        <f>IF(Excel_Advanced_Sales_Dataset_2000__hetvi[[#This Row],[Total Sales]]&gt;50000,"Yes","No")</f>
        <v>Yes</v>
      </c>
      <c r="T607" t="str">
        <f>IF(Excel_Advanced_Sales_Dataset_2000__hetvi[[#This Row],[Delivery Status]]="Pending","Follow-up","Ok")</f>
        <v>Ok</v>
      </c>
      <c r="U607" s="31">
        <f>Excel_Advanced_Sales_Dataset_2000__hetvi[[#This Row],[Discount %]]/100</f>
        <v>0.18309999999999998</v>
      </c>
      <c r="V607" s="1" t="s">
        <v>4644</v>
      </c>
    </row>
    <row r="608" spans="1:22" x14ac:dyDescent="0.25">
      <c r="A608" s="6" t="s">
        <v>1689</v>
      </c>
      <c r="B608" s="7" t="s">
        <v>1690</v>
      </c>
      <c r="C608" s="7" t="s">
        <v>1691</v>
      </c>
      <c r="D608" s="7" t="s">
        <v>19</v>
      </c>
      <c r="E608" s="7" t="s">
        <v>20</v>
      </c>
      <c r="F608" s="7" t="s">
        <v>21</v>
      </c>
      <c r="G608" s="7" t="s">
        <v>66</v>
      </c>
      <c r="H608" s="7" t="s">
        <v>276</v>
      </c>
      <c r="I608" s="8">
        <v>14</v>
      </c>
      <c r="J608" s="18">
        <v>1163.6199999999999</v>
      </c>
      <c r="K608" s="21">
        <v>12.52</v>
      </c>
      <c r="L608" s="15">
        <v>14251.09</v>
      </c>
      <c r="M608" s="28">
        <v>46114</v>
      </c>
      <c r="N608" s="7" t="s">
        <v>68</v>
      </c>
      <c r="O608" s="7" t="s">
        <v>35</v>
      </c>
      <c r="P608" s="9" t="s">
        <v>53</v>
      </c>
      <c r="Q608" s="23">
        <f>Excel_Advanced_Sales_Dataset_2000__hetvi[[#This Row],[Quantity]]*Excel_Advanced_Sales_Dataset_2000__hetvi[[#This Row],[Unit Price]]*Excel_Advanced_Sales_Dataset_2000__hetvi[[#This Row],[Discount %]]/100</f>
        <v>2039.5931359999997</v>
      </c>
      <c r="R608" s="23">
        <f>Excel_Advanced_Sales_Dataset_2000__hetvi[[#This Row],[Quantity]]*Excel_Advanced_Sales_Dataset_2000__hetvi[[#This Row],[Unit Price]]-Excel_Advanced_Sales_Dataset_2000__hetvi[[#This Row],[Discount Amount]]</f>
        <v>14251.086863999999</v>
      </c>
      <c r="S608" t="str">
        <f>IF(Excel_Advanced_Sales_Dataset_2000__hetvi[[#This Row],[Total Sales]]&gt;50000,"Yes","No")</f>
        <v>No</v>
      </c>
      <c r="T608" t="str">
        <f>IF(Excel_Advanced_Sales_Dataset_2000__hetvi[[#This Row],[Delivery Status]]="Pending","Follow-up","Ok")</f>
        <v>Ok</v>
      </c>
      <c r="U608" s="31">
        <f>Excel_Advanced_Sales_Dataset_2000__hetvi[[#This Row],[Discount %]]/100</f>
        <v>0.12520000000000001</v>
      </c>
      <c r="V608" s="1" t="s">
        <v>4653</v>
      </c>
    </row>
    <row r="609" spans="1:22" x14ac:dyDescent="0.25">
      <c r="A609" s="6" t="s">
        <v>1692</v>
      </c>
      <c r="B609" s="7" t="s">
        <v>633</v>
      </c>
      <c r="C609" s="7" t="s">
        <v>1693</v>
      </c>
      <c r="D609" s="7" t="s">
        <v>40</v>
      </c>
      <c r="E609" s="7" t="s">
        <v>109</v>
      </c>
      <c r="F609" s="7" t="s">
        <v>259</v>
      </c>
      <c r="G609" s="7" t="s">
        <v>66</v>
      </c>
      <c r="H609" s="7" t="s">
        <v>200</v>
      </c>
      <c r="I609" s="8">
        <v>43</v>
      </c>
      <c r="J609" s="18">
        <v>46571.94</v>
      </c>
      <c r="K609" s="21">
        <v>5.0199999999999996</v>
      </c>
      <c r="L609" s="15">
        <v>1902063.23</v>
      </c>
      <c r="M609" s="28">
        <v>46214</v>
      </c>
      <c r="N609" s="7" t="s">
        <v>45</v>
      </c>
      <c r="O609" s="7" t="s">
        <v>35</v>
      </c>
      <c r="P609" s="9" t="s">
        <v>36</v>
      </c>
      <c r="Q609" s="23">
        <f>Excel_Advanced_Sales_Dataset_2000__hetvi[[#This Row],[Quantity]]*Excel_Advanced_Sales_Dataset_2000__hetvi[[#This Row],[Unit Price]]*Excel_Advanced_Sales_Dataset_2000__hetvi[[#This Row],[Discount %]]/100</f>
        <v>100530.189684</v>
      </c>
      <c r="R609" s="23">
        <f>Excel_Advanced_Sales_Dataset_2000__hetvi[[#This Row],[Quantity]]*Excel_Advanced_Sales_Dataset_2000__hetvi[[#This Row],[Unit Price]]-Excel_Advanced_Sales_Dataset_2000__hetvi[[#This Row],[Discount Amount]]</f>
        <v>1902063.2303160001</v>
      </c>
      <c r="S609" t="str">
        <f>IF(Excel_Advanced_Sales_Dataset_2000__hetvi[[#This Row],[Total Sales]]&gt;50000,"Yes","No")</f>
        <v>Yes</v>
      </c>
      <c r="T609" t="str">
        <f>IF(Excel_Advanced_Sales_Dataset_2000__hetvi[[#This Row],[Delivery Status]]="Pending","Follow-up","Ok")</f>
        <v>Ok</v>
      </c>
      <c r="U609" s="31">
        <f>Excel_Advanced_Sales_Dataset_2000__hetvi[[#This Row],[Discount %]]/100</f>
        <v>5.0199999999999995E-2</v>
      </c>
      <c r="V609" s="1" t="s">
        <v>4665</v>
      </c>
    </row>
    <row r="610" spans="1:22" x14ac:dyDescent="0.25">
      <c r="A610" s="6" t="s">
        <v>1694</v>
      </c>
      <c r="B610" s="7" t="s">
        <v>931</v>
      </c>
      <c r="C610" s="7" t="s">
        <v>1695</v>
      </c>
      <c r="D610" s="7" t="s">
        <v>19</v>
      </c>
      <c r="E610" s="7" t="s">
        <v>20</v>
      </c>
      <c r="F610" s="7" t="s">
        <v>285</v>
      </c>
      <c r="G610" s="7" t="s">
        <v>43</v>
      </c>
      <c r="H610" s="7" t="s">
        <v>140</v>
      </c>
      <c r="I610" s="8">
        <v>24</v>
      </c>
      <c r="J610" s="18">
        <v>20282.96</v>
      </c>
      <c r="K610" s="21">
        <v>4.68</v>
      </c>
      <c r="L610" s="15">
        <v>464009.22</v>
      </c>
      <c r="M610" s="28">
        <v>46374</v>
      </c>
      <c r="N610" s="7" t="s">
        <v>58</v>
      </c>
      <c r="O610" s="7" t="s">
        <v>35</v>
      </c>
      <c r="P610" s="9" t="s">
        <v>26</v>
      </c>
      <c r="Q610" s="23">
        <f>Excel_Advanced_Sales_Dataset_2000__hetvi[[#This Row],[Quantity]]*Excel_Advanced_Sales_Dataset_2000__hetvi[[#This Row],[Unit Price]]*Excel_Advanced_Sales_Dataset_2000__hetvi[[#This Row],[Discount %]]/100</f>
        <v>22781.820671999998</v>
      </c>
      <c r="R610" s="23">
        <f>Excel_Advanced_Sales_Dataset_2000__hetvi[[#This Row],[Quantity]]*Excel_Advanced_Sales_Dataset_2000__hetvi[[#This Row],[Unit Price]]-Excel_Advanced_Sales_Dataset_2000__hetvi[[#This Row],[Discount Amount]]</f>
        <v>464009.21932799998</v>
      </c>
      <c r="S610" t="str">
        <f>IF(Excel_Advanced_Sales_Dataset_2000__hetvi[[#This Row],[Total Sales]]&gt;50000,"Yes","No")</f>
        <v>Yes</v>
      </c>
      <c r="T610" t="str">
        <f>IF(Excel_Advanced_Sales_Dataset_2000__hetvi[[#This Row],[Delivery Status]]="Pending","Follow-up","Ok")</f>
        <v>Ok</v>
      </c>
      <c r="U610" s="31">
        <f>Excel_Advanced_Sales_Dataset_2000__hetvi[[#This Row],[Discount %]]/100</f>
        <v>4.6799999999999994E-2</v>
      </c>
      <c r="V610" s="1" t="s">
        <v>4696</v>
      </c>
    </row>
    <row r="611" spans="1:22" x14ac:dyDescent="0.25">
      <c r="A611" s="6" t="s">
        <v>1696</v>
      </c>
      <c r="B611" s="7" t="s">
        <v>267</v>
      </c>
      <c r="C611" s="7" t="s">
        <v>1697</v>
      </c>
      <c r="D611" s="7" t="s">
        <v>30</v>
      </c>
      <c r="E611" s="7" t="s">
        <v>117</v>
      </c>
      <c r="F611" s="7" t="s">
        <v>118</v>
      </c>
      <c r="G611" s="7" t="s">
        <v>111</v>
      </c>
      <c r="H611" s="7" t="s">
        <v>185</v>
      </c>
      <c r="I611" s="8">
        <v>32</v>
      </c>
      <c r="J611" s="18">
        <v>5491.86</v>
      </c>
      <c r="K611" s="21">
        <v>16.82</v>
      </c>
      <c r="L611" s="15">
        <v>146180.13</v>
      </c>
      <c r="M611" s="28">
        <v>46076</v>
      </c>
      <c r="N611" s="7" t="s">
        <v>113</v>
      </c>
      <c r="O611" s="7" t="s">
        <v>35</v>
      </c>
      <c r="P611" s="9" t="s">
        <v>26</v>
      </c>
      <c r="Q611" s="23">
        <f>Excel_Advanced_Sales_Dataset_2000__hetvi[[#This Row],[Quantity]]*Excel_Advanced_Sales_Dataset_2000__hetvi[[#This Row],[Unit Price]]*Excel_Advanced_Sales_Dataset_2000__hetvi[[#This Row],[Discount %]]/100</f>
        <v>29559.387264000001</v>
      </c>
      <c r="R611" s="23">
        <f>Excel_Advanced_Sales_Dataset_2000__hetvi[[#This Row],[Quantity]]*Excel_Advanced_Sales_Dataset_2000__hetvi[[#This Row],[Unit Price]]-Excel_Advanced_Sales_Dataset_2000__hetvi[[#This Row],[Discount Amount]]</f>
        <v>146180.132736</v>
      </c>
      <c r="S611" t="str">
        <f>IF(Excel_Advanced_Sales_Dataset_2000__hetvi[[#This Row],[Total Sales]]&gt;50000,"Yes","No")</f>
        <v>Yes</v>
      </c>
      <c r="T611" t="str">
        <f>IF(Excel_Advanced_Sales_Dataset_2000__hetvi[[#This Row],[Delivery Status]]="Pending","Follow-up","Ok")</f>
        <v>Ok</v>
      </c>
      <c r="U611" s="31">
        <f>Excel_Advanced_Sales_Dataset_2000__hetvi[[#This Row],[Discount %]]/100</f>
        <v>0.16820000000000002</v>
      </c>
      <c r="V611" s="1" t="s">
        <v>4823</v>
      </c>
    </row>
    <row r="612" spans="1:22" x14ac:dyDescent="0.25">
      <c r="A612" s="6" t="s">
        <v>1698</v>
      </c>
      <c r="B612" s="7" t="s">
        <v>382</v>
      </c>
      <c r="C612" s="7" t="s">
        <v>1699</v>
      </c>
      <c r="D612" s="7" t="s">
        <v>63</v>
      </c>
      <c r="E612" s="7" t="s">
        <v>144</v>
      </c>
      <c r="F612" s="7" t="s">
        <v>216</v>
      </c>
      <c r="G612" s="7" t="s">
        <v>111</v>
      </c>
      <c r="H612" s="7" t="s">
        <v>185</v>
      </c>
      <c r="I612" s="8">
        <v>20</v>
      </c>
      <c r="J612" s="18">
        <v>857.61</v>
      </c>
      <c r="K612" s="21">
        <v>2.15</v>
      </c>
      <c r="L612" s="15">
        <v>16783.43</v>
      </c>
      <c r="M612" s="28">
        <v>46043</v>
      </c>
      <c r="N612" s="7" t="s">
        <v>24</v>
      </c>
      <c r="O612" s="7" t="s">
        <v>35</v>
      </c>
      <c r="P612" s="9" t="s">
        <v>36</v>
      </c>
      <c r="Q612" s="23">
        <f>Excel_Advanced_Sales_Dataset_2000__hetvi[[#This Row],[Quantity]]*Excel_Advanced_Sales_Dataset_2000__hetvi[[#This Row],[Unit Price]]*Excel_Advanced_Sales_Dataset_2000__hetvi[[#This Row],[Discount %]]/100</f>
        <v>368.77230000000003</v>
      </c>
      <c r="R612" s="23">
        <f>Excel_Advanced_Sales_Dataset_2000__hetvi[[#This Row],[Quantity]]*Excel_Advanced_Sales_Dataset_2000__hetvi[[#This Row],[Unit Price]]-Excel_Advanced_Sales_Dataset_2000__hetvi[[#This Row],[Discount Amount]]</f>
        <v>16783.4277</v>
      </c>
      <c r="S612" t="str">
        <f>IF(Excel_Advanced_Sales_Dataset_2000__hetvi[[#This Row],[Total Sales]]&gt;50000,"Yes","No")</f>
        <v>No</v>
      </c>
      <c r="T612" t="str">
        <f>IF(Excel_Advanced_Sales_Dataset_2000__hetvi[[#This Row],[Delivery Status]]="Pending","Follow-up","Ok")</f>
        <v>Ok</v>
      </c>
      <c r="U612" s="31">
        <f>Excel_Advanced_Sales_Dataset_2000__hetvi[[#This Row],[Discount %]]/100</f>
        <v>2.1499999999999998E-2</v>
      </c>
      <c r="V612" s="1" t="s">
        <v>4703</v>
      </c>
    </row>
    <row r="613" spans="1:22" x14ac:dyDescent="0.25">
      <c r="A613" s="6" t="s">
        <v>1700</v>
      </c>
      <c r="B613" s="7" t="s">
        <v>1249</v>
      </c>
      <c r="C613" s="7" t="s">
        <v>1701</v>
      </c>
      <c r="D613" s="7" t="s">
        <v>30</v>
      </c>
      <c r="E613" s="7" t="s">
        <v>131</v>
      </c>
      <c r="F613" s="7" t="s">
        <v>194</v>
      </c>
      <c r="G613" s="7" t="s">
        <v>66</v>
      </c>
      <c r="H613" s="7" t="s">
        <v>155</v>
      </c>
      <c r="I613" s="8">
        <v>21</v>
      </c>
      <c r="J613" s="18">
        <v>31897.96</v>
      </c>
      <c r="K613" s="21">
        <v>17.09</v>
      </c>
      <c r="L613" s="15">
        <v>555378.56999999995</v>
      </c>
      <c r="M613" s="28">
        <v>46354</v>
      </c>
      <c r="N613" s="7" t="s">
        <v>45</v>
      </c>
      <c r="O613" s="7" t="s">
        <v>35</v>
      </c>
      <c r="P613" s="9" t="s">
        <v>53</v>
      </c>
      <c r="Q613" s="23">
        <f>Excel_Advanced_Sales_Dataset_2000__hetvi[[#This Row],[Quantity]]*Excel_Advanced_Sales_Dataset_2000__hetvi[[#This Row],[Unit Price]]*Excel_Advanced_Sales_Dataset_2000__hetvi[[#This Row],[Discount %]]/100</f>
        <v>114478.58864400002</v>
      </c>
      <c r="R613" s="23">
        <f>Excel_Advanced_Sales_Dataset_2000__hetvi[[#This Row],[Quantity]]*Excel_Advanced_Sales_Dataset_2000__hetvi[[#This Row],[Unit Price]]-Excel_Advanced_Sales_Dataset_2000__hetvi[[#This Row],[Discount Amount]]</f>
        <v>555378.57135600003</v>
      </c>
      <c r="S613" t="str">
        <f>IF(Excel_Advanced_Sales_Dataset_2000__hetvi[[#This Row],[Total Sales]]&gt;50000,"Yes","No")</f>
        <v>Yes</v>
      </c>
      <c r="T613" t="str">
        <f>IF(Excel_Advanced_Sales_Dataset_2000__hetvi[[#This Row],[Delivery Status]]="Pending","Follow-up","Ok")</f>
        <v>Ok</v>
      </c>
      <c r="U613" s="31">
        <f>Excel_Advanced_Sales_Dataset_2000__hetvi[[#This Row],[Discount %]]/100</f>
        <v>0.1709</v>
      </c>
      <c r="V613" s="1" t="s">
        <v>4823</v>
      </c>
    </row>
    <row r="614" spans="1:22" x14ac:dyDescent="0.25">
      <c r="A614" s="6" t="s">
        <v>1702</v>
      </c>
      <c r="B614" s="7" t="s">
        <v>563</v>
      </c>
      <c r="C614" s="7" t="s">
        <v>1703</v>
      </c>
      <c r="D614" s="7" t="s">
        <v>19</v>
      </c>
      <c r="E614" s="7" t="s">
        <v>153</v>
      </c>
      <c r="F614" s="7" t="s">
        <v>275</v>
      </c>
      <c r="G614" s="7" t="s">
        <v>51</v>
      </c>
      <c r="H614" s="7" t="s">
        <v>52</v>
      </c>
      <c r="I614" s="8">
        <v>28</v>
      </c>
      <c r="J614" s="18">
        <v>16964.18</v>
      </c>
      <c r="K614" s="21">
        <v>18.61</v>
      </c>
      <c r="L614" s="15">
        <v>386600.09</v>
      </c>
      <c r="M614" s="28">
        <v>46134</v>
      </c>
      <c r="N614" s="7" t="s">
        <v>68</v>
      </c>
      <c r="O614" s="7" t="s">
        <v>25</v>
      </c>
      <c r="P614" s="9" t="s">
        <v>53</v>
      </c>
      <c r="Q614" s="23">
        <f>Excel_Advanced_Sales_Dataset_2000__hetvi[[#This Row],[Quantity]]*Excel_Advanced_Sales_Dataset_2000__hetvi[[#This Row],[Unit Price]]*Excel_Advanced_Sales_Dataset_2000__hetvi[[#This Row],[Discount %]]/100</f>
        <v>88396.949143999998</v>
      </c>
      <c r="R614" s="23">
        <f>Excel_Advanced_Sales_Dataset_2000__hetvi[[#This Row],[Quantity]]*Excel_Advanced_Sales_Dataset_2000__hetvi[[#This Row],[Unit Price]]-Excel_Advanced_Sales_Dataset_2000__hetvi[[#This Row],[Discount Amount]]</f>
        <v>386600.09085600002</v>
      </c>
      <c r="S614" t="str">
        <f>IF(Excel_Advanced_Sales_Dataset_2000__hetvi[[#This Row],[Total Sales]]&gt;50000,"Yes","No")</f>
        <v>Yes</v>
      </c>
      <c r="T614" t="str">
        <f>IF(Excel_Advanced_Sales_Dataset_2000__hetvi[[#This Row],[Delivery Status]]="Pending","Follow-up","Ok")</f>
        <v>Follow-up</v>
      </c>
      <c r="U614" s="31">
        <f>Excel_Advanced_Sales_Dataset_2000__hetvi[[#This Row],[Discount %]]/100</f>
        <v>0.18609999999999999</v>
      </c>
      <c r="V614" s="1" t="s">
        <v>4682</v>
      </c>
    </row>
    <row r="615" spans="1:22" x14ac:dyDescent="0.25">
      <c r="A615" s="6" t="s">
        <v>1704</v>
      </c>
      <c r="B615" s="7" t="s">
        <v>1165</v>
      </c>
      <c r="C615" s="7" t="s">
        <v>1705</v>
      </c>
      <c r="D615" s="7" t="s">
        <v>30</v>
      </c>
      <c r="E615" s="7" t="s">
        <v>131</v>
      </c>
      <c r="F615" s="7" t="s">
        <v>132</v>
      </c>
      <c r="G615" s="7" t="s">
        <v>33</v>
      </c>
      <c r="H615" s="7" t="s">
        <v>34</v>
      </c>
      <c r="I615" s="8">
        <v>20</v>
      </c>
      <c r="J615" s="18">
        <v>36602.239999999998</v>
      </c>
      <c r="K615" s="21">
        <v>14.02</v>
      </c>
      <c r="L615" s="15">
        <v>629412.12</v>
      </c>
      <c r="M615" s="28">
        <v>46296</v>
      </c>
      <c r="N615" s="7" t="s">
        <v>58</v>
      </c>
      <c r="O615" s="7" t="s">
        <v>35</v>
      </c>
      <c r="P615" s="9" t="s">
        <v>36</v>
      </c>
      <c r="Q615" s="23">
        <f>Excel_Advanced_Sales_Dataset_2000__hetvi[[#This Row],[Quantity]]*Excel_Advanced_Sales_Dataset_2000__hetvi[[#This Row],[Unit Price]]*Excel_Advanced_Sales_Dataset_2000__hetvi[[#This Row],[Discount %]]/100</f>
        <v>102632.68095999998</v>
      </c>
      <c r="R615" s="23">
        <f>Excel_Advanced_Sales_Dataset_2000__hetvi[[#This Row],[Quantity]]*Excel_Advanced_Sales_Dataset_2000__hetvi[[#This Row],[Unit Price]]-Excel_Advanced_Sales_Dataset_2000__hetvi[[#This Row],[Discount Amount]]</f>
        <v>629412.1190399999</v>
      </c>
      <c r="S615" t="str">
        <f>IF(Excel_Advanced_Sales_Dataset_2000__hetvi[[#This Row],[Total Sales]]&gt;50000,"Yes","No")</f>
        <v>Yes</v>
      </c>
      <c r="T615" t="str">
        <f>IF(Excel_Advanced_Sales_Dataset_2000__hetvi[[#This Row],[Delivery Status]]="Pending","Follow-up","Ok")</f>
        <v>Ok</v>
      </c>
      <c r="U615" s="31">
        <f>Excel_Advanced_Sales_Dataset_2000__hetvi[[#This Row],[Discount %]]/100</f>
        <v>0.14019999999999999</v>
      </c>
      <c r="V615" s="1" t="s">
        <v>4612</v>
      </c>
    </row>
    <row r="616" spans="1:22" x14ac:dyDescent="0.25">
      <c r="A616" s="6" t="s">
        <v>1706</v>
      </c>
      <c r="B616" s="7" t="s">
        <v>1707</v>
      </c>
      <c r="C616" s="7" t="s">
        <v>1708</v>
      </c>
      <c r="D616" s="7" t="s">
        <v>40</v>
      </c>
      <c r="E616" s="7" t="s">
        <v>49</v>
      </c>
      <c r="F616" s="7" t="s">
        <v>50</v>
      </c>
      <c r="G616" s="7" t="s">
        <v>33</v>
      </c>
      <c r="H616" s="7" t="s">
        <v>127</v>
      </c>
      <c r="I616" s="8">
        <v>37</v>
      </c>
      <c r="J616" s="18">
        <v>37450.379999999997</v>
      </c>
      <c r="K616" s="21">
        <v>2.5099999999999998</v>
      </c>
      <c r="L616" s="15">
        <v>1350883.89</v>
      </c>
      <c r="M616" s="28">
        <v>46296</v>
      </c>
      <c r="N616" s="7" t="s">
        <v>24</v>
      </c>
      <c r="O616" s="7" t="s">
        <v>35</v>
      </c>
      <c r="P616" s="9" t="s">
        <v>26</v>
      </c>
      <c r="Q616" s="23">
        <f>Excel_Advanced_Sales_Dataset_2000__hetvi[[#This Row],[Quantity]]*Excel_Advanced_Sales_Dataset_2000__hetvi[[#This Row],[Unit Price]]*Excel_Advanced_Sales_Dataset_2000__hetvi[[#This Row],[Discount %]]/100</f>
        <v>34780.167905999995</v>
      </c>
      <c r="R616" s="23">
        <f>Excel_Advanced_Sales_Dataset_2000__hetvi[[#This Row],[Quantity]]*Excel_Advanced_Sales_Dataset_2000__hetvi[[#This Row],[Unit Price]]-Excel_Advanced_Sales_Dataset_2000__hetvi[[#This Row],[Discount Amount]]</f>
        <v>1350883.8920939998</v>
      </c>
      <c r="S616" t="str">
        <f>IF(Excel_Advanced_Sales_Dataset_2000__hetvi[[#This Row],[Total Sales]]&gt;50000,"Yes","No")</f>
        <v>Yes</v>
      </c>
      <c r="T616" t="str">
        <f>IF(Excel_Advanced_Sales_Dataset_2000__hetvi[[#This Row],[Delivery Status]]="Pending","Follow-up","Ok")</f>
        <v>Ok</v>
      </c>
      <c r="U616" s="31">
        <f>Excel_Advanced_Sales_Dataset_2000__hetvi[[#This Row],[Discount %]]/100</f>
        <v>2.5099999999999997E-2</v>
      </c>
      <c r="V616" s="1" t="s">
        <v>4624</v>
      </c>
    </row>
    <row r="617" spans="1:22" x14ac:dyDescent="0.25">
      <c r="A617" s="6" t="s">
        <v>1709</v>
      </c>
      <c r="B617" s="7" t="s">
        <v>926</v>
      </c>
      <c r="C617" s="7" t="s">
        <v>1710</v>
      </c>
      <c r="D617" s="7" t="s">
        <v>63</v>
      </c>
      <c r="E617" s="7" t="s">
        <v>144</v>
      </c>
      <c r="F617" s="7" t="s">
        <v>189</v>
      </c>
      <c r="G617" s="7" t="s">
        <v>33</v>
      </c>
      <c r="H617" s="7" t="s">
        <v>57</v>
      </c>
      <c r="I617" s="8">
        <v>34</v>
      </c>
      <c r="J617" s="18">
        <v>16205.13</v>
      </c>
      <c r="K617" s="21">
        <v>15.2</v>
      </c>
      <c r="L617" s="15">
        <v>467226.31</v>
      </c>
      <c r="M617" s="28">
        <v>46030</v>
      </c>
      <c r="N617" s="7" t="s">
        <v>24</v>
      </c>
      <c r="O617" s="7" t="s">
        <v>35</v>
      </c>
      <c r="P617" s="9" t="s">
        <v>36</v>
      </c>
      <c r="Q617" s="23">
        <f>Excel_Advanced_Sales_Dataset_2000__hetvi[[#This Row],[Quantity]]*Excel_Advanced_Sales_Dataset_2000__hetvi[[#This Row],[Unit Price]]*Excel_Advanced_Sales_Dataset_2000__hetvi[[#This Row],[Discount %]]/100</f>
        <v>83748.111839999983</v>
      </c>
      <c r="R617" s="23">
        <f>Excel_Advanced_Sales_Dataset_2000__hetvi[[#This Row],[Quantity]]*Excel_Advanced_Sales_Dataset_2000__hetvi[[#This Row],[Unit Price]]-Excel_Advanced_Sales_Dataset_2000__hetvi[[#This Row],[Discount Amount]]</f>
        <v>467226.30815999996</v>
      </c>
      <c r="S617" t="str">
        <f>IF(Excel_Advanced_Sales_Dataset_2000__hetvi[[#This Row],[Total Sales]]&gt;50000,"Yes","No")</f>
        <v>Yes</v>
      </c>
      <c r="T617" t="str">
        <f>IF(Excel_Advanced_Sales_Dataset_2000__hetvi[[#This Row],[Delivery Status]]="Pending","Follow-up","Ok")</f>
        <v>Ok</v>
      </c>
      <c r="U617" s="31">
        <f>Excel_Advanced_Sales_Dataset_2000__hetvi[[#This Row],[Discount %]]/100</f>
        <v>0.152</v>
      </c>
      <c r="V617" s="1" t="s">
        <v>4644</v>
      </c>
    </row>
    <row r="618" spans="1:22" x14ac:dyDescent="0.25">
      <c r="A618" s="6" t="s">
        <v>1711</v>
      </c>
      <c r="B618" s="7" t="s">
        <v>869</v>
      </c>
      <c r="C618" s="7" t="s">
        <v>1712</v>
      </c>
      <c r="D618" s="7" t="s">
        <v>40</v>
      </c>
      <c r="E618" s="7" t="s">
        <v>49</v>
      </c>
      <c r="F618" s="7" t="s">
        <v>306</v>
      </c>
      <c r="G618" s="7" t="s">
        <v>43</v>
      </c>
      <c r="H618" s="7" t="s">
        <v>380</v>
      </c>
      <c r="I618" s="8">
        <v>44</v>
      </c>
      <c r="J618" s="18">
        <v>19335.169999999998</v>
      </c>
      <c r="K618" s="21">
        <v>11.14</v>
      </c>
      <c r="L618" s="15">
        <v>755974.21</v>
      </c>
      <c r="M618" s="28">
        <v>46077</v>
      </c>
      <c r="N618" s="7" t="s">
        <v>58</v>
      </c>
      <c r="O618" s="7" t="s">
        <v>35</v>
      </c>
      <c r="P618" s="9" t="s">
        <v>36</v>
      </c>
      <c r="Q618" s="23">
        <f>Excel_Advanced_Sales_Dataset_2000__hetvi[[#This Row],[Quantity]]*Excel_Advanced_Sales_Dataset_2000__hetvi[[#This Row],[Unit Price]]*Excel_Advanced_Sales_Dataset_2000__hetvi[[#This Row],[Discount %]]/100</f>
        <v>94773.269272000005</v>
      </c>
      <c r="R618" s="23">
        <f>Excel_Advanced_Sales_Dataset_2000__hetvi[[#This Row],[Quantity]]*Excel_Advanced_Sales_Dataset_2000__hetvi[[#This Row],[Unit Price]]-Excel_Advanced_Sales_Dataset_2000__hetvi[[#This Row],[Discount Amount]]</f>
        <v>755974.21072799992</v>
      </c>
      <c r="S618" t="str">
        <f>IF(Excel_Advanced_Sales_Dataset_2000__hetvi[[#This Row],[Total Sales]]&gt;50000,"Yes","No")</f>
        <v>Yes</v>
      </c>
      <c r="T618" t="str">
        <f>IF(Excel_Advanced_Sales_Dataset_2000__hetvi[[#This Row],[Delivery Status]]="Pending","Follow-up","Ok")</f>
        <v>Ok</v>
      </c>
      <c r="U618" s="31">
        <f>Excel_Advanced_Sales_Dataset_2000__hetvi[[#This Row],[Discount %]]/100</f>
        <v>0.1114</v>
      </c>
      <c r="V618" s="1" t="s">
        <v>4720</v>
      </c>
    </row>
    <row r="619" spans="1:22" x14ac:dyDescent="0.25">
      <c r="A619" s="6" t="s">
        <v>1713</v>
      </c>
      <c r="B619" s="7" t="s">
        <v>494</v>
      </c>
      <c r="C619" s="7" t="s">
        <v>1714</v>
      </c>
      <c r="D619" s="7" t="s">
        <v>30</v>
      </c>
      <c r="E619" s="7" t="s">
        <v>131</v>
      </c>
      <c r="F619" s="7" t="s">
        <v>132</v>
      </c>
      <c r="G619" s="7" t="s">
        <v>43</v>
      </c>
      <c r="H619" s="7" t="s">
        <v>391</v>
      </c>
      <c r="I619" s="8">
        <v>14</v>
      </c>
      <c r="J619" s="18">
        <v>40961.06</v>
      </c>
      <c r="K619" s="21">
        <v>15.46</v>
      </c>
      <c r="L619" s="15">
        <v>484798.71999999997</v>
      </c>
      <c r="M619" s="28">
        <v>46102</v>
      </c>
      <c r="N619" s="7" t="s">
        <v>58</v>
      </c>
      <c r="O619" s="7" t="s">
        <v>35</v>
      </c>
      <c r="P619" s="9" t="s">
        <v>26</v>
      </c>
      <c r="Q619" s="23">
        <f>Excel_Advanced_Sales_Dataset_2000__hetvi[[#This Row],[Quantity]]*Excel_Advanced_Sales_Dataset_2000__hetvi[[#This Row],[Unit Price]]*Excel_Advanced_Sales_Dataset_2000__hetvi[[#This Row],[Discount %]]/100</f>
        <v>88656.118264000004</v>
      </c>
      <c r="R619" s="23">
        <f>Excel_Advanced_Sales_Dataset_2000__hetvi[[#This Row],[Quantity]]*Excel_Advanced_Sales_Dataset_2000__hetvi[[#This Row],[Unit Price]]-Excel_Advanced_Sales_Dataset_2000__hetvi[[#This Row],[Discount Amount]]</f>
        <v>484798.72173599998</v>
      </c>
      <c r="S619" t="str">
        <f>IF(Excel_Advanced_Sales_Dataset_2000__hetvi[[#This Row],[Total Sales]]&gt;50000,"Yes","No")</f>
        <v>Yes</v>
      </c>
      <c r="T619" t="str">
        <f>IF(Excel_Advanced_Sales_Dataset_2000__hetvi[[#This Row],[Delivery Status]]="Pending","Follow-up","Ok")</f>
        <v>Ok</v>
      </c>
      <c r="U619" s="31">
        <f>Excel_Advanced_Sales_Dataset_2000__hetvi[[#This Row],[Discount %]]/100</f>
        <v>0.15460000000000002</v>
      </c>
      <c r="V619" s="1" t="s">
        <v>4744</v>
      </c>
    </row>
    <row r="620" spans="1:22" x14ac:dyDescent="0.25">
      <c r="A620" s="6" t="s">
        <v>1715</v>
      </c>
      <c r="B620" s="7" t="s">
        <v>1716</v>
      </c>
      <c r="C620" s="7" t="s">
        <v>1717</v>
      </c>
      <c r="D620" s="7" t="s">
        <v>19</v>
      </c>
      <c r="E620" s="7" t="s">
        <v>20</v>
      </c>
      <c r="F620" s="7" t="s">
        <v>176</v>
      </c>
      <c r="G620" s="7" t="s">
        <v>43</v>
      </c>
      <c r="H620" s="7" t="s">
        <v>44</v>
      </c>
      <c r="I620" s="8">
        <v>9</v>
      </c>
      <c r="J620" s="18">
        <v>12346.67</v>
      </c>
      <c r="K620" s="21">
        <v>19.41</v>
      </c>
      <c r="L620" s="15">
        <v>89551.63</v>
      </c>
      <c r="M620" s="28">
        <v>46044</v>
      </c>
      <c r="N620" s="7" t="s">
        <v>68</v>
      </c>
      <c r="O620" s="7" t="s">
        <v>59</v>
      </c>
      <c r="P620" s="9" t="s">
        <v>36</v>
      </c>
      <c r="Q620" s="23">
        <f>Excel_Advanced_Sales_Dataset_2000__hetvi[[#This Row],[Quantity]]*Excel_Advanced_Sales_Dataset_2000__hetvi[[#This Row],[Unit Price]]*Excel_Advanced_Sales_Dataset_2000__hetvi[[#This Row],[Discount %]]/100</f>
        <v>21568.397822999999</v>
      </c>
      <c r="R620" s="23">
        <f>Excel_Advanced_Sales_Dataset_2000__hetvi[[#This Row],[Quantity]]*Excel_Advanced_Sales_Dataset_2000__hetvi[[#This Row],[Unit Price]]-Excel_Advanced_Sales_Dataset_2000__hetvi[[#This Row],[Discount Amount]]</f>
        <v>89551.632176999992</v>
      </c>
      <c r="S620" t="str">
        <f>IF(Excel_Advanced_Sales_Dataset_2000__hetvi[[#This Row],[Total Sales]]&gt;50000,"Yes","No")</f>
        <v>Yes</v>
      </c>
      <c r="T620" t="str">
        <f>IF(Excel_Advanced_Sales_Dataset_2000__hetvi[[#This Row],[Delivery Status]]="Pending","Follow-up","Ok")</f>
        <v>Ok</v>
      </c>
      <c r="U620" s="31">
        <f>Excel_Advanced_Sales_Dataset_2000__hetvi[[#This Row],[Discount %]]/100</f>
        <v>0.19409999999999999</v>
      </c>
      <c r="V620" s="1" t="s">
        <v>4644</v>
      </c>
    </row>
    <row r="621" spans="1:22" x14ac:dyDescent="0.25">
      <c r="A621" s="6" t="s">
        <v>1718</v>
      </c>
      <c r="B621" s="7" t="s">
        <v>289</v>
      </c>
      <c r="C621" s="7" t="s">
        <v>1719</v>
      </c>
      <c r="D621" s="7" t="s">
        <v>40</v>
      </c>
      <c r="E621" s="7" t="s">
        <v>89</v>
      </c>
      <c r="F621" s="7" t="s">
        <v>319</v>
      </c>
      <c r="G621" s="7" t="s">
        <v>22</v>
      </c>
      <c r="H621" s="7" t="s">
        <v>180</v>
      </c>
      <c r="I621" s="8">
        <v>2</v>
      </c>
      <c r="J621" s="18">
        <v>37694.080000000002</v>
      </c>
      <c r="K621" s="21">
        <v>15.34</v>
      </c>
      <c r="L621" s="15">
        <v>63823.62</v>
      </c>
      <c r="M621" s="28">
        <v>46183</v>
      </c>
      <c r="N621" s="7" t="s">
        <v>113</v>
      </c>
      <c r="O621" s="7" t="s">
        <v>25</v>
      </c>
      <c r="P621" s="9" t="s">
        <v>53</v>
      </c>
      <c r="Q621" s="23">
        <f>Excel_Advanced_Sales_Dataset_2000__hetvi[[#This Row],[Quantity]]*Excel_Advanced_Sales_Dataset_2000__hetvi[[#This Row],[Unit Price]]*Excel_Advanced_Sales_Dataset_2000__hetvi[[#This Row],[Discount %]]/100</f>
        <v>11564.543744000001</v>
      </c>
      <c r="R621" s="23">
        <f>Excel_Advanced_Sales_Dataset_2000__hetvi[[#This Row],[Quantity]]*Excel_Advanced_Sales_Dataset_2000__hetvi[[#This Row],[Unit Price]]-Excel_Advanced_Sales_Dataset_2000__hetvi[[#This Row],[Discount Amount]]</f>
        <v>63823.616256000001</v>
      </c>
      <c r="S621" t="str">
        <f>IF(Excel_Advanced_Sales_Dataset_2000__hetvi[[#This Row],[Total Sales]]&gt;50000,"Yes","No")</f>
        <v>Yes</v>
      </c>
      <c r="T621" t="str">
        <f>IF(Excel_Advanced_Sales_Dataset_2000__hetvi[[#This Row],[Delivery Status]]="Pending","Follow-up","Ok")</f>
        <v>Follow-up</v>
      </c>
      <c r="U621" s="31">
        <f>Excel_Advanced_Sales_Dataset_2000__hetvi[[#This Row],[Discount %]]/100</f>
        <v>0.15340000000000001</v>
      </c>
      <c r="V621" s="1" t="s">
        <v>4696</v>
      </c>
    </row>
    <row r="622" spans="1:22" x14ac:dyDescent="0.25">
      <c r="A622" s="6" t="s">
        <v>1720</v>
      </c>
      <c r="B622" s="7" t="s">
        <v>1371</v>
      </c>
      <c r="C622" s="7" t="s">
        <v>1721</v>
      </c>
      <c r="D622" s="7" t="s">
        <v>19</v>
      </c>
      <c r="E622" s="7" t="s">
        <v>72</v>
      </c>
      <c r="F622" s="7" t="s">
        <v>73</v>
      </c>
      <c r="G622" s="7" t="s">
        <v>43</v>
      </c>
      <c r="H622" s="7" t="s">
        <v>74</v>
      </c>
      <c r="I622" s="8">
        <v>17</v>
      </c>
      <c r="J622" s="18">
        <v>9170.4500000000007</v>
      </c>
      <c r="K622" s="21">
        <v>17.77</v>
      </c>
      <c r="L622" s="15">
        <v>128194.64</v>
      </c>
      <c r="M622" s="28">
        <v>46214</v>
      </c>
      <c r="N622" s="7" t="s">
        <v>24</v>
      </c>
      <c r="O622" s="7" t="s">
        <v>35</v>
      </c>
      <c r="P622" s="9" t="s">
        <v>36</v>
      </c>
      <c r="Q622" s="23">
        <f>Excel_Advanced_Sales_Dataset_2000__hetvi[[#This Row],[Quantity]]*Excel_Advanced_Sales_Dataset_2000__hetvi[[#This Row],[Unit Price]]*Excel_Advanced_Sales_Dataset_2000__hetvi[[#This Row],[Discount %]]/100</f>
        <v>27703.012405000001</v>
      </c>
      <c r="R622" s="23">
        <f>Excel_Advanced_Sales_Dataset_2000__hetvi[[#This Row],[Quantity]]*Excel_Advanced_Sales_Dataset_2000__hetvi[[#This Row],[Unit Price]]-Excel_Advanced_Sales_Dataset_2000__hetvi[[#This Row],[Discount Amount]]</f>
        <v>128194.63759500002</v>
      </c>
      <c r="S622" t="str">
        <f>IF(Excel_Advanced_Sales_Dataset_2000__hetvi[[#This Row],[Total Sales]]&gt;50000,"Yes","No")</f>
        <v>Yes</v>
      </c>
      <c r="T622" t="str">
        <f>IF(Excel_Advanced_Sales_Dataset_2000__hetvi[[#This Row],[Delivery Status]]="Pending","Follow-up","Ok")</f>
        <v>Ok</v>
      </c>
      <c r="U622" s="31">
        <f>Excel_Advanced_Sales_Dataset_2000__hetvi[[#This Row],[Discount %]]/100</f>
        <v>0.1777</v>
      </c>
      <c r="V622" s="1" t="s">
        <v>4682</v>
      </c>
    </row>
    <row r="623" spans="1:22" x14ac:dyDescent="0.25">
      <c r="A623" s="6" t="s">
        <v>1722</v>
      </c>
      <c r="B623" s="7" t="s">
        <v>998</v>
      </c>
      <c r="C623" s="7" t="s">
        <v>1723</v>
      </c>
      <c r="D623" s="7" t="s">
        <v>63</v>
      </c>
      <c r="E623" s="7" t="s">
        <v>64</v>
      </c>
      <c r="F623" s="7" t="s">
        <v>184</v>
      </c>
      <c r="G623" s="7" t="s">
        <v>111</v>
      </c>
      <c r="H623" s="7" t="s">
        <v>240</v>
      </c>
      <c r="I623" s="8">
        <v>8</v>
      </c>
      <c r="J623" s="18">
        <v>29159.02</v>
      </c>
      <c r="K623" s="21">
        <v>14.83</v>
      </c>
      <c r="L623" s="15">
        <v>198677.9</v>
      </c>
      <c r="M623" s="28">
        <v>46293</v>
      </c>
      <c r="N623" s="7" t="s">
        <v>113</v>
      </c>
      <c r="O623" s="7" t="s">
        <v>35</v>
      </c>
      <c r="P623" s="9" t="s">
        <v>36</v>
      </c>
      <c r="Q623" s="23">
        <f>Excel_Advanced_Sales_Dataset_2000__hetvi[[#This Row],[Quantity]]*Excel_Advanced_Sales_Dataset_2000__hetvi[[#This Row],[Unit Price]]*Excel_Advanced_Sales_Dataset_2000__hetvi[[#This Row],[Discount %]]/100</f>
        <v>34594.261328000001</v>
      </c>
      <c r="R623" s="23">
        <f>Excel_Advanced_Sales_Dataset_2000__hetvi[[#This Row],[Quantity]]*Excel_Advanced_Sales_Dataset_2000__hetvi[[#This Row],[Unit Price]]-Excel_Advanced_Sales_Dataset_2000__hetvi[[#This Row],[Discount Amount]]</f>
        <v>198677.89867200001</v>
      </c>
      <c r="S623" t="str">
        <f>IF(Excel_Advanced_Sales_Dataset_2000__hetvi[[#This Row],[Total Sales]]&gt;50000,"Yes","No")</f>
        <v>Yes</v>
      </c>
      <c r="T623" t="str">
        <f>IF(Excel_Advanced_Sales_Dataset_2000__hetvi[[#This Row],[Delivery Status]]="Pending","Follow-up","Ok")</f>
        <v>Ok</v>
      </c>
      <c r="U623" s="31">
        <f>Excel_Advanced_Sales_Dataset_2000__hetvi[[#This Row],[Discount %]]/100</f>
        <v>0.14829999999999999</v>
      </c>
      <c r="V623" s="1" t="s">
        <v>4644</v>
      </c>
    </row>
    <row r="624" spans="1:22" x14ac:dyDescent="0.25">
      <c r="A624" s="6" t="s">
        <v>1724</v>
      </c>
      <c r="B624" s="7" t="s">
        <v>1725</v>
      </c>
      <c r="C624" s="7" t="s">
        <v>1726</v>
      </c>
      <c r="D624" s="7" t="s">
        <v>19</v>
      </c>
      <c r="E624" s="7" t="s">
        <v>72</v>
      </c>
      <c r="F624" s="7" t="s">
        <v>224</v>
      </c>
      <c r="G624" s="7" t="s">
        <v>111</v>
      </c>
      <c r="H624" s="7" t="s">
        <v>526</v>
      </c>
      <c r="I624" s="8">
        <v>46</v>
      </c>
      <c r="J624" s="18">
        <v>26587.23</v>
      </c>
      <c r="K624" s="21">
        <v>16.47</v>
      </c>
      <c r="L624" s="15">
        <v>1021582.41</v>
      </c>
      <c r="M624" s="28">
        <v>46300</v>
      </c>
      <c r="N624" s="7" t="s">
        <v>58</v>
      </c>
      <c r="O624" s="7" t="s">
        <v>59</v>
      </c>
      <c r="P624" s="9" t="s">
        <v>26</v>
      </c>
      <c r="Q624" s="23">
        <f>Excel_Advanced_Sales_Dataset_2000__hetvi[[#This Row],[Quantity]]*Excel_Advanced_Sales_Dataset_2000__hetvi[[#This Row],[Unit Price]]*Excel_Advanced_Sales_Dataset_2000__hetvi[[#This Row],[Discount %]]/100</f>
        <v>201430.17192600001</v>
      </c>
      <c r="R624" s="23">
        <f>Excel_Advanced_Sales_Dataset_2000__hetvi[[#This Row],[Quantity]]*Excel_Advanced_Sales_Dataset_2000__hetvi[[#This Row],[Unit Price]]-Excel_Advanced_Sales_Dataset_2000__hetvi[[#This Row],[Discount Amount]]</f>
        <v>1021582.408074</v>
      </c>
      <c r="S624" t="str">
        <f>IF(Excel_Advanced_Sales_Dataset_2000__hetvi[[#This Row],[Total Sales]]&gt;50000,"Yes","No")</f>
        <v>Yes</v>
      </c>
      <c r="T624" t="str">
        <f>IF(Excel_Advanced_Sales_Dataset_2000__hetvi[[#This Row],[Delivery Status]]="Pending","Follow-up","Ok")</f>
        <v>Ok</v>
      </c>
      <c r="U624" s="31">
        <f>Excel_Advanced_Sales_Dataset_2000__hetvi[[#This Row],[Discount %]]/100</f>
        <v>0.16469999999999999</v>
      </c>
      <c r="V624" s="1" t="s">
        <v>4682</v>
      </c>
    </row>
    <row r="625" spans="1:22" x14ac:dyDescent="0.25">
      <c r="A625" s="6" t="s">
        <v>1727</v>
      </c>
      <c r="B625" s="7" t="s">
        <v>1728</v>
      </c>
      <c r="C625" s="7" t="s">
        <v>1729</v>
      </c>
      <c r="D625" s="7" t="s">
        <v>30</v>
      </c>
      <c r="E625" s="7" t="s">
        <v>198</v>
      </c>
      <c r="F625" s="7" t="s">
        <v>199</v>
      </c>
      <c r="G625" s="7" t="s">
        <v>66</v>
      </c>
      <c r="H625" s="7" t="s">
        <v>155</v>
      </c>
      <c r="I625" s="8">
        <v>49</v>
      </c>
      <c r="J625" s="18">
        <v>43646.66</v>
      </c>
      <c r="K625" s="21">
        <v>2.74</v>
      </c>
      <c r="L625" s="15">
        <v>2080086.33</v>
      </c>
      <c r="M625" s="28">
        <v>46191</v>
      </c>
      <c r="N625" s="7" t="s">
        <v>68</v>
      </c>
      <c r="O625" s="7" t="s">
        <v>35</v>
      </c>
      <c r="P625" s="9" t="s">
        <v>36</v>
      </c>
      <c r="Q625" s="23">
        <f>Excel_Advanced_Sales_Dataset_2000__hetvi[[#This Row],[Quantity]]*Excel_Advanced_Sales_Dataset_2000__hetvi[[#This Row],[Unit Price]]*Excel_Advanced_Sales_Dataset_2000__hetvi[[#This Row],[Discount %]]/100</f>
        <v>58600.005716000014</v>
      </c>
      <c r="R625" s="23">
        <f>Excel_Advanced_Sales_Dataset_2000__hetvi[[#This Row],[Quantity]]*Excel_Advanced_Sales_Dataset_2000__hetvi[[#This Row],[Unit Price]]-Excel_Advanced_Sales_Dataset_2000__hetvi[[#This Row],[Discount Amount]]</f>
        <v>2080086.3342840003</v>
      </c>
      <c r="S625" t="str">
        <f>IF(Excel_Advanced_Sales_Dataset_2000__hetvi[[#This Row],[Total Sales]]&gt;50000,"Yes","No")</f>
        <v>Yes</v>
      </c>
      <c r="T625" t="str">
        <f>IF(Excel_Advanced_Sales_Dataset_2000__hetvi[[#This Row],[Delivery Status]]="Pending","Follow-up","Ok")</f>
        <v>Ok</v>
      </c>
      <c r="U625" s="31">
        <f>Excel_Advanced_Sales_Dataset_2000__hetvi[[#This Row],[Discount %]]/100</f>
        <v>2.7400000000000001E-2</v>
      </c>
      <c r="V625" s="1" t="s">
        <v>4696</v>
      </c>
    </row>
    <row r="626" spans="1:22" x14ac:dyDescent="0.25">
      <c r="A626" s="6" t="s">
        <v>1730</v>
      </c>
      <c r="B626" s="7" t="s">
        <v>1589</v>
      </c>
      <c r="C626" s="7" t="s">
        <v>1731</v>
      </c>
      <c r="D626" s="7" t="s">
        <v>30</v>
      </c>
      <c r="E626" s="7" t="s">
        <v>131</v>
      </c>
      <c r="F626" s="7" t="s">
        <v>132</v>
      </c>
      <c r="G626" s="7" t="s">
        <v>43</v>
      </c>
      <c r="H626" s="7" t="s">
        <v>44</v>
      </c>
      <c r="I626" s="8">
        <v>50</v>
      </c>
      <c r="J626" s="18">
        <v>3972.88</v>
      </c>
      <c r="K626" s="21">
        <v>13.77</v>
      </c>
      <c r="L626" s="15">
        <v>171290.72</v>
      </c>
      <c r="M626" s="28">
        <v>46335</v>
      </c>
      <c r="N626" s="7" t="s">
        <v>113</v>
      </c>
      <c r="O626" s="7" t="s">
        <v>35</v>
      </c>
      <c r="P626" s="9" t="s">
        <v>36</v>
      </c>
      <c r="Q626" s="23">
        <f>Excel_Advanced_Sales_Dataset_2000__hetvi[[#This Row],[Quantity]]*Excel_Advanced_Sales_Dataset_2000__hetvi[[#This Row],[Unit Price]]*Excel_Advanced_Sales_Dataset_2000__hetvi[[#This Row],[Discount %]]/100</f>
        <v>27353.2788</v>
      </c>
      <c r="R626" s="23">
        <f>Excel_Advanced_Sales_Dataset_2000__hetvi[[#This Row],[Quantity]]*Excel_Advanced_Sales_Dataset_2000__hetvi[[#This Row],[Unit Price]]-Excel_Advanced_Sales_Dataset_2000__hetvi[[#This Row],[Discount Amount]]</f>
        <v>171290.7212</v>
      </c>
      <c r="S626" t="str">
        <f>IF(Excel_Advanced_Sales_Dataset_2000__hetvi[[#This Row],[Total Sales]]&gt;50000,"Yes","No")</f>
        <v>Yes</v>
      </c>
      <c r="T626" t="str">
        <f>IF(Excel_Advanced_Sales_Dataset_2000__hetvi[[#This Row],[Delivery Status]]="Pending","Follow-up","Ok")</f>
        <v>Ok</v>
      </c>
      <c r="U626" s="31">
        <f>Excel_Advanced_Sales_Dataset_2000__hetvi[[#This Row],[Discount %]]/100</f>
        <v>0.13769999999999999</v>
      </c>
      <c r="V626" s="1" t="s">
        <v>4665</v>
      </c>
    </row>
    <row r="627" spans="1:22" x14ac:dyDescent="0.25">
      <c r="A627" s="6" t="s">
        <v>1732</v>
      </c>
      <c r="B627" s="7" t="s">
        <v>1733</v>
      </c>
      <c r="C627" s="7" t="s">
        <v>1734</v>
      </c>
      <c r="D627" s="7" t="s">
        <v>30</v>
      </c>
      <c r="E627" s="7" t="s">
        <v>131</v>
      </c>
      <c r="F627" s="7" t="s">
        <v>132</v>
      </c>
      <c r="G627" s="7" t="s">
        <v>33</v>
      </c>
      <c r="H627" s="7" t="s">
        <v>34</v>
      </c>
      <c r="I627" s="8">
        <v>33</v>
      </c>
      <c r="J627" s="18">
        <v>8085.55</v>
      </c>
      <c r="K627" s="21">
        <v>11.79</v>
      </c>
      <c r="L627" s="15">
        <v>235364.7</v>
      </c>
      <c r="M627" s="28">
        <v>46360</v>
      </c>
      <c r="N627" s="7" t="s">
        <v>68</v>
      </c>
      <c r="O627" s="7" t="s">
        <v>35</v>
      </c>
      <c r="P627" s="9" t="s">
        <v>53</v>
      </c>
      <c r="Q627" s="23">
        <f>Excel_Advanced_Sales_Dataset_2000__hetvi[[#This Row],[Quantity]]*Excel_Advanced_Sales_Dataset_2000__hetvi[[#This Row],[Unit Price]]*Excel_Advanced_Sales_Dataset_2000__hetvi[[#This Row],[Discount %]]/100</f>
        <v>31458.449385</v>
      </c>
      <c r="R627" s="23">
        <f>Excel_Advanced_Sales_Dataset_2000__hetvi[[#This Row],[Quantity]]*Excel_Advanced_Sales_Dataset_2000__hetvi[[#This Row],[Unit Price]]-Excel_Advanced_Sales_Dataset_2000__hetvi[[#This Row],[Discount Amount]]</f>
        <v>235364.70061500004</v>
      </c>
      <c r="S627" t="str">
        <f>IF(Excel_Advanced_Sales_Dataset_2000__hetvi[[#This Row],[Total Sales]]&gt;50000,"Yes","No")</f>
        <v>Yes</v>
      </c>
      <c r="T627" t="str">
        <f>IF(Excel_Advanced_Sales_Dataset_2000__hetvi[[#This Row],[Delivery Status]]="Pending","Follow-up","Ok")</f>
        <v>Ok</v>
      </c>
      <c r="U627" s="31">
        <f>Excel_Advanced_Sales_Dataset_2000__hetvi[[#This Row],[Discount %]]/100</f>
        <v>0.11789999999999999</v>
      </c>
      <c r="V627" s="1" t="s">
        <v>4703</v>
      </c>
    </row>
    <row r="628" spans="1:22" x14ac:dyDescent="0.25">
      <c r="A628" s="6" t="s">
        <v>1735</v>
      </c>
      <c r="B628" s="7" t="s">
        <v>560</v>
      </c>
      <c r="C628" s="7" t="s">
        <v>1736</v>
      </c>
      <c r="D628" s="7" t="s">
        <v>19</v>
      </c>
      <c r="E628" s="7" t="s">
        <v>153</v>
      </c>
      <c r="F628" s="7" t="s">
        <v>154</v>
      </c>
      <c r="G628" s="7" t="s">
        <v>33</v>
      </c>
      <c r="H628" s="7" t="s">
        <v>119</v>
      </c>
      <c r="I628" s="8">
        <v>35</v>
      </c>
      <c r="J628" s="18">
        <v>31277.86</v>
      </c>
      <c r="K628" s="21">
        <v>19.149999999999999</v>
      </c>
      <c r="L628" s="15">
        <v>885085.24</v>
      </c>
      <c r="M628" s="28">
        <v>46341</v>
      </c>
      <c r="N628" s="7" t="s">
        <v>24</v>
      </c>
      <c r="O628" s="7" t="s">
        <v>35</v>
      </c>
      <c r="P628" s="9" t="s">
        <v>53</v>
      </c>
      <c r="Q628" s="23">
        <f>Excel_Advanced_Sales_Dataset_2000__hetvi[[#This Row],[Quantity]]*Excel_Advanced_Sales_Dataset_2000__hetvi[[#This Row],[Unit Price]]*Excel_Advanced_Sales_Dataset_2000__hetvi[[#This Row],[Discount %]]/100</f>
        <v>209639.85665</v>
      </c>
      <c r="R628" s="23">
        <f>Excel_Advanced_Sales_Dataset_2000__hetvi[[#This Row],[Quantity]]*Excel_Advanced_Sales_Dataset_2000__hetvi[[#This Row],[Unit Price]]-Excel_Advanced_Sales_Dataset_2000__hetvi[[#This Row],[Discount Amount]]</f>
        <v>885085.24335000012</v>
      </c>
      <c r="S628" t="str">
        <f>IF(Excel_Advanced_Sales_Dataset_2000__hetvi[[#This Row],[Total Sales]]&gt;50000,"Yes","No")</f>
        <v>Yes</v>
      </c>
      <c r="T628" t="str">
        <f>IF(Excel_Advanced_Sales_Dataset_2000__hetvi[[#This Row],[Delivery Status]]="Pending","Follow-up","Ok")</f>
        <v>Ok</v>
      </c>
      <c r="U628" s="31">
        <f>Excel_Advanced_Sales_Dataset_2000__hetvi[[#This Row],[Discount %]]/100</f>
        <v>0.19149999999999998</v>
      </c>
      <c r="V628" s="1" t="s">
        <v>4653</v>
      </c>
    </row>
    <row r="629" spans="1:22" x14ac:dyDescent="0.25">
      <c r="A629" s="6" t="s">
        <v>1737</v>
      </c>
      <c r="B629" s="7" t="s">
        <v>1041</v>
      </c>
      <c r="C629" s="7" t="s">
        <v>1738</v>
      </c>
      <c r="D629" s="7" t="s">
        <v>63</v>
      </c>
      <c r="E629" s="7" t="s">
        <v>78</v>
      </c>
      <c r="F629" s="7" t="s">
        <v>255</v>
      </c>
      <c r="G629" s="7" t="s">
        <v>111</v>
      </c>
      <c r="H629" s="7" t="s">
        <v>185</v>
      </c>
      <c r="I629" s="8">
        <v>21</v>
      </c>
      <c r="J629" s="18">
        <v>6276.28</v>
      </c>
      <c r="K629" s="21">
        <v>0.86</v>
      </c>
      <c r="L629" s="15">
        <v>130668.38</v>
      </c>
      <c r="M629" s="28">
        <v>46117</v>
      </c>
      <c r="N629" s="7" t="s">
        <v>58</v>
      </c>
      <c r="O629" s="7" t="s">
        <v>35</v>
      </c>
      <c r="P629" s="9" t="s">
        <v>36</v>
      </c>
      <c r="Q629" s="23">
        <f>Excel_Advanced_Sales_Dataset_2000__hetvi[[#This Row],[Quantity]]*Excel_Advanced_Sales_Dataset_2000__hetvi[[#This Row],[Unit Price]]*Excel_Advanced_Sales_Dataset_2000__hetvi[[#This Row],[Discount %]]/100</f>
        <v>1133.4961680000001</v>
      </c>
      <c r="R629" s="23">
        <f>Excel_Advanced_Sales_Dataset_2000__hetvi[[#This Row],[Quantity]]*Excel_Advanced_Sales_Dataset_2000__hetvi[[#This Row],[Unit Price]]-Excel_Advanced_Sales_Dataset_2000__hetvi[[#This Row],[Discount Amount]]</f>
        <v>130668.38383200001</v>
      </c>
      <c r="S629" t="str">
        <f>IF(Excel_Advanced_Sales_Dataset_2000__hetvi[[#This Row],[Total Sales]]&gt;50000,"Yes","No")</f>
        <v>Yes</v>
      </c>
      <c r="T629" t="str">
        <f>IF(Excel_Advanced_Sales_Dataset_2000__hetvi[[#This Row],[Delivery Status]]="Pending","Follow-up","Ok")</f>
        <v>Ok</v>
      </c>
      <c r="U629" s="31">
        <f>Excel_Advanced_Sales_Dataset_2000__hetvi[[#This Row],[Discount %]]/100</f>
        <v>8.6E-3</v>
      </c>
      <c r="V629" s="1" t="s">
        <v>4612</v>
      </c>
    </row>
    <row r="630" spans="1:22" x14ac:dyDescent="0.25">
      <c r="A630" s="6" t="s">
        <v>1739</v>
      </c>
      <c r="B630" s="7" t="s">
        <v>1740</v>
      </c>
      <c r="C630" s="7" t="s">
        <v>1741</v>
      </c>
      <c r="D630" s="7" t="s">
        <v>30</v>
      </c>
      <c r="E630" s="7" t="s">
        <v>131</v>
      </c>
      <c r="F630" s="7" t="s">
        <v>194</v>
      </c>
      <c r="G630" s="7" t="s">
        <v>33</v>
      </c>
      <c r="H630" s="7" t="s">
        <v>127</v>
      </c>
      <c r="I630" s="8">
        <v>43</v>
      </c>
      <c r="J630" s="18">
        <v>22031.37</v>
      </c>
      <c r="K630" s="21">
        <v>10.26</v>
      </c>
      <c r="L630" s="15">
        <v>850150.91</v>
      </c>
      <c r="M630" s="28">
        <v>46038</v>
      </c>
      <c r="N630" s="7" t="s">
        <v>68</v>
      </c>
      <c r="O630" s="7" t="s">
        <v>25</v>
      </c>
      <c r="P630" s="9" t="s">
        <v>36</v>
      </c>
      <c r="Q630" s="23">
        <f>Excel_Advanced_Sales_Dataset_2000__hetvi[[#This Row],[Quantity]]*Excel_Advanced_Sales_Dataset_2000__hetvi[[#This Row],[Unit Price]]*Excel_Advanced_Sales_Dataset_2000__hetvi[[#This Row],[Discount %]]/100</f>
        <v>97197.99816599999</v>
      </c>
      <c r="R630" s="23">
        <f>Excel_Advanced_Sales_Dataset_2000__hetvi[[#This Row],[Quantity]]*Excel_Advanced_Sales_Dataset_2000__hetvi[[#This Row],[Unit Price]]-Excel_Advanced_Sales_Dataset_2000__hetvi[[#This Row],[Discount Amount]]</f>
        <v>850150.91183399991</v>
      </c>
      <c r="S630" t="str">
        <f>IF(Excel_Advanced_Sales_Dataset_2000__hetvi[[#This Row],[Total Sales]]&gt;50000,"Yes","No")</f>
        <v>Yes</v>
      </c>
      <c r="T630" t="str">
        <f>IF(Excel_Advanced_Sales_Dataset_2000__hetvi[[#This Row],[Delivery Status]]="Pending","Follow-up","Ok")</f>
        <v>Follow-up</v>
      </c>
      <c r="U630" s="31">
        <f>Excel_Advanced_Sales_Dataset_2000__hetvi[[#This Row],[Discount %]]/100</f>
        <v>0.1026</v>
      </c>
      <c r="V630" s="1" t="s">
        <v>4720</v>
      </c>
    </row>
    <row r="631" spans="1:22" x14ac:dyDescent="0.25">
      <c r="A631" s="6" t="s">
        <v>1742</v>
      </c>
      <c r="B631" s="7" t="s">
        <v>1515</v>
      </c>
      <c r="C631" s="7" t="s">
        <v>1743</v>
      </c>
      <c r="D631" s="7" t="s">
        <v>30</v>
      </c>
      <c r="E631" s="7" t="s">
        <v>131</v>
      </c>
      <c r="F631" s="7" t="s">
        <v>132</v>
      </c>
      <c r="G631" s="7" t="s">
        <v>51</v>
      </c>
      <c r="H631" s="7" t="s">
        <v>146</v>
      </c>
      <c r="I631" s="8">
        <v>45</v>
      </c>
      <c r="J631" s="18">
        <v>21814.47</v>
      </c>
      <c r="K631" s="21">
        <v>17.53</v>
      </c>
      <c r="L631" s="15">
        <v>809567.7</v>
      </c>
      <c r="M631" s="28">
        <v>46352</v>
      </c>
      <c r="N631" s="7" t="s">
        <v>45</v>
      </c>
      <c r="O631" s="7" t="s">
        <v>35</v>
      </c>
      <c r="P631" s="9" t="s">
        <v>53</v>
      </c>
      <c r="Q631" s="23">
        <f>Excel_Advanced_Sales_Dataset_2000__hetvi[[#This Row],[Quantity]]*Excel_Advanced_Sales_Dataset_2000__hetvi[[#This Row],[Unit Price]]*Excel_Advanced_Sales_Dataset_2000__hetvi[[#This Row],[Discount %]]/100</f>
        <v>172083.44659500002</v>
      </c>
      <c r="R631" s="23">
        <f>Excel_Advanced_Sales_Dataset_2000__hetvi[[#This Row],[Quantity]]*Excel_Advanced_Sales_Dataset_2000__hetvi[[#This Row],[Unit Price]]-Excel_Advanced_Sales_Dataset_2000__hetvi[[#This Row],[Discount Amount]]</f>
        <v>809567.70340500004</v>
      </c>
      <c r="S631" t="str">
        <f>IF(Excel_Advanced_Sales_Dataset_2000__hetvi[[#This Row],[Total Sales]]&gt;50000,"Yes","No")</f>
        <v>Yes</v>
      </c>
      <c r="T631" t="str">
        <f>IF(Excel_Advanced_Sales_Dataset_2000__hetvi[[#This Row],[Delivery Status]]="Pending","Follow-up","Ok")</f>
        <v>Ok</v>
      </c>
      <c r="U631" s="31">
        <f>Excel_Advanced_Sales_Dataset_2000__hetvi[[#This Row],[Discount %]]/100</f>
        <v>0.17530000000000001</v>
      </c>
      <c r="V631" s="1" t="s">
        <v>4823</v>
      </c>
    </row>
    <row r="632" spans="1:22" x14ac:dyDescent="0.25">
      <c r="A632" s="6" t="s">
        <v>1744</v>
      </c>
      <c r="B632" s="7" t="s">
        <v>1745</v>
      </c>
      <c r="C632" s="7" t="s">
        <v>1746</v>
      </c>
      <c r="D632" s="7" t="s">
        <v>63</v>
      </c>
      <c r="E632" s="7" t="s">
        <v>78</v>
      </c>
      <c r="F632" s="7" t="s">
        <v>255</v>
      </c>
      <c r="G632" s="7" t="s">
        <v>51</v>
      </c>
      <c r="H632" s="7" t="s">
        <v>146</v>
      </c>
      <c r="I632" s="8">
        <v>28</v>
      </c>
      <c r="J632" s="18">
        <v>23163.06</v>
      </c>
      <c r="K632" s="21">
        <v>8.56</v>
      </c>
      <c r="L632" s="15">
        <v>593048.46</v>
      </c>
      <c r="M632" s="28">
        <v>46231</v>
      </c>
      <c r="N632" s="7" t="s">
        <v>68</v>
      </c>
      <c r="O632" s="7" t="s">
        <v>35</v>
      </c>
      <c r="P632" s="9" t="s">
        <v>53</v>
      </c>
      <c r="Q632" s="23">
        <f>Excel_Advanced_Sales_Dataset_2000__hetvi[[#This Row],[Quantity]]*Excel_Advanced_Sales_Dataset_2000__hetvi[[#This Row],[Unit Price]]*Excel_Advanced_Sales_Dataset_2000__hetvi[[#This Row],[Discount %]]/100</f>
        <v>55517.222208000014</v>
      </c>
      <c r="R632" s="23">
        <f>Excel_Advanced_Sales_Dataset_2000__hetvi[[#This Row],[Quantity]]*Excel_Advanced_Sales_Dataset_2000__hetvi[[#This Row],[Unit Price]]-Excel_Advanced_Sales_Dataset_2000__hetvi[[#This Row],[Discount Amount]]</f>
        <v>593048.45779200003</v>
      </c>
      <c r="S632" t="str">
        <f>IF(Excel_Advanced_Sales_Dataset_2000__hetvi[[#This Row],[Total Sales]]&gt;50000,"Yes","No")</f>
        <v>Yes</v>
      </c>
      <c r="T632" t="str">
        <f>IF(Excel_Advanced_Sales_Dataset_2000__hetvi[[#This Row],[Delivery Status]]="Pending","Follow-up","Ok")</f>
        <v>Ok</v>
      </c>
      <c r="U632" s="31">
        <f>Excel_Advanced_Sales_Dataset_2000__hetvi[[#This Row],[Discount %]]/100</f>
        <v>8.5600000000000009E-2</v>
      </c>
      <c r="V632" s="1" t="s">
        <v>4744</v>
      </c>
    </row>
    <row r="633" spans="1:22" x14ac:dyDescent="0.25">
      <c r="A633" s="6" t="s">
        <v>1747</v>
      </c>
      <c r="B633" s="7" t="s">
        <v>1290</v>
      </c>
      <c r="C633" s="7" t="s">
        <v>1748</v>
      </c>
      <c r="D633" s="7" t="s">
        <v>40</v>
      </c>
      <c r="E633" s="7" t="s">
        <v>41</v>
      </c>
      <c r="F633" s="7" t="s">
        <v>102</v>
      </c>
      <c r="G633" s="7" t="s">
        <v>43</v>
      </c>
      <c r="H633" s="7" t="s">
        <v>44</v>
      </c>
      <c r="I633" s="8">
        <v>36</v>
      </c>
      <c r="J633" s="18">
        <v>9072.69</v>
      </c>
      <c r="K633" s="21">
        <v>3.76</v>
      </c>
      <c r="L633" s="15">
        <v>314336.05</v>
      </c>
      <c r="M633" s="28">
        <v>46071</v>
      </c>
      <c r="N633" s="7" t="s">
        <v>45</v>
      </c>
      <c r="O633" s="7" t="s">
        <v>25</v>
      </c>
      <c r="P633" s="9" t="s">
        <v>26</v>
      </c>
      <c r="Q633" s="23">
        <f>Excel_Advanced_Sales_Dataset_2000__hetvi[[#This Row],[Quantity]]*Excel_Advanced_Sales_Dataset_2000__hetvi[[#This Row],[Unit Price]]*Excel_Advanced_Sales_Dataset_2000__hetvi[[#This Row],[Discount %]]/100</f>
        <v>12280.793184</v>
      </c>
      <c r="R633" s="23">
        <f>Excel_Advanced_Sales_Dataset_2000__hetvi[[#This Row],[Quantity]]*Excel_Advanced_Sales_Dataset_2000__hetvi[[#This Row],[Unit Price]]-Excel_Advanced_Sales_Dataset_2000__hetvi[[#This Row],[Discount Amount]]</f>
        <v>314336.04681600002</v>
      </c>
      <c r="S633" t="str">
        <f>IF(Excel_Advanced_Sales_Dataset_2000__hetvi[[#This Row],[Total Sales]]&gt;50000,"Yes","No")</f>
        <v>Yes</v>
      </c>
      <c r="T633" t="str">
        <f>IF(Excel_Advanced_Sales_Dataset_2000__hetvi[[#This Row],[Delivery Status]]="Pending","Follow-up","Ok")</f>
        <v>Follow-up</v>
      </c>
      <c r="U633" s="31">
        <f>Excel_Advanced_Sales_Dataset_2000__hetvi[[#This Row],[Discount %]]/100</f>
        <v>3.7599999999999995E-2</v>
      </c>
      <c r="V633" s="1" t="s">
        <v>4782</v>
      </c>
    </row>
    <row r="634" spans="1:22" x14ac:dyDescent="0.25">
      <c r="A634" s="6" t="s">
        <v>1749</v>
      </c>
      <c r="B634" s="7" t="s">
        <v>1537</v>
      </c>
      <c r="C634" s="7" t="s">
        <v>1750</v>
      </c>
      <c r="D634" s="7" t="s">
        <v>30</v>
      </c>
      <c r="E634" s="7" t="s">
        <v>117</v>
      </c>
      <c r="F634" s="7" t="s">
        <v>118</v>
      </c>
      <c r="G634" s="7" t="s">
        <v>33</v>
      </c>
      <c r="H634" s="7" t="s">
        <v>57</v>
      </c>
      <c r="I634" s="8">
        <v>14</v>
      </c>
      <c r="J634" s="18">
        <v>9284.26</v>
      </c>
      <c r="K634" s="21">
        <v>11.56</v>
      </c>
      <c r="L634" s="15">
        <v>114953.99</v>
      </c>
      <c r="M634" s="28">
        <v>46236</v>
      </c>
      <c r="N634" s="7" t="s">
        <v>45</v>
      </c>
      <c r="O634" s="7" t="s">
        <v>25</v>
      </c>
      <c r="P634" s="9" t="s">
        <v>36</v>
      </c>
      <c r="Q634" s="23">
        <f>Excel_Advanced_Sales_Dataset_2000__hetvi[[#This Row],[Quantity]]*Excel_Advanced_Sales_Dataset_2000__hetvi[[#This Row],[Unit Price]]*Excel_Advanced_Sales_Dataset_2000__hetvi[[#This Row],[Discount %]]/100</f>
        <v>15025.646384</v>
      </c>
      <c r="R634" s="23">
        <f>Excel_Advanced_Sales_Dataset_2000__hetvi[[#This Row],[Quantity]]*Excel_Advanced_Sales_Dataset_2000__hetvi[[#This Row],[Unit Price]]-Excel_Advanced_Sales_Dataset_2000__hetvi[[#This Row],[Discount Amount]]</f>
        <v>114953.99361599999</v>
      </c>
      <c r="S634" t="str">
        <f>IF(Excel_Advanced_Sales_Dataset_2000__hetvi[[#This Row],[Total Sales]]&gt;50000,"Yes","No")</f>
        <v>Yes</v>
      </c>
      <c r="T634" t="str">
        <f>IF(Excel_Advanced_Sales_Dataset_2000__hetvi[[#This Row],[Delivery Status]]="Pending","Follow-up","Ok")</f>
        <v>Follow-up</v>
      </c>
      <c r="U634" s="31">
        <f>Excel_Advanced_Sales_Dataset_2000__hetvi[[#This Row],[Discount %]]/100</f>
        <v>0.11560000000000001</v>
      </c>
      <c r="V634" s="1" t="s">
        <v>4624</v>
      </c>
    </row>
    <row r="635" spans="1:22" x14ac:dyDescent="0.25">
      <c r="A635" s="6" t="s">
        <v>1751</v>
      </c>
      <c r="B635" s="7" t="s">
        <v>1752</v>
      </c>
      <c r="C635" s="7" t="s">
        <v>1753</v>
      </c>
      <c r="D635" s="7" t="s">
        <v>19</v>
      </c>
      <c r="E635" s="7" t="s">
        <v>20</v>
      </c>
      <c r="F635" s="7" t="s">
        <v>21</v>
      </c>
      <c r="G635" s="7" t="s">
        <v>43</v>
      </c>
      <c r="H635" s="7" t="s">
        <v>140</v>
      </c>
      <c r="I635" s="8">
        <v>40</v>
      </c>
      <c r="J635" s="18">
        <v>4936.66</v>
      </c>
      <c r="K635" s="21">
        <v>10.27</v>
      </c>
      <c r="L635" s="15">
        <v>177186.6</v>
      </c>
      <c r="M635" s="28">
        <v>46176</v>
      </c>
      <c r="N635" s="7" t="s">
        <v>68</v>
      </c>
      <c r="O635" s="7" t="s">
        <v>59</v>
      </c>
      <c r="P635" s="9" t="s">
        <v>36</v>
      </c>
      <c r="Q635" s="23">
        <f>Excel_Advanced_Sales_Dataset_2000__hetvi[[#This Row],[Quantity]]*Excel_Advanced_Sales_Dataset_2000__hetvi[[#This Row],[Unit Price]]*Excel_Advanced_Sales_Dataset_2000__hetvi[[#This Row],[Discount %]]/100</f>
        <v>20279.799279999999</v>
      </c>
      <c r="R635" s="23">
        <f>Excel_Advanced_Sales_Dataset_2000__hetvi[[#This Row],[Quantity]]*Excel_Advanced_Sales_Dataset_2000__hetvi[[#This Row],[Unit Price]]-Excel_Advanced_Sales_Dataset_2000__hetvi[[#This Row],[Discount Amount]]</f>
        <v>177186.60071999999</v>
      </c>
      <c r="S635" t="str">
        <f>IF(Excel_Advanced_Sales_Dataset_2000__hetvi[[#This Row],[Total Sales]]&gt;50000,"Yes","No")</f>
        <v>Yes</v>
      </c>
      <c r="T635" t="str">
        <f>IF(Excel_Advanced_Sales_Dataset_2000__hetvi[[#This Row],[Delivery Status]]="Pending","Follow-up","Ok")</f>
        <v>Ok</v>
      </c>
      <c r="U635" s="31">
        <f>Excel_Advanced_Sales_Dataset_2000__hetvi[[#This Row],[Discount %]]/100</f>
        <v>0.1027</v>
      </c>
      <c r="V635" s="1" t="s">
        <v>4782</v>
      </c>
    </row>
    <row r="636" spans="1:22" x14ac:dyDescent="0.25">
      <c r="A636" s="6" t="s">
        <v>1754</v>
      </c>
      <c r="B636" s="7" t="s">
        <v>1755</v>
      </c>
      <c r="C636" s="7" t="s">
        <v>1756</v>
      </c>
      <c r="D636" s="7" t="s">
        <v>40</v>
      </c>
      <c r="E636" s="7" t="s">
        <v>109</v>
      </c>
      <c r="F636" s="7" t="s">
        <v>259</v>
      </c>
      <c r="G636" s="7" t="s">
        <v>33</v>
      </c>
      <c r="H636" s="7" t="s">
        <v>57</v>
      </c>
      <c r="I636" s="8">
        <v>32</v>
      </c>
      <c r="J636" s="18">
        <v>17109.810000000001</v>
      </c>
      <c r="K636" s="21">
        <v>14.15</v>
      </c>
      <c r="L636" s="15">
        <v>470040.7</v>
      </c>
      <c r="M636" s="28">
        <v>46294</v>
      </c>
      <c r="N636" s="7" t="s">
        <v>45</v>
      </c>
      <c r="O636" s="7" t="s">
        <v>35</v>
      </c>
      <c r="P636" s="9" t="s">
        <v>36</v>
      </c>
      <c r="Q636" s="23">
        <f>Excel_Advanced_Sales_Dataset_2000__hetvi[[#This Row],[Quantity]]*Excel_Advanced_Sales_Dataset_2000__hetvi[[#This Row],[Unit Price]]*Excel_Advanced_Sales_Dataset_2000__hetvi[[#This Row],[Discount %]]/100</f>
        <v>77473.219680000009</v>
      </c>
      <c r="R636" s="23">
        <f>Excel_Advanced_Sales_Dataset_2000__hetvi[[#This Row],[Quantity]]*Excel_Advanced_Sales_Dataset_2000__hetvi[[#This Row],[Unit Price]]-Excel_Advanced_Sales_Dataset_2000__hetvi[[#This Row],[Discount Amount]]</f>
        <v>470040.70032000006</v>
      </c>
      <c r="S636" t="str">
        <f>IF(Excel_Advanced_Sales_Dataset_2000__hetvi[[#This Row],[Total Sales]]&gt;50000,"Yes","No")</f>
        <v>Yes</v>
      </c>
      <c r="T636" t="str">
        <f>IF(Excel_Advanced_Sales_Dataset_2000__hetvi[[#This Row],[Delivery Status]]="Pending","Follow-up","Ok")</f>
        <v>Ok</v>
      </c>
      <c r="U636" s="31">
        <f>Excel_Advanced_Sales_Dataset_2000__hetvi[[#This Row],[Discount %]]/100</f>
        <v>0.14150000000000001</v>
      </c>
      <c r="V636" s="1" t="s">
        <v>4682</v>
      </c>
    </row>
    <row r="637" spans="1:22" x14ac:dyDescent="0.25">
      <c r="A637" s="6" t="s">
        <v>1757</v>
      </c>
      <c r="B637" s="7" t="s">
        <v>767</v>
      </c>
      <c r="C637" s="7" t="s">
        <v>1758</v>
      </c>
      <c r="D637" s="7" t="s">
        <v>30</v>
      </c>
      <c r="E637" s="7" t="s">
        <v>198</v>
      </c>
      <c r="F637" s="7" t="s">
        <v>199</v>
      </c>
      <c r="G637" s="7" t="s">
        <v>33</v>
      </c>
      <c r="H637" s="7" t="s">
        <v>119</v>
      </c>
      <c r="I637" s="8">
        <v>39</v>
      </c>
      <c r="J637" s="18">
        <v>44067.199999999997</v>
      </c>
      <c r="K637" s="21">
        <v>12.02</v>
      </c>
      <c r="L637" s="15">
        <v>1512042.58</v>
      </c>
      <c r="M637" s="28">
        <v>46365</v>
      </c>
      <c r="N637" s="7" t="s">
        <v>24</v>
      </c>
      <c r="O637" s="7" t="s">
        <v>25</v>
      </c>
      <c r="P637" s="9" t="s">
        <v>53</v>
      </c>
      <c r="Q637" s="23">
        <f>Excel_Advanced_Sales_Dataset_2000__hetvi[[#This Row],[Quantity]]*Excel_Advanced_Sales_Dataset_2000__hetvi[[#This Row],[Unit Price]]*Excel_Advanced_Sales_Dataset_2000__hetvi[[#This Row],[Discount %]]/100</f>
        <v>206578.22015999994</v>
      </c>
      <c r="R637" s="23">
        <f>Excel_Advanced_Sales_Dataset_2000__hetvi[[#This Row],[Quantity]]*Excel_Advanced_Sales_Dataset_2000__hetvi[[#This Row],[Unit Price]]-Excel_Advanced_Sales_Dataset_2000__hetvi[[#This Row],[Discount Amount]]</f>
        <v>1512042.5798399998</v>
      </c>
      <c r="S637" t="str">
        <f>IF(Excel_Advanced_Sales_Dataset_2000__hetvi[[#This Row],[Total Sales]]&gt;50000,"Yes","No")</f>
        <v>Yes</v>
      </c>
      <c r="T637" t="str">
        <f>IF(Excel_Advanced_Sales_Dataset_2000__hetvi[[#This Row],[Delivery Status]]="Pending","Follow-up","Ok")</f>
        <v>Follow-up</v>
      </c>
      <c r="U637" s="31">
        <f>Excel_Advanced_Sales_Dataset_2000__hetvi[[#This Row],[Discount %]]/100</f>
        <v>0.1202</v>
      </c>
      <c r="V637" s="1" t="s">
        <v>4653</v>
      </c>
    </row>
    <row r="638" spans="1:22" x14ac:dyDescent="0.25">
      <c r="A638" s="6" t="s">
        <v>1759</v>
      </c>
      <c r="B638" s="7" t="s">
        <v>270</v>
      </c>
      <c r="C638" s="7" t="s">
        <v>1760</v>
      </c>
      <c r="D638" s="7" t="s">
        <v>63</v>
      </c>
      <c r="E638" s="7" t="s">
        <v>144</v>
      </c>
      <c r="F638" s="7" t="s">
        <v>145</v>
      </c>
      <c r="G638" s="7" t="s">
        <v>51</v>
      </c>
      <c r="H638" s="7" t="s">
        <v>167</v>
      </c>
      <c r="I638" s="8">
        <v>20</v>
      </c>
      <c r="J638" s="18">
        <v>25496.21</v>
      </c>
      <c r="K638" s="21">
        <v>1.36</v>
      </c>
      <c r="L638" s="15">
        <v>502989.23</v>
      </c>
      <c r="M638" s="28">
        <v>46273</v>
      </c>
      <c r="N638" s="7" t="s">
        <v>24</v>
      </c>
      <c r="O638" s="7" t="s">
        <v>35</v>
      </c>
      <c r="P638" s="9" t="s">
        <v>36</v>
      </c>
      <c r="Q638" s="23">
        <f>Excel_Advanced_Sales_Dataset_2000__hetvi[[#This Row],[Quantity]]*Excel_Advanced_Sales_Dataset_2000__hetvi[[#This Row],[Unit Price]]*Excel_Advanced_Sales_Dataset_2000__hetvi[[#This Row],[Discount %]]/100</f>
        <v>6934.9691199999997</v>
      </c>
      <c r="R638" s="23">
        <f>Excel_Advanced_Sales_Dataset_2000__hetvi[[#This Row],[Quantity]]*Excel_Advanced_Sales_Dataset_2000__hetvi[[#This Row],[Unit Price]]-Excel_Advanced_Sales_Dataset_2000__hetvi[[#This Row],[Discount Amount]]</f>
        <v>502989.23087999993</v>
      </c>
      <c r="S638" t="str">
        <f>IF(Excel_Advanced_Sales_Dataset_2000__hetvi[[#This Row],[Total Sales]]&gt;50000,"Yes","No")</f>
        <v>Yes</v>
      </c>
      <c r="T638" t="str">
        <f>IF(Excel_Advanced_Sales_Dataset_2000__hetvi[[#This Row],[Delivery Status]]="Pending","Follow-up","Ok")</f>
        <v>Ok</v>
      </c>
      <c r="U638" s="31">
        <f>Excel_Advanced_Sales_Dataset_2000__hetvi[[#This Row],[Discount %]]/100</f>
        <v>1.3600000000000001E-2</v>
      </c>
      <c r="V638" s="1" t="s">
        <v>4782</v>
      </c>
    </row>
    <row r="639" spans="1:22" x14ac:dyDescent="0.25">
      <c r="A639" s="6" t="s">
        <v>1761</v>
      </c>
      <c r="B639" s="7" t="s">
        <v>1165</v>
      </c>
      <c r="C639" s="7" t="s">
        <v>1762</v>
      </c>
      <c r="D639" s="7" t="s">
        <v>19</v>
      </c>
      <c r="E639" s="7" t="s">
        <v>20</v>
      </c>
      <c r="F639" s="7" t="s">
        <v>285</v>
      </c>
      <c r="G639" s="7" t="s">
        <v>43</v>
      </c>
      <c r="H639" s="7" t="s">
        <v>391</v>
      </c>
      <c r="I639" s="8">
        <v>23</v>
      </c>
      <c r="J639" s="18">
        <v>40272.19</v>
      </c>
      <c r="K639" s="21">
        <v>13.84</v>
      </c>
      <c r="L639" s="15">
        <v>798065.93</v>
      </c>
      <c r="M639" s="28">
        <v>46109</v>
      </c>
      <c r="N639" s="7" t="s">
        <v>45</v>
      </c>
      <c r="O639" s="7" t="s">
        <v>35</v>
      </c>
      <c r="P639" s="9" t="s">
        <v>36</v>
      </c>
      <c r="Q639" s="23">
        <f>Excel_Advanced_Sales_Dataset_2000__hetvi[[#This Row],[Quantity]]*Excel_Advanced_Sales_Dataset_2000__hetvi[[#This Row],[Unit Price]]*Excel_Advanced_Sales_Dataset_2000__hetvi[[#This Row],[Discount %]]/100</f>
        <v>128194.43520800002</v>
      </c>
      <c r="R639" s="23">
        <f>Excel_Advanced_Sales_Dataset_2000__hetvi[[#This Row],[Quantity]]*Excel_Advanced_Sales_Dataset_2000__hetvi[[#This Row],[Unit Price]]-Excel_Advanced_Sales_Dataset_2000__hetvi[[#This Row],[Discount Amount]]</f>
        <v>798065.9347920001</v>
      </c>
      <c r="S639" t="str">
        <f>IF(Excel_Advanced_Sales_Dataset_2000__hetvi[[#This Row],[Total Sales]]&gt;50000,"Yes","No")</f>
        <v>Yes</v>
      </c>
      <c r="T639" t="str">
        <f>IF(Excel_Advanced_Sales_Dataset_2000__hetvi[[#This Row],[Delivery Status]]="Pending","Follow-up","Ok")</f>
        <v>Ok</v>
      </c>
      <c r="U639" s="31">
        <f>Excel_Advanced_Sales_Dataset_2000__hetvi[[#This Row],[Discount %]]/100</f>
        <v>0.1384</v>
      </c>
      <c r="V639" s="1" t="s">
        <v>4682</v>
      </c>
    </row>
    <row r="640" spans="1:22" x14ac:dyDescent="0.25">
      <c r="A640" s="6" t="s">
        <v>1763</v>
      </c>
      <c r="B640" s="7" t="s">
        <v>1764</v>
      </c>
      <c r="C640" s="7" t="s">
        <v>386</v>
      </c>
      <c r="D640" s="7" t="s">
        <v>30</v>
      </c>
      <c r="E640" s="7" t="s">
        <v>198</v>
      </c>
      <c r="F640" s="7" t="s">
        <v>199</v>
      </c>
      <c r="G640" s="7" t="s">
        <v>51</v>
      </c>
      <c r="H640" s="7" t="s">
        <v>190</v>
      </c>
      <c r="I640" s="8">
        <v>34</v>
      </c>
      <c r="J640" s="18">
        <v>9055.8700000000008</v>
      </c>
      <c r="K640" s="21">
        <v>4.17</v>
      </c>
      <c r="L640" s="15">
        <v>295060.17</v>
      </c>
      <c r="M640" s="28">
        <v>46298</v>
      </c>
      <c r="N640" s="7" t="s">
        <v>68</v>
      </c>
      <c r="O640" s="7" t="s">
        <v>25</v>
      </c>
      <c r="P640" s="9" t="s">
        <v>36</v>
      </c>
      <c r="Q640" s="23">
        <f>Excel_Advanced_Sales_Dataset_2000__hetvi[[#This Row],[Quantity]]*Excel_Advanced_Sales_Dataset_2000__hetvi[[#This Row],[Unit Price]]*Excel_Advanced_Sales_Dataset_2000__hetvi[[#This Row],[Discount %]]/100</f>
        <v>12839.412486000001</v>
      </c>
      <c r="R640" s="23">
        <f>Excel_Advanced_Sales_Dataset_2000__hetvi[[#This Row],[Quantity]]*Excel_Advanced_Sales_Dataset_2000__hetvi[[#This Row],[Unit Price]]-Excel_Advanced_Sales_Dataset_2000__hetvi[[#This Row],[Discount Amount]]</f>
        <v>295060.16751400003</v>
      </c>
      <c r="S640" t="str">
        <f>IF(Excel_Advanced_Sales_Dataset_2000__hetvi[[#This Row],[Total Sales]]&gt;50000,"Yes","No")</f>
        <v>Yes</v>
      </c>
      <c r="T640" t="str">
        <f>IF(Excel_Advanced_Sales_Dataset_2000__hetvi[[#This Row],[Delivery Status]]="Pending","Follow-up","Ok")</f>
        <v>Follow-up</v>
      </c>
      <c r="U640" s="31">
        <f>Excel_Advanced_Sales_Dataset_2000__hetvi[[#This Row],[Discount %]]/100</f>
        <v>4.1700000000000001E-2</v>
      </c>
      <c r="V640" s="1" t="s">
        <v>4782</v>
      </c>
    </row>
    <row r="641" spans="1:22" x14ac:dyDescent="0.25">
      <c r="A641" s="6" t="s">
        <v>1765</v>
      </c>
      <c r="B641" s="7" t="s">
        <v>1766</v>
      </c>
      <c r="C641" s="7" t="s">
        <v>1767</v>
      </c>
      <c r="D641" s="7" t="s">
        <v>63</v>
      </c>
      <c r="E641" s="7" t="s">
        <v>234</v>
      </c>
      <c r="F641" s="7" t="s">
        <v>435</v>
      </c>
      <c r="G641" s="7" t="s">
        <v>66</v>
      </c>
      <c r="H641" s="7" t="s">
        <v>67</v>
      </c>
      <c r="I641" s="8">
        <v>42</v>
      </c>
      <c r="J641" s="18">
        <v>47546.1</v>
      </c>
      <c r="K641" s="21">
        <v>18.66</v>
      </c>
      <c r="L641" s="15">
        <v>1624307.91</v>
      </c>
      <c r="M641" s="28">
        <v>46314</v>
      </c>
      <c r="N641" s="7" t="s">
        <v>113</v>
      </c>
      <c r="O641" s="7" t="s">
        <v>35</v>
      </c>
      <c r="P641" s="9" t="s">
        <v>26</v>
      </c>
      <c r="Q641" s="23">
        <f>Excel_Advanced_Sales_Dataset_2000__hetvi[[#This Row],[Quantity]]*Excel_Advanced_Sales_Dataset_2000__hetvi[[#This Row],[Unit Price]]*Excel_Advanced_Sales_Dataset_2000__hetvi[[#This Row],[Discount %]]/100</f>
        <v>372628.29492000001</v>
      </c>
      <c r="R641" s="23">
        <f>Excel_Advanced_Sales_Dataset_2000__hetvi[[#This Row],[Quantity]]*Excel_Advanced_Sales_Dataset_2000__hetvi[[#This Row],[Unit Price]]-Excel_Advanced_Sales_Dataset_2000__hetvi[[#This Row],[Discount Amount]]</f>
        <v>1624307.9050799999</v>
      </c>
      <c r="S641" t="str">
        <f>IF(Excel_Advanced_Sales_Dataset_2000__hetvi[[#This Row],[Total Sales]]&gt;50000,"Yes","No")</f>
        <v>Yes</v>
      </c>
      <c r="T641" t="str">
        <f>IF(Excel_Advanced_Sales_Dataset_2000__hetvi[[#This Row],[Delivery Status]]="Pending","Follow-up","Ok")</f>
        <v>Ok</v>
      </c>
      <c r="U641" s="31">
        <f>Excel_Advanced_Sales_Dataset_2000__hetvi[[#This Row],[Discount %]]/100</f>
        <v>0.18659999999999999</v>
      </c>
      <c r="V641" s="1" t="s">
        <v>4782</v>
      </c>
    </row>
    <row r="642" spans="1:22" x14ac:dyDescent="0.25">
      <c r="A642" s="6" t="s">
        <v>1768</v>
      </c>
      <c r="B642" s="7" t="s">
        <v>658</v>
      </c>
      <c r="C642" s="7" t="s">
        <v>1769</v>
      </c>
      <c r="D642" s="7" t="s">
        <v>63</v>
      </c>
      <c r="E642" s="7" t="s">
        <v>234</v>
      </c>
      <c r="F642" s="7" t="s">
        <v>473</v>
      </c>
      <c r="G642" s="7" t="s">
        <v>22</v>
      </c>
      <c r="H642" s="7" t="s">
        <v>180</v>
      </c>
      <c r="I642" s="8">
        <v>3</v>
      </c>
      <c r="J642" s="18">
        <v>39263.620000000003</v>
      </c>
      <c r="K642" s="21">
        <v>7.05</v>
      </c>
      <c r="L642" s="15">
        <v>109486.6</v>
      </c>
      <c r="M642" s="28">
        <v>46323</v>
      </c>
      <c r="N642" s="7" t="s">
        <v>58</v>
      </c>
      <c r="O642" s="7" t="s">
        <v>35</v>
      </c>
      <c r="P642" s="9" t="s">
        <v>36</v>
      </c>
      <c r="Q642" s="23">
        <f>Excel_Advanced_Sales_Dataset_2000__hetvi[[#This Row],[Quantity]]*Excel_Advanced_Sales_Dataset_2000__hetvi[[#This Row],[Unit Price]]*Excel_Advanced_Sales_Dataset_2000__hetvi[[#This Row],[Discount %]]/100</f>
        <v>8304.2556300000015</v>
      </c>
      <c r="R642" s="23">
        <f>Excel_Advanced_Sales_Dataset_2000__hetvi[[#This Row],[Quantity]]*Excel_Advanced_Sales_Dataset_2000__hetvi[[#This Row],[Unit Price]]-Excel_Advanced_Sales_Dataset_2000__hetvi[[#This Row],[Discount Amount]]</f>
        <v>109486.60437000002</v>
      </c>
      <c r="S642" t="str">
        <f>IF(Excel_Advanced_Sales_Dataset_2000__hetvi[[#This Row],[Total Sales]]&gt;50000,"Yes","No")</f>
        <v>Yes</v>
      </c>
      <c r="T642" t="str">
        <f>IF(Excel_Advanced_Sales_Dataset_2000__hetvi[[#This Row],[Delivery Status]]="Pending","Follow-up","Ok")</f>
        <v>Ok</v>
      </c>
      <c r="U642" s="31">
        <f>Excel_Advanced_Sales_Dataset_2000__hetvi[[#This Row],[Discount %]]/100</f>
        <v>7.0499999999999993E-2</v>
      </c>
      <c r="V642" s="1" t="s">
        <v>4624</v>
      </c>
    </row>
    <row r="643" spans="1:22" x14ac:dyDescent="0.25">
      <c r="A643" s="6" t="s">
        <v>1770</v>
      </c>
      <c r="B643" s="7" t="s">
        <v>1168</v>
      </c>
      <c r="C643" s="7" t="s">
        <v>1771</v>
      </c>
      <c r="D643" s="7" t="s">
        <v>19</v>
      </c>
      <c r="E643" s="7" t="s">
        <v>20</v>
      </c>
      <c r="F643" s="7" t="s">
        <v>21</v>
      </c>
      <c r="G643" s="7" t="s">
        <v>33</v>
      </c>
      <c r="H643" s="7" t="s">
        <v>34</v>
      </c>
      <c r="I643" s="8">
        <v>43</v>
      </c>
      <c r="J643" s="18">
        <v>23078.05</v>
      </c>
      <c r="K643" s="21">
        <v>12.01</v>
      </c>
      <c r="L643" s="15">
        <v>873174.18</v>
      </c>
      <c r="M643" s="28">
        <v>46057</v>
      </c>
      <c r="N643" s="7" t="s">
        <v>113</v>
      </c>
      <c r="O643" s="7" t="s">
        <v>35</v>
      </c>
      <c r="P643" s="9" t="s">
        <v>26</v>
      </c>
      <c r="Q643" s="23">
        <f>Excel_Advanced_Sales_Dataset_2000__hetvi[[#This Row],[Quantity]]*Excel_Advanced_Sales_Dataset_2000__hetvi[[#This Row],[Unit Price]]*Excel_Advanced_Sales_Dataset_2000__hetvi[[#This Row],[Discount %]]/100</f>
        <v>119181.97361500001</v>
      </c>
      <c r="R643" s="23">
        <f>Excel_Advanced_Sales_Dataset_2000__hetvi[[#This Row],[Quantity]]*Excel_Advanced_Sales_Dataset_2000__hetvi[[#This Row],[Unit Price]]-Excel_Advanced_Sales_Dataset_2000__hetvi[[#This Row],[Discount Amount]]</f>
        <v>873174.176385</v>
      </c>
      <c r="S643" t="str">
        <f>IF(Excel_Advanced_Sales_Dataset_2000__hetvi[[#This Row],[Total Sales]]&gt;50000,"Yes","No")</f>
        <v>Yes</v>
      </c>
      <c r="T643" t="str">
        <f>IF(Excel_Advanced_Sales_Dataset_2000__hetvi[[#This Row],[Delivery Status]]="Pending","Follow-up","Ok")</f>
        <v>Ok</v>
      </c>
      <c r="U643" s="31">
        <f>Excel_Advanced_Sales_Dataset_2000__hetvi[[#This Row],[Discount %]]/100</f>
        <v>0.1201</v>
      </c>
      <c r="V643" s="1" t="s">
        <v>4823</v>
      </c>
    </row>
    <row r="644" spans="1:22" x14ac:dyDescent="0.25">
      <c r="A644" s="6" t="s">
        <v>1772</v>
      </c>
      <c r="B644" s="7" t="s">
        <v>1773</v>
      </c>
      <c r="C644" s="7" t="s">
        <v>1774</v>
      </c>
      <c r="D644" s="7" t="s">
        <v>63</v>
      </c>
      <c r="E644" s="7" t="s">
        <v>78</v>
      </c>
      <c r="F644" s="7" t="s">
        <v>255</v>
      </c>
      <c r="G644" s="7" t="s">
        <v>51</v>
      </c>
      <c r="H644" s="7" t="s">
        <v>146</v>
      </c>
      <c r="I644" s="8">
        <v>6</v>
      </c>
      <c r="J644" s="18">
        <v>15649.89</v>
      </c>
      <c r="K644" s="21">
        <v>2.0299999999999998</v>
      </c>
      <c r="L644" s="15">
        <v>91993.18</v>
      </c>
      <c r="M644" s="28">
        <v>46176</v>
      </c>
      <c r="N644" s="7" t="s">
        <v>58</v>
      </c>
      <c r="O644" s="7" t="s">
        <v>35</v>
      </c>
      <c r="P644" s="9" t="s">
        <v>53</v>
      </c>
      <c r="Q644" s="23">
        <f>Excel_Advanced_Sales_Dataset_2000__hetvi[[#This Row],[Quantity]]*Excel_Advanced_Sales_Dataset_2000__hetvi[[#This Row],[Unit Price]]*Excel_Advanced_Sales_Dataset_2000__hetvi[[#This Row],[Discount %]]/100</f>
        <v>1906.1566019999998</v>
      </c>
      <c r="R644" s="23">
        <f>Excel_Advanced_Sales_Dataset_2000__hetvi[[#This Row],[Quantity]]*Excel_Advanced_Sales_Dataset_2000__hetvi[[#This Row],[Unit Price]]-Excel_Advanced_Sales_Dataset_2000__hetvi[[#This Row],[Discount Amount]]</f>
        <v>91993.183397999994</v>
      </c>
      <c r="S644" t="str">
        <f>IF(Excel_Advanced_Sales_Dataset_2000__hetvi[[#This Row],[Total Sales]]&gt;50000,"Yes","No")</f>
        <v>Yes</v>
      </c>
      <c r="T644" t="str">
        <f>IF(Excel_Advanced_Sales_Dataset_2000__hetvi[[#This Row],[Delivery Status]]="Pending","Follow-up","Ok")</f>
        <v>Ok</v>
      </c>
      <c r="U644" s="31">
        <f>Excel_Advanced_Sales_Dataset_2000__hetvi[[#This Row],[Discount %]]/100</f>
        <v>2.0299999999999999E-2</v>
      </c>
      <c r="V644" s="1" t="s">
        <v>4682</v>
      </c>
    </row>
    <row r="645" spans="1:22" x14ac:dyDescent="0.25">
      <c r="A645" s="6" t="s">
        <v>1775</v>
      </c>
      <c r="B645" s="7" t="s">
        <v>1021</v>
      </c>
      <c r="C645" s="7" t="s">
        <v>1776</v>
      </c>
      <c r="D645" s="7" t="s">
        <v>19</v>
      </c>
      <c r="E645" s="7" t="s">
        <v>20</v>
      </c>
      <c r="F645" s="7" t="s">
        <v>21</v>
      </c>
      <c r="G645" s="7" t="s">
        <v>111</v>
      </c>
      <c r="H645" s="7" t="s">
        <v>112</v>
      </c>
      <c r="I645" s="8">
        <v>30</v>
      </c>
      <c r="J645" s="18">
        <v>20935.599999999999</v>
      </c>
      <c r="K645" s="21">
        <v>2.95</v>
      </c>
      <c r="L645" s="15">
        <v>609539.99</v>
      </c>
      <c r="M645" s="28">
        <v>46287</v>
      </c>
      <c r="N645" s="7" t="s">
        <v>68</v>
      </c>
      <c r="O645" s="7" t="s">
        <v>35</v>
      </c>
      <c r="P645" s="9" t="s">
        <v>36</v>
      </c>
      <c r="Q645" s="23">
        <f>Excel_Advanced_Sales_Dataset_2000__hetvi[[#This Row],[Quantity]]*Excel_Advanced_Sales_Dataset_2000__hetvi[[#This Row],[Unit Price]]*Excel_Advanced_Sales_Dataset_2000__hetvi[[#This Row],[Discount %]]/100</f>
        <v>18528.006000000001</v>
      </c>
      <c r="R645" s="23">
        <f>Excel_Advanced_Sales_Dataset_2000__hetvi[[#This Row],[Quantity]]*Excel_Advanced_Sales_Dataset_2000__hetvi[[#This Row],[Unit Price]]-Excel_Advanced_Sales_Dataset_2000__hetvi[[#This Row],[Discount Amount]]</f>
        <v>609539.99399999995</v>
      </c>
      <c r="S645" t="str">
        <f>IF(Excel_Advanced_Sales_Dataset_2000__hetvi[[#This Row],[Total Sales]]&gt;50000,"Yes","No")</f>
        <v>Yes</v>
      </c>
      <c r="T645" t="str">
        <f>IF(Excel_Advanced_Sales_Dataset_2000__hetvi[[#This Row],[Delivery Status]]="Pending","Follow-up","Ok")</f>
        <v>Ok</v>
      </c>
      <c r="U645" s="31">
        <f>Excel_Advanced_Sales_Dataset_2000__hetvi[[#This Row],[Discount %]]/100</f>
        <v>2.9500000000000002E-2</v>
      </c>
      <c r="V645" s="1" t="s">
        <v>4823</v>
      </c>
    </row>
    <row r="646" spans="1:22" x14ac:dyDescent="0.25">
      <c r="A646" s="6" t="s">
        <v>1777</v>
      </c>
      <c r="B646" s="7" t="s">
        <v>289</v>
      </c>
      <c r="C646" s="7" t="s">
        <v>1778</v>
      </c>
      <c r="D646" s="7" t="s">
        <v>30</v>
      </c>
      <c r="E646" s="7" t="s">
        <v>131</v>
      </c>
      <c r="F646" s="7" t="s">
        <v>163</v>
      </c>
      <c r="G646" s="7" t="s">
        <v>111</v>
      </c>
      <c r="H646" s="7" t="s">
        <v>240</v>
      </c>
      <c r="I646" s="8">
        <v>26</v>
      </c>
      <c r="J646" s="18">
        <v>28472.5</v>
      </c>
      <c r="K646" s="21">
        <v>2.67</v>
      </c>
      <c r="L646" s="15">
        <v>720519.39</v>
      </c>
      <c r="M646" s="28">
        <v>46322</v>
      </c>
      <c r="N646" s="7" t="s">
        <v>68</v>
      </c>
      <c r="O646" s="7" t="s">
        <v>35</v>
      </c>
      <c r="P646" s="9" t="s">
        <v>26</v>
      </c>
      <c r="Q646" s="23">
        <f>Excel_Advanced_Sales_Dataset_2000__hetvi[[#This Row],[Quantity]]*Excel_Advanced_Sales_Dataset_2000__hetvi[[#This Row],[Unit Price]]*Excel_Advanced_Sales_Dataset_2000__hetvi[[#This Row],[Discount %]]/100</f>
        <v>19765.609499999999</v>
      </c>
      <c r="R646" s="23">
        <f>Excel_Advanced_Sales_Dataset_2000__hetvi[[#This Row],[Quantity]]*Excel_Advanced_Sales_Dataset_2000__hetvi[[#This Row],[Unit Price]]-Excel_Advanced_Sales_Dataset_2000__hetvi[[#This Row],[Discount Amount]]</f>
        <v>720519.39049999998</v>
      </c>
      <c r="S646" t="str">
        <f>IF(Excel_Advanced_Sales_Dataset_2000__hetvi[[#This Row],[Total Sales]]&gt;50000,"Yes","No")</f>
        <v>Yes</v>
      </c>
      <c r="T646" t="str">
        <f>IF(Excel_Advanced_Sales_Dataset_2000__hetvi[[#This Row],[Delivery Status]]="Pending","Follow-up","Ok")</f>
        <v>Ok</v>
      </c>
      <c r="U646" s="31">
        <f>Excel_Advanced_Sales_Dataset_2000__hetvi[[#This Row],[Discount %]]/100</f>
        <v>2.6699999999999998E-2</v>
      </c>
      <c r="V646" s="1" t="s">
        <v>4624</v>
      </c>
    </row>
    <row r="647" spans="1:22" x14ac:dyDescent="0.25">
      <c r="A647" s="6" t="s">
        <v>1779</v>
      </c>
      <c r="B647" s="7" t="s">
        <v>61</v>
      </c>
      <c r="C647" s="7" t="s">
        <v>1780</v>
      </c>
      <c r="D647" s="7" t="s">
        <v>40</v>
      </c>
      <c r="E647" s="7" t="s">
        <v>49</v>
      </c>
      <c r="F647" s="7" t="s">
        <v>397</v>
      </c>
      <c r="G647" s="7" t="s">
        <v>51</v>
      </c>
      <c r="H647" s="7" t="s">
        <v>167</v>
      </c>
      <c r="I647" s="8">
        <v>15</v>
      </c>
      <c r="J647" s="18">
        <v>1050</v>
      </c>
      <c r="K647" s="21">
        <v>5.61</v>
      </c>
      <c r="L647" s="15">
        <v>14866.42</v>
      </c>
      <c r="M647" s="28">
        <v>46215</v>
      </c>
      <c r="N647" s="7" t="s">
        <v>68</v>
      </c>
      <c r="O647" s="7" t="s">
        <v>35</v>
      </c>
      <c r="P647" s="9" t="s">
        <v>36</v>
      </c>
      <c r="Q647" s="23">
        <f>Excel_Advanced_Sales_Dataset_2000__hetvi[[#This Row],[Quantity]]*Excel_Advanced_Sales_Dataset_2000__hetvi[[#This Row],[Unit Price]]*Excel_Advanced_Sales_Dataset_2000__hetvi[[#This Row],[Discount %]]/100</f>
        <v>883.57500000000005</v>
      </c>
      <c r="R647" s="23">
        <f>Excel_Advanced_Sales_Dataset_2000__hetvi[[#This Row],[Quantity]]*Excel_Advanced_Sales_Dataset_2000__hetvi[[#This Row],[Unit Price]]-Excel_Advanced_Sales_Dataset_2000__hetvi[[#This Row],[Discount Amount]]</f>
        <v>14866.424999999999</v>
      </c>
      <c r="S647" t="str">
        <f>IF(Excel_Advanced_Sales_Dataset_2000__hetvi[[#This Row],[Total Sales]]&gt;50000,"Yes","No")</f>
        <v>No</v>
      </c>
      <c r="T647" t="str">
        <f>IF(Excel_Advanced_Sales_Dataset_2000__hetvi[[#This Row],[Delivery Status]]="Pending","Follow-up","Ok")</f>
        <v>Ok</v>
      </c>
      <c r="U647" s="31">
        <f>Excel_Advanced_Sales_Dataset_2000__hetvi[[#This Row],[Discount %]]/100</f>
        <v>5.6100000000000004E-2</v>
      </c>
      <c r="V647" s="1" t="s">
        <v>4696</v>
      </c>
    </row>
    <row r="648" spans="1:22" x14ac:dyDescent="0.25">
      <c r="A648" s="6" t="s">
        <v>1781</v>
      </c>
      <c r="B648" s="7" t="s">
        <v>1442</v>
      </c>
      <c r="C648" s="7" t="s">
        <v>1782</v>
      </c>
      <c r="D648" s="7" t="s">
        <v>30</v>
      </c>
      <c r="E648" s="7" t="s">
        <v>198</v>
      </c>
      <c r="F648" s="7" t="s">
        <v>199</v>
      </c>
      <c r="G648" s="7" t="s">
        <v>33</v>
      </c>
      <c r="H648" s="7" t="s">
        <v>57</v>
      </c>
      <c r="I648" s="8">
        <v>42</v>
      </c>
      <c r="J648" s="18">
        <v>21737.61</v>
      </c>
      <c r="K648" s="21">
        <v>0</v>
      </c>
      <c r="L648" s="15">
        <v>912979.62</v>
      </c>
      <c r="M648" s="28">
        <v>46163</v>
      </c>
      <c r="N648" s="7" t="s">
        <v>24</v>
      </c>
      <c r="O648" s="7" t="s">
        <v>35</v>
      </c>
      <c r="P648" s="9" t="s">
        <v>26</v>
      </c>
      <c r="Q648" s="23">
        <f>Excel_Advanced_Sales_Dataset_2000__hetvi[[#This Row],[Quantity]]*Excel_Advanced_Sales_Dataset_2000__hetvi[[#This Row],[Unit Price]]*Excel_Advanced_Sales_Dataset_2000__hetvi[[#This Row],[Discount %]]/100</f>
        <v>0</v>
      </c>
      <c r="R648" s="23">
        <f>Excel_Advanced_Sales_Dataset_2000__hetvi[[#This Row],[Quantity]]*Excel_Advanced_Sales_Dataset_2000__hetvi[[#This Row],[Unit Price]]-Excel_Advanced_Sales_Dataset_2000__hetvi[[#This Row],[Discount Amount]]</f>
        <v>912979.62</v>
      </c>
      <c r="S648" t="str">
        <f>IF(Excel_Advanced_Sales_Dataset_2000__hetvi[[#This Row],[Total Sales]]&gt;50000,"Yes","No")</f>
        <v>Yes</v>
      </c>
      <c r="T648" t="str">
        <f>IF(Excel_Advanced_Sales_Dataset_2000__hetvi[[#This Row],[Delivery Status]]="Pending","Follow-up","Ok")</f>
        <v>Ok</v>
      </c>
      <c r="U648" s="31">
        <f>Excel_Advanced_Sales_Dataset_2000__hetvi[[#This Row],[Discount %]]/100</f>
        <v>0</v>
      </c>
      <c r="V648" s="1" t="s">
        <v>4665</v>
      </c>
    </row>
    <row r="649" spans="1:22" x14ac:dyDescent="0.25">
      <c r="A649" s="6" t="s">
        <v>1783</v>
      </c>
      <c r="B649" s="7" t="s">
        <v>1365</v>
      </c>
      <c r="C649" s="7" t="s">
        <v>1784</v>
      </c>
      <c r="D649" s="7" t="s">
        <v>19</v>
      </c>
      <c r="E649" s="7" t="s">
        <v>20</v>
      </c>
      <c r="F649" s="7" t="s">
        <v>21</v>
      </c>
      <c r="G649" s="7" t="s">
        <v>43</v>
      </c>
      <c r="H649" s="7" t="s">
        <v>140</v>
      </c>
      <c r="I649" s="8">
        <v>38</v>
      </c>
      <c r="J649" s="18">
        <v>48478.1</v>
      </c>
      <c r="K649" s="21">
        <v>3.79</v>
      </c>
      <c r="L649" s="15">
        <v>1772349.64</v>
      </c>
      <c r="M649" s="28">
        <v>46256</v>
      </c>
      <c r="N649" s="7" t="s">
        <v>45</v>
      </c>
      <c r="O649" s="7" t="s">
        <v>35</v>
      </c>
      <c r="P649" s="9" t="s">
        <v>26</v>
      </c>
      <c r="Q649" s="23">
        <f>Excel_Advanced_Sales_Dataset_2000__hetvi[[#This Row],[Quantity]]*Excel_Advanced_Sales_Dataset_2000__hetvi[[#This Row],[Unit Price]]*Excel_Advanced_Sales_Dataset_2000__hetvi[[#This Row],[Discount %]]/100</f>
        <v>69818.159620000006</v>
      </c>
      <c r="R649" s="23">
        <f>Excel_Advanced_Sales_Dataset_2000__hetvi[[#This Row],[Quantity]]*Excel_Advanced_Sales_Dataset_2000__hetvi[[#This Row],[Unit Price]]-Excel_Advanced_Sales_Dataset_2000__hetvi[[#This Row],[Discount Amount]]</f>
        <v>1772349.64038</v>
      </c>
      <c r="S649" t="str">
        <f>IF(Excel_Advanced_Sales_Dataset_2000__hetvi[[#This Row],[Total Sales]]&gt;50000,"Yes","No")</f>
        <v>Yes</v>
      </c>
      <c r="T649" t="str">
        <f>IF(Excel_Advanced_Sales_Dataset_2000__hetvi[[#This Row],[Delivery Status]]="Pending","Follow-up","Ok")</f>
        <v>Ok</v>
      </c>
      <c r="U649" s="31">
        <f>Excel_Advanced_Sales_Dataset_2000__hetvi[[#This Row],[Discount %]]/100</f>
        <v>3.7900000000000003E-2</v>
      </c>
      <c r="V649" s="1" t="s">
        <v>4823</v>
      </c>
    </row>
    <row r="650" spans="1:22" x14ac:dyDescent="0.25">
      <c r="A650" s="6" t="s">
        <v>1785</v>
      </c>
      <c r="B650" s="7" t="s">
        <v>1379</v>
      </c>
      <c r="C650" s="7" t="s">
        <v>1786</v>
      </c>
      <c r="D650" s="7" t="s">
        <v>63</v>
      </c>
      <c r="E650" s="7" t="s">
        <v>78</v>
      </c>
      <c r="F650" s="7" t="s">
        <v>79</v>
      </c>
      <c r="G650" s="7" t="s">
        <v>22</v>
      </c>
      <c r="H650" s="7" t="s">
        <v>217</v>
      </c>
      <c r="I650" s="8">
        <v>47</v>
      </c>
      <c r="J650" s="18">
        <v>25384.02</v>
      </c>
      <c r="K650" s="21">
        <v>9.33</v>
      </c>
      <c r="L650" s="15">
        <v>1081737.47</v>
      </c>
      <c r="M650" s="28">
        <v>46327</v>
      </c>
      <c r="N650" s="7" t="s">
        <v>113</v>
      </c>
      <c r="O650" s="7" t="s">
        <v>35</v>
      </c>
      <c r="P650" s="9" t="s">
        <v>26</v>
      </c>
      <c r="Q650" s="23">
        <f>Excel_Advanced_Sales_Dataset_2000__hetvi[[#This Row],[Quantity]]*Excel_Advanced_Sales_Dataset_2000__hetvi[[#This Row],[Unit Price]]*Excel_Advanced_Sales_Dataset_2000__hetvi[[#This Row],[Discount %]]/100</f>
        <v>111311.46610199999</v>
      </c>
      <c r="R650" s="23">
        <f>Excel_Advanced_Sales_Dataset_2000__hetvi[[#This Row],[Quantity]]*Excel_Advanced_Sales_Dataset_2000__hetvi[[#This Row],[Unit Price]]-Excel_Advanced_Sales_Dataset_2000__hetvi[[#This Row],[Discount Amount]]</f>
        <v>1081737.4738979999</v>
      </c>
      <c r="S650" t="str">
        <f>IF(Excel_Advanced_Sales_Dataset_2000__hetvi[[#This Row],[Total Sales]]&gt;50000,"Yes","No")</f>
        <v>Yes</v>
      </c>
      <c r="T650" t="str">
        <f>IF(Excel_Advanced_Sales_Dataset_2000__hetvi[[#This Row],[Delivery Status]]="Pending","Follow-up","Ok")</f>
        <v>Ok</v>
      </c>
      <c r="U650" s="31">
        <f>Excel_Advanced_Sales_Dataset_2000__hetvi[[#This Row],[Discount %]]/100</f>
        <v>9.3299999999999994E-2</v>
      </c>
      <c r="V650" s="1" t="s">
        <v>4653</v>
      </c>
    </row>
    <row r="651" spans="1:22" x14ac:dyDescent="0.25">
      <c r="A651" s="6" t="s">
        <v>1787</v>
      </c>
      <c r="B651" s="7" t="s">
        <v>1788</v>
      </c>
      <c r="C651" s="7" t="s">
        <v>1789</v>
      </c>
      <c r="D651" s="7" t="s">
        <v>40</v>
      </c>
      <c r="E651" s="7" t="s">
        <v>41</v>
      </c>
      <c r="F651" s="7" t="s">
        <v>42</v>
      </c>
      <c r="G651" s="7" t="s">
        <v>43</v>
      </c>
      <c r="H651" s="7" t="s">
        <v>44</v>
      </c>
      <c r="I651" s="8">
        <v>41</v>
      </c>
      <c r="J651" s="18">
        <v>1741.29</v>
      </c>
      <c r="K651" s="21">
        <v>4.6100000000000003</v>
      </c>
      <c r="L651" s="15">
        <v>68101.679999999993</v>
      </c>
      <c r="M651" s="28">
        <v>46326</v>
      </c>
      <c r="N651" s="7" t="s">
        <v>58</v>
      </c>
      <c r="O651" s="7" t="s">
        <v>35</v>
      </c>
      <c r="P651" s="9" t="s">
        <v>53</v>
      </c>
      <c r="Q651" s="23">
        <f>Excel_Advanced_Sales_Dataset_2000__hetvi[[#This Row],[Quantity]]*Excel_Advanced_Sales_Dataset_2000__hetvi[[#This Row],[Unit Price]]*Excel_Advanced_Sales_Dataset_2000__hetvi[[#This Row],[Discount %]]/100</f>
        <v>3291.2122289999998</v>
      </c>
      <c r="R651" s="23">
        <f>Excel_Advanced_Sales_Dataset_2000__hetvi[[#This Row],[Quantity]]*Excel_Advanced_Sales_Dataset_2000__hetvi[[#This Row],[Unit Price]]-Excel_Advanced_Sales_Dataset_2000__hetvi[[#This Row],[Discount Amount]]</f>
        <v>68101.677771000002</v>
      </c>
      <c r="S651" t="str">
        <f>IF(Excel_Advanced_Sales_Dataset_2000__hetvi[[#This Row],[Total Sales]]&gt;50000,"Yes","No")</f>
        <v>Yes</v>
      </c>
      <c r="T651" t="str">
        <f>IF(Excel_Advanced_Sales_Dataset_2000__hetvi[[#This Row],[Delivery Status]]="Pending","Follow-up","Ok")</f>
        <v>Ok</v>
      </c>
      <c r="U651" s="31">
        <f>Excel_Advanced_Sales_Dataset_2000__hetvi[[#This Row],[Discount %]]/100</f>
        <v>4.6100000000000002E-2</v>
      </c>
      <c r="V651" s="1" t="s">
        <v>4612</v>
      </c>
    </row>
    <row r="652" spans="1:22" x14ac:dyDescent="0.25">
      <c r="A652" s="6" t="s">
        <v>1790</v>
      </c>
      <c r="B652" s="7" t="s">
        <v>1469</v>
      </c>
      <c r="C652" s="7" t="s">
        <v>1791</v>
      </c>
      <c r="D652" s="7" t="s">
        <v>19</v>
      </c>
      <c r="E652" s="7" t="s">
        <v>20</v>
      </c>
      <c r="F652" s="7" t="s">
        <v>285</v>
      </c>
      <c r="G652" s="7" t="s">
        <v>111</v>
      </c>
      <c r="H652" s="7" t="s">
        <v>185</v>
      </c>
      <c r="I652" s="8">
        <v>46</v>
      </c>
      <c r="J652" s="18">
        <v>48145.89</v>
      </c>
      <c r="K652" s="21">
        <v>6.22</v>
      </c>
      <c r="L652" s="15">
        <v>2076955.92</v>
      </c>
      <c r="M652" s="28">
        <v>46277</v>
      </c>
      <c r="N652" s="7" t="s">
        <v>58</v>
      </c>
      <c r="O652" s="7" t="s">
        <v>35</v>
      </c>
      <c r="P652" s="9" t="s">
        <v>53</v>
      </c>
      <c r="Q652" s="23">
        <f>Excel_Advanced_Sales_Dataset_2000__hetvi[[#This Row],[Quantity]]*Excel_Advanced_Sales_Dataset_2000__hetvi[[#This Row],[Unit Price]]*Excel_Advanced_Sales_Dataset_2000__hetvi[[#This Row],[Discount %]]/100</f>
        <v>137755.02046799997</v>
      </c>
      <c r="R652" s="23">
        <f>Excel_Advanced_Sales_Dataset_2000__hetvi[[#This Row],[Quantity]]*Excel_Advanced_Sales_Dataset_2000__hetvi[[#This Row],[Unit Price]]-Excel_Advanced_Sales_Dataset_2000__hetvi[[#This Row],[Discount Amount]]</f>
        <v>2076955.9195320001</v>
      </c>
      <c r="S652" t="str">
        <f>IF(Excel_Advanced_Sales_Dataset_2000__hetvi[[#This Row],[Total Sales]]&gt;50000,"Yes","No")</f>
        <v>Yes</v>
      </c>
      <c r="T652" t="str">
        <f>IF(Excel_Advanced_Sales_Dataset_2000__hetvi[[#This Row],[Delivery Status]]="Pending","Follow-up","Ok")</f>
        <v>Ok</v>
      </c>
      <c r="U652" s="31">
        <f>Excel_Advanced_Sales_Dataset_2000__hetvi[[#This Row],[Discount %]]/100</f>
        <v>6.2199999999999998E-2</v>
      </c>
      <c r="V652" s="1" t="s">
        <v>4644</v>
      </c>
    </row>
    <row r="653" spans="1:22" x14ac:dyDescent="0.25">
      <c r="A653" s="6" t="s">
        <v>1792</v>
      </c>
      <c r="B653" s="7" t="s">
        <v>404</v>
      </c>
      <c r="C653" s="7" t="s">
        <v>1031</v>
      </c>
      <c r="D653" s="7" t="s">
        <v>30</v>
      </c>
      <c r="E653" s="7" t="s">
        <v>131</v>
      </c>
      <c r="F653" s="7" t="s">
        <v>163</v>
      </c>
      <c r="G653" s="7" t="s">
        <v>33</v>
      </c>
      <c r="H653" s="7" t="s">
        <v>57</v>
      </c>
      <c r="I653" s="8">
        <v>28</v>
      </c>
      <c r="J653" s="18">
        <v>26690.86</v>
      </c>
      <c r="K653" s="21">
        <v>12.94</v>
      </c>
      <c r="L653" s="15">
        <v>650637.76</v>
      </c>
      <c r="M653" s="28">
        <v>46090</v>
      </c>
      <c r="N653" s="7" t="s">
        <v>24</v>
      </c>
      <c r="O653" s="7" t="s">
        <v>35</v>
      </c>
      <c r="P653" s="9" t="s">
        <v>36</v>
      </c>
      <c r="Q653" s="23">
        <f>Excel_Advanced_Sales_Dataset_2000__hetvi[[#This Row],[Quantity]]*Excel_Advanced_Sales_Dataset_2000__hetvi[[#This Row],[Unit Price]]*Excel_Advanced_Sales_Dataset_2000__hetvi[[#This Row],[Discount %]]/100</f>
        <v>96706.323952000006</v>
      </c>
      <c r="R653" s="23">
        <f>Excel_Advanced_Sales_Dataset_2000__hetvi[[#This Row],[Quantity]]*Excel_Advanced_Sales_Dataset_2000__hetvi[[#This Row],[Unit Price]]-Excel_Advanced_Sales_Dataset_2000__hetvi[[#This Row],[Discount Amount]]</f>
        <v>650637.75604800007</v>
      </c>
      <c r="S653" t="str">
        <f>IF(Excel_Advanced_Sales_Dataset_2000__hetvi[[#This Row],[Total Sales]]&gt;50000,"Yes","No")</f>
        <v>Yes</v>
      </c>
      <c r="T653" t="str">
        <f>IF(Excel_Advanced_Sales_Dataset_2000__hetvi[[#This Row],[Delivery Status]]="Pending","Follow-up","Ok")</f>
        <v>Ok</v>
      </c>
      <c r="U653" s="31">
        <f>Excel_Advanced_Sales_Dataset_2000__hetvi[[#This Row],[Discount %]]/100</f>
        <v>0.12939999999999999</v>
      </c>
      <c r="V653" s="1" t="s">
        <v>4744</v>
      </c>
    </row>
    <row r="654" spans="1:22" x14ac:dyDescent="0.25">
      <c r="A654" s="6" t="s">
        <v>1793</v>
      </c>
      <c r="B654" s="7" t="s">
        <v>1622</v>
      </c>
      <c r="C654" s="7" t="s">
        <v>1794</v>
      </c>
      <c r="D654" s="7" t="s">
        <v>19</v>
      </c>
      <c r="E654" s="7" t="s">
        <v>72</v>
      </c>
      <c r="F654" s="7" t="s">
        <v>171</v>
      </c>
      <c r="G654" s="7" t="s">
        <v>51</v>
      </c>
      <c r="H654" s="7" t="s">
        <v>146</v>
      </c>
      <c r="I654" s="8">
        <v>41</v>
      </c>
      <c r="J654" s="18">
        <v>12039.29</v>
      </c>
      <c r="K654" s="21">
        <v>7.67</v>
      </c>
      <c r="L654" s="15">
        <v>455750.93</v>
      </c>
      <c r="M654" s="28">
        <v>46100</v>
      </c>
      <c r="N654" s="7" t="s">
        <v>58</v>
      </c>
      <c r="O654" s="7" t="s">
        <v>35</v>
      </c>
      <c r="P654" s="9" t="s">
        <v>26</v>
      </c>
      <c r="Q654" s="23">
        <f>Excel_Advanced_Sales_Dataset_2000__hetvi[[#This Row],[Quantity]]*Excel_Advanced_Sales_Dataset_2000__hetvi[[#This Row],[Unit Price]]*Excel_Advanced_Sales_Dataset_2000__hetvi[[#This Row],[Discount %]]/100</f>
        <v>37859.955263000003</v>
      </c>
      <c r="R654" s="23">
        <f>Excel_Advanced_Sales_Dataset_2000__hetvi[[#This Row],[Quantity]]*Excel_Advanced_Sales_Dataset_2000__hetvi[[#This Row],[Unit Price]]-Excel_Advanced_Sales_Dataset_2000__hetvi[[#This Row],[Discount Amount]]</f>
        <v>455750.93473700003</v>
      </c>
      <c r="S654" t="str">
        <f>IF(Excel_Advanced_Sales_Dataset_2000__hetvi[[#This Row],[Total Sales]]&gt;50000,"Yes","No")</f>
        <v>Yes</v>
      </c>
      <c r="T654" t="str">
        <f>IF(Excel_Advanced_Sales_Dataset_2000__hetvi[[#This Row],[Delivery Status]]="Pending","Follow-up","Ok")</f>
        <v>Ok</v>
      </c>
      <c r="U654" s="31">
        <f>Excel_Advanced_Sales_Dataset_2000__hetvi[[#This Row],[Discount %]]/100</f>
        <v>7.6700000000000004E-2</v>
      </c>
      <c r="V654" s="1" t="s">
        <v>4624</v>
      </c>
    </row>
    <row r="655" spans="1:22" x14ac:dyDescent="0.25">
      <c r="A655" s="6" t="s">
        <v>1795</v>
      </c>
      <c r="B655" s="7" t="s">
        <v>1796</v>
      </c>
      <c r="C655" s="7" t="s">
        <v>1797</v>
      </c>
      <c r="D655" s="7" t="s">
        <v>63</v>
      </c>
      <c r="E655" s="7" t="s">
        <v>144</v>
      </c>
      <c r="F655" s="7" t="s">
        <v>216</v>
      </c>
      <c r="G655" s="7" t="s">
        <v>22</v>
      </c>
      <c r="H655" s="7" t="s">
        <v>217</v>
      </c>
      <c r="I655" s="8">
        <v>24</v>
      </c>
      <c r="J655" s="18">
        <v>28432.02</v>
      </c>
      <c r="K655" s="21">
        <v>0.28999999999999998</v>
      </c>
      <c r="L655" s="15">
        <v>680389.61</v>
      </c>
      <c r="M655" s="28">
        <v>46226</v>
      </c>
      <c r="N655" s="7" t="s">
        <v>45</v>
      </c>
      <c r="O655" s="7" t="s">
        <v>25</v>
      </c>
      <c r="P655" s="9" t="s">
        <v>36</v>
      </c>
      <c r="Q655" s="23">
        <f>Excel_Advanced_Sales_Dataset_2000__hetvi[[#This Row],[Quantity]]*Excel_Advanced_Sales_Dataset_2000__hetvi[[#This Row],[Unit Price]]*Excel_Advanced_Sales_Dataset_2000__hetvi[[#This Row],[Discount %]]/100</f>
        <v>1978.8685919999998</v>
      </c>
      <c r="R655" s="23">
        <f>Excel_Advanced_Sales_Dataset_2000__hetvi[[#This Row],[Quantity]]*Excel_Advanced_Sales_Dataset_2000__hetvi[[#This Row],[Unit Price]]-Excel_Advanced_Sales_Dataset_2000__hetvi[[#This Row],[Discount Amount]]</f>
        <v>680389.611408</v>
      </c>
      <c r="S655" t="str">
        <f>IF(Excel_Advanced_Sales_Dataset_2000__hetvi[[#This Row],[Total Sales]]&gt;50000,"Yes","No")</f>
        <v>Yes</v>
      </c>
      <c r="T655" t="str">
        <f>IF(Excel_Advanced_Sales_Dataset_2000__hetvi[[#This Row],[Delivery Status]]="Pending","Follow-up","Ok")</f>
        <v>Follow-up</v>
      </c>
      <c r="U655" s="31">
        <f>Excel_Advanced_Sales_Dataset_2000__hetvi[[#This Row],[Discount %]]/100</f>
        <v>2.8999999999999998E-3</v>
      </c>
      <c r="V655" s="1" t="s">
        <v>4744</v>
      </c>
    </row>
    <row r="656" spans="1:22" x14ac:dyDescent="0.25">
      <c r="A656" s="6" t="s">
        <v>1798</v>
      </c>
      <c r="B656" s="7" t="s">
        <v>1799</v>
      </c>
      <c r="C656" s="7" t="s">
        <v>1800</v>
      </c>
      <c r="D656" s="7" t="s">
        <v>30</v>
      </c>
      <c r="E656" s="7" t="s">
        <v>131</v>
      </c>
      <c r="F656" s="7" t="s">
        <v>132</v>
      </c>
      <c r="G656" s="7" t="s">
        <v>22</v>
      </c>
      <c r="H656" s="7" t="s">
        <v>172</v>
      </c>
      <c r="I656" s="8">
        <v>39</v>
      </c>
      <c r="J656" s="18">
        <v>28512.67</v>
      </c>
      <c r="K656" s="21">
        <v>2.66</v>
      </c>
      <c r="L656" s="15">
        <v>1082415.0900000001</v>
      </c>
      <c r="M656" s="28">
        <v>46123</v>
      </c>
      <c r="N656" s="7" t="s">
        <v>68</v>
      </c>
      <c r="O656" s="7" t="s">
        <v>35</v>
      </c>
      <c r="P656" s="9" t="s">
        <v>26</v>
      </c>
      <c r="Q656" s="23">
        <f>Excel_Advanced_Sales_Dataset_2000__hetvi[[#This Row],[Quantity]]*Excel_Advanced_Sales_Dataset_2000__hetvi[[#This Row],[Unit Price]]*Excel_Advanced_Sales_Dataset_2000__hetvi[[#This Row],[Discount %]]/100</f>
        <v>29579.043857999997</v>
      </c>
      <c r="R656" s="23">
        <f>Excel_Advanced_Sales_Dataset_2000__hetvi[[#This Row],[Quantity]]*Excel_Advanced_Sales_Dataset_2000__hetvi[[#This Row],[Unit Price]]-Excel_Advanced_Sales_Dataset_2000__hetvi[[#This Row],[Discount Amount]]</f>
        <v>1082415.0861419998</v>
      </c>
      <c r="S656" t="str">
        <f>IF(Excel_Advanced_Sales_Dataset_2000__hetvi[[#This Row],[Total Sales]]&gt;50000,"Yes","No")</f>
        <v>Yes</v>
      </c>
      <c r="T656" t="str">
        <f>IF(Excel_Advanced_Sales_Dataset_2000__hetvi[[#This Row],[Delivery Status]]="Pending","Follow-up","Ok")</f>
        <v>Ok</v>
      </c>
      <c r="U656" s="31">
        <f>Excel_Advanced_Sales_Dataset_2000__hetvi[[#This Row],[Discount %]]/100</f>
        <v>2.6600000000000002E-2</v>
      </c>
      <c r="V656" s="1" t="s">
        <v>4644</v>
      </c>
    </row>
    <row r="657" spans="1:22" x14ac:dyDescent="0.25">
      <c r="A657" s="6" t="s">
        <v>1801</v>
      </c>
      <c r="B657" s="7" t="s">
        <v>1213</v>
      </c>
      <c r="C657" s="7" t="s">
        <v>1802</v>
      </c>
      <c r="D657" s="7" t="s">
        <v>19</v>
      </c>
      <c r="E657" s="7" t="s">
        <v>20</v>
      </c>
      <c r="F657" s="7" t="s">
        <v>21</v>
      </c>
      <c r="G657" s="7" t="s">
        <v>43</v>
      </c>
      <c r="H657" s="7" t="s">
        <v>140</v>
      </c>
      <c r="I657" s="8">
        <v>17</v>
      </c>
      <c r="J657" s="18">
        <v>42852.88</v>
      </c>
      <c r="K657" s="21">
        <v>16.86</v>
      </c>
      <c r="L657" s="15">
        <v>605674.04</v>
      </c>
      <c r="M657" s="28">
        <v>46220</v>
      </c>
      <c r="N657" s="7" t="s">
        <v>113</v>
      </c>
      <c r="O657" s="7" t="s">
        <v>35</v>
      </c>
      <c r="P657" s="9" t="s">
        <v>53</v>
      </c>
      <c r="Q657" s="23">
        <f>Excel_Advanced_Sales_Dataset_2000__hetvi[[#This Row],[Quantity]]*Excel_Advanced_Sales_Dataset_2000__hetvi[[#This Row],[Unit Price]]*Excel_Advanced_Sales_Dataset_2000__hetvi[[#This Row],[Discount %]]/100</f>
        <v>122824.92465599999</v>
      </c>
      <c r="R657" s="23">
        <f>Excel_Advanced_Sales_Dataset_2000__hetvi[[#This Row],[Quantity]]*Excel_Advanced_Sales_Dataset_2000__hetvi[[#This Row],[Unit Price]]-Excel_Advanced_Sales_Dataset_2000__hetvi[[#This Row],[Discount Amount]]</f>
        <v>605674.03534399997</v>
      </c>
      <c r="S657" t="str">
        <f>IF(Excel_Advanced_Sales_Dataset_2000__hetvi[[#This Row],[Total Sales]]&gt;50000,"Yes","No")</f>
        <v>Yes</v>
      </c>
      <c r="T657" t="str">
        <f>IF(Excel_Advanced_Sales_Dataset_2000__hetvi[[#This Row],[Delivery Status]]="Pending","Follow-up","Ok")</f>
        <v>Ok</v>
      </c>
      <c r="U657" s="31">
        <f>Excel_Advanced_Sales_Dataset_2000__hetvi[[#This Row],[Discount %]]/100</f>
        <v>0.1686</v>
      </c>
      <c r="V657" s="1" t="s">
        <v>4782</v>
      </c>
    </row>
    <row r="658" spans="1:22" x14ac:dyDescent="0.25">
      <c r="A658" s="6" t="s">
        <v>1803</v>
      </c>
      <c r="B658" s="7" t="s">
        <v>1213</v>
      </c>
      <c r="C658" s="7" t="s">
        <v>1804</v>
      </c>
      <c r="D658" s="7" t="s">
        <v>30</v>
      </c>
      <c r="E658" s="7" t="s">
        <v>198</v>
      </c>
      <c r="F658" s="7" t="s">
        <v>199</v>
      </c>
      <c r="G658" s="7" t="s">
        <v>43</v>
      </c>
      <c r="H658" s="7" t="s">
        <v>391</v>
      </c>
      <c r="I658" s="8">
        <v>19</v>
      </c>
      <c r="J658" s="18">
        <v>38775.64</v>
      </c>
      <c r="K658" s="21">
        <v>10.85</v>
      </c>
      <c r="L658" s="15">
        <v>656801.18000000005</v>
      </c>
      <c r="M658" s="28">
        <v>46235</v>
      </c>
      <c r="N658" s="7" t="s">
        <v>113</v>
      </c>
      <c r="O658" s="7" t="s">
        <v>35</v>
      </c>
      <c r="P658" s="9" t="s">
        <v>53</v>
      </c>
      <c r="Q658" s="23">
        <f>Excel_Advanced_Sales_Dataset_2000__hetvi[[#This Row],[Quantity]]*Excel_Advanced_Sales_Dataset_2000__hetvi[[#This Row],[Unit Price]]*Excel_Advanced_Sales_Dataset_2000__hetvi[[#This Row],[Discount %]]/100</f>
        <v>79935.98186</v>
      </c>
      <c r="R658" s="23">
        <f>Excel_Advanced_Sales_Dataset_2000__hetvi[[#This Row],[Quantity]]*Excel_Advanced_Sales_Dataset_2000__hetvi[[#This Row],[Unit Price]]-Excel_Advanced_Sales_Dataset_2000__hetvi[[#This Row],[Discount Amount]]</f>
        <v>656801.17813999997</v>
      </c>
      <c r="S658" t="str">
        <f>IF(Excel_Advanced_Sales_Dataset_2000__hetvi[[#This Row],[Total Sales]]&gt;50000,"Yes","No")</f>
        <v>Yes</v>
      </c>
      <c r="T658" t="str">
        <f>IF(Excel_Advanced_Sales_Dataset_2000__hetvi[[#This Row],[Delivery Status]]="Pending","Follow-up","Ok")</f>
        <v>Ok</v>
      </c>
      <c r="U658" s="31">
        <f>Excel_Advanced_Sales_Dataset_2000__hetvi[[#This Row],[Discount %]]/100</f>
        <v>0.1085</v>
      </c>
      <c r="V658" s="1" t="s">
        <v>4612</v>
      </c>
    </row>
    <row r="659" spans="1:22" x14ac:dyDescent="0.25">
      <c r="A659" s="6" t="s">
        <v>1805</v>
      </c>
      <c r="B659" s="7" t="s">
        <v>1806</v>
      </c>
      <c r="C659" s="7" t="s">
        <v>1807</v>
      </c>
      <c r="D659" s="7" t="s">
        <v>40</v>
      </c>
      <c r="E659" s="7" t="s">
        <v>41</v>
      </c>
      <c r="F659" s="7" t="s">
        <v>42</v>
      </c>
      <c r="G659" s="7" t="s">
        <v>66</v>
      </c>
      <c r="H659" s="7" t="s">
        <v>155</v>
      </c>
      <c r="I659" s="8">
        <v>13</v>
      </c>
      <c r="J659" s="18">
        <v>5723.86</v>
      </c>
      <c r="K659" s="21">
        <v>13.46</v>
      </c>
      <c r="L659" s="15">
        <v>64394.57</v>
      </c>
      <c r="M659" s="28">
        <v>46192</v>
      </c>
      <c r="N659" s="7" t="s">
        <v>58</v>
      </c>
      <c r="O659" s="7" t="s">
        <v>35</v>
      </c>
      <c r="P659" s="9" t="s">
        <v>36</v>
      </c>
      <c r="Q659" s="23">
        <f>Excel_Advanced_Sales_Dataset_2000__hetvi[[#This Row],[Quantity]]*Excel_Advanced_Sales_Dataset_2000__hetvi[[#This Row],[Unit Price]]*Excel_Advanced_Sales_Dataset_2000__hetvi[[#This Row],[Discount %]]/100</f>
        <v>10015.610228</v>
      </c>
      <c r="R659" s="23">
        <f>Excel_Advanced_Sales_Dataset_2000__hetvi[[#This Row],[Quantity]]*Excel_Advanced_Sales_Dataset_2000__hetvi[[#This Row],[Unit Price]]-Excel_Advanced_Sales_Dataset_2000__hetvi[[#This Row],[Discount Amount]]</f>
        <v>64394.569771999995</v>
      </c>
      <c r="S659" t="str">
        <f>IF(Excel_Advanced_Sales_Dataset_2000__hetvi[[#This Row],[Total Sales]]&gt;50000,"Yes","No")</f>
        <v>Yes</v>
      </c>
      <c r="T659" t="str">
        <f>IF(Excel_Advanced_Sales_Dataset_2000__hetvi[[#This Row],[Delivery Status]]="Pending","Follow-up","Ok")</f>
        <v>Ok</v>
      </c>
      <c r="U659" s="31">
        <f>Excel_Advanced_Sales_Dataset_2000__hetvi[[#This Row],[Discount %]]/100</f>
        <v>0.1346</v>
      </c>
      <c r="V659" s="1" t="s">
        <v>4665</v>
      </c>
    </row>
    <row r="660" spans="1:22" x14ac:dyDescent="0.25">
      <c r="A660" s="6" t="s">
        <v>1808</v>
      </c>
      <c r="B660" s="7" t="s">
        <v>178</v>
      </c>
      <c r="C660" s="7" t="s">
        <v>1809</v>
      </c>
      <c r="D660" s="7" t="s">
        <v>63</v>
      </c>
      <c r="E660" s="7" t="s">
        <v>234</v>
      </c>
      <c r="F660" s="7" t="s">
        <v>473</v>
      </c>
      <c r="G660" s="7" t="s">
        <v>43</v>
      </c>
      <c r="H660" s="7" t="s">
        <v>74</v>
      </c>
      <c r="I660" s="8">
        <v>28</v>
      </c>
      <c r="J660" s="18">
        <v>46367.46</v>
      </c>
      <c r="K660" s="21">
        <v>17.010000000000002</v>
      </c>
      <c r="L660" s="15">
        <v>1077449.94</v>
      </c>
      <c r="M660" s="28">
        <v>46203</v>
      </c>
      <c r="N660" s="7" t="s">
        <v>58</v>
      </c>
      <c r="O660" s="7" t="s">
        <v>35</v>
      </c>
      <c r="P660" s="9" t="s">
        <v>26</v>
      </c>
      <c r="Q660" s="23">
        <f>Excel_Advanced_Sales_Dataset_2000__hetvi[[#This Row],[Quantity]]*Excel_Advanced_Sales_Dataset_2000__hetvi[[#This Row],[Unit Price]]*Excel_Advanced_Sales_Dataset_2000__hetvi[[#This Row],[Discount %]]/100</f>
        <v>220838.93848799999</v>
      </c>
      <c r="R660" s="23">
        <f>Excel_Advanced_Sales_Dataset_2000__hetvi[[#This Row],[Quantity]]*Excel_Advanced_Sales_Dataset_2000__hetvi[[#This Row],[Unit Price]]-Excel_Advanced_Sales_Dataset_2000__hetvi[[#This Row],[Discount Amount]]</f>
        <v>1077449.9415119998</v>
      </c>
      <c r="S660" t="str">
        <f>IF(Excel_Advanced_Sales_Dataset_2000__hetvi[[#This Row],[Total Sales]]&gt;50000,"Yes","No")</f>
        <v>Yes</v>
      </c>
      <c r="T660" t="str">
        <f>IF(Excel_Advanced_Sales_Dataset_2000__hetvi[[#This Row],[Delivery Status]]="Pending","Follow-up","Ok")</f>
        <v>Ok</v>
      </c>
      <c r="U660" s="31">
        <f>Excel_Advanced_Sales_Dataset_2000__hetvi[[#This Row],[Discount %]]/100</f>
        <v>0.17010000000000003</v>
      </c>
      <c r="V660" s="1" t="s">
        <v>4644</v>
      </c>
    </row>
    <row r="661" spans="1:22" x14ac:dyDescent="0.25">
      <c r="A661" s="6" t="s">
        <v>1810</v>
      </c>
      <c r="B661" s="7" t="s">
        <v>606</v>
      </c>
      <c r="C661" s="7" t="s">
        <v>1811</v>
      </c>
      <c r="D661" s="7" t="s">
        <v>19</v>
      </c>
      <c r="E661" s="7" t="s">
        <v>72</v>
      </c>
      <c r="F661" s="7" t="s">
        <v>224</v>
      </c>
      <c r="G661" s="7" t="s">
        <v>33</v>
      </c>
      <c r="H661" s="7" t="s">
        <v>80</v>
      </c>
      <c r="I661" s="8">
        <v>42</v>
      </c>
      <c r="J661" s="18">
        <v>28312.42</v>
      </c>
      <c r="K661" s="21">
        <v>14.91</v>
      </c>
      <c r="L661" s="15">
        <v>1011823.6</v>
      </c>
      <c r="M661" s="28">
        <v>46024</v>
      </c>
      <c r="N661" s="7" t="s">
        <v>24</v>
      </c>
      <c r="O661" s="7" t="s">
        <v>35</v>
      </c>
      <c r="P661" s="9" t="s">
        <v>26</v>
      </c>
      <c r="Q661" s="23">
        <f>Excel_Advanced_Sales_Dataset_2000__hetvi[[#This Row],[Quantity]]*Excel_Advanced_Sales_Dataset_2000__hetvi[[#This Row],[Unit Price]]*Excel_Advanced_Sales_Dataset_2000__hetvi[[#This Row],[Discount %]]/100</f>
        <v>177298.036524</v>
      </c>
      <c r="R661" s="23">
        <f>Excel_Advanced_Sales_Dataset_2000__hetvi[[#This Row],[Quantity]]*Excel_Advanced_Sales_Dataset_2000__hetvi[[#This Row],[Unit Price]]-Excel_Advanced_Sales_Dataset_2000__hetvi[[#This Row],[Discount Amount]]</f>
        <v>1011823.6034759999</v>
      </c>
      <c r="S661" t="str">
        <f>IF(Excel_Advanced_Sales_Dataset_2000__hetvi[[#This Row],[Total Sales]]&gt;50000,"Yes","No")</f>
        <v>Yes</v>
      </c>
      <c r="T661" t="str">
        <f>IF(Excel_Advanced_Sales_Dataset_2000__hetvi[[#This Row],[Delivery Status]]="Pending","Follow-up","Ok")</f>
        <v>Ok</v>
      </c>
      <c r="U661" s="31">
        <f>Excel_Advanced_Sales_Dataset_2000__hetvi[[#This Row],[Discount %]]/100</f>
        <v>0.14910000000000001</v>
      </c>
      <c r="V661" s="1" t="s">
        <v>4744</v>
      </c>
    </row>
    <row r="662" spans="1:22" x14ac:dyDescent="0.25">
      <c r="A662" s="6" t="s">
        <v>1812</v>
      </c>
      <c r="B662" s="7" t="s">
        <v>1813</v>
      </c>
      <c r="C662" s="7" t="s">
        <v>1814</v>
      </c>
      <c r="D662" s="7" t="s">
        <v>63</v>
      </c>
      <c r="E662" s="7" t="s">
        <v>64</v>
      </c>
      <c r="F662" s="7" t="s">
        <v>441</v>
      </c>
      <c r="G662" s="7" t="s">
        <v>43</v>
      </c>
      <c r="H662" s="7" t="s">
        <v>391</v>
      </c>
      <c r="I662" s="8">
        <v>8</v>
      </c>
      <c r="J662" s="18">
        <v>5985.06</v>
      </c>
      <c r="K662" s="21">
        <v>4.0999999999999996</v>
      </c>
      <c r="L662" s="15">
        <v>45917.38</v>
      </c>
      <c r="M662" s="28">
        <v>46287</v>
      </c>
      <c r="N662" s="7" t="s">
        <v>58</v>
      </c>
      <c r="O662" s="7" t="s">
        <v>35</v>
      </c>
      <c r="P662" s="9" t="s">
        <v>26</v>
      </c>
      <c r="Q662" s="23">
        <f>Excel_Advanced_Sales_Dataset_2000__hetvi[[#This Row],[Quantity]]*Excel_Advanced_Sales_Dataset_2000__hetvi[[#This Row],[Unit Price]]*Excel_Advanced_Sales_Dataset_2000__hetvi[[#This Row],[Discount %]]/100</f>
        <v>1963.09968</v>
      </c>
      <c r="R662" s="23">
        <f>Excel_Advanced_Sales_Dataset_2000__hetvi[[#This Row],[Quantity]]*Excel_Advanced_Sales_Dataset_2000__hetvi[[#This Row],[Unit Price]]-Excel_Advanced_Sales_Dataset_2000__hetvi[[#This Row],[Discount Amount]]</f>
        <v>45917.380320000004</v>
      </c>
      <c r="S662" t="str">
        <f>IF(Excel_Advanced_Sales_Dataset_2000__hetvi[[#This Row],[Total Sales]]&gt;50000,"Yes","No")</f>
        <v>No</v>
      </c>
      <c r="T662" t="str">
        <f>IF(Excel_Advanced_Sales_Dataset_2000__hetvi[[#This Row],[Delivery Status]]="Pending","Follow-up","Ok")</f>
        <v>Ok</v>
      </c>
      <c r="U662" s="31">
        <f>Excel_Advanced_Sales_Dataset_2000__hetvi[[#This Row],[Discount %]]/100</f>
        <v>4.0999999999999995E-2</v>
      </c>
      <c r="V662" s="1" t="s">
        <v>4612</v>
      </c>
    </row>
    <row r="663" spans="1:22" x14ac:dyDescent="0.25">
      <c r="A663" s="6" t="s">
        <v>1815</v>
      </c>
      <c r="B663" s="7" t="s">
        <v>891</v>
      </c>
      <c r="C663" s="7" t="s">
        <v>1816</v>
      </c>
      <c r="D663" s="7" t="s">
        <v>63</v>
      </c>
      <c r="E663" s="7" t="s">
        <v>144</v>
      </c>
      <c r="F663" s="7" t="s">
        <v>216</v>
      </c>
      <c r="G663" s="7" t="s">
        <v>33</v>
      </c>
      <c r="H663" s="7" t="s">
        <v>34</v>
      </c>
      <c r="I663" s="8">
        <v>44</v>
      </c>
      <c r="J663" s="18">
        <v>14853.05</v>
      </c>
      <c r="K663" s="21">
        <v>6.89</v>
      </c>
      <c r="L663" s="15">
        <v>608505.68999999994</v>
      </c>
      <c r="M663" s="28">
        <v>46319</v>
      </c>
      <c r="N663" s="7" t="s">
        <v>113</v>
      </c>
      <c r="O663" s="7" t="s">
        <v>35</v>
      </c>
      <c r="P663" s="9" t="s">
        <v>36</v>
      </c>
      <c r="Q663" s="23">
        <f>Excel_Advanced_Sales_Dataset_2000__hetvi[[#This Row],[Quantity]]*Excel_Advanced_Sales_Dataset_2000__hetvi[[#This Row],[Unit Price]]*Excel_Advanced_Sales_Dataset_2000__hetvi[[#This Row],[Discount %]]/100</f>
        <v>45028.506379999992</v>
      </c>
      <c r="R663" s="23">
        <f>Excel_Advanced_Sales_Dataset_2000__hetvi[[#This Row],[Quantity]]*Excel_Advanced_Sales_Dataset_2000__hetvi[[#This Row],[Unit Price]]-Excel_Advanced_Sales_Dataset_2000__hetvi[[#This Row],[Discount Amount]]</f>
        <v>608505.69361999992</v>
      </c>
      <c r="S663" t="str">
        <f>IF(Excel_Advanced_Sales_Dataset_2000__hetvi[[#This Row],[Total Sales]]&gt;50000,"Yes","No")</f>
        <v>Yes</v>
      </c>
      <c r="T663" t="str">
        <f>IF(Excel_Advanced_Sales_Dataset_2000__hetvi[[#This Row],[Delivery Status]]="Pending","Follow-up","Ok")</f>
        <v>Ok</v>
      </c>
      <c r="U663" s="31">
        <f>Excel_Advanced_Sales_Dataset_2000__hetvi[[#This Row],[Discount %]]/100</f>
        <v>6.8900000000000003E-2</v>
      </c>
      <c r="V663" s="1" t="s">
        <v>4703</v>
      </c>
    </row>
    <row r="664" spans="1:22" x14ac:dyDescent="0.25">
      <c r="A664" s="6" t="s">
        <v>1817</v>
      </c>
      <c r="B664" s="7" t="s">
        <v>1059</v>
      </c>
      <c r="C664" s="7" t="s">
        <v>1818</v>
      </c>
      <c r="D664" s="7" t="s">
        <v>30</v>
      </c>
      <c r="E664" s="7" t="s">
        <v>131</v>
      </c>
      <c r="F664" s="7" t="s">
        <v>163</v>
      </c>
      <c r="G664" s="7" t="s">
        <v>22</v>
      </c>
      <c r="H664" s="7" t="s">
        <v>172</v>
      </c>
      <c r="I664" s="8">
        <v>45</v>
      </c>
      <c r="J664" s="18">
        <v>27651.77</v>
      </c>
      <c r="K664" s="21">
        <v>14.05</v>
      </c>
      <c r="L664" s="15">
        <v>1069501.33</v>
      </c>
      <c r="M664" s="28">
        <v>46150</v>
      </c>
      <c r="N664" s="7" t="s">
        <v>24</v>
      </c>
      <c r="O664" s="7" t="s">
        <v>35</v>
      </c>
      <c r="P664" s="9" t="s">
        <v>53</v>
      </c>
      <c r="Q664" s="23">
        <f>Excel_Advanced_Sales_Dataset_2000__hetvi[[#This Row],[Quantity]]*Excel_Advanced_Sales_Dataset_2000__hetvi[[#This Row],[Unit Price]]*Excel_Advanced_Sales_Dataset_2000__hetvi[[#This Row],[Discount %]]/100</f>
        <v>174828.315825</v>
      </c>
      <c r="R664" s="23">
        <f>Excel_Advanced_Sales_Dataset_2000__hetvi[[#This Row],[Quantity]]*Excel_Advanced_Sales_Dataset_2000__hetvi[[#This Row],[Unit Price]]-Excel_Advanced_Sales_Dataset_2000__hetvi[[#This Row],[Discount Amount]]</f>
        <v>1069501.334175</v>
      </c>
      <c r="S664" t="str">
        <f>IF(Excel_Advanced_Sales_Dataset_2000__hetvi[[#This Row],[Total Sales]]&gt;50000,"Yes","No")</f>
        <v>Yes</v>
      </c>
      <c r="T664" t="str">
        <f>IF(Excel_Advanced_Sales_Dataset_2000__hetvi[[#This Row],[Delivery Status]]="Pending","Follow-up","Ok")</f>
        <v>Ok</v>
      </c>
      <c r="U664" s="31">
        <f>Excel_Advanced_Sales_Dataset_2000__hetvi[[#This Row],[Discount %]]/100</f>
        <v>0.14050000000000001</v>
      </c>
      <c r="V664" s="1" t="s">
        <v>4696</v>
      </c>
    </row>
    <row r="665" spans="1:22" x14ac:dyDescent="0.25">
      <c r="A665" s="6" t="s">
        <v>1819</v>
      </c>
      <c r="B665" s="7" t="s">
        <v>586</v>
      </c>
      <c r="C665" s="7" t="s">
        <v>1820</v>
      </c>
      <c r="D665" s="7" t="s">
        <v>63</v>
      </c>
      <c r="E665" s="7" t="s">
        <v>78</v>
      </c>
      <c r="F665" s="7" t="s">
        <v>255</v>
      </c>
      <c r="G665" s="7" t="s">
        <v>22</v>
      </c>
      <c r="H665" s="7" t="s">
        <v>23</v>
      </c>
      <c r="I665" s="8">
        <v>4</v>
      </c>
      <c r="J665" s="18">
        <v>44838.35</v>
      </c>
      <c r="K665" s="21">
        <v>16.170000000000002</v>
      </c>
      <c r="L665" s="15">
        <v>150351.96</v>
      </c>
      <c r="M665" s="28">
        <v>46176</v>
      </c>
      <c r="N665" s="7" t="s">
        <v>58</v>
      </c>
      <c r="O665" s="7" t="s">
        <v>35</v>
      </c>
      <c r="P665" s="9" t="s">
        <v>36</v>
      </c>
      <c r="Q665" s="23">
        <f>Excel_Advanced_Sales_Dataset_2000__hetvi[[#This Row],[Quantity]]*Excel_Advanced_Sales_Dataset_2000__hetvi[[#This Row],[Unit Price]]*Excel_Advanced_Sales_Dataset_2000__hetvi[[#This Row],[Discount %]]/100</f>
        <v>29001.444780000002</v>
      </c>
      <c r="R665" s="23">
        <f>Excel_Advanced_Sales_Dataset_2000__hetvi[[#This Row],[Quantity]]*Excel_Advanced_Sales_Dataset_2000__hetvi[[#This Row],[Unit Price]]-Excel_Advanced_Sales_Dataset_2000__hetvi[[#This Row],[Discount Amount]]</f>
        <v>150351.95522</v>
      </c>
      <c r="S665" t="str">
        <f>IF(Excel_Advanced_Sales_Dataset_2000__hetvi[[#This Row],[Total Sales]]&gt;50000,"Yes","No")</f>
        <v>Yes</v>
      </c>
      <c r="T665" t="str">
        <f>IF(Excel_Advanced_Sales_Dataset_2000__hetvi[[#This Row],[Delivery Status]]="Pending","Follow-up","Ok")</f>
        <v>Ok</v>
      </c>
      <c r="U665" s="31">
        <f>Excel_Advanced_Sales_Dataset_2000__hetvi[[#This Row],[Discount %]]/100</f>
        <v>0.16170000000000001</v>
      </c>
      <c r="V665" s="1" t="s">
        <v>4644</v>
      </c>
    </row>
    <row r="666" spans="1:22" x14ac:dyDescent="0.25">
      <c r="A666" s="6" t="s">
        <v>1821</v>
      </c>
      <c r="B666" s="7" t="s">
        <v>802</v>
      </c>
      <c r="C666" s="7" t="s">
        <v>1822</v>
      </c>
      <c r="D666" s="7" t="s">
        <v>63</v>
      </c>
      <c r="E666" s="7" t="s">
        <v>234</v>
      </c>
      <c r="F666" s="7" t="s">
        <v>473</v>
      </c>
      <c r="G666" s="7" t="s">
        <v>111</v>
      </c>
      <c r="H666" s="7" t="s">
        <v>185</v>
      </c>
      <c r="I666" s="8">
        <v>50</v>
      </c>
      <c r="J666" s="18">
        <v>14881.81</v>
      </c>
      <c r="K666" s="21">
        <v>19.87</v>
      </c>
      <c r="L666" s="15">
        <v>596239.72</v>
      </c>
      <c r="M666" s="28">
        <v>46324</v>
      </c>
      <c r="N666" s="7" t="s">
        <v>113</v>
      </c>
      <c r="O666" s="7" t="s">
        <v>35</v>
      </c>
      <c r="P666" s="9" t="s">
        <v>26</v>
      </c>
      <c r="Q666" s="23">
        <f>Excel_Advanced_Sales_Dataset_2000__hetvi[[#This Row],[Quantity]]*Excel_Advanced_Sales_Dataset_2000__hetvi[[#This Row],[Unit Price]]*Excel_Advanced_Sales_Dataset_2000__hetvi[[#This Row],[Discount %]]/100</f>
        <v>147850.78235000002</v>
      </c>
      <c r="R666" s="23">
        <f>Excel_Advanced_Sales_Dataset_2000__hetvi[[#This Row],[Quantity]]*Excel_Advanced_Sales_Dataset_2000__hetvi[[#This Row],[Unit Price]]-Excel_Advanced_Sales_Dataset_2000__hetvi[[#This Row],[Discount Amount]]</f>
        <v>596239.71765000001</v>
      </c>
      <c r="S666" t="str">
        <f>IF(Excel_Advanced_Sales_Dataset_2000__hetvi[[#This Row],[Total Sales]]&gt;50000,"Yes","No")</f>
        <v>Yes</v>
      </c>
      <c r="T666" t="str">
        <f>IF(Excel_Advanced_Sales_Dataset_2000__hetvi[[#This Row],[Delivery Status]]="Pending","Follow-up","Ok")</f>
        <v>Ok</v>
      </c>
      <c r="U666" s="31">
        <f>Excel_Advanced_Sales_Dataset_2000__hetvi[[#This Row],[Discount %]]/100</f>
        <v>0.19870000000000002</v>
      </c>
      <c r="V666" s="1" t="s">
        <v>4612</v>
      </c>
    </row>
    <row r="667" spans="1:22" x14ac:dyDescent="0.25">
      <c r="A667" s="6" t="s">
        <v>1823</v>
      </c>
      <c r="B667" s="7" t="s">
        <v>1065</v>
      </c>
      <c r="C667" s="7" t="s">
        <v>1824</v>
      </c>
      <c r="D667" s="7" t="s">
        <v>40</v>
      </c>
      <c r="E667" s="7" t="s">
        <v>41</v>
      </c>
      <c r="F667" s="7" t="s">
        <v>42</v>
      </c>
      <c r="G667" s="7" t="s">
        <v>33</v>
      </c>
      <c r="H667" s="7" t="s">
        <v>57</v>
      </c>
      <c r="I667" s="8">
        <v>34</v>
      </c>
      <c r="J667" s="18">
        <v>40470.97</v>
      </c>
      <c r="K667" s="21">
        <v>4.9400000000000004</v>
      </c>
      <c r="L667" s="15">
        <v>1308037.94</v>
      </c>
      <c r="M667" s="28">
        <v>46319</v>
      </c>
      <c r="N667" s="7" t="s">
        <v>24</v>
      </c>
      <c r="O667" s="7" t="s">
        <v>25</v>
      </c>
      <c r="P667" s="9" t="s">
        <v>53</v>
      </c>
      <c r="Q667" s="23">
        <f>Excel_Advanced_Sales_Dataset_2000__hetvi[[#This Row],[Quantity]]*Excel_Advanced_Sales_Dataset_2000__hetvi[[#This Row],[Unit Price]]*Excel_Advanced_Sales_Dataset_2000__hetvi[[#This Row],[Discount %]]/100</f>
        <v>67975.041212000011</v>
      </c>
      <c r="R667" s="23">
        <f>Excel_Advanced_Sales_Dataset_2000__hetvi[[#This Row],[Quantity]]*Excel_Advanced_Sales_Dataset_2000__hetvi[[#This Row],[Unit Price]]-Excel_Advanced_Sales_Dataset_2000__hetvi[[#This Row],[Discount Amount]]</f>
        <v>1308037.938788</v>
      </c>
      <c r="S667" t="str">
        <f>IF(Excel_Advanced_Sales_Dataset_2000__hetvi[[#This Row],[Total Sales]]&gt;50000,"Yes","No")</f>
        <v>Yes</v>
      </c>
      <c r="T667" t="str">
        <f>IF(Excel_Advanced_Sales_Dataset_2000__hetvi[[#This Row],[Delivery Status]]="Pending","Follow-up","Ok")</f>
        <v>Follow-up</v>
      </c>
      <c r="U667" s="31">
        <f>Excel_Advanced_Sales_Dataset_2000__hetvi[[#This Row],[Discount %]]/100</f>
        <v>4.9400000000000006E-2</v>
      </c>
      <c r="V667" s="1" t="s">
        <v>4682</v>
      </c>
    </row>
    <row r="668" spans="1:22" x14ac:dyDescent="0.25">
      <c r="A668" s="6" t="s">
        <v>1825</v>
      </c>
      <c r="B668" s="7" t="s">
        <v>723</v>
      </c>
      <c r="C668" s="7" t="s">
        <v>1826</v>
      </c>
      <c r="D668" s="7" t="s">
        <v>19</v>
      </c>
      <c r="E668" s="7" t="s">
        <v>84</v>
      </c>
      <c r="F668" s="7" t="s">
        <v>85</v>
      </c>
      <c r="G668" s="7" t="s">
        <v>51</v>
      </c>
      <c r="H668" s="7" t="s">
        <v>52</v>
      </c>
      <c r="I668" s="8">
        <v>26</v>
      </c>
      <c r="J668" s="18">
        <v>5777.73</v>
      </c>
      <c r="K668" s="21">
        <v>14.87</v>
      </c>
      <c r="L668" s="15">
        <v>127883.12</v>
      </c>
      <c r="M668" s="28">
        <v>46306</v>
      </c>
      <c r="N668" s="7" t="s">
        <v>113</v>
      </c>
      <c r="O668" s="7" t="s">
        <v>35</v>
      </c>
      <c r="P668" s="9" t="s">
        <v>53</v>
      </c>
      <c r="Q668" s="23">
        <f>Excel_Advanced_Sales_Dataset_2000__hetvi[[#This Row],[Quantity]]*Excel_Advanced_Sales_Dataset_2000__hetvi[[#This Row],[Unit Price]]*Excel_Advanced_Sales_Dataset_2000__hetvi[[#This Row],[Discount %]]/100</f>
        <v>22337.859725999995</v>
      </c>
      <c r="R668" s="23">
        <f>Excel_Advanced_Sales_Dataset_2000__hetvi[[#This Row],[Quantity]]*Excel_Advanced_Sales_Dataset_2000__hetvi[[#This Row],[Unit Price]]-Excel_Advanced_Sales_Dataset_2000__hetvi[[#This Row],[Discount Amount]]</f>
        <v>127883.12027399999</v>
      </c>
      <c r="S668" t="str">
        <f>IF(Excel_Advanced_Sales_Dataset_2000__hetvi[[#This Row],[Total Sales]]&gt;50000,"Yes","No")</f>
        <v>Yes</v>
      </c>
      <c r="T668" t="str">
        <f>IF(Excel_Advanced_Sales_Dataset_2000__hetvi[[#This Row],[Delivery Status]]="Pending","Follow-up","Ok")</f>
        <v>Ok</v>
      </c>
      <c r="U668" s="31">
        <f>Excel_Advanced_Sales_Dataset_2000__hetvi[[#This Row],[Discount %]]/100</f>
        <v>0.1487</v>
      </c>
      <c r="V668" s="1" t="s">
        <v>4624</v>
      </c>
    </row>
    <row r="669" spans="1:22" x14ac:dyDescent="0.25">
      <c r="A669" s="6" t="s">
        <v>1827</v>
      </c>
      <c r="B669" s="7" t="s">
        <v>1828</v>
      </c>
      <c r="C669" s="7" t="s">
        <v>1829</v>
      </c>
      <c r="D669" s="7" t="s">
        <v>63</v>
      </c>
      <c r="E669" s="7" t="s">
        <v>234</v>
      </c>
      <c r="F669" s="7" t="s">
        <v>473</v>
      </c>
      <c r="G669" s="7" t="s">
        <v>22</v>
      </c>
      <c r="H669" s="7" t="s">
        <v>98</v>
      </c>
      <c r="I669" s="8">
        <v>29</v>
      </c>
      <c r="J669" s="18">
        <v>36483.03</v>
      </c>
      <c r="K669" s="21">
        <v>7.9</v>
      </c>
      <c r="L669" s="15">
        <v>974425.25</v>
      </c>
      <c r="M669" s="28">
        <v>46280</v>
      </c>
      <c r="N669" s="7" t="s">
        <v>58</v>
      </c>
      <c r="O669" s="7" t="s">
        <v>35</v>
      </c>
      <c r="P669" s="9" t="s">
        <v>53</v>
      </c>
      <c r="Q669" s="23">
        <f>Excel_Advanced_Sales_Dataset_2000__hetvi[[#This Row],[Quantity]]*Excel_Advanced_Sales_Dataset_2000__hetvi[[#This Row],[Unit Price]]*Excel_Advanced_Sales_Dataset_2000__hetvi[[#This Row],[Discount %]]/100</f>
        <v>83582.621729999999</v>
      </c>
      <c r="R669" s="23">
        <f>Excel_Advanced_Sales_Dataset_2000__hetvi[[#This Row],[Quantity]]*Excel_Advanced_Sales_Dataset_2000__hetvi[[#This Row],[Unit Price]]-Excel_Advanced_Sales_Dataset_2000__hetvi[[#This Row],[Discount Amount]]</f>
        <v>974425.24826999987</v>
      </c>
      <c r="S669" t="str">
        <f>IF(Excel_Advanced_Sales_Dataset_2000__hetvi[[#This Row],[Total Sales]]&gt;50000,"Yes","No")</f>
        <v>Yes</v>
      </c>
      <c r="T669" t="str">
        <f>IF(Excel_Advanced_Sales_Dataset_2000__hetvi[[#This Row],[Delivery Status]]="Pending","Follow-up","Ok")</f>
        <v>Ok</v>
      </c>
      <c r="U669" s="31">
        <f>Excel_Advanced_Sales_Dataset_2000__hetvi[[#This Row],[Discount %]]/100</f>
        <v>7.9000000000000001E-2</v>
      </c>
      <c r="V669" s="1" t="s">
        <v>4823</v>
      </c>
    </row>
    <row r="670" spans="1:22" x14ac:dyDescent="0.25">
      <c r="A670" s="6" t="s">
        <v>1830</v>
      </c>
      <c r="B670" s="7" t="s">
        <v>248</v>
      </c>
      <c r="C670" s="7" t="s">
        <v>1831</v>
      </c>
      <c r="D670" s="7" t="s">
        <v>30</v>
      </c>
      <c r="E670" s="7" t="s">
        <v>31</v>
      </c>
      <c r="F670" s="7" t="s">
        <v>94</v>
      </c>
      <c r="G670" s="7" t="s">
        <v>33</v>
      </c>
      <c r="H670" s="7" t="s">
        <v>57</v>
      </c>
      <c r="I670" s="8">
        <v>14</v>
      </c>
      <c r="J670" s="18">
        <v>47632.95</v>
      </c>
      <c r="K670" s="21">
        <v>16.940000000000001</v>
      </c>
      <c r="L670" s="15">
        <v>553895</v>
      </c>
      <c r="M670" s="28">
        <v>46118</v>
      </c>
      <c r="N670" s="7" t="s">
        <v>45</v>
      </c>
      <c r="O670" s="7" t="s">
        <v>35</v>
      </c>
      <c r="P670" s="9" t="s">
        <v>26</v>
      </c>
      <c r="Q670" s="23">
        <f>Excel_Advanced_Sales_Dataset_2000__hetvi[[#This Row],[Quantity]]*Excel_Advanced_Sales_Dataset_2000__hetvi[[#This Row],[Unit Price]]*Excel_Advanced_Sales_Dataset_2000__hetvi[[#This Row],[Discount %]]/100</f>
        <v>112966.30422000001</v>
      </c>
      <c r="R670" s="23">
        <f>Excel_Advanced_Sales_Dataset_2000__hetvi[[#This Row],[Quantity]]*Excel_Advanced_Sales_Dataset_2000__hetvi[[#This Row],[Unit Price]]-Excel_Advanced_Sales_Dataset_2000__hetvi[[#This Row],[Discount Amount]]</f>
        <v>553894.99577999988</v>
      </c>
      <c r="S670" t="str">
        <f>IF(Excel_Advanced_Sales_Dataset_2000__hetvi[[#This Row],[Total Sales]]&gt;50000,"Yes","No")</f>
        <v>Yes</v>
      </c>
      <c r="T670" t="str">
        <f>IF(Excel_Advanced_Sales_Dataset_2000__hetvi[[#This Row],[Delivery Status]]="Pending","Follow-up","Ok")</f>
        <v>Ok</v>
      </c>
      <c r="U670" s="31">
        <f>Excel_Advanced_Sales_Dataset_2000__hetvi[[#This Row],[Discount %]]/100</f>
        <v>0.16940000000000002</v>
      </c>
      <c r="V670" s="1" t="s">
        <v>4823</v>
      </c>
    </row>
    <row r="671" spans="1:22" x14ac:dyDescent="0.25">
      <c r="A671" s="6" t="s">
        <v>1832</v>
      </c>
      <c r="B671" s="7" t="s">
        <v>382</v>
      </c>
      <c r="C671" s="7" t="s">
        <v>1833</v>
      </c>
      <c r="D671" s="7" t="s">
        <v>63</v>
      </c>
      <c r="E671" s="7" t="s">
        <v>234</v>
      </c>
      <c r="F671" s="7" t="s">
        <v>235</v>
      </c>
      <c r="G671" s="7" t="s">
        <v>66</v>
      </c>
      <c r="H671" s="7" t="s">
        <v>200</v>
      </c>
      <c r="I671" s="8">
        <v>47</v>
      </c>
      <c r="J671" s="18">
        <v>32635.39</v>
      </c>
      <c r="K671" s="21">
        <v>19.32</v>
      </c>
      <c r="L671" s="15">
        <v>1237520.93</v>
      </c>
      <c r="M671" s="28">
        <v>46237</v>
      </c>
      <c r="N671" s="7" t="s">
        <v>58</v>
      </c>
      <c r="O671" s="7" t="s">
        <v>35</v>
      </c>
      <c r="P671" s="9" t="s">
        <v>26</v>
      </c>
      <c r="Q671" s="23">
        <f>Excel_Advanced_Sales_Dataset_2000__hetvi[[#This Row],[Quantity]]*Excel_Advanced_Sales_Dataset_2000__hetvi[[#This Row],[Unit Price]]*Excel_Advanced_Sales_Dataset_2000__hetvi[[#This Row],[Discount %]]/100</f>
        <v>296342.39535600005</v>
      </c>
      <c r="R671" s="23">
        <f>Excel_Advanced_Sales_Dataset_2000__hetvi[[#This Row],[Quantity]]*Excel_Advanced_Sales_Dataset_2000__hetvi[[#This Row],[Unit Price]]-Excel_Advanced_Sales_Dataset_2000__hetvi[[#This Row],[Discount Amount]]</f>
        <v>1237520.9346440001</v>
      </c>
      <c r="S671" t="str">
        <f>IF(Excel_Advanced_Sales_Dataset_2000__hetvi[[#This Row],[Total Sales]]&gt;50000,"Yes","No")</f>
        <v>Yes</v>
      </c>
      <c r="T671" t="str">
        <f>IF(Excel_Advanced_Sales_Dataset_2000__hetvi[[#This Row],[Delivery Status]]="Pending","Follow-up","Ok")</f>
        <v>Ok</v>
      </c>
      <c r="U671" s="31">
        <f>Excel_Advanced_Sales_Dataset_2000__hetvi[[#This Row],[Discount %]]/100</f>
        <v>0.19320000000000001</v>
      </c>
      <c r="V671" s="1" t="s">
        <v>4782</v>
      </c>
    </row>
    <row r="672" spans="1:22" x14ac:dyDescent="0.25">
      <c r="A672" s="6" t="s">
        <v>1834</v>
      </c>
      <c r="B672" s="7" t="s">
        <v>192</v>
      </c>
      <c r="C672" s="7" t="s">
        <v>1835</v>
      </c>
      <c r="D672" s="7" t="s">
        <v>19</v>
      </c>
      <c r="E672" s="7" t="s">
        <v>153</v>
      </c>
      <c r="F672" s="7" t="s">
        <v>448</v>
      </c>
      <c r="G672" s="7" t="s">
        <v>43</v>
      </c>
      <c r="H672" s="7" t="s">
        <v>44</v>
      </c>
      <c r="I672" s="8">
        <v>6</v>
      </c>
      <c r="J672" s="18">
        <v>13242.59</v>
      </c>
      <c r="K672" s="21">
        <v>3.85</v>
      </c>
      <c r="L672" s="15">
        <v>76396.5</v>
      </c>
      <c r="M672" s="28">
        <v>46030</v>
      </c>
      <c r="N672" s="7" t="s">
        <v>68</v>
      </c>
      <c r="O672" s="7" t="s">
        <v>35</v>
      </c>
      <c r="P672" s="9" t="s">
        <v>53</v>
      </c>
      <c r="Q672" s="23">
        <f>Excel_Advanced_Sales_Dataset_2000__hetvi[[#This Row],[Quantity]]*Excel_Advanced_Sales_Dataset_2000__hetvi[[#This Row],[Unit Price]]*Excel_Advanced_Sales_Dataset_2000__hetvi[[#This Row],[Discount %]]/100</f>
        <v>3059.0382900000004</v>
      </c>
      <c r="R672" s="23">
        <f>Excel_Advanced_Sales_Dataset_2000__hetvi[[#This Row],[Quantity]]*Excel_Advanced_Sales_Dataset_2000__hetvi[[#This Row],[Unit Price]]-Excel_Advanced_Sales_Dataset_2000__hetvi[[#This Row],[Discount Amount]]</f>
        <v>76396.501710000011</v>
      </c>
      <c r="S672" t="str">
        <f>IF(Excel_Advanced_Sales_Dataset_2000__hetvi[[#This Row],[Total Sales]]&gt;50000,"Yes","No")</f>
        <v>Yes</v>
      </c>
      <c r="T672" t="str">
        <f>IF(Excel_Advanced_Sales_Dataset_2000__hetvi[[#This Row],[Delivery Status]]="Pending","Follow-up","Ok")</f>
        <v>Ok</v>
      </c>
      <c r="U672" s="31">
        <f>Excel_Advanced_Sales_Dataset_2000__hetvi[[#This Row],[Discount %]]/100</f>
        <v>3.85E-2</v>
      </c>
      <c r="V672" s="1" t="s">
        <v>4653</v>
      </c>
    </row>
    <row r="673" spans="1:22" x14ac:dyDescent="0.25">
      <c r="A673" s="6" t="s">
        <v>1836</v>
      </c>
      <c r="B673" s="7" t="s">
        <v>1068</v>
      </c>
      <c r="C673" s="7" t="s">
        <v>1837</v>
      </c>
      <c r="D673" s="7" t="s">
        <v>19</v>
      </c>
      <c r="E673" s="7" t="s">
        <v>20</v>
      </c>
      <c r="F673" s="7" t="s">
        <v>176</v>
      </c>
      <c r="G673" s="7" t="s">
        <v>33</v>
      </c>
      <c r="H673" s="7" t="s">
        <v>80</v>
      </c>
      <c r="I673" s="8">
        <v>28</v>
      </c>
      <c r="J673" s="18">
        <v>4212.12</v>
      </c>
      <c r="K673" s="21">
        <v>15.78</v>
      </c>
      <c r="L673" s="15">
        <v>99328.53</v>
      </c>
      <c r="M673" s="28">
        <v>46075</v>
      </c>
      <c r="N673" s="7" t="s">
        <v>45</v>
      </c>
      <c r="O673" s="7" t="s">
        <v>35</v>
      </c>
      <c r="P673" s="9" t="s">
        <v>53</v>
      </c>
      <c r="Q673" s="23">
        <f>Excel_Advanced_Sales_Dataset_2000__hetvi[[#This Row],[Quantity]]*Excel_Advanced_Sales_Dataset_2000__hetvi[[#This Row],[Unit Price]]*Excel_Advanced_Sales_Dataset_2000__hetvi[[#This Row],[Discount %]]/100</f>
        <v>18610.831007999997</v>
      </c>
      <c r="R673" s="23">
        <f>Excel_Advanced_Sales_Dataset_2000__hetvi[[#This Row],[Quantity]]*Excel_Advanced_Sales_Dataset_2000__hetvi[[#This Row],[Unit Price]]-Excel_Advanced_Sales_Dataset_2000__hetvi[[#This Row],[Discount Amount]]</f>
        <v>99328.528992000007</v>
      </c>
      <c r="S673" t="str">
        <f>IF(Excel_Advanced_Sales_Dataset_2000__hetvi[[#This Row],[Total Sales]]&gt;50000,"Yes","No")</f>
        <v>Yes</v>
      </c>
      <c r="T673" t="str">
        <f>IF(Excel_Advanced_Sales_Dataset_2000__hetvi[[#This Row],[Delivery Status]]="Pending","Follow-up","Ok")</f>
        <v>Ok</v>
      </c>
      <c r="U673" s="31">
        <f>Excel_Advanced_Sales_Dataset_2000__hetvi[[#This Row],[Discount %]]/100</f>
        <v>0.1578</v>
      </c>
      <c r="V673" s="1" t="s">
        <v>4665</v>
      </c>
    </row>
    <row r="674" spans="1:22" x14ac:dyDescent="0.25">
      <c r="A674" s="6" t="s">
        <v>1838</v>
      </c>
      <c r="B674" s="7" t="s">
        <v>912</v>
      </c>
      <c r="C674" s="7" t="s">
        <v>1839</v>
      </c>
      <c r="D674" s="7" t="s">
        <v>30</v>
      </c>
      <c r="E674" s="7" t="s">
        <v>117</v>
      </c>
      <c r="F674" s="7" t="s">
        <v>387</v>
      </c>
      <c r="G674" s="7" t="s">
        <v>66</v>
      </c>
      <c r="H674" s="7" t="s">
        <v>155</v>
      </c>
      <c r="I674" s="8">
        <v>23</v>
      </c>
      <c r="J674" s="18">
        <v>6482.63</v>
      </c>
      <c r="K674" s="21">
        <v>8.67</v>
      </c>
      <c r="L674" s="15">
        <v>136173.48000000001</v>
      </c>
      <c r="M674" s="28">
        <v>46287</v>
      </c>
      <c r="N674" s="7" t="s">
        <v>24</v>
      </c>
      <c r="O674" s="7" t="s">
        <v>35</v>
      </c>
      <c r="P674" s="9" t="s">
        <v>36</v>
      </c>
      <c r="Q674" s="23">
        <f>Excel_Advanced_Sales_Dataset_2000__hetvi[[#This Row],[Quantity]]*Excel_Advanced_Sales_Dataset_2000__hetvi[[#This Row],[Unit Price]]*Excel_Advanced_Sales_Dataset_2000__hetvi[[#This Row],[Discount %]]/100</f>
        <v>12927.012482999999</v>
      </c>
      <c r="R674" s="23">
        <f>Excel_Advanced_Sales_Dataset_2000__hetvi[[#This Row],[Quantity]]*Excel_Advanced_Sales_Dataset_2000__hetvi[[#This Row],[Unit Price]]-Excel_Advanced_Sales_Dataset_2000__hetvi[[#This Row],[Discount Amount]]</f>
        <v>136173.47751699999</v>
      </c>
      <c r="S674" t="str">
        <f>IF(Excel_Advanced_Sales_Dataset_2000__hetvi[[#This Row],[Total Sales]]&gt;50000,"Yes","No")</f>
        <v>Yes</v>
      </c>
      <c r="T674" t="str">
        <f>IF(Excel_Advanced_Sales_Dataset_2000__hetvi[[#This Row],[Delivery Status]]="Pending","Follow-up","Ok")</f>
        <v>Ok</v>
      </c>
      <c r="U674" s="31">
        <f>Excel_Advanced_Sales_Dataset_2000__hetvi[[#This Row],[Discount %]]/100</f>
        <v>8.6699999999999999E-2</v>
      </c>
      <c r="V674" s="1" t="s">
        <v>4624</v>
      </c>
    </row>
    <row r="675" spans="1:22" x14ac:dyDescent="0.25">
      <c r="A675" s="6" t="s">
        <v>1840</v>
      </c>
      <c r="B675" s="7" t="s">
        <v>1733</v>
      </c>
      <c r="C675" s="7" t="s">
        <v>1841</v>
      </c>
      <c r="D675" s="7" t="s">
        <v>30</v>
      </c>
      <c r="E675" s="7" t="s">
        <v>31</v>
      </c>
      <c r="F675" s="7" t="s">
        <v>32</v>
      </c>
      <c r="G675" s="7" t="s">
        <v>111</v>
      </c>
      <c r="H675" s="7" t="s">
        <v>112</v>
      </c>
      <c r="I675" s="8">
        <v>9</v>
      </c>
      <c r="J675" s="18">
        <v>2335.7399999999998</v>
      </c>
      <c r="K675" s="21">
        <v>10.87</v>
      </c>
      <c r="L675" s="15">
        <v>18736.61</v>
      </c>
      <c r="M675" s="28">
        <v>46319</v>
      </c>
      <c r="N675" s="7" t="s">
        <v>24</v>
      </c>
      <c r="O675" s="7" t="s">
        <v>35</v>
      </c>
      <c r="P675" s="9" t="s">
        <v>36</v>
      </c>
      <c r="Q675" s="23">
        <f>Excel_Advanced_Sales_Dataset_2000__hetvi[[#This Row],[Quantity]]*Excel_Advanced_Sales_Dataset_2000__hetvi[[#This Row],[Unit Price]]*Excel_Advanced_Sales_Dataset_2000__hetvi[[#This Row],[Discount %]]/100</f>
        <v>2285.0544419999992</v>
      </c>
      <c r="R675" s="23">
        <f>Excel_Advanced_Sales_Dataset_2000__hetvi[[#This Row],[Quantity]]*Excel_Advanced_Sales_Dataset_2000__hetvi[[#This Row],[Unit Price]]-Excel_Advanced_Sales_Dataset_2000__hetvi[[#This Row],[Discount Amount]]</f>
        <v>18736.605557999996</v>
      </c>
      <c r="S675" t="str">
        <f>IF(Excel_Advanced_Sales_Dataset_2000__hetvi[[#This Row],[Total Sales]]&gt;50000,"Yes","No")</f>
        <v>No</v>
      </c>
      <c r="T675" t="str">
        <f>IF(Excel_Advanced_Sales_Dataset_2000__hetvi[[#This Row],[Delivery Status]]="Pending","Follow-up","Ok")</f>
        <v>Ok</v>
      </c>
      <c r="U675" s="31">
        <f>Excel_Advanced_Sales_Dataset_2000__hetvi[[#This Row],[Discount %]]/100</f>
        <v>0.10869999999999999</v>
      </c>
      <c r="V675" s="1" t="s">
        <v>4665</v>
      </c>
    </row>
    <row r="676" spans="1:22" x14ac:dyDescent="0.25">
      <c r="A676" s="6" t="s">
        <v>1842</v>
      </c>
      <c r="B676" s="7" t="s">
        <v>205</v>
      </c>
      <c r="C676" s="7" t="s">
        <v>1843</v>
      </c>
      <c r="D676" s="7" t="s">
        <v>63</v>
      </c>
      <c r="E676" s="7" t="s">
        <v>78</v>
      </c>
      <c r="F676" s="7" t="s">
        <v>79</v>
      </c>
      <c r="G676" s="7" t="s">
        <v>51</v>
      </c>
      <c r="H676" s="7" t="s">
        <v>167</v>
      </c>
      <c r="I676" s="8">
        <v>36</v>
      </c>
      <c r="J676" s="18">
        <v>20020.12</v>
      </c>
      <c r="K676" s="21">
        <v>7.74</v>
      </c>
      <c r="L676" s="15">
        <v>664940.26</v>
      </c>
      <c r="M676" s="28">
        <v>46032</v>
      </c>
      <c r="N676" s="7" t="s">
        <v>68</v>
      </c>
      <c r="O676" s="7" t="s">
        <v>35</v>
      </c>
      <c r="P676" s="9" t="s">
        <v>26</v>
      </c>
      <c r="Q676" s="23">
        <f>Excel_Advanced_Sales_Dataset_2000__hetvi[[#This Row],[Quantity]]*Excel_Advanced_Sales_Dataset_2000__hetvi[[#This Row],[Unit Price]]*Excel_Advanced_Sales_Dataset_2000__hetvi[[#This Row],[Discount %]]/100</f>
        <v>55784.062367999999</v>
      </c>
      <c r="R676" s="23">
        <f>Excel_Advanced_Sales_Dataset_2000__hetvi[[#This Row],[Quantity]]*Excel_Advanced_Sales_Dataset_2000__hetvi[[#This Row],[Unit Price]]-Excel_Advanced_Sales_Dataset_2000__hetvi[[#This Row],[Discount Amount]]</f>
        <v>664940.25763199991</v>
      </c>
      <c r="S676" t="str">
        <f>IF(Excel_Advanced_Sales_Dataset_2000__hetvi[[#This Row],[Total Sales]]&gt;50000,"Yes","No")</f>
        <v>Yes</v>
      </c>
      <c r="T676" t="str">
        <f>IF(Excel_Advanced_Sales_Dataset_2000__hetvi[[#This Row],[Delivery Status]]="Pending","Follow-up","Ok")</f>
        <v>Ok</v>
      </c>
      <c r="U676" s="31">
        <f>Excel_Advanced_Sales_Dataset_2000__hetvi[[#This Row],[Discount %]]/100</f>
        <v>7.7399999999999997E-2</v>
      </c>
      <c r="V676" s="1" t="s">
        <v>4696</v>
      </c>
    </row>
    <row r="677" spans="1:22" x14ac:dyDescent="0.25">
      <c r="A677" s="6" t="s">
        <v>1844</v>
      </c>
      <c r="B677" s="7" t="s">
        <v>1845</v>
      </c>
      <c r="C677" s="7" t="s">
        <v>1846</v>
      </c>
      <c r="D677" s="7" t="s">
        <v>63</v>
      </c>
      <c r="E677" s="7" t="s">
        <v>78</v>
      </c>
      <c r="F677" s="7" t="s">
        <v>425</v>
      </c>
      <c r="G677" s="7" t="s">
        <v>66</v>
      </c>
      <c r="H677" s="7" t="s">
        <v>276</v>
      </c>
      <c r="I677" s="8">
        <v>26</v>
      </c>
      <c r="J677" s="18">
        <v>13464.26</v>
      </c>
      <c r="K677" s="21">
        <v>7.0000000000000007E-2</v>
      </c>
      <c r="L677" s="15">
        <v>349825.71</v>
      </c>
      <c r="M677" s="28">
        <v>46064</v>
      </c>
      <c r="N677" s="7" t="s">
        <v>113</v>
      </c>
      <c r="O677" s="7" t="s">
        <v>35</v>
      </c>
      <c r="P677" s="9" t="s">
        <v>26</v>
      </c>
      <c r="Q677" s="23">
        <f>Excel_Advanced_Sales_Dataset_2000__hetvi[[#This Row],[Quantity]]*Excel_Advanced_Sales_Dataset_2000__hetvi[[#This Row],[Unit Price]]*Excel_Advanced_Sales_Dataset_2000__hetvi[[#This Row],[Discount %]]/100</f>
        <v>245.04953200000003</v>
      </c>
      <c r="R677" s="23">
        <f>Excel_Advanced_Sales_Dataset_2000__hetvi[[#This Row],[Quantity]]*Excel_Advanced_Sales_Dataset_2000__hetvi[[#This Row],[Unit Price]]-Excel_Advanced_Sales_Dataset_2000__hetvi[[#This Row],[Discount Amount]]</f>
        <v>349825.71046800003</v>
      </c>
      <c r="S677" t="str">
        <f>IF(Excel_Advanced_Sales_Dataset_2000__hetvi[[#This Row],[Total Sales]]&gt;50000,"Yes","No")</f>
        <v>Yes</v>
      </c>
      <c r="T677" t="str">
        <f>IF(Excel_Advanced_Sales_Dataset_2000__hetvi[[#This Row],[Delivery Status]]="Pending","Follow-up","Ok")</f>
        <v>Ok</v>
      </c>
      <c r="U677" s="31">
        <f>Excel_Advanced_Sales_Dataset_2000__hetvi[[#This Row],[Discount %]]/100</f>
        <v>7.000000000000001E-4</v>
      </c>
      <c r="V677" s="1" t="s">
        <v>4744</v>
      </c>
    </row>
    <row r="678" spans="1:22" x14ac:dyDescent="0.25">
      <c r="A678" s="6" t="s">
        <v>1847</v>
      </c>
      <c r="B678" s="7" t="s">
        <v>1610</v>
      </c>
      <c r="C678" s="7" t="s">
        <v>1848</v>
      </c>
      <c r="D678" s="7" t="s">
        <v>63</v>
      </c>
      <c r="E678" s="7" t="s">
        <v>78</v>
      </c>
      <c r="F678" s="7" t="s">
        <v>79</v>
      </c>
      <c r="G678" s="7" t="s">
        <v>33</v>
      </c>
      <c r="H678" s="7" t="s">
        <v>57</v>
      </c>
      <c r="I678" s="8">
        <v>36</v>
      </c>
      <c r="J678" s="18">
        <v>27769.01</v>
      </c>
      <c r="K678" s="21">
        <v>16.57</v>
      </c>
      <c r="L678" s="15">
        <v>834036.66</v>
      </c>
      <c r="M678" s="28">
        <v>46168</v>
      </c>
      <c r="N678" s="7" t="s">
        <v>24</v>
      </c>
      <c r="O678" s="7" t="s">
        <v>35</v>
      </c>
      <c r="P678" s="9" t="s">
        <v>53</v>
      </c>
      <c r="Q678" s="23">
        <f>Excel_Advanced_Sales_Dataset_2000__hetvi[[#This Row],[Quantity]]*Excel_Advanced_Sales_Dataset_2000__hetvi[[#This Row],[Unit Price]]*Excel_Advanced_Sales_Dataset_2000__hetvi[[#This Row],[Discount %]]/100</f>
        <v>165647.69845200001</v>
      </c>
      <c r="R678" s="23">
        <f>Excel_Advanced_Sales_Dataset_2000__hetvi[[#This Row],[Quantity]]*Excel_Advanced_Sales_Dataset_2000__hetvi[[#This Row],[Unit Price]]-Excel_Advanced_Sales_Dataset_2000__hetvi[[#This Row],[Discount Amount]]</f>
        <v>834036.66154799995</v>
      </c>
      <c r="S678" t="str">
        <f>IF(Excel_Advanced_Sales_Dataset_2000__hetvi[[#This Row],[Total Sales]]&gt;50000,"Yes","No")</f>
        <v>Yes</v>
      </c>
      <c r="T678" t="str">
        <f>IF(Excel_Advanced_Sales_Dataset_2000__hetvi[[#This Row],[Delivery Status]]="Pending","Follow-up","Ok")</f>
        <v>Ok</v>
      </c>
      <c r="U678" s="31">
        <f>Excel_Advanced_Sales_Dataset_2000__hetvi[[#This Row],[Discount %]]/100</f>
        <v>0.16570000000000001</v>
      </c>
      <c r="V678" s="1" t="s">
        <v>4653</v>
      </c>
    </row>
    <row r="679" spans="1:22" x14ac:dyDescent="0.25">
      <c r="A679" s="6" t="s">
        <v>1849</v>
      </c>
      <c r="B679" s="7" t="s">
        <v>723</v>
      </c>
      <c r="C679" s="7" t="s">
        <v>1850</v>
      </c>
      <c r="D679" s="7" t="s">
        <v>40</v>
      </c>
      <c r="E679" s="7" t="s">
        <v>89</v>
      </c>
      <c r="F679" s="7" t="s">
        <v>90</v>
      </c>
      <c r="G679" s="7" t="s">
        <v>51</v>
      </c>
      <c r="H679" s="7" t="s">
        <v>190</v>
      </c>
      <c r="I679" s="8">
        <v>44</v>
      </c>
      <c r="J679" s="18">
        <v>11553.25</v>
      </c>
      <c r="K679" s="21">
        <v>0.85</v>
      </c>
      <c r="L679" s="15">
        <v>504022.08</v>
      </c>
      <c r="M679" s="28">
        <v>46233</v>
      </c>
      <c r="N679" s="7" t="s">
        <v>68</v>
      </c>
      <c r="O679" s="7" t="s">
        <v>35</v>
      </c>
      <c r="P679" s="9" t="s">
        <v>53</v>
      </c>
      <c r="Q679" s="23">
        <f>Excel_Advanced_Sales_Dataset_2000__hetvi[[#This Row],[Quantity]]*Excel_Advanced_Sales_Dataset_2000__hetvi[[#This Row],[Unit Price]]*Excel_Advanced_Sales_Dataset_2000__hetvi[[#This Row],[Discount %]]/100</f>
        <v>4320.9155000000001</v>
      </c>
      <c r="R679" s="23">
        <f>Excel_Advanced_Sales_Dataset_2000__hetvi[[#This Row],[Quantity]]*Excel_Advanced_Sales_Dataset_2000__hetvi[[#This Row],[Unit Price]]-Excel_Advanced_Sales_Dataset_2000__hetvi[[#This Row],[Discount Amount]]</f>
        <v>504022.0845</v>
      </c>
      <c r="S679" t="str">
        <f>IF(Excel_Advanced_Sales_Dataset_2000__hetvi[[#This Row],[Total Sales]]&gt;50000,"Yes","No")</f>
        <v>Yes</v>
      </c>
      <c r="T679" t="str">
        <f>IF(Excel_Advanced_Sales_Dataset_2000__hetvi[[#This Row],[Delivery Status]]="Pending","Follow-up","Ok")</f>
        <v>Ok</v>
      </c>
      <c r="U679" s="31">
        <f>Excel_Advanced_Sales_Dataset_2000__hetvi[[#This Row],[Discount %]]/100</f>
        <v>8.5000000000000006E-3</v>
      </c>
      <c r="V679" s="1" t="s">
        <v>4782</v>
      </c>
    </row>
    <row r="680" spans="1:22" x14ac:dyDescent="0.25">
      <c r="A680" s="6" t="s">
        <v>1851</v>
      </c>
      <c r="B680" s="7" t="s">
        <v>684</v>
      </c>
      <c r="C680" s="7" t="s">
        <v>1852</v>
      </c>
      <c r="D680" s="7" t="s">
        <v>19</v>
      </c>
      <c r="E680" s="7" t="s">
        <v>20</v>
      </c>
      <c r="F680" s="7" t="s">
        <v>285</v>
      </c>
      <c r="G680" s="7" t="s">
        <v>51</v>
      </c>
      <c r="H680" s="7" t="s">
        <v>190</v>
      </c>
      <c r="I680" s="8">
        <v>17</v>
      </c>
      <c r="J680" s="18">
        <v>22025.15</v>
      </c>
      <c r="K680" s="21">
        <v>10.06</v>
      </c>
      <c r="L680" s="15">
        <v>336760.14</v>
      </c>
      <c r="M680" s="28">
        <v>46044</v>
      </c>
      <c r="N680" s="7" t="s">
        <v>68</v>
      </c>
      <c r="O680" s="7" t="s">
        <v>35</v>
      </c>
      <c r="P680" s="9" t="s">
        <v>26</v>
      </c>
      <c r="Q680" s="23">
        <f>Excel_Advanced_Sales_Dataset_2000__hetvi[[#This Row],[Quantity]]*Excel_Advanced_Sales_Dataset_2000__hetvi[[#This Row],[Unit Price]]*Excel_Advanced_Sales_Dataset_2000__hetvi[[#This Row],[Discount %]]/100</f>
        <v>37667.411530000012</v>
      </c>
      <c r="R680" s="23">
        <f>Excel_Advanced_Sales_Dataset_2000__hetvi[[#This Row],[Quantity]]*Excel_Advanced_Sales_Dataset_2000__hetvi[[#This Row],[Unit Price]]-Excel_Advanced_Sales_Dataset_2000__hetvi[[#This Row],[Discount Amount]]</f>
        <v>336760.13847000001</v>
      </c>
      <c r="S680" t="str">
        <f>IF(Excel_Advanced_Sales_Dataset_2000__hetvi[[#This Row],[Total Sales]]&gt;50000,"Yes","No")</f>
        <v>Yes</v>
      </c>
      <c r="T680" t="str">
        <f>IF(Excel_Advanced_Sales_Dataset_2000__hetvi[[#This Row],[Delivery Status]]="Pending","Follow-up","Ok")</f>
        <v>Ok</v>
      </c>
      <c r="U680" s="31">
        <f>Excel_Advanced_Sales_Dataset_2000__hetvi[[#This Row],[Discount %]]/100</f>
        <v>0.10060000000000001</v>
      </c>
      <c r="V680" s="1" t="s">
        <v>4782</v>
      </c>
    </row>
    <row r="681" spans="1:22" x14ac:dyDescent="0.25">
      <c r="A681" s="6" t="s">
        <v>1853</v>
      </c>
      <c r="B681" s="7" t="s">
        <v>1854</v>
      </c>
      <c r="C681" s="7" t="s">
        <v>1855</v>
      </c>
      <c r="D681" s="7" t="s">
        <v>63</v>
      </c>
      <c r="E681" s="7" t="s">
        <v>78</v>
      </c>
      <c r="F681" s="7" t="s">
        <v>79</v>
      </c>
      <c r="G681" s="7" t="s">
        <v>51</v>
      </c>
      <c r="H681" s="7" t="s">
        <v>167</v>
      </c>
      <c r="I681" s="8">
        <v>46</v>
      </c>
      <c r="J681" s="18">
        <v>49155.41</v>
      </c>
      <c r="K681" s="21">
        <v>1.19</v>
      </c>
      <c r="L681" s="15">
        <v>2234241.19</v>
      </c>
      <c r="M681" s="28">
        <v>46164</v>
      </c>
      <c r="N681" s="7" t="s">
        <v>68</v>
      </c>
      <c r="O681" s="7" t="s">
        <v>59</v>
      </c>
      <c r="P681" s="9" t="s">
        <v>36</v>
      </c>
      <c r="Q681" s="23">
        <f>Excel_Advanced_Sales_Dataset_2000__hetvi[[#This Row],[Quantity]]*Excel_Advanced_Sales_Dataset_2000__hetvi[[#This Row],[Unit Price]]*Excel_Advanced_Sales_Dataset_2000__hetvi[[#This Row],[Discount %]]/100</f>
        <v>26907.671434000004</v>
      </c>
      <c r="R681" s="23">
        <f>Excel_Advanced_Sales_Dataset_2000__hetvi[[#This Row],[Quantity]]*Excel_Advanced_Sales_Dataset_2000__hetvi[[#This Row],[Unit Price]]-Excel_Advanced_Sales_Dataset_2000__hetvi[[#This Row],[Discount Amount]]</f>
        <v>2234241.1885660002</v>
      </c>
      <c r="S681" t="str">
        <f>IF(Excel_Advanced_Sales_Dataset_2000__hetvi[[#This Row],[Total Sales]]&gt;50000,"Yes","No")</f>
        <v>Yes</v>
      </c>
      <c r="T681" t="str">
        <f>IF(Excel_Advanced_Sales_Dataset_2000__hetvi[[#This Row],[Delivery Status]]="Pending","Follow-up","Ok")</f>
        <v>Ok</v>
      </c>
      <c r="U681" s="31">
        <f>Excel_Advanced_Sales_Dataset_2000__hetvi[[#This Row],[Discount %]]/100</f>
        <v>1.1899999999999999E-2</v>
      </c>
      <c r="V681" s="1" t="s">
        <v>4696</v>
      </c>
    </row>
    <row r="682" spans="1:22" x14ac:dyDescent="0.25">
      <c r="A682" s="6" t="s">
        <v>1856</v>
      </c>
      <c r="B682" s="7" t="s">
        <v>202</v>
      </c>
      <c r="C682" s="7" t="s">
        <v>1857</v>
      </c>
      <c r="D682" s="7" t="s">
        <v>19</v>
      </c>
      <c r="E682" s="7" t="s">
        <v>72</v>
      </c>
      <c r="F682" s="7" t="s">
        <v>73</v>
      </c>
      <c r="G682" s="7" t="s">
        <v>33</v>
      </c>
      <c r="H682" s="7" t="s">
        <v>34</v>
      </c>
      <c r="I682" s="8">
        <v>1</v>
      </c>
      <c r="J682" s="18">
        <v>31541.74</v>
      </c>
      <c r="K682" s="21">
        <v>9.49</v>
      </c>
      <c r="L682" s="15">
        <v>28548.43</v>
      </c>
      <c r="M682" s="28">
        <v>46106</v>
      </c>
      <c r="N682" s="7" t="s">
        <v>113</v>
      </c>
      <c r="O682" s="7" t="s">
        <v>35</v>
      </c>
      <c r="P682" s="9" t="s">
        <v>26</v>
      </c>
      <c r="Q682" s="23">
        <f>Excel_Advanced_Sales_Dataset_2000__hetvi[[#This Row],[Quantity]]*Excel_Advanced_Sales_Dataset_2000__hetvi[[#This Row],[Unit Price]]*Excel_Advanced_Sales_Dataset_2000__hetvi[[#This Row],[Discount %]]/100</f>
        <v>2993.3111260000001</v>
      </c>
      <c r="R682" s="23">
        <f>Excel_Advanced_Sales_Dataset_2000__hetvi[[#This Row],[Quantity]]*Excel_Advanced_Sales_Dataset_2000__hetvi[[#This Row],[Unit Price]]-Excel_Advanced_Sales_Dataset_2000__hetvi[[#This Row],[Discount Amount]]</f>
        <v>28548.428874000001</v>
      </c>
      <c r="S682" t="str">
        <f>IF(Excel_Advanced_Sales_Dataset_2000__hetvi[[#This Row],[Total Sales]]&gt;50000,"Yes","No")</f>
        <v>No</v>
      </c>
      <c r="T682" t="str">
        <f>IF(Excel_Advanced_Sales_Dataset_2000__hetvi[[#This Row],[Delivery Status]]="Pending","Follow-up","Ok")</f>
        <v>Ok</v>
      </c>
      <c r="U682" s="31">
        <f>Excel_Advanced_Sales_Dataset_2000__hetvi[[#This Row],[Discount %]]/100</f>
        <v>9.4899999999999998E-2</v>
      </c>
      <c r="V682" s="1" t="s">
        <v>4696</v>
      </c>
    </row>
    <row r="683" spans="1:22" x14ac:dyDescent="0.25">
      <c r="A683" s="6" t="s">
        <v>1858</v>
      </c>
      <c r="B683" s="7" t="s">
        <v>1033</v>
      </c>
      <c r="C683" s="7" t="s">
        <v>1859</v>
      </c>
      <c r="D683" s="7" t="s">
        <v>30</v>
      </c>
      <c r="E683" s="7" t="s">
        <v>198</v>
      </c>
      <c r="F683" s="7" t="s">
        <v>199</v>
      </c>
      <c r="G683" s="7" t="s">
        <v>111</v>
      </c>
      <c r="H683" s="7" t="s">
        <v>185</v>
      </c>
      <c r="I683" s="8">
        <v>23</v>
      </c>
      <c r="J683" s="18">
        <v>10676.04</v>
      </c>
      <c r="K683" s="21">
        <v>11.73</v>
      </c>
      <c r="L683" s="15">
        <v>216746.03</v>
      </c>
      <c r="M683" s="28">
        <v>46036</v>
      </c>
      <c r="N683" s="7" t="s">
        <v>58</v>
      </c>
      <c r="O683" s="7" t="s">
        <v>35</v>
      </c>
      <c r="P683" s="9" t="s">
        <v>36</v>
      </c>
      <c r="Q683" s="23">
        <f>Excel_Advanced_Sales_Dataset_2000__hetvi[[#This Row],[Quantity]]*Excel_Advanced_Sales_Dataset_2000__hetvi[[#This Row],[Unit Price]]*Excel_Advanced_Sales_Dataset_2000__hetvi[[#This Row],[Discount %]]/100</f>
        <v>28802.888316</v>
      </c>
      <c r="R683" s="23">
        <f>Excel_Advanced_Sales_Dataset_2000__hetvi[[#This Row],[Quantity]]*Excel_Advanced_Sales_Dataset_2000__hetvi[[#This Row],[Unit Price]]-Excel_Advanced_Sales_Dataset_2000__hetvi[[#This Row],[Discount Amount]]</f>
        <v>216746.03168400002</v>
      </c>
      <c r="S683" t="str">
        <f>IF(Excel_Advanced_Sales_Dataset_2000__hetvi[[#This Row],[Total Sales]]&gt;50000,"Yes","No")</f>
        <v>Yes</v>
      </c>
      <c r="T683" t="str">
        <f>IF(Excel_Advanced_Sales_Dataset_2000__hetvi[[#This Row],[Delivery Status]]="Pending","Follow-up","Ok")</f>
        <v>Ok</v>
      </c>
      <c r="U683" s="31">
        <f>Excel_Advanced_Sales_Dataset_2000__hetvi[[#This Row],[Discount %]]/100</f>
        <v>0.1173</v>
      </c>
      <c r="V683" s="1" t="s">
        <v>4644</v>
      </c>
    </row>
    <row r="684" spans="1:22" x14ac:dyDescent="0.25">
      <c r="A684" s="6" t="s">
        <v>1860</v>
      </c>
      <c r="B684" s="7" t="s">
        <v>1663</v>
      </c>
      <c r="C684" s="7" t="s">
        <v>1861</v>
      </c>
      <c r="D684" s="7" t="s">
        <v>30</v>
      </c>
      <c r="E684" s="7" t="s">
        <v>131</v>
      </c>
      <c r="F684" s="7" t="s">
        <v>163</v>
      </c>
      <c r="G684" s="7" t="s">
        <v>43</v>
      </c>
      <c r="H684" s="7" t="s">
        <v>44</v>
      </c>
      <c r="I684" s="8">
        <v>30</v>
      </c>
      <c r="J684" s="18">
        <v>22909.41</v>
      </c>
      <c r="K684" s="21">
        <v>7.4</v>
      </c>
      <c r="L684" s="15">
        <v>636423.41</v>
      </c>
      <c r="M684" s="28">
        <v>46160</v>
      </c>
      <c r="N684" s="7" t="s">
        <v>45</v>
      </c>
      <c r="O684" s="7" t="s">
        <v>35</v>
      </c>
      <c r="P684" s="9" t="s">
        <v>53</v>
      </c>
      <c r="Q684" s="23">
        <f>Excel_Advanced_Sales_Dataset_2000__hetvi[[#This Row],[Quantity]]*Excel_Advanced_Sales_Dataset_2000__hetvi[[#This Row],[Unit Price]]*Excel_Advanced_Sales_Dataset_2000__hetvi[[#This Row],[Discount %]]/100</f>
        <v>50858.890200000002</v>
      </c>
      <c r="R684" s="23">
        <f>Excel_Advanced_Sales_Dataset_2000__hetvi[[#This Row],[Quantity]]*Excel_Advanced_Sales_Dataset_2000__hetvi[[#This Row],[Unit Price]]-Excel_Advanced_Sales_Dataset_2000__hetvi[[#This Row],[Discount Amount]]</f>
        <v>636423.40980000002</v>
      </c>
      <c r="S684" t="str">
        <f>IF(Excel_Advanced_Sales_Dataset_2000__hetvi[[#This Row],[Total Sales]]&gt;50000,"Yes","No")</f>
        <v>Yes</v>
      </c>
      <c r="T684" t="str">
        <f>IF(Excel_Advanced_Sales_Dataset_2000__hetvi[[#This Row],[Delivery Status]]="Pending","Follow-up","Ok")</f>
        <v>Ok</v>
      </c>
      <c r="U684" s="31">
        <f>Excel_Advanced_Sales_Dataset_2000__hetvi[[#This Row],[Discount %]]/100</f>
        <v>7.400000000000001E-2</v>
      </c>
      <c r="V684" s="1" t="s">
        <v>4823</v>
      </c>
    </row>
    <row r="685" spans="1:22" x14ac:dyDescent="0.25">
      <c r="A685" s="6" t="s">
        <v>1862</v>
      </c>
      <c r="B685" s="7" t="s">
        <v>389</v>
      </c>
      <c r="C685" s="7" t="s">
        <v>1863</v>
      </c>
      <c r="D685" s="7" t="s">
        <v>40</v>
      </c>
      <c r="E685" s="7" t="s">
        <v>89</v>
      </c>
      <c r="F685" s="7" t="s">
        <v>334</v>
      </c>
      <c r="G685" s="7" t="s">
        <v>22</v>
      </c>
      <c r="H685" s="7" t="s">
        <v>172</v>
      </c>
      <c r="I685" s="8">
        <v>33</v>
      </c>
      <c r="J685" s="18">
        <v>32770.269999999997</v>
      </c>
      <c r="K685" s="21">
        <v>1.02</v>
      </c>
      <c r="L685" s="15">
        <v>1070388.44</v>
      </c>
      <c r="M685" s="28">
        <v>46270</v>
      </c>
      <c r="N685" s="7" t="s">
        <v>45</v>
      </c>
      <c r="O685" s="7" t="s">
        <v>35</v>
      </c>
      <c r="P685" s="9" t="s">
        <v>53</v>
      </c>
      <c r="Q685" s="23">
        <f>Excel_Advanced_Sales_Dataset_2000__hetvi[[#This Row],[Quantity]]*Excel_Advanced_Sales_Dataset_2000__hetvi[[#This Row],[Unit Price]]*Excel_Advanced_Sales_Dataset_2000__hetvi[[#This Row],[Discount %]]/100</f>
        <v>11030.472881999998</v>
      </c>
      <c r="R685" s="23">
        <f>Excel_Advanced_Sales_Dataset_2000__hetvi[[#This Row],[Quantity]]*Excel_Advanced_Sales_Dataset_2000__hetvi[[#This Row],[Unit Price]]-Excel_Advanced_Sales_Dataset_2000__hetvi[[#This Row],[Discount Amount]]</f>
        <v>1070388.4371179999</v>
      </c>
      <c r="S685" t="str">
        <f>IF(Excel_Advanced_Sales_Dataset_2000__hetvi[[#This Row],[Total Sales]]&gt;50000,"Yes","No")</f>
        <v>Yes</v>
      </c>
      <c r="T685" t="str">
        <f>IF(Excel_Advanced_Sales_Dataset_2000__hetvi[[#This Row],[Delivery Status]]="Pending","Follow-up","Ok")</f>
        <v>Ok</v>
      </c>
      <c r="U685" s="31">
        <f>Excel_Advanced_Sales_Dataset_2000__hetvi[[#This Row],[Discount %]]/100</f>
        <v>1.0200000000000001E-2</v>
      </c>
      <c r="V685" s="1" t="s">
        <v>4703</v>
      </c>
    </row>
    <row r="686" spans="1:22" x14ac:dyDescent="0.25">
      <c r="A686" s="6" t="s">
        <v>1864</v>
      </c>
      <c r="B686" s="7" t="s">
        <v>1865</v>
      </c>
      <c r="C686" s="7" t="s">
        <v>1866</v>
      </c>
      <c r="D686" s="7" t="s">
        <v>63</v>
      </c>
      <c r="E686" s="7" t="s">
        <v>64</v>
      </c>
      <c r="F686" s="7" t="s">
        <v>184</v>
      </c>
      <c r="G686" s="7" t="s">
        <v>33</v>
      </c>
      <c r="H686" s="7" t="s">
        <v>57</v>
      </c>
      <c r="I686" s="8">
        <v>26</v>
      </c>
      <c r="J686" s="18">
        <v>45400.26</v>
      </c>
      <c r="K686" s="21">
        <v>11.99</v>
      </c>
      <c r="L686" s="15">
        <v>1038875.99</v>
      </c>
      <c r="M686" s="28">
        <v>46322</v>
      </c>
      <c r="N686" s="7" t="s">
        <v>68</v>
      </c>
      <c r="O686" s="7" t="s">
        <v>35</v>
      </c>
      <c r="P686" s="9" t="s">
        <v>26</v>
      </c>
      <c r="Q686" s="23">
        <f>Excel_Advanced_Sales_Dataset_2000__hetvi[[#This Row],[Quantity]]*Excel_Advanced_Sales_Dataset_2000__hetvi[[#This Row],[Unit Price]]*Excel_Advanced_Sales_Dataset_2000__hetvi[[#This Row],[Discount %]]/100</f>
        <v>141530.77052399999</v>
      </c>
      <c r="R686" s="23">
        <f>Excel_Advanced_Sales_Dataset_2000__hetvi[[#This Row],[Quantity]]*Excel_Advanced_Sales_Dataset_2000__hetvi[[#This Row],[Unit Price]]-Excel_Advanced_Sales_Dataset_2000__hetvi[[#This Row],[Discount Amount]]</f>
        <v>1038875.989476</v>
      </c>
      <c r="S686" t="str">
        <f>IF(Excel_Advanced_Sales_Dataset_2000__hetvi[[#This Row],[Total Sales]]&gt;50000,"Yes","No")</f>
        <v>Yes</v>
      </c>
      <c r="T686" t="str">
        <f>IF(Excel_Advanced_Sales_Dataset_2000__hetvi[[#This Row],[Delivery Status]]="Pending","Follow-up","Ok")</f>
        <v>Ok</v>
      </c>
      <c r="U686" s="31">
        <f>Excel_Advanced_Sales_Dataset_2000__hetvi[[#This Row],[Discount %]]/100</f>
        <v>0.11990000000000001</v>
      </c>
      <c r="V686" s="1" t="s">
        <v>4744</v>
      </c>
    </row>
    <row r="687" spans="1:22" x14ac:dyDescent="0.25">
      <c r="A687" s="6" t="s">
        <v>1867</v>
      </c>
      <c r="B687" s="7" t="s">
        <v>1868</v>
      </c>
      <c r="C687" s="7" t="s">
        <v>1869</v>
      </c>
      <c r="D687" s="7" t="s">
        <v>63</v>
      </c>
      <c r="E687" s="7" t="s">
        <v>234</v>
      </c>
      <c r="F687" s="7" t="s">
        <v>235</v>
      </c>
      <c r="G687" s="7" t="s">
        <v>33</v>
      </c>
      <c r="H687" s="7" t="s">
        <v>127</v>
      </c>
      <c r="I687" s="8">
        <v>43</v>
      </c>
      <c r="J687" s="18">
        <v>32950.33</v>
      </c>
      <c r="K687" s="21">
        <v>5.0599999999999996</v>
      </c>
      <c r="L687" s="15">
        <v>1345170.86</v>
      </c>
      <c r="M687" s="28">
        <v>46358</v>
      </c>
      <c r="N687" s="7" t="s">
        <v>24</v>
      </c>
      <c r="O687" s="7" t="s">
        <v>35</v>
      </c>
      <c r="P687" s="9" t="s">
        <v>26</v>
      </c>
      <c r="Q687" s="23">
        <f>Excel_Advanced_Sales_Dataset_2000__hetvi[[#This Row],[Quantity]]*Excel_Advanced_Sales_Dataset_2000__hetvi[[#This Row],[Unit Price]]*Excel_Advanced_Sales_Dataset_2000__hetvi[[#This Row],[Discount %]]/100</f>
        <v>71693.328013999999</v>
      </c>
      <c r="R687" s="23">
        <f>Excel_Advanced_Sales_Dataset_2000__hetvi[[#This Row],[Quantity]]*Excel_Advanced_Sales_Dataset_2000__hetvi[[#This Row],[Unit Price]]-Excel_Advanced_Sales_Dataset_2000__hetvi[[#This Row],[Discount Amount]]</f>
        <v>1345170.8619860001</v>
      </c>
      <c r="S687" t="str">
        <f>IF(Excel_Advanced_Sales_Dataset_2000__hetvi[[#This Row],[Total Sales]]&gt;50000,"Yes","No")</f>
        <v>Yes</v>
      </c>
      <c r="T687" t="str">
        <f>IF(Excel_Advanced_Sales_Dataset_2000__hetvi[[#This Row],[Delivery Status]]="Pending","Follow-up","Ok")</f>
        <v>Ok</v>
      </c>
      <c r="U687" s="31">
        <f>Excel_Advanced_Sales_Dataset_2000__hetvi[[#This Row],[Discount %]]/100</f>
        <v>5.0599999999999999E-2</v>
      </c>
      <c r="V687" s="1" t="s">
        <v>4823</v>
      </c>
    </row>
    <row r="688" spans="1:22" x14ac:dyDescent="0.25">
      <c r="A688" s="6" t="s">
        <v>1870</v>
      </c>
      <c r="B688" s="7" t="s">
        <v>364</v>
      </c>
      <c r="C688" s="7" t="s">
        <v>1871</v>
      </c>
      <c r="D688" s="7" t="s">
        <v>30</v>
      </c>
      <c r="E688" s="7" t="s">
        <v>117</v>
      </c>
      <c r="F688" s="7" t="s">
        <v>239</v>
      </c>
      <c r="G688" s="7" t="s">
        <v>43</v>
      </c>
      <c r="H688" s="7" t="s">
        <v>140</v>
      </c>
      <c r="I688" s="8">
        <v>44</v>
      </c>
      <c r="J688" s="18">
        <v>1169.23</v>
      </c>
      <c r="K688" s="21">
        <v>11.54</v>
      </c>
      <c r="L688" s="15">
        <v>45509.24</v>
      </c>
      <c r="M688" s="28">
        <v>46031</v>
      </c>
      <c r="N688" s="7" t="s">
        <v>113</v>
      </c>
      <c r="O688" s="7" t="s">
        <v>35</v>
      </c>
      <c r="P688" s="9" t="s">
        <v>36</v>
      </c>
      <c r="Q688" s="23">
        <f>Excel_Advanced_Sales_Dataset_2000__hetvi[[#This Row],[Quantity]]*Excel_Advanced_Sales_Dataset_2000__hetvi[[#This Row],[Unit Price]]*Excel_Advanced_Sales_Dataset_2000__hetvi[[#This Row],[Discount %]]/100</f>
        <v>5936.8822479999999</v>
      </c>
      <c r="R688" s="23">
        <f>Excel_Advanced_Sales_Dataset_2000__hetvi[[#This Row],[Quantity]]*Excel_Advanced_Sales_Dataset_2000__hetvi[[#This Row],[Unit Price]]-Excel_Advanced_Sales_Dataset_2000__hetvi[[#This Row],[Discount Amount]]</f>
        <v>45509.237752000001</v>
      </c>
      <c r="S688" t="str">
        <f>IF(Excel_Advanced_Sales_Dataset_2000__hetvi[[#This Row],[Total Sales]]&gt;50000,"Yes","No")</f>
        <v>No</v>
      </c>
      <c r="T688" t="str">
        <f>IF(Excel_Advanced_Sales_Dataset_2000__hetvi[[#This Row],[Delivery Status]]="Pending","Follow-up","Ok")</f>
        <v>Ok</v>
      </c>
      <c r="U688" s="31">
        <f>Excel_Advanced_Sales_Dataset_2000__hetvi[[#This Row],[Discount %]]/100</f>
        <v>0.11539999999999999</v>
      </c>
      <c r="V688" s="1" t="s">
        <v>4682</v>
      </c>
    </row>
    <row r="689" spans="1:22" x14ac:dyDescent="0.25">
      <c r="A689" s="6" t="s">
        <v>1872</v>
      </c>
      <c r="B689" s="7" t="s">
        <v>661</v>
      </c>
      <c r="C689" s="7" t="s">
        <v>1873</v>
      </c>
      <c r="D689" s="7" t="s">
        <v>30</v>
      </c>
      <c r="E689" s="7" t="s">
        <v>131</v>
      </c>
      <c r="F689" s="7" t="s">
        <v>132</v>
      </c>
      <c r="G689" s="7" t="s">
        <v>33</v>
      </c>
      <c r="H689" s="7" t="s">
        <v>127</v>
      </c>
      <c r="I689" s="8">
        <v>12</v>
      </c>
      <c r="J689" s="18">
        <v>1127.28</v>
      </c>
      <c r="K689" s="21">
        <v>3.92</v>
      </c>
      <c r="L689" s="15">
        <v>12997.09</v>
      </c>
      <c r="M689" s="28">
        <v>46172</v>
      </c>
      <c r="N689" s="7" t="s">
        <v>24</v>
      </c>
      <c r="O689" s="7" t="s">
        <v>35</v>
      </c>
      <c r="P689" s="9" t="s">
        <v>36</v>
      </c>
      <c r="Q689" s="23">
        <f>Excel_Advanced_Sales_Dataset_2000__hetvi[[#This Row],[Quantity]]*Excel_Advanced_Sales_Dataset_2000__hetvi[[#This Row],[Unit Price]]*Excel_Advanced_Sales_Dataset_2000__hetvi[[#This Row],[Discount %]]/100</f>
        <v>530.27251200000001</v>
      </c>
      <c r="R689" s="23">
        <f>Excel_Advanced_Sales_Dataset_2000__hetvi[[#This Row],[Quantity]]*Excel_Advanced_Sales_Dataset_2000__hetvi[[#This Row],[Unit Price]]-Excel_Advanced_Sales_Dataset_2000__hetvi[[#This Row],[Discount Amount]]</f>
        <v>12997.087488000001</v>
      </c>
      <c r="S689" t="str">
        <f>IF(Excel_Advanced_Sales_Dataset_2000__hetvi[[#This Row],[Total Sales]]&gt;50000,"Yes","No")</f>
        <v>No</v>
      </c>
      <c r="T689" t="str">
        <f>IF(Excel_Advanced_Sales_Dataset_2000__hetvi[[#This Row],[Delivery Status]]="Pending","Follow-up","Ok")</f>
        <v>Ok</v>
      </c>
      <c r="U689" s="31">
        <f>Excel_Advanced_Sales_Dataset_2000__hetvi[[#This Row],[Discount %]]/100</f>
        <v>3.9199999999999999E-2</v>
      </c>
      <c r="V689" s="1" t="s">
        <v>4653</v>
      </c>
    </row>
    <row r="690" spans="1:22" x14ac:dyDescent="0.25">
      <c r="A690" s="6" t="s">
        <v>1874</v>
      </c>
      <c r="B690" s="7" t="s">
        <v>1376</v>
      </c>
      <c r="C690" s="7" t="s">
        <v>1875</v>
      </c>
      <c r="D690" s="7" t="s">
        <v>30</v>
      </c>
      <c r="E690" s="7" t="s">
        <v>31</v>
      </c>
      <c r="F690" s="7" t="s">
        <v>94</v>
      </c>
      <c r="G690" s="7" t="s">
        <v>111</v>
      </c>
      <c r="H690" s="7" t="s">
        <v>240</v>
      </c>
      <c r="I690" s="8">
        <v>31</v>
      </c>
      <c r="J690" s="18">
        <v>2302.4299999999998</v>
      </c>
      <c r="K690" s="21">
        <v>13.17</v>
      </c>
      <c r="L690" s="15">
        <v>61975.199999999997</v>
      </c>
      <c r="M690" s="28">
        <v>46255</v>
      </c>
      <c r="N690" s="7" t="s">
        <v>58</v>
      </c>
      <c r="O690" s="7" t="s">
        <v>35</v>
      </c>
      <c r="P690" s="9" t="s">
        <v>36</v>
      </c>
      <c r="Q690" s="23">
        <f>Excel_Advanced_Sales_Dataset_2000__hetvi[[#This Row],[Quantity]]*Excel_Advanced_Sales_Dataset_2000__hetvi[[#This Row],[Unit Price]]*Excel_Advanced_Sales_Dataset_2000__hetvi[[#This Row],[Discount %]]/100</f>
        <v>9400.1309609999989</v>
      </c>
      <c r="R690" s="23">
        <f>Excel_Advanced_Sales_Dataset_2000__hetvi[[#This Row],[Quantity]]*Excel_Advanced_Sales_Dataset_2000__hetvi[[#This Row],[Unit Price]]-Excel_Advanced_Sales_Dataset_2000__hetvi[[#This Row],[Discount Amount]]</f>
        <v>61975.199038999999</v>
      </c>
      <c r="S690" t="str">
        <f>IF(Excel_Advanced_Sales_Dataset_2000__hetvi[[#This Row],[Total Sales]]&gt;50000,"Yes","No")</f>
        <v>Yes</v>
      </c>
      <c r="T690" t="str">
        <f>IF(Excel_Advanced_Sales_Dataset_2000__hetvi[[#This Row],[Delivery Status]]="Pending","Follow-up","Ok")</f>
        <v>Ok</v>
      </c>
      <c r="U690" s="31">
        <f>Excel_Advanced_Sales_Dataset_2000__hetvi[[#This Row],[Discount %]]/100</f>
        <v>0.13170000000000001</v>
      </c>
      <c r="V690" s="1" t="s">
        <v>4823</v>
      </c>
    </row>
    <row r="691" spans="1:22" x14ac:dyDescent="0.25">
      <c r="A691" s="6" t="s">
        <v>1876</v>
      </c>
      <c r="B691" s="7" t="s">
        <v>1584</v>
      </c>
      <c r="C691" s="7" t="s">
        <v>1877</v>
      </c>
      <c r="D691" s="7" t="s">
        <v>63</v>
      </c>
      <c r="E691" s="7" t="s">
        <v>234</v>
      </c>
      <c r="F691" s="7" t="s">
        <v>235</v>
      </c>
      <c r="G691" s="7" t="s">
        <v>22</v>
      </c>
      <c r="H691" s="7" t="s">
        <v>98</v>
      </c>
      <c r="I691" s="8">
        <v>18</v>
      </c>
      <c r="J691" s="18">
        <v>2866.26</v>
      </c>
      <c r="K691" s="21">
        <v>2.78</v>
      </c>
      <c r="L691" s="15">
        <v>50158.400000000001</v>
      </c>
      <c r="M691" s="28">
        <v>46100</v>
      </c>
      <c r="N691" s="7" t="s">
        <v>68</v>
      </c>
      <c r="O691" s="7" t="s">
        <v>35</v>
      </c>
      <c r="P691" s="9" t="s">
        <v>26</v>
      </c>
      <c r="Q691" s="23">
        <f>Excel_Advanced_Sales_Dataset_2000__hetvi[[#This Row],[Quantity]]*Excel_Advanced_Sales_Dataset_2000__hetvi[[#This Row],[Unit Price]]*Excel_Advanced_Sales_Dataset_2000__hetvi[[#This Row],[Discount %]]/100</f>
        <v>1434.2765040000002</v>
      </c>
      <c r="R691" s="23">
        <f>Excel_Advanced_Sales_Dataset_2000__hetvi[[#This Row],[Quantity]]*Excel_Advanced_Sales_Dataset_2000__hetvi[[#This Row],[Unit Price]]-Excel_Advanced_Sales_Dataset_2000__hetvi[[#This Row],[Discount Amount]]</f>
        <v>50158.403496000006</v>
      </c>
      <c r="S691" t="str">
        <f>IF(Excel_Advanced_Sales_Dataset_2000__hetvi[[#This Row],[Total Sales]]&gt;50000,"Yes","No")</f>
        <v>Yes</v>
      </c>
      <c r="T691" t="str">
        <f>IF(Excel_Advanced_Sales_Dataset_2000__hetvi[[#This Row],[Delivery Status]]="Pending","Follow-up","Ok")</f>
        <v>Ok</v>
      </c>
      <c r="U691" s="31">
        <f>Excel_Advanced_Sales_Dataset_2000__hetvi[[#This Row],[Discount %]]/100</f>
        <v>2.7799999999999998E-2</v>
      </c>
      <c r="V691" s="1" t="s">
        <v>4696</v>
      </c>
    </row>
    <row r="692" spans="1:22" x14ac:dyDescent="0.25">
      <c r="A692" s="6" t="s">
        <v>1878</v>
      </c>
      <c r="B692" s="7" t="s">
        <v>278</v>
      </c>
      <c r="C692" s="7" t="s">
        <v>1879</v>
      </c>
      <c r="D692" s="7" t="s">
        <v>40</v>
      </c>
      <c r="E692" s="7" t="s">
        <v>49</v>
      </c>
      <c r="F692" s="7" t="s">
        <v>306</v>
      </c>
      <c r="G692" s="7" t="s">
        <v>43</v>
      </c>
      <c r="H692" s="7" t="s">
        <v>44</v>
      </c>
      <c r="I692" s="8">
        <v>16</v>
      </c>
      <c r="J692" s="18">
        <v>46632.86</v>
      </c>
      <c r="K692" s="21">
        <v>16.600000000000001</v>
      </c>
      <c r="L692" s="15">
        <v>622268.88</v>
      </c>
      <c r="M692" s="28">
        <v>46109</v>
      </c>
      <c r="N692" s="7" t="s">
        <v>113</v>
      </c>
      <c r="O692" s="7" t="s">
        <v>35</v>
      </c>
      <c r="P692" s="9" t="s">
        <v>53</v>
      </c>
      <c r="Q692" s="23">
        <f>Excel_Advanced_Sales_Dataset_2000__hetvi[[#This Row],[Quantity]]*Excel_Advanced_Sales_Dataset_2000__hetvi[[#This Row],[Unit Price]]*Excel_Advanced_Sales_Dataset_2000__hetvi[[#This Row],[Discount %]]/100</f>
        <v>123856.87616</v>
      </c>
      <c r="R692" s="23">
        <f>Excel_Advanced_Sales_Dataset_2000__hetvi[[#This Row],[Quantity]]*Excel_Advanced_Sales_Dataset_2000__hetvi[[#This Row],[Unit Price]]-Excel_Advanced_Sales_Dataset_2000__hetvi[[#This Row],[Discount Amount]]</f>
        <v>622268.88384000002</v>
      </c>
      <c r="S692" t="str">
        <f>IF(Excel_Advanced_Sales_Dataset_2000__hetvi[[#This Row],[Total Sales]]&gt;50000,"Yes","No")</f>
        <v>Yes</v>
      </c>
      <c r="T692" t="str">
        <f>IF(Excel_Advanced_Sales_Dataset_2000__hetvi[[#This Row],[Delivery Status]]="Pending","Follow-up","Ok")</f>
        <v>Ok</v>
      </c>
      <c r="U692" s="31">
        <f>Excel_Advanced_Sales_Dataset_2000__hetvi[[#This Row],[Discount %]]/100</f>
        <v>0.16600000000000001</v>
      </c>
      <c r="V692" s="1" t="s">
        <v>4823</v>
      </c>
    </row>
    <row r="693" spans="1:22" x14ac:dyDescent="0.25">
      <c r="A693" s="6" t="s">
        <v>1880</v>
      </c>
      <c r="B693" s="7" t="s">
        <v>1116</v>
      </c>
      <c r="C693" s="7" t="s">
        <v>1881</v>
      </c>
      <c r="D693" s="7" t="s">
        <v>19</v>
      </c>
      <c r="E693" s="7" t="s">
        <v>20</v>
      </c>
      <c r="F693" s="7" t="s">
        <v>21</v>
      </c>
      <c r="G693" s="7" t="s">
        <v>111</v>
      </c>
      <c r="H693" s="7" t="s">
        <v>240</v>
      </c>
      <c r="I693" s="8">
        <v>16</v>
      </c>
      <c r="J693" s="18">
        <v>26942.06</v>
      </c>
      <c r="K693" s="21">
        <v>0.22</v>
      </c>
      <c r="L693" s="15">
        <v>430124.6</v>
      </c>
      <c r="M693" s="28">
        <v>46057</v>
      </c>
      <c r="N693" s="7" t="s">
        <v>45</v>
      </c>
      <c r="O693" s="7" t="s">
        <v>35</v>
      </c>
      <c r="P693" s="9" t="s">
        <v>53</v>
      </c>
      <c r="Q693" s="23">
        <f>Excel_Advanced_Sales_Dataset_2000__hetvi[[#This Row],[Quantity]]*Excel_Advanced_Sales_Dataset_2000__hetvi[[#This Row],[Unit Price]]*Excel_Advanced_Sales_Dataset_2000__hetvi[[#This Row],[Discount %]]/100</f>
        <v>948.36051199999997</v>
      </c>
      <c r="R693" s="23">
        <f>Excel_Advanced_Sales_Dataset_2000__hetvi[[#This Row],[Quantity]]*Excel_Advanced_Sales_Dataset_2000__hetvi[[#This Row],[Unit Price]]-Excel_Advanced_Sales_Dataset_2000__hetvi[[#This Row],[Discount Amount]]</f>
        <v>430124.59948800004</v>
      </c>
      <c r="S693" t="str">
        <f>IF(Excel_Advanced_Sales_Dataset_2000__hetvi[[#This Row],[Total Sales]]&gt;50000,"Yes","No")</f>
        <v>Yes</v>
      </c>
      <c r="T693" t="str">
        <f>IF(Excel_Advanced_Sales_Dataset_2000__hetvi[[#This Row],[Delivery Status]]="Pending","Follow-up","Ok")</f>
        <v>Ok</v>
      </c>
      <c r="U693" s="31">
        <f>Excel_Advanced_Sales_Dataset_2000__hetvi[[#This Row],[Discount %]]/100</f>
        <v>2.2000000000000001E-3</v>
      </c>
      <c r="V693" s="1" t="s">
        <v>4744</v>
      </c>
    </row>
    <row r="694" spans="1:22" x14ac:dyDescent="0.25">
      <c r="A694" s="6" t="s">
        <v>1882</v>
      </c>
      <c r="B694" s="7" t="s">
        <v>1690</v>
      </c>
      <c r="C694" s="7" t="s">
        <v>1883</v>
      </c>
      <c r="D694" s="7" t="s">
        <v>30</v>
      </c>
      <c r="E694" s="7" t="s">
        <v>117</v>
      </c>
      <c r="F694" s="7" t="s">
        <v>387</v>
      </c>
      <c r="G694" s="7" t="s">
        <v>66</v>
      </c>
      <c r="H694" s="7" t="s">
        <v>133</v>
      </c>
      <c r="I694" s="8">
        <v>49</v>
      </c>
      <c r="J694" s="18">
        <v>34902.58</v>
      </c>
      <c r="K694" s="21">
        <v>5.51</v>
      </c>
      <c r="L694" s="15">
        <v>1615992.94</v>
      </c>
      <c r="M694" s="28">
        <v>46317</v>
      </c>
      <c r="N694" s="7" t="s">
        <v>58</v>
      </c>
      <c r="O694" s="7" t="s">
        <v>35</v>
      </c>
      <c r="P694" s="9" t="s">
        <v>53</v>
      </c>
      <c r="Q694" s="23">
        <f>Excel_Advanced_Sales_Dataset_2000__hetvi[[#This Row],[Quantity]]*Excel_Advanced_Sales_Dataset_2000__hetvi[[#This Row],[Unit Price]]*Excel_Advanced_Sales_Dataset_2000__hetvi[[#This Row],[Discount %]]/100</f>
        <v>94233.47574200001</v>
      </c>
      <c r="R694" s="23">
        <f>Excel_Advanced_Sales_Dataset_2000__hetvi[[#This Row],[Quantity]]*Excel_Advanced_Sales_Dataset_2000__hetvi[[#This Row],[Unit Price]]-Excel_Advanced_Sales_Dataset_2000__hetvi[[#This Row],[Discount Amount]]</f>
        <v>1615992.9442580002</v>
      </c>
      <c r="S694" t="str">
        <f>IF(Excel_Advanced_Sales_Dataset_2000__hetvi[[#This Row],[Total Sales]]&gt;50000,"Yes","No")</f>
        <v>Yes</v>
      </c>
      <c r="T694" t="str">
        <f>IF(Excel_Advanced_Sales_Dataset_2000__hetvi[[#This Row],[Delivery Status]]="Pending","Follow-up","Ok")</f>
        <v>Ok</v>
      </c>
      <c r="U694" s="31">
        <f>Excel_Advanced_Sales_Dataset_2000__hetvi[[#This Row],[Discount %]]/100</f>
        <v>5.5099999999999996E-2</v>
      </c>
      <c r="V694" s="1" t="s">
        <v>4644</v>
      </c>
    </row>
    <row r="695" spans="1:22" x14ac:dyDescent="0.25">
      <c r="A695" s="6" t="s">
        <v>1884</v>
      </c>
      <c r="B695" s="7" t="s">
        <v>1116</v>
      </c>
      <c r="C695" s="7" t="s">
        <v>1885</v>
      </c>
      <c r="D695" s="7" t="s">
        <v>40</v>
      </c>
      <c r="E695" s="7" t="s">
        <v>49</v>
      </c>
      <c r="F695" s="7" t="s">
        <v>50</v>
      </c>
      <c r="G695" s="7" t="s">
        <v>22</v>
      </c>
      <c r="H695" s="7" t="s">
        <v>172</v>
      </c>
      <c r="I695" s="8">
        <v>28</v>
      </c>
      <c r="J695" s="18">
        <v>40287.040000000001</v>
      </c>
      <c r="K695" s="21">
        <v>1.37</v>
      </c>
      <c r="L695" s="15">
        <v>1112583.01</v>
      </c>
      <c r="M695" s="28">
        <v>46058</v>
      </c>
      <c r="N695" s="7" t="s">
        <v>24</v>
      </c>
      <c r="O695" s="7" t="s">
        <v>35</v>
      </c>
      <c r="P695" s="9" t="s">
        <v>26</v>
      </c>
      <c r="Q695" s="23">
        <f>Excel_Advanced_Sales_Dataset_2000__hetvi[[#This Row],[Quantity]]*Excel_Advanced_Sales_Dataset_2000__hetvi[[#This Row],[Unit Price]]*Excel_Advanced_Sales_Dataset_2000__hetvi[[#This Row],[Discount %]]/100</f>
        <v>15454.108544000002</v>
      </c>
      <c r="R695" s="23">
        <f>Excel_Advanced_Sales_Dataset_2000__hetvi[[#This Row],[Quantity]]*Excel_Advanced_Sales_Dataset_2000__hetvi[[#This Row],[Unit Price]]-Excel_Advanced_Sales_Dataset_2000__hetvi[[#This Row],[Discount Amount]]</f>
        <v>1112583.0114560002</v>
      </c>
      <c r="S695" t="str">
        <f>IF(Excel_Advanced_Sales_Dataset_2000__hetvi[[#This Row],[Total Sales]]&gt;50000,"Yes","No")</f>
        <v>Yes</v>
      </c>
      <c r="T695" t="str">
        <f>IF(Excel_Advanced_Sales_Dataset_2000__hetvi[[#This Row],[Delivery Status]]="Pending","Follow-up","Ok")</f>
        <v>Ok</v>
      </c>
      <c r="U695" s="31">
        <f>Excel_Advanced_Sales_Dataset_2000__hetvi[[#This Row],[Discount %]]/100</f>
        <v>1.37E-2</v>
      </c>
      <c r="V695" s="1" t="s">
        <v>4696</v>
      </c>
    </row>
    <row r="696" spans="1:22" x14ac:dyDescent="0.25">
      <c r="A696" s="6" t="s">
        <v>1886</v>
      </c>
      <c r="B696" s="7" t="s">
        <v>708</v>
      </c>
      <c r="C696" s="7" t="s">
        <v>1887</v>
      </c>
      <c r="D696" s="7" t="s">
        <v>19</v>
      </c>
      <c r="E696" s="7" t="s">
        <v>153</v>
      </c>
      <c r="F696" s="7" t="s">
        <v>275</v>
      </c>
      <c r="G696" s="7" t="s">
        <v>51</v>
      </c>
      <c r="H696" s="7" t="s">
        <v>167</v>
      </c>
      <c r="I696" s="8">
        <v>13</v>
      </c>
      <c r="J696" s="18">
        <v>34958.81</v>
      </c>
      <c r="K696" s="21">
        <v>19.3</v>
      </c>
      <c r="L696" s="15">
        <v>366752.88</v>
      </c>
      <c r="M696" s="28">
        <v>46195</v>
      </c>
      <c r="N696" s="7" t="s">
        <v>58</v>
      </c>
      <c r="O696" s="7" t="s">
        <v>25</v>
      </c>
      <c r="P696" s="9" t="s">
        <v>36</v>
      </c>
      <c r="Q696" s="23">
        <f>Excel_Advanced_Sales_Dataset_2000__hetvi[[#This Row],[Quantity]]*Excel_Advanced_Sales_Dataset_2000__hetvi[[#This Row],[Unit Price]]*Excel_Advanced_Sales_Dataset_2000__hetvi[[#This Row],[Discount %]]/100</f>
        <v>87711.654289999991</v>
      </c>
      <c r="R696" s="23">
        <f>Excel_Advanced_Sales_Dataset_2000__hetvi[[#This Row],[Quantity]]*Excel_Advanced_Sales_Dataset_2000__hetvi[[#This Row],[Unit Price]]-Excel_Advanced_Sales_Dataset_2000__hetvi[[#This Row],[Discount Amount]]</f>
        <v>366752.87570999999</v>
      </c>
      <c r="S696" t="str">
        <f>IF(Excel_Advanced_Sales_Dataset_2000__hetvi[[#This Row],[Total Sales]]&gt;50000,"Yes","No")</f>
        <v>Yes</v>
      </c>
      <c r="T696" t="str">
        <f>IF(Excel_Advanced_Sales_Dataset_2000__hetvi[[#This Row],[Delivery Status]]="Pending","Follow-up","Ok")</f>
        <v>Follow-up</v>
      </c>
      <c r="U696" s="31">
        <f>Excel_Advanced_Sales_Dataset_2000__hetvi[[#This Row],[Discount %]]/100</f>
        <v>0.193</v>
      </c>
      <c r="V696" s="1" t="s">
        <v>4823</v>
      </c>
    </row>
    <row r="697" spans="1:22" x14ac:dyDescent="0.25">
      <c r="A697" s="6" t="s">
        <v>1888</v>
      </c>
      <c r="B697" s="7" t="s">
        <v>1666</v>
      </c>
      <c r="C697" s="7" t="s">
        <v>1889</v>
      </c>
      <c r="D697" s="7" t="s">
        <v>19</v>
      </c>
      <c r="E697" s="7" t="s">
        <v>72</v>
      </c>
      <c r="F697" s="7" t="s">
        <v>171</v>
      </c>
      <c r="G697" s="7" t="s">
        <v>33</v>
      </c>
      <c r="H697" s="7" t="s">
        <v>119</v>
      </c>
      <c r="I697" s="8">
        <v>22</v>
      </c>
      <c r="J697" s="18">
        <v>23043.38</v>
      </c>
      <c r="K697" s="21">
        <v>13.18</v>
      </c>
      <c r="L697" s="15">
        <v>440137.78</v>
      </c>
      <c r="M697" s="28">
        <v>46104</v>
      </c>
      <c r="N697" s="7" t="s">
        <v>24</v>
      </c>
      <c r="O697" s="7" t="s">
        <v>35</v>
      </c>
      <c r="P697" s="9" t="s">
        <v>26</v>
      </c>
      <c r="Q697" s="23">
        <f>Excel_Advanced_Sales_Dataset_2000__hetvi[[#This Row],[Quantity]]*Excel_Advanced_Sales_Dataset_2000__hetvi[[#This Row],[Unit Price]]*Excel_Advanced_Sales_Dataset_2000__hetvi[[#This Row],[Discount %]]/100</f>
        <v>66816.584648000004</v>
      </c>
      <c r="R697" s="23">
        <f>Excel_Advanced_Sales_Dataset_2000__hetvi[[#This Row],[Quantity]]*Excel_Advanced_Sales_Dataset_2000__hetvi[[#This Row],[Unit Price]]-Excel_Advanced_Sales_Dataset_2000__hetvi[[#This Row],[Discount Amount]]</f>
        <v>440137.77535200003</v>
      </c>
      <c r="S697" t="str">
        <f>IF(Excel_Advanced_Sales_Dataset_2000__hetvi[[#This Row],[Total Sales]]&gt;50000,"Yes","No")</f>
        <v>Yes</v>
      </c>
      <c r="T697" t="str">
        <f>IF(Excel_Advanced_Sales_Dataset_2000__hetvi[[#This Row],[Delivery Status]]="Pending","Follow-up","Ok")</f>
        <v>Ok</v>
      </c>
      <c r="U697" s="31">
        <f>Excel_Advanced_Sales_Dataset_2000__hetvi[[#This Row],[Discount %]]/100</f>
        <v>0.1318</v>
      </c>
      <c r="V697" s="1" t="s">
        <v>4682</v>
      </c>
    </row>
    <row r="698" spans="1:22" x14ac:dyDescent="0.25">
      <c r="A698" s="6" t="s">
        <v>1890</v>
      </c>
      <c r="B698" s="7" t="s">
        <v>1174</v>
      </c>
      <c r="C698" s="7" t="s">
        <v>1891</v>
      </c>
      <c r="D698" s="7" t="s">
        <v>19</v>
      </c>
      <c r="E698" s="7" t="s">
        <v>84</v>
      </c>
      <c r="F698" s="7" t="s">
        <v>85</v>
      </c>
      <c r="G698" s="7" t="s">
        <v>66</v>
      </c>
      <c r="H698" s="7" t="s">
        <v>133</v>
      </c>
      <c r="I698" s="8">
        <v>38</v>
      </c>
      <c r="J698" s="18">
        <v>26869.27</v>
      </c>
      <c r="K698" s="21">
        <v>15.7</v>
      </c>
      <c r="L698" s="15">
        <v>860730.2</v>
      </c>
      <c r="M698" s="28">
        <v>46102</v>
      </c>
      <c r="N698" s="7" t="s">
        <v>24</v>
      </c>
      <c r="O698" s="7" t="s">
        <v>35</v>
      </c>
      <c r="P698" s="9" t="s">
        <v>53</v>
      </c>
      <c r="Q698" s="23">
        <f>Excel_Advanced_Sales_Dataset_2000__hetvi[[#This Row],[Quantity]]*Excel_Advanced_Sales_Dataset_2000__hetvi[[#This Row],[Unit Price]]*Excel_Advanced_Sales_Dataset_2000__hetvi[[#This Row],[Discount %]]/100</f>
        <v>160302.06482</v>
      </c>
      <c r="R698" s="23">
        <f>Excel_Advanced_Sales_Dataset_2000__hetvi[[#This Row],[Quantity]]*Excel_Advanced_Sales_Dataset_2000__hetvi[[#This Row],[Unit Price]]-Excel_Advanced_Sales_Dataset_2000__hetvi[[#This Row],[Discount Amount]]</f>
        <v>860730.19518000004</v>
      </c>
      <c r="S698" t="str">
        <f>IF(Excel_Advanced_Sales_Dataset_2000__hetvi[[#This Row],[Total Sales]]&gt;50000,"Yes","No")</f>
        <v>Yes</v>
      </c>
      <c r="T698" t="str">
        <f>IF(Excel_Advanced_Sales_Dataset_2000__hetvi[[#This Row],[Delivery Status]]="Pending","Follow-up","Ok")</f>
        <v>Ok</v>
      </c>
      <c r="U698" s="31">
        <f>Excel_Advanced_Sales_Dataset_2000__hetvi[[#This Row],[Discount %]]/100</f>
        <v>0.157</v>
      </c>
      <c r="V698" s="1" t="s">
        <v>4782</v>
      </c>
    </row>
    <row r="699" spans="1:22" x14ac:dyDescent="0.25">
      <c r="A699" s="6" t="s">
        <v>1892</v>
      </c>
      <c r="B699" s="7" t="s">
        <v>696</v>
      </c>
      <c r="C699" s="7" t="s">
        <v>1893</v>
      </c>
      <c r="D699" s="7" t="s">
        <v>40</v>
      </c>
      <c r="E699" s="7" t="s">
        <v>89</v>
      </c>
      <c r="F699" s="7" t="s">
        <v>334</v>
      </c>
      <c r="G699" s="7" t="s">
        <v>22</v>
      </c>
      <c r="H699" s="7" t="s">
        <v>23</v>
      </c>
      <c r="I699" s="8">
        <v>40</v>
      </c>
      <c r="J699" s="18">
        <v>46873.74</v>
      </c>
      <c r="K699" s="21">
        <v>18.39</v>
      </c>
      <c r="L699" s="15">
        <v>1530146.37</v>
      </c>
      <c r="M699" s="28">
        <v>46210</v>
      </c>
      <c r="N699" s="7" t="s">
        <v>58</v>
      </c>
      <c r="O699" s="7" t="s">
        <v>35</v>
      </c>
      <c r="P699" s="9" t="s">
        <v>53</v>
      </c>
      <c r="Q699" s="23">
        <f>Excel_Advanced_Sales_Dataset_2000__hetvi[[#This Row],[Quantity]]*Excel_Advanced_Sales_Dataset_2000__hetvi[[#This Row],[Unit Price]]*Excel_Advanced_Sales_Dataset_2000__hetvi[[#This Row],[Discount %]]/100</f>
        <v>344803.23144</v>
      </c>
      <c r="R699" s="23">
        <f>Excel_Advanced_Sales_Dataset_2000__hetvi[[#This Row],[Quantity]]*Excel_Advanced_Sales_Dataset_2000__hetvi[[#This Row],[Unit Price]]-Excel_Advanced_Sales_Dataset_2000__hetvi[[#This Row],[Discount Amount]]</f>
        <v>1530146.3685599999</v>
      </c>
      <c r="S699" t="str">
        <f>IF(Excel_Advanced_Sales_Dataset_2000__hetvi[[#This Row],[Total Sales]]&gt;50000,"Yes","No")</f>
        <v>Yes</v>
      </c>
      <c r="T699" t="str">
        <f>IF(Excel_Advanced_Sales_Dataset_2000__hetvi[[#This Row],[Delivery Status]]="Pending","Follow-up","Ok")</f>
        <v>Ok</v>
      </c>
      <c r="U699" s="31">
        <f>Excel_Advanced_Sales_Dataset_2000__hetvi[[#This Row],[Discount %]]/100</f>
        <v>0.18390000000000001</v>
      </c>
      <c r="V699" s="1" t="s">
        <v>4653</v>
      </c>
    </row>
    <row r="700" spans="1:22" x14ac:dyDescent="0.25">
      <c r="A700" s="6" t="s">
        <v>1894</v>
      </c>
      <c r="B700" s="7" t="s">
        <v>571</v>
      </c>
      <c r="C700" s="7" t="s">
        <v>1895</v>
      </c>
      <c r="D700" s="7" t="s">
        <v>19</v>
      </c>
      <c r="E700" s="7" t="s">
        <v>84</v>
      </c>
      <c r="F700" s="7" t="s">
        <v>159</v>
      </c>
      <c r="G700" s="7" t="s">
        <v>111</v>
      </c>
      <c r="H700" s="7" t="s">
        <v>112</v>
      </c>
      <c r="I700" s="8">
        <v>13</v>
      </c>
      <c r="J700" s="18">
        <v>27871.24</v>
      </c>
      <c r="K700" s="21">
        <v>7.5</v>
      </c>
      <c r="L700" s="15">
        <v>335151.65999999997</v>
      </c>
      <c r="M700" s="28">
        <v>46319</v>
      </c>
      <c r="N700" s="7" t="s">
        <v>24</v>
      </c>
      <c r="O700" s="7" t="s">
        <v>35</v>
      </c>
      <c r="P700" s="9" t="s">
        <v>53</v>
      </c>
      <c r="Q700" s="23">
        <f>Excel_Advanced_Sales_Dataset_2000__hetvi[[#This Row],[Quantity]]*Excel_Advanced_Sales_Dataset_2000__hetvi[[#This Row],[Unit Price]]*Excel_Advanced_Sales_Dataset_2000__hetvi[[#This Row],[Discount %]]/100</f>
        <v>27174.458999999999</v>
      </c>
      <c r="R700" s="23">
        <f>Excel_Advanced_Sales_Dataset_2000__hetvi[[#This Row],[Quantity]]*Excel_Advanced_Sales_Dataset_2000__hetvi[[#This Row],[Unit Price]]-Excel_Advanced_Sales_Dataset_2000__hetvi[[#This Row],[Discount Amount]]</f>
        <v>335151.66100000002</v>
      </c>
      <c r="S700" t="str">
        <f>IF(Excel_Advanced_Sales_Dataset_2000__hetvi[[#This Row],[Total Sales]]&gt;50000,"Yes","No")</f>
        <v>Yes</v>
      </c>
      <c r="T700" t="str">
        <f>IF(Excel_Advanced_Sales_Dataset_2000__hetvi[[#This Row],[Delivery Status]]="Pending","Follow-up","Ok")</f>
        <v>Ok</v>
      </c>
      <c r="U700" s="31">
        <f>Excel_Advanced_Sales_Dataset_2000__hetvi[[#This Row],[Discount %]]/100</f>
        <v>7.4999999999999997E-2</v>
      </c>
      <c r="V700" s="1" t="s">
        <v>4703</v>
      </c>
    </row>
    <row r="701" spans="1:22" x14ac:dyDescent="0.25">
      <c r="A701" s="6" t="s">
        <v>1896</v>
      </c>
      <c r="B701" s="7" t="s">
        <v>1678</v>
      </c>
      <c r="C701" s="7" t="s">
        <v>1897</v>
      </c>
      <c r="D701" s="7" t="s">
        <v>19</v>
      </c>
      <c r="E701" s="7" t="s">
        <v>153</v>
      </c>
      <c r="F701" s="7" t="s">
        <v>448</v>
      </c>
      <c r="G701" s="7" t="s">
        <v>51</v>
      </c>
      <c r="H701" s="7" t="s">
        <v>190</v>
      </c>
      <c r="I701" s="8">
        <v>31</v>
      </c>
      <c r="J701" s="18">
        <v>2041.74</v>
      </c>
      <c r="K701" s="21">
        <v>12.61</v>
      </c>
      <c r="L701" s="15">
        <v>55312.57</v>
      </c>
      <c r="M701" s="28">
        <v>46228</v>
      </c>
      <c r="N701" s="7" t="s">
        <v>24</v>
      </c>
      <c r="O701" s="7" t="s">
        <v>35</v>
      </c>
      <c r="P701" s="9" t="s">
        <v>53</v>
      </c>
      <c r="Q701" s="23">
        <f>Excel_Advanced_Sales_Dataset_2000__hetvi[[#This Row],[Quantity]]*Excel_Advanced_Sales_Dataset_2000__hetvi[[#This Row],[Unit Price]]*Excel_Advanced_Sales_Dataset_2000__hetvi[[#This Row],[Discount %]]/100</f>
        <v>7981.3658340000002</v>
      </c>
      <c r="R701" s="23">
        <f>Excel_Advanced_Sales_Dataset_2000__hetvi[[#This Row],[Quantity]]*Excel_Advanced_Sales_Dataset_2000__hetvi[[#This Row],[Unit Price]]-Excel_Advanced_Sales_Dataset_2000__hetvi[[#This Row],[Discount Amount]]</f>
        <v>55312.574166000006</v>
      </c>
      <c r="S701" t="str">
        <f>IF(Excel_Advanced_Sales_Dataset_2000__hetvi[[#This Row],[Total Sales]]&gt;50000,"Yes","No")</f>
        <v>Yes</v>
      </c>
      <c r="T701" t="str">
        <f>IF(Excel_Advanced_Sales_Dataset_2000__hetvi[[#This Row],[Delivery Status]]="Pending","Follow-up","Ok")</f>
        <v>Ok</v>
      </c>
      <c r="U701" s="31">
        <f>Excel_Advanced_Sales_Dataset_2000__hetvi[[#This Row],[Discount %]]/100</f>
        <v>0.12609999999999999</v>
      </c>
      <c r="V701" s="1" t="s">
        <v>4703</v>
      </c>
    </row>
    <row r="702" spans="1:22" x14ac:dyDescent="0.25">
      <c r="A702" s="6" t="s">
        <v>1898</v>
      </c>
      <c r="B702" s="7" t="s">
        <v>1899</v>
      </c>
      <c r="C702" s="7" t="s">
        <v>1900</v>
      </c>
      <c r="D702" s="7" t="s">
        <v>63</v>
      </c>
      <c r="E702" s="7" t="s">
        <v>144</v>
      </c>
      <c r="F702" s="7" t="s">
        <v>189</v>
      </c>
      <c r="G702" s="7" t="s">
        <v>66</v>
      </c>
      <c r="H702" s="7" t="s">
        <v>67</v>
      </c>
      <c r="I702" s="8">
        <v>23</v>
      </c>
      <c r="J702" s="18">
        <v>13803.88</v>
      </c>
      <c r="K702" s="21">
        <v>2.0699999999999998</v>
      </c>
      <c r="L702" s="15">
        <v>310917.21000000002</v>
      </c>
      <c r="M702" s="28">
        <v>46248</v>
      </c>
      <c r="N702" s="7" t="s">
        <v>24</v>
      </c>
      <c r="O702" s="7" t="s">
        <v>35</v>
      </c>
      <c r="P702" s="9" t="s">
        <v>26</v>
      </c>
      <c r="Q702" s="23">
        <f>Excel_Advanced_Sales_Dataset_2000__hetvi[[#This Row],[Quantity]]*Excel_Advanced_Sales_Dataset_2000__hetvi[[#This Row],[Unit Price]]*Excel_Advanced_Sales_Dataset_2000__hetvi[[#This Row],[Discount %]]/100</f>
        <v>6572.0272679999998</v>
      </c>
      <c r="R702" s="23">
        <f>Excel_Advanced_Sales_Dataset_2000__hetvi[[#This Row],[Quantity]]*Excel_Advanced_Sales_Dataset_2000__hetvi[[#This Row],[Unit Price]]-Excel_Advanced_Sales_Dataset_2000__hetvi[[#This Row],[Discount Amount]]</f>
        <v>310917.21273199999</v>
      </c>
      <c r="S702" t="str">
        <f>IF(Excel_Advanced_Sales_Dataset_2000__hetvi[[#This Row],[Total Sales]]&gt;50000,"Yes","No")</f>
        <v>Yes</v>
      </c>
      <c r="T702" t="str">
        <f>IF(Excel_Advanced_Sales_Dataset_2000__hetvi[[#This Row],[Delivery Status]]="Pending","Follow-up","Ok")</f>
        <v>Ok</v>
      </c>
      <c r="U702" s="31">
        <f>Excel_Advanced_Sales_Dataset_2000__hetvi[[#This Row],[Discount %]]/100</f>
        <v>2.07E-2</v>
      </c>
      <c r="V702" s="1" t="s">
        <v>4782</v>
      </c>
    </row>
    <row r="703" spans="1:22" x14ac:dyDescent="0.25">
      <c r="A703" s="6" t="s">
        <v>1901</v>
      </c>
      <c r="B703" s="7" t="s">
        <v>192</v>
      </c>
      <c r="C703" s="7" t="s">
        <v>1902</v>
      </c>
      <c r="D703" s="7" t="s">
        <v>30</v>
      </c>
      <c r="E703" s="7" t="s">
        <v>131</v>
      </c>
      <c r="F703" s="7" t="s">
        <v>163</v>
      </c>
      <c r="G703" s="7" t="s">
        <v>22</v>
      </c>
      <c r="H703" s="7" t="s">
        <v>23</v>
      </c>
      <c r="I703" s="8">
        <v>35</v>
      </c>
      <c r="J703" s="18">
        <v>21907.57</v>
      </c>
      <c r="K703" s="21">
        <v>5.93</v>
      </c>
      <c r="L703" s="15">
        <v>721295.79</v>
      </c>
      <c r="M703" s="28">
        <v>46236</v>
      </c>
      <c r="N703" s="7" t="s">
        <v>68</v>
      </c>
      <c r="O703" s="7" t="s">
        <v>59</v>
      </c>
      <c r="P703" s="9" t="s">
        <v>36</v>
      </c>
      <c r="Q703" s="23">
        <f>Excel_Advanced_Sales_Dataset_2000__hetvi[[#This Row],[Quantity]]*Excel_Advanced_Sales_Dataset_2000__hetvi[[#This Row],[Unit Price]]*Excel_Advanced_Sales_Dataset_2000__hetvi[[#This Row],[Discount %]]/100</f>
        <v>45469.161534999992</v>
      </c>
      <c r="R703" s="23">
        <f>Excel_Advanced_Sales_Dataset_2000__hetvi[[#This Row],[Quantity]]*Excel_Advanced_Sales_Dataset_2000__hetvi[[#This Row],[Unit Price]]-Excel_Advanced_Sales_Dataset_2000__hetvi[[#This Row],[Discount Amount]]</f>
        <v>721295.78846499999</v>
      </c>
      <c r="S703" t="str">
        <f>IF(Excel_Advanced_Sales_Dataset_2000__hetvi[[#This Row],[Total Sales]]&gt;50000,"Yes","No")</f>
        <v>Yes</v>
      </c>
      <c r="T703" t="str">
        <f>IF(Excel_Advanced_Sales_Dataset_2000__hetvi[[#This Row],[Delivery Status]]="Pending","Follow-up","Ok")</f>
        <v>Ok</v>
      </c>
      <c r="U703" s="31">
        <f>Excel_Advanced_Sales_Dataset_2000__hetvi[[#This Row],[Discount %]]/100</f>
        <v>5.9299999999999999E-2</v>
      </c>
      <c r="V703" s="1" t="s">
        <v>4782</v>
      </c>
    </row>
    <row r="704" spans="1:22" x14ac:dyDescent="0.25">
      <c r="A704" s="6" t="s">
        <v>1903</v>
      </c>
      <c r="B704" s="7" t="s">
        <v>815</v>
      </c>
      <c r="C704" s="7" t="s">
        <v>1904</v>
      </c>
      <c r="D704" s="7" t="s">
        <v>40</v>
      </c>
      <c r="E704" s="7" t="s">
        <v>89</v>
      </c>
      <c r="F704" s="7" t="s">
        <v>90</v>
      </c>
      <c r="G704" s="7" t="s">
        <v>43</v>
      </c>
      <c r="H704" s="7" t="s">
        <v>391</v>
      </c>
      <c r="I704" s="8">
        <v>34</v>
      </c>
      <c r="J704" s="18">
        <v>14722.53</v>
      </c>
      <c r="K704" s="21">
        <v>6.13</v>
      </c>
      <c r="L704" s="15">
        <v>469881.32</v>
      </c>
      <c r="M704" s="28">
        <v>46367</v>
      </c>
      <c r="N704" s="7" t="s">
        <v>45</v>
      </c>
      <c r="O704" s="7" t="s">
        <v>35</v>
      </c>
      <c r="P704" s="9" t="s">
        <v>26</v>
      </c>
      <c r="Q704" s="23">
        <f>Excel_Advanced_Sales_Dataset_2000__hetvi[[#This Row],[Quantity]]*Excel_Advanced_Sales_Dataset_2000__hetvi[[#This Row],[Unit Price]]*Excel_Advanced_Sales_Dataset_2000__hetvi[[#This Row],[Discount %]]/100</f>
        <v>30684.697025999998</v>
      </c>
      <c r="R704" s="23">
        <f>Excel_Advanced_Sales_Dataset_2000__hetvi[[#This Row],[Quantity]]*Excel_Advanced_Sales_Dataset_2000__hetvi[[#This Row],[Unit Price]]-Excel_Advanced_Sales_Dataset_2000__hetvi[[#This Row],[Discount Amount]]</f>
        <v>469881.32297400001</v>
      </c>
      <c r="S704" t="str">
        <f>IF(Excel_Advanced_Sales_Dataset_2000__hetvi[[#This Row],[Total Sales]]&gt;50000,"Yes","No")</f>
        <v>Yes</v>
      </c>
      <c r="T704" t="str">
        <f>IF(Excel_Advanced_Sales_Dataset_2000__hetvi[[#This Row],[Delivery Status]]="Pending","Follow-up","Ok")</f>
        <v>Ok</v>
      </c>
      <c r="U704" s="31">
        <f>Excel_Advanced_Sales_Dataset_2000__hetvi[[#This Row],[Discount %]]/100</f>
        <v>6.13E-2</v>
      </c>
      <c r="V704" s="1" t="s">
        <v>4624</v>
      </c>
    </row>
    <row r="705" spans="1:22" x14ac:dyDescent="0.25">
      <c r="A705" s="6" t="s">
        <v>1905</v>
      </c>
      <c r="B705" s="7" t="s">
        <v>1906</v>
      </c>
      <c r="C705" s="7" t="s">
        <v>1907</v>
      </c>
      <c r="D705" s="7" t="s">
        <v>63</v>
      </c>
      <c r="E705" s="7" t="s">
        <v>78</v>
      </c>
      <c r="F705" s="7" t="s">
        <v>255</v>
      </c>
      <c r="G705" s="7" t="s">
        <v>43</v>
      </c>
      <c r="H705" s="7" t="s">
        <v>380</v>
      </c>
      <c r="I705" s="8">
        <v>38</v>
      </c>
      <c r="J705" s="18">
        <v>9981.7900000000009</v>
      </c>
      <c r="K705" s="21">
        <v>13.15</v>
      </c>
      <c r="L705" s="15">
        <v>329429.02</v>
      </c>
      <c r="M705" s="28">
        <v>46278</v>
      </c>
      <c r="N705" s="7" t="s">
        <v>24</v>
      </c>
      <c r="O705" s="7" t="s">
        <v>25</v>
      </c>
      <c r="P705" s="9" t="s">
        <v>53</v>
      </c>
      <c r="Q705" s="23">
        <f>Excel_Advanced_Sales_Dataset_2000__hetvi[[#This Row],[Quantity]]*Excel_Advanced_Sales_Dataset_2000__hetvi[[#This Row],[Unit Price]]*Excel_Advanced_Sales_Dataset_2000__hetvi[[#This Row],[Discount %]]/100</f>
        <v>49879.004630000003</v>
      </c>
      <c r="R705" s="23">
        <f>Excel_Advanced_Sales_Dataset_2000__hetvi[[#This Row],[Quantity]]*Excel_Advanced_Sales_Dataset_2000__hetvi[[#This Row],[Unit Price]]-Excel_Advanced_Sales_Dataset_2000__hetvi[[#This Row],[Discount Amount]]</f>
        <v>329429.01537000004</v>
      </c>
      <c r="S705" t="str">
        <f>IF(Excel_Advanced_Sales_Dataset_2000__hetvi[[#This Row],[Total Sales]]&gt;50000,"Yes","No")</f>
        <v>Yes</v>
      </c>
      <c r="T705" t="str">
        <f>IF(Excel_Advanced_Sales_Dataset_2000__hetvi[[#This Row],[Delivery Status]]="Pending","Follow-up","Ok")</f>
        <v>Follow-up</v>
      </c>
      <c r="U705" s="31">
        <f>Excel_Advanced_Sales_Dataset_2000__hetvi[[#This Row],[Discount %]]/100</f>
        <v>0.13150000000000001</v>
      </c>
      <c r="V705" s="1" t="s">
        <v>4703</v>
      </c>
    </row>
    <row r="706" spans="1:22" x14ac:dyDescent="0.25">
      <c r="A706" s="6" t="s">
        <v>1908</v>
      </c>
      <c r="B706" s="7" t="s">
        <v>579</v>
      </c>
      <c r="C706" s="7" t="s">
        <v>1909</v>
      </c>
      <c r="D706" s="7" t="s">
        <v>40</v>
      </c>
      <c r="E706" s="7" t="s">
        <v>109</v>
      </c>
      <c r="F706" s="7" t="s">
        <v>259</v>
      </c>
      <c r="G706" s="7" t="s">
        <v>43</v>
      </c>
      <c r="H706" s="7" t="s">
        <v>380</v>
      </c>
      <c r="I706" s="8">
        <v>22</v>
      </c>
      <c r="J706" s="18">
        <v>28817.33</v>
      </c>
      <c r="K706" s="21">
        <v>18.309999999999999</v>
      </c>
      <c r="L706" s="15">
        <v>517899.29</v>
      </c>
      <c r="M706" s="28">
        <v>46262</v>
      </c>
      <c r="N706" s="7" t="s">
        <v>58</v>
      </c>
      <c r="O706" s="7" t="s">
        <v>35</v>
      </c>
      <c r="P706" s="9" t="s">
        <v>53</v>
      </c>
      <c r="Q706" s="23">
        <f>Excel_Advanced_Sales_Dataset_2000__hetvi[[#This Row],[Quantity]]*Excel_Advanced_Sales_Dataset_2000__hetvi[[#This Row],[Unit Price]]*Excel_Advanced_Sales_Dataset_2000__hetvi[[#This Row],[Discount %]]/100</f>
        <v>116081.968706</v>
      </c>
      <c r="R706" s="23">
        <f>Excel_Advanced_Sales_Dataset_2000__hetvi[[#This Row],[Quantity]]*Excel_Advanced_Sales_Dataset_2000__hetvi[[#This Row],[Unit Price]]-Excel_Advanced_Sales_Dataset_2000__hetvi[[#This Row],[Discount Amount]]</f>
        <v>517899.291294</v>
      </c>
      <c r="S706" t="str">
        <f>IF(Excel_Advanced_Sales_Dataset_2000__hetvi[[#This Row],[Total Sales]]&gt;50000,"Yes","No")</f>
        <v>Yes</v>
      </c>
      <c r="T706" t="str">
        <f>IF(Excel_Advanced_Sales_Dataset_2000__hetvi[[#This Row],[Delivery Status]]="Pending","Follow-up","Ok")</f>
        <v>Ok</v>
      </c>
      <c r="U706" s="31">
        <f>Excel_Advanced_Sales_Dataset_2000__hetvi[[#This Row],[Discount %]]/100</f>
        <v>0.18309999999999998</v>
      </c>
      <c r="V706" s="1" t="s">
        <v>4782</v>
      </c>
    </row>
    <row r="707" spans="1:22" x14ac:dyDescent="0.25">
      <c r="A707" s="6" t="s">
        <v>1910</v>
      </c>
      <c r="B707" s="7" t="s">
        <v>304</v>
      </c>
      <c r="C707" s="7" t="s">
        <v>1911</v>
      </c>
      <c r="D707" s="7" t="s">
        <v>63</v>
      </c>
      <c r="E707" s="7" t="s">
        <v>78</v>
      </c>
      <c r="F707" s="7" t="s">
        <v>425</v>
      </c>
      <c r="G707" s="7" t="s">
        <v>22</v>
      </c>
      <c r="H707" s="7" t="s">
        <v>180</v>
      </c>
      <c r="I707" s="8">
        <v>29</v>
      </c>
      <c r="J707" s="18">
        <v>996.9</v>
      </c>
      <c r="K707" s="21">
        <v>5.69</v>
      </c>
      <c r="L707" s="15">
        <v>27265.119999999999</v>
      </c>
      <c r="M707" s="28">
        <v>46284</v>
      </c>
      <c r="N707" s="7" t="s">
        <v>113</v>
      </c>
      <c r="O707" s="7" t="s">
        <v>35</v>
      </c>
      <c r="P707" s="9" t="s">
        <v>26</v>
      </c>
      <c r="Q707" s="23">
        <f>Excel_Advanced_Sales_Dataset_2000__hetvi[[#This Row],[Quantity]]*Excel_Advanced_Sales_Dataset_2000__hetvi[[#This Row],[Unit Price]]*Excel_Advanced_Sales_Dataset_2000__hetvi[[#This Row],[Discount %]]/100</f>
        <v>1644.9846900000002</v>
      </c>
      <c r="R707" s="23">
        <f>Excel_Advanced_Sales_Dataset_2000__hetvi[[#This Row],[Quantity]]*Excel_Advanced_Sales_Dataset_2000__hetvi[[#This Row],[Unit Price]]-Excel_Advanced_Sales_Dataset_2000__hetvi[[#This Row],[Discount Amount]]</f>
        <v>27265.115309999997</v>
      </c>
      <c r="S707" t="str">
        <f>IF(Excel_Advanced_Sales_Dataset_2000__hetvi[[#This Row],[Total Sales]]&gt;50000,"Yes","No")</f>
        <v>No</v>
      </c>
      <c r="T707" t="str">
        <f>IF(Excel_Advanced_Sales_Dataset_2000__hetvi[[#This Row],[Delivery Status]]="Pending","Follow-up","Ok")</f>
        <v>Ok</v>
      </c>
      <c r="U707" s="31">
        <f>Excel_Advanced_Sales_Dataset_2000__hetvi[[#This Row],[Discount %]]/100</f>
        <v>5.6900000000000006E-2</v>
      </c>
      <c r="V707" s="1" t="s">
        <v>4624</v>
      </c>
    </row>
    <row r="708" spans="1:22" x14ac:dyDescent="0.25">
      <c r="A708" s="6" t="s">
        <v>1912</v>
      </c>
      <c r="B708" s="7" t="s">
        <v>192</v>
      </c>
      <c r="C708" s="7" t="s">
        <v>1913</v>
      </c>
      <c r="D708" s="7" t="s">
        <v>19</v>
      </c>
      <c r="E708" s="7" t="s">
        <v>153</v>
      </c>
      <c r="F708" s="7" t="s">
        <v>154</v>
      </c>
      <c r="G708" s="7" t="s">
        <v>43</v>
      </c>
      <c r="H708" s="7" t="s">
        <v>74</v>
      </c>
      <c r="I708" s="8">
        <v>21</v>
      </c>
      <c r="J708" s="18">
        <v>37062.879999999997</v>
      </c>
      <c r="K708" s="21">
        <v>1.33</v>
      </c>
      <c r="L708" s="15">
        <v>767968.82</v>
      </c>
      <c r="M708" s="28">
        <v>46287</v>
      </c>
      <c r="N708" s="7" t="s">
        <v>58</v>
      </c>
      <c r="O708" s="7" t="s">
        <v>35</v>
      </c>
      <c r="P708" s="9" t="s">
        <v>36</v>
      </c>
      <c r="Q708" s="23">
        <f>Excel_Advanced_Sales_Dataset_2000__hetvi[[#This Row],[Quantity]]*Excel_Advanced_Sales_Dataset_2000__hetvi[[#This Row],[Unit Price]]*Excel_Advanced_Sales_Dataset_2000__hetvi[[#This Row],[Discount %]]/100</f>
        <v>10351.662384000001</v>
      </c>
      <c r="R708" s="23">
        <f>Excel_Advanced_Sales_Dataset_2000__hetvi[[#This Row],[Quantity]]*Excel_Advanced_Sales_Dataset_2000__hetvi[[#This Row],[Unit Price]]-Excel_Advanced_Sales_Dataset_2000__hetvi[[#This Row],[Discount Amount]]</f>
        <v>767968.81761599996</v>
      </c>
      <c r="S708" t="str">
        <f>IF(Excel_Advanced_Sales_Dataset_2000__hetvi[[#This Row],[Total Sales]]&gt;50000,"Yes","No")</f>
        <v>Yes</v>
      </c>
      <c r="T708" t="str">
        <f>IF(Excel_Advanced_Sales_Dataset_2000__hetvi[[#This Row],[Delivery Status]]="Pending","Follow-up","Ok")</f>
        <v>Ok</v>
      </c>
      <c r="U708" s="31">
        <f>Excel_Advanced_Sales_Dataset_2000__hetvi[[#This Row],[Discount %]]/100</f>
        <v>1.3300000000000001E-2</v>
      </c>
      <c r="V708" s="1" t="s">
        <v>4644</v>
      </c>
    </row>
    <row r="709" spans="1:22" x14ac:dyDescent="0.25">
      <c r="A709" s="6" t="s">
        <v>1914</v>
      </c>
      <c r="B709" s="7" t="s">
        <v>1088</v>
      </c>
      <c r="C709" s="7" t="s">
        <v>1915</v>
      </c>
      <c r="D709" s="7" t="s">
        <v>63</v>
      </c>
      <c r="E709" s="7" t="s">
        <v>64</v>
      </c>
      <c r="F709" s="7" t="s">
        <v>184</v>
      </c>
      <c r="G709" s="7" t="s">
        <v>33</v>
      </c>
      <c r="H709" s="7" t="s">
        <v>127</v>
      </c>
      <c r="I709" s="8">
        <v>45</v>
      </c>
      <c r="J709" s="18">
        <v>19022.36</v>
      </c>
      <c r="K709" s="21">
        <v>9.16</v>
      </c>
      <c r="L709" s="15">
        <v>777596.03</v>
      </c>
      <c r="M709" s="28">
        <v>46066</v>
      </c>
      <c r="N709" s="7" t="s">
        <v>58</v>
      </c>
      <c r="O709" s="7" t="s">
        <v>35</v>
      </c>
      <c r="P709" s="9" t="s">
        <v>26</v>
      </c>
      <c r="Q709" s="23">
        <f>Excel_Advanced_Sales_Dataset_2000__hetvi[[#This Row],[Quantity]]*Excel_Advanced_Sales_Dataset_2000__hetvi[[#This Row],[Unit Price]]*Excel_Advanced_Sales_Dataset_2000__hetvi[[#This Row],[Discount %]]/100</f>
        <v>78410.167920000007</v>
      </c>
      <c r="R709" s="23">
        <f>Excel_Advanced_Sales_Dataset_2000__hetvi[[#This Row],[Quantity]]*Excel_Advanced_Sales_Dataset_2000__hetvi[[#This Row],[Unit Price]]-Excel_Advanced_Sales_Dataset_2000__hetvi[[#This Row],[Discount Amount]]</f>
        <v>777596.03208000003</v>
      </c>
      <c r="S709" t="str">
        <f>IF(Excel_Advanced_Sales_Dataset_2000__hetvi[[#This Row],[Total Sales]]&gt;50000,"Yes","No")</f>
        <v>Yes</v>
      </c>
      <c r="T709" t="str">
        <f>IF(Excel_Advanced_Sales_Dataset_2000__hetvi[[#This Row],[Delivery Status]]="Pending","Follow-up","Ok")</f>
        <v>Ok</v>
      </c>
      <c r="U709" s="31">
        <f>Excel_Advanced_Sales_Dataset_2000__hetvi[[#This Row],[Discount %]]/100</f>
        <v>9.1600000000000001E-2</v>
      </c>
      <c r="V709" s="1" t="s">
        <v>4682</v>
      </c>
    </row>
    <row r="710" spans="1:22" x14ac:dyDescent="0.25">
      <c r="A710" s="6" t="s">
        <v>1916</v>
      </c>
      <c r="B710" s="7" t="s">
        <v>1917</v>
      </c>
      <c r="C710" s="7" t="s">
        <v>1918</v>
      </c>
      <c r="D710" s="7" t="s">
        <v>63</v>
      </c>
      <c r="E710" s="7" t="s">
        <v>234</v>
      </c>
      <c r="F710" s="7" t="s">
        <v>435</v>
      </c>
      <c r="G710" s="7" t="s">
        <v>43</v>
      </c>
      <c r="H710" s="7" t="s">
        <v>140</v>
      </c>
      <c r="I710" s="8">
        <v>1</v>
      </c>
      <c r="J710" s="18">
        <v>31182.46</v>
      </c>
      <c r="K710" s="21">
        <v>14.41</v>
      </c>
      <c r="L710" s="15">
        <v>26689.07</v>
      </c>
      <c r="M710" s="28">
        <v>46191</v>
      </c>
      <c r="N710" s="7" t="s">
        <v>24</v>
      </c>
      <c r="O710" s="7" t="s">
        <v>35</v>
      </c>
      <c r="P710" s="9" t="s">
        <v>36</v>
      </c>
      <c r="Q710" s="23">
        <f>Excel_Advanced_Sales_Dataset_2000__hetvi[[#This Row],[Quantity]]*Excel_Advanced_Sales_Dataset_2000__hetvi[[#This Row],[Unit Price]]*Excel_Advanced_Sales_Dataset_2000__hetvi[[#This Row],[Discount %]]/100</f>
        <v>4493.3924859999997</v>
      </c>
      <c r="R710" s="23">
        <f>Excel_Advanced_Sales_Dataset_2000__hetvi[[#This Row],[Quantity]]*Excel_Advanced_Sales_Dataset_2000__hetvi[[#This Row],[Unit Price]]-Excel_Advanced_Sales_Dataset_2000__hetvi[[#This Row],[Discount Amount]]</f>
        <v>26689.067513999998</v>
      </c>
      <c r="S710" t="str">
        <f>IF(Excel_Advanced_Sales_Dataset_2000__hetvi[[#This Row],[Total Sales]]&gt;50000,"Yes","No")</f>
        <v>No</v>
      </c>
      <c r="T710" t="str">
        <f>IF(Excel_Advanced_Sales_Dataset_2000__hetvi[[#This Row],[Delivery Status]]="Pending","Follow-up","Ok")</f>
        <v>Ok</v>
      </c>
      <c r="U710" s="31">
        <f>Excel_Advanced_Sales_Dataset_2000__hetvi[[#This Row],[Discount %]]/100</f>
        <v>0.14410000000000001</v>
      </c>
      <c r="V710" s="1" t="s">
        <v>4612</v>
      </c>
    </row>
    <row r="711" spans="1:22" x14ac:dyDescent="0.25">
      <c r="A711" s="6" t="s">
        <v>1919</v>
      </c>
      <c r="B711" s="7" t="s">
        <v>1920</v>
      </c>
      <c r="C711" s="7" t="s">
        <v>1921</v>
      </c>
      <c r="D711" s="7" t="s">
        <v>63</v>
      </c>
      <c r="E711" s="7" t="s">
        <v>64</v>
      </c>
      <c r="F711" s="7" t="s">
        <v>65</v>
      </c>
      <c r="G711" s="7" t="s">
        <v>66</v>
      </c>
      <c r="H711" s="7" t="s">
        <v>200</v>
      </c>
      <c r="I711" s="8">
        <v>15</v>
      </c>
      <c r="J711" s="18">
        <v>34586.61</v>
      </c>
      <c r="K711" s="21">
        <v>12.75</v>
      </c>
      <c r="L711" s="15">
        <v>452652.26</v>
      </c>
      <c r="M711" s="28">
        <v>46170</v>
      </c>
      <c r="N711" s="7" t="s">
        <v>58</v>
      </c>
      <c r="O711" s="7" t="s">
        <v>35</v>
      </c>
      <c r="P711" s="9" t="s">
        <v>36</v>
      </c>
      <c r="Q711" s="23">
        <f>Excel_Advanced_Sales_Dataset_2000__hetvi[[#This Row],[Quantity]]*Excel_Advanced_Sales_Dataset_2000__hetvi[[#This Row],[Unit Price]]*Excel_Advanced_Sales_Dataset_2000__hetvi[[#This Row],[Discount %]]/100</f>
        <v>66146.891625000004</v>
      </c>
      <c r="R711" s="23">
        <f>Excel_Advanced_Sales_Dataset_2000__hetvi[[#This Row],[Quantity]]*Excel_Advanced_Sales_Dataset_2000__hetvi[[#This Row],[Unit Price]]-Excel_Advanced_Sales_Dataset_2000__hetvi[[#This Row],[Discount Amount]]</f>
        <v>452652.25837500003</v>
      </c>
      <c r="S711" t="str">
        <f>IF(Excel_Advanced_Sales_Dataset_2000__hetvi[[#This Row],[Total Sales]]&gt;50000,"Yes","No")</f>
        <v>Yes</v>
      </c>
      <c r="T711" t="str">
        <f>IF(Excel_Advanced_Sales_Dataset_2000__hetvi[[#This Row],[Delivery Status]]="Pending","Follow-up","Ok")</f>
        <v>Ok</v>
      </c>
      <c r="U711" s="31">
        <f>Excel_Advanced_Sales_Dataset_2000__hetvi[[#This Row],[Discount %]]/100</f>
        <v>0.1275</v>
      </c>
      <c r="V711" s="1" t="s">
        <v>4665</v>
      </c>
    </row>
    <row r="712" spans="1:22" x14ac:dyDescent="0.25">
      <c r="A712" s="6" t="s">
        <v>1922</v>
      </c>
      <c r="B712" s="7" t="s">
        <v>1036</v>
      </c>
      <c r="C712" s="7" t="s">
        <v>1923</v>
      </c>
      <c r="D712" s="7" t="s">
        <v>19</v>
      </c>
      <c r="E712" s="7" t="s">
        <v>72</v>
      </c>
      <c r="F712" s="7" t="s">
        <v>224</v>
      </c>
      <c r="G712" s="7" t="s">
        <v>66</v>
      </c>
      <c r="H712" s="7" t="s">
        <v>155</v>
      </c>
      <c r="I712" s="8">
        <v>25</v>
      </c>
      <c r="J712" s="18">
        <v>23802.240000000002</v>
      </c>
      <c r="K712" s="21">
        <v>2.21</v>
      </c>
      <c r="L712" s="15">
        <v>581905.26</v>
      </c>
      <c r="M712" s="28">
        <v>46260</v>
      </c>
      <c r="N712" s="7" t="s">
        <v>68</v>
      </c>
      <c r="O712" s="7" t="s">
        <v>25</v>
      </c>
      <c r="P712" s="9" t="s">
        <v>53</v>
      </c>
      <c r="Q712" s="23">
        <f>Excel_Advanced_Sales_Dataset_2000__hetvi[[#This Row],[Quantity]]*Excel_Advanced_Sales_Dataset_2000__hetvi[[#This Row],[Unit Price]]*Excel_Advanced_Sales_Dataset_2000__hetvi[[#This Row],[Discount %]]/100</f>
        <v>13150.7376</v>
      </c>
      <c r="R712" s="23">
        <f>Excel_Advanced_Sales_Dataset_2000__hetvi[[#This Row],[Quantity]]*Excel_Advanced_Sales_Dataset_2000__hetvi[[#This Row],[Unit Price]]-Excel_Advanced_Sales_Dataset_2000__hetvi[[#This Row],[Discount Amount]]</f>
        <v>581905.26240000001</v>
      </c>
      <c r="S712" t="str">
        <f>IF(Excel_Advanced_Sales_Dataset_2000__hetvi[[#This Row],[Total Sales]]&gt;50000,"Yes","No")</f>
        <v>Yes</v>
      </c>
      <c r="T712" t="str">
        <f>IF(Excel_Advanced_Sales_Dataset_2000__hetvi[[#This Row],[Delivery Status]]="Pending","Follow-up","Ok")</f>
        <v>Follow-up</v>
      </c>
      <c r="U712" s="31">
        <f>Excel_Advanced_Sales_Dataset_2000__hetvi[[#This Row],[Discount %]]/100</f>
        <v>2.2099999999999998E-2</v>
      </c>
      <c r="V712" s="1" t="s">
        <v>4644</v>
      </c>
    </row>
    <row r="713" spans="1:22" x14ac:dyDescent="0.25">
      <c r="A713" s="6" t="s">
        <v>1924</v>
      </c>
      <c r="B713" s="7" t="s">
        <v>96</v>
      </c>
      <c r="C713" s="7" t="s">
        <v>1925</v>
      </c>
      <c r="D713" s="7" t="s">
        <v>40</v>
      </c>
      <c r="E713" s="7" t="s">
        <v>109</v>
      </c>
      <c r="F713" s="7" t="s">
        <v>110</v>
      </c>
      <c r="G713" s="7" t="s">
        <v>43</v>
      </c>
      <c r="H713" s="7" t="s">
        <v>380</v>
      </c>
      <c r="I713" s="8">
        <v>37</v>
      </c>
      <c r="J713" s="18">
        <v>7741.46</v>
      </c>
      <c r="K713" s="21">
        <v>12.43</v>
      </c>
      <c r="L713" s="15">
        <v>250830.27</v>
      </c>
      <c r="M713" s="28">
        <v>46277</v>
      </c>
      <c r="N713" s="7" t="s">
        <v>68</v>
      </c>
      <c r="O713" s="7" t="s">
        <v>35</v>
      </c>
      <c r="P713" s="9" t="s">
        <v>53</v>
      </c>
      <c r="Q713" s="23">
        <f>Excel_Advanced_Sales_Dataset_2000__hetvi[[#This Row],[Quantity]]*Excel_Advanced_Sales_Dataset_2000__hetvi[[#This Row],[Unit Price]]*Excel_Advanced_Sales_Dataset_2000__hetvi[[#This Row],[Discount %]]/100</f>
        <v>35603.748685999999</v>
      </c>
      <c r="R713" s="23">
        <f>Excel_Advanced_Sales_Dataset_2000__hetvi[[#This Row],[Quantity]]*Excel_Advanced_Sales_Dataset_2000__hetvi[[#This Row],[Unit Price]]-Excel_Advanced_Sales_Dataset_2000__hetvi[[#This Row],[Discount Amount]]</f>
        <v>250830.27131400001</v>
      </c>
      <c r="S713" t="str">
        <f>IF(Excel_Advanced_Sales_Dataset_2000__hetvi[[#This Row],[Total Sales]]&gt;50000,"Yes","No")</f>
        <v>Yes</v>
      </c>
      <c r="T713" t="str">
        <f>IF(Excel_Advanced_Sales_Dataset_2000__hetvi[[#This Row],[Delivery Status]]="Pending","Follow-up","Ok")</f>
        <v>Ok</v>
      </c>
      <c r="U713" s="31">
        <f>Excel_Advanced_Sales_Dataset_2000__hetvi[[#This Row],[Discount %]]/100</f>
        <v>0.12429999999999999</v>
      </c>
      <c r="V713" s="1" t="s">
        <v>4653</v>
      </c>
    </row>
    <row r="714" spans="1:22" x14ac:dyDescent="0.25">
      <c r="A714" s="6" t="s">
        <v>1926</v>
      </c>
      <c r="B714" s="7" t="s">
        <v>1522</v>
      </c>
      <c r="C714" s="7" t="s">
        <v>1927</v>
      </c>
      <c r="D714" s="7" t="s">
        <v>40</v>
      </c>
      <c r="E714" s="7" t="s">
        <v>41</v>
      </c>
      <c r="F714" s="7" t="s">
        <v>102</v>
      </c>
      <c r="G714" s="7" t="s">
        <v>66</v>
      </c>
      <c r="H714" s="7" t="s">
        <v>200</v>
      </c>
      <c r="I714" s="8">
        <v>17</v>
      </c>
      <c r="J714" s="18">
        <v>6587.9</v>
      </c>
      <c r="K714" s="21">
        <v>19.38</v>
      </c>
      <c r="L714" s="15">
        <v>90289.8</v>
      </c>
      <c r="M714" s="28">
        <v>46242</v>
      </c>
      <c r="N714" s="7" t="s">
        <v>24</v>
      </c>
      <c r="O714" s="7" t="s">
        <v>35</v>
      </c>
      <c r="P714" s="9" t="s">
        <v>53</v>
      </c>
      <c r="Q714" s="23">
        <f>Excel_Advanced_Sales_Dataset_2000__hetvi[[#This Row],[Quantity]]*Excel_Advanced_Sales_Dataset_2000__hetvi[[#This Row],[Unit Price]]*Excel_Advanced_Sales_Dataset_2000__hetvi[[#This Row],[Discount %]]/100</f>
        <v>21704.495339999994</v>
      </c>
      <c r="R714" s="23">
        <f>Excel_Advanced_Sales_Dataset_2000__hetvi[[#This Row],[Quantity]]*Excel_Advanced_Sales_Dataset_2000__hetvi[[#This Row],[Unit Price]]-Excel_Advanced_Sales_Dataset_2000__hetvi[[#This Row],[Discount Amount]]</f>
        <v>90289.804659999994</v>
      </c>
      <c r="S714" t="str">
        <f>IF(Excel_Advanced_Sales_Dataset_2000__hetvi[[#This Row],[Total Sales]]&gt;50000,"Yes","No")</f>
        <v>Yes</v>
      </c>
      <c r="T714" t="str">
        <f>IF(Excel_Advanced_Sales_Dataset_2000__hetvi[[#This Row],[Delivery Status]]="Pending","Follow-up","Ok")</f>
        <v>Ok</v>
      </c>
      <c r="U714" s="31">
        <f>Excel_Advanced_Sales_Dataset_2000__hetvi[[#This Row],[Discount %]]/100</f>
        <v>0.1938</v>
      </c>
      <c r="V714" s="1" t="s">
        <v>4612</v>
      </c>
    </row>
    <row r="715" spans="1:22" x14ac:dyDescent="0.25">
      <c r="A715" s="6" t="s">
        <v>1928</v>
      </c>
      <c r="B715" s="7" t="s">
        <v>1929</v>
      </c>
      <c r="C715" s="7" t="s">
        <v>1930</v>
      </c>
      <c r="D715" s="7" t="s">
        <v>19</v>
      </c>
      <c r="E715" s="7" t="s">
        <v>153</v>
      </c>
      <c r="F715" s="7" t="s">
        <v>275</v>
      </c>
      <c r="G715" s="7" t="s">
        <v>66</v>
      </c>
      <c r="H715" s="7" t="s">
        <v>200</v>
      </c>
      <c r="I715" s="8">
        <v>42</v>
      </c>
      <c r="J715" s="18">
        <v>5001.3599999999997</v>
      </c>
      <c r="K715" s="21">
        <v>6.32</v>
      </c>
      <c r="L715" s="15">
        <v>196781.51</v>
      </c>
      <c r="M715" s="28">
        <v>46083</v>
      </c>
      <c r="N715" s="7" t="s">
        <v>45</v>
      </c>
      <c r="O715" s="7" t="s">
        <v>35</v>
      </c>
      <c r="P715" s="9" t="s">
        <v>36</v>
      </c>
      <c r="Q715" s="23">
        <f>Excel_Advanced_Sales_Dataset_2000__hetvi[[#This Row],[Quantity]]*Excel_Advanced_Sales_Dataset_2000__hetvi[[#This Row],[Unit Price]]*Excel_Advanced_Sales_Dataset_2000__hetvi[[#This Row],[Discount %]]/100</f>
        <v>13275.609983999999</v>
      </c>
      <c r="R715" s="23">
        <f>Excel_Advanced_Sales_Dataset_2000__hetvi[[#This Row],[Quantity]]*Excel_Advanced_Sales_Dataset_2000__hetvi[[#This Row],[Unit Price]]-Excel_Advanced_Sales_Dataset_2000__hetvi[[#This Row],[Discount Amount]]</f>
        <v>196781.51001599999</v>
      </c>
      <c r="S715" t="str">
        <f>IF(Excel_Advanced_Sales_Dataset_2000__hetvi[[#This Row],[Total Sales]]&gt;50000,"Yes","No")</f>
        <v>Yes</v>
      </c>
      <c r="T715" t="str">
        <f>IF(Excel_Advanced_Sales_Dataset_2000__hetvi[[#This Row],[Delivery Status]]="Pending","Follow-up","Ok")</f>
        <v>Ok</v>
      </c>
      <c r="U715" s="31">
        <f>Excel_Advanced_Sales_Dataset_2000__hetvi[[#This Row],[Discount %]]/100</f>
        <v>6.3200000000000006E-2</v>
      </c>
      <c r="V715" s="1" t="s">
        <v>4823</v>
      </c>
    </row>
    <row r="716" spans="1:22" x14ac:dyDescent="0.25">
      <c r="A716" s="6" t="s">
        <v>1931</v>
      </c>
      <c r="B716" s="7" t="s">
        <v>433</v>
      </c>
      <c r="C716" s="7" t="s">
        <v>1932</v>
      </c>
      <c r="D716" s="7" t="s">
        <v>19</v>
      </c>
      <c r="E716" s="7" t="s">
        <v>84</v>
      </c>
      <c r="F716" s="7" t="s">
        <v>85</v>
      </c>
      <c r="G716" s="7" t="s">
        <v>43</v>
      </c>
      <c r="H716" s="7" t="s">
        <v>391</v>
      </c>
      <c r="I716" s="8">
        <v>44</v>
      </c>
      <c r="J716" s="18">
        <v>26426.06</v>
      </c>
      <c r="K716" s="21">
        <v>8.27</v>
      </c>
      <c r="L716" s="15">
        <v>1066587.49</v>
      </c>
      <c r="M716" s="28">
        <v>46146</v>
      </c>
      <c r="N716" s="7" t="s">
        <v>24</v>
      </c>
      <c r="O716" s="7" t="s">
        <v>35</v>
      </c>
      <c r="P716" s="9" t="s">
        <v>36</v>
      </c>
      <c r="Q716" s="23">
        <f>Excel_Advanced_Sales_Dataset_2000__hetvi[[#This Row],[Quantity]]*Excel_Advanced_Sales_Dataset_2000__hetvi[[#This Row],[Unit Price]]*Excel_Advanced_Sales_Dataset_2000__hetvi[[#This Row],[Discount %]]/100</f>
        <v>96159.147127999997</v>
      </c>
      <c r="R716" s="23">
        <f>Excel_Advanced_Sales_Dataset_2000__hetvi[[#This Row],[Quantity]]*Excel_Advanced_Sales_Dataset_2000__hetvi[[#This Row],[Unit Price]]-Excel_Advanced_Sales_Dataset_2000__hetvi[[#This Row],[Discount Amount]]</f>
        <v>1066587.4928720002</v>
      </c>
      <c r="S716" t="str">
        <f>IF(Excel_Advanced_Sales_Dataset_2000__hetvi[[#This Row],[Total Sales]]&gt;50000,"Yes","No")</f>
        <v>Yes</v>
      </c>
      <c r="T716" t="str">
        <f>IF(Excel_Advanced_Sales_Dataset_2000__hetvi[[#This Row],[Delivery Status]]="Pending","Follow-up","Ok")</f>
        <v>Ok</v>
      </c>
      <c r="U716" s="31">
        <f>Excel_Advanced_Sales_Dataset_2000__hetvi[[#This Row],[Discount %]]/100</f>
        <v>8.2699999999999996E-2</v>
      </c>
      <c r="V716" s="1" t="s">
        <v>4665</v>
      </c>
    </row>
    <row r="717" spans="1:22" x14ac:dyDescent="0.25">
      <c r="A717" s="6" t="s">
        <v>1933</v>
      </c>
      <c r="B717" s="7" t="s">
        <v>1934</v>
      </c>
      <c r="C717" s="7" t="s">
        <v>1935</v>
      </c>
      <c r="D717" s="7" t="s">
        <v>30</v>
      </c>
      <c r="E717" s="7" t="s">
        <v>117</v>
      </c>
      <c r="F717" s="7" t="s">
        <v>387</v>
      </c>
      <c r="G717" s="7" t="s">
        <v>66</v>
      </c>
      <c r="H717" s="7" t="s">
        <v>155</v>
      </c>
      <c r="I717" s="8">
        <v>45</v>
      </c>
      <c r="J717" s="18">
        <v>33928.550000000003</v>
      </c>
      <c r="K717" s="21">
        <v>1.92</v>
      </c>
      <c r="L717" s="15">
        <v>1497470.48</v>
      </c>
      <c r="M717" s="28">
        <v>46279</v>
      </c>
      <c r="N717" s="7" t="s">
        <v>45</v>
      </c>
      <c r="O717" s="7" t="s">
        <v>35</v>
      </c>
      <c r="P717" s="9" t="s">
        <v>36</v>
      </c>
      <c r="Q717" s="23">
        <f>Excel_Advanced_Sales_Dataset_2000__hetvi[[#This Row],[Quantity]]*Excel_Advanced_Sales_Dataset_2000__hetvi[[#This Row],[Unit Price]]*Excel_Advanced_Sales_Dataset_2000__hetvi[[#This Row],[Discount %]]/100</f>
        <v>29314.267200000002</v>
      </c>
      <c r="R717" s="23">
        <f>Excel_Advanced_Sales_Dataset_2000__hetvi[[#This Row],[Quantity]]*Excel_Advanced_Sales_Dataset_2000__hetvi[[#This Row],[Unit Price]]-Excel_Advanced_Sales_Dataset_2000__hetvi[[#This Row],[Discount Amount]]</f>
        <v>1497470.4828000003</v>
      </c>
      <c r="S717" t="str">
        <f>IF(Excel_Advanced_Sales_Dataset_2000__hetvi[[#This Row],[Total Sales]]&gt;50000,"Yes","No")</f>
        <v>Yes</v>
      </c>
      <c r="T717" t="str">
        <f>IF(Excel_Advanced_Sales_Dataset_2000__hetvi[[#This Row],[Delivery Status]]="Pending","Follow-up","Ok")</f>
        <v>Ok</v>
      </c>
      <c r="U717" s="31">
        <f>Excel_Advanced_Sales_Dataset_2000__hetvi[[#This Row],[Discount %]]/100</f>
        <v>1.9199999999999998E-2</v>
      </c>
      <c r="V717" s="1" t="s">
        <v>4782</v>
      </c>
    </row>
    <row r="718" spans="1:22" x14ac:dyDescent="0.25">
      <c r="A718" s="6" t="s">
        <v>1936</v>
      </c>
      <c r="B718" s="7" t="s">
        <v>257</v>
      </c>
      <c r="C718" s="7" t="s">
        <v>1937</v>
      </c>
      <c r="D718" s="7" t="s">
        <v>19</v>
      </c>
      <c r="E718" s="7" t="s">
        <v>84</v>
      </c>
      <c r="F718" s="7" t="s">
        <v>85</v>
      </c>
      <c r="G718" s="7" t="s">
        <v>111</v>
      </c>
      <c r="H718" s="7" t="s">
        <v>112</v>
      </c>
      <c r="I718" s="8">
        <v>33</v>
      </c>
      <c r="J718" s="18">
        <v>17752.91</v>
      </c>
      <c r="K718" s="21">
        <v>0.32</v>
      </c>
      <c r="L718" s="15">
        <v>583971.31999999995</v>
      </c>
      <c r="M718" s="28">
        <v>46198</v>
      </c>
      <c r="N718" s="7" t="s">
        <v>45</v>
      </c>
      <c r="O718" s="7" t="s">
        <v>35</v>
      </c>
      <c r="P718" s="9" t="s">
        <v>36</v>
      </c>
      <c r="Q718" s="23">
        <f>Excel_Advanced_Sales_Dataset_2000__hetvi[[#This Row],[Quantity]]*Excel_Advanced_Sales_Dataset_2000__hetvi[[#This Row],[Unit Price]]*Excel_Advanced_Sales_Dataset_2000__hetvi[[#This Row],[Discount %]]/100</f>
        <v>1874.7072960000003</v>
      </c>
      <c r="R718" s="23">
        <f>Excel_Advanced_Sales_Dataset_2000__hetvi[[#This Row],[Quantity]]*Excel_Advanced_Sales_Dataset_2000__hetvi[[#This Row],[Unit Price]]-Excel_Advanced_Sales_Dataset_2000__hetvi[[#This Row],[Discount Amount]]</f>
        <v>583971.32270400005</v>
      </c>
      <c r="S718" t="str">
        <f>IF(Excel_Advanced_Sales_Dataset_2000__hetvi[[#This Row],[Total Sales]]&gt;50000,"Yes","No")</f>
        <v>Yes</v>
      </c>
      <c r="T718" t="str">
        <f>IF(Excel_Advanced_Sales_Dataset_2000__hetvi[[#This Row],[Delivery Status]]="Pending","Follow-up","Ok")</f>
        <v>Ok</v>
      </c>
      <c r="U718" s="31">
        <f>Excel_Advanced_Sales_Dataset_2000__hetvi[[#This Row],[Discount %]]/100</f>
        <v>3.2000000000000002E-3</v>
      </c>
      <c r="V718" s="1" t="s">
        <v>4612</v>
      </c>
    </row>
    <row r="719" spans="1:22" x14ac:dyDescent="0.25">
      <c r="A719" s="6" t="s">
        <v>1938</v>
      </c>
      <c r="B719" s="7" t="s">
        <v>503</v>
      </c>
      <c r="C719" s="7" t="s">
        <v>1939</v>
      </c>
      <c r="D719" s="7" t="s">
        <v>40</v>
      </c>
      <c r="E719" s="7" t="s">
        <v>41</v>
      </c>
      <c r="F719" s="7" t="s">
        <v>42</v>
      </c>
      <c r="G719" s="7" t="s">
        <v>111</v>
      </c>
      <c r="H719" s="7" t="s">
        <v>260</v>
      </c>
      <c r="I719" s="8">
        <v>42</v>
      </c>
      <c r="J719" s="18">
        <v>10133.64</v>
      </c>
      <c r="K719" s="21">
        <v>1.47</v>
      </c>
      <c r="L719" s="15">
        <v>419356.37</v>
      </c>
      <c r="M719" s="28">
        <v>46105</v>
      </c>
      <c r="N719" s="7" t="s">
        <v>24</v>
      </c>
      <c r="O719" s="7" t="s">
        <v>35</v>
      </c>
      <c r="P719" s="9" t="s">
        <v>36</v>
      </c>
      <c r="Q719" s="23">
        <f>Excel_Advanced_Sales_Dataset_2000__hetvi[[#This Row],[Quantity]]*Excel_Advanced_Sales_Dataset_2000__hetvi[[#This Row],[Unit Price]]*Excel_Advanced_Sales_Dataset_2000__hetvi[[#This Row],[Discount %]]/100</f>
        <v>6256.5093360000001</v>
      </c>
      <c r="R719" s="23">
        <f>Excel_Advanced_Sales_Dataset_2000__hetvi[[#This Row],[Quantity]]*Excel_Advanced_Sales_Dataset_2000__hetvi[[#This Row],[Unit Price]]-Excel_Advanced_Sales_Dataset_2000__hetvi[[#This Row],[Discount Amount]]</f>
        <v>419356.37066399999</v>
      </c>
      <c r="S719" t="str">
        <f>IF(Excel_Advanced_Sales_Dataset_2000__hetvi[[#This Row],[Total Sales]]&gt;50000,"Yes","No")</f>
        <v>Yes</v>
      </c>
      <c r="T719" t="str">
        <f>IF(Excel_Advanced_Sales_Dataset_2000__hetvi[[#This Row],[Delivery Status]]="Pending","Follow-up","Ok")</f>
        <v>Ok</v>
      </c>
      <c r="U719" s="31">
        <f>Excel_Advanced_Sales_Dataset_2000__hetvi[[#This Row],[Discount %]]/100</f>
        <v>1.47E-2</v>
      </c>
      <c r="V719" s="1" t="s">
        <v>4720</v>
      </c>
    </row>
    <row r="720" spans="1:22" x14ac:dyDescent="0.25">
      <c r="A720" s="6" t="s">
        <v>1940</v>
      </c>
      <c r="B720" s="7" t="s">
        <v>1683</v>
      </c>
      <c r="C720" s="7" t="s">
        <v>1941</v>
      </c>
      <c r="D720" s="7" t="s">
        <v>30</v>
      </c>
      <c r="E720" s="7" t="s">
        <v>198</v>
      </c>
      <c r="F720" s="7" t="s">
        <v>199</v>
      </c>
      <c r="G720" s="7" t="s">
        <v>51</v>
      </c>
      <c r="H720" s="7" t="s">
        <v>146</v>
      </c>
      <c r="I720" s="8">
        <v>49</v>
      </c>
      <c r="J720" s="18">
        <v>7383.21</v>
      </c>
      <c r="K720" s="21">
        <v>0.61</v>
      </c>
      <c r="L720" s="15">
        <v>359570.45</v>
      </c>
      <c r="M720" s="28">
        <v>46147</v>
      </c>
      <c r="N720" s="7" t="s">
        <v>113</v>
      </c>
      <c r="O720" s="7" t="s">
        <v>35</v>
      </c>
      <c r="P720" s="9" t="s">
        <v>36</v>
      </c>
      <c r="Q720" s="23">
        <f>Excel_Advanced_Sales_Dataset_2000__hetvi[[#This Row],[Quantity]]*Excel_Advanced_Sales_Dataset_2000__hetvi[[#This Row],[Unit Price]]*Excel_Advanced_Sales_Dataset_2000__hetvi[[#This Row],[Discount %]]/100</f>
        <v>2206.841469</v>
      </c>
      <c r="R720" s="23">
        <f>Excel_Advanced_Sales_Dataset_2000__hetvi[[#This Row],[Quantity]]*Excel_Advanced_Sales_Dataset_2000__hetvi[[#This Row],[Unit Price]]-Excel_Advanced_Sales_Dataset_2000__hetvi[[#This Row],[Discount Amount]]</f>
        <v>359570.448531</v>
      </c>
      <c r="S720" t="str">
        <f>IF(Excel_Advanced_Sales_Dataset_2000__hetvi[[#This Row],[Total Sales]]&gt;50000,"Yes","No")</f>
        <v>Yes</v>
      </c>
      <c r="T720" t="str">
        <f>IF(Excel_Advanced_Sales_Dataset_2000__hetvi[[#This Row],[Delivery Status]]="Pending","Follow-up","Ok")</f>
        <v>Ok</v>
      </c>
      <c r="U720" s="31">
        <f>Excel_Advanced_Sales_Dataset_2000__hetvi[[#This Row],[Discount %]]/100</f>
        <v>6.0999999999999995E-3</v>
      </c>
      <c r="V720" s="1" t="s">
        <v>4823</v>
      </c>
    </row>
    <row r="721" spans="1:22" x14ac:dyDescent="0.25">
      <c r="A721" s="6" t="s">
        <v>1942</v>
      </c>
      <c r="B721" s="7" t="s">
        <v>557</v>
      </c>
      <c r="C721" s="7" t="s">
        <v>1943</v>
      </c>
      <c r="D721" s="7" t="s">
        <v>30</v>
      </c>
      <c r="E721" s="7" t="s">
        <v>117</v>
      </c>
      <c r="F721" s="7" t="s">
        <v>387</v>
      </c>
      <c r="G721" s="7" t="s">
        <v>22</v>
      </c>
      <c r="H721" s="7" t="s">
        <v>217</v>
      </c>
      <c r="I721" s="8">
        <v>26</v>
      </c>
      <c r="J721" s="18">
        <v>16834.05</v>
      </c>
      <c r="K721" s="21">
        <v>4.33</v>
      </c>
      <c r="L721" s="15">
        <v>418733.53</v>
      </c>
      <c r="M721" s="28">
        <v>46030</v>
      </c>
      <c r="N721" s="7" t="s">
        <v>24</v>
      </c>
      <c r="O721" s="7" t="s">
        <v>35</v>
      </c>
      <c r="P721" s="9" t="s">
        <v>53</v>
      </c>
      <c r="Q721" s="23">
        <f>Excel_Advanced_Sales_Dataset_2000__hetvi[[#This Row],[Quantity]]*Excel_Advanced_Sales_Dataset_2000__hetvi[[#This Row],[Unit Price]]*Excel_Advanced_Sales_Dataset_2000__hetvi[[#This Row],[Discount %]]/100</f>
        <v>18951.77349</v>
      </c>
      <c r="R721" s="23">
        <f>Excel_Advanced_Sales_Dataset_2000__hetvi[[#This Row],[Quantity]]*Excel_Advanced_Sales_Dataset_2000__hetvi[[#This Row],[Unit Price]]-Excel_Advanced_Sales_Dataset_2000__hetvi[[#This Row],[Discount Amount]]</f>
        <v>418733.52651</v>
      </c>
      <c r="S721" t="str">
        <f>IF(Excel_Advanced_Sales_Dataset_2000__hetvi[[#This Row],[Total Sales]]&gt;50000,"Yes","No")</f>
        <v>Yes</v>
      </c>
      <c r="T721" t="str">
        <f>IF(Excel_Advanced_Sales_Dataset_2000__hetvi[[#This Row],[Delivery Status]]="Pending","Follow-up","Ok")</f>
        <v>Ok</v>
      </c>
      <c r="U721" s="31">
        <f>Excel_Advanced_Sales_Dataset_2000__hetvi[[#This Row],[Discount %]]/100</f>
        <v>4.3299999999999998E-2</v>
      </c>
      <c r="V721" s="1" t="s">
        <v>4703</v>
      </c>
    </row>
    <row r="722" spans="1:22" x14ac:dyDescent="0.25">
      <c r="A722" s="6" t="s">
        <v>1944</v>
      </c>
      <c r="B722" s="7" t="s">
        <v>1442</v>
      </c>
      <c r="C722" s="7" t="s">
        <v>1945</v>
      </c>
      <c r="D722" s="7" t="s">
        <v>63</v>
      </c>
      <c r="E722" s="7" t="s">
        <v>64</v>
      </c>
      <c r="F722" s="7" t="s">
        <v>184</v>
      </c>
      <c r="G722" s="7" t="s">
        <v>33</v>
      </c>
      <c r="H722" s="7" t="s">
        <v>80</v>
      </c>
      <c r="I722" s="8">
        <v>30</v>
      </c>
      <c r="J722" s="18">
        <v>10454.9</v>
      </c>
      <c r="K722" s="21">
        <v>2.4</v>
      </c>
      <c r="L722" s="15">
        <v>306119.46999999997</v>
      </c>
      <c r="M722" s="28">
        <v>46375</v>
      </c>
      <c r="N722" s="7" t="s">
        <v>45</v>
      </c>
      <c r="O722" s="7" t="s">
        <v>35</v>
      </c>
      <c r="P722" s="9" t="s">
        <v>26</v>
      </c>
      <c r="Q722" s="23">
        <f>Excel_Advanced_Sales_Dataset_2000__hetvi[[#This Row],[Quantity]]*Excel_Advanced_Sales_Dataset_2000__hetvi[[#This Row],[Unit Price]]*Excel_Advanced_Sales_Dataset_2000__hetvi[[#This Row],[Discount %]]/100</f>
        <v>7527.5279999999993</v>
      </c>
      <c r="R722" s="23">
        <f>Excel_Advanced_Sales_Dataset_2000__hetvi[[#This Row],[Quantity]]*Excel_Advanced_Sales_Dataset_2000__hetvi[[#This Row],[Unit Price]]-Excel_Advanced_Sales_Dataset_2000__hetvi[[#This Row],[Discount Amount]]</f>
        <v>306119.47200000001</v>
      </c>
      <c r="S722" t="str">
        <f>IF(Excel_Advanced_Sales_Dataset_2000__hetvi[[#This Row],[Total Sales]]&gt;50000,"Yes","No")</f>
        <v>Yes</v>
      </c>
      <c r="T722" t="str">
        <f>IF(Excel_Advanced_Sales_Dataset_2000__hetvi[[#This Row],[Delivery Status]]="Pending","Follow-up","Ok")</f>
        <v>Ok</v>
      </c>
      <c r="U722" s="31">
        <f>Excel_Advanced_Sales_Dataset_2000__hetvi[[#This Row],[Discount %]]/100</f>
        <v>2.4E-2</v>
      </c>
      <c r="V722" s="1" t="s">
        <v>4612</v>
      </c>
    </row>
    <row r="723" spans="1:22" x14ac:dyDescent="0.25">
      <c r="A723" s="6" t="s">
        <v>1946</v>
      </c>
      <c r="B723" s="7" t="s">
        <v>1947</v>
      </c>
      <c r="C723" s="7" t="s">
        <v>1948</v>
      </c>
      <c r="D723" s="7" t="s">
        <v>40</v>
      </c>
      <c r="E723" s="7" t="s">
        <v>109</v>
      </c>
      <c r="F723" s="7" t="s">
        <v>110</v>
      </c>
      <c r="G723" s="7" t="s">
        <v>66</v>
      </c>
      <c r="H723" s="7" t="s">
        <v>133</v>
      </c>
      <c r="I723" s="8">
        <v>30</v>
      </c>
      <c r="J723" s="18">
        <v>13276.85</v>
      </c>
      <c r="K723" s="21">
        <v>15.34</v>
      </c>
      <c r="L723" s="15">
        <v>337205.44</v>
      </c>
      <c r="M723" s="28">
        <v>46179</v>
      </c>
      <c r="N723" s="7" t="s">
        <v>68</v>
      </c>
      <c r="O723" s="7" t="s">
        <v>35</v>
      </c>
      <c r="P723" s="9" t="s">
        <v>26</v>
      </c>
      <c r="Q723" s="23">
        <f>Excel_Advanced_Sales_Dataset_2000__hetvi[[#This Row],[Quantity]]*Excel_Advanced_Sales_Dataset_2000__hetvi[[#This Row],[Unit Price]]*Excel_Advanced_Sales_Dataset_2000__hetvi[[#This Row],[Discount %]]/100</f>
        <v>61100.063699999999</v>
      </c>
      <c r="R723" s="23">
        <f>Excel_Advanced_Sales_Dataset_2000__hetvi[[#This Row],[Quantity]]*Excel_Advanced_Sales_Dataset_2000__hetvi[[#This Row],[Unit Price]]-Excel_Advanced_Sales_Dataset_2000__hetvi[[#This Row],[Discount Amount]]</f>
        <v>337205.4363</v>
      </c>
      <c r="S723" t="str">
        <f>IF(Excel_Advanced_Sales_Dataset_2000__hetvi[[#This Row],[Total Sales]]&gt;50000,"Yes","No")</f>
        <v>Yes</v>
      </c>
      <c r="T723" t="str">
        <f>IF(Excel_Advanced_Sales_Dataset_2000__hetvi[[#This Row],[Delivery Status]]="Pending","Follow-up","Ok")</f>
        <v>Ok</v>
      </c>
      <c r="U723" s="31">
        <f>Excel_Advanced_Sales_Dataset_2000__hetvi[[#This Row],[Discount %]]/100</f>
        <v>0.15340000000000001</v>
      </c>
      <c r="V723" s="1" t="s">
        <v>4682</v>
      </c>
    </row>
    <row r="724" spans="1:22" x14ac:dyDescent="0.25">
      <c r="A724" s="6" t="s">
        <v>1949</v>
      </c>
      <c r="B724" s="7" t="s">
        <v>187</v>
      </c>
      <c r="C724" s="7" t="s">
        <v>1950</v>
      </c>
      <c r="D724" s="7" t="s">
        <v>19</v>
      </c>
      <c r="E724" s="7" t="s">
        <v>20</v>
      </c>
      <c r="F724" s="7" t="s">
        <v>21</v>
      </c>
      <c r="G724" s="7" t="s">
        <v>111</v>
      </c>
      <c r="H724" s="7" t="s">
        <v>185</v>
      </c>
      <c r="I724" s="8">
        <v>22</v>
      </c>
      <c r="J724" s="18">
        <v>20209.11</v>
      </c>
      <c r="K724" s="21">
        <v>6.68</v>
      </c>
      <c r="L724" s="15">
        <v>414901.11</v>
      </c>
      <c r="M724" s="28">
        <v>46200</v>
      </c>
      <c r="N724" s="7" t="s">
        <v>68</v>
      </c>
      <c r="O724" s="7" t="s">
        <v>35</v>
      </c>
      <c r="P724" s="9" t="s">
        <v>36</v>
      </c>
      <c r="Q724" s="23">
        <f>Excel_Advanced_Sales_Dataset_2000__hetvi[[#This Row],[Quantity]]*Excel_Advanced_Sales_Dataset_2000__hetvi[[#This Row],[Unit Price]]*Excel_Advanced_Sales_Dataset_2000__hetvi[[#This Row],[Discount %]]/100</f>
        <v>29699.308056000002</v>
      </c>
      <c r="R724" s="23">
        <f>Excel_Advanced_Sales_Dataset_2000__hetvi[[#This Row],[Quantity]]*Excel_Advanced_Sales_Dataset_2000__hetvi[[#This Row],[Unit Price]]-Excel_Advanced_Sales_Dataset_2000__hetvi[[#This Row],[Discount Amount]]</f>
        <v>414901.11194400006</v>
      </c>
      <c r="S724" t="str">
        <f>IF(Excel_Advanced_Sales_Dataset_2000__hetvi[[#This Row],[Total Sales]]&gt;50000,"Yes","No")</f>
        <v>Yes</v>
      </c>
      <c r="T724" t="str">
        <f>IF(Excel_Advanced_Sales_Dataset_2000__hetvi[[#This Row],[Delivery Status]]="Pending","Follow-up","Ok")</f>
        <v>Ok</v>
      </c>
      <c r="U724" s="31">
        <f>Excel_Advanced_Sales_Dataset_2000__hetvi[[#This Row],[Discount %]]/100</f>
        <v>6.6799999999999998E-2</v>
      </c>
      <c r="V724" s="1" t="s">
        <v>4644</v>
      </c>
    </row>
    <row r="725" spans="1:22" x14ac:dyDescent="0.25">
      <c r="A725" s="6" t="s">
        <v>1951</v>
      </c>
      <c r="B725" s="7" t="s">
        <v>61</v>
      </c>
      <c r="C725" s="7" t="s">
        <v>1952</v>
      </c>
      <c r="D725" s="7" t="s">
        <v>40</v>
      </c>
      <c r="E725" s="7" t="s">
        <v>41</v>
      </c>
      <c r="F725" s="7" t="s">
        <v>42</v>
      </c>
      <c r="G725" s="7" t="s">
        <v>22</v>
      </c>
      <c r="H725" s="7" t="s">
        <v>217</v>
      </c>
      <c r="I725" s="8">
        <v>30</v>
      </c>
      <c r="J725" s="18">
        <v>2082.5300000000002</v>
      </c>
      <c r="K725" s="21">
        <v>3.43</v>
      </c>
      <c r="L725" s="15">
        <v>60332.98</v>
      </c>
      <c r="M725" s="28">
        <v>46196</v>
      </c>
      <c r="N725" s="7" t="s">
        <v>24</v>
      </c>
      <c r="O725" s="7" t="s">
        <v>35</v>
      </c>
      <c r="P725" s="9" t="s">
        <v>53</v>
      </c>
      <c r="Q725" s="23">
        <f>Excel_Advanced_Sales_Dataset_2000__hetvi[[#This Row],[Quantity]]*Excel_Advanced_Sales_Dataset_2000__hetvi[[#This Row],[Unit Price]]*Excel_Advanced_Sales_Dataset_2000__hetvi[[#This Row],[Discount %]]/100</f>
        <v>2142.9233700000004</v>
      </c>
      <c r="R725" s="23">
        <f>Excel_Advanced_Sales_Dataset_2000__hetvi[[#This Row],[Quantity]]*Excel_Advanced_Sales_Dataset_2000__hetvi[[#This Row],[Unit Price]]-Excel_Advanced_Sales_Dataset_2000__hetvi[[#This Row],[Discount Amount]]</f>
        <v>60332.976630000005</v>
      </c>
      <c r="S725" t="str">
        <f>IF(Excel_Advanced_Sales_Dataset_2000__hetvi[[#This Row],[Total Sales]]&gt;50000,"Yes","No")</f>
        <v>Yes</v>
      </c>
      <c r="T725" t="str">
        <f>IF(Excel_Advanced_Sales_Dataset_2000__hetvi[[#This Row],[Delivery Status]]="Pending","Follow-up","Ok")</f>
        <v>Ok</v>
      </c>
      <c r="U725" s="31">
        <f>Excel_Advanced_Sales_Dataset_2000__hetvi[[#This Row],[Discount %]]/100</f>
        <v>3.4300000000000004E-2</v>
      </c>
      <c r="V725" s="1" t="s">
        <v>4665</v>
      </c>
    </row>
    <row r="726" spans="1:22" x14ac:dyDescent="0.25">
      <c r="A726" s="6" t="s">
        <v>1953</v>
      </c>
      <c r="B726" s="7" t="s">
        <v>645</v>
      </c>
      <c r="C726" s="7" t="s">
        <v>1782</v>
      </c>
      <c r="D726" s="7" t="s">
        <v>40</v>
      </c>
      <c r="E726" s="7" t="s">
        <v>49</v>
      </c>
      <c r="F726" s="7" t="s">
        <v>306</v>
      </c>
      <c r="G726" s="7" t="s">
        <v>111</v>
      </c>
      <c r="H726" s="7" t="s">
        <v>112</v>
      </c>
      <c r="I726" s="8">
        <v>7</v>
      </c>
      <c r="J726" s="18">
        <v>32917.760000000002</v>
      </c>
      <c r="K726" s="21">
        <v>11.22</v>
      </c>
      <c r="L726" s="15">
        <v>204570.71</v>
      </c>
      <c r="M726" s="28">
        <v>46091</v>
      </c>
      <c r="N726" s="7" t="s">
        <v>58</v>
      </c>
      <c r="O726" s="7" t="s">
        <v>25</v>
      </c>
      <c r="P726" s="9" t="s">
        <v>36</v>
      </c>
      <c r="Q726" s="23">
        <f>Excel_Advanced_Sales_Dataset_2000__hetvi[[#This Row],[Quantity]]*Excel_Advanced_Sales_Dataset_2000__hetvi[[#This Row],[Unit Price]]*Excel_Advanced_Sales_Dataset_2000__hetvi[[#This Row],[Discount %]]/100</f>
        <v>25853.608704000002</v>
      </c>
      <c r="R726" s="23">
        <f>Excel_Advanced_Sales_Dataset_2000__hetvi[[#This Row],[Quantity]]*Excel_Advanced_Sales_Dataset_2000__hetvi[[#This Row],[Unit Price]]-Excel_Advanced_Sales_Dataset_2000__hetvi[[#This Row],[Discount Amount]]</f>
        <v>204570.71129599999</v>
      </c>
      <c r="S726" t="str">
        <f>IF(Excel_Advanced_Sales_Dataset_2000__hetvi[[#This Row],[Total Sales]]&gt;50000,"Yes","No")</f>
        <v>Yes</v>
      </c>
      <c r="T726" t="str">
        <f>IF(Excel_Advanced_Sales_Dataset_2000__hetvi[[#This Row],[Delivery Status]]="Pending","Follow-up","Ok")</f>
        <v>Follow-up</v>
      </c>
      <c r="U726" s="31">
        <f>Excel_Advanced_Sales_Dataset_2000__hetvi[[#This Row],[Discount %]]/100</f>
        <v>0.11220000000000001</v>
      </c>
      <c r="V726" s="1" t="s">
        <v>4682</v>
      </c>
    </row>
    <row r="727" spans="1:22" x14ac:dyDescent="0.25">
      <c r="A727" s="6" t="s">
        <v>1954</v>
      </c>
      <c r="B727" s="7" t="s">
        <v>1955</v>
      </c>
      <c r="C727" s="7" t="s">
        <v>1956</v>
      </c>
      <c r="D727" s="7" t="s">
        <v>30</v>
      </c>
      <c r="E727" s="7" t="s">
        <v>131</v>
      </c>
      <c r="F727" s="7" t="s">
        <v>132</v>
      </c>
      <c r="G727" s="7" t="s">
        <v>66</v>
      </c>
      <c r="H727" s="7" t="s">
        <v>276</v>
      </c>
      <c r="I727" s="8">
        <v>2</v>
      </c>
      <c r="J727" s="18">
        <v>2432.27</v>
      </c>
      <c r="K727" s="21">
        <v>16.64</v>
      </c>
      <c r="L727" s="15">
        <v>4055.08</v>
      </c>
      <c r="M727" s="28">
        <v>46076</v>
      </c>
      <c r="N727" s="7" t="s">
        <v>45</v>
      </c>
      <c r="O727" s="7" t="s">
        <v>25</v>
      </c>
      <c r="P727" s="9" t="s">
        <v>53</v>
      </c>
      <c r="Q727" s="23">
        <f>Excel_Advanced_Sales_Dataset_2000__hetvi[[#This Row],[Quantity]]*Excel_Advanced_Sales_Dataset_2000__hetvi[[#This Row],[Unit Price]]*Excel_Advanced_Sales_Dataset_2000__hetvi[[#This Row],[Discount %]]/100</f>
        <v>809.45945600000005</v>
      </c>
      <c r="R727" s="23">
        <f>Excel_Advanced_Sales_Dataset_2000__hetvi[[#This Row],[Quantity]]*Excel_Advanced_Sales_Dataset_2000__hetvi[[#This Row],[Unit Price]]-Excel_Advanced_Sales_Dataset_2000__hetvi[[#This Row],[Discount Amount]]</f>
        <v>4055.0805439999999</v>
      </c>
      <c r="S727" t="str">
        <f>IF(Excel_Advanced_Sales_Dataset_2000__hetvi[[#This Row],[Total Sales]]&gt;50000,"Yes","No")</f>
        <v>No</v>
      </c>
      <c r="T727" t="str">
        <f>IF(Excel_Advanced_Sales_Dataset_2000__hetvi[[#This Row],[Delivery Status]]="Pending","Follow-up","Ok")</f>
        <v>Follow-up</v>
      </c>
      <c r="U727" s="31">
        <f>Excel_Advanced_Sales_Dataset_2000__hetvi[[#This Row],[Discount %]]/100</f>
        <v>0.16639999999999999</v>
      </c>
      <c r="V727" s="1" t="s">
        <v>4782</v>
      </c>
    </row>
    <row r="728" spans="1:22" x14ac:dyDescent="0.25">
      <c r="A728" s="6" t="s">
        <v>1957</v>
      </c>
      <c r="B728" s="7" t="s">
        <v>536</v>
      </c>
      <c r="C728" s="7" t="s">
        <v>1958</v>
      </c>
      <c r="D728" s="7" t="s">
        <v>40</v>
      </c>
      <c r="E728" s="7" t="s">
        <v>89</v>
      </c>
      <c r="F728" s="7" t="s">
        <v>334</v>
      </c>
      <c r="G728" s="7" t="s">
        <v>66</v>
      </c>
      <c r="H728" s="7" t="s">
        <v>133</v>
      </c>
      <c r="I728" s="8">
        <v>43</v>
      </c>
      <c r="J728" s="18">
        <v>33293.39</v>
      </c>
      <c r="K728" s="21">
        <v>9.5399999999999991</v>
      </c>
      <c r="L728" s="15">
        <v>1295039.6299999999</v>
      </c>
      <c r="M728" s="28">
        <v>46322</v>
      </c>
      <c r="N728" s="7" t="s">
        <v>45</v>
      </c>
      <c r="O728" s="7" t="s">
        <v>35</v>
      </c>
      <c r="P728" s="9" t="s">
        <v>36</v>
      </c>
      <c r="Q728" s="23">
        <f>Excel_Advanced_Sales_Dataset_2000__hetvi[[#This Row],[Quantity]]*Excel_Advanced_Sales_Dataset_2000__hetvi[[#This Row],[Unit Price]]*Excel_Advanced_Sales_Dataset_2000__hetvi[[#This Row],[Discount %]]/100</f>
        <v>136576.144458</v>
      </c>
      <c r="R728" s="23">
        <f>Excel_Advanced_Sales_Dataset_2000__hetvi[[#This Row],[Quantity]]*Excel_Advanced_Sales_Dataset_2000__hetvi[[#This Row],[Unit Price]]-Excel_Advanced_Sales_Dataset_2000__hetvi[[#This Row],[Discount Amount]]</f>
        <v>1295039.6255419999</v>
      </c>
      <c r="S728" t="str">
        <f>IF(Excel_Advanced_Sales_Dataset_2000__hetvi[[#This Row],[Total Sales]]&gt;50000,"Yes","No")</f>
        <v>Yes</v>
      </c>
      <c r="T728" t="str">
        <f>IF(Excel_Advanced_Sales_Dataset_2000__hetvi[[#This Row],[Delivery Status]]="Pending","Follow-up","Ok")</f>
        <v>Ok</v>
      </c>
      <c r="U728" s="31">
        <f>Excel_Advanced_Sales_Dataset_2000__hetvi[[#This Row],[Discount %]]/100</f>
        <v>9.5399999999999985E-2</v>
      </c>
      <c r="V728" s="1" t="s">
        <v>4644</v>
      </c>
    </row>
    <row r="729" spans="1:22" x14ac:dyDescent="0.25">
      <c r="A729" s="6" t="s">
        <v>1959</v>
      </c>
      <c r="B729" s="7" t="s">
        <v>676</v>
      </c>
      <c r="C729" s="7" t="s">
        <v>1960</v>
      </c>
      <c r="D729" s="7" t="s">
        <v>63</v>
      </c>
      <c r="E729" s="7" t="s">
        <v>78</v>
      </c>
      <c r="F729" s="7" t="s">
        <v>255</v>
      </c>
      <c r="G729" s="7" t="s">
        <v>111</v>
      </c>
      <c r="H729" s="7" t="s">
        <v>526</v>
      </c>
      <c r="I729" s="8">
        <v>15</v>
      </c>
      <c r="J729" s="18">
        <v>46828.959999999999</v>
      </c>
      <c r="K729" s="21">
        <v>15.47</v>
      </c>
      <c r="L729" s="15">
        <v>593767.80000000005</v>
      </c>
      <c r="M729" s="28">
        <v>46133</v>
      </c>
      <c r="N729" s="7" t="s">
        <v>68</v>
      </c>
      <c r="O729" s="7" t="s">
        <v>35</v>
      </c>
      <c r="P729" s="9" t="s">
        <v>26</v>
      </c>
      <c r="Q729" s="23">
        <f>Excel_Advanced_Sales_Dataset_2000__hetvi[[#This Row],[Quantity]]*Excel_Advanced_Sales_Dataset_2000__hetvi[[#This Row],[Unit Price]]*Excel_Advanced_Sales_Dataset_2000__hetvi[[#This Row],[Discount %]]/100</f>
        <v>108666.60168000002</v>
      </c>
      <c r="R729" s="23">
        <f>Excel_Advanced_Sales_Dataset_2000__hetvi[[#This Row],[Quantity]]*Excel_Advanced_Sales_Dataset_2000__hetvi[[#This Row],[Unit Price]]-Excel_Advanced_Sales_Dataset_2000__hetvi[[#This Row],[Discount Amount]]</f>
        <v>593767.79832000006</v>
      </c>
      <c r="S729" t="str">
        <f>IF(Excel_Advanced_Sales_Dataset_2000__hetvi[[#This Row],[Total Sales]]&gt;50000,"Yes","No")</f>
        <v>Yes</v>
      </c>
      <c r="T729" t="str">
        <f>IF(Excel_Advanced_Sales_Dataset_2000__hetvi[[#This Row],[Delivery Status]]="Pending","Follow-up","Ok")</f>
        <v>Ok</v>
      </c>
      <c r="U729" s="31">
        <f>Excel_Advanced_Sales_Dataset_2000__hetvi[[#This Row],[Discount %]]/100</f>
        <v>0.1547</v>
      </c>
      <c r="V729" s="1" t="s">
        <v>4823</v>
      </c>
    </row>
    <row r="730" spans="1:22" x14ac:dyDescent="0.25">
      <c r="A730" s="6" t="s">
        <v>1961</v>
      </c>
      <c r="B730" s="7" t="s">
        <v>757</v>
      </c>
      <c r="C730" s="7" t="s">
        <v>1962</v>
      </c>
      <c r="D730" s="7" t="s">
        <v>30</v>
      </c>
      <c r="E730" s="7" t="s">
        <v>117</v>
      </c>
      <c r="F730" s="7" t="s">
        <v>387</v>
      </c>
      <c r="G730" s="7" t="s">
        <v>22</v>
      </c>
      <c r="H730" s="7" t="s">
        <v>172</v>
      </c>
      <c r="I730" s="8">
        <v>11</v>
      </c>
      <c r="J730" s="18">
        <v>12145.55</v>
      </c>
      <c r="K730" s="21">
        <v>9.99</v>
      </c>
      <c r="L730" s="15">
        <v>120254.31</v>
      </c>
      <c r="M730" s="28">
        <v>46037</v>
      </c>
      <c r="N730" s="7" t="s">
        <v>58</v>
      </c>
      <c r="O730" s="7" t="s">
        <v>35</v>
      </c>
      <c r="P730" s="9" t="s">
        <v>53</v>
      </c>
      <c r="Q730" s="23">
        <f>Excel_Advanced_Sales_Dataset_2000__hetvi[[#This Row],[Quantity]]*Excel_Advanced_Sales_Dataset_2000__hetvi[[#This Row],[Unit Price]]*Excel_Advanced_Sales_Dataset_2000__hetvi[[#This Row],[Discount %]]/100</f>
        <v>13346.744895</v>
      </c>
      <c r="R730" s="23">
        <f>Excel_Advanced_Sales_Dataset_2000__hetvi[[#This Row],[Quantity]]*Excel_Advanced_Sales_Dataset_2000__hetvi[[#This Row],[Unit Price]]-Excel_Advanced_Sales_Dataset_2000__hetvi[[#This Row],[Discount Amount]]</f>
        <v>120254.30510499999</v>
      </c>
      <c r="S730" t="str">
        <f>IF(Excel_Advanced_Sales_Dataset_2000__hetvi[[#This Row],[Total Sales]]&gt;50000,"Yes","No")</f>
        <v>Yes</v>
      </c>
      <c r="T730" t="str">
        <f>IF(Excel_Advanced_Sales_Dataset_2000__hetvi[[#This Row],[Delivery Status]]="Pending","Follow-up","Ok")</f>
        <v>Ok</v>
      </c>
      <c r="U730" s="31">
        <f>Excel_Advanced_Sales_Dataset_2000__hetvi[[#This Row],[Discount %]]/100</f>
        <v>9.9900000000000003E-2</v>
      </c>
      <c r="V730" s="1" t="s">
        <v>4744</v>
      </c>
    </row>
    <row r="731" spans="1:22" x14ac:dyDescent="0.25">
      <c r="A731" s="6" t="s">
        <v>1963</v>
      </c>
      <c r="B731" s="7" t="s">
        <v>1845</v>
      </c>
      <c r="C731" s="7" t="s">
        <v>1964</v>
      </c>
      <c r="D731" s="7" t="s">
        <v>63</v>
      </c>
      <c r="E731" s="7" t="s">
        <v>144</v>
      </c>
      <c r="F731" s="7" t="s">
        <v>216</v>
      </c>
      <c r="G731" s="7" t="s">
        <v>22</v>
      </c>
      <c r="H731" s="7" t="s">
        <v>217</v>
      </c>
      <c r="I731" s="8">
        <v>3</v>
      </c>
      <c r="J731" s="18">
        <v>47816.36</v>
      </c>
      <c r="K731" s="21">
        <v>15.67</v>
      </c>
      <c r="L731" s="15">
        <v>120970.61</v>
      </c>
      <c r="M731" s="28">
        <v>46064</v>
      </c>
      <c r="N731" s="7" t="s">
        <v>24</v>
      </c>
      <c r="O731" s="7" t="s">
        <v>35</v>
      </c>
      <c r="P731" s="9" t="s">
        <v>36</v>
      </c>
      <c r="Q731" s="23">
        <f>Excel_Advanced_Sales_Dataset_2000__hetvi[[#This Row],[Quantity]]*Excel_Advanced_Sales_Dataset_2000__hetvi[[#This Row],[Unit Price]]*Excel_Advanced_Sales_Dataset_2000__hetvi[[#This Row],[Discount %]]/100</f>
        <v>22478.470836</v>
      </c>
      <c r="R731" s="23">
        <f>Excel_Advanced_Sales_Dataset_2000__hetvi[[#This Row],[Quantity]]*Excel_Advanced_Sales_Dataset_2000__hetvi[[#This Row],[Unit Price]]-Excel_Advanced_Sales_Dataset_2000__hetvi[[#This Row],[Discount Amount]]</f>
        <v>120970.60916400002</v>
      </c>
      <c r="S731" t="str">
        <f>IF(Excel_Advanced_Sales_Dataset_2000__hetvi[[#This Row],[Total Sales]]&gt;50000,"Yes","No")</f>
        <v>Yes</v>
      </c>
      <c r="T731" t="str">
        <f>IF(Excel_Advanced_Sales_Dataset_2000__hetvi[[#This Row],[Delivery Status]]="Pending","Follow-up","Ok")</f>
        <v>Ok</v>
      </c>
      <c r="U731" s="31">
        <f>Excel_Advanced_Sales_Dataset_2000__hetvi[[#This Row],[Discount %]]/100</f>
        <v>0.15670000000000001</v>
      </c>
      <c r="V731" s="1" t="s">
        <v>4744</v>
      </c>
    </row>
    <row r="732" spans="1:22" x14ac:dyDescent="0.25">
      <c r="A732" s="6" t="s">
        <v>1965</v>
      </c>
      <c r="B732" s="7" t="s">
        <v>430</v>
      </c>
      <c r="C732" s="7" t="s">
        <v>1966</v>
      </c>
      <c r="D732" s="7" t="s">
        <v>63</v>
      </c>
      <c r="E732" s="7" t="s">
        <v>78</v>
      </c>
      <c r="F732" s="7" t="s">
        <v>255</v>
      </c>
      <c r="G732" s="7" t="s">
        <v>33</v>
      </c>
      <c r="H732" s="7" t="s">
        <v>80</v>
      </c>
      <c r="I732" s="8">
        <v>48</v>
      </c>
      <c r="J732" s="18">
        <v>30191.62</v>
      </c>
      <c r="K732" s="21">
        <v>0.46</v>
      </c>
      <c r="L732" s="15">
        <v>1442531.45</v>
      </c>
      <c r="M732" s="28">
        <v>46385</v>
      </c>
      <c r="N732" s="7" t="s">
        <v>113</v>
      </c>
      <c r="O732" s="7" t="s">
        <v>35</v>
      </c>
      <c r="P732" s="9" t="s">
        <v>36</v>
      </c>
      <c r="Q732" s="23">
        <f>Excel_Advanced_Sales_Dataset_2000__hetvi[[#This Row],[Quantity]]*Excel_Advanced_Sales_Dataset_2000__hetvi[[#This Row],[Unit Price]]*Excel_Advanced_Sales_Dataset_2000__hetvi[[#This Row],[Discount %]]/100</f>
        <v>6666.3096960000003</v>
      </c>
      <c r="R732" s="23">
        <f>Excel_Advanced_Sales_Dataset_2000__hetvi[[#This Row],[Quantity]]*Excel_Advanced_Sales_Dataset_2000__hetvi[[#This Row],[Unit Price]]-Excel_Advanced_Sales_Dataset_2000__hetvi[[#This Row],[Discount Amount]]</f>
        <v>1442531.4503039999</v>
      </c>
      <c r="S732" t="str">
        <f>IF(Excel_Advanced_Sales_Dataset_2000__hetvi[[#This Row],[Total Sales]]&gt;50000,"Yes","No")</f>
        <v>Yes</v>
      </c>
      <c r="T732" t="str">
        <f>IF(Excel_Advanced_Sales_Dataset_2000__hetvi[[#This Row],[Delivery Status]]="Pending","Follow-up","Ok")</f>
        <v>Ok</v>
      </c>
      <c r="U732" s="31">
        <f>Excel_Advanced_Sales_Dataset_2000__hetvi[[#This Row],[Discount %]]/100</f>
        <v>4.5999999999999999E-3</v>
      </c>
      <c r="V732" s="1" t="s">
        <v>4612</v>
      </c>
    </row>
    <row r="733" spans="1:22" x14ac:dyDescent="0.25">
      <c r="A733" s="6" t="s">
        <v>1967</v>
      </c>
      <c r="B733" s="7" t="s">
        <v>1073</v>
      </c>
      <c r="C733" s="7" t="s">
        <v>1968</v>
      </c>
      <c r="D733" s="7" t="s">
        <v>19</v>
      </c>
      <c r="E733" s="7" t="s">
        <v>72</v>
      </c>
      <c r="F733" s="7" t="s">
        <v>224</v>
      </c>
      <c r="G733" s="7" t="s">
        <v>43</v>
      </c>
      <c r="H733" s="7" t="s">
        <v>391</v>
      </c>
      <c r="I733" s="8">
        <v>4</v>
      </c>
      <c r="J733" s="18">
        <v>48009.7</v>
      </c>
      <c r="K733" s="21">
        <v>19.72</v>
      </c>
      <c r="L733" s="15">
        <v>154168.75</v>
      </c>
      <c r="M733" s="28">
        <v>46312</v>
      </c>
      <c r="N733" s="7" t="s">
        <v>58</v>
      </c>
      <c r="O733" s="7" t="s">
        <v>59</v>
      </c>
      <c r="P733" s="9" t="s">
        <v>53</v>
      </c>
      <c r="Q733" s="23">
        <f>Excel_Advanced_Sales_Dataset_2000__hetvi[[#This Row],[Quantity]]*Excel_Advanced_Sales_Dataset_2000__hetvi[[#This Row],[Unit Price]]*Excel_Advanced_Sales_Dataset_2000__hetvi[[#This Row],[Discount %]]/100</f>
        <v>37870.051359999998</v>
      </c>
      <c r="R733" s="23">
        <f>Excel_Advanced_Sales_Dataset_2000__hetvi[[#This Row],[Quantity]]*Excel_Advanced_Sales_Dataset_2000__hetvi[[#This Row],[Unit Price]]-Excel_Advanced_Sales_Dataset_2000__hetvi[[#This Row],[Discount Amount]]</f>
        <v>154168.74864000001</v>
      </c>
      <c r="S733" t="str">
        <f>IF(Excel_Advanced_Sales_Dataset_2000__hetvi[[#This Row],[Total Sales]]&gt;50000,"Yes","No")</f>
        <v>Yes</v>
      </c>
      <c r="T733" t="str">
        <f>IF(Excel_Advanced_Sales_Dataset_2000__hetvi[[#This Row],[Delivery Status]]="Pending","Follow-up","Ok")</f>
        <v>Ok</v>
      </c>
      <c r="U733" s="31">
        <f>Excel_Advanced_Sales_Dataset_2000__hetvi[[#This Row],[Discount %]]/100</f>
        <v>0.19719999999999999</v>
      </c>
      <c r="V733" s="1" t="s">
        <v>4696</v>
      </c>
    </row>
    <row r="734" spans="1:22" x14ac:dyDescent="0.25">
      <c r="A734" s="6" t="s">
        <v>1969</v>
      </c>
      <c r="B734" s="7" t="s">
        <v>1393</v>
      </c>
      <c r="C734" s="7" t="s">
        <v>1970</v>
      </c>
      <c r="D734" s="7" t="s">
        <v>30</v>
      </c>
      <c r="E734" s="7" t="s">
        <v>117</v>
      </c>
      <c r="F734" s="7" t="s">
        <v>118</v>
      </c>
      <c r="G734" s="7" t="s">
        <v>66</v>
      </c>
      <c r="H734" s="7" t="s">
        <v>155</v>
      </c>
      <c r="I734" s="8">
        <v>43</v>
      </c>
      <c r="J734" s="18">
        <v>18933.7</v>
      </c>
      <c r="K734" s="21">
        <v>8.1</v>
      </c>
      <c r="L734" s="15">
        <v>748203.02</v>
      </c>
      <c r="M734" s="28">
        <v>46181</v>
      </c>
      <c r="N734" s="7" t="s">
        <v>24</v>
      </c>
      <c r="O734" s="7" t="s">
        <v>35</v>
      </c>
      <c r="P734" s="9" t="s">
        <v>53</v>
      </c>
      <c r="Q734" s="23">
        <f>Excel_Advanced_Sales_Dataset_2000__hetvi[[#This Row],[Quantity]]*Excel_Advanced_Sales_Dataset_2000__hetvi[[#This Row],[Unit Price]]*Excel_Advanced_Sales_Dataset_2000__hetvi[[#This Row],[Discount %]]/100</f>
        <v>65946.077099999995</v>
      </c>
      <c r="R734" s="23">
        <f>Excel_Advanced_Sales_Dataset_2000__hetvi[[#This Row],[Quantity]]*Excel_Advanced_Sales_Dataset_2000__hetvi[[#This Row],[Unit Price]]-Excel_Advanced_Sales_Dataset_2000__hetvi[[#This Row],[Discount Amount]]</f>
        <v>748203.02289999998</v>
      </c>
      <c r="S734" t="str">
        <f>IF(Excel_Advanced_Sales_Dataset_2000__hetvi[[#This Row],[Total Sales]]&gt;50000,"Yes","No")</f>
        <v>Yes</v>
      </c>
      <c r="T734" t="str">
        <f>IF(Excel_Advanced_Sales_Dataset_2000__hetvi[[#This Row],[Delivery Status]]="Pending","Follow-up","Ok")</f>
        <v>Ok</v>
      </c>
      <c r="U734" s="31">
        <f>Excel_Advanced_Sales_Dataset_2000__hetvi[[#This Row],[Discount %]]/100</f>
        <v>8.1000000000000003E-2</v>
      </c>
      <c r="V734" s="1" t="s">
        <v>4612</v>
      </c>
    </row>
    <row r="735" spans="1:22" x14ac:dyDescent="0.25">
      <c r="A735" s="6" t="s">
        <v>1971</v>
      </c>
      <c r="B735" s="7" t="s">
        <v>361</v>
      </c>
      <c r="C735" s="7" t="s">
        <v>1972</v>
      </c>
      <c r="D735" s="7" t="s">
        <v>30</v>
      </c>
      <c r="E735" s="7" t="s">
        <v>117</v>
      </c>
      <c r="F735" s="7" t="s">
        <v>239</v>
      </c>
      <c r="G735" s="7" t="s">
        <v>33</v>
      </c>
      <c r="H735" s="7" t="s">
        <v>34</v>
      </c>
      <c r="I735" s="8">
        <v>30</v>
      </c>
      <c r="J735" s="18">
        <v>13091.85</v>
      </c>
      <c r="K735" s="21">
        <v>0.31</v>
      </c>
      <c r="L735" s="15">
        <v>391537.96</v>
      </c>
      <c r="M735" s="28">
        <v>46074</v>
      </c>
      <c r="N735" s="7" t="s">
        <v>24</v>
      </c>
      <c r="O735" s="7" t="s">
        <v>35</v>
      </c>
      <c r="P735" s="9" t="s">
        <v>36</v>
      </c>
      <c r="Q735" s="23">
        <f>Excel_Advanced_Sales_Dataset_2000__hetvi[[#This Row],[Quantity]]*Excel_Advanced_Sales_Dataset_2000__hetvi[[#This Row],[Unit Price]]*Excel_Advanced_Sales_Dataset_2000__hetvi[[#This Row],[Discount %]]/100</f>
        <v>1217.54205</v>
      </c>
      <c r="R735" s="23">
        <f>Excel_Advanced_Sales_Dataset_2000__hetvi[[#This Row],[Quantity]]*Excel_Advanced_Sales_Dataset_2000__hetvi[[#This Row],[Unit Price]]-Excel_Advanced_Sales_Dataset_2000__hetvi[[#This Row],[Discount Amount]]</f>
        <v>391537.95795000001</v>
      </c>
      <c r="S735" t="str">
        <f>IF(Excel_Advanced_Sales_Dataset_2000__hetvi[[#This Row],[Total Sales]]&gt;50000,"Yes","No")</f>
        <v>Yes</v>
      </c>
      <c r="T735" t="str">
        <f>IF(Excel_Advanced_Sales_Dataset_2000__hetvi[[#This Row],[Delivery Status]]="Pending","Follow-up","Ok")</f>
        <v>Ok</v>
      </c>
      <c r="U735" s="31">
        <f>Excel_Advanced_Sales_Dataset_2000__hetvi[[#This Row],[Discount %]]/100</f>
        <v>3.0999999999999999E-3</v>
      </c>
      <c r="V735" s="1" t="s">
        <v>4744</v>
      </c>
    </row>
    <row r="736" spans="1:22" x14ac:dyDescent="0.25">
      <c r="A736" s="6" t="s">
        <v>1973</v>
      </c>
      <c r="B736" s="7" t="s">
        <v>446</v>
      </c>
      <c r="C736" s="7" t="s">
        <v>1974</v>
      </c>
      <c r="D736" s="7" t="s">
        <v>40</v>
      </c>
      <c r="E736" s="7" t="s">
        <v>49</v>
      </c>
      <c r="F736" s="7" t="s">
        <v>306</v>
      </c>
      <c r="G736" s="7" t="s">
        <v>22</v>
      </c>
      <c r="H736" s="7" t="s">
        <v>172</v>
      </c>
      <c r="I736" s="8">
        <v>18</v>
      </c>
      <c r="J736" s="18">
        <v>36346.089999999997</v>
      </c>
      <c r="K736" s="21">
        <v>18.11</v>
      </c>
      <c r="L736" s="15">
        <v>535748.64</v>
      </c>
      <c r="M736" s="28">
        <v>46362</v>
      </c>
      <c r="N736" s="7" t="s">
        <v>113</v>
      </c>
      <c r="O736" s="7" t="s">
        <v>35</v>
      </c>
      <c r="P736" s="9" t="s">
        <v>26</v>
      </c>
      <c r="Q736" s="23">
        <f>Excel_Advanced_Sales_Dataset_2000__hetvi[[#This Row],[Quantity]]*Excel_Advanced_Sales_Dataset_2000__hetvi[[#This Row],[Unit Price]]*Excel_Advanced_Sales_Dataset_2000__hetvi[[#This Row],[Discount %]]/100</f>
        <v>118480.98418199997</v>
      </c>
      <c r="R736" s="23">
        <f>Excel_Advanced_Sales_Dataset_2000__hetvi[[#This Row],[Quantity]]*Excel_Advanced_Sales_Dataset_2000__hetvi[[#This Row],[Unit Price]]-Excel_Advanced_Sales_Dataset_2000__hetvi[[#This Row],[Discount Amount]]</f>
        <v>535748.63581799995</v>
      </c>
      <c r="S736" t="str">
        <f>IF(Excel_Advanced_Sales_Dataset_2000__hetvi[[#This Row],[Total Sales]]&gt;50000,"Yes","No")</f>
        <v>Yes</v>
      </c>
      <c r="T736" t="str">
        <f>IF(Excel_Advanced_Sales_Dataset_2000__hetvi[[#This Row],[Delivery Status]]="Pending","Follow-up","Ok")</f>
        <v>Ok</v>
      </c>
      <c r="U736" s="31">
        <f>Excel_Advanced_Sales_Dataset_2000__hetvi[[#This Row],[Discount %]]/100</f>
        <v>0.18109999999999998</v>
      </c>
      <c r="V736" s="1" t="s">
        <v>4682</v>
      </c>
    </row>
    <row r="737" spans="1:22" x14ac:dyDescent="0.25">
      <c r="A737" s="6" t="s">
        <v>1975</v>
      </c>
      <c r="B737" s="7" t="s">
        <v>1976</v>
      </c>
      <c r="C737" s="7" t="s">
        <v>1977</v>
      </c>
      <c r="D737" s="7" t="s">
        <v>19</v>
      </c>
      <c r="E737" s="7" t="s">
        <v>72</v>
      </c>
      <c r="F737" s="7" t="s">
        <v>73</v>
      </c>
      <c r="G737" s="7" t="s">
        <v>111</v>
      </c>
      <c r="H737" s="7" t="s">
        <v>112</v>
      </c>
      <c r="I737" s="8">
        <v>32</v>
      </c>
      <c r="J737" s="18">
        <v>37353.35</v>
      </c>
      <c r="K737" s="21">
        <v>4.22</v>
      </c>
      <c r="L737" s="15">
        <v>1144865.24</v>
      </c>
      <c r="M737" s="28">
        <v>46197</v>
      </c>
      <c r="N737" s="7" t="s">
        <v>68</v>
      </c>
      <c r="O737" s="7" t="s">
        <v>35</v>
      </c>
      <c r="P737" s="9" t="s">
        <v>36</v>
      </c>
      <c r="Q737" s="23">
        <f>Excel_Advanced_Sales_Dataset_2000__hetvi[[#This Row],[Quantity]]*Excel_Advanced_Sales_Dataset_2000__hetvi[[#This Row],[Unit Price]]*Excel_Advanced_Sales_Dataset_2000__hetvi[[#This Row],[Discount %]]/100</f>
        <v>50441.963839999997</v>
      </c>
      <c r="R737" s="23">
        <f>Excel_Advanced_Sales_Dataset_2000__hetvi[[#This Row],[Quantity]]*Excel_Advanced_Sales_Dataset_2000__hetvi[[#This Row],[Unit Price]]-Excel_Advanced_Sales_Dataset_2000__hetvi[[#This Row],[Discount Amount]]</f>
        <v>1144865.2361599999</v>
      </c>
      <c r="S737" t="str">
        <f>IF(Excel_Advanced_Sales_Dataset_2000__hetvi[[#This Row],[Total Sales]]&gt;50000,"Yes","No")</f>
        <v>Yes</v>
      </c>
      <c r="T737" t="str">
        <f>IF(Excel_Advanced_Sales_Dataset_2000__hetvi[[#This Row],[Delivery Status]]="Pending","Follow-up","Ok")</f>
        <v>Ok</v>
      </c>
      <c r="U737" s="31">
        <f>Excel_Advanced_Sales_Dataset_2000__hetvi[[#This Row],[Discount %]]/100</f>
        <v>4.2199999999999994E-2</v>
      </c>
      <c r="V737" s="1" t="s">
        <v>4644</v>
      </c>
    </row>
    <row r="738" spans="1:22" x14ac:dyDescent="0.25">
      <c r="A738" s="6" t="s">
        <v>1978</v>
      </c>
      <c r="B738" s="7" t="s">
        <v>1733</v>
      </c>
      <c r="C738" s="7" t="s">
        <v>1979</v>
      </c>
      <c r="D738" s="7" t="s">
        <v>19</v>
      </c>
      <c r="E738" s="7" t="s">
        <v>20</v>
      </c>
      <c r="F738" s="7" t="s">
        <v>21</v>
      </c>
      <c r="G738" s="7" t="s">
        <v>22</v>
      </c>
      <c r="H738" s="7" t="s">
        <v>180</v>
      </c>
      <c r="I738" s="8">
        <v>35</v>
      </c>
      <c r="J738" s="18">
        <v>47795.68</v>
      </c>
      <c r="K738" s="21">
        <v>11.8</v>
      </c>
      <c r="L738" s="15">
        <v>1475452.64</v>
      </c>
      <c r="M738" s="28">
        <v>46155</v>
      </c>
      <c r="N738" s="7" t="s">
        <v>68</v>
      </c>
      <c r="O738" s="7" t="s">
        <v>35</v>
      </c>
      <c r="P738" s="9" t="s">
        <v>36</v>
      </c>
      <c r="Q738" s="23">
        <f>Excel_Advanced_Sales_Dataset_2000__hetvi[[#This Row],[Quantity]]*Excel_Advanced_Sales_Dataset_2000__hetvi[[#This Row],[Unit Price]]*Excel_Advanced_Sales_Dataset_2000__hetvi[[#This Row],[Discount %]]/100</f>
        <v>197396.15840000004</v>
      </c>
      <c r="R738" s="23">
        <f>Excel_Advanced_Sales_Dataset_2000__hetvi[[#This Row],[Quantity]]*Excel_Advanced_Sales_Dataset_2000__hetvi[[#This Row],[Unit Price]]-Excel_Advanced_Sales_Dataset_2000__hetvi[[#This Row],[Discount Amount]]</f>
        <v>1475452.6416</v>
      </c>
      <c r="S738" t="str">
        <f>IF(Excel_Advanced_Sales_Dataset_2000__hetvi[[#This Row],[Total Sales]]&gt;50000,"Yes","No")</f>
        <v>Yes</v>
      </c>
      <c r="T738" t="str">
        <f>IF(Excel_Advanced_Sales_Dataset_2000__hetvi[[#This Row],[Delivery Status]]="Pending","Follow-up","Ok")</f>
        <v>Ok</v>
      </c>
      <c r="U738" s="31">
        <f>Excel_Advanced_Sales_Dataset_2000__hetvi[[#This Row],[Discount %]]/100</f>
        <v>0.11800000000000001</v>
      </c>
      <c r="V738" s="1" t="s">
        <v>4653</v>
      </c>
    </row>
    <row r="739" spans="1:22" x14ac:dyDescent="0.25">
      <c r="A739" s="6" t="s">
        <v>1980</v>
      </c>
      <c r="B739" s="7" t="s">
        <v>779</v>
      </c>
      <c r="C739" s="7" t="s">
        <v>1981</v>
      </c>
      <c r="D739" s="7" t="s">
        <v>30</v>
      </c>
      <c r="E739" s="7" t="s">
        <v>131</v>
      </c>
      <c r="F739" s="7" t="s">
        <v>194</v>
      </c>
      <c r="G739" s="7" t="s">
        <v>66</v>
      </c>
      <c r="H739" s="7" t="s">
        <v>155</v>
      </c>
      <c r="I739" s="8">
        <v>3</v>
      </c>
      <c r="J739" s="18">
        <v>16426.89</v>
      </c>
      <c r="K739" s="21">
        <v>4.32</v>
      </c>
      <c r="L739" s="15">
        <v>47151.75</v>
      </c>
      <c r="M739" s="28">
        <v>46132</v>
      </c>
      <c r="N739" s="7" t="s">
        <v>68</v>
      </c>
      <c r="O739" s="7" t="s">
        <v>35</v>
      </c>
      <c r="P739" s="9" t="s">
        <v>26</v>
      </c>
      <c r="Q739" s="23">
        <f>Excel_Advanced_Sales_Dataset_2000__hetvi[[#This Row],[Quantity]]*Excel_Advanced_Sales_Dataset_2000__hetvi[[#This Row],[Unit Price]]*Excel_Advanced_Sales_Dataset_2000__hetvi[[#This Row],[Discount %]]/100</f>
        <v>2128.9249439999999</v>
      </c>
      <c r="R739" s="23">
        <f>Excel_Advanced_Sales_Dataset_2000__hetvi[[#This Row],[Quantity]]*Excel_Advanced_Sales_Dataset_2000__hetvi[[#This Row],[Unit Price]]-Excel_Advanced_Sales_Dataset_2000__hetvi[[#This Row],[Discount Amount]]</f>
        <v>47151.745056</v>
      </c>
      <c r="S739" t="str">
        <f>IF(Excel_Advanced_Sales_Dataset_2000__hetvi[[#This Row],[Total Sales]]&gt;50000,"Yes","No")</f>
        <v>No</v>
      </c>
      <c r="T739" t="str">
        <f>IF(Excel_Advanced_Sales_Dataset_2000__hetvi[[#This Row],[Delivery Status]]="Pending","Follow-up","Ok")</f>
        <v>Ok</v>
      </c>
      <c r="U739" s="31">
        <f>Excel_Advanced_Sales_Dataset_2000__hetvi[[#This Row],[Discount %]]/100</f>
        <v>4.3200000000000002E-2</v>
      </c>
      <c r="V739" s="1" t="s">
        <v>4682</v>
      </c>
    </row>
    <row r="740" spans="1:22" x14ac:dyDescent="0.25">
      <c r="A740" s="6" t="s">
        <v>1982</v>
      </c>
      <c r="B740" s="7" t="s">
        <v>471</v>
      </c>
      <c r="C740" s="7" t="s">
        <v>1816</v>
      </c>
      <c r="D740" s="7" t="s">
        <v>63</v>
      </c>
      <c r="E740" s="7" t="s">
        <v>144</v>
      </c>
      <c r="F740" s="7" t="s">
        <v>145</v>
      </c>
      <c r="G740" s="7" t="s">
        <v>43</v>
      </c>
      <c r="H740" s="7" t="s">
        <v>380</v>
      </c>
      <c r="I740" s="8">
        <v>1</v>
      </c>
      <c r="J740" s="18">
        <v>13064.04</v>
      </c>
      <c r="K740" s="21">
        <v>2.02</v>
      </c>
      <c r="L740" s="15">
        <v>12800.15</v>
      </c>
      <c r="M740" s="28">
        <v>46036</v>
      </c>
      <c r="N740" s="7" t="s">
        <v>68</v>
      </c>
      <c r="O740" s="7" t="s">
        <v>35</v>
      </c>
      <c r="P740" s="9" t="s">
        <v>36</v>
      </c>
      <c r="Q740" s="23">
        <f>Excel_Advanced_Sales_Dataset_2000__hetvi[[#This Row],[Quantity]]*Excel_Advanced_Sales_Dataset_2000__hetvi[[#This Row],[Unit Price]]*Excel_Advanced_Sales_Dataset_2000__hetvi[[#This Row],[Discount %]]/100</f>
        <v>263.89360800000003</v>
      </c>
      <c r="R740" s="23">
        <f>Excel_Advanced_Sales_Dataset_2000__hetvi[[#This Row],[Quantity]]*Excel_Advanced_Sales_Dataset_2000__hetvi[[#This Row],[Unit Price]]-Excel_Advanced_Sales_Dataset_2000__hetvi[[#This Row],[Discount Amount]]</f>
        <v>12800.146392000001</v>
      </c>
      <c r="S740" t="str">
        <f>IF(Excel_Advanced_Sales_Dataset_2000__hetvi[[#This Row],[Total Sales]]&gt;50000,"Yes","No")</f>
        <v>No</v>
      </c>
      <c r="T740" t="str">
        <f>IF(Excel_Advanced_Sales_Dataset_2000__hetvi[[#This Row],[Delivery Status]]="Pending","Follow-up","Ok")</f>
        <v>Ok</v>
      </c>
      <c r="U740" s="31">
        <f>Excel_Advanced_Sales_Dataset_2000__hetvi[[#This Row],[Discount %]]/100</f>
        <v>2.0199999999999999E-2</v>
      </c>
      <c r="V740" s="1" t="s">
        <v>4823</v>
      </c>
    </row>
    <row r="741" spans="1:22" x14ac:dyDescent="0.25">
      <c r="A741" s="6" t="s">
        <v>1983</v>
      </c>
      <c r="B741" s="7" t="s">
        <v>1414</v>
      </c>
      <c r="C741" s="7" t="s">
        <v>1984</v>
      </c>
      <c r="D741" s="7" t="s">
        <v>30</v>
      </c>
      <c r="E741" s="7" t="s">
        <v>131</v>
      </c>
      <c r="F741" s="7" t="s">
        <v>163</v>
      </c>
      <c r="G741" s="7" t="s">
        <v>51</v>
      </c>
      <c r="H741" s="7" t="s">
        <v>167</v>
      </c>
      <c r="I741" s="8">
        <v>34</v>
      </c>
      <c r="J741" s="18">
        <v>26568.25</v>
      </c>
      <c r="K741" s="21">
        <v>13.29</v>
      </c>
      <c r="L741" s="15">
        <v>783269.21</v>
      </c>
      <c r="M741" s="28">
        <v>46338</v>
      </c>
      <c r="N741" s="7" t="s">
        <v>58</v>
      </c>
      <c r="O741" s="7" t="s">
        <v>35</v>
      </c>
      <c r="P741" s="9" t="s">
        <v>53</v>
      </c>
      <c r="Q741" s="23">
        <f>Excel_Advanced_Sales_Dataset_2000__hetvi[[#This Row],[Quantity]]*Excel_Advanced_Sales_Dataset_2000__hetvi[[#This Row],[Unit Price]]*Excel_Advanced_Sales_Dataset_2000__hetvi[[#This Row],[Discount %]]/100</f>
        <v>120051.29444999999</v>
      </c>
      <c r="R741" s="23">
        <f>Excel_Advanced_Sales_Dataset_2000__hetvi[[#This Row],[Quantity]]*Excel_Advanced_Sales_Dataset_2000__hetvi[[#This Row],[Unit Price]]-Excel_Advanced_Sales_Dataset_2000__hetvi[[#This Row],[Discount Amount]]</f>
        <v>783269.20555000007</v>
      </c>
      <c r="S741" t="str">
        <f>IF(Excel_Advanced_Sales_Dataset_2000__hetvi[[#This Row],[Total Sales]]&gt;50000,"Yes","No")</f>
        <v>Yes</v>
      </c>
      <c r="T741" t="str">
        <f>IF(Excel_Advanced_Sales_Dataset_2000__hetvi[[#This Row],[Delivery Status]]="Pending","Follow-up","Ok")</f>
        <v>Ok</v>
      </c>
      <c r="U741" s="31">
        <f>Excel_Advanced_Sales_Dataset_2000__hetvi[[#This Row],[Discount %]]/100</f>
        <v>0.13289999999999999</v>
      </c>
      <c r="V741" s="1" t="s">
        <v>4665</v>
      </c>
    </row>
    <row r="742" spans="1:22" x14ac:dyDescent="0.25">
      <c r="A742" s="6" t="s">
        <v>1985</v>
      </c>
      <c r="B742" s="7" t="s">
        <v>148</v>
      </c>
      <c r="C742" s="7" t="s">
        <v>1986</v>
      </c>
      <c r="D742" s="7" t="s">
        <v>40</v>
      </c>
      <c r="E742" s="7" t="s">
        <v>41</v>
      </c>
      <c r="F742" s="7" t="s">
        <v>42</v>
      </c>
      <c r="G742" s="7" t="s">
        <v>22</v>
      </c>
      <c r="H742" s="7" t="s">
        <v>180</v>
      </c>
      <c r="I742" s="8">
        <v>20</v>
      </c>
      <c r="J742" s="18">
        <v>38884.04</v>
      </c>
      <c r="K742" s="21">
        <v>11.81</v>
      </c>
      <c r="L742" s="15">
        <v>685836.7</v>
      </c>
      <c r="M742" s="28">
        <v>46269</v>
      </c>
      <c r="N742" s="7" t="s">
        <v>58</v>
      </c>
      <c r="O742" s="7" t="s">
        <v>35</v>
      </c>
      <c r="P742" s="9" t="s">
        <v>36</v>
      </c>
      <c r="Q742" s="23">
        <f>Excel_Advanced_Sales_Dataset_2000__hetvi[[#This Row],[Quantity]]*Excel_Advanced_Sales_Dataset_2000__hetvi[[#This Row],[Unit Price]]*Excel_Advanced_Sales_Dataset_2000__hetvi[[#This Row],[Discount %]]/100</f>
        <v>91844.102480000016</v>
      </c>
      <c r="R742" s="23">
        <f>Excel_Advanced_Sales_Dataset_2000__hetvi[[#This Row],[Quantity]]*Excel_Advanced_Sales_Dataset_2000__hetvi[[#This Row],[Unit Price]]-Excel_Advanced_Sales_Dataset_2000__hetvi[[#This Row],[Discount Amount]]</f>
        <v>685836.69752000005</v>
      </c>
      <c r="S742" t="str">
        <f>IF(Excel_Advanced_Sales_Dataset_2000__hetvi[[#This Row],[Total Sales]]&gt;50000,"Yes","No")</f>
        <v>Yes</v>
      </c>
      <c r="T742" t="str">
        <f>IF(Excel_Advanced_Sales_Dataset_2000__hetvi[[#This Row],[Delivery Status]]="Pending","Follow-up","Ok")</f>
        <v>Ok</v>
      </c>
      <c r="U742" s="31">
        <f>Excel_Advanced_Sales_Dataset_2000__hetvi[[#This Row],[Discount %]]/100</f>
        <v>0.11810000000000001</v>
      </c>
      <c r="V742" s="1" t="s">
        <v>4644</v>
      </c>
    </row>
    <row r="743" spans="1:22" x14ac:dyDescent="0.25">
      <c r="A743" s="6" t="s">
        <v>1987</v>
      </c>
      <c r="B743" s="7" t="s">
        <v>340</v>
      </c>
      <c r="C743" s="7" t="s">
        <v>1988</v>
      </c>
      <c r="D743" s="7" t="s">
        <v>19</v>
      </c>
      <c r="E743" s="7" t="s">
        <v>72</v>
      </c>
      <c r="F743" s="7" t="s">
        <v>224</v>
      </c>
      <c r="G743" s="7" t="s">
        <v>51</v>
      </c>
      <c r="H743" s="7" t="s">
        <v>146</v>
      </c>
      <c r="I743" s="8">
        <v>11</v>
      </c>
      <c r="J743" s="18">
        <v>32431.18</v>
      </c>
      <c r="K743" s="21">
        <v>0.7</v>
      </c>
      <c r="L743" s="15">
        <v>354245.78</v>
      </c>
      <c r="M743" s="28">
        <v>46068</v>
      </c>
      <c r="N743" s="7" t="s">
        <v>68</v>
      </c>
      <c r="O743" s="7" t="s">
        <v>35</v>
      </c>
      <c r="P743" s="9" t="s">
        <v>36</v>
      </c>
      <c r="Q743" s="23">
        <f>Excel_Advanced_Sales_Dataset_2000__hetvi[[#This Row],[Quantity]]*Excel_Advanced_Sales_Dataset_2000__hetvi[[#This Row],[Unit Price]]*Excel_Advanced_Sales_Dataset_2000__hetvi[[#This Row],[Discount %]]/100</f>
        <v>2497.2008599999999</v>
      </c>
      <c r="R743" s="23">
        <f>Excel_Advanced_Sales_Dataset_2000__hetvi[[#This Row],[Quantity]]*Excel_Advanced_Sales_Dataset_2000__hetvi[[#This Row],[Unit Price]]-Excel_Advanced_Sales_Dataset_2000__hetvi[[#This Row],[Discount Amount]]</f>
        <v>354245.77914</v>
      </c>
      <c r="S743" t="str">
        <f>IF(Excel_Advanced_Sales_Dataset_2000__hetvi[[#This Row],[Total Sales]]&gt;50000,"Yes","No")</f>
        <v>Yes</v>
      </c>
      <c r="T743" t="str">
        <f>IF(Excel_Advanced_Sales_Dataset_2000__hetvi[[#This Row],[Delivery Status]]="Pending","Follow-up","Ok")</f>
        <v>Ok</v>
      </c>
      <c r="U743" s="31">
        <f>Excel_Advanced_Sales_Dataset_2000__hetvi[[#This Row],[Discount %]]/100</f>
        <v>6.9999999999999993E-3</v>
      </c>
      <c r="V743" s="1" t="s">
        <v>4744</v>
      </c>
    </row>
    <row r="744" spans="1:22" x14ac:dyDescent="0.25">
      <c r="A744" s="6" t="s">
        <v>1989</v>
      </c>
      <c r="B744" s="7" t="s">
        <v>1990</v>
      </c>
      <c r="C744" s="7" t="s">
        <v>1991</v>
      </c>
      <c r="D744" s="7" t="s">
        <v>19</v>
      </c>
      <c r="E744" s="7" t="s">
        <v>153</v>
      </c>
      <c r="F744" s="7" t="s">
        <v>154</v>
      </c>
      <c r="G744" s="7" t="s">
        <v>111</v>
      </c>
      <c r="H744" s="7" t="s">
        <v>112</v>
      </c>
      <c r="I744" s="8">
        <v>45</v>
      </c>
      <c r="J744" s="18">
        <v>40317.21</v>
      </c>
      <c r="K744" s="21">
        <v>18.420000000000002</v>
      </c>
      <c r="L744" s="15">
        <v>1480085.1</v>
      </c>
      <c r="M744" s="28">
        <v>46314</v>
      </c>
      <c r="N744" s="7" t="s">
        <v>68</v>
      </c>
      <c r="O744" s="7" t="s">
        <v>35</v>
      </c>
      <c r="P744" s="9" t="s">
        <v>53</v>
      </c>
      <c r="Q744" s="23">
        <f>Excel_Advanced_Sales_Dataset_2000__hetvi[[#This Row],[Quantity]]*Excel_Advanced_Sales_Dataset_2000__hetvi[[#This Row],[Unit Price]]*Excel_Advanced_Sales_Dataset_2000__hetvi[[#This Row],[Discount %]]/100</f>
        <v>334189.35369000002</v>
      </c>
      <c r="R744" s="23">
        <f>Excel_Advanced_Sales_Dataset_2000__hetvi[[#This Row],[Quantity]]*Excel_Advanced_Sales_Dataset_2000__hetvi[[#This Row],[Unit Price]]-Excel_Advanced_Sales_Dataset_2000__hetvi[[#This Row],[Discount Amount]]</f>
        <v>1480085.0963099999</v>
      </c>
      <c r="S744" t="str">
        <f>IF(Excel_Advanced_Sales_Dataset_2000__hetvi[[#This Row],[Total Sales]]&gt;50000,"Yes","No")</f>
        <v>Yes</v>
      </c>
      <c r="T744" t="str">
        <f>IF(Excel_Advanced_Sales_Dataset_2000__hetvi[[#This Row],[Delivery Status]]="Pending","Follow-up","Ok")</f>
        <v>Ok</v>
      </c>
      <c r="U744" s="31">
        <f>Excel_Advanced_Sales_Dataset_2000__hetvi[[#This Row],[Discount %]]/100</f>
        <v>0.18420000000000003</v>
      </c>
      <c r="V744" s="1" t="s">
        <v>4823</v>
      </c>
    </row>
    <row r="745" spans="1:22" x14ac:dyDescent="0.25">
      <c r="A745" s="6" t="s">
        <v>1992</v>
      </c>
      <c r="B745" s="7" t="s">
        <v>1993</v>
      </c>
      <c r="C745" s="7" t="s">
        <v>1994</v>
      </c>
      <c r="D745" s="7" t="s">
        <v>40</v>
      </c>
      <c r="E745" s="7" t="s">
        <v>49</v>
      </c>
      <c r="F745" s="7" t="s">
        <v>306</v>
      </c>
      <c r="G745" s="7" t="s">
        <v>33</v>
      </c>
      <c r="H745" s="7" t="s">
        <v>80</v>
      </c>
      <c r="I745" s="8">
        <v>43</v>
      </c>
      <c r="J745" s="18">
        <v>614.83000000000004</v>
      </c>
      <c r="K745" s="21">
        <v>9.59</v>
      </c>
      <c r="L745" s="15">
        <v>23902.32</v>
      </c>
      <c r="M745" s="28">
        <v>46208</v>
      </c>
      <c r="N745" s="7" t="s">
        <v>45</v>
      </c>
      <c r="O745" s="7" t="s">
        <v>35</v>
      </c>
      <c r="P745" s="9" t="s">
        <v>53</v>
      </c>
      <c r="Q745" s="23">
        <f>Excel_Advanced_Sales_Dataset_2000__hetvi[[#This Row],[Quantity]]*Excel_Advanced_Sales_Dataset_2000__hetvi[[#This Row],[Unit Price]]*Excel_Advanced_Sales_Dataset_2000__hetvi[[#This Row],[Discount %]]/100</f>
        <v>2535.3744710000001</v>
      </c>
      <c r="R745" s="23">
        <f>Excel_Advanced_Sales_Dataset_2000__hetvi[[#This Row],[Quantity]]*Excel_Advanced_Sales_Dataset_2000__hetvi[[#This Row],[Unit Price]]-Excel_Advanced_Sales_Dataset_2000__hetvi[[#This Row],[Discount Amount]]</f>
        <v>23902.315529000003</v>
      </c>
      <c r="S745" t="str">
        <f>IF(Excel_Advanced_Sales_Dataset_2000__hetvi[[#This Row],[Total Sales]]&gt;50000,"Yes","No")</f>
        <v>No</v>
      </c>
      <c r="T745" t="str">
        <f>IF(Excel_Advanced_Sales_Dataset_2000__hetvi[[#This Row],[Delivery Status]]="Pending","Follow-up","Ok")</f>
        <v>Ok</v>
      </c>
      <c r="U745" s="31">
        <f>Excel_Advanced_Sales_Dataset_2000__hetvi[[#This Row],[Discount %]]/100</f>
        <v>9.5899999999999999E-2</v>
      </c>
      <c r="V745" s="1" t="s">
        <v>4624</v>
      </c>
    </row>
    <row r="746" spans="1:22" x14ac:dyDescent="0.25">
      <c r="A746" s="6" t="s">
        <v>1995</v>
      </c>
      <c r="B746" s="7" t="s">
        <v>589</v>
      </c>
      <c r="C746" s="7" t="s">
        <v>1996</v>
      </c>
      <c r="D746" s="7" t="s">
        <v>63</v>
      </c>
      <c r="E746" s="7" t="s">
        <v>144</v>
      </c>
      <c r="F746" s="7" t="s">
        <v>189</v>
      </c>
      <c r="G746" s="7" t="s">
        <v>66</v>
      </c>
      <c r="H746" s="7" t="s">
        <v>276</v>
      </c>
      <c r="I746" s="8">
        <v>14</v>
      </c>
      <c r="J746" s="18">
        <v>32023.81</v>
      </c>
      <c r="K746" s="21">
        <v>10.02</v>
      </c>
      <c r="L746" s="15">
        <v>403410.34</v>
      </c>
      <c r="M746" s="28">
        <v>46327</v>
      </c>
      <c r="N746" s="7" t="s">
        <v>24</v>
      </c>
      <c r="O746" s="7" t="s">
        <v>59</v>
      </c>
      <c r="P746" s="9" t="s">
        <v>53</v>
      </c>
      <c r="Q746" s="23">
        <f>Excel_Advanced_Sales_Dataset_2000__hetvi[[#This Row],[Quantity]]*Excel_Advanced_Sales_Dataset_2000__hetvi[[#This Row],[Unit Price]]*Excel_Advanced_Sales_Dataset_2000__hetvi[[#This Row],[Discount %]]/100</f>
        <v>44923.000668000001</v>
      </c>
      <c r="R746" s="23">
        <f>Excel_Advanced_Sales_Dataset_2000__hetvi[[#This Row],[Quantity]]*Excel_Advanced_Sales_Dataset_2000__hetvi[[#This Row],[Unit Price]]-Excel_Advanced_Sales_Dataset_2000__hetvi[[#This Row],[Discount Amount]]</f>
        <v>403410.339332</v>
      </c>
      <c r="S746" t="str">
        <f>IF(Excel_Advanced_Sales_Dataset_2000__hetvi[[#This Row],[Total Sales]]&gt;50000,"Yes","No")</f>
        <v>Yes</v>
      </c>
      <c r="T746" t="str">
        <f>IF(Excel_Advanced_Sales_Dataset_2000__hetvi[[#This Row],[Delivery Status]]="Pending","Follow-up","Ok")</f>
        <v>Ok</v>
      </c>
      <c r="U746" s="31">
        <f>Excel_Advanced_Sales_Dataset_2000__hetvi[[#This Row],[Discount %]]/100</f>
        <v>0.1002</v>
      </c>
      <c r="V746" s="1" t="s">
        <v>4612</v>
      </c>
    </row>
    <row r="747" spans="1:22" x14ac:dyDescent="0.25">
      <c r="A747" s="6" t="s">
        <v>1997</v>
      </c>
      <c r="B747" s="7" t="s">
        <v>782</v>
      </c>
      <c r="C747" s="7" t="s">
        <v>1998</v>
      </c>
      <c r="D747" s="7" t="s">
        <v>19</v>
      </c>
      <c r="E747" s="7" t="s">
        <v>84</v>
      </c>
      <c r="F747" s="7" t="s">
        <v>159</v>
      </c>
      <c r="G747" s="7" t="s">
        <v>22</v>
      </c>
      <c r="H747" s="7" t="s">
        <v>23</v>
      </c>
      <c r="I747" s="8">
        <v>39</v>
      </c>
      <c r="J747" s="18">
        <v>32457</v>
      </c>
      <c r="K747" s="21">
        <v>19.7</v>
      </c>
      <c r="L747" s="15">
        <v>1016455.87</v>
      </c>
      <c r="M747" s="28">
        <v>46117</v>
      </c>
      <c r="N747" s="7" t="s">
        <v>24</v>
      </c>
      <c r="O747" s="7" t="s">
        <v>35</v>
      </c>
      <c r="P747" s="9" t="s">
        <v>53</v>
      </c>
      <c r="Q747" s="23">
        <f>Excel_Advanced_Sales_Dataset_2000__hetvi[[#This Row],[Quantity]]*Excel_Advanced_Sales_Dataset_2000__hetvi[[#This Row],[Unit Price]]*Excel_Advanced_Sales_Dataset_2000__hetvi[[#This Row],[Discount %]]/100</f>
        <v>249367.13099999996</v>
      </c>
      <c r="R747" s="23">
        <f>Excel_Advanced_Sales_Dataset_2000__hetvi[[#This Row],[Quantity]]*Excel_Advanced_Sales_Dataset_2000__hetvi[[#This Row],[Unit Price]]-Excel_Advanced_Sales_Dataset_2000__hetvi[[#This Row],[Discount Amount]]</f>
        <v>1016455.8690000001</v>
      </c>
      <c r="S747" t="str">
        <f>IF(Excel_Advanced_Sales_Dataset_2000__hetvi[[#This Row],[Total Sales]]&gt;50000,"Yes","No")</f>
        <v>Yes</v>
      </c>
      <c r="T747" t="str">
        <f>IF(Excel_Advanced_Sales_Dataset_2000__hetvi[[#This Row],[Delivery Status]]="Pending","Follow-up","Ok")</f>
        <v>Ok</v>
      </c>
      <c r="U747" s="31">
        <f>Excel_Advanced_Sales_Dataset_2000__hetvi[[#This Row],[Discount %]]/100</f>
        <v>0.19699999999999998</v>
      </c>
      <c r="V747" s="1" t="s">
        <v>4665</v>
      </c>
    </row>
    <row r="748" spans="1:22" x14ac:dyDescent="0.25">
      <c r="A748" s="6" t="s">
        <v>1999</v>
      </c>
      <c r="B748" s="7" t="s">
        <v>2000</v>
      </c>
      <c r="C748" s="7" t="s">
        <v>2001</v>
      </c>
      <c r="D748" s="7" t="s">
        <v>40</v>
      </c>
      <c r="E748" s="7" t="s">
        <v>41</v>
      </c>
      <c r="F748" s="7" t="s">
        <v>42</v>
      </c>
      <c r="G748" s="7" t="s">
        <v>43</v>
      </c>
      <c r="H748" s="7" t="s">
        <v>380</v>
      </c>
      <c r="I748" s="8">
        <v>5</v>
      </c>
      <c r="J748" s="18">
        <v>32693.95</v>
      </c>
      <c r="K748" s="21">
        <v>10.29</v>
      </c>
      <c r="L748" s="15">
        <v>146648.71</v>
      </c>
      <c r="M748" s="28">
        <v>46069</v>
      </c>
      <c r="N748" s="7" t="s">
        <v>68</v>
      </c>
      <c r="O748" s="7" t="s">
        <v>35</v>
      </c>
      <c r="P748" s="9" t="s">
        <v>36</v>
      </c>
      <c r="Q748" s="23">
        <f>Excel_Advanced_Sales_Dataset_2000__hetvi[[#This Row],[Quantity]]*Excel_Advanced_Sales_Dataset_2000__hetvi[[#This Row],[Unit Price]]*Excel_Advanced_Sales_Dataset_2000__hetvi[[#This Row],[Discount %]]/100</f>
        <v>16821.037274999999</v>
      </c>
      <c r="R748" s="23">
        <f>Excel_Advanced_Sales_Dataset_2000__hetvi[[#This Row],[Quantity]]*Excel_Advanced_Sales_Dataset_2000__hetvi[[#This Row],[Unit Price]]-Excel_Advanced_Sales_Dataset_2000__hetvi[[#This Row],[Discount Amount]]</f>
        <v>146648.71272499999</v>
      </c>
      <c r="S748" t="str">
        <f>IF(Excel_Advanced_Sales_Dataset_2000__hetvi[[#This Row],[Total Sales]]&gt;50000,"Yes","No")</f>
        <v>Yes</v>
      </c>
      <c r="T748" t="str">
        <f>IF(Excel_Advanced_Sales_Dataset_2000__hetvi[[#This Row],[Delivery Status]]="Pending","Follow-up","Ok")</f>
        <v>Ok</v>
      </c>
      <c r="U748" s="31">
        <f>Excel_Advanced_Sales_Dataset_2000__hetvi[[#This Row],[Discount %]]/100</f>
        <v>0.10289999999999999</v>
      </c>
      <c r="V748" s="1" t="s">
        <v>4682</v>
      </c>
    </row>
    <row r="749" spans="1:22" x14ac:dyDescent="0.25">
      <c r="A749" s="6" t="s">
        <v>2002</v>
      </c>
      <c r="B749" s="7" t="s">
        <v>1635</v>
      </c>
      <c r="C749" s="7" t="s">
        <v>2003</v>
      </c>
      <c r="D749" s="7" t="s">
        <v>40</v>
      </c>
      <c r="E749" s="7" t="s">
        <v>41</v>
      </c>
      <c r="F749" s="7" t="s">
        <v>126</v>
      </c>
      <c r="G749" s="7" t="s">
        <v>22</v>
      </c>
      <c r="H749" s="7" t="s">
        <v>217</v>
      </c>
      <c r="I749" s="8">
        <v>48</v>
      </c>
      <c r="J749" s="18">
        <v>5345.23</v>
      </c>
      <c r="K749" s="21">
        <v>10.88</v>
      </c>
      <c r="L749" s="15">
        <v>228656.11</v>
      </c>
      <c r="M749" s="28">
        <v>46162</v>
      </c>
      <c r="N749" s="7" t="s">
        <v>45</v>
      </c>
      <c r="O749" s="7" t="s">
        <v>25</v>
      </c>
      <c r="P749" s="9" t="s">
        <v>36</v>
      </c>
      <c r="Q749" s="23">
        <f>Excel_Advanced_Sales_Dataset_2000__hetvi[[#This Row],[Quantity]]*Excel_Advanced_Sales_Dataset_2000__hetvi[[#This Row],[Unit Price]]*Excel_Advanced_Sales_Dataset_2000__hetvi[[#This Row],[Discount %]]/100</f>
        <v>27914.929152000001</v>
      </c>
      <c r="R749" s="23">
        <f>Excel_Advanced_Sales_Dataset_2000__hetvi[[#This Row],[Quantity]]*Excel_Advanced_Sales_Dataset_2000__hetvi[[#This Row],[Unit Price]]-Excel_Advanced_Sales_Dataset_2000__hetvi[[#This Row],[Discount Amount]]</f>
        <v>228656.11084799998</v>
      </c>
      <c r="S749" t="str">
        <f>IF(Excel_Advanced_Sales_Dataset_2000__hetvi[[#This Row],[Total Sales]]&gt;50000,"Yes","No")</f>
        <v>Yes</v>
      </c>
      <c r="T749" t="str">
        <f>IF(Excel_Advanced_Sales_Dataset_2000__hetvi[[#This Row],[Delivery Status]]="Pending","Follow-up","Ok")</f>
        <v>Follow-up</v>
      </c>
      <c r="U749" s="31">
        <f>Excel_Advanced_Sales_Dataset_2000__hetvi[[#This Row],[Discount %]]/100</f>
        <v>0.10880000000000001</v>
      </c>
      <c r="V749" s="1" t="s">
        <v>4703</v>
      </c>
    </row>
    <row r="750" spans="1:22" x14ac:dyDescent="0.25">
      <c r="A750" s="6" t="s">
        <v>2004</v>
      </c>
      <c r="B750" s="7" t="s">
        <v>343</v>
      </c>
      <c r="C750" s="7" t="s">
        <v>2005</v>
      </c>
      <c r="D750" s="7" t="s">
        <v>63</v>
      </c>
      <c r="E750" s="7" t="s">
        <v>78</v>
      </c>
      <c r="F750" s="7" t="s">
        <v>425</v>
      </c>
      <c r="G750" s="7" t="s">
        <v>111</v>
      </c>
      <c r="H750" s="7" t="s">
        <v>185</v>
      </c>
      <c r="I750" s="8">
        <v>5</v>
      </c>
      <c r="J750" s="18">
        <v>32820</v>
      </c>
      <c r="K750" s="21">
        <v>4.67</v>
      </c>
      <c r="L750" s="15">
        <v>156436.53</v>
      </c>
      <c r="M750" s="28">
        <v>46048</v>
      </c>
      <c r="N750" s="7" t="s">
        <v>58</v>
      </c>
      <c r="O750" s="7" t="s">
        <v>35</v>
      </c>
      <c r="P750" s="9" t="s">
        <v>53</v>
      </c>
      <c r="Q750" s="23">
        <f>Excel_Advanced_Sales_Dataset_2000__hetvi[[#This Row],[Quantity]]*Excel_Advanced_Sales_Dataset_2000__hetvi[[#This Row],[Unit Price]]*Excel_Advanced_Sales_Dataset_2000__hetvi[[#This Row],[Discount %]]/100</f>
        <v>7663.47</v>
      </c>
      <c r="R750" s="23">
        <f>Excel_Advanced_Sales_Dataset_2000__hetvi[[#This Row],[Quantity]]*Excel_Advanced_Sales_Dataset_2000__hetvi[[#This Row],[Unit Price]]-Excel_Advanced_Sales_Dataset_2000__hetvi[[#This Row],[Discount Amount]]</f>
        <v>156436.53</v>
      </c>
      <c r="S750" t="str">
        <f>IF(Excel_Advanced_Sales_Dataset_2000__hetvi[[#This Row],[Total Sales]]&gt;50000,"Yes","No")</f>
        <v>Yes</v>
      </c>
      <c r="T750" t="str">
        <f>IF(Excel_Advanced_Sales_Dataset_2000__hetvi[[#This Row],[Delivery Status]]="Pending","Follow-up","Ok")</f>
        <v>Ok</v>
      </c>
      <c r="U750" s="31">
        <f>Excel_Advanced_Sales_Dataset_2000__hetvi[[#This Row],[Discount %]]/100</f>
        <v>4.6699999999999998E-2</v>
      </c>
      <c r="V750" s="1" t="s">
        <v>4682</v>
      </c>
    </row>
    <row r="751" spans="1:22" x14ac:dyDescent="0.25">
      <c r="A751" s="6" t="s">
        <v>2006</v>
      </c>
      <c r="B751" s="7" t="s">
        <v>2007</v>
      </c>
      <c r="C751" s="7" t="s">
        <v>2008</v>
      </c>
      <c r="D751" s="7" t="s">
        <v>63</v>
      </c>
      <c r="E751" s="7" t="s">
        <v>234</v>
      </c>
      <c r="F751" s="7" t="s">
        <v>235</v>
      </c>
      <c r="G751" s="7" t="s">
        <v>43</v>
      </c>
      <c r="H751" s="7" t="s">
        <v>140</v>
      </c>
      <c r="I751" s="8">
        <v>25</v>
      </c>
      <c r="J751" s="18">
        <v>25688.68</v>
      </c>
      <c r="K751" s="21">
        <v>13.2</v>
      </c>
      <c r="L751" s="15">
        <v>557444.36</v>
      </c>
      <c r="M751" s="28">
        <v>46098</v>
      </c>
      <c r="N751" s="7" t="s">
        <v>113</v>
      </c>
      <c r="O751" s="7" t="s">
        <v>35</v>
      </c>
      <c r="P751" s="9" t="s">
        <v>53</v>
      </c>
      <c r="Q751" s="23">
        <f>Excel_Advanced_Sales_Dataset_2000__hetvi[[#This Row],[Quantity]]*Excel_Advanced_Sales_Dataset_2000__hetvi[[#This Row],[Unit Price]]*Excel_Advanced_Sales_Dataset_2000__hetvi[[#This Row],[Discount %]]/100</f>
        <v>84772.644</v>
      </c>
      <c r="R751" s="23">
        <f>Excel_Advanced_Sales_Dataset_2000__hetvi[[#This Row],[Quantity]]*Excel_Advanced_Sales_Dataset_2000__hetvi[[#This Row],[Unit Price]]-Excel_Advanced_Sales_Dataset_2000__hetvi[[#This Row],[Discount Amount]]</f>
        <v>557444.35600000003</v>
      </c>
      <c r="S751" t="str">
        <f>IF(Excel_Advanced_Sales_Dataset_2000__hetvi[[#This Row],[Total Sales]]&gt;50000,"Yes","No")</f>
        <v>Yes</v>
      </c>
      <c r="T751" t="str">
        <f>IF(Excel_Advanced_Sales_Dataset_2000__hetvi[[#This Row],[Delivery Status]]="Pending","Follow-up","Ok")</f>
        <v>Ok</v>
      </c>
      <c r="U751" s="31">
        <f>Excel_Advanced_Sales_Dataset_2000__hetvi[[#This Row],[Discount %]]/100</f>
        <v>0.13200000000000001</v>
      </c>
      <c r="V751" s="1" t="s">
        <v>4823</v>
      </c>
    </row>
    <row r="752" spans="1:22" x14ac:dyDescent="0.25">
      <c r="A752" s="6" t="s">
        <v>2009</v>
      </c>
      <c r="B752" s="7" t="s">
        <v>1111</v>
      </c>
      <c r="C752" s="7" t="s">
        <v>2010</v>
      </c>
      <c r="D752" s="7" t="s">
        <v>30</v>
      </c>
      <c r="E752" s="7" t="s">
        <v>31</v>
      </c>
      <c r="F752" s="7" t="s">
        <v>555</v>
      </c>
      <c r="G752" s="7" t="s">
        <v>22</v>
      </c>
      <c r="H752" s="7" t="s">
        <v>172</v>
      </c>
      <c r="I752" s="8">
        <v>33</v>
      </c>
      <c r="J752" s="18">
        <v>841.88</v>
      </c>
      <c r="K752" s="21">
        <v>7.57</v>
      </c>
      <c r="L752" s="15">
        <v>25678.94</v>
      </c>
      <c r="M752" s="28">
        <v>46201</v>
      </c>
      <c r="N752" s="7" t="s">
        <v>45</v>
      </c>
      <c r="O752" s="7" t="s">
        <v>59</v>
      </c>
      <c r="P752" s="9" t="s">
        <v>36</v>
      </c>
      <c r="Q752" s="23">
        <f>Excel_Advanced_Sales_Dataset_2000__hetvi[[#This Row],[Quantity]]*Excel_Advanced_Sales_Dataset_2000__hetvi[[#This Row],[Unit Price]]*Excel_Advanced_Sales_Dataset_2000__hetvi[[#This Row],[Discount %]]/100</f>
        <v>2103.1004280000002</v>
      </c>
      <c r="R752" s="23">
        <f>Excel_Advanced_Sales_Dataset_2000__hetvi[[#This Row],[Quantity]]*Excel_Advanced_Sales_Dataset_2000__hetvi[[#This Row],[Unit Price]]-Excel_Advanced_Sales_Dataset_2000__hetvi[[#This Row],[Discount Amount]]</f>
        <v>25678.939571999999</v>
      </c>
      <c r="S752" t="str">
        <f>IF(Excel_Advanced_Sales_Dataset_2000__hetvi[[#This Row],[Total Sales]]&gt;50000,"Yes","No")</f>
        <v>No</v>
      </c>
      <c r="T752" t="str">
        <f>IF(Excel_Advanced_Sales_Dataset_2000__hetvi[[#This Row],[Delivery Status]]="Pending","Follow-up","Ok")</f>
        <v>Ok</v>
      </c>
      <c r="U752" s="31">
        <f>Excel_Advanced_Sales_Dataset_2000__hetvi[[#This Row],[Discount %]]/100</f>
        <v>7.5700000000000003E-2</v>
      </c>
      <c r="V752" s="1" t="s">
        <v>4653</v>
      </c>
    </row>
    <row r="753" spans="1:22" x14ac:dyDescent="0.25">
      <c r="A753" s="6" t="s">
        <v>2011</v>
      </c>
      <c r="B753" s="7" t="s">
        <v>1571</v>
      </c>
      <c r="C753" s="7" t="s">
        <v>2012</v>
      </c>
      <c r="D753" s="7" t="s">
        <v>30</v>
      </c>
      <c r="E753" s="7" t="s">
        <v>117</v>
      </c>
      <c r="F753" s="7" t="s">
        <v>387</v>
      </c>
      <c r="G753" s="7" t="s">
        <v>51</v>
      </c>
      <c r="H753" s="7" t="s">
        <v>52</v>
      </c>
      <c r="I753" s="8">
        <v>2</v>
      </c>
      <c r="J753" s="18">
        <v>33491.18</v>
      </c>
      <c r="K753" s="21">
        <v>17.28</v>
      </c>
      <c r="L753" s="15">
        <v>55407.81</v>
      </c>
      <c r="M753" s="28">
        <v>46285</v>
      </c>
      <c r="N753" s="7" t="s">
        <v>113</v>
      </c>
      <c r="O753" s="7" t="s">
        <v>59</v>
      </c>
      <c r="P753" s="9" t="s">
        <v>26</v>
      </c>
      <c r="Q753" s="23">
        <f>Excel_Advanced_Sales_Dataset_2000__hetvi[[#This Row],[Quantity]]*Excel_Advanced_Sales_Dataset_2000__hetvi[[#This Row],[Unit Price]]*Excel_Advanced_Sales_Dataset_2000__hetvi[[#This Row],[Discount %]]/100</f>
        <v>11574.551808</v>
      </c>
      <c r="R753" s="23">
        <f>Excel_Advanced_Sales_Dataset_2000__hetvi[[#This Row],[Quantity]]*Excel_Advanced_Sales_Dataset_2000__hetvi[[#This Row],[Unit Price]]-Excel_Advanced_Sales_Dataset_2000__hetvi[[#This Row],[Discount Amount]]</f>
        <v>55407.808191999997</v>
      </c>
      <c r="S753" t="str">
        <f>IF(Excel_Advanced_Sales_Dataset_2000__hetvi[[#This Row],[Total Sales]]&gt;50000,"Yes","No")</f>
        <v>Yes</v>
      </c>
      <c r="T753" t="str">
        <f>IF(Excel_Advanced_Sales_Dataset_2000__hetvi[[#This Row],[Delivery Status]]="Pending","Follow-up","Ok")</f>
        <v>Ok</v>
      </c>
      <c r="U753" s="31">
        <f>Excel_Advanced_Sales_Dataset_2000__hetvi[[#This Row],[Discount %]]/100</f>
        <v>0.17280000000000001</v>
      </c>
      <c r="V753" s="1" t="s">
        <v>4612</v>
      </c>
    </row>
    <row r="754" spans="1:22" x14ac:dyDescent="0.25">
      <c r="A754" s="6" t="s">
        <v>2013</v>
      </c>
      <c r="B754" s="7" t="s">
        <v>696</v>
      </c>
      <c r="C754" s="7" t="s">
        <v>2014</v>
      </c>
      <c r="D754" s="7" t="s">
        <v>30</v>
      </c>
      <c r="E754" s="7" t="s">
        <v>117</v>
      </c>
      <c r="F754" s="7" t="s">
        <v>239</v>
      </c>
      <c r="G754" s="7" t="s">
        <v>111</v>
      </c>
      <c r="H754" s="7" t="s">
        <v>112</v>
      </c>
      <c r="I754" s="8">
        <v>6</v>
      </c>
      <c r="J754" s="18">
        <v>26056.12</v>
      </c>
      <c r="K754" s="21">
        <v>7.01</v>
      </c>
      <c r="L754" s="15">
        <v>145377.51999999999</v>
      </c>
      <c r="M754" s="28">
        <v>46143</v>
      </c>
      <c r="N754" s="7" t="s">
        <v>45</v>
      </c>
      <c r="O754" s="7" t="s">
        <v>25</v>
      </c>
      <c r="P754" s="9" t="s">
        <v>36</v>
      </c>
      <c r="Q754" s="23">
        <f>Excel_Advanced_Sales_Dataset_2000__hetvi[[#This Row],[Quantity]]*Excel_Advanced_Sales_Dataset_2000__hetvi[[#This Row],[Unit Price]]*Excel_Advanced_Sales_Dataset_2000__hetvi[[#This Row],[Discount %]]/100</f>
        <v>10959.204072</v>
      </c>
      <c r="R754" s="23">
        <f>Excel_Advanced_Sales_Dataset_2000__hetvi[[#This Row],[Quantity]]*Excel_Advanced_Sales_Dataset_2000__hetvi[[#This Row],[Unit Price]]-Excel_Advanced_Sales_Dataset_2000__hetvi[[#This Row],[Discount Amount]]</f>
        <v>145377.51592800001</v>
      </c>
      <c r="S754" t="str">
        <f>IF(Excel_Advanced_Sales_Dataset_2000__hetvi[[#This Row],[Total Sales]]&gt;50000,"Yes","No")</f>
        <v>Yes</v>
      </c>
      <c r="T754" t="str">
        <f>IF(Excel_Advanced_Sales_Dataset_2000__hetvi[[#This Row],[Delivery Status]]="Pending","Follow-up","Ok")</f>
        <v>Follow-up</v>
      </c>
      <c r="U754" s="31">
        <f>Excel_Advanced_Sales_Dataset_2000__hetvi[[#This Row],[Discount %]]/100</f>
        <v>7.0099999999999996E-2</v>
      </c>
      <c r="V754" s="1" t="s">
        <v>4782</v>
      </c>
    </row>
    <row r="755" spans="1:22" x14ac:dyDescent="0.25">
      <c r="A755" s="6" t="s">
        <v>2015</v>
      </c>
      <c r="B755" s="7" t="s">
        <v>2016</v>
      </c>
      <c r="C755" s="7" t="s">
        <v>2017</v>
      </c>
      <c r="D755" s="7" t="s">
        <v>63</v>
      </c>
      <c r="E755" s="7" t="s">
        <v>78</v>
      </c>
      <c r="F755" s="7" t="s">
        <v>79</v>
      </c>
      <c r="G755" s="7" t="s">
        <v>51</v>
      </c>
      <c r="H755" s="7" t="s">
        <v>105</v>
      </c>
      <c r="I755" s="8">
        <v>16</v>
      </c>
      <c r="J755" s="18">
        <v>34903.21</v>
      </c>
      <c r="K755" s="21">
        <v>16.899999999999999</v>
      </c>
      <c r="L755" s="15">
        <v>464073.08</v>
      </c>
      <c r="M755" s="28">
        <v>46368</v>
      </c>
      <c r="N755" s="7" t="s">
        <v>24</v>
      </c>
      <c r="O755" s="7" t="s">
        <v>35</v>
      </c>
      <c r="P755" s="9" t="s">
        <v>36</v>
      </c>
      <c r="Q755" s="23">
        <f>Excel_Advanced_Sales_Dataset_2000__hetvi[[#This Row],[Quantity]]*Excel_Advanced_Sales_Dataset_2000__hetvi[[#This Row],[Unit Price]]*Excel_Advanced_Sales_Dataset_2000__hetvi[[#This Row],[Discount %]]/100</f>
        <v>94378.279839999988</v>
      </c>
      <c r="R755" s="23">
        <f>Excel_Advanced_Sales_Dataset_2000__hetvi[[#This Row],[Quantity]]*Excel_Advanced_Sales_Dataset_2000__hetvi[[#This Row],[Unit Price]]-Excel_Advanced_Sales_Dataset_2000__hetvi[[#This Row],[Discount Amount]]</f>
        <v>464073.08016000001</v>
      </c>
      <c r="S755" t="str">
        <f>IF(Excel_Advanced_Sales_Dataset_2000__hetvi[[#This Row],[Total Sales]]&gt;50000,"Yes","No")</f>
        <v>Yes</v>
      </c>
      <c r="T755" t="str">
        <f>IF(Excel_Advanced_Sales_Dataset_2000__hetvi[[#This Row],[Delivery Status]]="Pending","Follow-up","Ok")</f>
        <v>Ok</v>
      </c>
      <c r="U755" s="31">
        <f>Excel_Advanced_Sales_Dataset_2000__hetvi[[#This Row],[Discount %]]/100</f>
        <v>0.16899999999999998</v>
      </c>
      <c r="V755" s="1" t="s">
        <v>4665</v>
      </c>
    </row>
    <row r="756" spans="1:22" x14ac:dyDescent="0.25">
      <c r="A756" s="6" t="s">
        <v>2018</v>
      </c>
      <c r="B756" s="7" t="s">
        <v>1203</v>
      </c>
      <c r="C756" s="7" t="s">
        <v>2019</v>
      </c>
      <c r="D756" s="7" t="s">
        <v>19</v>
      </c>
      <c r="E756" s="7" t="s">
        <v>84</v>
      </c>
      <c r="F756" s="7" t="s">
        <v>338</v>
      </c>
      <c r="G756" s="7" t="s">
        <v>66</v>
      </c>
      <c r="H756" s="7" t="s">
        <v>200</v>
      </c>
      <c r="I756" s="8">
        <v>47</v>
      </c>
      <c r="J756" s="18">
        <v>34044.31</v>
      </c>
      <c r="K756" s="21">
        <v>4.12</v>
      </c>
      <c r="L756" s="15">
        <v>1534159.17</v>
      </c>
      <c r="M756" s="28">
        <v>46270</v>
      </c>
      <c r="N756" s="7" t="s">
        <v>68</v>
      </c>
      <c r="O756" s="7" t="s">
        <v>25</v>
      </c>
      <c r="P756" s="9" t="s">
        <v>26</v>
      </c>
      <c r="Q756" s="23">
        <f>Excel_Advanced_Sales_Dataset_2000__hetvi[[#This Row],[Quantity]]*Excel_Advanced_Sales_Dataset_2000__hetvi[[#This Row],[Unit Price]]*Excel_Advanced_Sales_Dataset_2000__hetvi[[#This Row],[Discount %]]/100</f>
        <v>65923.401883999992</v>
      </c>
      <c r="R756" s="23">
        <f>Excel_Advanced_Sales_Dataset_2000__hetvi[[#This Row],[Quantity]]*Excel_Advanced_Sales_Dataset_2000__hetvi[[#This Row],[Unit Price]]-Excel_Advanced_Sales_Dataset_2000__hetvi[[#This Row],[Discount Amount]]</f>
        <v>1534159.1681159998</v>
      </c>
      <c r="S756" t="str">
        <f>IF(Excel_Advanced_Sales_Dataset_2000__hetvi[[#This Row],[Total Sales]]&gt;50000,"Yes","No")</f>
        <v>Yes</v>
      </c>
      <c r="T756" t="str">
        <f>IF(Excel_Advanced_Sales_Dataset_2000__hetvi[[#This Row],[Delivery Status]]="Pending","Follow-up","Ok")</f>
        <v>Follow-up</v>
      </c>
      <c r="U756" s="31">
        <f>Excel_Advanced_Sales_Dataset_2000__hetvi[[#This Row],[Discount %]]/100</f>
        <v>4.1200000000000001E-2</v>
      </c>
      <c r="V756" s="1" t="s">
        <v>4682</v>
      </c>
    </row>
    <row r="757" spans="1:22" x14ac:dyDescent="0.25">
      <c r="A757" s="6" t="s">
        <v>2020</v>
      </c>
      <c r="B757" s="7" t="s">
        <v>815</v>
      </c>
      <c r="C757" s="7" t="s">
        <v>2021</v>
      </c>
      <c r="D757" s="7" t="s">
        <v>63</v>
      </c>
      <c r="E757" s="7" t="s">
        <v>64</v>
      </c>
      <c r="F757" s="7" t="s">
        <v>184</v>
      </c>
      <c r="G757" s="7" t="s">
        <v>33</v>
      </c>
      <c r="H757" s="7" t="s">
        <v>119</v>
      </c>
      <c r="I757" s="8">
        <v>17</v>
      </c>
      <c r="J757" s="18">
        <v>48954.65</v>
      </c>
      <c r="K757" s="21">
        <v>6.93</v>
      </c>
      <c r="L757" s="15">
        <v>774555.58</v>
      </c>
      <c r="M757" s="28">
        <v>46032</v>
      </c>
      <c r="N757" s="7" t="s">
        <v>113</v>
      </c>
      <c r="O757" s="7" t="s">
        <v>35</v>
      </c>
      <c r="P757" s="9" t="s">
        <v>26</v>
      </c>
      <c r="Q757" s="23">
        <f>Excel_Advanced_Sales_Dataset_2000__hetvi[[#This Row],[Quantity]]*Excel_Advanced_Sales_Dataset_2000__hetvi[[#This Row],[Unit Price]]*Excel_Advanced_Sales_Dataset_2000__hetvi[[#This Row],[Discount %]]/100</f>
        <v>57673.473164999996</v>
      </c>
      <c r="R757" s="23">
        <f>Excel_Advanced_Sales_Dataset_2000__hetvi[[#This Row],[Quantity]]*Excel_Advanced_Sales_Dataset_2000__hetvi[[#This Row],[Unit Price]]-Excel_Advanced_Sales_Dataset_2000__hetvi[[#This Row],[Discount Amount]]</f>
        <v>774555.57683500007</v>
      </c>
      <c r="S757" t="str">
        <f>IF(Excel_Advanced_Sales_Dataset_2000__hetvi[[#This Row],[Total Sales]]&gt;50000,"Yes","No")</f>
        <v>Yes</v>
      </c>
      <c r="T757" t="str">
        <f>IF(Excel_Advanced_Sales_Dataset_2000__hetvi[[#This Row],[Delivery Status]]="Pending","Follow-up","Ok")</f>
        <v>Ok</v>
      </c>
      <c r="U757" s="31">
        <f>Excel_Advanced_Sales_Dataset_2000__hetvi[[#This Row],[Discount %]]/100</f>
        <v>6.93E-2</v>
      </c>
      <c r="V757" s="1" t="s">
        <v>4612</v>
      </c>
    </row>
    <row r="758" spans="1:22" x14ac:dyDescent="0.25">
      <c r="A758" s="6" t="s">
        <v>2022</v>
      </c>
      <c r="B758" s="7" t="s">
        <v>965</v>
      </c>
      <c r="C758" s="7" t="s">
        <v>2023</v>
      </c>
      <c r="D758" s="7" t="s">
        <v>30</v>
      </c>
      <c r="E758" s="7" t="s">
        <v>198</v>
      </c>
      <c r="F758" s="7" t="s">
        <v>199</v>
      </c>
      <c r="G758" s="7" t="s">
        <v>51</v>
      </c>
      <c r="H758" s="7" t="s">
        <v>190</v>
      </c>
      <c r="I758" s="8">
        <v>44</v>
      </c>
      <c r="J758" s="18">
        <v>26520.400000000001</v>
      </c>
      <c r="K758" s="21">
        <v>13.01</v>
      </c>
      <c r="L758" s="15">
        <v>1015084.22</v>
      </c>
      <c r="M758" s="28">
        <v>46280</v>
      </c>
      <c r="N758" s="7" t="s">
        <v>24</v>
      </c>
      <c r="O758" s="7" t="s">
        <v>25</v>
      </c>
      <c r="P758" s="9" t="s">
        <v>36</v>
      </c>
      <c r="Q758" s="23">
        <f>Excel_Advanced_Sales_Dataset_2000__hetvi[[#This Row],[Quantity]]*Excel_Advanced_Sales_Dataset_2000__hetvi[[#This Row],[Unit Price]]*Excel_Advanced_Sales_Dataset_2000__hetvi[[#This Row],[Discount %]]/100</f>
        <v>151813.37776</v>
      </c>
      <c r="R758" s="23">
        <f>Excel_Advanced_Sales_Dataset_2000__hetvi[[#This Row],[Quantity]]*Excel_Advanced_Sales_Dataset_2000__hetvi[[#This Row],[Unit Price]]-Excel_Advanced_Sales_Dataset_2000__hetvi[[#This Row],[Discount Amount]]</f>
        <v>1015084.22224</v>
      </c>
      <c r="S758" t="str">
        <f>IF(Excel_Advanced_Sales_Dataset_2000__hetvi[[#This Row],[Total Sales]]&gt;50000,"Yes","No")</f>
        <v>Yes</v>
      </c>
      <c r="T758" t="str">
        <f>IF(Excel_Advanced_Sales_Dataset_2000__hetvi[[#This Row],[Delivery Status]]="Pending","Follow-up","Ok")</f>
        <v>Follow-up</v>
      </c>
      <c r="U758" s="31">
        <f>Excel_Advanced_Sales_Dataset_2000__hetvi[[#This Row],[Discount %]]/100</f>
        <v>0.13009999999999999</v>
      </c>
      <c r="V758" s="1" t="s">
        <v>4720</v>
      </c>
    </row>
    <row r="759" spans="1:22" x14ac:dyDescent="0.25">
      <c r="A759" s="6" t="s">
        <v>2024</v>
      </c>
      <c r="B759" s="7" t="s">
        <v>2025</v>
      </c>
      <c r="C759" s="7" t="s">
        <v>2026</v>
      </c>
      <c r="D759" s="7" t="s">
        <v>63</v>
      </c>
      <c r="E759" s="7" t="s">
        <v>64</v>
      </c>
      <c r="F759" s="7" t="s">
        <v>441</v>
      </c>
      <c r="G759" s="7" t="s">
        <v>43</v>
      </c>
      <c r="H759" s="7" t="s">
        <v>74</v>
      </c>
      <c r="I759" s="8">
        <v>25</v>
      </c>
      <c r="J759" s="18">
        <v>14170.7</v>
      </c>
      <c r="K759" s="21">
        <v>18.010000000000002</v>
      </c>
      <c r="L759" s="15">
        <v>290463.92</v>
      </c>
      <c r="M759" s="28">
        <v>46366</v>
      </c>
      <c r="N759" s="7" t="s">
        <v>58</v>
      </c>
      <c r="O759" s="7" t="s">
        <v>25</v>
      </c>
      <c r="P759" s="9" t="s">
        <v>26</v>
      </c>
      <c r="Q759" s="23">
        <f>Excel_Advanced_Sales_Dataset_2000__hetvi[[#This Row],[Quantity]]*Excel_Advanced_Sales_Dataset_2000__hetvi[[#This Row],[Unit Price]]*Excel_Advanced_Sales_Dataset_2000__hetvi[[#This Row],[Discount %]]/100</f>
        <v>63803.576750000007</v>
      </c>
      <c r="R759" s="23">
        <f>Excel_Advanced_Sales_Dataset_2000__hetvi[[#This Row],[Quantity]]*Excel_Advanced_Sales_Dataset_2000__hetvi[[#This Row],[Unit Price]]-Excel_Advanced_Sales_Dataset_2000__hetvi[[#This Row],[Discount Amount]]</f>
        <v>290463.92324999999</v>
      </c>
      <c r="S759" t="str">
        <f>IF(Excel_Advanced_Sales_Dataset_2000__hetvi[[#This Row],[Total Sales]]&gt;50000,"Yes","No")</f>
        <v>Yes</v>
      </c>
      <c r="T759" t="str">
        <f>IF(Excel_Advanced_Sales_Dataset_2000__hetvi[[#This Row],[Delivery Status]]="Pending","Follow-up","Ok")</f>
        <v>Follow-up</v>
      </c>
      <c r="U759" s="31">
        <f>Excel_Advanced_Sales_Dataset_2000__hetvi[[#This Row],[Discount %]]/100</f>
        <v>0.18010000000000001</v>
      </c>
      <c r="V759" s="1" t="s">
        <v>4823</v>
      </c>
    </row>
    <row r="760" spans="1:22" x14ac:dyDescent="0.25">
      <c r="A760" s="6" t="s">
        <v>2027</v>
      </c>
      <c r="B760" s="7" t="s">
        <v>1594</v>
      </c>
      <c r="C760" s="7" t="s">
        <v>2028</v>
      </c>
      <c r="D760" s="7" t="s">
        <v>63</v>
      </c>
      <c r="E760" s="7" t="s">
        <v>144</v>
      </c>
      <c r="F760" s="7" t="s">
        <v>145</v>
      </c>
      <c r="G760" s="7" t="s">
        <v>111</v>
      </c>
      <c r="H760" s="7" t="s">
        <v>526</v>
      </c>
      <c r="I760" s="8">
        <v>49</v>
      </c>
      <c r="J760" s="18">
        <v>46797.61</v>
      </c>
      <c r="K760" s="21">
        <v>4.5599999999999996</v>
      </c>
      <c r="L760" s="15">
        <v>2188518.31</v>
      </c>
      <c r="M760" s="28">
        <v>46214</v>
      </c>
      <c r="N760" s="7" t="s">
        <v>24</v>
      </c>
      <c r="O760" s="7" t="s">
        <v>35</v>
      </c>
      <c r="P760" s="9" t="s">
        <v>53</v>
      </c>
      <c r="Q760" s="23">
        <f>Excel_Advanced_Sales_Dataset_2000__hetvi[[#This Row],[Quantity]]*Excel_Advanced_Sales_Dataset_2000__hetvi[[#This Row],[Unit Price]]*Excel_Advanced_Sales_Dataset_2000__hetvi[[#This Row],[Discount %]]/100</f>
        <v>104564.579784</v>
      </c>
      <c r="R760" s="23">
        <f>Excel_Advanced_Sales_Dataset_2000__hetvi[[#This Row],[Quantity]]*Excel_Advanced_Sales_Dataset_2000__hetvi[[#This Row],[Unit Price]]-Excel_Advanced_Sales_Dataset_2000__hetvi[[#This Row],[Discount Amount]]</f>
        <v>2188518.3102160003</v>
      </c>
      <c r="S760" t="str">
        <f>IF(Excel_Advanced_Sales_Dataset_2000__hetvi[[#This Row],[Total Sales]]&gt;50000,"Yes","No")</f>
        <v>Yes</v>
      </c>
      <c r="T760" t="str">
        <f>IF(Excel_Advanced_Sales_Dataset_2000__hetvi[[#This Row],[Delivery Status]]="Pending","Follow-up","Ok")</f>
        <v>Ok</v>
      </c>
      <c r="U760" s="31">
        <f>Excel_Advanced_Sales_Dataset_2000__hetvi[[#This Row],[Discount %]]/100</f>
        <v>4.5599999999999995E-2</v>
      </c>
      <c r="V760" s="1" t="s">
        <v>4703</v>
      </c>
    </row>
    <row r="761" spans="1:22" x14ac:dyDescent="0.25">
      <c r="A761" s="6" t="s">
        <v>2029</v>
      </c>
      <c r="B761" s="7" t="s">
        <v>2030</v>
      </c>
      <c r="C761" s="7" t="s">
        <v>2031</v>
      </c>
      <c r="D761" s="7" t="s">
        <v>63</v>
      </c>
      <c r="E761" s="7" t="s">
        <v>234</v>
      </c>
      <c r="F761" s="7" t="s">
        <v>473</v>
      </c>
      <c r="G761" s="7" t="s">
        <v>66</v>
      </c>
      <c r="H761" s="7" t="s">
        <v>276</v>
      </c>
      <c r="I761" s="8">
        <v>16</v>
      </c>
      <c r="J761" s="18">
        <v>9471.2099999999991</v>
      </c>
      <c r="K761" s="21">
        <v>2.31</v>
      </c>
      <c r="L761" s="15">
        <v>148038.79999999999</v>
      </c>
      <c r="M761" s="28">
        <v>46120</v>
      </c>
      <c r="N761" s="7" t="s">
        <v>45</v>
      </c>
      <c r="O761" s="7" t="s">
        <v>35</v>
      </c>
      <c r="P761" s="9" t="s">
        <v>36</v>
      </c>
      <c r="Q761" s="23">
        <f>Excel_Advanced_Sales_Dataset_2000__hetvi[[#This Row],[Quantity]]*Excel_Advanced_Sales_Dataset_2000__hetvi[[#This Row],[Unit Price]]*Excel_Advanced_Sales_Dataset_2000__hetvi[[#This Row],[Discount %]]/100</f>
        <v>3500.5592160000001</v>
      </c>
      <c r="R761" s="23">
        <f>Excel_Advanced_Sales_Dataset_2000__hetvi[[#This Row],[Quantity]]*Excel_Advanced_Sales_Dataset_2000__hetvi[[#This Row],[Unit Price]]-Excel_Advanced_Sales_Dataset_2000__hetvi[[#This Row],[Discount Amount]]</f>
        <v>148038.80078399999</v>
      </c>
      <c r="S761" t="str">
        <f>IF(Excel_Advanced_Sales_Dataset_2000__hetvi[[#This Row],[Total Sales]]&gt;50000,"Yes","No")</f>
        <v>Yes</v>
      </c>
      <c r="T761" t="str">
        <f>IF(Excel_Advanced_Sales_Dataset_2000__hetvi[[#This Row],[Delivery Status]]="Pending","Follow-up","Ok")</f>
        <v>Ok</v>
      </c>
      <c r="U761" s="31">
        <f>Excel_Advanced_Sales_Dataset_2000__hetvi[[#This Row],[Discount %]]/100</f>
        <v>2.3099999999999999E-2</v>
      </c>
      <c r="V761" s="1" t="s">
        <v>4720</v>
      </c>
    </row>
    <row r="762" spans="1:22" x14ac:dyDescent="0.25">
      <c r="A762" s="6" t="s">
        <v>2032</v>
      </c>
      <c r="B762" s="7" t="s">
        <v>2033</v>
      </c>
      <c r="C762" s="7" t="s">
        <v>2034</v>
      </c>
      <c r="D762" s="7" t="s">
        <v>30</v>
      </c>
      <c r="E762" s="7" t="s">
        <v>31</v>
      </c>
      <c r="F762" s="7" t="s">
        <v>555</v>
      </c>
      <c r="G762" s="7" t="s">
        <v>66</v>
      </c>
      <c r="H762" s="7" t="s">
        <v>155</v>
      </c>
      <c r="I762" s="8">
        <v>13</v>
      </c>
      <c r="J762" s="18">
        <v>19834.38</v>
      </c>
      <c r="K762" s="21">
        <v>4.43</v>
      </c>
      <c r="L762" s="15">
        <v>246424.32000000001</v>
      </c>
      <c r="M762" s="28">
        <v>46216</v>
      </c>
      <c r="N762" s="7" t="s">
        <v>58</v>
      </c>
      <c r="O762" s="7" t="s">
        <v>35</v>
      </c>
      <c r="P762" s="9" t="s">
        <v>36</v>
      </c>
      <c r="Q762" s="23">
        <f>Excel_Advanced_Sales_Dataset_2000__hetvi[[#This Row],[Quantity]]*Excel_Advanced_Sales_Dataset_2000__hetvi[[#This Row],[Unit Price]]*Excel_Advanced_Sales_Dataset_2000__hetvi[[#This Row],[Discount %]]/100</f>
        <v>11422.619442000001</v>
      </c>
      <c r="R762" s="23">
        <f>Excel_Advanced_Sales_Dataset_2000__hetvi[[#This Row],[Quantity]]*Excel_Advanced_Sales_Dataset_2000__hetvi[[#This Row],[Unit Price]]-Excel_Advanced_Sales_Dataset_2000__hetvi[[#This Row],[Discount Amount]]</f>
        <v>246424.32055800001</v>
      </c>
      <c r="S762" t="str">
        <f>IF(Excel_Advanced_Sales_Dataset_2000__hetvi[[#This Row],[Total Sales]]&gt;50000,"Yes","No")</f>
        <v>Yes</v>
      </c>
      <c r="T762" t="str">
        <f>IF(Excel_Advanced_Sales_Dataset_2000__hetvi[[#This Row],[Delivery Status]]="Pending","Follow-up","Ok")</f>
        <v>Ok</v>
      </c>
      <c r="U762" s="31">
        <f>Excel_Advanced_Sales_Dataset_2000__hetvi[[#This Row],[Discount %]]/100</f>
        <v>4.4299999999999999E-2</v>
      </c>
      <c r="V762" s="1" t="s">
        <v>4782</v>
      </c>
    </row>
    <row r="763" spans="1:22" x14ac:dyDescent="0.25">
      <c r="A763" s="6" t="s">
        <v>2035</v>
      </c>
      <c r="B763" s="7" t="s">
        <v>732</v>
      </c>
      <c r="C763" s="7" t="s">
        <v>2036</v>
      </c>
      <c r="D763" s="7" t="s">
        <v>30</v>
      </c>
      <c r="E763" s="7" t="s">
        <v>117</v>
      </c>
      <c r="F763" s="7" t="s">
        <v>118</v>
      </c>
      <c r="G763" s="7" t="s">
        <v>43</v>
      </c>
      <c r="H763" s="7" t="s">
        <v>380</v>
      </c>
      <c r="I763" s="8">
        <v>4</v>
      </c>
      <c r="J763" s="18">
        <v>3438.53</v>
      </c>
      <c r="K763" s="21">
        <v>12.62</v>
      </c>
      <c r="L763" s="15">
        <v>12018.35</v>
      </c>
      <c r="M763" s="28">
        <v>46050</v>
      </c>
      <c r="N763" s="7" t="s">
        <v>68</v>
      </c>
      <c r="O763" s="7" t="s">
        <v>35</v>
      </c>
      <c r="P763" s="9" t="s">
        <v>53</v>
      </c>
      <c r="Q763" s="23">
        <f>Excel_Advanced_Sales_Dataset_2000__hetvi[[#This Row],[Quantity]]*Excel_Advanced_Sales_Dataset_2000__hetvi[[#This Row],[Unit Price]]*Excel_Advanced_Sales_Dataset_2000__hetvi[[#This Row],[Discount %]]/100</f>
        <v>1735.7699439999999</v>
      </c>
      <c r="R763" s="23">
        <f>Excel_Advanced_Sales_Dataset_2000__hetvi[[#This Row],[Quantity]]*Excel_Advanced_Sales_Dataset_2000__hetvi[[#This Row],[Unit Price]]-Excel_Advanced_Sales_Dataset_2000__hetvi[[#This Row],[Discount Amount]]</f>
        <v>12018.350056000001</v>
      </c>
      <c r="S763" t="str">
        <f>IF(Excel_Advanced_Sales_Dataset_2000__hetvi[[#This Row],[Total Sales]]&gt;50000,"Yes","No")</f>
        <v>No</v>
      </c>
      <c r="T763" t="str">
        <f>IF(Excel_Advanced_Sales_Dataset_2000__hetvi[[#This Row],[Delivery Status]]="Pending","Follow-up","Ok")</f>
        <v>Ok</v>
      </c>
      <c r="U763" s="31">
        <f>Excel_Advanced_Sales_Dataset_2000__hetvi[[#This Row],[Discount %]]/100</f>
        <v>0.12619999999999998</v>
      </c>
      <c r="V763" s="1" t="s">
        <v>4703</v>
      </c>
    </row>
    <row r="764" spans="1:22" x14ac:dyDescent="0.25">
      <c r="A764" s="6" t="s">
        <v>2037</v>
      </c>
      <c r="B764" s="7" t="s">
        <v>421</v>
      </c>
      <c r="C764" s="7" t="s">
        <v>2038</v>
      </c>
      <c r="D764" s="7" t="s">
        <v>19</v>
      </c>
      <c r="E764" s="7" t="s">
        <v>20</v>
      </c>
      <c r="F764" s="7" t="s">
        <v>285</v>
      </c>
      <c r="G764" s="7" t="s">
        <v>33</v>
      </c>
      <c r="H764" s="7" t="s">
        <v>127</v>
      </c>
      <c r="I764" s="8">
        <v>9</v>
      </c>
      <c r="J764" s="18">
        <v>5354.23</v>
      </c>
      <c r="K764" s="21">
        <v>11</v>
      </c>
      <c r="L764" s="15">
        <v>42887.38</v>
      </c>
      <c r="M764" s="28">
        <v>46181</v>
      </c>
      <c r="N764" s="7" t="s">
        <v>24</v>
      </c>
      <c r="O764" s="7" t="s">
        <v>35</v>
      </c>
      <c r="P764" s="9" t="s">
        <v>53</v>
      </c>
      <c r="Q764" s="23">
        <f>Excel_Advanced_Sales_Dataset_2000__hetvi[[#This Row],[Quantity]]*Excel_Advanced_Sales_Dataset_2000__hetvi[[#This Row],[Unit Price]]*Excel_Advanced_Sales_Dataset_2000__hetvi[[#This Row],[Discount %]]/100</f>
        <v>5300.6876999999986</v>
      </c>
      <c r="R764" s="23">
        <f>Excel_Advanced_Sales_Dataset_2000__hetvi[[#This Row],[Quantity]]*Excel_Advanced_Sales_Dataset_2000__hetvi[[#This Row],[Unit Price]]-Excel_Advanced_Sales_Dataset_2000__hetvi[[#This Row],[Discount Amount]]</f>
        <v>42887.382299999997</v>
      </c>
      <c r="S764" t="str">
        <f>IF(Excel_Advanced_Sales_Dataset_2000__hetvi[[#This Row],[Total Sales]]&gt;50000,"Yes","No")</f>
        <v>No</v>
      </c>
      <c r="T764" t="str">
        <f>IF(Excel_Advanced_Sales_Dataset_2000__hetvi[[#This Row],[Delivery Status]]="Pending","Follow-up","Ok")</f>
        <v>Ok</v>
      </c>
      <c r="U764" s="31">
        <f>Excel_Advanced_Sales_Dataset_2000__hetvi[[#This Row],[Discount %]]/100</f>
        <v>0.11</v>
      </c>
      <c r="V764" s="1" t="s">
        <v>4644</v>
      </c>
    </row>
    <row r="765" spans="1:22" x14ac:dyDescent="0.25">
      <c r="A765" s="6" t="s">
        <v>2039</v>
      </c>
      <c r="B765" s="7" t="s">
        <v>1111</v>
      </c>
      <c r="C765" s="7" t="s">
        <v>2040</v>
      </c>
      <c r="D765" s="7" t="s">
        <v>63</v>
      </c>
      <c r="E765" s="7" t="s">
        <v>234</v>
      </c>
      <c r="F765" s="7" t="s">
        <v>435</v>
      </c>
      <c r="G765" s="7" t="s">
        <v>33</v>
      </c>
      <c r="H765" s="7" t="s">
        <v>34</v>
      </c>
      <c r="I765" s="8">
        <v>26</v>
      </c>
      <c r="J765" s="18">
        <v>2822.53</v>
      </c>
      <c r="K765" s="21">
        <v>11.55</v>
      </c>
      <c r="L765" s="15">
        <v>64909.72</v>
      </c>
      <c r="M765" s="28">
        <v>46258</v>
      </c>
      <c r="N765" s="7" t="s">
        <v>45</v>
      </c>
      <c r="O765" s="7" t="s">
        <v>59</v>
      </c>
      <c r="P765" s="9" t="s">
        <v>53</v>
      </c>
      <c r="Q765" s="23">
        <f>Excel_Advanced_Sales_Dataset_2000__hetvi[[#This Row],[Quantity]]*Excel_Advanced_Sales_Dataset_2000__hetvi[[#This Row],[Unit Price]]*Excel_Advanced_Sales_Dataset_2000__hetvi[[#This Row],[Discount %]]/100</f>
        <v>8476.0575900000003</v>
      </c>
      <c r="R765" s="23">
        <f>Excel_Advanced_Sales_Dataset_2000__hetvi[[#This Row],[Quantity]]*Excel_Advanced_Sales_Dataset_2000__hetvi[[#This Row],[Unit Price]]-Excel_Advanced_Sales_Dataset_2000__hetvi[[#This Row],[Discount Amount]]</f>
        <v>64909.722410000002</v>
      </c>
      <c r="S765" t="str">
        <f>IF(Excel_Advanced_Sales_Dataset_2000__hetvi[[#This Row],[Total Sales]]&gt;50000,"Yes","No")</f>
        <v>Yes</v>
      </c>
      <c r="T765" t="str">
        <f>IF(Excel_Advanced_Sales_Dataset_2000__hetvi[[#This Row],[Delivery Status]]="Pending","Follow-up","Ok")</f>
        <v>Ok</v>
      </c>
      <c r="U765" s="31">
        <f>Excel_Advanced_Sales_Dataset_2000__hetvi[[#This Row],[Discount %]]/100</f>
        <v>0.11550000000000001</v>
      </c>
      <c r="V765" s="1" t="s">
        <v>4744</v>
      </c>
    </row>
    <row r="766" spans="1:22" x14ac:dyDescent="0.25">
      <c r="A766" s="6" t="s">
        <v>2041</v>
      </c>
      <c r="B766" s="7" t="s">
        <v>1690</v>
      </c>
      <c r="C766" s="7" t="s">
        <v>2042</v>
      </c>
      <c r="D766" s="7" t="s">
        <v>30</v>
      </c>
      <c r="E766" s="7" t="s">
        <v>31</v>
      </c>
      <c r="F766" s="7" t="s">
        <v>555</v>
      </c>
      <c r="G766" s="7" t="s">
        <v>22</v>
      </c>
      <c r="H766" s="7" t="s">
        <v>217</v>
      </c>
      <c r="I766" s="8">
        <v>41</v>
      </c>
      <c r="J766" s="18">
        <v>12114.03</v>
      </c>
      <c r="K766" s="21">
        <v>18.239999999999998</v>
      </c>
      <c r="L766" s="15">
        <v>406081.67</v>
      </c>
      <c r="M766" s="28">
        <v>46320</v>
      </c>
      <c r="N766" s="7" t="s">
        <v>113</v>
      </c>
      <c r="O766" s="7" t="s">
        <v>35</v>
      </c>
      <c r="P766" s="9" t="s">
        <v>36</v>
      </c>
      <c r="Q766" s="23">
        <f>Excel_Advanced_Sales_Dataset_2000__hetvi[[#This Row],[Quantity]]*Excel_Advanced_Sales_Dataset_2000__hetvi[[#This Row],[Unit Price]]*Excel_Advanced_Sales_Dataset_2000__hetvi[[#This Row],[Discount %]]/100</f>
        <v>90593.561952000004</v>
      </c>
      <c r="R766" s="23">
        <f>Excel_Advanced_Sales_Dataset_2000__hetvi[[#This Row],[Quantity]]*Excel_Advanced_Sales_Dataset_2000__hetvi[[#This Row],[Unit Price]]-Excel_Advanced_Sales_Dataset_2000__hetvi[[#This Row],[Discount Amount]]</f>
        <v>406081.66804800002</v>
      </c>
      <c r="S766" t="str">
        <f>IF(Excel_Advanced_Sales_Dataset_2000__hetvi[[#This Row],[Total Sales]]&gt;50000,"Yes","No")</f>
        <v>Yes</v>
      </c>
      <c r="T766" t="str">
        <f>IF(Excel_Advanced_Sales_Dataset_2000__hetvi[[#This Row],[Delivery Status]]="Pending","Follow-up","Ok")</f>
        <v>Ok</v>
      </c>
      <c r="U766" s="31">
        <f>Excel_Advanced_Sales_Dataset_2000__hetvi[[#This Row],[Discount %]]/100</f>
        <v>0.18239999999999998</v>
      </c>
      <c r="V766" s="1" t="s">
        <v>4644</v>
      </c>
    </row>
    <row r="767" spans="1:22" x14ac:dyDescent="0.25">
      <c r="A767" s="6" t="s">
        <v>2043</v>
      </c>
      <c r="B767" s="7" t="s">
        <v>2044</v>
      </c>
      <c r="C767" s="7" t="s">
        <v>2045</v>
      </c>
      <c r="D767" s="7" t="s">
        <v>40</v>
      </c>
      <c r="E767" s="7" t="s">
        <v>41</v>
      </c>
      <c r="F767" s="7" t="s">
        <v>126</v>
      </c>
      <c r="G767" s="7" t="s">
        <v>33</v>
      </c>
      <c r="H767" s="7" t="s">
        <v>119</v>
      </c>
      <c r="I767" s="8">
        <v>45</v>
      </c>
      <c r="J767" s="18">
        <v>26973.7</v>
      </c>
      <c r="K767" s="21">
        <v>5.37</v>
      </c>
      <c r="L767" s="15">
        <v>1148634.55</v>
      </c>
      <c r="M767" s="28">
        <v>46216</v>
      </c>
      <c r="N767" s="7" t="s">
        <v>113</v>
      </c>
      <c r="O767" s="7" t="s">
        <v>35</v>
      </c>
      <c r="P767" s="9" t="s">
        <v>26</v>
      </c>
      <c r="Q767" s="23">
        <f>Excel_Advanced_Sales_Dataset_2000__hetvi[[#This Row],[Quantity]]*Excel_Advanced_Sales_Dataset_2000__hetvi[[#This Row],[Unit Price]]*Excel_Advanced_Sales_Dataset_2000__hetvi[[#This Row],[Discount %]]/100</f>
        <v>65181.946050000006</v>
      </c>
      <c r="R767" s="23">
        <f>Excel_Advanced_Sales_Dataset_2000__hetvi[[#This Row],[Quantity]]*Excel_Advanced_Sales_Dataset_2000__hetvi[[#This Row],[Unit Price]]-Excel_Advanced_Sales_Dataset_2000__hetvi[[#This Row],[Discount Amount]]</f>
        <v>1148634.5539500001</v>
      </c>
      <c r="S767" t="str">
        <f>IF(Excel_Advanced_Sales_Dataset_2000__hetvi[[#This Row],[Total Sales]]&gt;50000,"Yes","No")</f>
        <v>Yes</v>
      </c>
      <c r="T767" t="str">
        <f>IF(Excel_Advanced_Sales_Dataset_2000__hetvi[[#This Row],[Delivery Status]]="Pending","Follow-up","Ok")</f>
        <v>Ok</v>
      </c>
      <c r="U767" s="31">
        <f>Excel_Advanced_Sales_Dataset_2000__hetvi[[#This Row],[Discount %]]/100</f>
        <v>5.3699999999999998E-2</v>
      </c>
      <c r="V767" s="1" t="s">
        <v>4624</v>
      </c>
    </row>
    <row r="768" spans="1:22" x14ac:dyDescent="0.25">
      <c r="A768" s="6" t="s">
        <v>2046</v>
      </c>
      <c r="B768" s="7" t="s">
        <v>2047</v>
      </c>
      <c r="C768" s="7" t="s">
        <v>2048</v>
      </c>
      <c r="D768" s="7" t="s">
        <v>40</v>
      </c>
      <c r="E768" s="7" t="s">
        <v>49</v>
      </c>
      <c r="F768" s="7" t="s">
        <v>306</v>
      </c>
      <c r="G768" s="7" t="s">
        <v>33</v>
      </c>
      <c r="H768" s="7" t="s">
        <v>34</v>
      </c>
      <c r="I768" s="8">
        <v>34</v>
      </c>
      <c r="J768" s="18">
        <v>4158.32</v>
      </c>
      <c r="K768" s="21">
        <v>18.649999999999999</v>
      </c>
      <c r="L768" s="15">
        <v>115014.97</v>
      </c>
      <c r="M768" s="28">
        <v>46118</v>
      </c>
      <c r="N768" s="7" t="s">
        <v>45</v>
      </c>
      <c r="O768" s="7" t="s">
        <v>35</v>
      </c>
      <c r="P768" s="9" t="s">
        <v>26</v>
      </c>
      <c r="Q768" s="23">
        <f>Excel_Advanced_Sales_Dataset_2000__hetvi[[#This Row],[Quantity]]*Excel_Advanced_Sales_Dataset_2000__hetvi[[#This Row],[Unit Price]]*Excel_Advanced_Sales_Dataset_2000__hetvi[[#This Row],[Discount %]]/100</f>
        <v>26367.90712</v>
      </c>
      <c r="R768" s="23">
        <f>Excel_Advanced_Sales_Dataset_2000__hetvi[[#This Row],[Quantity]]*Excel_Advanced_Sales_Dataset_2000__hetvi[[#This Row],[Unit Price]]-Excel_Advanced_Sales_Dataset_2000__hetvi[[#This Row],[Discount Amount]]</f>
        <v>115014.97288</v>
      </c>
      <c r="S768" t="str">
        <f>IF(Excel_Advanced_Sales_Dataset_2000__hetvi[[#This Row],[Total Sales]]&gt;50000,"Yes","No")</f>
        <v>Yes</v>
      </c>
      <c r="T768" t="str">
        <f>IF(Excel_Advanced_Sales_Dataset_2000__hetvi[[#This Row],[Delivery Status]]="Pending","Follow-up","Ok")</f>
        <v>Ok</v>
      </c>
      <c r="U768" s="31">
        <f>Excel_Advanced_Sales_Dataset_2000__hetvi[[#This Row],[Discount %]]/100</f>
        <v>0.1865</v>
      </c>
      <c r="V768" s="1" t="s">
        <v>4644</v>
      </c>
    </row>
    <row r="769" spans="1:22" x14ac:dyDescent="0.25">
      <c r="A769" s="6" t="s">
        <v>2049</v>
      </c>
      <c r="B769" s="7" t="s">
        <v>1806</v>
      </c>
      <c r="C769" s="7" t="s">
        <v>2050</v>
      </c>
      <c r="D769" s="7" t="s">
        <v>30</v>
      </c>
      <c r="E769" s="7" t="s">
        <v>131</v>
      </c>
      <c r="F769" s="7" t="s">
        <v>194</v>
      </c>
      <c r="G769" s="7" t="s">
        <v>51</v>
      </c>
      <c r="H769" s="7" t="s">
        <v>52</v>
      </c>
      <c r="I769" s="8">
        <v>23</v>
      </c>
      <c r="J769" s="18">
        <v>2937</v>
      </c>
      <c r="K769" s="21">
        <v>11.1</v>
      </c>
      <c r="L769" s="15">
        <v>60052.84</v>
      </c>
      <c r="M769" s="28">
        <v>46124</v>
      </c>
      <c r="N769" s="7" t="s">
        <v>113</v>
      </c>
      <c r="O769" s="7" t="s">
        <v>35</v>
      </c>
      <c r="P769" s="9" t="s">
        <v>53</v>
      </c>
      <c r="Q769" s="23">
        <f>Excel_Advanced_Sales_Dataset_2000__hetvi[[#This Row],[Quantity]]*Excel_Advanced_Sales_Dataset_2000__hetvi[[#This Row],[Unit Price]]*Excel_Advanced_Sales_Dataset_2000__hetvi[[#This Row],[Discount %]]/100</f>
        <v>7498.1610000000001</v>
      </c>
      <c r="R769" s="23">
        <f>Excel_Advanced_Sales_Dataset_2000__hetvi[[#This Row],[Quantity]]*Excel_Advanced_Sales_Dataset_2000__hetvi[[#This Row],[Unit Price]]-Excel_Advanced_Sales_Dataset_2000__hetvi[[#This Row],[Discount Amount]]</f>
        <v>60052.839</v>
      </c>
      <c r="S769" t="str">
        <f>IF(Excel_Advanced_Sales_Dataset_2000__hetvi[[#This Row],[Total Sales]]&gt;50000,"Yes","No")</f>
        <v>Yes</v>
      </c>
      <c r="T769" t="str">
        <f>IF(Excel_Advanced_Sales_Dataset_2000__hetvi[[#This Row],[Delivery Status]]="Pending","Follow-up","Ok")</f>
        <v>Ok</v>
      </c>
      <c r="U769" s="31">
        <f>Excel_Advanced_Sales_Dataset_2000__hetvi[[#This Row],[Discount %]]/100</f>
        <v>0.111</v>
      </c>
      <c r="V769" s="1" t="s">
        <v>4744</v>
      </c>
    </row>
    <row r="770" spans="1:22" x14ac:dyDescent="0.25">
      <c r="A770" s="6" t="s">
        <v>2051</v>
      </c>
      <c r="B770" s="7" t="s">
        <v>494</v>
      </c>
      <c r="C770" s="7" t="s">
        <v>2052</v>
      </c>
      <c r="D770" s="7" t="s">
        <v>19</v>
      </c>
      <c r="E770" s="7" t="s">
        <v>153</v>
      </c>
      <c r="F770" s="7" t="s">
        <v>448</v>
      </c>
      <c r="G770" s="7" t="s">
        <v>43</v>
      </c>
      <c r="H770" s="7" t="s">
        <v>391</v>
      </c>
      <c r="I770" s="8">
        <v>16</v>
      </c>
      <c r="J770" s="18">
        <v>2839.14</v>
      </c>
      <c r="K770" s="21">
        <v>16.11</v>
      </c>
      <c r="L770" s="15">
        <v>38108.07</v>
      </c>
      <c r="M770" s="28">
        <v>46151</v>
      </c>
      <c r="N770" s="7" t="s">
        <v>24</v>
      </c>
      <c r="O770" s="7" t="s">
        <v>25</v>
      </c>
      <c r="P770" s="9" t="s">
        <v>36</v>
      </c>
      <c r="Q770" s="23">
        <f>Excel_Advanced_Sales_Dataset_2000__hetvi[[#This Row],[Quantity]]*Excel_Advanced_Sales_Dataset_2000__hetvi[[#This Row],[Unit Price]]*Excel_Advanced_Sales_Dataset_2000__hetvi[[#This Row],[Discount %]]/100</f>
        <v>7318.1672639999997</v>
      </c>
      <c r="R770" s="23">
        <f>Excel_Advanced_Sales_Dataset_2000__hetvi[[#This Row],[Quantity]]*Excel_Advanced_Sales_Dataset_2000__hetvi[[#This Row],[Unit Price]]-Excel_Advanced_Sales_Dataset_2000__hetvi[[#This Row],[Discount Amount]]</f>
        <v>38108.072736000002</v>
      </c>
      <c r="S770" t="str">
        <f>IF(Excel_Advanced_Sales_Dataset_2000__hetvi[[#This Row],[Total Sales]]&gt;50000,"Yes","No")</f>
        <v>No</v>
      </c>
      <c r="T770" t="str">
        <f>IF(Excel_Advanced_Sales_Dataset_2000__hetvi[[#This Row],[Delivery Status]]="Pending","Follow-up","Ok")</f>
        <v>Follow-up</v>
      </c>
      <c r="U770" s="31">
        <f>Excel_Advanced_Sales_Dataset_2000__hetvi[[#This Row],[Discount %]]/100</f>
        <v>0.16109999999999999</v>
      </c>
      <c r="V770" s="1" t="s">
        <v>4703</v>
      </c>
    </row>
    <row r="771" spans="1:22" x14ac:dyDescent="0.25">
      <c r="A771" s="6" t="s">
        <v>2053</v>
      </c>
      <c r="B771" s="7" t="s">
        <v>205</v>
      </c>
      <c r="C771" s="7" t="s">
        <v>2054</v>
      </c>
      <c r="D771" s="7" t="s">
        <v>19</v>
      </c>
      <c r="E771" s="7" t="s">
        <v>20</v>
      </c>
      <c r="F771" s="7" t="s">
        <v>21</v>
      </c>
      <c r="G771" s="7" t="s">
        <v>111</v>
      </c>
      <c r="H771" s="7" t="s">
        <v>260</v>
      </c>
      <c r="I771" s="8">
        <v>37</v>
      </c>
      <c r="J771" s="18">
        <v>18260.810000000001</v>
      </c>
      <c r="K771" s="21">
        <v>4.05</v>
      </c>
      <c r="L771" s="15">
        <v>648286.15</v>
      </c>
      <c r="M771" s="28">
        <v>46046</v>
      </c>
      <c r="N771" s="7" t="s">
        <v>68</v>
      </c>
      <c r="O771" s="7" t="s">
        <v>25</v>
      </c>
      <c r="P771" s="9" t="s">
        <v>53</v>
      </c>
      <c r="Q771" s="23">
        <f>Excel_Advanced_Sales_Dataset_2000__hetvi[[#This Row],[Quantity]]*Excel_Advanced_Sales_Dataset_2000__hetvi[[#This Row],[Unit Price]]*Excel_Advanced_Sales_Dataset_2000__hetvi[[#This Row],[Discount %]]/100</f>
        <v>27363.823785</v>
      </c>
      <c r="R771" s="23">
        <f>Excel_Advanced_Sales_Dataset_2000__hetvi[[#This Row],[Quantity]]*Excel_Advanced_Sales_Dataset_2000__hetvi[[#This Row],[Unit Price]]-Excel_Advanced_Sales_Dataset_2000__hetvi[[#This Row],[Discount Amount]]</f>
        <v>648286.14621500007</v>
      </c>
      <c r="S771" t="str">
        <f>IF(Excel_Advanced_Sales_Dataset_2000__hetvi[[#This Row],[Total Sales]]&gt;50000,"Yes","No")</f>
        <v>Yes</v>
      </c>
      <c r="T771" t="str">
        <f>IF(Excel_Advanced_Sales_Dataset_2000__hetvi[[#This Row],[Delivery Status]]="Pending","Follow-up","Ok")</f>
        <v>Follow-up</v>
      </c>
      <c r="U771" s="31">
        <f>Excel_Advanced_Sales_Dataset_2000__hetvi[[#This Row],[Discount %]]/100</f>
        <v>4.0500000000000001E-2</v>
      </c>
      <c r="V771" s="1" t="s">
        <v>4720</v>
      </c>
    </row>
    <row r="772" spans="1:22" x14ac:dyDescent="0.25">
      <c r="A772" s="6" t="s">
        <v>2055</v>
      </c>
      <c r="B772" s="7" t="s">
        <v>370</v>
      </c>
      <c r="C772" s="7" t="s">
        <v>2056</v>
      </c>
      <c r="D772" s="7" t="s">
        <v>30</v>
      </c>
      <c r="E772" s="7" t="s">
        <v>117</v>
      </c>
      <c r="F772" s="7" t="s">
        <v>239</v>
      </c>
      <c r="G772" s="7" t="s">
        <v>22</v>
      </c>
      <c r="H772" s="7" t="s">
        <v>23</v>
      </c>
      <c r="I772" s="8">
        <v>36</v>
      </c>
      <c r="J772" s="18">
        <v>36869.760000000002</v>
      </c>
      <c r="K772" s="21">
        <v>13.62</v>
      </c>
      <c r="L772" s="15">
        <v>1146531.55</v>
      </c>
      <c r="M772" s="28">
        <v>46233</v>
      </c>
      <c r="N772" s="7" t="s">
        <v>45</v>
      </c>
      <c r="O772" s="7" t="s">
        <v>35</v>
      </c>
      <c r="P772" s="9" t="s">
        <v>26</v>
      </c>
      <c r="Q772" s="23">
        <f>Excel_Advanced_Sales_Dataset_2000__hetvi[[#This Row],[Quantity]]*Excel_Advanced_Sales_Dataset_2000__hetvi[[#This Row],[Unit Price]]*Excel_Advanced_Sales_Dataset_2000__hetvi[[#This Row],[Discount %]]/100</f>
        <v>180779.80723200002</v>
      </c>
      <c r="R772" s="23">
        <f>Excel_Advanced_Sales_Dataset_2000__hetvi[[#This Row],[Quantity]]*Excel_Advanced_Sales_Dataset_2000__hetvi[[#This Row],[Unit Price]]-Excel_Advanced_Sales_Dataset_2000__hetvi[[#This Row],[Discount Amount]]</f>
        <v>1146531.5527680002</v>
      </c>
      <c r="S772" t="str">
        <f>IF(Excel_Advanced_Sales_Dataset_2000__hetvi[[#This Row],[Total Sales]]&gt;50000,"Yes","No")</f>
        <v>Yes</v>
      </c>
      <c r="T772" t="str">
        <f>IF(Excel_Advanced_Sales_Dataset_2000__hetvi[[#This Row],[Delivery Status]]="Pending","Follow-up","Ok")</f>
        <v>Ok</v>
      </c>
      <c r="U772" s="31">
        <f>Excel_Advanced_Sales_Dataset_2000__hetvi[[#This Row],[Discount %]]/100</f>
        <v>0.13619999999999999</v>
      </c>
      <c r="V772" s="1" t="s">
        <v>4823</v>
      </c>
    </row>
    <row r="773" spans="1:22" x14ac:dyDescent="0.25">
      <c r="A773" s="6" t="s">
        <v>2057</v>
      </c>
      <c r="B773" s="7" t="s">
        <v>514</v>
      </c>
      <c r="C773" s="7" t="s">
        <v>2058</v>
      </c>
      <c r="D773" s="7" t="s">
        <v>40</v>
      </c>
      <c r="E773" s="7" t="s">
        <v>89</v>
      </c>
      <c r="F773" s="7" t="s">
        <v>90</v>
      </c>
      <c r="G773" s="7" t="s">
        <v>33</v>
      </c>
      <c r="H773" s="7" t="s">
        <v>57</v>
      </c>
      <c r="I773" s="8">
        <v>19</v>
      </c>
      <c r="J773" s="18">
        <v>46820.59</v>
      </c>
      <c r="K773" s="21">
        <v>15.76</v>
      </c>
      <c r="L773" s="15">
        <v>749391.64</v>
      </c>
      <c r="M773" s="28">
        <v>46251</v>
      </c>
      <c r="N773" s="7" t="s">
        <v>45</v>
      </c>
      <c r="O773" s="7" t="s">
        <v>35</v>
      </c>
      <c r="P773" s="9" t="s">
        <v>36</v>
      </c>
      <c r="Q773" s="23">
        <f>Excel_Advanced_Sales_Dataset_2000__hetvi[[#This Row],[Quantity]]*Excel_Advanced_Sales_Dataset_2000__hetvi[[#This Row],[Unit Price]]*Excel_Advanced_Sales_Dataset_2000__hetvi[[#This Row],[Discount %]]/100</f>
        <v>140199.574696</v>
      </c>
      <c r="R773" s="23">
        <f>Excel_Advanced_Sales_Dataset_2000__hetvi[[#This Row],[Quantity]]*Excel_Advanced_Sales_Dataset_2000__hetvi[[#This Row],[Unit Price]]-Excel_Advanced_Sales_Dataset_2000__hetvi[[#This Row],[Discount Amount]]</f>
        <v>749391.635304</v>
      </c>
      <c r="S773" t="str">
        <f>IF(Excel_Advanced_Sales_Dataset_2000__hetvi[[#This Row],[Total Sales]]&gt;50000,"Yes","No")</f>
        <v>Yes</v>
      </c>
      <c r="T773" t="str">
        <f>IF(Excel_Advanced_Sales_Dataset_2000__hetvi[[#This Row],[Delivery Status]]="Pending","Follow-up","Ok")</f>
        <v>Ok</v>
      </c>
      <c r="U773" s="31">
        <f>Excel_Advanced_Sales_Dataset_2000__hetvi[[#This Row],[Discount %]]/100</f>
        <v>0.15759999999999999</v>
      </c>
      <c r="V773" s="1" t="s">
        <v>4624</v>
      </c>
    </row>
    <row r="774" spans="1:22" x14ac:dyDescent="0.25">
      <c r="A774" s="6" t="s">
        <v>2059</v>
      </c>
      <c r="B774" s="7" t="s">
        <v>2060</v>
      </c>
      <c r="C774" s="7" t="s">
        <v>2061</v>
      </c>
      <c r="D774" s="7" t="s">
        <v>19</v>
      </c>
      <c r="E774" s="7" t="s">
        <v>72</v>
      </c>
      <c r="F774" s="7" t="s">
        <v>171</v>
      </c>
      <c r="G774" s="7" t="s">
        <v>51</v>
      </c>
      <c r="H774" s="7" t="s">
        <v>105</v>
      </c>
      <c r="I774" s="8">
        <v>48</v>
      </c>
      <c r="J774" s="18">
        <v>9608.2099999999991</v>
      </c>
      <c r="K774" s="21">
        <v>3.95</v>
      </c>
      <c r="L774" s="15">
        <v>442976.91</v>
      </c>
      <c r="M774" s="28">
        <v>46027</v>
      </c>
      <c r="N774" s="7" t="s">
        <v>24</v>
      </c>
      <c r="O774" s="7" t="s">
        <v>35</v>
      </c>
      <c r="P774" s="9" t="s">
        <v>36</v>
      </c>
      <c r="Q774" s="23">
        <f>Excel_Advanced_Sales_Dataset_2000__hetvi[[#This Row],[Quantity]]*Excel_Advanced_Sales_Dataset_2000__hetvi[[#This Row],[Unit Price]]*Excel_Advanced_Sales_Dataset_2000__hetvi[[#This Row],[Discount %]]/100</f>
        <v>18217.166160000001</v>
      </c>
      <c r="R774" s="23">
        <f>Excel_Advanced_Sales_Dataset_2000__hetvi[[#This Row],[Quantity]]*Excel_Advanced_Sales_Dataset_2000__hetvi[[#This Row],[Unit Price]]-Excel_Advanced_Sales_Dataset_2000__hetvi[[#This Row],[Discount Amount]]</f>
        <v>442976.91383999994</v>
      </c>
      <c r="S774" t="str">
        <f>IF(Excel_Advanced_Sales_Dataset_2000__hetvi[[#This Row],[Total Sales]]&gt;50000,"Yes","No")</f>
        <v>Yes</v>
      </c>
      <c r="T774" t="str">
        <f>IF(Excel_Advanced_Sales_Dataset_2000__hetvi[[#This Row],[Delivery Status]]="Pending","Follow-up","Ok")</f>
        <v>Ok</v>
      </c>
      <c r="U774" s="31">
        <f>Excel_Advanced_Sales_Dataset_2000__hetvi[[#This Row],[Discount %]]/100</f>
        <v>3.95E-2</v>
      </c>
      <c r="V774" s="1" t="s">
        <v>4823</v>
      </c>
    </row>
    <row r="775" spans="1:22" x14ac:dyDescent="0.25">
      <c r="A775" s="6" t="s">
        <v>2062</v>
      </c>
      <c r="B775" s="7" t="s">
        <v>990</v>
      </c>
      <c r="C775" s="7" t="s">
        <v>2063</v>
      </c>
      <c r="D775" s="7" t="s">
        <v>63</v>
      </c>
      <c r="E775" s="7" t="s">
        <v>144</v>
      </c>
      <c r="F775" s="7" t="s">
        <v>145</v>
      </c>
      <c r="G775" s="7" t="s">
        <v>66</v>
      </c>
      <c r="H775" s="7" t="s">
        <v>155</v>
      </c>
      <c r="I775" s="8">
        <v>15</v>
      </c>
      <c r="J775" s="18">
        <v>30895.46</v>
      </c>
      <c r="K775" s="21">
        <v>1.35</v>
      </c>
      <c r="L775" s="15">
        <v>457175.57</v>
      </c>
      <c r="M775" s="28">
        <v>46046</v>
      </c>
      <c r="N775" s="7" t="s">
        <v>113</v>
      </c>
      <c r="O775" s="7" t="s">
        <v>35</v>
      </c>
      <c r="P775" s="9" t="s">
        <v>53</v>
      </c>
      <c r="Q775" s="23">
        <f>Excel_Advanced_Sales_Dataset_2000__hetvi[[#This Row],[Quantity]]*Excel_Advanced_Sales_Dataset_2000__hetvi[[#This Row],[Unit Price]]*Excel_Advanced_Sales_Dataset_2000__hetvi[[#This Row],[Discount %]]/100</f>
        <v>6256.3306499999999</v>
      </c>
      <c r="R775" s="23">
        <f>Excel_Advanced_Sales_Dataset_2000__hetvi[[#This Row],[Quantity]]*Excel_Advanced_Sales_Dataset_2000__hetvi[[#This Row],[Unit Price]]-Excel_Advanced_Sales_Dataset_2000__hetvi[[#This Row],[Discount Amount]]</f>
        <v>457175.56934999995</v>
      </c>
      <c r="S775" t="str">
        <f>IF(Excel_Advanced_Sales_Dataset_2000__hetvi[[#This Row],[Total Sales]]&gt;50000,"Yes","No")</f>
        <v>Yes</v>
      </c>
      <c r="T775" t="str">
        <f>IF(Excel_Advanced_Sales_Dataset_2000__hetvi[[#This Row],[Delivery Status]]="Pending","Follow-up","Ok")</f>
        <v>Ok</v>
      </c>
      <c r="U775" s="31">
        <f>Excel_Advanced_Sales_Dataset_2000__hetvi[[#This Row],[Discount %]]/100</f>
        <v>1.3500000000000002E-2</v>
      </c>
      <c r="V775" s="1" t="s">
        <v>4703</v>
      </c>
    </row>
    <row r="776" spans="1:22" x14ac:dyDescent="0.25">
      <c r="A776" s="6" t="s">
        <v>2064</v>
      </c>
      <c r="B776" s="7" t="s">
        <v>1766</v>
      </c>
      <c r="C776" s="7" t="s">
        <v>2065</v>
      </c>
      <c r="D776" s="7" t="s">
        <v>40</v>
      </c>
      <c r="E776" s="7" t="s">
        <v>41</v>
      </c>
      <c r="F776" s="7" t="s">
        <v>126</v>
      </c>
      <c r="G776" s="7" t="s">
        <v>111</v>
      </c>
      <c r="H776" s="7" t="s">
        <v>260</v>
      </c>
      <c r="I776" s="8">
        <v>27</v>
      </c>
      <c r="J776" s="18">
        <v>43955.06</v>
      </c>
      <c r="K776" s="21">
        <v>6.79</v>
      </c>
      <c r="L776" s="15">
        <v>1106203.81</v>
      </c>
      <c r="M776" s="28">
        <v>46348</v>
      </c>
      <c r="N776" s="7" t="s">
        <v>113</v>
      </c>
      <c r="O776" s="7" t="s">
        <v>35</v>
      </c>
      <c r="P776" s="9" t="s">
        <v>53</v>
      </c>
      <c r="Q776" s="23">
        <f>Excel_Advanced_Sales_Dataset_2000__hetvi[[#This Row],[Quantity]]*Excel_Advanced_Sales_Dataset_2000__hetvi[[#This Row],[Unit Price]]*Excel_Advanced_Sales_Dataset_2000__hetvi[[#This Row],[Discount %]]/100</f>
        <v>80582.811497999995</v>
      </c>
      <c r="R776" s="23">
        <f>Excel_Advanced_Sales_Dataset_2000__hetvi[[#This Row],[Quantity]]*Excel_Advanced_Sales_Dataset_2000__hetvi[[#This Row],[Unit Price]]-Excel_Advanced_Sales_Dataset_2000__hetvi[[#This Row],[Discount Amount]]</f>
        <v>1106203.8085019998</v>
      </c>
      <c r="S776" t="str">
        <f>IF(Excel_Advanced_Sales_Dataset_2000__hetvi[[#This Row],[Total Sales]]&gt;50000,"Yes","No")</f>
        <v>Yes</v>
      </c>
      <c r="T776" t="str">
        <f>IF(Excel_Advanced_Sales_Dataset_2000__hetvi[[#This Row],[Delivery Status]]="Pending","Follow-up","Ok")</f>
        <v>Ok</v>
      </c>
      <c r="U776" s="31">
        <f>Excel_Advanced_Sales_Dataset_2000__hetvi[[#This Row],[Discount %]]/100</f>
        <v>6.7900000000000002E-2</v>
      </c>
      <c r="V776" s="1" t="s">
        <v>4624</v>
      </c>
    </row>
    <row r="777" spans="1:22" x14ac:dyDescent="0.25">
      <c r="A777" s="6" t="s">
        <v>2066</v>
      </c>
      <c r="B777" s="7" t="s">
        <v>1976</v>
      </c>
      <c r="C777" s="7" t="s">
        <v>2067</v>
      </c>
      <c r="D777" s="7" t="s">
        <v>30</v>
      </c>
      <c r="E777" s="7" t="s">
        <v>198</v>
      </c>
      <c r="F777" s="7" t="s">
        <v>199</v>
      </c>
      <c r="G777" s="7" t="s">
        <v>43</v>
      </c>
      <c r="H777" s="7" t="s">
        <v>391</v>
      </c>
      <c r="I777" s="8">
        <v>24</v>
      </c>
      <c r="J777" s="18">
        <v>21146.47</v>
      </c>
      <c r="K777" s="21">
        <v>4.7</v>
      </c>
      <c r="L777" s="15">
        <v>483662.06</v>
      </c>
      <c r="M777" s="28">
        <v>46346</v>
      </c>
      <c r="N777" s="7" t="s">
        <v>58</v>
      </c>
      <c r="O777" s="7" t="s">
        <v>25</v>
      </c>
      <c r="P777" s="9" t="s">
        <v>36</v>
      </c>
      <c r="Q777" s="23">
        <f>Excel_Advanced_Sales_Dataset_2000__hetvi[[#This Row],[Quantity]]*Excel_Advanced_Sales_Dataset_2000__hetvi[[#This Row],[Unit Price]]*Excel_Advanced_Sales_Dataset_2000__hetvi[[#This Row],[Discount %]]/100</f>
        <v>23853.21816</v>
      </c>
      <c r="R777" s="23">
        <f>Excel_Advanced_Sales_Dataset_2000__hetvi[[#This Row],[Quantity]]*Excel_Advanced_Sales_Dataset_2000__hetvi[[#This Row],[Unit Price]]-Excel_Advanced_Sales_Dataset_2000__hetvi[[#This Row],[Discount Amount]]</f>
        <v>483662.06184000004</v>
      </c>
      <c r="S777" t="str">
        <f>IF(Excel_Advanced_Sales_Dataset_2000__hetvi[[#This Row],[Total Sales]]&gt;50000,"Yes","No")</f>
        <v>Yes</v>
      </c>
      <c r="T777" t="str">
        <f>IF(Excel_Advanced_Sales_Dataset_2000__hetvi[[#This Row],[Delivery Status]]="Pending","Follow-up","Ok")</f>
        <v>Follow-up</v>
      </c>
      <c r="U777" s="31">
        <f>Excel_Advanced_Sales_Dataset_2000__hetvi[[#This Row],[Discount %]]/100</f>
        <v>4.7E-2</v>
      </c>
      <c r="V777" s="1" t="s">
        <v>4653</v>
      </c>
    </row>
    <row r="778" spans="1:22" x14ac:dyDescent="0.25">
      <c r="A778" s="6" t="s">
        <v>2068</v>
      </c>
      <c r="B778" s="7" t="s">
        <v>2047</v>
      </c>
      <c r="C778" s="7" t="s">
        <v>1336</v>
      </c>
      <c r="D778" s="7" t="s">
        <v>40</v>
      </c>
      <c r="E778" s="7" t="s">
        <v>49</v>
      </c>
      <c r="F778" s="7" t="s">
        <v>306</v>
      </c>
      <c r="G778" s="7" t="s">
        <v>22</v>
      </c>
      <c r="H778" s="7" t="s">
        <v>180</v>
      </c>
      <c r="I778" s="8">
        <v>17</v>
      </c>
      <c r="J778" s="18">
        <v>18825.22</v>
      </c>
      <c r="K778" s="21">
        <v>5.91</v>
      </c>
      <c r="L778" s="15">
        <v>301115.03999999998</v>
      </c>
      <c r="M778" s="28">
        <v>46252</v>
      </c>
      <c r="N778" s="7" t="s">
        <v>24</v>
      </c>
      <c r="O778" s="7" t="s">
        <v>35</v>
      </c>
      <c r="P778" s="9" t="s">
        <v>26</v>
      </c>
      <c r="Q778" s="23">
        <f>Excel_Advanced_Sales_Dataset_2000__hetvi[[#This Row],[Quantity]]*Excel_Advanced_Sales_Dataset_2000__hetvi[[#This Row],[Unit Price]]*Excel_Advanced_Sales_Dataset_2000__hetvi[[#This Row],[Discount %]]/100</f>
        <v>18913.698533999999</v>
      </c>
      <c r="R778" s="23">
        <f>Excel_Advanced_Sales_Dataset_2000__hetvi[[#This Row],[Quantity]]*Excel_Advanced_Sales_Dataset_2000__hetvi[[#This Row],[Unit Price]]-Excel_Advanced_Sales_Dataset_2000__hetvi[[#This Row],[Discount Amount]]</f>
        <v>301115.04146599997</v>
      </c>
      <c r="S778" t="str">
        <f>IF(Excel_Advanced_Sales_Dataset_2000__hetvi[[#This Row],[Total Sales]]&gt;50000,"Yes","No")</f>
        <v>Yes</v>
      </c>
      <c r="T778" t="str">
        <f>IF(Excel_Advanced_Sales_Dataset_2000__hetvi[[#This Row],[Delivery Status]]="Pending","Follow-up","Ok")</f>
        <v>Ok</v>
      </c>
      <c r="U778" s="31">
        <f>Excel_Advanced_Sales_Dataset_2000__hetvi[[#This Row],[Discount %]]/100</f>
        <v>5.91E-2</v>
      </c>
      <c r="V778" s="1" t="s">
        <v>4823</v>
      </c>
    </row>
    <row r="779" spans="1:22" x14ac:dyDescent="0.25">
      <c r="A779" s="6" t="s">
        <v>2069</v>
      </c>
      <c r="B779" s="7" t="s">
        <v>1347</v>
      </c>
      <c r="C779" s="7" t="s">
        <v>2070</v>
      </c>
      <c r="D779" s="7" t="s">
        <v>40</v>
      </c>
      <c r="E779" s="7" t="s">
        <v>41</v>
      </c>
      <c r="F779" s="7" t="s">
        <v>126</v>
      </c>
      <c r="G779" s="7" t="s">
        <v>111</v>
      </c>
      <c r="H779" s="7" t="s">
        <v>112</v>
      </c>
      <c r="I779" s="8">
        <v>17</v>
      </c>
      <c r="J779" s="18">
        <v>4177.05</v>
      </c>
      <c r="K779" s="21">
        <v>12.92</v>
      </c>
      <c r="L779" s="15">
        <v>61835.38</v>
      </c>
      <c r="M779" s="28">
        <v>46037</v>
      </c>
      <c r="N779" s="7" t="s">
        <v>113</v>
      </c>
      <c r="O779" s="7" t="s">
        <v>35</v>
      </c>
      <c r="P779" s="9" t="s">
        <v>26</v>
      </c>
      <c r="Q779" s="23">
        <f>Excel_Advanced_Sales_Dataset_2000__hetvi[[#This Row],[Quantity]]*Excel_Advanced_Sales_Dataset_2000__hetvi[[#This Row],[Unit Price]]*Excel_Advanced_Sales_Dataset_2000__hetvi[[#This Row],[Discount %]]/100</f>
        <v>9174.4726200000005</v>
      </c>
      <c r="R779" s="23">
        <f>Excel_Advanced_Sales_Dataset_2000__hetvi[[#This Row],[Quantity]]*Excel_Advanced_Sales_Dataset_2000__hetvi[[#This Row],[Unit Price]]-Excel_Advanced_Sales_Dataset_2000__hetvi[[#This Row],[Discount Amount]]</f>
        <v>61835.377380000005</v>
      </c>
      <c r="S779" t="str">
        <f>IF(Excel_Advanced_Sales_Dataset_2000__hetvi[[#This Row],[Total Sales]]&gt;50000,"Yes","No")</f>
        <v>Yes</v>
      </c>
      <c r="T779" t="str">
        <f>IF(Excel_Advanced_Sales_Dataset_2000__hetvi[[#This Row],[Delivery Status]]="Pending","Follow-up","Ok")</f>
        <v>Ok</v>
      </c>
      <c r="U779" s="31">
        <f>Excel_Advanced_Sales_Dataset_2000__hetvi[[#This Row],[Discount %]]/100</f>
        <v>0.12920000000000001</v>
      </c>
      <c r="V779" s="1" t="s">
        <v>4612</v>
      </c>
    </row>
    <row r="780" spans="1:22" x14ac:dyDescent="0.25">
      <c r="A780" s="6" t="s">
        <v>2071</v>
      </c>
      <c r="B780" s="7" t="s">
        <v>847</v>
      </c>
      <c r="C780" s="7" t="s">
        <v>2072</v>
      </c>
      <c r="D780" s="7" t="s">
        <v>30</v>
      </c>
      <c r="E780" s="7" t="s">
        <v>117</v>
      </c>
      <c r="F780" s="7" t="s">
        <v>387</v>
      </c>
      <c r="G780" s="7" t="s">
        <v>66</v>
      </c>
      <c r="H780" s="7" t="s">
        <v>276</v>
      </c>
      <c r="I780" s="8">
        <v>42</v>
      </c>
      <c r="J780" s="18">
        <v>48016.52</v>
      </c>
      <c r="K780" s="21">
        <v>15.05</v>
      </c>
      <c r="L780" s="15">
        <v>1713181.42</v>
      </c>
      <c r="M780" s="28">
        <v>46202</v>
      </c>
      <c r="N780" s="7" t="s">
        <v>45</v>
      </c>
      <c r="O780" s="7" t="s">
        <v>25</v>
      </c>
      <c r="P780" s="9" t="s">
        <v>53</v>
      </c>
      <c r="Q780" s="23">
        <f>Excel_Advanced_Sales_Dataset_2000__hetvi[[#This Row],[Quantity]]*Excel_Advanced_Sales_Dataset_2000__hetvi[[#This Row],[Unit Price]]*Excel_Advanced_Sales_Dataset_2000__hetvi[[#This Row],[Discount %]]/100</f>
        <v>303512.42291999998</v>
      </c>
      <c r="R780" s="23">
        <f>Excel_Advanced_Sales_Dataset_2000__hetvi[[#This Row],[Quantity]]*Excel_Advanced_Sales_Dataset_2000__hetvi[[#This Row],[Unit Price]]-Excel_Advanced_Sales_Dataset_2000__hetvi[[#This Row],[Discount Amount]]</f>
        <v>1713181.4170799998</v>
      </c>
      <c r="S780" t="str">
        <f>IF(Excel_Advanced_Sales_Dataset_2000__hetvi[[#This Row],[Total Sales]]&gt;50000,"Yes","No")</f>
        <v>Yes</v>
      </c>
      <c r="T780" t="str">
        <f>IF(Excel_Advanced_Sales_Dataset_2000__hetvi[[#This Row],[Delivery Status]]="Pending","Follow-up","Ok")</f>
        <v>Follow-up</v>
      </c>
      <c r="U780" s="31">
        <f>Excel_Advanced_Sales_Dataset_2000__hetvi[[#This Row],[Discount %]]/100</f>
        <v>0.15049999999999999</v>
      </c>
      <c r="V780" s="1" t="s">
        <v>4653</v>
      </c>
    </row>
    <row r="781" spans="1:22" x14ac:dyDescent="0.25">
      <c r="A781" s="6" t="s">
        <v>2073</v>
      </c>
      <c r="B781" s="7" t="s">
        <v>864</v>
      </c>
      <c r="C781" s="7" t="s">
        <v>2074</v>
      </c>
      <c r="D781" s="7" t="s">
        <v>63</v>
      </c>
      <c r="E781" s="7" t="s">
        <v>78</v>
      </c>
      <c r="F781" s="7" t="s">
        <v>255</v>
      </c>
      <c r="G781" s="7" t="s">
        <v>43</v>
      </c>
      <c r="H781" s="7" t="s">
        <v>44</v>
      </c>
      <c r="I781" s="8">
        <v>41</v>
      </c>
      <c r="J781" s="18">
        <v>34734.03</v>
      </c>
      <c r="K781" s="21">
        <v>12.76</v>
      </c>
      <c r="L781" s="15">
        <v>1242380.68</v>
      </c>
      <c r="M781" s="28">
        <v>46103</v>
      </c>
      <c r="N781" s="7" t="s">
        <v>24</v>
      </c>
      <c r="O781" s="7" t="s">
        <v>35</v>
      </c>
      <c r="P781" s="9" t="s">
        <v>36</v>
      </c>
      <c r="Q781" s="23">
        <f>Excel_Advanced_Sales_Dataset_2000__hetvi[[#This Row],[Quantity]]*Excel_Advanced_Sales_Dataset_2000__hetvi[[#This Row],[Unit Price]]*Excel_Advanced_Sales_Dataset_2000__hetvi[[#This Row],[Discount %]]/100</f>
        <v>181714.55134799998</v>
      </c>
      <c r="R781" s="23">
        <f>Excel_Advanced_Sales_Dataset_2000__hetvi[[#This Row],[Quantity]]*Excel_Advanced_Sales_Dataset_2000__hetvi[[#This Row],[Unit Price]]-Excel_Advanced_Sales_Dataset_2000__hetvi[[#This Row],[Discount Amount]]</f>
        <v>1242380.6786519999</v>
      </c>
      <c r="S781" t="str">
        <f>IF(Excel_Advanced_Sales_Dataset_2000__hetvi[[#This Row],[Total Sales]]&gt;50000,"Yes","No")</f>
        <v>Yes</v>
      </c>
      <c r="T781" t="str">
        <f>IF(Excel_Advanced_Sales_Dataset_2000__hetvi[[#This Row],[Delivery Status]]="Pending","Follow-up","Ok")</f>
        <v>Ok</v>
      </c>
      <c r="U781" s="31">
        <f>Excel_Advanced_Sales_Dataset_2000__hetvi[[#This Row],[Discount %]]/100</f>
        <v>0.12759999999999999</v>
      </c>
      <c r="V781" s="1" t="s">
        <v>4703</v>
      </c>
    </row>
    <row r="782" spans="1:22" x14ac:dyDescent="0.25">
      <c r="A782" s="6" t="s">
        <v>2075</v>
      </c>
      <c r="B782" s="7" t="s">
        <v>87</v>
      </c>
      <c r="C782" s="7" t="s">
        <v>2076</v>
      </c>
      <c r="D782" s="7" t="s">
        <v>19</v>
      </c>
      <c r="E782" s="7" t="s">
        <v>84</v>
      </c>
      <c r="F782" s="7" t="s">
        <v>85</v>
      </c>
      <c r="G782" s="7" t="s">
        <v>33</v>
      </c>
      <c r="H782" s="7" t="s">
        <v>119</v>
      </c>
      <c r="I782" s="8">
        <v>50</v>
      </c>
      <c r="J782" s="18">
        <v>27176.63</v>
      </c>
      <c r="K782" s="21">
        <v>16.14</v>
      </c>
      <c r="L782" s="15">
        <v>1139516.1000000001</v>
      </c>
      <c r="M782" s="28">
        <v>46260</v>
      </c>
      <c r="N782" s="7" t="s">
        <v>45</v>
      </c>
      <c r="O782" s="7" t="s">
        <v>35</v>
      </c>
      <c r="P782" s="9" t="s">
        <v>36</v>
      </c>
      <c r="Q782" s="23">
        <f>Excel_Advanced_Sales_Dataset_2000__hetvi[[#This Row],[Quantity]]*Excel_Advanced_Sales_Dataset_2000__hetvi[[#This Row],[Unit Price]]*Excel_Advanced_Sales_Dataset_2000__hetvi[[#This Row],[Discount %]]/100</f>
        <v>219315.40410000001</v>
      </c>
      <c r="R782" s="23">
        <f>Excel_Advanced_Sales_Dataset_2000__hetvi[[#This Row],[Quantity]]*Excel_Advanced_Sales_Dataset_2000__hetvi[[#This Row],[Unit Price]]-Excel_Advanced_Sales_Dataset_2000__hetvi[[#This Row],[Discount Amount]]</f>
        <v>1139516.0959000001</v>
      </c>
      <c r="S782" t="str">
        <f>IF(Excel_Advanced_Sales_Dataset_2000__hetvi[[#This Row],[Total Sales]]&gt;50000,"Yes","No")</f>
        <v>Yes</v>
      </c>
      <c r="T782" t="str">
        <f>IF(Excel_Advanced_Sales_Dataset_2000__hetvi[[#This Row],[Delivery Status]]="Pending","Follow-up","Ok")</f>
        <v>Ok</v>
      </c>
      <c r="U782" s="31">
        <f>Excel_Advanced_Sales_Dataset_2000__hetvi[[#This Row],[Discount %]]/100</f>
        <v>0.16140000000000002</v>
      </c>
      <c r="V782" s="1" t="s">
        <v>4782</v>
      </c>
    </row>
    <row r="783" spans="1:22" x14ac:dyDescent="0.25">
      <c r="A783" s="6" t="s">
        <v>2077</v>
      </c>
      <c r="B783" s="7" t="s">
        <v>818</v>
      </c>
      <c r="C783" s="7" t="s">
        <v>2078</v>
      </c>
      <c r="D783" s="7" t="s">
        <v>63</v>
      </c>
      <c r="E783" s="7" t="s">
        <v>144</v>
      </c>
      <c r="F783" s="7" t="s">
        <v>145</v>
      </c>
      <c r="G783" s="7" t="s">
        <v>22</v>
      </c>
      <c r="H783" s="7" t="s">
        <v>23</v>
      </c>
      <c r="I783" s="8">
        <v>7</v>
      </c>
      <c r="J783" s="18">
        <v>1839.65</v>
      </c>
      <c r="K783" s="21">
        <v>14.03</v>
      </c>
      <c r="L783" s="15">
        <v>11070.83</v>
      </c>
      <c r="M783" s="28">
        <v>46132</v>
      </c>
      <c r="N783" s="7" t="s">
        <v>58</v>
      </c>
      <c r="O783" s="7" t="s">
        <v>35</v>
      </c>
      <c r="P783" s="9" t="s">
        <v>36</v>
      </c>
      <c r="Q783" s="23">
        <f>Excel_Advanced_Sales_Dataset_2000__hetvi[[#This Row],[Quantity]]*Excel_Advanced_Sales_Dataset_2000__hetvi[[#This Row],[Unit Price]]*Excel_Advanced_Sales_Dataset_2000__hetvi[[#This Row],[Discount %]]/100</f>
        <v>1806.7202650000002</v>
      </c>
      <c r="R783" s="23">
        <f>Excel_Advanced_Sales_Dataset_2000__hetvi[[#This Row],[Quantity]]*Excel_Advanced_Sales_Dataset_2000__hetvi[[#This Row],[Unit Price]]-Excel_Advanced_Sales_Dataset_2000__hetvi[[#This Row],[Discount Amount]]</f>
        <v>11070.829735000001</v>
      </c>
      <c r="S783" t="str">
        <f>IF(Excel_Advanced_Sales_Dataset_2000__hetvi[[#This Row],[Total Sales]]&gt;50000,"Yes","No")</f>
        <v>No</v>
      </c>
      <c r="T783" t="str">
        <f>IF(Excel_Advanced_Sales_Dataset_2000__hetvi[[#This Row],[Delivery Status]]="Pending","Follow-up","Ok")</f>
        <v>Ok</v>
      </c>
      <c r="U783" s="31">
        <f>Excel_Advanced_Sales_Dataset_2000__hetvi[[#This Row],[Discount %]]/100</f>
        <v>0.14029999999999998</v>
      </c>
      <c r="V783" s="1" t="s">
        <v>4612</v>
      </c>
    </row>
    <row r="784" spans="1:22" x14ac:dyDescent="0.25">
      <c r="A784" s="6" t="s">
        <v>2079</v>
      </c>
      <c r="B784" s="7" t="s">
        <v>1906</v>
      </c>
      <c r="C784" s="7" t="s">
        <v>2080</v>
      </c>
      <c r="D784" s="7" t="s">
        <v>30</v>
      </c>
      <c r="E784" s="7" t="s">
        <v>117</v>
      </c>
      <c r="F784" s="7" t="s">
        <v>118</v>
      </c>
      <c r="G784" s="7" t="s">
        <v>33</v>
      </c>
      <c r="H784" s="7" t="s">
        <v>57</v>
      </c>
      <c r="I784" s="8">
        <v>24</v>
      </c>
      <c r="J784" s="18">
        <v>35709.919999999998</v>
      </c>
      <c r="K784" s="21">
        <v>6.54</v>
      </c>
      <c r="L784" s="15">
        <v>800987.79</v>
      </c>
      <c r="M784" s="28">
        <v>46282</v>
      </c>
      <c r="N784" s="7" t="s">
        <v>58</v>
      </c>
      <c r="O784" s="7" t="s">
        <v>35</v>
      </c>
      <c r="P784" s="9" t="s">
        <v>36</v>
      </c>
      <c r="Q784" s="23">
        <f>Excel_Advanced_Sales_Dataset_2000__hetvi[[#This Row],[Quantity]]*Excel_Advanced_Sales_Dataset_2000__hetvi[[#This Row],[Unit Price]]*Excel_Advanced_Sales_Dataset_2000__hetvi[[#This Row],[Discount %]]/100</f>
        <v>56050.290432000002</v>
      </c>
      <c r="R784" s="23">
        <f>Excel_Advanced_Sales_Dataset_2000__hetvi[[#This Row],[Quantity]]*Excel_Advanced_Sales_Dataset_2000__hetvi[[#This Row],[Unit Price]]-Excel_Advanced_Sales_Dataset_2000__hetvi[[#This Row],[Discount Amount]]</f>
        <v>800987.78956800001</v>
      </c>
      <c r="S784" t="str">
        <f>IF(Excel_Advanced_Sales_Dataset_2000__hetvi[[#This Row],[Total Sales]]&gt;50000,"Yes","No")</f>
        <v>Yes</v>
      </c>
      <c r="T784" t="str">
        <f>IF(Excel_Advanced_Sales_Dataset_2000__hetvi[[#This Row],[Delivery Status]]="Pending","Follow-up","Ok")</f>
        <v>Ok</v>
      </c>
      <c r="U784" s="31">
        <f>Excel_Advanced_Sales_Dataset_2000__hetvi[[#This Row],[Discount %]]/100</f>
        <v>6.54E-2</v>
      </c>
      <c r="V784" s="1" t="s">
        <v>4696</v>
      </c>
    </row>
    <row r="785" spans="1:22" x14ac:dyDescent="0.25">
      <c r="A785" s="6" t="s">
        <v>2081</v>
      </c>
      <c r="B785" s="7" t="s">
        <v>732</v>
      </c>
      <c r="C785" s="7" t="s">
        <v>2082</v>
      </c>
      <c r="D785" s="7" t="s">
        <v>63</v>
      </c>
      <c r="E785" s="7" t="s">
        <v>234</v>
      </c>
      <c r="F785" s="7" t="s">
        <v>235</v>
      </c>
      <c r="G785" s="7" t="s">
        <v>111</v>
      </c>
      <c r="H785" s="7" t="s">
        <v>185</v>
      </c>
      <c r="I785" s="8">
        <v>19</v>
      </c>
      <c r="J785" s="18">
        <v>30188.33</v>
      </c>
      <c r="K785" s="21">
        <v>11.16</v>
      </c>
      <c r="L785" s="15">
        <v>509566.94</v>
      </c>
      <c r="M785" s="28">
        <v>46215</v>
      </c>
      <c r="N785" s="7" t="s">
        <v>58</v>
      </c>
      <c r="O785" s="7" t="s">
        <v>35</v>
      </c>
      <c r="P785" s="9" t="s">
        <v>36</v>
      </c>
      <c r="Q785" s="23">
        <f>Excel_Advanced_Sales_Dataset_2000__hetvi[[#This Row],[Quantity]]*Excel_Advanced_Sales_Dataset_2000__hetvi[[#This Row],[Unit Price]]*Excel_Advanced_Sales_Dataset_2000__hetvi[[#This Row],[Discount %]]/100</f>
        <v>64011.334932000005</v>
      </c>
      <c r="R785" s="23">
        <f>Excel_Advanced_Sales_Dataset_2000__hetvi[[#This Row],[Quantity]]*Excel_Advanced_Sales_Dataset_2000__hetvi[[#This Row],[Unit Price]]-Excel_Advanced_Sales_Dataset_2000__hetvi[[#This Row],[Discount Amount]]</f>
        <v>509566.93506799999</v>
      </c>
      <c r="S785" t="str">
        <f>IF(Excel_Advanced_Sales_Dataset_2000__hetvi[[#This Row],[Total Sales]]&gt;50000,"Yes","No")</f>
        <v>Yes</v>
      </c>
      <c r="T785" t="str">
        <f>IF(Excel_Advanced_Sales_Dataset_2000__hetvi[[#This Row],[Delivery Status]]="Pending","Follow-up","Ok")</f>
        <v>Ok</v>
      </c>
      <c r="U785" s="31">
        <f>Excel_Advanced_Sales_Dataset_2000__hetvi[[#This Row],[Discount %]]/100</f>
        <v>0.1116</v>
      </c>
      <c r="V785" s="1" t="s">
        <v>4703</v>
      </c>
    </row>
    <row r="786" spans="1:22" x14ac:dyDescent="0.25">
      <c r="A786" s="6" t="s">
        <v>2083</v>
      </c>
      <c r="B786" s="7" t="s">
        <v>1322</v>
      </c>
      <c r="C786" s="7" t="s">
        <v>2084</v>
      </c>
      <c r="D786" s="7" t="s">
        <v>30</v>
      </c>
      <c r="E786" s="7" t="s">
        <v>117</v>
      </c>
      <c r="F786" s="7" t="s">
        <v>387</v>
      </c>
      <c r="G786" s="7" t="s">
        <v>43</v>
      </c>
      <c r="H786" s="7" t="s">
        <v>140</v>
      </c>
      <c r="I786" s="8">
        <v>30</v>
      </c>
      <c r="J786" s="18">
        <v>9596.82</v>
      </c>
      <c r="K786" s="21">
        <v>14.66</v>
      </c>
      <c r="L786" s="15">
        <v>245697.79</v>
      </c>
      <c r="M786" s="28">
        <v>46227</v>
      </c>
      <c r="N786" s="7" t="s">
        <v>24</v>
      </c>
      <c r="O786" s="7" t="s">
        <v>35</v>
      </c>
      <c r="P786" s="9" t="s">
        <v>53</v>
      </c>
      <c r="Q786" s="23">
        <f>Excel_Advanced_Sales_Dataset_2000__hetvi[[#This Row],[Quantity]]*Excel_Advanced_Sales_Dataset_2000__hetvi[[#This Row],[Unit Price]]*Excel_Advanced_Sales_Dataset_2000__hetvi[[#This Row],[Discount %]]/100</f>
        <v>42206.814359999997</v>
      </c>
      <c r="R786" s="23">
        <f>Excel_Advanced_Sales_Dataset_2000__hetvi[[#This Row],[Quantity]]*Excel_Advanced_Sales_Dataset_2000__hetvi[[#This Row],[Unit Price]]-Excel_Advanced_Sales_Dataset_2000__hetvi[[#This Row],[Discount Amount]]</f>
        <v>245697.78563999999</v>
      </c>
      <c r="S786" t="str">
        <f>IF(Excel_Advanced_Sales_Dataset_2000__hetvi[[#This Row],[Total Sales]]&gt;50000,"Yes","No")</f>
        <v>Yes</v>
      </c>
      <c r="T786" t="str">
        <f>IF(Excel_Advanced_Sales_Dataset_2000__hetvi[[#This Row],[Delivery Status]]="Pending","Follow-up","Ok")</f>
        <v>Ok</v>
      </c>
      <c r="U786" s="31">
        <f>Excel_Advanced_Sales_Dataset_2000__hetvi[[#This Row],[Discount %]]/100</f>
        <v>0.14660000000000001</v>
      </c>
      <c r="V786" s="1" t="s">
        <v>4823</v>
      </c>
    </row>
    <row r="787" spans="1:22" x14ac:dyDescent="0.25">
      <c r="A787" s="6" t="s">
        <v>2085</v>
      </c>
      <c r="B787" s="7" t="s">
        <v>1532</v>
      </c>
      <c r="C787" s="7" t="s">
        <v>2086</v>
      </c>
      <c r="D787" s="7" t="s">
        <v>19</v>
      </c>
      <c r="E787" s="7" t="s">
        <v>20</v>
      </c>
      <c r="F787" s="7" t="s">
        <v>176</v>
      </c>
      <c r="G787" s="7" t="s">
        <v>33</v>
      </c>
      <c r="H787" s="7" t="s">
        <v>34</v>
      </c>
      <c r="I787" s="8">
        <v>35</v>
      </c>
      <c r="J787" s="18">
        <v>19800.2</v>
      </c>
      <c r="K787" s="21">
        <v>6.01</v>
      </c>
      <c r="L787" s="15">
        <v>651357.28</v>
      </c>
      <c r="M787" s="28">
        <v>46241</v>
      </c>
      <c r="N787" s="7" t="s">
        <v>45</v>
      </c>
      <c r="O787" s="7" t="s">
        <v>35</v>
      </c>
      <c r="P787" s="9" t="s">
        <v>36</v>
      </c>
      <c r="Q787" s="23">
        <f>Excel_Advanced_Sales_Dataset_2000__hetvi[[#This Row],[Quantity]]*Excel_Advanced_Sales_Dataset_2000__hetvi[[#This Row],[Unit Price]]*Excel_Advanced_Sales_Dataset_2000__hetvi[[#This Row],[Discount %]]/100</f>
        <v>41649.720699999998</v>
      </c>
      <c r="R787" s="23">
        <f>Excel_Advanced_Sales_Dataset_2000__hetvi[[#This Row],[Quantity]]*Excel_Advanced_Sales_Dataset_2000__hetvi[[#This Row],[Unit Price]]-Excel_Advanced_Sales_Dataset_2000__hetvi[[#This Row],[Discount Amount]]</f>
        <v>651357.27930000005</v>
      </c>
      <c r="S787" t="str">
        <f>IF(Excel_Advanced_Sales_Dataset_2000__hetvi[[#This Row],[Total Sales]]&gt;50000,"Yes","No")</f>
        <v>Yes</v>
      </c>
      <c r="T787" t="str">
        <f>IF(Excel_Advanced_Sales_Dataset_2000__hetvi[[#This Row],[Delivery Status]]="Pending","Follow-up","Ok")</f>
        <v>Ok</v>
      </c>
      <c r="U787" s="31">
        <f>Excel_Advanced_Sales_Dataset_2000__hetvi[[#This Row],[Discount %]]/100</f>
        <v>6.0100000000000001E-2</v>
      </c>
      <c r="V787" s="1" t="s">
        <v>4653</v>
      </c>
    </row>
    <row r="788" spans="1:22" x14ac:dyDescent="0.25">
      <c r="A788" s="6" t="s">
        <v>2087</v>
      </c>
      <c r="B788" s="7" t="s">
        <v>858</v>
      </c>
      <c r="C788" s="7" t="s">
        <v>2088</v>
      </c>
      <c r="D788" s="7" t="s">
        <v>19</v>
      </c>
      <c r="E788" s="7" t="s">
        <v>153</v>
      </c>
      <c r="F788" s="7" t="s">
        <v>275</v>
      </c>
      <c r="G788" s="7" t="s">
        <v>66</v>
      </c>
      <c r="H788" s="7" t="s">
        <v>67</v>
      </c>
      <c r="I788" s="8">
        <v>38</v>
      </c>
      <c r="J788" s="18">
        <v>25785.77</v>
      </c>
      <c r="K788" s="21">
        <v>11.24</v>
      </c>
      <c r="L788" s="15">
        <v>869723.08</v>
      </c>
      <c r="M788" s="28">
        <v>46201</v>
      </c>
      <c r="N788" s="7" t="s">
        <v>68</v>
      </c>
      <c r="O788" s="7" t="s">
        <v>35</v>
      </c>
      <c r="P788" s="9" t="s">
        <v>36</v>
      </c>
      <c r="Q788" s="23">
        <f>Excel_Advanced_Sales_Dataset_2000__hetvi[[#This Row],[Quantity]]*Excel_Advanced_Sales_Dataset_2000__hetvi[[#This Row],[Unit Price]]*Excel_Advanced_Sales_Dataset_2000__hetvi[[#This Row],[Discount %]]/100</f>
        <v>110136.180824</v>
      </c>
      <c r="R788" s="23">
        <f>Excel_Advanced_Sales_Dataset_2000__hetvi[[#This Row],[Quantity]]*Excel_Advanced_Sales_Dataset_2000__hetvi[[#This Row],[Unit Price]]-Excel_Advanced_Sales_Dataset_2000__hetvi[[#This Row],[Discount Amount]]</f>
        <v>869723.07917599997</v>
      </c>
      <c r="S788" t="str">
        <f>IF(Excel_Advanced_Sales_Dataset_2000__hetvi[[#This Row],[Total Sales]]&gt;50000,"Yes","No")</f>
        <v>Yes</v>
      </c>
      <c r="T788" t="str">
        <f>IF(Excel_Advanced_Sales_Dataset_2000__hetvi[[#This Row],[Delivery Status]]="Pending","Follow-up","Ok")</f>
        <v>Ok</v>
      </c>
      <c r="U788" s="31">
        <f>Excel_Advanced_Sales_Dataset_2000__hetvi[[#This Row],[Discount %]]/100</f>
        <v>0.1124</v>
      </c>
      <c r="V788" s="1" t="s">
        <v>4823</v>
      </c>
    </row>
    <row r="789" spans="1:22" x14ac:dyDescent="0.25">
      <c r="A789" s="6" t="s">
        <v>2089</v>
      </c>
      <c r="B789" s="7" t="s">
        <v>219</v>
      </c>
      <c r="C789" s="7" t="s">
        <v>2090</v>
      </c>
      <c r="D789" s="7" t="s">
        <v>63</v>
      </c>
      <c r="E789" s="7" t="s">
        <v>234</v>
      </c>
      <c r="F789" s="7" t="s">
        <v>235</v>
      </c>
      <c r="G789" s="7" t="s">
        <v>51</v>
      </c>
      <c r="H789" s="7" t="s">
        <v>167</v>
      </c>
      <c r="I789" s="8">
        <v>36</v>
      </c>
      <c r="J789" s="18">
        <v>47469.02</v>
      </c>
      <c r="K789" s="21">
        <v>12.13</v>
      </c>
      <c r="L789" s="15">
        <v>1501597</v>
      </c>
      <c r="M789" s="28">
        <v>46054</v>
      </c>
      <c r="N789" s="7" t="s">
        <v>24</v>
      </c>
      <c r="O789" s="7" t="s">
        <v>35</v>
      </c>
      <c r="P789" s="9" t="s">
        <v>26</v>
      </c>
      <c r="Q789" s="23">
        <f>Excel_Advanced_Sales_Dataset_2000__hetvi[[#This Row],[Quantity]]*Excel_Advanced_Sales_Dataset_2000__hetvi[[#This Row],[Unit Price]]*Excel_Advanced_Sales_Dataset_2000__hetvi[[#This Row],[Discount %]]/100</f>
        <v>207287.71653599999</v>
      </c>
      <c r="R789" s="23">
        <f>Excel_Advanced_Sales_Dataset_2000__hetvi[[#This Row],[Quantity]]*Excel_Advanced_Sales_Dataset_2000__hetvi[[#This Row],[Unit Price]]-Excel_Advanced_Sales_Dataset_2000__hetvi[[#This Row],[Discount Amount]]</f>
        <v>1501597.0034640001</v>
      </c>
      <c r="S789" t="str">
        <f>IF(Excel_Advanced_Sales_Dataset_2000__hetvi[[#This Row],[Total Sales]]&gt;50000,"Yes","No")</f>
        <v>Yes</v>
      </c>
      <c r="T789" t="str">
        <f>IF(Excel_Advanced_Sales_Dataset_2000__hetvi[[#This Row],[Delivery Status]]="Pending","Follow-up","Ok")</f>
        <v>Ok</v>
      </c>
      <c r="U789" s="31">
        <f>Excel_Advanced_Sales_Dataset_2000__hetvi[[#This Row],[Discount %]]/100</f>
        <v>0.12130000000000001</v>
      </c>
      <c r="V789" s="1" t="s">
        <v>4744</v>
      </c>
    </row>
    <row r="790" spans="1:22" x14ac:dyDescent="0.25">
      <c r="A790" s="6" t="s">
        <v>2091</v>
      </c>
      <c r="B790" s="7" t="s">
        <v>1168</v>
      </c>
      <c r="C790" s="7" t="s">
        <v>2092</v>
      </c>
      <c r="D790" s="7" t="s">
        <v>40</v>
      </c>
      <c r="E790" s="7" t="s">
        <v>41</v>
      </c>
      <c r="F790" s="7" t="s">
        <v>42</v>
      </c>
      <c r="G790" s="7" t="s">
        <v>33</v>
      </c>
      <c r="H790" s="7" t="s">
        <v>57</v>
      </c>
      <c r="I790" s="8">
        <v>31</v>
      </c>
      <c r="J790" s="18">
        <v>11769.89</v>
      </c>
      <c r="K790" s="21">
        <v>14.47</v>
      </c>
      <c r="L790" s="15">
        <v>312070.39</v>
      </c>
      <c r="M790" s="28">
        <v>46357</v>
      </c>
      <c r="N790" s="7" t="s">
        <v>45</v>
      </c>
      <c r="O790" s="7" t="s">
        <v>35</v>
      </c>
      <c r="P790" s="9" t="s">
        <v>53</v>
      </c>
      <c r="Q790" s="23">
        <f>Excel_Advanced_Sales_Dataset_2000__hetvi[[#This Row],[Quantity]]*Excel_Advanced_Sales_Dataset_2000__hetvi[[#This Row],[Unit Price]]*Excel_Advanced_Sales_Dataset_2000__hetvi[[#This Row],[Discount %]]/100</f>
        <v>52796.195572999997</v>
      </c>
      <c r="R790" s="23">
        <f>Excel_Advanced_Sales_Dataset_2000__hetvi[[#This Row],[Quantity]]*Excel_Advanced_Sales_Dataset_2000__hetvi[[#This Row],[Unit Price]]-Excel_Advanced_Sales_Dataset_2000__hetvi[[#This Row],[Discount Amount]]</f>
        <v>312070.39442699996</v>
      </c>
      <c r="S790" t="str">
        <f>IF(Excel_Advanced_Sales_Dataset_2000__hetvi[[#This Row],[Total Sales]]&gt;50000,"Yes","No")</f>
        <v>Yes</v>
      </c>
      <c r="T790" t="str">
        <f>IF(Excel_Advanced_Sales_Dataset_2000__hetvi[[#This Row],[Delivery Status]]="Pending","Follow-up","Ok")</f>
        <v>Ok</v>
      </c>
      <c r="U790" s="31">
        <f>Excel_Advanced_Sales_Dataset_2000__hetvi[[#This Row],[Discount %]]/100</f>
        <v>0.1447</v>
      </c>
      <c r="V790" s="1" t="s">
        <v>4665</v>
      </c>
    </row>
    <row r="791" spans="1:22" x14ac:dyDescent="0.25">
      <c r="A791" s="6" t="s">
        <v>2093</v>
      </c>
      <c r="B791" s="7" t="s">
        <v>2094</v>
      </c>
      <c r="C791" s="7" t="s">
        <v>2095</v>
      </c>
      <c r="D791" s="7" t="s">
        <v>40</v>
      </c>
      <c r="E791" s="7" t="s">
        <v>49</v>
      </c>
      <c r="F791" s="7" t="s">
        <v>306</v>
      </c>
      <c r="G791" s="7" t="s">
        <v>111</v>
      </c>
      <c r="H791" s="7" t="s">
        <v>185</v>
      </c>
      <c r="I791" s="8">
        <v>38</v>
      </c>
      <c r="J791" s="18">
        <v>15937.33</v>
      </c>
      <c r="K791" s="21">
        <v>3.4</v>
      </c>
      <c r="L791" s="15">
        <v>585027.51</v>
      </c>
      <c r="M791" s="28">
        <v>46092</v>
      </c>
      <c r="N791" s="7" t="s">
        <v>68</v>
      </c>
      <c r="O791" s="7" t="s">
        <v>35</v>
      </c>
      <c r="P791" s="9" t="s">
        <v>36</v>
      </c>
      <c r="Q791" s="23">
        <f>Excel_Advanced_Sales_Dataset_2000__hetvi[[#This Row],[Quantity]]*Excel_Advanced_Sales_Dataset_2000__hetvi[[#This Row],[Unit Price]]*Excel_Advanced_Sales_Dataset_2000__hetvi[[#This Row],[Discount %]]/100</f>
        <v>20591.030360000001</v>
      </c>
      <c r="R791" s="23">
        <f>Excel_Advanced_Sales_Dataset_2000__hetvi[[#This Row],[Quantity]]*Excel_Advanced_Sales_Dataset_2000__hetvi[[#This Row],[Unit Price]]-Excel_Advanced_Sales_Dataset_2000__hetvi[[#This Row],[Discount Amount]]</f>
        <v>585027.50964000006</v>
      </c>
      <c r="S791" t="str">
        <f>IF(Excel_Advanced_Sales_Dataset_2000__hetvi[[#This Row],[Total Sales]]&gt;50000,"Yes","No")</f>
        <v>Yes</v>
      </c>
      <c r="T791" t="str">
        <f>IF(Excel_Advanced_Sales_Dataset_2000__hetvi[[#This Row],[Delivery Status]]="Pending","Follow-up","Ok")</f>
        <v>Ok</v>
      </c>
      <c r="U791" s="31">
        <f>Excel_Advanced_Sales_Dataset_2000__hetvi[[#This Row],[Discount %]]/100</f>
        <v>3.4000000000000002E-2</v>
      </c>
      <c r="V791" s="1" t="s">
        <v>4696</v>
      </c>
    </row>
    <row r="792" spans="1:22" x14ac:dyDescent="0.25">
      <c r="A792" s="6" t="s">
        <v>2096</v>
      </c>
      <c r="B792" s="7" t="s">
        <v>2097</v>
      </c>
      <c r="C792" s="7" t="s">
        <v>2098</v>
      </c>
      <c r="D792" s="7" t="s">
        <v>40</v>
      </c>
      <c r="E792" s="7" t="s">
        <v>49</v>
      </c>
      <c r="F792" s="7" t="s">
        <v>306</v>
      </c>
      <c r="G792" s="7" t="s">
        <v>43</v>
      </c>
      <c r="H792" s="7" t="s">
        <v>140</v>
      </c>
      <c r="I792" s="8">
        <v>33</v>
      </c>
      <c r="J792" s="18">
        <v>6377.45</v>
      </c>
      <c r="K792" s="21">
        <v>1.35</v>
      </c>
      <c r="L792" s="15">
        <v>207614.7</v>
      </c>
      <c r="M792" s="28">
        <v>46163</v>
      </c>
      <c r="N792" s="7" t="s">
        <v>58</v>
      </c>
      <c r="O792" s="7" t="s">
        <v>35</v>
      </c>
      <c r="P792" s="9" t="s">
        <v>36</v>
      </c>
      <c r="Q792" s="23">
        <f>Excel_Advanced_Sales_Dataset_2000__hetvi[[#This Row],[Quantity]]*Excel_Advanced_Sales_Dataset_2000__hetvi[[#This Row],[Unit Price]]*Excel_Advanced_Sales_Dataset_2000__hetvi[[#This Row],[Discount %]]/100</f>
        <v>2841.1539750000002</v>
      </c>
      <c r="R792" s="23">
        <f>Excel_Advanced_Sales_Dataset_2000__hetvi[[#This Row],[Quantity]]*Excel_Advanced_Sales_Dataset_2000__hetvi[[#This Row],[Unit Price]]-Excel_Advanced_Sales_Dataset_2000__hetvi[[#This Row],[Discount Amount]]</f>
        <v>207614.69602500001</v>
      </c>
      <c r="S792" t="str">
        <f>IF(Excel_Advanced_Sales_Dataset_2000__hetvi[[#This Row],[Total Sales]]&gt;50000,"Yes","No")</f>
        <v>Yes</v>
      </c>
      <c r="T792" t="str">
        <f>IF(Excel_Advanced_Sales_Dataset_2000__hetvi[[#This Row],[Delivery Status]]="Pending","Follow-up","Ok")</f>
        <v>Ok</v>
      </c>
      <c r="U792" s="31">
        <f>Excel_Advanced_Sales_Dataset_2000__hetvi[[#This Row],[Discount %]]/100</f>
        <v>1.3500000000000002E-2</v>
      </c>
      <c r="V792" s="1" t="s">
        <v>4823</v>
      </c>
    </row>
    <row r="793" spans="1:22" x14ac:dyDescent="0.25">
      <c r="A793" s="6" t="s">
        <v>2099</v>
      </c>
      <c r="B793" s="7" t="s">
        <v>1309</v>
      </c>
      <c r="C793" s="7" t="s">
        <v>2100</v>
      </c>
      <c r="D793" s="7" t="s">
        <v>63</v>
      </c>
      <c r="E793" s="7" t="s">
        <v>64</v>
      </c>
      <c r="F793" s="7" t="s">
        <v>441</v>
      </c>
      <c r="G793" s="7" t="s">
        <v>66</v>
      </c>
      <c r="H793" s="7" t="s">
        <v>67</v>
      </c>
      <c r="I793" s="8">
        <v>37</v>
      </c>
      <c r="J793" s="18">
        <v>27533.9</v>
      </c>
      <c r="K793" s="21">
        <v>15.53</v>
      </c>
      <c r="L793" s="15">
        <v>860541.76</v>
      </c>
      <c r="M793" s="28">
        <v>46031</v>
      </c>
      <c r="N793" s="7" t="s">
        <v>113</v>
      </c>
      <c r="O793" s="7" t="s">
        <v>35</v>
      </c>
      <c r="P793" s="9" t="s">
        <v>26</v>
      </c>
      <c r="Q793" s="23">
        <f>Excel_Advanced_Sales_Dataset_2000__hetvi[[#This Row],[Quantity]]*Excel_Advanced_Sales_Dataset_2000__hetvi[[#This Row],[Unit Price]]*Excel_Advanced_Sales_Dataset_2000__hetvi[[#This Row],[Discount %]]/100</f>
        <v>158212.54278999998</v>
      </c>
      <c r="R793" s="23">
        <f>Excel_Advanced_Sales_Dataset_2000__hetvi[[#This Row],[Quantity]]*Excel_Advanced_Sales_Dataset_2000__hetvi[[#This Row],[Unit Price]]-Excel_Advanced_Sales_Dataset_2000__hetvi[[#This Row],[Discount Amount]]</f>
        <v>860541.75721000007</v>
      </c>
      <c r="S793" t="str">
        <f>IF(Excel_Advanced_Sales_Dataset_2000__hetvi[[#This Row],[Total Sales]]&gt;50000,"Yes","No")</f>
        <v>Yes</v>
      </c>
      <c r="T793" t="str">
        <f>IF(Excel_Advanced_Sales_Dataset_2000__hetvi[[#This Row],[Delivery Status]]="Pending","Follow-up","Ok")</f>
        <v>Ok</v>
      </c>
      <c r="U793" s="31">
        <f>Excel_Advanced_Sales_Dataset_2000__hetvi[[#This Row],[Discount %]]/100</f>
        <v>0.15529999999999999</v>
      </c>
      <c r="V793" s="1" t="s">
        <v>4612</v>
      </c>
    </row>
    <row r="794" spans="1:22" x14ac:dyDescent="0.25">
      <c r="A794" s="6" t="s">
        <v>2101</v>
      </c>
      <c r="B794" s="7" t="s">
        <v>2102</v>
      </c>
      <c r="C794" s="7" t="s">
        <v>2103</v>
      </c>
      <c r="D794" s="7" t="s">
        <v>30</v>
      </c>
      <c r="E794" s="7" t="s">
        <v>117</v>
      </c>
      <c r="F794" s="7" t="s">
        <v>387</v>
      </c>
      <c r="G794" s="7" t="s">
        <v>111</v>
      </c>
      <c r="H794" s="7" t="s">
        <v>240</v>
      </c>
      <c r="I794" s="8">
        <v>16</v>
      </c>
      <c r="J794" s="18">
        <v>34076.769999999997</v>
      </c>
      <c r="K794" s="21">
        <v>2.09</v>
      </c>
      <c r="L794" s="15">
        <v>533833.05000000005</v>
      </c>
      <c r="M794" s="28">
        <v>46059</v>
      </c>
      <c r="N794" s="7" t="s">
        <v>113</v>
      </c>
      <c r="O794" s="7" t="s">
        <v>35</v>
      </c>
      <c r="P794" s="9" t="s">
        <v>53</v>
      </c>
      <c r="Q794" s="23">
        <f>Excel_Advanced_Sales_Dataset_2000__hetvi[[#This Row],[Quantity]]*Excel_Advanced_Sales_Dataset_2000__hetvi[[#This Row],[Unit Price]]*Excel_Advanced_Sales_Dataset_2000__hetvi[[#This Row],[Discount %]]/100</f>
        <v>11395.271887999999</v>
      </c>
      <c r="R794" s="23">
        <f>Excel_Advanced_Sales_Dataset_2000__hetvi[[#This Row],[Quantity]]*Excel_Advanced_Sales_Dataset_2000__hetvi[[#This Row],[Unit Price]]-Excel_Advanced_Sales_Dataset_2000__hetvi[[#This Row],[Discount Amount]]</f>
        <v>533833.04811199999</v>
      </c>
      <c r="S794" t="str">
        <f>IF(Excel_Advanced_Sales_Dataset_2000__hetvi[[#This Row],[Total Sales]]&gt;50000,"Yes","No")</f>
        <v>Yes</v>
      </c>
      <c r="T794" t="str">
        <f>IF(Excel_Advanced_Sales_Dataset_2000__hetvi[[#This Row],[Delivery Status]]="Pending","Follow-up","Ok")</f>
        <v>Ok</v>
      </c>
      <c r="U794" s="31">
        <f>Excel_Advanced_Sales_Dataset_2000__hetvi[[#This Row],[Discount %]]/100</f>
        <v>2.0899999999999998E-2</v>
      </c>
      <c r="V794" s="1" t="s">
        <v>4703</v>
      </c>
    </row>
    <row r="795" spans="1:22" x14ac:dyDescent="0.25">
      <c r="A795" s="6" t="s">
        <v>2104</v>
      </c>
      <c r="B795" s="7" t="s">
        <v>2105</v>
      </c>
      <c r="C795" s="7" t="s">
        <v>2106</v>
      </c>
      <c r="D795" s="7" t="s">
        <v>63</v>
      </c>
      <c r="E795" s="7" t="s">
        <v>234</v>
      </c>
      <c r="F795" s="7" t="s">
        <v>473</v>
      </c>
      <c r="G795" s="7" t="s">
        <v>66</v>
      </c>
      <c r="H795" s="7" t="s">
        <v>67</v>
      </c>
      <c r="I795" s="8">
        <v>31</v>
      </c>
      <c r="J795" s="18">
        <v>2821.04</v>
      </c>
      <c r="K795" s="21">
        <v>10.36</v>
      </c>
      <c r="L795" s="15">
        <v>78392.19</v>
      </c>
      <c r="M795" s="28">
        <v>46156</v>
      </c>
      <c r="N795" s="7" t="s">
        <v>58</v>
      </c>
      <c r="O795" s="7" t="s">
        <v>35</v>
      </c>
      <c r="P795" s="9" t="s">
        <v>26</v>
      </c>
      <c r="Q795" s="23">
        <f>Excel_Advanced_Sales_Dataset_2000__hetvi[[#This Row],[Quantity]]*Excel_Advanced_Sales_Dataset_2000__hetvi[[#This Row],[Unit Price]]*Excel_Advanced_Sales_Dataset_2000__hetvi[[#This Row],[Discount %]]/100</f>
        <v>9060.0520639999995</v>
      </c>
      <c r="R795" s="23">
        <f>Excel_Advanced_Sales_Dataset_2000__hetvi[[#This Row],[Quantity]]*Excel_Advanced_Sales_Dataset_2000__hetvi[[#This Row],[Unit Price]]-Excel_Advanced_Sales_Dataset_2000__hetvi[[#This Row],[Discount Amount]]</f>
        <v>78392.187936000002</v>
      </c>
      <c r="S795" t="str">
        <f>IF(Excel_Advanced_Sales_Dataset_2000__hetvi[[#This Row],[Total Sales]]&gt;50000,"Yes","No")</f>
        <v>Yes</v>
      </c>
      <c r="T795" t="str">
        <f>IF(Excel_Advanced_Sales_Dataset_2000__hetvi[[#This Row],[Delivery Status]]="Pending","Follow-up","Ok")</f>
        <v>Ok</v>
      </c>
      <c r="U795" s="31">
        <f>Excel_Advanced_Sales_Dataset_2000__hetvi[[#This Row],[Discount %]]/100</f>
        <v>0.1036</v>
      </c>
      <c r="V795" s="1" t="s">
        <v>4644</v>
      </c>
    </row>
    <row r="796" spans="1:22" x14ac:dyDescent="0.25">
      <c r="A796" s="6" t="s">
        <v>2107</v>
      </c>
      <c r="B796" s="7" t="s">
        <v>1683</v>
      </c>
      <c r="C796" s="7" t="s">
        <v>2108</v>
      </c>
      <c r="D796" s="7" t="s">
        <v>30</v>
      </c>
      <c r="E796" s="7" t="s">
        <v>198</v>
      </c>
      <c r="F796" s="7" t="s">
        <v>199</v>
      </c>
      <c r="G796" s="7" t="s">
        <v>22</v>
      </c>
      <c r="H796" s="7" t="s">
        <v>180</v>
      </c>
      <c r="I796" s="8">
        <v>46</v>
      </c>
      <c r="J796" s="18">
        <v>43248.42</v>
      </c>
      <c r="K796" s="21">
        <v>9.58</v>
      </c>
      <c r="L796" s="15">
        <v>1798840.18</v>
      </c>
      <c r="M796" s="28">
        <v>46253</v>
      </c>
      <c r="N796" s="7" t="s">
        <v>45</v>
      </c>
      <c r="O796" s="7" t="s">
        <v>35</v>
      </c>
      <c r="P796" s="9" t="s">
        <v>26</v>
      </c>
      <c r="Q796" s="23">
        <f>Excel_Advanced_Sales_Dataset_2000__hetvi[[#This Row],[Quantity]]*Excel_Advanced_Sales_Dataset_2000__hetvi[[#This Row],[Unit Price]]*Excel_Advanced_Sales_Dataset_2000__hetvi[[#This Row],[Discount %]]/100</f>
        <v>190587.13725599996</v>
      </c>
      <c r="R796" s="23">
        <f>Excel_Advanced_Sales_Dataset_2000__hetvi[[#This Row],[Quantity]]*Excel_Advanced_Sales_Dataset_2000__hetvi[[#This Row],[Unit Price]]-Excel_Advanced_Sales_Dataset_2000__hetvi[[#This Row],[Discount Amount]]</f>
        <v>1798840.1827439999</v>
      </c>
      <c r="S796" t="str">
        <f>IF(Excel_Advanced_Sales_Dataset_2000__hetvi[[#This Row],[Total Sales]]&gt;50000,"Yes","No")</f>
        <v>Yes</v>
      </c>
      <c r="T796" t="str">
        <f>IF(Excel_Advanced_Sales_Dataset_2000__hetvi[[#This Row],[Delivery Status]]="Pending","Follow-up","Ok")</f>
        <v>Ok</v>
      </c>
      <c r="U796" s="31">
        <f>Excel_Advanced_Sales_Dataset_2000__hetvi[[#This Row],[Discount %]]/100</f>
        <v>9.5799999999999996E-2</v>
      </c>
      <c r="V796" s="1" t="s">
        <v>4612</v>
      </c>
    </row>
    <row r="797" spans="1:22" x14ac:dyDescent="0.25">
      <c r="A797" s="6" t="s">
        <v>2109</v>
      </c>
      <c r="B797" s="7" t="s">
        <v>2110</v>
      </c>
      <c r="C797" s="7" t="s">
        <v>2111</v>
      </c>
      <c r="D797" s="7" t="s">
        <v>40</v>
      </c>
      <c r="E797" s="7" t="s">
        <v>49</v>
      </c>
      <c r="F797" s="7" t="s">
        <v>50</v>
      </c>
      <c r="G797" s="7" t="s">
        <v>51</v>
      </c>
      <c r="H797" s="7" t="s">
        <v>52</v>
      </c>
      <c r="I797" s="8">
        <v>40</v>
      </c>
      <c r="J797" s="18">
        <v>553.69000000000005</v>
      </c>
      <c r="K797" s="21">
        <v>5.5</v>
      </c>
      <c r="L797" s="15">
        <v>20929.48</v>
      </c>
      <c r="M797" s="28">
        <v>46319</v>
      </c>
      <c r="N797" s="7" t="s">
        <v>68</v>
      </c>
      <c r="O797" s="7" t="s">
        <v>35</v>
      </c>
      <c r="P797" s="9" t="s">
        <v>26</v>
      </c>
      <c r="Q797" s="23">
        <f>Excel_Advanced_Sales_Dataset_2000__hetvi[[#This Row],[Quantity]]*Excel_Advanced_Sales_Dataset_2000__hetvi[[#This Row],[Unit Price]]*Excel_Advanced_Sales_Dataset_2000__hetvi[[#This Row],[Discount %]]/100</f>
        <v>1218.1180000000002</v>
      </c>
      <c r="R797" s="23">
        <f>Excel_Advanced_Sales_Dataset_2000__hetvi[[#This Row],[Quantity]]*Excel_Advanced_Sales_Dataset_2000__hetvi[[#This Row],[Unit Price]]-Excel_Advanced_Sales_Dataset_2000__hetvi[[#This Row],[Discount Amount]]</f>
        <v>20929.482000000004</v>
      </c>
      <c r="S797" t="str">
        <f>IF(Excel_Advanced_Sales_Dataset_2000__hetvi[[#This Row],[Total Sales]]&gt;50000,"Yes","No")</f>
        <v>No</v>
      </c>
      <c r="T797" t="str">
        <f>IF(Excel_Advanced_Sales_Dataset_2000__hetvi[[#This Row],[Delivery Status]]="Pending","Follow-up","Ok")</f>
        <v>Ok</v>
      </c>
      <c r="U797" s="31">
        <f>Excel_Advanced_Sales_Dataset_2000__hetvi[[#This Row],[Discount %]]/100</f>
        <v>5.5E-2</v>
      </c>
      <c r="V797" s="1" t="s">
        <v>4612</v>
      </c>
    </row>
    <row r="798" spans="1:22" x14ac:dyDescent="0.25">
      <c r="A798" s="6" t="s">
        <v>2112</v>
      </c>
      <c r="B798" s="7" t="s">
        <v>1728</v>
      </c>
      <c r="C798" s="7" t="s">
        <v>2113</v>
      </c>
      <c r="D798" s="7" t="s">
        <v>40</v>
      </c>
      <c r="E798" s="7" t="s">
        <v>49</v>
      </c>
      <c r="F798" s="7" t="s">
        <v>306</v>
      </c>
      <c r="G798" s="7" t="s">
        <v>22</v>
      </c>
      <c r="H798" s="7" t="s">
        <v>217</v>
      </c>
      <c r="I798" s="8">
        <v>20</v>
      </c>
      <c r="J798" s="18">
        <v>36970.44</v>
      </c>
      <c r="K798" s="21">
        <v>8.31</v>
      </c>
      <c r="L798" s="15">
        <v>677963.93</v>
      </c>
      <c r="M798" s="28">
        <v>46229</v>
      </c>
      <c r="N798" s="7" t="s">
        <v>113</v>
      </c>
      <c r="O798" s="7" t="s">
        <v>59</v>
      </c>
      <c r="P798" s="9" t="s">
        <v>36</v>
      </c>
      <c r="Q798" s="23">
        <f>Excel_Advanced_Sales_Dataset_2000__hetvi[[#This Row],[Quantity]]*Excel_Advanced_Sales_Dataset_2000__hetvi[[#This Row],[Unit Price]]*Excel_Advanced_Sales_Dataset_2000__hetvi[[#This Row],[Discount %]]/100</f>
        <v>61444.871280000007</v>
      </c>
      <c r="R798" s="23">
        <f>Excel_Advanced_Sales_Dataset_2000__hetvi[[#This Row],[Quantity]]*Excel_Advanced_Sales_Dataset_2000__hetvi[[#This Row],[Unit Price]]-Excel_Advanced_Sales_Dataset_2000__hetvi[[#This Row],[Discount Amount]]</f>
        <v>677963.92872000008</v>
      </c>
      <c r="S798" t="str">
        <f>IF(Excel_Advanced_Sales_Dataset_2000__hetvi[[#This Row],[Total Sales]]&gt;50000,"Yes","No")</f>
        <v>Yes</v>
      </c>
      <c r="T798" t="str">
        <f>IF(Excel_Advanced_Sales_Dataset_2000__hetvi[[#This Row],[Delivery Status]]="Pending","Follow-up","Ok")</f>
        <v>Ok</v>
      </c>
      <c r="U798" s="31">
        <f>Excel_Advanced_Sales_Dataset_2000__hetvi[[#This Row],[Discount %]]/100</f>
        <v>8.3100000000000007E-2</v>
      </c>
      <c r="V798" s="1" t="s">
        <v>4703</v>
      </c>
    </row>
    <row r="799" spans="1:22" x14ac:dyDescent="0.25">
      <c r="A799" s="6" t="s">
        <v>2114</v>
      </c>
      <c r="B799" s="7" t="s">
        <v>1275</v>
      </c>
      <c r="C799" s="7" t="s">
        <v>2115</v>
      </c>
      <c r="D799" s="7" t="s">
        <v>40</v>
      </c>
      <c r="E799" s="7" t="s">
        <v>89</v>
      </c>
      <c r="F799" s="7" t="s">
        <v>319</v>
      </c>
      <c r="G799" s="7" t="s">
        <v>33</v>
      </c>
      <c r="H799" s="7" t="s">
        <v>57</v>
      </c>
      <c r="I799" s="8">
        <v>17</v>
      </c>
      <c r="J799" s="18">
        <v>6872.26</v>
      </c>
      <c r="K799" s="21">
        <v>4.74</v>
      </c>
      <c r="L799" s="15">
        <v>111290.75</v>
      </c>
      <c r="M799" s="28">
        <v>46156</v>
      </c>
      <c r="N799" s="7" t="s">
        <v>113</v>
      </c>
      <c r="O799" s="7" t="s">
        <v>35</v>
      </c>
      <c r="P799" s="9" t="s">
        <v>53</v>
      </c>
      <c r="Q799" s="23">
        <f>Excel_Advanced_Sales_Dataset_2000__hetvi[[#This Row],[Quantity]]*Excel_Advanced_Sales_Dataset_2000__hetvi[[#This Row],[Unit Price]]*Excel_Advanced_Sales_Dataset_2000__hetvi[[#This Row],[Discount %]]/100</f>
        <v>5537.6671079999996</v>
      </c>
      <c r="R799" s="23">
        <f>Excel_Advanced_Sales_Dataset_2000__hetvi[[#This Row],[Quantity]]*Excel_Advanced_Sales_Dataset_2000__hetvi[[#This Row],[Unit Price]]-Excel_Advanced_Sales_Dataset_2000__hetvi[[#This Row],[Discount Amount]]</f>
        <v>111290.752892</v>
      </c>
      <c r="S799" t="str">
        <f>IF(Excel_Advanced_Sales_Dataset_2000__hetvi[[#This Row],[Total Sales]]&gt;50000,"Yes","No")</f>
        <v>Yes</v>
      </c>
      <c r="T799" t="str">
        <f>IF(Excel_Advanced_Sales_Dataset_2000__hetvi[[#This Row],[Delivery Status]]="Pending","Follow-up","Ok")</f>
        <v>Ok</v>
      </c>
      <c r="U799" s="31">
        <f>Excel_Advanced_Sales_Dataset_2000__hetvi[[#This Row],[Discount %]]/100</f>
        <v>4.7400000000000005E-2</v>
      </c>
      <c r="V799" s="1" t="s">
        <v>4682</v>
      </c>
    </row>
    <row r="800" spans="1:22" x14ac:dyDescent="0.25">
      <c r="A800" s="6" t="s">
        <v>2116</v>
      </c>
      <c r="B800" s="7" t="s">
        <v>2117</v>
      </c>
      <c r="C800" s="7" t="s">
        <v>2118</v>
      </c>
      <c r="D800" s="7" t="s">
        <v>30</v>
      </c>
      <c r="E800" s="7" t="s">
        <v>31</v>
      </c>
      <c r="F800" s="7" t="s">
        <v>94</v>
      </c>
      <c r="G800" s="7" t="s">
        <v>51</v>
      </c>
      <c r="H800" s="7" t="s">
        <v>167</v>
      </c>
      <c r="I800" s="8">
        <v>7</v>
      </c>
      <c r="J800" s="18">
        <v>3127.39</v>
      </c>
      <c r="K800" s="21">
        <v>2.12</v>
      </c>
      <c r="L800" s="15">
        <v>21427.63</v>
      </c>
      <c r="M800" s="28">
        <v>46245</v>
      </c>
      <c r="N800" s="7" t="s">
        <v>24</v>
      </c>
      <c r="O800" s="7" t="s">
        <v>35</v>
      </c>
      <c r="P800" s="9" t="s">
        <v>53</v>
      </c>
      <c r="Q800" s="23">
        <f>Excel_Advanced_Sales_Dataset_2000__hetvi[[#This Row],[Quantity]]*Excel_Advanced_Sales_Dataset_2000__hetvi[[#This Row],[Unit Price]]*Excel_Advanced_Sales_Dataset_2000__hetvi[[#This Row],[Discount %]]/100</f>
        <v>464.10467600000004</v>
      </c>
      <c r="R800" s="23">
        <f>Excel_Advanced_Sales_Dataset_2000__hetvi[[#This Row],[Quantity]]*Excel_Advanced_Sales_Dataset_2000__hetvi[[#This Row],[Unit Price]]-Excel_Advanced_Sales_Dataset_2000__hetvi[[#This Row],[Discount Amount]]</f>
        <v>21427.625324000001</v>
      </c>
      <c r="S800" t="str">
        <f>IF(Excel_Advanced_Sales_Dataset_2000__hetvi[[#This Row],[Total Sales]]&gt;50000,"Yes","No")</f>
        <v>No</v>
      </c>
      <c r="T800" t="str">
        <f>IF(Excel_Advanced_Sales_Dataset_2000__hetvi[[#This Row],[Delivery Status]]="Pending","Follow-up","Ok")</f>
        <v>Ok</v>
      </c>
      <c r="U800" s="31">
        <f>Excel_Advanced_Sales_Dataset_2000__hetvi[[#This Row],[Discount %]]/100</f>
        <v>2.12E-2</v>
      </c>
      <c r="V800" s="1" t="s">
        <v>4703</v>
      </c>
    </row>
    <row r="801" spans="1:22" x14ac:dyDescent="0.25">
      <c r="A801" s="6" t="s">
        <v>2119</v>
      </c>
      <c r="B801" s="7" t="s">
        <v>1601</v>
      </c>
      <c r="C801" s="7" t="s">
        <v>2120</v>
      </c>
      <c r="D801" s="7" t="s">
        <v>30</v>
      </c>
      <c r="E801" s="7" t="s">
        <v>31</v>
      </c>
      <c r="F801" s="7" t="s">
        <v>555</v>
      </c>
      <c r="G801" s="7" t="s">
        <v>51</v>
      </c>
      <c r="H801" s="7" t="s">
        <v>167</v>
      </c>
      <c r="I801" s="8">
        <v>29</v>
      </c>
      <c r="J801" s="18">
        <v>41022.089999999997</v>
      </c>
      <c r="K801" s="21">
        <v>14.46</v>
      </c>
      <c r="L801" s="15">
        <v>1017618.58</v>
      </c>
      <c r="M801" s="28">
        <v>46357</v>
      </c>
      <c r="N801" s="7" t="s">
        <v>24</v>
      </c>
      <c r="O801" s="7" t="s">
        <v>35</v>
      </c>
      <c r="P801" s="9" t="s">
        <v>36</v>
      </c>
      <c r="Q801" s="23">
        <f>Excel_Advanced_Sales_Dataset_2000__hetvi[[#This Row],[Quantity]]*Excel_Advanced_Sales_Dataset_2000__hetvi[[#This Row],[Unit Price]]*Excel_Advanced_Sales_Dataset_2000__hetvi[[#This Row],[Discount %]]/100</f>
        <v>172022.03220599997</v>
      </c>
      <c r="R801" s="23">
        <f>Excel_Advanced_Sales_Dataset_2000__hetvi[[#This Row],[Quantity]]*Excel_Advanced_Sales_Dataset_2000__hetvi[[#This Row],[Unit Price]]-Excel_Advanced_Sales_Dataset_2000__hetvi[[#This Row],[Discount Amount]]</f>
        <v>1017618.5777939999</v>
      </c>
      <c r="S801" t="str">
        <f>IF(Excel_Advanced_Sales_Dataset_2000__hetvi[[#This Row],[Total Sales]]&gt;50000,"Yes","No")</f>
        <v>Yes</v>
      </c>
      <c r="T801" t="str">
        <f>IF(Excel_Advanced_Sales_Dataset_2000__hetvi[[#This Row],[Delivery Status]]="Pending","Follow-up","Ok")</f>
        <v>Ok</v>
      </c>
      <c r="U801" s="31">
        <f>Excel_Advanced_Sales_Dataset_2000__hetvi[[#This Row],[Discount %]]/100</f>
        <v>0.14460000000000001</v>
      </c>
      <c r="V801" s="1" t="s">
        <v>4823</v>
      </c>
    </row>
    <row r="802" spans="1:22" x14ac:dyDescent="0.25">
      <c r="A802" s="6" t="s">
        <v>2121</v>
      </c>
      <c r="B802" s="7" t="s">
        <v>560</v>
      </c>
      <c r="C802" s="7" t="s">
        <v>2122</v>
      </c>
      <c r="D802" s="7" t="s">
        <v>19</v>
      </c>
      <c r="E802" s="7" t="s">
        <v>20</v>
      </c>
      <c r="F802" s="7" t="s">
        <v>176</v>
      </c>
      <c r="G802" s="7" t="s">
        <v>66</v>
      </c>
      <c r="H802" s="7" t="s">
        <v>276</v>
      </c>
      <c r="I802" s="8">
        <v>3</v>
      </c>
      <c r="J802" s="18">
        <v>24504.95</v>
      </c>
      <c r="K802" s="21">
        <v>12.13</v>
      </c>
      <c r="L802" s="15">
        <v>64597.5</v>
      </c>
      <c r="M802" s="28">
        <v>46191</v>
      </c>
      <c r="N802" s="7" t="s">
        <v>113</v>
      </c>
      <c r="O802" s="7" t="s">
        <v>35</v>
      </c>
      <c r="P802" s="9" t="s">
        <v>53</v>
      </c>
      <c r="Q802" s="23">
        <f>Excel_Advanced_Sales_Dataset_2000__hetvi[[#This Row],[Quantity]]*Excel_Advanced_Sales_Dataset_2000__hetvi[[#This Row],[Unit Price]]*Excel_Advanced_Sales_Dataset_2000__hetvi[[#This Row],[Discount %]]/100</f>
        <v>8917.3513050000001</v>
      </c>
      <c r="R802" s="23">
        <f>Excel_Advanced_Sales_Dataset_2000__hetvi[[#This Row],[Quantity]]*Excel_Advanced_Sales_Dataset_2000__hetvi[[#This Row],[Unit Price]]-Excel_Advanced_Sales_Dataset_2000__hetvi[[#This Row],[Discount Amount]]</f>
        <v>64597.498695000002</v>
      </c>
      <c r="S802" t="str">
        <f>IF(Excel_Advanced_Sales_Dataset_2000__hetvi[[#This Row],[Total Sales]]&gt;50000,"Yes","No")</f>
        <v>Yes</v>
      </c>
      <c r="T802" t="str">
        <f>IF(Excel_Advanced_Sales_Dataset_2000__hetvi[[#This Row],[Delivery Status]]="Pending","Follow-up","Ok")</f>
        <v>Ok</v>
      </c>
      <c r="U802" s="31">
        <f>Excel_Advanced_Sales_Dataset_2000__hetvi[[#This Row],[Discount %]]/100</f>
        <v>0.12130000000000001</v>
      </c>
      <c r="V802" s="1" t="s">
        <v>4612</v>
      </c>
    </row>
    <row r="803" spans="1:22" x14ac:dyDescent="0.25">
      <c r="A803" s="6" t="s">
        <v>2123</v>
      </c>
      <c r="B803" s="7" t="s">
        <v>2124</v>
      </c>
      <c r="C803" s="7" t="s">
        <v>2125</v>
      </c>
      <c r="D803" s="7" t="s">
        <v>19</v>
      </c>
      <c r="E803" s="7" t="s">
        <v>20</v>
      </c>
      <c r="F803" s="7" t="s">
        <v>285</v>
      </c>
      <c r="G803" s="7" t="s">
        <v>33</v>
      </c>
      <c r="H803" s="7" t="s">
        <v>57</v>
      </c>
      <c r="I803" s="8">
        <v>24</v>
      </c>
      <c r="J803" s="18">
        <v>44397.4</v>
      </c>
      <c r="K803" s="21">
        <v>14.05</v>
      </c>
      <c r="L803" s="15">
        <v>915829.57</v>
      </c>
      <c r="M803" s="28">
        <v>46144</v>
      </c>
      <c r="N803" s="7" t="s">
        <v>45</v>
      </c>
      <c r="O803" s="7" t="s">
        <v>35</v>
      </c>
      <c r="P803" s="9" t="s">
        <v>26</v>
      </c>
      <c r="Q803" s="23">
        <f>Excel_Advanced_Sales_Dataset_2000__hetvi[[#This Row],[Quantity]]*Excel_Advanced_Sales_Dataset_2000__hetvi[[#This Row],[Unit Price]]*Excel_Advanced_Sales_Dataset_2000__hetvi[[#This Row],[Discount %]]/100</f>
        <v>149708.03280000002</v>
      </c>
      <c r="R803" s="23">
        <f>Excel_Advanced_Sales_Dataset_2000__hetvi[[#This Row],[Quantity]]*Excel_Advanced_Sales_Dataset_2000__hetvi[[#This Row],[Unit Price]]-Excel_Advanced_Sales_Dataset_2000__hetvi[[#This Row],[Discount Amount]]</f>
        <v>915829.56720000005</v>
      </c>
      <c r="S803" t="str">
        <f>IF(Excel_Advanced_Sales_Dataset_2000__hetvi[[#This Row],[Total Sales]]&gt;50000,"Yes","No")</f>
        <v>Yes</v>
      </c>
      <c r="T803" t="str">
        <f>IF(Excel_Advanced_Sales_Dataset_2000__hetvi[[#This Row],[Delivery Status]]="Pending","Follow-up","Ok")</f>
        <v>Ok</v>
      </c>
      <c r="U803" s="31">
        <f>Excel_Advanced_Sales_Dataset_2000__hetvi[[#This Row],[Discount %]]/100</f>
        <v>0.14050000000000001</v>
      </c>
      <c r="V803" s="1" t="s">
        <v>4696</v>
      </c>
    </row>
    <row r="804" spans="1:22" x14ac:dyDescent="0.25">
      <c r="A804" s="6" t="s">
        <v>2126</v>
      </c>
      <c r="B804" s="7" t="s">
        <v>317</v>
      </c>
      <c r="C804" s="7" t="s">
        <v>2127</v>
      </c>
      <c r="D804" s="7" t="s">
        <v>30</v>
      </c>
      <c r="E804" s="7" t="s">
        <v>131</v>
      </c>
      <c r="F804" s="7" t="s">
        <v>132</v>
      </c>
      <c r="G804" s="7" t="s">
        <v>43</v>
      </c>
      <c r="H804" s="7" t="s">
        <v>74</v>
      </c>
      <c r="I804" s="8">
        <v>18</v>
      </c>
      <c r="J804" s="18">
        <v>41422.300000000003</v>
      </c>
      <c r="K804" s="21">
        <v>16.22</v>
      </c>
      <c r="L804" s="15">
        <v>624664.85</v>
      </c>
      <c r="M804" s="28">
        <v>46379</v>
      </c>
      <c r="N804" s="7" t="s">
        <v>45</v>
      </c>
      <c r="O804" s="7" t="s">
        <v>59</v>
      </c>
      <c r="P804" s="9" t="s">
        <v>26</v>
      </c>
      <c r="Q804" s="23">
        <f>Excel_Advanced_Sales_Dataset_2000__hetvi[[#This Row],[Quantity]]*Excel_Advanced_Sales_Dataset_2000__hetvi[[#This Row],[Unit Price]]*Excel_Advanced_Sales_Dataset_2000__hetvi[[#This Row],[Discount %]]/100</f>
        <v>120936.54707999999</v>
      </c>
      <c r="R804" s="23">
        <f>Excel_Advanced_Sales_Dataset_2000__hetvi[[#This Row],[Quantity]]*Excel_Advanced_Sales_Dataset_2000__hetvi[[#This Row],[Unit Price]]-Excel_Advanced_Sales_Dataset_2000__hetvi[[#This Row],[Discount Amount]]</f>
        <v>624664.85291999998</v>
      </c>
      <c r="S804" t="str">
        <f>IF(Excel_Advanced_Sales_Dataset_2000__hetvi[[#This Row],[Total Sales]]&gt;50000,"Yes","No")</f>
        <v>Yes</v>
      </c>
      <c r="T804" t="str">
        <f>IF(Excel_Advanced_Sales_Dataset_2000__hetvi[[#This Row],[Delivery Status]]="Pending","Follow-up","Ok")</f>
        <v>Ok</v>
      </c>
      <c r="U804" s="31">
        <f>Excel_Advanced_Sales_Dataset_2000__hetvi[[#This Row],[Discount %]]/100</f>
        <v>0.16219999999999998</v>
      </c>
      <c r="V804" s="1" t="s">
        <v>4665</v>
      </c>
    </row>
    <row r="805" spans="1:22" x14ac:dyDescent="0.25">
      <c r="A805" s="6" t="s">
        <v>2128</v>
      </c>
      <c r="B805" s="7" t="s">
        <v>1272</v>
      </c>
      <c r="C805" s="7" t="s">
        <v>2129</v>
      </c>
      <c r="D805" s="7" t="s">
        <v>19</v>
      </c>
      <c r="E805" s="7" t="s">
        <v>153</v>
      </c>
      <c r="F805" s="7" t="s">
        <v>275</v>
      </c>
      <c r="G805" s="7" t="s">
        <v>51</v>
      </c>
      <c r="H805" s="7" t="s">
        <v>167</v>
      </c>
      <c r="I805" s="8">
        <v>22</v>
      </c>
      <c r="J805" s="18">
        <v>49835.14</v>
      </c>
      <c r="K805" s="21">
        <v>17.55</v>
      </c>
      <c r="L805" s="15">
        <v>903959.6</v>
      </c>
      <c r="M805" s="28">
        <v>46101</v>
      </c>
      <c r="N805" s="7" t="s">
        <v>68</v>
      </c>
      <c r="O805" s="7" t="s">
        <v>35</v>
      </c>
      <c r="P805" s="9" t="s">
        <v>53</v>
      </c>
      <c r="Q805" s="23">
        <f>Excel_Advanced_Sales_Dataset_2000__hetvi[[#This Row],[Quantity]]*Excel_Advanced_Sales_Dataset_2000__hetvi[[#This Row],[Unit Price]]*Excel_Advanced_Sales_Dataset_2000__hetvi[[#This Row],[Discount %]]/100</f>
        <v>192413.47554000001</v>
      </c>
      <c r="R805" s="23">
        <f>Excel_Advanced_Sales_Dataset_2000__hetvi[[#This Row],[Quantity]]*Excel_Advanced_Sales_Dataset_2000__hetvi[[#This Row],[Unit Price]]-Excel_Advanced_Sales_Dataset_2000__hetvi[[#This Row],[Discount Amount]]</f>
        <v>903959.60446000006</v>
      </c>
      <c r="S805" t="str">
        <f>IF(Excel_Advanced_Sales_Dataset_2000__hetvi[[#This Row],[Total Sales]]&gt;50000,"Yes","No")</f>
        <v>Yes</v>
      </c>
      <c r="T805" t="str">
        <f>IF(Excel_Advanced_Sales_Dataset_2000__hetvi[[#This Row],[Delivery Status]]="Pending","Follow-up","Ok")</f>
        <v>Ok</v>
      </c>
      <c r="U805" s="31">
        <f>Excel_Advanced_Sales_Dataset_2000__hetvi[[#This Row],[Discount %]]/100</f>
        <v>0.17550000000000002</v>
      </c>
      <c r="V805" s="1" t="s">
        <v>4653</v>
      </c>
    </row>
    <row r="806" spans="1:22" x14ac:dyDescent="0.25">
      <c r="A806" s="6" t="s">
        <v>2130</v>
      </c>
      <c r="B806" s="7" t="s">
        <v>566</v>
      </c>
      <c r="C806" s="7" t="s">
        <v>2131</v>
      </c>
      <c r="D806" s="7" t="s">
        <v>30</v>
      </c>
      <c r="E806" s="7" t="s">
        <v>198</v>
      </c>
      <c r="F806" s="7" t="s">
        <v>199</v>
      </c>
      <c r="G806" s="7" t="s">
        <v>66</v>
      </c>
      <c r="H806" s="7" t="s">
        <v>67</v>
      </c>
      <c r="I806" s="8">
        <v>20</v>
      </c>
      <c r="J806" s="18">
        <v>44821.1</v>
      </c>
      <c r="K806" s="21">
        <v>14.43</v>
      </c>
      <c r="L806" s="15">
        <v>767068.31</v>
      </c>
      <c r="M806" s="28">
        <v>46153</v>
      </c>
      <c r="N806" s="7" t="s">
        <v>24</v>
      </c>
      <c r="O806" s="7" t="s">
        <v>35</v>
      </c>
      <c r="P806" s="9" t="s">
        <v>26</v>
      </c>
      <c r="Q806" s="23">
        <f>Excel_Advanced_Sales_Dataset_2000__hetvi[[#This Row],[Quantity]]*Excel_Advanced_Sales_Dataset_2000__hetvi[[#This Row],[Unit Price]]*Excel_Advanced_Sales_Dataset_2000__hetvi[[#This Row],[Discount %]]/100</f>
        <v>129353.69459999999</v>
      </c>
      <c r="R806" s="23">
        <f>Excel_Advanced_Sales_Dataset_2000__hetvi[[#This Row],[Quantity]]*Excel_Advanced_Sales_Dataset_2000__hetvi[[#This Row],[Unit Price]]-Excel_Advanced_Sales_Dataset_2000__hetvi[[#This Row],[Discount Amount]]</f>
        <v>767068.30539999995</v>
      </c>
      <c r="S806" t="str">
        <f>IF(Excel_Advanced_Sales_Dataset_2000__hetvi[[#This Row],[Total Sales]]&gt;50000,"Yes","No")</f>
        <v>Yes</v>
      </c>
      <c r="T806" t="str">
        <f>IF(Excel_Advanced_Sales_Dataset_2000__hetvi[[#This Row],[Delivery Status]]="Pending","Follow-up","Ok")</f>
        <v>Ok</v>
      </c>
      <c r="U806" s="31">
        <f>Excel_Advanced_Sales_Dataset_2000__hetvi[[#This Row],[Discount %]]/100</f>
        <v>0.14429999999999998</v>
      </c>
      <c r="V806" s="1" t="s">
        <v>4624</v>
      </c>
    </row>
    <row r="807" spans="1:22" x14ac:dyDescent="0.25">
      <c r="A807" s="6" t="s">
        <v>2132</v>
      </c>
      <c r="B807" s="7" t="s">
        <v>2102</v>
      </c>
      <c r="C807" s="7" t="s">
        <v>2133</v>
      </c>
      <c r="D807" s="7" t="s">
        <v>40</v>
      </c>
      <c r="E807" s="7" t="s">
        <v>41</v>
      </c>
      <c r="F807" s="7" t="s">
        <v>102</v>
      </c>
      <c r="G807" s="7" t="s">
        <v>66</v>
      </c>
      <c r="H807" s="7" t="s">
        <v>133</v>
      </c>
      <c r="I807" s="8">
        <v>37</v>
      </c>
      <c r="J807" s="18">
        <v>14669.91</v>
      </c>
      <c r="K807" s="21">
        <v>9.36</v>
      </c>
      <c r="L807" s="15">
        <v>491981.84</v>
      </c>
      <c r="M807" s="28">
        <v>46141</v>
      </c>
      <c r="N807" s="7" t="s">
        <v>45</v>
      </c>
      <c r="O807" s="7" t="s">
        <v>35</v>
      </c>
      <c r="P807" s="9" t="s">
        <v>26</v>
      </c>
      <c r="Q807" s="23">
        <f>Excel_Advanced_Sales_Dataset_2000__hetvi[[#This Row],[Quantity]]*Excel_Advanced_Sales_Dataset_2000__hetvi[[#This Row],[Unit Price]]*Excel_Advanced_Sales_Dataset_2000__hetvi[[#This Row],[Discount %]]/100</f>
        <v>50804.832312000006</v>
      </c>
      <c r="R807" s="23">
        <f>Excel_Advanced_Sales_Dataset_2000__hetvi[[#This Row],[Quantity]]*Excel_Advanced_Sales_Dataset_2000__hetvi[[#This Row],[Unit Price]]-Excel_Advanced_Sales_Dataset_2000__hetvi[[#This Row],[Discount Amount]]</f>
        <v>491981.83768800006</v>
      </c>
      <c r="S807" t="str">
        <f>IF(Excel_Advanced_Sales_Dataset_2000__hetvi[[#This Row],[Total Sales]]&gt;50000,"Yes","No")</f>
        <v>Yes</v>
      </c>
      <c r="T807" t="str">
        <f>IF(Excel_Advanced_Sales_Dataset_2000__hetvi[[#This Row],[Delivery Status]]="Pending","Follow-up","Ok")</f>
        <v>Ok</v>
      </c>
      <c r="U807" s="31">
        <f>Excel_Advanced_Sales_Dataset_2000__hetvi[[#This Row],[Discount %]]/100</f>
        <v>9.3599999999999989E-2</v>
      </c>
      <c r="V807" s="1" t="s">
        <v>4782</v>
      </c>
    </row>
    <row r="808" spans="1:22" x14ac:dyDescent="0.25">
      <c r="A808" s="6" t="s">
        <v>2134</v>
      </c>
      <c r="B808" s="7" t="s">
        <v>1990</v>
      </c>
      <c r="C808" s="7" t="s">
        <v>2135</v>
      </c>
      <c r="D808" s="7" t="s">
        <v>19</v>
      </c>
      <c r="E808" s="7" t="s">
        <v>153</v>
      </c>
      <c r="F808" s="7" t="s">
        <v>448</v>
      </c>
      <c r="G808" s="7" t="s">
        <v>51</v>
      </c>
      <c r="H808" s="7" t="s">
        <v>52</v>
      </c>
      <c r="I808" s="8">
        <v>45</v>
      </c>
      <c r="J808" s="18">
        <v>2657.11</v>
      </c>
      <c r="K808" s="21">
        <v>7.58</v>
      </c>
      <c r="L808" s="15">
        <v>110506.55</v>
      </c>
      <c r="M808" s="28">
        <v>46342</v>
      </c>
      <c r="N808" s="7" t="s">
        <v>113</v>
      </c>
      <c r="O808" s="7" t="s">
        <v>35</v>
      </c>
      <c r="P808" s="9" t="s">
        <v>26</v>
      </c>
      <c r="Q808" s="23">
        <f>Excel_Advanced_Sales_Dataset_2000__hetvi[[#This Row],[Quantity]]*Excel_Advanced_Sales_Dataset_2000__hetvi[[#This Row],[Unit Price]]*Excel_Advanced_Sales_Dataset_2000__hetvi[[#This Row],[Discount %]]/100</f>
        <v>9063.402210000002</v>
      </c>
      <c r="R808" s="23">
        <f>Excel_Advanced_Sales_Dataset_2000__hetvi[[#This Row],[Quantity]]*Excel_Advanced_Sales_Dataset_2000__hetvi[[#This Row],[Unit Price]]-Excel_Advanced_Sales_Dataset_2000__hetvi[[#This Row],[Discount Amount]]</f>
        <v>110506.54779000001</v>
      </c>
      <c r="S808" t="str">
        <f>IF(Excel_Advanced_Sales_Dataset_2000__hetvi[[#This Row],[Total Sales]]&gt;50000,"Yes","No")</f>
        <v>Yes</v>
      </c>
      <c r="T808" t="str">
        <f>IF(Excel_Advanced_Sales_Dataset_2000__hetvi[[#This Row],[Delivery Status]]="Pending","Follow-up","Ok")</f>
        <v>Ok</v>
      </c>
      <c r="U808" s="31">
        <f>Excel_Advanced_Sales_Dataset_2000__hetvi[[#This Row],[Discount %]]/100</f>
        <v>7.5800000000000006E-2</v>
      </c>
      <c r="V808" s="1" t="s">
        <v>4720</v>
      </c>
    </row>
    <row r="809" spans="1:22" x14ac:dyDescent="0.25">
      <c r="A809" s="6" t="s">
        <v>2136</v>
      </c>
      <c r="B809" s="7" t="s">
        <v>1658</v>
      </c>
      <c r="C809" s="7" t="s">
        <v>2137</v>
      </c>
      <c r="D809" s="7" t="s">
        <v>19</v>
      </c>
      <c r="E809" s="7" t="s">
        <v>20</v>
      </c>
      <c r="F809" s="7" t="s">
        <v>176</v>
      </c>
      <c r="G809" s="7" t="s">
        <v>51</v>
      </c>
      <c r="H809" s="7" t="s">
        <v>190</v>
      </c>
      <c r="I809" s="8">
        <v>11</v>
      </c>
      <c r="J809" s="18">
        <v>10847.62</v>
      </c>
      <c r="K809" s="21">
        <v>13.66</v>
      </c>
      <c r="L809" s="15">
        <v>103024.19</v>
      </c>
      <c r="M809" s="28">
        <v>46114</v>
      </c>
      <c r="N809" s="7" t="s">
        <v>113</v>
      </c>
      <c r="O809" s="7" t="s">
        <v>35</v>
      </c>
      <c r="P809" s="9" t="s">
        <v>53</v>
      </c>
      <c r="Q809" s="23">
        <f>Excel_Advanced_Sales_Dataset_2000__hetvi[[#This Row],[Quantity]]*Excel_Advanced_Sales_Dataset_2000__hetvi[[#This Row],[Unit Price]]*Excel_Advanced_Sales_Dataset_2000__hetvi[[#This Row],[Discount %]]/100</f>
        <v>16299.633812000002</v>
      </c>
      <c r="R809" s="23">
        <f>Excel_Advanced_Sales_Dataset_2000__hetvi[[#This Row],[Quantity]]*Excel_Advanced_Sales_Dataset_2000__hetvi[[#This Row],[Unit Price]]-Excel_Advanced_Sales_Dataset_2000__hetvi[[#This Row],[Discount Amount]]</f>
        <v>103024.18618800001</v>
      </c>
      <c r="S809" t="str">
        <f>IF(Excel_Advanced_Sales_Dataset_2000__hetvi[[#This Row],[Total Sales]]&gt;50000,"Yes","No")</f>
        <v>Yes</v>
      </c>
      <c r="T809" t="str">
        <f>IF(Excel_Advanced_Sales_Dataset_2000__hetvi[[#This Row],[Delivery Status]]="Pending","Follow-up","Ok")</f>
        <v>Ok</v>
      </c>
      <c r="U809" s="31">
        <f>Excel_Advanced_Sales_Dataset_2000__hetvi[[#This Row],[Discount %]]/100</f>
        <v>0.1366</v>
      </c>
      <c r="V809" s="1" t="s">
        <v>4744</v>
      </c>
    </row>
    <row r="810" spans="1:22" x14ac:dyDescent="0.25">
      <c r="A810" s="6" t="s">
        <v>2138</v>
      </c>
      <c r="B810" s="7" t="s">
        <v>1376</v>
      </c>
      <c r="C810" s="7" t="s">
        <v>2139</v>
      </c>
      <c r="D810" s="7" t="s">
        <v>30</v>
      </c>
      <c r="E810" s="7" t="s">
        <v>31</v>
      </c>
      <c r="F810" s="7" t="s">
        <v>94</v>
      </c>
      <c r="G810" s="7" t="s">
        <v>66</v>
      </c>
      <c r="H810" s="7" t="s">
        <v>133</v>
      </c>
      <c r="I810" s="8">
        <v>41</v>
      </c>
      <c r="J810" s="18">
        <v>13926.57</v>
      </c>
      <c r="K810" s="21">
        <v>16.239999999999998</v>
      </c>
      <c r="L810" s="15">
        <v>478260.7</v>
      </c>
      <c r="M810" s="28">
        <v>46137</v>
      </c>
      <c r="N810" s="7" t="s">
        <v>113</v>
      </c>
      <c r="O810" s="7" t="s">
        <v>35</v>
      </c>
      <c r="P810" s="9" t="s">
        <v>36</v>
      </c>
      <c r="Q810" s="23">
        <f>Excel_Advanced_Sales_Dataset_2000__hetvi[[#This Row],[Quantity]]*Excel_Advanced_Sales_Dataset_2000__hetvi[[#This Row],[Unit Price]]*Excel_Advanced_Sales_Dataset_2000__hetvi[[#This Row],[Discount %]]/100</f>
        <v>92728.673687999995</v>
      </c>
      <c r="R810" s="23">
        <f>Excel_Advanced_Sales_Dataset_2000__hetvi[[#This Row],[Quantity]]*Excel_Advanced_Sales_Dataset_2000__hetvi[[#This Row],[Unit Price]]-Excel_Advanced_Sales_Dataset_2000__hetvi[[#This Row],[Discount Amount]]</f>
        <v>478260.69631199999</v>
      </c>
      <c r="S810" t="str">
        <f>IF(Excel_Advanced_Sales_Dataset_2000__hetvi[[#This Row],[Total Sales]]&gt;50000,"Yes","No")</f>
        <v>Yes</v>
      </c>
      <c r="T810" t="str">
        <f>IF(Excel_Advanced_Sales_Dataset_2000__hetvi[[#This Row],[Delivery Status]]="Pending","Follow-up","Ok")</f>
        <v>Ok</v>
      </c>
      <c r="U810" s="31">
        <f>Excel_Advanced_Sales_Dataset_2000__hetvi[[#This Row],[Discount %]]/100</f>
        <v>0.16239999999999999</v>
      </c>
      <c r="V810" s="1" t="s">
        <v>4653</v>
      </c>
    </row>
    <row r="811" spans="1:22" x14ac:dyDescent="0.25">
      <c r="A811" s="6" t="s">
        <v>2140</v>
      </c>
      <c r="B811" s="7" t="s">
        <v>358</v>
      </c>
      <c r="C811" s="7" t="s">
        <v>2141</v>
      </c>
      <c r="D811" s="7" t="s">
        <v>30</v>
      </c>
      <c r="E811" s="7" t="s">
        <v>131</v>
      </c>
      <c r="F811" s="7" t="s">
        <v>132</v>
      </c>
      <c r="G811" s="7" t="s">
        <v>66</v>
      </c>
      <c r="H811" s="7" t="s">
        <v>133</v>
      </c>
      <c r="I811" s="8">
        <v>3</v>
      </c>
      <c r="J811" s="18">
        <v>42388.06</v>
      </c>
      <c r="K811" s="21">
        <v>17.93</v>
      </c>
      <c r="L811" s="15">
        <v>104363.64</v>
      </c>
      <c r="M811" s="28">
        <v>46378</v>
      </c>
      <c r="N811" s="7" t="s">
        <v>45</v>
      </c>
      <c r="O811" s="7" t="s">
        <v>35</v>
      </c>
      <c r="P811" s="9" t="s">
        <v>36</v>
      </c>
      <c r="Q811" s="23">
        <f>Excel_Advanced_Sales_Dataset_2000__hetvi[[#This Row],[Quantity]]*Excel_Advanced_Sales_Dataset_2000__hetvi[[#This Row],[Unit Price]]*Excel_Advanced_Sales_Dataset_2000__hetvi[[#This Row],[Discount %]]/100</f>
        <v>22800.537473999997</v>
      </c>
      <c r="R811" s="23">
        <f>Excel_Advanced_Sales_Dataset_2000__hetvi[[#This Row],[Quantity]]*Excel_Advanced_Sales_Dataset_2000__hetvi[[#This Row],[Unit Price]]-Excel_Advanced_Sales_Dataset_2000__hetvi[[#This Row],[Discount Amount]]</f>
        <v>104363.642526</v>
      </c>
      <c r="S811" t="str">
        <f>IF(Excel_Advanced_Sales_Dataset_2000__hetvi[[#This Row],[Total Sales]]&gt;50000,"Yes","No")</f>
        <v>Yes</v>
      </c>
      <c r="T811" t="str">
        <f>IF(Excel_Advanced_Sales_Dataset_2000__hetvi[[#This Row],[Delivery Status]]="Pending","Follow-up","Ok")</f>
        <v>Ok</v>
      </c>
      <c r="U811" s="31">
        <f>Excel_Advanced_Sales_Dataset_2000__hetvi[[#This Row],[Discount %]]/100</f>
        <v>0.17929999999999999</v>
      </c>
      <c r="V811" s="1" t="s">
        <v>4612</v>
      </c>
    </row>
    <row r="812" spans="1:22" x14ac:dyDescent="0.25">
      <c r="A812" s="6" t="s">
        <v>2142</v>
      </c>
      <c r="B812" s="7" t="s">
        <v>2143</v>
      </c>
      <c r="C812" s="7" t="s">
        <v>2144</v>
      </c>
      <c r="D812" s="7" t="s">
        <v>40</v>
      </c>
      <c r="E812" s="7" t="s">
        <v>41</v>
      </c>
      <c r="F812" s="7" t="s">
        <v>102</v>
      </c>
      <c r="G812" s="7" t="s">
        <v>33</v>
      </c>
      <c r="H812" s="7" t="s">
        <v>34</v>
      </c>
      <c r="I812" s="8">
        <v>9</v>
      </c>
      <c r="J812" s="18">
        <v>49013.35</v>
      </c>
      <c r="K812" s="21">
        <v>3.29</v>
      </c>
      <c r="L812" s="15">
        <v>426607.3</v>
      </c>
      <c r="M812" s="28">
        <v>46258</v>
      </c>
      <c r="N812" s="7" t="s">
        <v>45</v>
      </c>
      <c r="O812" s="7" t="s">
        <v>35</v>
      </c>
      <c r="P812" s="9" t="s">
        <v>36</v>
      </c>
      <c r="Q812" s="23">
        <f>Excel_Advanced_Sales_Dataset_2000__hetvi[[#This Row],[Quantity]]*Excel_Advanced_Sales_Dataset_2000__hetvi[[#This Row],[Unit Price]]*Excel_Advanced_Sales_Dataset_2000__hetvi[[#This Row],[Discount %]]/100</f>
        <v>14512.852934999999</v>
      </c>
      <c r="R812" s="23">
        <f>Excel_Advanced_Sales_Dataset_2000__hetvi[[#This Row],[Quantity]]*Excel_Advanced_Sales_Dataset_2000__hetvi[[#This Row],[Unit Price]]-Excel_Advanced_Sales_Dataset_2000__hetvi[[#This Row],[Discount Amount]]</f>
        <v>426607.29706499999</v>
      </c>
      <c r="S812" t="str">
        <f>IF(Excel_Advanced_Sales_Dataset_2000__hetvi[[#This Row],[Total Sales]]&gt;50000,"Yes","No")</f>
        <v>Yes</v>
      </c>
      <c r="T812" t="str">
        <f>IF(Excel_Advanced_Sales_Dataset_2000__hetvi[[#This Row],[Delivery Status]]="Pending","Follow-up","Ok")</f>
        <v>Ok</v>
      </c>
      <c r="U812" s="31">
        <f>Excel_Advanced_Sales_Dataset_2000__hetvi[[#This Row],[Discount %]]/100</f>
        <v>3.2899999999999999E-2</v>
      </c>
      <c r="V812" s="1" t="s">
        <v>4644</v>
      </c>
    </row>
    <row r="813" spans="1:22" x14ac:dyDescent="0.25">
      <c r="A813" s="6" t="s">
        <v>2145</v>
      </c>
      <c r="B813" s="7" t="s">
        <v>998</v>
      </c>
      <c r="C813" s="7" t="s">
        <v>2146</v>
      </c>
      <c r="D813" s="7" t="s">
        <v>63</v>
      </c>
      <c r="E813" s="7" t="s">
        <v>234</v>
      </c>
      <c r="F813" s="7" t="s">
        <v>473</v>
      </c>
      <c r="G813" s="7" t="s">
        <v>33</v>
      </c>
      <c r="H813" s="7" t="s">
        <v>119</v>
      </c>
      <c r="I813" s="8">
        <v>18</v>
      </c>
      <c r="J813" s="18">
        <v>8408.1</v>
      </c>
      <c r="K813" s="21">
        <v>5.56</v>
      </c>
      <c r="L813" s="15">
        <v>142930.97</v>
      </c>
      <c r="M813" s="28">
        <v>46170</v>
      </c>
      <c r="N813" s="7" t="s">
        <v>113</v>
      </c>
      <c r="O813" s="7" t="s">
        <v>35</v>
      </c>
      <c r="P813" s="9" t="s">
        <v>26</v>
      </c>
      <c r="Q813" s="23">
        <f>Excel_Advanced_Sales_Dataset_2000__hetvi[[#This Row],[Quantity]]*Excel_Advanced_Sales_Dataset_2000__hetvi[[#This Row],[Unit Price]]*Excel_Advanced_Sales_Dataset_2000__hetvi[[#This Row],[Discount %]]/100</f>
        <v>8414.8264799999997</v>
      </c>
      <c r="R813" s="23">
        <f>Excel_Advanced_Sales_Dataset_2000__hetvi[[#This Row],[Quantity]]*Excel_Advanced_Sales_Dataset_2000__hetvi[[#This Row],[Unit Price]]-Excel_Advanced_Sales_Dataset_2000__hetvi[[#This Row],[Discount Amount]]</f>
        <v>142930.97352000003</v>
      </c>
      <c r="S813" t="str">
        <f>IF(Excel_Advanced_Sales_Dataset_2000__hetvi[[#This Row],[Total Sales]]&gt;50000,"Yes","No")</f>
        <v>Yes</v>
      </c>
      <c r="T813" t="str">
        <f>IF(Excel_Advanced_Sales_Dataset_2000__hetvi[[#This Row],[Delivery Status]]="Pending","Follow-up","Ok")</f>
        <v>Ok</v>
      </c>
      <c r="U813" s="31">
        <f>Excel_Advanced_Sales_Dataset_2000__hetvi[[#This Row],[Discount %]]/100</f>
        <v>5.5599999999999997E-2</v>
      </c>
      <c r="V813" s="1" t="s">
        <v>4720</v>
      </c>
    </row>
    <row r="814" spans="1:22" x14ac:dyDescent="0.25">
      <c r="A814" s="6" t="s">
        <v>2147</v>
      </c>
      <c r="B814" s="7" t="s">
        <v>1192</v>
      </c>
      <c r="C814" s="7" t="s">
        <v>2148</v>
      </c>
      <c r="D814" s="7" t="s">
        <v>19</v>
      </c>
      <c r="E814" s="7" t="s">
        <v>84</v>
      </c>
      <c r="F814" s="7" t="s">
        <v>85</v>
      </c>
      <c r="G814" s="7" t="s">
        <v>66</v>
      </c>
      <c r="H814" s="7" t="s">
        <v>276</v>
      </c>
      <c r="I814" s="8">
        <v>26</v>
      </c>
      <c r="J814" s="18">
        <v>3985.29</v>
      </c>
      <c r="K814" s="21">
        <v>6.31</v>
      </c>
      <c r="L814" s="15">
        <v>97079.27</v>
      </c>
      <c r="M814" s="28">
        <v>46236</v>
      </c>
      <c r="N814" s="7" t="s">
        <v>68</v>
      </c>
      <c r="O814" s="7" t="s">
        <v>25</v>
      </c>
      <c r="P814" s="9" t="s">
        <v>36</v>
      </c>
      <c r="Q814" s="23">
        <f>Excel_Advanced_Sales_Dataset_2000__hetvi[[#This Row],[Quantity]]*Excel_Advanced_Sales_Dataset_2000__hetvi[[#This Row],[Unit Price]]*Excel_Advanced_Sales_Dataset_2000__hetvi[[#This Row],[Discount %]]/100</f>
        <v>6538.2667739999997</v>
      </c>
      <c r="R814" s="23">
        <f>Excel_Advanced_Sales_Dataset_2000__hetvi[[#This Row],[Quantity]]*Excel_Advanced_Sales_Dataset_2000__hetvi[[#This Row],[Unit Price]]-Excel_Advanced_Sales_Dataset_2000__hetvi[[#This Row],[Discount Amount]]</f>
        <v>97079.27322599999</v>
      </c>
      <c r="S814" t="str">
        <f>IF(Excel_Advanced_Sales_Dataset_2000__hetvi[[#This Row],[Total Sales]]&gt;50000,"Yes","No")</f>
        <v>Yes</v>
      </c>
      <c r="T814" t="str">
        <f>IF(Excel_Advanced_Sales_Dataset_2000__hetvi[[#This Row],[Delivery Status]]="Pending","Follow-up","Ok")</f>
        <v>Follow-up</v>
      </c>
      <c r="U814" s="31">
        <f>Excel_Advanced_Sales_Dataset_2000__hetvi[[#This Row],[Discount %]]/100</f>
        <v>6.3099999999999989E-2</v>
      </c>
      <c r="V814" s="1" t="s">
        <v>4653</v>
      </c>
    </row>
    <row r="815" spans="1:22" x14ac:dyDescent="0.25">
      <c r="A815" s="6" t="s">
        <v>2149</v>
      </c>
      <c r="B815" s="7" t="s">
        <v>1813</v>
      </c>
      <c r="C815" s="7" t="s">
        <v>2150</v>
      </c>
      <c r="D815" s="7" t="s">
        <v>40</v>
      </c>
      <c r="E815" s="7" t="s">
        <v>109</v>
      </c>
      <c r="F815" s="7" t="s">
        <v>259</v>
      </c>
      <c r="G815" s="7" t="s">
        <v>43</v>
      </c>
      <c r="H815" s="7" t="s">
        <v>391</v>
      </c>
      <c r="I815" s="8">
        <v>17</v>
      </c>
      <c r="J815" s="18">
        <v>18022.14</v>
      </c>
      <c r="K815" s="21">
        <v>1.92</v>
      </c>
      <c r="L815" s="15">
        <v>300493.95</v>
      </c>
      <c r="M815" s="28">
        <v>46336</v>
      </c>
      <c r="N815" s="7" t="s">
        <v>24</v>
      </c>
      <c r="O815" s="7" t="s">
        <v>35</v>
      </c>
      <c r="P815" s="9" t="s">
        <v>36</v>
      </c>
      <c r="Q815" s="23">
        <f>Excel_Advanced_Sales_Dataset_2000__hetvi[[#This Row],[Quantity]]*Excel_Advanced_Sales_Dataset_2000__hetvi[[#This Row],[Unit Price]]*Excel_Advanced_Sales_Dataset_2000__hetvi[[#This Row],[Discount %]]/100</f>
        <v>5882.426496</v>
      </c>
      <c r="R815" s="23">
        <f>Excel_Advanced_Sales_Dataset_2000__hetvi[[#This Row],[Quantity]]*Excel_Advanced_Sales_Dataset_2000__hetvi[[#This Row],[Unit Price]]-Excel_Advanced_Sales_Dataset_2000__hetvi[[#This Row],[Discount Amount]]</f>
        <v>300493.95350399998</v>
      </c>
      <c r="S815" t="str">
        <f>IF(Excel_Advanced_Sales_Dataset_2000__hetvi[[#This Row],[Total Sales]]&gt;50000,"Yes","No")</f>
        <v>Yes</v>
      </c>
      <c r="T815" t="str">
        <f>IF(Excel_Advanced_Sales_Dataset_2000__hetvi[[#This Row],[Delivery Status]]="Pending","Follow-up","Ok")</f>
        <v>Ok</v>
      </c>
      <c r="U815" s="31">
        <f>Excel_Advanced_Sales_Dataset_2000__hetvi[[#This Row],[Discount %]]/100</f>
        <v>1.9199999999999998E-2</v>
      </c>
      <c r="V815" s="1" t="s">
        <v>4612</v>
      </c>
    </row>
    <row r="816" spans="1:22" x14ac:dyDescent="0.25">
      <c r="A816" s="6" t="s">
        <v>2151</v>
      </c>
      <c r="B816" s="7" t="s">
        <v>2152</v>
      </c>
      <c r="C816" s="7" t="s">
        <v>2153</v>
      </c>
      <c r="D816" s="7" t="s">
        <v>40</v>
      </c>
      <c r="E816" s="7" t="s">
        <v>49</v>
      </c>
      <c r="F816" s="7" t="s">
        <v>397</v>
      </c>
      <c r="G816" s="7" t="s">
        <v>51</v>
      </c>
      <c r="H816" s="7" t="s">
        <v>167</v>
      </c>
      <c r="I816" s="8">
        <v>48</v>
      </c>
      <c r="J816" s="18">
        <v>39530.36</v>
      </c>
      <c r="K816" s="21">
        <v>13.84</v>
      </c>
      <c r="L816" s="15">
        <v>1634849.19</v>
      </c>
      <c r="M816" s="28">
        <v>46104</v>
      </c>
      <c r="N816" s="7" t="s">
        <v>45</v>
      </c>
      <c r="O816" s="7" t="s">
        <v>25</v>
      </c>
      <c r="P816" s="9" t="s">
        <v>26</v>
      </c>
      <c r="Q816" s="23">
        <f>Excel_Advanced_Sales_Dataset_2000__hetvi[[#This Row],[Quantity]]*Excel_Advanced_Sales_Dataset_2000__hetvi[[#This Row],[Unit Price]]*Excel_Advanced_Sales_Dataset_2000__hetvi[[#This Row],[Discount %]]/100</f>
        <v>262608.08755200001</v>
      </c>
      <c r="R816" s="23">
        <f>Excel_Advanced_Sales_Dataset_2000__hetvi[[#This Row],[Quantity]]*Excel_Advanced_Sales_Dataset_2000__hetvi[[#This Row],[Unit Price]]-Excel_Advanced_Sales_Dataset_2000__hetvi[[#This Row],[Discount Amount]]</f>
        <v>1634849.192448</v>
      </c>
      <c r="S816" t="str">
        <f>IF(Excel_Advanced_Sales_Dataset_2000__hetvi[[#This Row],[Total Sales]]&gt;50000,"Yes","No")</f>
        <v>Yes</v>
      </c>
      <c r="T816" t="str">
        <f>IF(Excel_Advanced_Sales_Dataset_2000__hetvi[[#This Row],[Delivery Status]]="Pending","Follow-up","Ok")</f>
        <v>Follow-up</v>
      </c>
      <c r="U816" s="31">
        <f>Excel_Advanced_Sales_Dataset_2000__hetvi[[#This Row],[Discount %]]/100</f>
        <v>0.1384</v>
      </c>
      <c r="V816" s="1" t="s">
        <v>4744</v>
      </c>
    </row>
    <row r="817" spans="1:22" x14ac:dyDescent="0.25">
      <c r="A817" s="6" t="s">
        <v>2154</v>
      </c>
      <c r="B817" s="7" t="s">
        <v>1472</v>
      </c>
      <c r="C817" s="7" t="s">
        <v>2155</v>
      </c>
      <c r="D817" s="7" t="s">
        <v>19</v>
      </c>
      <c r="E817" s="7" t="s">
        <v>84</v>
      </c>
      <c r="F817" s="7" t="s">
        <v>338</v>
      </c>
      <c r="G817" s="7" t="s">
        <v>22</v>
      </c>
      <c r="H817" s="7" t="s">
        <v>98</v>
      </c>
      <c r="I817" s="8">
        <v>47</v>
      </c>
      <c r="J817" s="18">
        <v>45941.89</v>
      </c>
      <c r="K817" s="21">
        <v>6.59</v>
      </c>
      <c r="L817" s="15">
        <v>2016973.01</v>
      </c>
      <c r="M817" s="28">
        <v>46312</v>
      </c>
      <c r="N817" s="7" t="s">
        <v>58</v>
      </c>
      <c r="O817" s="7" t="s">
        <v>35</v>
      </c>
      <c r="P817" s="9" t="s">
        <v>36</v>
      </c>
      <c r="Q817" s="23">
        <f>Excel_Advanced_Sales_Dataset_2000__hetvi[[#This Row],[Quantity]]*Excel_Advanced_Sales_Dataset_2000__hetvi[[#This Row],[Unit Price]]*Excel_Advanced_Sales_Dataset_2000__hetvi[[#This Row],[Discount %]]/100</f>
        <v>142295.81589699999</v>
      </c>
      <c r="R817" s="23">
        <f>Excel_Advanced_Sales_Dataset_2000__hetvi[[#This Row],[Quantity]]*Excel_Advanced_Sales_Dataset_2000__hetvi[[#This Row],[Unit Price]]-Excel_Advanced_Sales_Dataset_2000__hetvi[[#This Row],[Discount Amount]]</f>
        <v>2016973.0141030001</v>
      </c>
      <c r="S817" t="str">
        <f>IF(Excel_Advanced_Sales_Dataset_2000__hetvi[[#This Row],[Total Sales]]&gt;50000,"Yes","No")</f>
        <v>Yes</v>
      </c>
      <c r="T817" t="str">
        <f>IF(Excel_Advanced_Sales_Dataset_2000__hetvi[[#This Row],[Delivery Status]]="Pending","Follow-up","Ok")</f>
        <v>Ok</v>
      </c>
      <c r="U817" s="31">
        <f>Excel_Advanced_Sales_Dataset_2000__hetvi[[#This Row],[Discount %]]/100</f>
        <v>6.59E-2</v>
      </c>
      <c r="V817" s="1" t="s">
        <v>4703</v>
      </c>
    </row>
    <row r="818" spans="1:22" x14ac:dyDescent="0.25">
      <c r="A818" s="6" t="s">
        <v>2156</v>
      </c>
      <c r="B818" s="7" t="s">
        <v>450</v>
      </c>
      <c r="C818" s="7" t="s">
        <v>2157</v>
      </c>
      <c r="D818" s="7" t="s">
        <v>19</v>
      </c>
      <c r="E818" s="7" t="s">
        <v>84</v>
      </c>
      <c r="F818" s="7" t="s">
        <v>85</v>
      </c>
      <c r="G818" s="7" t="s">
        <v>51</v>
      </c>
      <c r="H818" s="7" t="s">
        <v>105</v>
      </c>
      <c r="I818" s="8">
        <v>34</v>
      </c>
      <c r="J818" s="18">
        <v>10323.16</v>
      </c>
      <c r="K818" s="21">
        <v>4.6100000000000003</v>
      </c>
      <c r="L818" s="15">
        <v>334806.92</v>
      </c>
      <c r="M818" s="28">
        <v>46086</v>
      </c>
      <c r="N818" s="7" t="s">
        <v>58</v>
      </c>
      <c r="O818" s="7" t="s">
        <v>35</v>
      </c>
      <c r="P818" s="9" t="s">
        <v>53</v>
      </c>
      <c r="Q818" s="23">
        <f>Excel_Advanced_Sales_Dataset_2000__hetvi[[#This Row],[Quantity]]*Excel_Advanced_Sales_Dataset_2000__hetvi[[#This Row],[Unit Price]]*Excel_Advanced_Sales_Dataset_2000__hetvi[[#This Row],[Discount %]]/100</f>
        <v>16180.520984000001</v>
      </c>
      <c r="R818" s="23">
        <f>Excel_Advanced_Sales_Dataset_2000__hetvi[[#This Row],[Quantity]]*Excel_Advanced_Sales_Dataset_2000__hetvi[[#This Row],[Unit Price]]-Excel_Advanced_Sales_Dataset_2000__hetvi[[#This Row],[Discount Amount]]</f>
        <v>334806.919016</v>
      </c>
      <c r="S818" t="str">
        <f>IF(Excel_Advanced_Sales_Dataset_2000__hetvi[[#This Row],[Total Sales]]&gt;50000,"Yes","No")</f>
        <v>Yes</v>
      </c>
      <c r="T818" t="str">
        <f>IF(Excel_Advanced_Sales_Dataset_2000__hetvi[[#This Row],[Delivery Status]]="Pending","Follow-up","Ok")</f>
        <v>Ok</v>
      </c>
      <c r="U818" s="31">
        <f>Excel_Advanced_Sales_Dataset_2000__hetvi[[#This Row],[Discount %]]/100</f>
        <v>4.6100000000000002E-2</v>
      </c>
      <c r="V818" s="1" t="s">
        <v>4624</v>
      </c>
    </row>
    <row r="819" spans="1:22" x14ac:dyDescent="0.25">
      <c r="A819" s="6" t="s">
        <v>2158</v>
      </c>
      <c r="B819" s="7" t="s">
        <v>2159</v>
      </c>
      <c r="C819" s="7" t="s">
        <v>2160</v>
      </c>
      <c r="D819" s="7" t="s">
        <v>63</v>
      </c>
      <c r="E819" s="7" t="s">
        <v>64</v>
      </c>
      <c r="F819" s="7" t="s">
        <v>441</v>
      </c>
      <c r="G819" s="7" t="s">
        <v>33</v>
      </c>
      <c r="H819" s="7" t="s">
        <v>127</v>
      </c>
      <c r="I819" s="8">
        <v>19</v>
      </c>
      <c r="J819" s="18">
        <v>22284.04</v>
      </c>
      <c r="K819" s="21">
        <v>18.73</v>
      </c>
      <c r="L819" s="15">
        <v>344094.55</v>
      </c>
      <c r="M819" s="28">
        <v>46035</v>
      </c>
      <c r="N819" s="7" t="s">
        <v>68</v>
      </c>
      <c r="O819" s="7" t="s">
        <v>35</v>
      </c>
      <c r="P819" s="9" t="s">
        <v>36</v>
      </c>
      <c r="Q819" s="23">
        <f>Excel_Advanced_Sales_Dataset_2000__hetvi[[#This Row],[Quantity]]*Excel_Advanced_Sales_Dataset_2000__hetvi[[#This Row],[Unit Price]]*Excel_Advanced_Sales_Dataset_2000__hetvi[[#This Row],[Discount %]]/100</f>
        <v>79302.21314800001</v>
      </c>
      <c r="R819" s="23">
        <f>Excel_Advanced_Sales_Dataset_2000__hetvi[[#This Row],[Quantity]]*Excel_Advanced_Sales_Dataset_2000__hetvi[[#This Row],[Unit Price]]-Excel_Advanced_Sales_Dataset_2000__hetvi[[#This Row],[Discount Amount]]</f>
        <v>344094.546852</v>
      </c>
      <c r="S819" t="str">
        <f>IF(Excel_Advanced_Sales_Dataset_2000__hetvi[[#This Row],[Total Sales]]&gt;50000,"Yes","No")</f>
        <v>Yes</v>
      </c>
      <c r="T819" t="str">
        <f>IF(Excel_Advanced_Sales_Dataset_2000__hetvi[[#This Row],[Delivery Status]]="Pending","Follow-up","Ok")</f>
        <v>Ok</v>
      </c>
      <c r="U819" s="31">
        <f>Excel_Advanced_Sales_Dataset_2000__hetvi[[#This Row],[Discount %]]/100</f>
        <v>0.18729999999999999</v>
      </c>
      <c r="V819" s="1" t="s">
        <v>4720</v>
      </c>
    </row>
    <row r="820" spans="1:22" x14ac:dyDescent="0.25">
      <c r="A820" s="6" t="s">
        <v>2161</v>
      </c>
      <c r="B820" s="7" t="s">
        <v>219</v>
      </c>
      <c r="C820" s="7" t="s">
        <v>2162</v>
      </c>
      <c r="D820" s="7" t="s">
        <v>63</v>
      </c>
      <c r="E820" s="7" t="s">
        <v>234</v>
      </c>
      <c r="F820" s="7" t="s">
        <v>235</v>
      </c>
      <c r="G820" s="7" t="s">
        <v>66</v>
      </c>
      <c r="H820" s="7" t="s">
        <v>200</v>
      </c>
      <c r="I820" s="8">
        <v>25</v>
      </c>
      <c r="J820" s="18">
        <v>34113.32</v>
      </c>
      <c r="K820" s="21">
        <v>5.39</v>
      </c>
      <c r="L820" s="15">
        <v>806865.3</v>
      </c>
      <c r="M820" s="28">
        <v>46057</v>
      </c>
      <c r="N820" s="7" t="s">
        <v>45</v>
      </c>
      <c r="O820" s="7" t="s">
        <v>35</v>
      </c>
      <c r="P820" s="9" t="s">
        <v>53</v>
      </c>
      <c r="Q820" s="23">
        <f>Excel_Advanced_Sales_Dataset_2000__hetvi[[#This Row],[Quantity]]*Excel_Advanced_Sales_Dataset_2000__hetvi[[#This Row],[Unit Price]]*Excel_Advanced_Sales_Dataset_2000__hetvi[[#This Row],[Discount %]]/100</f>
        <v>45967.698700000001</v>
      </c>
      <c r="R820" s="23">
        <f>Excel_Advanced_Sales_Dataset_2000__hetvi[[#This Row],[Quantity]]*Excel_Advanced_Sales_Dataset_2000__hetvi[[#This Row],[Unit Price]]-Excel_Advanced_Sales_Dataset_2000__hetvi[[#This Row],[Discount Amount]]</f>
        <v>806865.30130000005</v>
      </c>
      <c r="S820" t="str">
        <f>IF(Excel_Advanced_Sales_Dataset_2000__hetvi[[#This Row],[Total Sales]]&gt;50000,"Yes","No")</f>
        <v>Yes</v>
      </c>
      <c r="T820" t="str">
        <f>IF(Excel_Advanced_Sales_Dataset_2000__hetvi[[#This Row],[Delivery Status]]="Pending","Follow-up","Ok")</f>
        <v>Ok</v>
      </c>
      <c r="U820" s="31">
        <f>Excel_Advanced_Sales_Dataset_2000__hetvi[[#This Row],[Discount %]]/100</f>
        <v>5.3899999999999997E-2</v>
      </c>
      <c r="V820" s="1" t="s">
        <v>4703</v>
      </c>
    </row>
    <row r="821" spans="1:22" x14ac:dyDescent="0.25">
      <c r="A821" s="6" t="s">
        <v>2163</v>
      </c>
      <c r="B821" s="7" t="s">
        <v>931</v>
      </c>
      <c r="C821" s="7" t="s">
        <v>2164</v>
      </c>
      <c r="D821" s="7" t="s">
        <v>63</v>
      </c>
      <c r="E821" s="7" t="s">
        <v>234</v>
      </c>
      <c r="F821" s="7" t="s">
        <v>473</v>
      </c>
      <c r="G821" s="7" t="s">
        <v>66</v>
      </c>
      <c r="H821" s="7" t="s">
        <v>200</v>
      </c>
      <c r="I821" s="8">
        <v>30</v>
      </c>
      <c r="J821" s="18">
        <v>9138.7099999999991</v>
      </c>
      <c r="K821" s="21">
        <v>16.43</v>
      </c>
      <c r="L821" s="15">
        <v>229116.6</v>
      </c>
      <c r="M821" s="28">
        <v>46035</v>
      </c>
      <c r="N821" s="7" t="s">
        <v>45</v>
      </c>
      <c r="O821" s="7" t="s">
        <v>35</v>
      </c>
      <c r="P821" s="9" t="s">
        <v>36</v>
      </c>
      <c r="Q821" s="23">
        <f>Excel_Advanced_Sales_Dataset_2000__hetvi[[#This Row],[Quantity]]*Excel_Advanced_Sales_Dataset_2000__hetvi[[#This Row],[Unit Price]]*Excel_Advanced_Sales_Dataset_2000__hetvi[[#This Row],[Discount %]]/100</f>
        <v>45044.701589999997</v>
      </c>
      <c r="R821" s="23">
        <f>Excel_Advanced_Sales_Dataset_2000__hetvi[[#This Row],[Quantity]]*Excel_Advanced_Sales_Dataset_2000__hetvi[[#This Row],[Unit Price]]-Excel_Advanced_Sales_Dataset_2000__hetvi[[#This Row],[Discount Amount]]</f>
        <v>229116.59840999998</v>
      </c>
      <c r="S821" t="str">
        <f>IF(Excel_Advanced_Sales_Dataset_2000__hetvi[[#This Row],[Total Sales]]&gt;50000,"Yes","No")</f>
        <v>Yes</v>
      </c>
      <c r="T821" t="str">
        <f>IF(Excel_Advanced_Sales_Dataset_2000__hetvi[[#This Row],[Delivery Status]]="Pending","Follow-up","Ok")</f>
        <v>Ok</v>
      </c>
      <c r="U821" s="31">
        <f>Excel_Advanced_Sales_Dataset_2000__hetvi[[#This Row],[Discount %]]/100</f>
        <v>0.1643</v>
      </c>
      <c r="V821" s="1" t="s">
        <v>4823</v>
      </c>
    </row>
    <row r="822" spans="1:22" x14ac:dyDescent="0.25">
      <c r="A822" s="6" t="s">
        <v>2165</v>
      </c>
      <c r="B822" s="7" t="s">
        <v>1298</v>
      </c>
      <c r="C822" s="7" t="s">
        <v>2166</v>
      </c>
      <c r="D822" s="7" t="s">
        <v>40</v>
      </c>
      <c r="E822" s="7" t="s">
        <v>89</v>
      </c>
      <c r="F822" s="7" t="s">
        <v>319</v>
      </c>
      <c r="G822" s="7" t="s">
        <v>51</v>
      </c>
      <c r="H822" s="7" t="s">
        <v>52</v>
      </c>
      <c r="I822" s="8">
        <v>32</v>
      </c>
      <c r="J822" s="18">
        <v>28204.61</v>
      </c>
      <c r="K822" s="21">
        <v>3.41</v>
      </c>
      <c r="L822" s="15">
        <v>871770.65</v>
      </c>
      <c r="M822" s="28">
        <v>46208</v>
      </c>
      <c r="N822" s="7" t="s">
        <v>45</v>
      </c>
      <c r="O822" s="7" t="s">
        <v>35</v>
      </c>
      <c r="P822" s="9" t="s">
        <v>26</v>
      </c>
      <c r="Q822" s="23">
        <f>Excel_Advanced_Sales_Dataset_2000__hetvi[[#This Row],[Quantity]]*Excel_Advanced_Sales_Dataset_2000__hetvi[[#This Row],[Unit Price]]*Excel_Advanced_Sales_Dataset_2000__hetvi[[#This Row],[Discount %]]/100</f>
        <v>30776.870432000003</v>
      </c>
      <c r="R822" s="23">
        <f>Excel_Advanced_Sales_Dataset_2000__hetvi[[#This Row],[Quantity]]*Excel_Advanced_Sales_Dataset_2000__hetvi[[#This Row],[Unit Price]]-Excel_Advanced_Sales_Dataset_2000__hetvi[[#This Row],[Discount Amount]]</f>
        <v>871770.64956799999</v>
      </c>
      <c r="S822" t="str">
        <f>IF(Excel_Advanced_Sales_Dataset_2000__hetvi[[#This Row],[Total Sales]]&gt;50000,"Yes","No")</f>
        <v>Yes</v>
      </c>
      <c r="T822" t="str">
        <f>IF(Excel_Advanced_Sales_Dataset_2000__hetvi[[#This Row],[Delivery Status]]="Pending","Follow-up","Ok")</f>
        <v>Ok</v>
      </c>
      <c r="U822" s="31">
        <f>Excel_Advanced_Sales_Dataset_2000__hetvi[[#This Row],[Discount %]]/100</f>
        <v>3.4099999999999998E-2</v>
      </c>
      <c r="V822" s="1" t="s">
        <v>4744</v>
      </c>
    </row>
    <row r="823" spans="1:22" x14ac:dyDescent="0.25">
      <c r="A823" s="6" t="s">
        <v>2167</v>
      </c>
      <c r="B823" s="7" t="s">
        <v>453</v>
      </c>
      <c r="C823" s="7" t="s">
        <v>2168</v>
      </c>
      <c r="D823" s="7" t="s">
        <v>40</v>
      </c>
      <c r="E823" s="7" t="s">
        <v>49</v>
      </c>
      <c r="F823" s="7" t="s">
        <v>397</v>
      </c>
      <c r="G823" s="7" t="s">
        <v>33</v>
      </c>
      <c r="H823" s="7" t="s">
        <v>34</v>
      </c>
      <c r="I823" s="8">
        <v>28</v>
      </c>
      <c r="J823" s="18">
        <v>44088.72</v>
      </c>
      <c r="K823" s="21">
        <v>4.71</v>
      </c>
      <c r="L823" s="15">
        <v>1176339.96</v>
      </c>
      <c r="M823" s="28">
        <v>46353</v>
      </c>
      <c r="N823" s="7" t="s">
        <v>68</v>
      </c>
      <c r="O823" s="7" t="s">
        <v>35</v>
      </c>
      <c r="P823" s="9" t="s">
        <v>53</v>
      </c>
      <c r="Q823" s="23">
        <f>Excel_Advanced_Sales_Dataset_2000__hetvi[[#This Row],[Quantity]]*Excel_Advanced_Sales_Dataset_2000__hetvi[[#This Row],[Unit Price]]*Excel_Advanced_Sales_Dataset_2000__hetvi[[#This Row],[Discount %]]/100</f>
        <v>58144.203936000013</v>
      </c>
      <c r="R823" s="23">
        <f>Excel_Advanced_Sales_Dataset_2000__hetvi[[#This Row],[Quantity]]*Excel_Advanced_Sales_Dataset_2000__hetvi[[#This Row],[Unit Price]]-Excel_Advanced_Sales_Dataset_2000__hetvi[[#This Row],[Discount Amount]]</f>
        <v>1176339.956064</v>
      </c>
      <c r="S823" t="str">
        <f>IF(Excel_Advanced_Sales_Dataset_2000__hetvi[[#This Row],[Total Sales]]&gt;50000,"Yes","No")</f>
        <v>Yes</v>
      </c>
      <c r="T823" t="str">
        <f>IF(Excel_Advanced_Sales_Dataset_2000__hetvi[[#This Row],[Delivery Status]]="Pending","Follow-up","Ok")</f>
        <v>Ok</v>
      </c>
      <c r="U823" s="31">
        <f>Excel_Advanced_Sales_Dataset_2000__hetvi[[#This Row],[Discount %]]/100</f>
        <v>4.7100000000000003E-2</v>
      </c>
      <c r="V823" s="1" t="s">
        <v>4782</v>
      </c>
    </row>
    <row r="824" spans="1:22" x14ac:dyDescent="0.25">
      <c r="A824" s="6" t="s">
        <v>2169</v>
      </c>
      <c r="B824" s="7" t="s">
        <v>729</v>
      </c>
      <c r="C824" s="7" t="s">
        <v>2170</v>
      </c>
      <c r="D824" s="7" t="s">
        <v>19</v>
      </c>
      <c r="E824" s="7" t="s">
        <v>84</v>
      </c>
      <c r="F824" s="7" t="s">
        <v>159</v>
      </c>
      <c r="G824" s="7" t="s">
        <v>22</v>
      </c>
      <c r="H824" s="7" t="s">
        <v>172</v>
      </c>
      <c r="I824" s="8">
        <v>14</v>
      </c>
      <c r="J824" s="18">
        <v>46542.48</v>
      </c>
      <c r="K824" s="21">
        <v>6.71</v>
      </c>
      <c r="L824" s="15">
        <v>607872.71</v>
      </c>
      <c r="M824" s="28">
        <v>46127</v>
      </c>
      <c r="N824" s="7" t="s">
        <v>113</v>
      </c>
      <c r="O824" s="7" t="s">
        <v>35</v>
      </c>
      <c r="P824" s="9" t="s">
        <v>36</v>
      </c>
      <c r="Q824" s="23">
        <f>Excel_Advanced_Sales_Dataset_2000__hetvi[[#This Row],[Quantity]]*Excel_Advanced_Sales_Dataset_2000__hetvi[[#This Row],[Unit Price]]*Excel_Advanced_Sales_Dataset_2000__hetvi[[#This Row],[Discount %]]/100</f>
        <v>43722.005711999998</v>
      </c>
      <c r="R824" s="23">
        <f>Excel_Advanced_Sales_Dataset_2000__hetvi[[#This Row],[Quantity]]*Excel_Advanced_Sales_Dataset_2000__hetvi[[#This Row],[Unit Price]]-Excel_Advanced_Sales_Dataset_2000__hetvi[[#This Row],[Discount Amount]]</f>
        <v>607872.71428800013</v>
      </c>
      <c r="S824" t="str">
        <f>IF(Excel_Advanced_Sales_Dataset_2000__hetvi[[#This Row],[Total Sales]]&gt;50000,"Yes","No")</f>
        <v>Yes</v>
      </c>
      <c r="T824" t="str">
        <f>IF(Excel_Advanced_Sales_Dataset_2000__hetvi[[#This Row],[Delivery Status]]="Pending","Follow-up","Ok")</f>
        <v>Ok</v>
      </c>
      <c r="U824" s="31">
        <f>Excel_Advanced_Sales_Dataset_2000__hetvi[[#This Row],[Discount %]]/100</f>
        <v>6.7099999999999993E-2</v>
      </c>
      <c r="V824" s="1" t="s">
        <v>4782</v>
      </c>
    </row>
    <row r="825" spans="1:22" x14ac:dyDescent="0.25">
      <c r="A825" s="6" t="s">
        <v>2171</v>
      </c>
      <c r="B825" s="7" t="s">
        <v>2000</v>
      </c>
      <c r="C825" s="7" t="s">
        <v>2172</v>
      </c>
      <c r="D825" s="7" t="s">
        <v>40</v>
      </c>
      <c r="E825" s="7" t="s">
        <v>41</v>
      </c>
      <c r="F825" s="7" t="s">
        <v>126</v>
      </c>
      <c r="G825" s="7" t="s">
        <v>43</v>
      </c>
      <c r="H825" s="7" t="s">
        <v>391</v>
      </c>
      <c r="I825" s="8">
        <v>3</v>
      </c>
      <c r="J825" s="18">
        <v>19744.39</v>
      </c>
      <c r="K825" s="21">
        <v>0.12</v>
      </c>
      <c r="L825" s="15">
        <v>59162.09</v>
      </c>
      <c r="M825" s="28">
        <v>46221</v>
      </c>
      <c r="N825" s="7" t="s">
        <v>68</v>
      </c>
      <c r="O825" s="7" t="s">
        <v>35</v>
      </c>
      <c r="P825" s="9" t="s">
        <v>53</v>
      </c>
      <c r="Q825" s="23">
        <f>Excel_Advanced_Sales_Dataset_2000__hetvi[[#This Row],[Quantity]]*Excel_Advanced_Sales_Dataset_2000__hetvi[[#This Row],[Unit Price]]*Excel_Advanced_Sales_Dataset_2000__hetvi[[#This Row],[Discount %]]/100</f>
        <v>71.079803999999996</v>
      </c>
      <c r="R825" s="23">
        <f>Excel_Advanced_Sales_Dataset_2000__hetvi[[#This Row],[Quantity]]*Excel_Advanced_Sales_Dataset_2000__hetvi[[#This Row],[Unit Price]]-Excel_Advanced_Sales_Dataset_2000__hetvi[[#This Row],[Discount Amount]]</f>
        <v>59162.090195999997</v>
      </c>
      <c r="S825" t="str">
        <f>IF(Excel_Advanced_Sales_Dataset_2000__hetvi[[#This Row],[Total Sales]]&gt;50000,"Yes","No")</f>
        <v>Yes</v>
      </c>
      <c r="T825" t="str">
        <f>IF(Excel_Advanced_Sales_Dataset_2000__hetvi[[#This Row],[Delivery Status]]="Pending","Follow-up","Ok")</f>
        <v>Ok</v>
      </c>
      <c r="U825" s="31">
        <f>Excel_Advanced_Sales_Dataset_2000__hetvi[[#This Row],[Discount %]]/100</f>
        <v>1.1999999999999999E-3</v>
      </c>
      <c r="V825" s="1" t="s">
        <v>4782</v>
      </c>
    </row>
    <row r="826" spans="1:22" x14ac:dyDescent="0.25">
      <c r="A826" s="6" t="s">
        <v>2173</v>
      </c>
      <c r="B826" s="7" t="s">
        <v>732</v>
      </c>
      <c r="C826" s="7" t="s">
        <v>2174</v>
      </c>
      <c r="D826" s="7" t="s">
        <v>63</v>
      </c>
      <c r="E826" s="7" t="s">
        <v>234</v>
      </c>
      <c r="F826" s="7" t="s">
        <v>473</v>
      </c>
      <c r="G826" s="7" t="s">
        <v>51</v>
      </c>
      <c r="H826" s="7" t="s">
        <v>52</v>
      </c>
      <c r="I826" s="8">
        <v>24</v>
      </c>
      <c r="J826" s="18">
        <v>22912.35</v>
      </c>
      <c r="K826" s="21">
        <v>5.51</v>
      </c>
      <c r="L826" s="15">
        <v>519597.11</v>
      </c>
      <c r="M826" s="28">
        <v>46306</v>
      </c>
      <c r="N826" s="7" t="s">
        <v>24</v>
      </c>
      <c r="O826" s="7" t="s">
        <v>35</v>
      </c>
      <c r="P826" s="9" t="s">
        <v>36</v>
      </c>
      <c r="Q826" s="23">
        <f>Excel_Advanced_Sales_Dataset_2000__hetvi[[#This Row],[Quantity]]*Excel_Advanced_Sales_Dataset_2000__hetvi[[#This Row],[Unit Price]]*Excel_Advanced_Sales_Dataset_2000__hetvi[[#This Row],[Discount %]]/100</f>
        <v>30299.291639999996</v>
      </c>
      <c r="R826" s="23">
        <f>Excel_Advanced_Sales_Dataset_2000__hetvi[[#This Row],[Quantity]]*Excel_Advanced_Sales_Dataset_2000__hetvi[[#This Row],[Unit Price]]-Excel_Advanced_Sales_Dataset_2000__hetvi[[#This Row],[Discount Amount]]</f>
        <v>519597.1083599999</v>
      </c>
      <c r="S826" t="str">
        <f>IF(Excel_Advanced_Sales_Dataset_2000__hetvi[[#This Row],[Total Sales]]&gt;50000,"Yes","No")</f>
        <v>Yes</v>
      </c>
      <c r="T826" t="str">
        <f>IF(Excel_Advanced_Sales_Dataset_2000__hetvi[[#This Row],[Delivery Status]]="Pending","Follow-up","Ok")</f>
        <v>Ok</v>
      </c>
      <c r="U826" s="31">
        <f>Excel_Advanced_Sales_Dataset_2000__hetvi[[#This Row],[Discount %]]/100</f>
        <v>5.5099999999999996E-2</v>
      </c>
      <c r="V826" s="1" t="s">
        <v>4720</v>
      </c>
    </row>
    <row r="827" spans="1:22" x14ac:dyDescent="0.25">
      <c r="A827" s="6" t="s">
        <v>2175</v>
      </c>
      <c r="B827" s="7" t="s">
        <v>82</v>
      </c>
      <c r="C827" s="7" t="s">
        <v>2176</v>
      </c>
      <c r="D827" s="7" t="s">
        <v>30</v>
      </c>
      <c r="E827" s="7" t="s">
        <v>117</v>
      </c>
      <c r="F827" s="7" t="s">
        <v>387</v>
      </c>
      <c r="G827" s="7" t="s">
        <v>33</v>
      </c>
      <c r="H827" s="7" t="s">
        <v>119</v>
      </c>
      <c r="I827" s="8">
        <v>42</v>
      </c>
      <c r="J827" s="18">
        <v>30161.53</v>
      </c>
      <c r="K827" s="21">
        <v>9.41</v>
      </c>
      <c r="L827" s="15">
        <v>1147579.8600000001</v>
      </c>
      <c r="M827" s="28">
        <v>46226</v>
      </c>
      <c r="N827" s="7" t="s">
        <v>68</v>
      </c>
      <c r="O827" s="7" t="s">
        <v>25</v>
      </c>
      <c r="P827" s="9" t="s">
        <v>26</v>
      </c>
      <c r="Q827" s="23">
        <f>Excel_Advanced_Sales_Dataset_2000__hetvi[[#This Row],[Quantity]]*Excel_Advanced_Sales_Dataset_2000__hetvi[[#This Row],[Unit Price]]*Excel_Advanced_Sales_Dataset_2000__hetvi[[#This Row],[Discount %]]/100</f>
        <v>119204.398866</v>
      </c>
      <c r="R827" s="23">
        <f>Excel_Advanced_Sales_Dataset_2000__hetvi[[#This Row],[Quantity]]*Excel_Advanced_Sales_Dataset_2000__hetvi[[#This Row],[Unit Price]]-Excel_Advanced_Sales_Dataset_2000__hetvi[[#This Row],[Discount Amount]]</f>
        <v>1147579.8611340001</v>
      </c>
      <c r="S827" t="str">
        <f>IF(Excel_Advanced_Sales_Dataset_2000__hetvi[[#This Row],[Total Sales]]&gt;50000,"Yes","No")</f>
        <v>Yes</v>
      </c>
      <c r="T827" t="str">
        <f>IF(Excel_Advanced_Sales_Dataset_2000__hetvi[[#This Row],[Delivery Status]]="Pending","Follow-up","Ok")</f>
        <v>Follow-up</v>
      </c>
      <c r="U827" s="31">
        <f>Excel_Advanced_Sales_Dataset_2000__hetvi[[#This Row],[Discount %]]/100</f>
        <v>9.4100000000000003E-2</v>
      </c>
      <c r="V827" s="1" t="s">
        <v>4682</v>
      </c>
    </row>
    <row r="828" spans="1:22" x14ac:dyDescent="0.25">
      <c r="A828" s="6" t="s">
        <v>2177</v>
      </c>
      <c r="B828" s="7" t="s">
        <v>628</v>
      </c>
      <c r="C828" s="7" t="s">
        <v>2178</v>
      </c>
      <c r="D828" s="7" t="s">
        <v>30</v>
      </c>
      <c r="E828" s="7" t="s">
        <v>117</v>
      </c>
      <c r="F828" s="7" t="s">
        <v>118</v>
      </c>
      <c r="G828" s="7" t="s">
        <v>51</v>
      </c>
      <c r="H828" s="7" t="s">
        <v>52</v>
      </c>
      <c r="I828" s="8">
        <v>20</v>
      </c>
      <c r="J828" s="18">
        <v>48815.47</v>
      </c>
      <c r="K828" s="21">
        <v>6.28</v>
      </c>
      <c r="L828" s="15">
        <v>914997.17</v>
      </c>
      <c r="M828" s="28">
        <v>46308</v>
      </c>
      <c r="N828" s="7" t="s">
        <v>45</v>
      </c>
      <c r="O828" s="7" t="s">
        <v>25</v>
      </c>
      <c r="P828" s="9" t="s">
        <v>36</v>
      </c>
      <c r="Q828" s="23">
        <f>Excel_Advanced_Sales_Dataset_2000__hetvi[[#This Row],[Quantity]]*Excel_Advanced_Sales_Dataset_2000__hetvi[[#This Row],[Unit Price]]*Excel_Advanced_Sales_Dataset_2000__hetvi[[#This Row],[Discount %]]/100</f>
        <v>61312.230320000002</v>
      </c>
      <c r="R828" s="23">
        <f>Excel_Advanced_Sales_Dataset_2000__hetvi[[#This Row],[Quantity]]*Excel_Advanced_Sales_Dataset_2000__hetvi[[#This Row],[Unit Price]]-Excel_Advanced_Sales_Dataset_2000__hetvi[[#This Row],[Discount Amount]]</f>
        <v>914997.16968000005</v>
      </c>
      <c r="S828" t="str">
        <f>IF(Excel_Advanced_Sales_Dataset_2000__hetvi[[#This Row],[Total Sales]]&gt;50000,"Yes","No")</f>
        <v>Yes</v>
      </c>
      <c r="T828" t="str">
        <f>IF(Excel_Advanced_Sales_Dataset_2000__hetvi[[#This Row],[Delivery Status]]="Pending","Follow-up","Ok")</f>
        <v>Follow-up</v>
      </c>
      <c r="U828" s="31">
        <f>Excel_Advanced_Sales_Dataset_2000__hetvi[[#This Row],[Discount %]]/100</f>
        <v>6.2800000000000009E-2</v>
      </c>
      <c r="V828" s="1" t="s">
        <v>4682</v>
      </c>
    </row>
    <row r="829" spans="1:22" x14ac:dyDescent="0.25">
      <c r="A829" s="6" t="s">
        <v>2179</v>
      </c>
      <c r="B829" s="7" t="s">
        <v>1068</v>
      </c>
      <c r="C829" s="7" t="s">
        <v>2180</v>
      </c>
      <c r="D829" s="7" t="s">
        <v>40</v>
      </c>
      <c r="E829" s="7" t="s">
        <v>109</v>
      </c>
      <c r="F829" s="7" t="s">
        <v>110</v>
      </c>
      <c r="G829" s="7" t="s">
        <v>43</v>
      </c>
      <c r="H829" s="7" t="s">
        <v>380</v>
      </c>
      <c r="I829" s="8">
        <v>17</v>
      </c>
      <c r="J829" s="18">
        <v>9033.9599999999991</v>
      </c>
      <c r="K829" s="21">
        <v>0.15</v>
      </c>
      <c r="L829" s="15">
        <v>153346.95000000001</v>
      </c>
      <c r="M829" s="28">
        <v>46368</v>
      </c>
      <c r="N829" s="7" t="s">
        <v>58</v>
      </c>
      <c r="O829" s="7" t="s">
        <v>35</v>
      </c>
      <c r="P829" s="9" t="s">
        <v>26</v>
      </c>
      <c r="Q829" s="23">
        <f>Excel_Advanced_Sales_Dataset_2000__hetvi[[#This Row],[Quantity]]*Excel_Advanced_Sales_Dataset_2000__hetvi[[#This Row],[Unit Price]]*Excel_Advanced_Sales_Dataset_2000__hetvi[[#This Row],[Discount %]]/100</f>
        <v>230.36597999999995</v>
      </c>
      <c r="R829" s="23">
        <f>Excel_Advanced_Sales_Dataset_2000__hetvi[[#This Row],[Quantity]]*Excel_Advanced_Sales_Dataset_2000__hetvi[[#This Row],[Unit Price]]-Excel_Advanced_Sales_Dataset_2000__hetvi[[#This Row],[Discount Amount]]</f>
        <v>153346.95401999998</v>
      </c>
      <c r="S829" t="str">
        <f>IF(Excel_Advanced_Sales_Dataset_2000__hetvi[[#This Row],[Total Sales]]&gt;50000,"Yes","No")</f>
        <v>Yes</v>
      </c>
      <c r="T829" t="str">
        <f>IF(Excel_Advanced_Sales_Dataset_2000__hetvi[[#This Row],[Delivery Status]]="Pending","Follow-up","Ok")</f>
        <v>Ok</v>
      </c>
      <c r="U829" s="31">
        <f>Excel_Advanced_Sales_Dataset_2000__hetvi[[#This Row],[Discount %]]/100</f>
        <v>1.5E-3</v>
      </c>
      <c r="V829" s="1" t="s">
        <v>4624</v>
      </c>
    </row>
    <row r="830" spans="1:22" x14ac:dyDescent="0.25">
      <c r="A830" s="6" t="s">
        <v>2181</v>
      </c>
      <c r="B830" s="7" t="s">
        <v>1368</v>
      </c>
      <c r="C830" s="7" t="s">
        <v>2182</v>
      </c>
      <c r="D830" s="7" t="s">
        <v>19</v>
      </c>
      <c r="E830" s="7" t="s">
        <v>20</v>
      </c>
      <c r="F830" s="7" t="s">
        <v>21</v>
      </c>
      <c r="G830" s="7" t="s">
        <v>66</v>
      </c>
      <c r="H830" s="7" t="s">
        <v>67</v>
      </c>
      <c r="I830" s="8">
        <v>49</v>
      </c>
      <c r="J830" s="18">
        <v>3833.75</v>
      </c>
      <c r="K830" s="21">
        <v>10.94</v>
      </c>
      <c r="L830" s="15">
        <v>167302.54999999999</v>
      </c>
      <c r="M830" s="28">
        <v>46257</v>
      </c>
      <c r="N830" s="7" t="s">
        <v>58</v>
      </c>
      <c r="O830" s="7" t="s">
        <v>35</v>
      </c>
      <c r="P830" s="9" t="s">
        <v>53</v>
      </c>
      <c r="Q830" s="23">
        <f>Excel_Advanced_Sales_Dataset_2000__hetvi[[#This Row],[Quantity]]*Excel_Advanced_Sales_Dataset_2000__hetvi[[#This Row],[Unit Price]]*Excel_Advanced_Sales_Dataset_2000__hetvi[[#This Row],[Discount %]]/100</f>
        <v>20551.200249999998</v>
      </c>
      <c r="R830" s="23">
        <f>Excel_Advanced_Sales_Dataset_2000__hetvi[[#This Row],[Quantity]]*Excel_Advanced_Sales_Dataset_2000__hetvi[[#This Row],[Unit Price]]-Excel_Advanced_Sales_Dataset_2000__hetvi[[#This Row],[Discount Amount]]</f>
        <v>167302.54975000001</v>
      </c>
      <c r="S830" t="str">
        <f>IF(Excel_Advanced_Sales_Dataset_2000__hetvi[[#This Row],[Total Sales]]&gt;50000,"Yes","No")</f>
        <v>Yes</v>
      </c>
      <c r="T830" t="str">
        <f>IF(Excel_Advanced_Sales_Dataset_2000__hetvi[[#This Row],[Delivery Status]]="Pending","Follow-up","Ok")</f>
        <v>Ok</v>
      </c>
      <c r="U830" s="31">
        <f>Excel_Advanced_Sales_Dataset_2000__hetvi[[#This Row],[Discount %]]/100</f>
        <v>0.1094</v>
      </c>
      <c r="V830" s="1" t="s">
        <v>4703</v>
      </c>
    </row>
    <row r="831" spans="1:22" x14ac:dyDescent="0.25">
      <c r="A831" s="6" t="s">
        <v>2183</v>
      </c>
      <c r="B831" s="7" t="s">
        <v>2184</v>
      </c>
      <c r="C831" s="7" t="s">
        <v>2185</v>
      </c>
      <c r="D831" s="7" t="s">
        <v>19</v>
      </c>
      <c r="E831" s="7" t="s">
        <v>20</v>
      </c>
      <c r="F831" s="7" t="s">
        <v>285</v>
      </c>
      <c r="G831" s="7" t="s">
        <v>22</v>
      </c>
      <c r="H831" s="7" t="s">
        <v>180</v>
      </c>
      <c r="I831" s="8">
        <v>6</v>
      </c>
      <c r="J831" s="18">
        <v>2846.87</v>
      </c>
      <c r="K831" s="21">
        <v>14.66</v>
      </c>
      <c r="L831" s="15">
        <v>14577.11</v>
      </c>
      <c r="M831" s="28">
        <v>46320</v>
      </c>
      <c r="N831" s="7" t="s">
        <v>113</v>
      </c>
      <c r="O831" s="7" t="s">
        <v>25</v>
      </c>
      <c r="P831" s="9" t="s">
        <v>26</v>
      </c>
      <c r="Q831" s="23">
        <f>Excel_Advanced_Sales_Dataset_2000__hetvi[[#This Row],[Quantity]]*Excel_Advanced_Sales_Dataset_2000__hetvi[[#This Row],[Unit Price]]*Excel_Advanced_Sales_Dataset_2000__hetvi[[#This Row],[Discount %]]/100</f>
        <v>2504.1068519999999</v>
      </c>
      <c r="R831" s="23">
        <f>Excel_Advanced_Sales_Dataset_2000__hetvi[[#This Row],[Quantity]]*Excel_Advanced_Sales_Dataset_2000__hetvi[[#This Row],[Unit Price]]-Excel_Advanced_Sales_Dataset_2000__hetvi[[#This Row],[Discount Amount]]</f>
        <v>14577.113148</v>
      </c>
      <c r="S831" t="str">
        <f>IF(Excel_Advanced_Sales_Dataset_2000__hetvi[[#This Row],[Total Sales]]&gt;50000,"Yes","No")</f>
        <v>No</v>
      </c>
      <c r="T831" t="str">
        <f>IF(Excel_Advanced_Sales_Dataset_2000__hetvi[[#This Row],[Delivery Status]]="Pending","Follow-up","Ok")</f>
        <v>Follow-up</v>
      </c>
      <c r="U831" s="31">
        <f>Excel_Advanced_Sales_Dataset_2000__hetvi[[#This Row],[Discount %]]/100</f>
        <v>0.14660000000000001</v>
      </c>
      <c r="V831" s="1" t="s">
        <v>4612</v>
      </c>
    </row>
    <row r="832" spans="1:22" x14ac:dyDescent="0.25">
      <c r="A832" s="6" t="s">
        <v>2186</v>
      </c>
      <c r="B832" s="7" t="s">
        <v>1116</v>
      </c>
      <c r="C832" s="7" t="s">
        <v>2187</v>
      </c>
      <c r="D832" s="7" t="s">
        <v>19</v>
      </c>
      <c r="E832" s="7" t="s">
        <v>20</v>
      </c>
      <c r="F832" s="7" t="s">
        <v>176</v>
      </c>
      <c r="G832" s="7" t="s">
        <v>22</v>
      </c>
      <c r="H832" s="7" t="s">
        <v>23</v>
      </c>
      <c r="I832" s="8">
        <v>6</v>
      </c>
      <c r="J832" s="18">
        <v>23821.21</v>
      </c>
      <c r="K832" s="21">
        <v>11.99</v>
      </c>
      <c r="L832" s="15">
        <v>125790.28</v>
      </c>
      <c r="M832" s="28">
        <v>46264</v>
      </c>
      <c r="N832" s="7" t="s">
        <v>113</v>
      </c>
      <c r="O832" s="7" t="s">
        <v>35</v>
      </c>
      <c r="P832" s="9" t="s">
        <v>53</v>
      </c>
      <c r="Q832" s="23">
        <f>Excel_Advanced_Sales_Dataset_2000__hetvi[[#This Row],[Quantity]]*Excel_Advanced_Sales_Dataset_2000__hetvi[[#This Row],[Unit Price]]*Excel_Advanced_Sales_Dataset_2000__hetvi[[#This Row],[Discount %]]/100</f>
        <v>17136.978474</v>
      </c>
      <c r="R832" s="23">
        <f>Excel_Advanced_Sales_Dataset_2000__hetvi[[#This Row],[Quantity]]*Excel_Advanced_Sales_Dataset_2000__hetvi[[#This Row],[Unit Price]]-Excel_Advanced_Sales_Dataset_2000__hetvi[[#This Row],[Discount Amount]]</f>
        <v>125790.28152600001</v>
      </c>
      <c r="S832" t="str">
        <f>IF(Excel_Advanced_Sales_Dataset_2000__hetvi[[#This Row],[Total Sales]]&gt;50000,"Yes","No")</f>
        <v>Yes</v>
      </c>
      <c r="T832" t="str">
        <f>IF(Excel_Advanced_Sales_Dataset_2000__hetvi[[#This Row],[Delivery Status]]="Pending","Follow-up","Ok")</f>
        <v>Ok</v>
      </c>
      <c r="U832" s="31">
        <f>Excel_Advanced_Sales_Dataset_2000__hetvi[[#This Row],[Discount %]]/100</f>
        <v>0.11990000000000001</v>
      </c>
      <c r="V832" s="1" t="s">
        <v>4644</v>
      </c>
    </row>
    <row r="833" spans="1:22" x14ac:dyDescent="0.25">
      <c r="A833" s="6" t="s">
        <v>2188</v>
      </c>
      <c r="B833" s="7" t="s">
        <v>2189</v>
      </c>
      <c r="C833" s="7" t="s">
        <v>2190</v>
      </c>
      <c r="D833" s="7" t="s">
        <v>19</v>
      </c>
      <c r="E833" s="7" t="s">
        <v>84</v>
      </c>
      <c r="F833" s="7" t="s">
        <v>85</v>
      </c>
      <c r="G833" s="7" t="s">
        <v>43</v>
      </c>
      <c r="H833" s="7" t="s">
        <v>74</v>
      </c>
      <c r="I833" s="8">
        <v>6</v>
      </c>
      <c r="J833" s="18">
        <v>5329.18</v>
      </c>
      <c r="K833" s="21">
        <v>15.78</v>
      </c>
      <c r="L833" s="15">
        <v>26929.41</v>
      </c>
      <c r="M833" s="28">
        <v>46371</v>
      </c>
      <c r="N833" s="7" t="s">
        <v>24</v>
      </c>
      <c r="O833" s="7" t="s">
        <v>35</v>
      </c>
      <c r="P833" s="9" t="s">
        <v>36</v>
      </c>
      <c r="Q833" s="23">
        <f>Excel_Advanced_Sales_Dataset_2000__hetvi[[#This Row],[Quantity]]*Excel_Advanced_Sales_Dataset_2000__hetvi[[#This Row],[Unit Price]]*Excel_Advanced_Sales_Dataset_2000__hetvi[[#This Row],[Discount %]]/100</f>
        <v>5045.6676239999997</v>
      </c>
      <c r="R833" s="23">
        <f>Excel_Advanced_Sales_Dataset_2000__hetvi[[#This Row],[Quantity]]*Excel_Advanced_Sales_Dataset_2000__hetvi[[#This Row],[Unit Price]]-Excel_Advanced_Sales_Dataset_2000__hetvi[[#This Row],[Discount Amount]]</f>
        <v>26929.412376</v>
      </c>
      <c r="S833" t="str">
        <f>IF(Excel_Advanced_Sales_Dataset_2000__hetvi[[#This Row],[Total Sales]]&gt;50000,"Yes","No")</f>
        <v>No</v>
      </c>
      <c r="T833" t="str">
        <f>IF(Excel_Advanced_Sales_Dataset_2000__hetvi[[#This Row],[Delivery Status]]="Pending","Follow-up","Ok")</f>
        <v>Ok</v>
      </c>
      <c r="U833" s="31">
        <f>Excel_Advanced_Sales_Dataset_2000__hetvi[[#This Row],[Discount %]]/100</f>
        <v>0.1578</v>
      </c>
      <c r="V833" s="1" t="s">
        <v>4682</v>
      </c>
    </row>
    <row r="834" spans="1:22" x14ac:dyDescent="0.25">
      <c r="A834" s="6" t="s">
        <v>2191</v>
      </c>
      <c r="B834" s="7" t="s">
        <v>920</v>
      </c>
      <c r="C834" s="7" t="s">
        <v>2192</v>
      </c>
      <c r="D834" s="7" t="s">
        <v>40</v>
      </c>
      <c r="E834" s="7" t="s">
        <v>41</v>
      </c>
      <c r="F834" s="7" t="s">
        <v>42</v>
      </c>
      <c r="G834" s="7" t="s">
        <v>33</v>
      </c>
      <c r="H834" s="7" t="s">
        <v>119</v>
      </c>
      <c r="I834" s="8">
        <v>34</v>
      </c>
      <c r="J834" s="18">
        <v>41645.25</v>
      </c>
      <c r="K834" s="21">
        <v>3.25</v>
      </c>
      <c r="L834" s="15">
        <v>1369920.5</v>
      </c>
      <c r="M834" s="28">
        <v>46196</v>
      </c>
      <c r="N834" s="7" t="s">
        <v>58</v>
      </c>
      <c r="O834" s="7" t="s">
        <v>59</v>
      </c>
      <c r="P834" s="9" t="s">
        <v>26</v>
      </c>
      <c r="Q834" s="23">
        <f>Excel_Advanced_Sales_Dataset_2000__hetvi[[#This Row],[Quantity]]*Excel_Advanced_Sales_Dataset_2000__hetvi[[#This Row],[Unit Price]]*Excel_Advanced_Sales_Dataset_2000__hetvi[[#This Row],[Discount %]]/100</f>
        <v>46018.001250000001</v>
      </c>
      <c r="R834" s="23">
        <f>Excel_Advanced_Sales_Dataset_2000__hetvi[[#This Row],[Quantity]]*Excel_Advanced_Sales_Dataset_2000__hetvi[[#This Row],[Unit Price]]-Excel_Advanced_Sales_Dataset_2000__hetvi[[#This Row],[Discount Amount]]</f>
        <v>1369920.49875</v>
      </c>
      <c r="S834" t="str">
        <f>IF(Excel_Advanced_Sales_Dataset_2000__hetvi[[#This Row],[Total Sales]]&gt;50000,"Yes","No")</f>
        <v>Yes</v>
      </c>
      <c r="T834" t="str">
        <f>IF(Excel_Advanced_Sales_Dataset_2000__hetvi[[#This Row],[Delivery Status]]="Pending","Follow-up","Ok")</f>
        <v>Ok</v>
      </c>
      <c r="U834" s="31">
        <f>Excel_Advanced_Sales_Dataset_2000__hetvi[[#This Row],[Discount %]]/100</f>
        <v>3.2500000000000001E-2</v>
      </c>
      <c r="V834" s="1" t="s">
        <v>4744</v>
      </c>
    </row>
    <row r="835" spans="1:22" x14ac:dyDescent="0.25">
      <c r="A835" s="6" t="s">
        <v>2193</v>
      </c>
      <c r="B835" s="7" t="s">
        <v>497</v>
      </c>
      <c r="C835" s="7" t="s">
        <v>2194</v>
      </c>
      <c r="D835" s="7" t="s">
        <v>19</v>
      </c>
      <c r="E835" s="7" t="s">
        <v>72</v>
      </c>
      <c r="F835" s="7" t="s">
        <v>224</v>
      </c>
      <c r="G835" s="7" t="s">
        <v>111</v>
      </c>
      <c r="H835" s="7" t="s">
        <v>112</v>
      </c>
      <c r="I835" s="8">
        <v>5</v>
      </c>
      <c r="J835" s="18">
        <v>27553.72</v>
      </c>
      <c r="K835" s="21">
        <v>16.36</v>
      </c>
      <c r="L835" s="15">
        <v>115229.66</v>
      </c>
      <c r="M835" s="28">
        <v>46118</v>
      </c>
      <c r="N835" s="7" t="s">
        <v>113</v>
      </c>
      <c r="O835" s="7" t="s">
        <v>35</v>
      </c>
      <c r="P835" s="9" t="s">
        <v>53</v>
      </c>
      <c r="Q835" s="23">
        <f>Excel_Advanced_Sales_Dataset_2000__hetvi[[#This Row],[Quantity]]*Excel_Advanced_Sales_Dataset_2000__hetvi[[#This Row],[Unit Price]]*Excel_Advanced_Sales_Dataset_2000__hetvi[[#This Row],[Discount %]]/100</f>
        <v>22538.94296</v>
      </c>
      <c r="R835" s="23">
        <f>Excel_Advanced_Sales_Dataset_2000__hetvi[[#This Row],[Quantity]]*Excel_Advanced_Sales_Dataset_2000__hetvi[[#This Row],[Unit Price]]-Excel_Advanced_Sales_Dataset_2000__hetvi[[#This Row],[Discount Amount]]</f>
        <v>115229.65704000001</v>
      </c>
      <c r="S835" t="str">
        <f>IF(Excel_Advanced_Sales_Dataset_2000__hetvi[[#This Row],[Total Sales]]&gt;50000,"Yes","No")</f>
        <v>Yes</v>
      </c>
      <c r="T835" t="str">
        <f>IF(Excel_Advanced_Sales_Dataset_2000__hetvi[[#This Row],[Delivery Status]]="Pending","Follow-up","Ok")</f>
        <v>Ok</v>
      </c>
      <c r="U835" s="31">
        <f>Excel_Advanced_Sales_Dataset_2000__hetvi[[#This Row],[Discount %]]/100</f>
        <v>0.1636</v>
      </c>
      <c r="V835" s="1" t="s">
        <v>4624</v>
      </c>
    </row>
    <row r="836" spans="1:22" x14ac:dyDescent="0.25">
      <c r="A836" s="6" t="s">
        <v>2195</v>
      </c>
      <c r="B836" s="7" t="s">
        <v>840</v>
      </c>
      <c r="C836" s="7" t="s">
        <v>1245</v>
      </c>
      <c r="D836" s="7" t="s">
        <v>40</v>
      </c>
      <c r="E836" s="7" t="s">
        <v>41</v>
      </c>
      <c r="F836" s="7" t="s">
        <v>126</v>
      </c>
      <c r="G836" s="7" t="s">
        <v>33</v>
      </c>
      <c r="H836" s="7" t="s">
        <v>127</v>
      </c>
      <c r="I836" s="8">
        <v>47</v>
      </c>
      <c r="J836" s="18">
        <v>47157.73</v>
      </c>
      <c r="K836" s="21">
        <v>5.59</v>
      </c>
      <c r="L836" s="15">
        <v>2092515.81</v>
      </c>
      <c r="M836" s="28">
        <v>46266</v>
      </c>
      <c r="N836" s="7" t="s">
        <v>113</v>
      </c>
      <c r="O836" s="7" t="s">
        <v>35</v>
      </c>
      <c r="P836" s="9" t="s">
        <v>53</v>
      </c>
      <c r="Q836" s="23">
        <f>Excel_Advanced_Sales_Dataset_2000__hetvi[[#This Row],[Quantity]]*Excel_Advanced_Sales_Dataset_2000__hetvi[[#This Row],[Unit Price]]*Excel_Advanced_Sales_Dataset_2000__hetvi[[#This Row],[Discount %]]/100</f>
        <v>123897.50402899999</v>
      </c>
      <c r="R836" s="23">
        <f>Excel_Advanced_Sales_Dataset_2000__hetvi[[#This Row],[Quantity]]*Excel_Advanced_Sales_Dataset_2000__hetvi[[#This Row],[Unit Price]]-Excel_Advanced_Sales_Dataset_2000__hetvi[[#This Row],[Discount Amount]]</f>
        <v>2092515.8059710001</v>
      </c>
      <c r="S836" t="str">
        <f>IF(Excel_Advanced_Sales_Dataset_2000__hetvi[[#This Row],[Total Sales]]&gt;50000,"Yes","No")</f>
        <v>Yes</v>
      </c>
      <c r="T836" t="str">
        <f>IF(Excel_Advanced_Sales_Dataset_2000__hetvi[[#This Row],[Delivery Status]]="Pending","Follow-up","Ok")</f>
        <v>Ok</v>
      </c>
      <c r="U836" s="31">
        <f>Excel_Advanced_Sales_Dataset_2000__hetvi[[#This Row],[Discount %]]/100</f>
        <v>5.5899999999999998E-2</v>
      </c>
      <c r="V836" s="1" t="s">
        <v>4696</v>
      </c>
    </row>
    <row r="837" spans="1:22" x14ac:dyDescent="0.25">
      <c r="A837" s="6" t="s">
        <v>2196</v>
      </c>
      <c r="B837" s="7" t="s">
        <v>2197</v>
      </c>
      <c r="C837" s="7" t="s">
        <v>2198</v>
      </c>
      <c r="D837" s="7" t="s">
        <v>63</v>
      </c>
      <c r="E837" s="7" t="s">
        <v>234</v>
      </c>
      <c r="F837" s="7" t="s">
        <v>235</v>
      </c>
      <c r="G837" s="7" t="s">
        <v>43</v>
      </c>
      <c r="H837" s="7" t="s">
        <v>380</v>
      </c>
      <c r="I837" s="8">
        <v>45</v>
      </c>
      <c r="J837" s="18">
        <v>32597.9</v>
      </c>
      <c r="K837" s="21">
        <v>11.61</v>
      </c>
      <c r="L837" s="15">
        <v>1296597.77</v>
      </c>
      <c r="M837" s="28">
        <v>46302</v>
      </c>
      <c r="N837" s="7" t="s">
        <v>113</v>
      </c>
      <c r="O837" s="7" t="s">
        <v>35</v>
      </c>
      <c r="P837" s="9" t="s">
        <v>53</v>
      </c>
      <c r="Q837" s="23">
        <f>Excel_Advanced_Sales_Dataset_2000__hetvi[[#This Row],[Quantity]]*Excel_Advanced_Sales_Dataset_2000__hetvi[[#This Row],[Unit Price]]*Excel_Advanced_Sales_Dataset_2000__hetvi[[#This Row],[Discount %]]/100</f>
        <v>170307.72855</v>
      </c>
      <c r="R837" s="23">
        <f>Excel_Advanced_Sales_Dataset_2000__hetvi[[#This Row],[Quantity]]*Excel_Advanced_Sales_Dataset_2000__hetvi[[#This Row],[Unit Price]]-Excel_Advanced_Sales_Dataset_2000__hetvi[[#This Row],[Discount Amount]]</f>
        <v>1296597.7714499999</v>
      </c>
      <c r="S837" t="str">
        <f>IF(Excel_Advanced_Sales_Dataset_2000__hetvi[[#This Row],[Total Sales]]&gt;50000,"Yes","No")</f>
        <v>Yes</v>
      </c>
      <c r="T837" t="str">
        <f>IF(Excel_Advanced_Sales_Dataset_2000__hetvi[[#This Row],[Delivery Status]]="Pending","Follow-up","Ok")</f>
        <v>Ok</v>
      </c>
      <c r="U837" s="31">
        <f>Excel_Advanced_Sales_Dataset_2000__hetvi[[#This Row],[Discount %]]/100</f>
        <v>0.11609999999999999</v>
      </c>
      <c r="V837" s="1" t="s">
        <v>4720</v>
      </c>
    </row>
    <row r="838" spans="1:22" x14ac:dyDescent="0.25">
      <c r="A838" s="6" t="s">
        <v>2199</v>
      </c>
      <c r="B838" s="7" t="s">
        <v>670</v>
      </c>
      <c r="C838" s="7" t="s">
        <v>2200</v>
      </c>
      <c r="D838" s="7" t="s">
        <v>19</v>
      </c>
      <c r="E838" s="7" t="s">
        <v>72</v>
      </c>
      <c r="F838" s="7" t="s">
        <v>224</v>
      </c>
      <c r="G838" s="7" t="s">
        <v>43</v>
      </c>
      <c r="H838" s="7" t="s">
        <v>140</v>
      </c>
      <c r="I838" s="8">
        <v>46</v>
      </c>
      <c r="J838" s="18">
        <v>19488.87</v>
      </c>
      <c r="K838" s="21">
        <v>10.220000000000001</v>
      </c>
      <c r="L838" s="15">
        <v>804866.94</v>
      </c>
      <c r="M838" s="28">
        <v>46083</v>
      </c>
      <c r="N838" s="7" t="s">
        <v>68</v>
      </c>
      <c r="O838" s="7" t="s">
        <v>25</v>
      </c>
      <c r="P838" s="9" t="s">
        <v>53</v>
      </c>
      <c r="Q838" s="23">
        <f>Excel_Advanced_Sales_Dataset_2000__hetvi[[#This Row],[Quantity]]*Excel_Advanced_Sales_Dataset_2000__hetvi[[#This Row],[Unit Price]]*Excel_Advanced_Sales_Dataset_2000__hetvi[[#This Row],[Discount %]]/100</f>
        <v>91621.075644000011</v>
      </c>
      <c r="R838" s="23">
        <f>Excel_Advanced_Sales_Dataset_2000__hetvi[[#This Row],[Quantity]]*Excel_Advanced_Sales_Dataset_2000__hetvi[[#This Row],[Unit Price]]-Excel_Advanced_Sales_Dataset_2000__hetvi[[#This Row],[Discount Amount]]</f>
        <v>804866.94435599993</v>
      </c>
      <c r="S838" t="str">
        <f>IF(Excel_Advanced_Sales_Dataset_2000__hetvi[[#This Row],[Total Sales]]&gt;50000,"Yes","No")</f>
        <v>Yes</v>
      </c>
      <c r="T838" t="str">
        <f>IF(Excel_Advanced_Sales_Dataset_2000__hetvi[[#This Row],[Delivery Status]]="Pending","Follow-up","Ok")</f>
        <v>Follow-up</v>
      </c>
      <c r="U838" s="31">
        <f>Excel_Advanced_Sales_Dataset_2000__hetvi[[#This Row],[Discount %]]/100</f>
        <v>0.10220000000000001</v>
      </c>
      <c r="V838" s="1" t="s">
        <v>4703</v>
      </c>
    </row>
    <row r="839" spans="1:22" x14ac:dyDescent="0.25">
      <c r="A839" s="6" t="s">
        <v>2201</v>
      </c>
      <c r="B839" s="7" t="s">
        <v>2202</v>
      </c>
      <c r="C839" s="7" t="s">
        <v>2203</v>
      </c>
      <c r="D839" s="7" t="s">
        <v>30</v>
      </c>
      <c r="E839" s="7" t="s">
        <v>117</v>
      </c>
      <c r="F839" s="7" t="s">
        <v>239</v>
      </c>
      <c r="G839" s="7" t="s">
        <v>33</v>
      </c>
      <c r="H839" s="7" t="s">
        <v>34</v>
      </c>
      <c r="I839" s="8">
        <v>45</v>
      </c>
      <c r="J839" s="18">
        <v>24028.57</v>
      </c>
      <c r="K839" s="21">
        <v>5.3</v>
      </c>
      <c r="L839" s="15">
        <v>1023977.51</v>
      </c>
      <c r="M839" s="28">
        <v>46249</v>
      </c>
      <c r="N839" s="7" t="s">
        <v>113</v>
      </c>
      <c r="O839" s="7" t="s">
        <v>35</v>
      </c>
      <c r="P839" s="9" t="s">
        <v>53</v>
      </c>
      <c r="Q839" s="23">
        <f>Excel_Advanced_Sales_Dataset_2000__hetvi[[#This Row],[Quantity]]*Excel_Advanced_Sales_Dataset_2000__hetvi[[#This Row],[Unit Price]]*Excel_Advanced_Sales_Dataset_2000__hetvi[[#This Row],[Discount %]]/100</f>
        <v>57308.139449999995</v>
      </c>
      <c r="R839" s="23">
        <f>Excel_Advanced_Sales_Dataset_2000__hetvi[[#This Row],[Quantity]]*Excel_Advanced_Sales_Dataset_2000__hetvi[[#This Row],[Unit Price]]-Excel_Advanced_Sales_Dataset_2000__hetvi[[#This Row],[Discount Amount]]</f>
        <v>1023977.5105499999</v>
      </c>
      <c r="S839" t="str">
        <f>IF(Excel_Advanced_Sales_Dataset_2000__hetvi[[#This Row],[Total Sales]]&gt;50000,"Yes","No")</f>
        <v>Yes</v>
      </c>
      <c r="T839" t="str">
        <f>IF(Excel_Advanced_Sales_Dataset_2000__hetvi[[#This Row],[Delivery Status]]="Pending","Follow-up","Ok")</f>
        <v>Ok</v>
      </c>
      <c r="U839" s="31">
        <f>Excel_Advanced_Sales_Dataset_2000__hetvi[[#This Row],[Discount %]]/100</f>
        <v>5.2999999999999999E-2</v>
      </c>
      <c r="V839" s="1" t="s">
        <v>4682</v>
      </c>
    </row>
    <row r="840" spans="1:22" x14ac:dyDescent="0.25">
      <c r="A840" s="6" t="s">
        <v>2204</v>
      </c>
      <c r="B840" s="7" t="s">
        <v>2205</v>
      </c>
      <c r="C840" s="7" t="s">
        <v>2206</v>
      </c>
      <c r="D840" s="7" t="s">
        <v>63</v>
      </c>
      <c r="E840" s="7" t="s">
        <v>234</v>
      </c>
      <c r="F840" s="7" t="s">
        <v>235</v>
      </c>
      <c r="G840" s="7" t="s">
        <v>33</v>
      </c>
      <c r="H840" s="7" t="s">
        <v>119</v>
      </c>
      <c r="I840" s="8">
        <v>1</v>
      </c>
      <c r="J840" s="18">
        <v>39662.42</v>
      </c>
      <c r="K840" s="21">
        <v>19</v>
      </c>
      <c r="L840" s="15">
        <v>32126.560000000001</v>
      </c>
      <c r="M840" s="28">
        <v>46275</v>
      </c>
      <c r="N840" s="7" t="s">
        <v>113</v>
      </c>
      <c r="O840" s="7" t="s">
        <v>35</v>
      </c>
      <c r="P840" s="9" t="s">
        <v>53</v>
      </c>
      <c r="Q840" s="23">
        <f>Excel_Advanced_Sales_Dataset_2000__hetvi[[#This Row],[Quantity]]*Excel_Advanced_Sales_Dataset_2000__hetvi[[#This Row],[Unit Price]]*Excel_Advanced_Sales_Dataset_2000__hetvi[[#This Row],[Discount %]]/100</f>
        <v>7535.8598000000002</v>
      </c>
      <c r="R840" s="23">
        <f>Excel_Advanced_Sales_Dataset_2000__hetvi[[#This Row],[Quantity]]*Excel_Advanced_Sales_Dataset_2000__hetvi[[#This Row],[Unit Price]]-Excel_Advanced_Sales_Dataset_2000__hetvi[[#This Row],[Discount Amount]]</f>
        <v>32126.5602</v>
      </c>
      <c r="S840" t="str">
        <f>IF(Excel_Advanced_Sales_Dataset_2000__hetvi[[#This Row],[Total Sales]]&gt;50000,"Yes","No")</f>
        <v>No</v>
      </c>
      <c r="T840" t="str">
        <f>IF(Excel_Advanced_Sales_Dataset_2000__hetvi[[#This Row],[Delivery Status]]="Pending","Follow-up","Ok")</f>
        <v>Ok</v>
      </c>
      <c r="U840" s="31">
        <f>Excel_Advanced_Sales_Dataset_2000__hetvi[[#This Row],[Discount %]]/100</f>
        <v>0.19</v>
      </c>
      <c r="V840" s="1" t="s">
        <v>4612</v>
      </c>
    </row>
    <row r="841" spans="1:22" x14ac:dyDescent="0.25">
      <c r="A841" s="6" t="s">
        <v>2207</v>
      </c>
      <c r="B841" s="7" t="s">
        <v>456</v>
      </c>
      <c r="C841" s="7" t="s">
        <v>2208</v>
      </c>
      <c r="D841" s="7" t="s">
        <v>63</v>
      </c>
      <c r="E841" s="7" t="s">
        <v>144</v>
      </c>
      <c r="F841" s="7" t="s">
        <v>216</v>
      </c>
      <c r="G841" s="7" t="s">
        <v>33</v>
      </c>
      <c r="H841" s="7" t="s">
        <v>57</v>
      </c>
      <c r="I841" s="8">
        <v>24</v>
      </c>
      <c r="J841" s="18">
        <v>22461.87</v>
      </c>
      <c r="K841" s="21">
        <v>16.649999999999999</v>
      </c>
      <c r="L841" s="15">
        <v>449327.25</v>
      </c>
      <c r="M841" s="28">
        <v>46063</v>
      </c>
      <c r="N841" s="7" t="s">
        <v>24</v>
      </c>
      <c r="O841" s="7" t="s">
        <v>35</v>
      </c>
      <c r="P841" s="9" t="s">
        <v>53</v>
      </c>
      <c r="Q841" s="23">
        <f>Excel_Advanced_Sales_Dataset_2000__hetvi[[#This Row],[Quantity]]*Excel_Advanced_Sales_Dataset_2000__hetvi[[#This Row],[Unit Price]]*Excel_Advanced_Sales_Dataset_2000__hetvi[[#This Row],[Discount %]]/100</f>
        <v>89757.632519999985</v>
      </c>
      <c r="R841" s="23">
        <f>Excel_Advanced_Sales_Dataset_2000__hetvi[[#This Row],[Quantity]]*Excel_Advanced_Sales_Dataset_2000__hetvi[[#This Row],[Unit Price]]-Excel_Advanced_Sales_Dataset_2000__hetvi[[#This Row],[Discount Amount]]</f>
        <v>449327.24748000002</v>
      </c>
      <c r="S841" t="str">
        <f>IF(Excel_Advanced_Sales_Dataset_2000__hetvi[[#This Row],[Total Sales]]&gt;50000,"Yes","No")</f>
        <v>Yes</v>
      </c>
      <c r="T841" t="str">
        <f>IF(Excel_Advanced_Sales_Dataset_2000__hetvi[[#This Row],[Delivery Status]]="Pending","Follow-up","Ok")</f>
        <v>Ok</v>
      </c>
      <c r="U841" s="31">
        <f>Excel_Advanced_Sales_Dataset_2000__hetvi[[#This Row],[Discount %]]/100</f>
        <v>0.16649999999999998</v>
      </c>
      <c r="V841" s="1" t="s">
        <v>4782</v>
      </c>
    </row>
    <row r="842" spans="1:22" x14ac:dyDescent="0.25">
      <c r="A842" s="6" t="s">
        <v>2209</v>
      </c>
      <c r="B842" s="7" t="s">
        <v>382</v>
      </c>
      <c r="C842" s="7" t="s">
        <v>2210</v>
      </c>
      <c r="D842" s="7" t="s">
        <v>63</v>
      </c>
      <c r="E842" s="7" t="s">
        <v>64</v>
      </c>
      <c r="F842" s="7" t="s">
        <v>184</v>
      </c>
      <c r="G842" s="7" t="s">
        <v>51</v>
      </c>
      <c r="H842" s="7" t="s">
        <v>146</v>
      </c>
      <c r="I842" s="8">
        <v>29</v>
      </c>
      <c r="J842" s="18">
        <v>41152.94</v>
      </c>
      <c r="K842" s="21">
        <v>8.08</v>
      </c>
      <c r="L842" s="15">
        <v>1097005.69</v>
      </c>
      <c r="M842" s="28">
        <v>46077</v>
      </c>
      <c r="N842" s="7" t="s">
        <v>45</v>
      </c>
      <c r="O842" s="7" t="s">
        <v>35</v>
      </c>
      <c r="P842" s="9" t="s">
        <v>26</v>
      </c>
      <c r="Q842" s="23">
        <f>Excel_Advanced_Sales_Dataset_2000__hetvi[[#This Row],[Quantity]]*Excel_Advanced_Sales_Dataset_2000__hetvi[[#This Row],[Unit Price]]*Excel_Advanced_Sales_Dataset_2000__hetvi[[#This Row],[Discount %]]/100</f>
        <v>96429.569008000006</v>
      </c>
      <c r="R842" s="23">
        <f>Excel_Advanced_Sales_Dataset_2000__hetvi[[#This Row],[Quantity]]*Excel_Advanced_Sales_Dataset_2000__hetvi[[#This Row],[Unit Price]]-Excel_Advanced_Sales_Dataset_2000__hetvi[[#This Row],[Discount Amount]]</f>
        <v>1097005.690992</v>
      </c>
      <c r="S842" t="str">
        <f>IF(Excel_Advanced_Sales_Dataset_2000__hetvi[[#This Row],[Total Sales]]&gt;50000,"Yes","No")</f>
        <v>Yes</v>
      </c>
      <c r="T842" t="str">
        <f>IF(Excel_Advanced_Sales_Dataset_2000__hetvi[[#This Row],[Delivery Status]]="Pending","Follow-up","Ok")</f>
        <v>Ok</v>
      </c>
      <c r="U842" s="31">
        <f>Excel_Advanced_Sales_Dataset_2000__hetvi[[#This Row],[Discount %]]/100</f>
        <v>8.0799999999999997E-2</v>
      </c>
      <c r="V842" s="1" t="s">
        <v>4624</v>
      </c>
    </row>
    <row r="843" spans="1:22" x14ac:dyDescent="0.25">
      <c r="A843" s="6" t="s">
        <v>2211</v>
      </c>
      <c r="B843" s="7" t="s">
        <v>182</v>
      </c>
      <c r="C843" s="7" t="s">
        <v>2212</v>
      </c>
      <c r="D843" s="7" t="s">
        <v>30</v>
      </c>
      <c r="E843" s="7" t="s">
        <v>131</v>
      </c>
      <c r="F843" s="7" t="s">
        <v>194</v>
      </c>
      <c r="G843" s="7" t="s">
        <v>66</v>
      </c>
      <c r="H843" s="7" t="s">
        <v>67</v>
      </c>
      <c r="I843" s="8">
        <v>47</v>
      </c>
      <c r="J843" s="18">
        <v>21967.439999999999</v>
      </c>
      <c r="K843" s="21">
        <v>4.82</v>
      </c>
      <c r="L843" s="15">
        <v>982704.64000000001</v>
      </c>
      <c r="M843" s="28">
        <v>46248</v>
      </c>
      <c r="N843" s="7" t="s">
        <v>113</v>
      </c>
      <c r="O843" s="7" t="s">
        <v>35</v>
      </c>
      <c r="P843" s="9" t="s">
        <v>53</v>
      </c>
      <c r="Q843" s="23">
        <f>Excel_Advanced_Sales_Dataset_2000__hetvi[[#This Row],[Quantity]]*Excel_Advanced_Sales_Dataset_2000__hetvi[[#This Row],[Unit Price]]*Excel_Advanced_Sales_Dataset_2000__hetvi[[#This Row],[Discount %]]/100</f>
        <v>49765.038575999999</v>
      </c>
      <c r="R843" s="23">
        <f>Excel_Advanced_Sales_Dataset_2000__hetvi[[#This Row],[Quantity]]*Excel_Advanced_Sales_Dataset_2000__hetvi[[#This Row],[Unit Price]]-Excel_Advanced_Sales_Dataset_2000__hetvi[[#This Row],[Discount Amount]]</f>
        <v>982704.64142399991</v>
      </c>
      <c r="S843" t="str">
        <f>IF(Excel_Advanced_Sales_Dataset_2000__hetvi[[#This Row],[Total Sales]]&gt;50000,"Yes","No")</f>
        <v>Yes</v>
      </c>
      <c r="T843" t="str">
        <f>IF(Excel_Advanced_Sales_Dataset_2000__hetvi[[#This Row],[Delivery Status]]="Pending","Follow-up","Ok")</f>
        <v>Ok</v>
      </c>
      <c r="U843" s="31">
        <f>Excel_Advanced_Sales_Dataset_2000__hetvi[[#This Row],[Discount %]]/100</f>
        <v>4.82E-2</v>
      </c>
      <c r="V843" s="1" t="s">
        <v>4720</v>
      </c>
    </row>
    <row r="844" spans="1:22" x14ac:dyDescent="0.25">
      <c r="A844" s="6" t="s">
        <v>2213</v>
      </c>
      <c r="B844" s="7" t="s">
        <v>1065</v>
      </c>
      <c r="C844" s="7" t="s">
        <v>2214</v>
      </c>
      <c r="D844" s="7" t="s">
        <v>19</v>
      </c>
      <c r="E844" s="7" t="s">
        <v>20</v>
      </c>
      <c r="F844" s="7" t="s">
        <v>285</v>
      </c>
      <c r="G844" s="7" t="s">
        <v>43</v>
      </c>
      <c r="H844" s="7" t="s">
        <v>140</v>
      </c>
      <c r="I844" s="8">
        <v>27</v>
      </c>
      <c r="J844" s="18">
        <v>30591.040000000001</v>
      </c>
      <c r="K844" s="21">
        <v>14.91</v>
      </c>
      <c r="L844" s="15">
        <v>702807.73</v>
      </c>
      <c r="M844" s="28">
        <v>46214</v>
      </c>
      <c r="N844" s="7" t="s">
        <v>45</v>
      </c>
      <c r="O844" s="7" t="s">
        <v>35</v>
      </c>
      <c r="P844" s="9" t="s">
        <v>36</v>
      </c>
      <c r="Q844" s="23">
        <f>Excel_Advanced_Sales_Dataset_2000__hetvi[[#This Row],[Quantity]]*Excel_Advanced_Sales_Dataset_2000__hetvi[[#This Row],[Unit Price]]*Excel_Advanced_Sales_Dataset_2000__hetvi[[#This Row],[Discount %]]/100</f>
        <v>123150.34972800002</v>
      </c>
      <c r="R844" s="23">
        <f>Excel_Advanced_Sales_Dataset_2000__hetvi[[#This Row],[Quantity]]*Excel_Advanced_Sales_Dataset_2000__hetvi[[#This Row],[Unit Price]]-Excel_Advanced_Sales_Dataset_2000__hetvi[[#This Row],[Discount Amount]]</f>
        <v>702807.73027200007</v>
      </c>
      <c r="S844" t="str">
        <f>IF(Excel_Advanced_Sales_Dataset_2000__hetvi[[#This Row],[Total Sales]]&gt;50000,"Yes","No")</f>
        <v>Yes</v>
      </c>
      <c r="T844" t="str">
        <f>IF(Excel_Advanced_Sales_Dataset_2000__hetvi[[#This Row],[Delivery Status]]="Pending","Follow-up","Ok")</f>
        <v>Ok</v>
      </c>
      <c r="U844" s="31">
        <f>Excel_Advanced_Sales_Dataset_2000__hetvi[[#This Row],[Discount %]]/100</f>
        <v>0.14910000000000001</v>
      </c>
      <c r="V844" s="1" t="s">
        <v>4612</v>
      </c>
    </row>
    <row r="845" spans="1:22" x14ac:dyDescent="0.25">
      <c r="A845" s="6" t="s">
        <v>2215</v>
      </c>
      <c r="B845" s="7" t="s">
        <v>214</v>
      </c>
      <c r="C845" s="7" t="s">
        <v>2216</v>
      </c>
      <c r="D845" s="7" t="s">
        <v>63</v>
      </c>
      <c r="E845" s="7" t="s">
        <v>234</v>
      </c>
      <c r="F845" s="7" t="s">
        <v>435</v>
      </c>
      <c r="G845" s="7" t="s">
        <v>66</v>
      </c>
      <c r="H845" s="7" t="s">
        <v>133</v>
      </c>
      <c r="I845" s="8">
        <v>34</v>
      </c>
      <c r="J845" s="18">
        <v>17463.060000000001</v>
      </c>
      <c r="K845" s="21">
        <v>18.079999999999998</v>
      </c>
      <c r="L845" s="15">
        <v>486395.12</v>
      </c>
      <c r="M845" s="28">
        <v>46101</v>
      </c>
      <c r="N845" s="7" t="s">
        <v>45</v>
      </c>
      <c r="O845" s="7" t="s">
        <v>35</v>
      </c>
      <c r="P845" s="9" t="s">
        <v>36</v>
      </c>
      <c r="Q845" s="23">
        <f>Excel_Advanced_Sales_Dataset_2000__hetvi[[#This Row],[Quantity]]*Excel_Advanced_Sales_Dataset_2000__hetvi[[#This Row],[Unit Price]]*Excel_Advanced_Sales_Dataset_2000__hetvi[[#This Row],[Discount %]]/100</f>
        <v>107348.92243200001</v>
      </c>
      <c r="R845" s="23">
        <f>Excel_Advanced_Sales_Dataset_2000__hetvi[[#This Row],[Quantity]]*Excel_Advanced_Sales_Dataset_2000__hetvi[[#This Row],[Unit Price]]-Excel_Advanced_Sales_Dataset_2000__hetvi[[#This Row],[Discount Amount]]</f>
        <v>486395.11756800005</v>
      </c>
      <c r="S845" t="str">
        <f>IF(Excel_Advanced_Sales_Dataset_2000__hetvi[[#This Row],[Total Sales]]&gt;50000,"Yes","No")</f>
        <v>Yes</v>
      </c>
      <c r="T845" t="str">
        <f>IF(Excel_Advanced_Sales_Dataset_2000__hetvi[[#This Row],[Delivery Status]]="Pending","Follow-up","Ok")</f>
        <v>Ok</v>
      </c>
      <c r="U845" s="31">
        <f>Excel_Advanced_Sales_Dataset_2000__hetvi[[#This Row],[Discount %]]/100</f>
        <v>0.18079999999999999</v>
      </c>
      <c r="V845" s="1" t="s">
        <v>4744</v>
      </c>
    </row>
    <row r="846" spans="1:22" x14ac:dyDescent="0.25">
      <c r="A846" s="6" t="s">
        <v>2217</v>
      </c>
      <c r="B846" s="7" t="s">
        <v>912</v>
      </c>
      <c r="C846" s="7" t="s">
        <v>2218</v>
      </c>
      <c r="D846" s="7" t="s">
        <v>63</v>
      </c>
      <c r="E846" s="7" t="s">
        <v>78</v>
      </c>
      <c r="F846" s="7" t="s">
        <v>79</v>
      </c>
      <c r="G846" s="7" t="s">
        <v>51</v>
      </c>
      <c r="H846" s="7" t="s">
        <v>167</v>
      </c>
      <c r="I846" s="8">
        <v>28</v>
      </c>
      <c r="J846" s="18">
        <v>22482.62</v>
      </c>
      <c r="K846" s="21">
        <v>6.75</v>
      </c>
      <c r="L846" s="15">
        <v>587021.21</v>
      </c>
      <c r="M846" s="28">
        <v>46356</v>
      </c>
      <c r="N846" s="7" t="s">
        <v>24</v>
      </c>
      <c r="O846" s="7" t="s">
        <v>35</v>
      </c>
      <c r="P846" s="9" t="s">
        <v>53</v>
      </c>
      <c r="Q846" s="23">
        <f>Excel_Advanced_Sales_Dataset_2000__hetvi[[#This Row],[Quantity]]*Excel_Advanced_Sales_Dataset_2000__hetvi[[#This Row],[Unit Price]]*Excel_Advanced_Sales_Dataset_2000__hetvi[[#This Row],[Discount %]]/100</f>
        <v>42492.1518</v>
      </c>
      <c r="R846" s="23">
        <f>Excel_Advanced_Sales_Dataset_2000__hetvi[[#This Row],[Quantity]]*Excel_Advanced_Sales_Dataset_2000__hetvi[[#This Row],[Unit Price]]-Excel_Advanced_Sales_Dataset_2000__hetvi[[#This Row],[Discount Amount]]</f>
        <v>587021.20819999999</v>
      </c>
      <c r="S846" t="str">
        <f>IF(Excel_Advanced_Sales_Dataset_2000__hetvi[[#This Row],[Total Sales]]&gt;50000,"Yes","No")</f>
        <v>Yes</v>
      </c>
      <c r="T846" t="str">
        <f>IF(Excel_Advanced_Sales_Dataset_2000__hetvi[[#This Row],[Delivery Status]]="Pending","Follow-up","Ok")</f>
        <v>Ok</v>
      </c>
      <c r="U846" s="31">
        <f>Excel_Advanced_Sales_Dataset_2000__hetvi[[#This Row],[Discount %]]/100</f>
        <v>6.7500000000000004E-2</v>
      </c>
      <c r="V846" s="1" t="s">
        <v>4653</v>
      </c>
    </row>
    <row r="847" spans="1:22" x14ac:dyDescent="0.25">
      <c r="A847" s="6" t="s">
        <v>2219</v>
      </c>
      <c r="B847" s="7" t="s">
        <v>2220</v>
      </c>
      <c r="C847" s="7" t="s">
        <v>2221</v>
      </c>
      <c r="D847" s="7" t="s">
        <v>30</v>
      </c>
      <c r="E847" s="7" t="s">
        <v>198</v>
      </c>
      <c r="F847" s="7" t="s">
        <v>199</v>
      </c>
      <c r="G847" s="7" t="s">
        <v>33</v>
      </c>
      <c r="H847" s="7" t="s">
        <v>127</v>
      </c>
      <c r="I847" s="8">
        <v>22</v>
      </c>
      <c r="J847" s="18">
        <v>24318.720000000001</v>
      </c>
      <c r="K847" s="21">
        <v>6.09</v>
      </c>
      <c r="L847" s="15">
        <v>502429.62</v>
      </c>
      <c r="M847" s="28">
        <v>46207</v>
      </c>
      <c r="N847" s="7" t="s">
        <v>24</v>
      </c>
      <c r="O847" s="7" t="s">
        <v>59</v>
      </c>
      <c r="P847" s="9" t="s">
        <v>36</v>
      </c>
      <c r="Q847" s="23">
        <f>Excel_Advanced_Sales_Dataset_2000__hetvi[[#This Row],[Quantity]]*Excel_Advanced_Sales_Dataset_2000__hetvi[[#This Row],[Unit Price]]*Excel_Advanced_Sales_Dataset_2000__hetvi[[#This Row],[Discount %]]/100</f>
        <v>32582.221056000002</v>
      </c>
      <c r="R847" s="23">
        <f>Excel_Advanced_Sales_Dataset_2000__hetvi[[#This Row],[Quantity]]*Excel_Advanced_Sales_Dataset_2000__hetvi[[#This Row],[Unit Price]]-Excel_Advanced_Sales_Dataset_2000__hetvi[[#This Row],[Discount Amount]]</f>
        <v>502429.6189440001</v>
      </c>
      <c r="S847" t="str">
        <f>IF(Excel_Advanced_Sales_Dataset_2000__hetvi[[#This Row],[Total Sales]]&gt;50000,"Yes","No")</f>
        <v>Yes</v>
      </c>
      <c r="T847" t="str">
        <f>IF(Excel_Advanced_Sales_Dataset_2000__hetvi[[#This Row],[Delivery Status]]="Pending","Follow-up","Ok")</f>
        <v>Ok</v>
      </c>
      <c r="U847" s="31">
        <f>Excel_Advanced_Sales_Dataset_2000__hetvi[[#This Row],[Discount %]]/100</f>
        <v>6.0899999999999996E-2</v>
      </c>
      <c r="V847" s="1" t="s">
        <v>4720</v>
      </c>
    </row>
    <row r="848" spans="1:22" x14ac:dyDescent="0.25">
      <c r="A848" s="6" t="s">
        <v>2222</v>
      </c>
      <c r="B848" s="7" t="s">
        <v>655</v>
      </c>
      <c r="C848" s="7" t="s">
        <v>2223</v>
      </c>
      <c r="D848" s="7" t="s">
        <v>30</v>
      </c>
      <c r="E848" s="7" t="s">
        <v>131</v>
      </c>
      <c r="F848" s="7" t="s">
        <v>194</v>
      </c>
      <c r="G848" s="7" t="s">
        <v>33</v>
      </c>
      <c r="H848" s="7" t="s">
        <v>34</v>
      </c>
      <c r="I848" s="8">
        <v>14</v>
      </c>
      <c r="J848" s="18">
        <v>29189.13</v>
      </c>
      <c r="K848" s="21">
        <v>17.89</v>
      </c>
      <c r="L848" s="15">
        <v>335540.73</v>
      </c>
      <c r="M848" s="28">
        <v>46378</v>
      </c>
      <c r="N848" s="7" t="s">
        <v>45</v>
      </c>
      <c r="O848" s="7" t="s">
        <v>25</v>
      </c>
      <c r="P848" s="9" t="s">
        <v>26</v>
      </c>
      <c r="Q848" s="23">
        <f>Excel_Advanced_Sales_Dataset_2000__hetvi[[#This Row],[Quantity]]*Excel_Advanced_Sales_Dataset_2000__hetvi[[#This Row],[Unit Price]]*Excel_Advanced_Sales_Dataset_2000__hetvi[[#This Row],[Discount %]]/100</f>
        <v>73107.094998</v>
      </c>
      <c r="R848" s="23">
        <f>Excel_Advanced_Sales_Dataset_2000__hetvi[[#This Row],[Quantity]]*Excel_Advanced_Sales_Dataset_2000__hetvi[[#This Row],[Unit Price]]-Excel_Advanced_Sales_Dataset_2000__hetvi[[#This Row],[Discount Amount]]</f>
        <v>335540.72500199999</v>
      </c>
      <c r="S848" t="str">
        <f>IF(Excel_Advanced_Sales_Dataset_2000__hetvi[[#This Row],[Total Sales]]&gt;50000,"Yes","No")</f>
        <v>Yes</v>
      </c>
      <c r="T848" t="str">
        <f>IF(Excel_Advanced_Sales_Dataset_2000__hetvi[[#This Row],[Delivery Status]]="Pending","Follow-up","Ok")</f>
        <v>Follow-up</v>
      </c>
      <c r="U848" s="31">
        <f>Excel_Advanced_Sales_Dataset_2000__hetvi[[#This Row],[Discount %]]/100</f>
        <v>0.1789</v>
      </c>
      <c r="V848" s="1" t="s">
        <v>4644</v>
      </c>
    </row>
    <row r="849" spans="1:22" x14ac:dyDescent="0.25">
      <c r="A849" s="6" t="s">
        <v>2224</v>
      </c>
      <c r="B849" s="7" t="s">
        <v>2225</v>
      </c>
      <c r="C849" s="7" t="s">
        <v>2226</v>
      </c>
      <c r="D849" s="7" t="s">
        <v>40</v>
      </c>
      <c r="E849" s="7" t="s">
        <v>49</v>
      </c>
      <c r="F849" s="7" t="s">
        <v>397</v>
      </c>
      <c r="G849" s="7" t="s">
        <v>22</v>
      </c>
      <c r="H849" s="7" t="s">
        <v>180</v>
      </c>
      <c r="I849" s="8">
        <v>18</v>
      </c>
      <c r="J849" s="18">
        <v>15726.12</v>
      </c>
      <c r="K849" s="21">
        <v>5.72</v>
      </c>
      <c r="L849" s="15">
        <v>266878.55</v>
      </c>
      <c r="M849" s="28">
        <v>46269</v>
      </c>
      <c r="N849" s="7" t="s">
        <v>24</v>
      </c>
      <c r="O849" s="7" t="s">
        <v>35</v>
      </c>
      <c r="P849" s="9" t="s">
        <v>26</v>
      </c>
      <c r="Q849" s="23">
        <f>Excel_Advanced_Sales_Dataset_2000__hetvi[[#This Row],[Quantity]]*Excel_Advanced_Sales_Dataset_2000__hetvi[[#This Row],[Unit Price]]*Excel_Advanced_Sales_Dataset_2000__hetvi[[#This Row],[Discount %]]/100</f>
        <v>16191.613152</v>
      </c>
      <c r="R849" s="23">
        <f>Excel_Advanced_Sales_Dataset_2000__hetvi[[#This Row],[Quantity]]*Excel_Advanced_Sales_Dataset_2000__hetvi[[#This Row],[Unit Price]]-Excel_Advanced_Sales_Dataset_2000__hetvi[[#This Row],[Discount Amount]]</f>
        <v>266878.54684800003</v>
      </c>
      <c r="S849" t="str">
        <f>IF(Excel_Advanced_Sales_Dataset_2000__hetvi[[#This Row],[Total Sales]]&gt;50000,"Yes","No")</f>
        <v>Yes</v>
      </c>
      <c r="T849" t="str">
        <f>IF(Excel_Advanced_Sales_Dataset_2000__hetvi[[#This Row],[Delivery Status]]="Pending","Follow-up","Ok")</f>
        <v>Ok</v>
      </c>
      <c r="U849" s="31">
        <f>Excel_Advanced_Sales_Dataset_2000__hetvi[[#This Row],[Discount %]]/100</f>
        <v>5.7200000000000001E-2</v>
      </c>
      <c r="V849" s="1" t="s">
        <v>4644</v>
      </c>
    </row>
    <row r="850" spans="1:22" x14ac:dyDescent="0.25">
      <c r="A850" s="6" t="s">
        <v>2227</v>
      </c>
      <c r="B850" s="7" t="s">
        <v>248</v>
      </c>
      <c r="C850" s="7" t="s">
        <v>2228</v>
      </c>
      <c r="D850" s="7" t="s">
        <v>40</v>
      </c>
      <c r="E850" s="7" t="s">
        <v>49</v>
      </c>
      <c r="F850" s="7" t="s">
        <v>306</v>
      </c>
      <c r="G850" s="7" t="s">
        <v>111</v>
      </c>
      <c r="H850" s="7" t="s">
        <v>185</v>
      </c>
      <c r="I850" s="8">
        <v>10</v>
      </c>
      <c r="J850" s="18">
        <v>6350.2</v>
      </c>
      <c r="K850" s="21">
        <v>0.69</v>
      </c>
      <c r="L850" s="15">
        <v>63063.839999999997</v>
      </c>
      <c r="M850" s="28">
        <v>46221</v>
      </c>
      <c r="N850" s="7" t="s">
        <v>68</v>
      </c>
      <c r="O850" s="7" t="s">
        <v>35</v>
      </c>
      <c r="P850" s="9" t="s">
        <v>53</v>
      </c>
      <c r="Q850" s="23">
        <f>Excel_Advanced_Sales_Dataset_2000__hetvi[[#This Row],[Quantity]]*Excel_Advanced_Sales_Dataset_2000__hetvi[[#This Row],[Unit Price]]*Excel_Advanced_Sales_Dataset_2000__hetvi[[#This Row],[Discount %]]/100</f>
        <v>438.16379999999998</v>
      </c>
      <c r="R850" s="23">
        <f>Excel_Advanced_Sales_Dataset_2000__hetvi[[#This Row],[Quantity]]*Excel_Advanced_Sales_Dataset_2000__hetvi[[#This Row],[Unit Price]]-Excel_Advanced_Sales_Dataset_2000__hetvi[[#This Row],[Discount Amount]]</f>
        <v>63063.836199999998</v>
      </c>
      <c r="S850" t="str">
        <f>IF(Excel_Advanced_Sales_Dataset_2000__hetvi[[#This Row],[Total Sales]]&gt;50000,"Yes","No")</f>
        <v>Yes</v>
      </c>
      <c r="T850" t="str">
        <f>IF(Excel_Advanced_Sales_Dataset_2000__hetvi[[#This Row],[Delivery Status]]="Pending","Follow-up","Ok")</f>
        <v>Ok</v>
      </c>
      <c r="U850" s="31">
        <f>Excel_Advanced_Sales_Dataset_2000__hetvi[[#This Row],[Discount %]]/100</f>
        <v>6.8999999999999999E-3</v>
      </c>
      <c r="V850" s="1" t="s">
        <v>4612</v>
      </c>
    </row>
    <row r="851" spans="1:22" x14ac:dyDescent="0.25">
      <c r="A851" s="6" t="s">
        <v>2229</v>
      </c>
      <c r="B851" s="7" t="s">
        <v>1475</v>
      </c>
      <c r="C851" s="7" t="s">
        <v>2230</v>
      </c>
      <c r="D851" s="7" t="s">
        <v>63</v>
      </c>
      <c r="E851" s="7" t="s">
        <v>144</v>
      </c>
      <c r="F851" s="7" t="s">
        <v>145</v>
      </c>
      <c r="G851" s="7" t="s">
        <v>51</v>
      </c>
      <c r="H851" s="7" t="s">
        <v>167</v>
      </c>
      <c r="I851" s="8">
        <v>50</v>
      </c>
      <c r="J851" s="18">
        <v>36803.81</v>
      </c>
      <c r="K851" s="21">
        <v>1.81</v>
      </c>
      <c r="L851" s="15">
        <v>1806883.05</v>
      </c>
      <c r="M851" s="28">
        <v>46048</v>
      </c>
      <c r="N851" s="7" t="s">
        <v>58</v>
      </c>
      <c r="O851" s="7" t="s">
        <v>25</v>
      </c>
      <c r="P851" s="9" t="s">
        <v>26</v>
      </c>
      <c r="Q851" s="23">
        <f>Excel_Advanced_Sales_Dataset_2000__hetvi[[#This Row],[Quantity]]*Excel_Advanced_Sales_Dataset_2000__hetvi[[#This Row],[Unit Price]]*Excel_Advanced_Sales_Dataset_2000__hetvi[[#This Row],[Discount %]]/100</f>
        <v>33307.448049999999</v>
      </c>
      <c r="R851" s="23">
        <f>Excel_Advanced_Sales_Dataset_2000__hetvi[[#This Row],[Quantity]]*Excel_Advanced_Sales_Dataset_2000__hetvi[[#This Row],[Unit Price]]-Excel_Advanced_Sales_Dataset_2000__hetvi[[#This Row],[Discount Amount]]</f>
        <v>1806883.05195</v>
      </c>
      <c r="S851" t="str">
        <f>IF(Excel_Advanced_Sales_Dataset_2000__hetvi[[#This Row],[Total Sales]]&gt;50000,"Yes","No")</f>
        <v>Yes</v>
      </c>
      <c r="T851" t="str">
        <f>IF(Excel_Advanced_Sales_Dataset_2000__hetvi[[#This Row],[Delivery Status]]="Pending","Follow-up","Ok")</f>
        <v>Follow-up</v>
      </c>
      <c r="U851" s="31">
        <f>Excel_Advanced_Sales_Dataset_2000__hetvi[[#This Row],[Discount %]]/100</f>
        <v>1.8100000000000002E-2</v>
      </c>
      <c r="V851" s="1" t="s">
        <v>4823</v>
      </c>
    </row>
    <row r="852" spans="1:22" x14ac:dyDescent="0.25">
      <c r="A852" s="6" t="s">
        <v>2231</v>
      </c>
      <c r="B852" s="7" t="s">
        <v>1445</v>
      </c>
      <c r="C852" s="7" t="s">
        <v>2232</v>
      </c>
      <c r="D852" s="7" t="s">
        <v>19</v>
      </c>
      <c r="E852" s="7" t="s">
        <v>153</v>
      </c>
      <c r="F852" s="7" t="s">
        <v>448</v>
      </c>
      <c r="G852" s="7" t="s">
        <v>66</v>
      </c>
      <c r="H852" s="7" t="s">
        <v>155</v>
      </c>
      <c r="I852" s="8">
        <v>48</v>
      </c>
      <c r="J852" s="18">
        <v>39610.080000000002</v>
      </c>
      <c r="K852" s="21">
        <v>10.27</v>
      </c>
      <c r="L852" s="15">
        <v>1706021.99</v>
      </c>
      <c r="M852" s="28">
        <v>46140</v>
      </c>
      <c r="N852" s="7" t="s">
        <v>24</v>
      </c>
      <c r="O852" s="7" t="s">
        <v>35</v>
      </c>
      <c r="P852" s="9" t="s">
        <v>53</v>
      </c>
      <c r="Q852" s="23">
        <f>Excel_Advanced_Sales_Dataset_2000__hetvi[[#This Row],[Quantity]]*Excel_Advanced_Sales_Dataset_2000__hetvi[[#This Row],[Unit Price]]*Excel_Advanced_Sales_Dataset_2000__hetvi[[#This Row],[Discount %]]/100</f>
        <v>195261.85036800001</v>
      </c>
      <c r="R852" s="23">
        <f>Excel_Advanced_Sales_Dataset_2000__hetvi[[#This Row],[Quantity]]*Excel_Advanced_Sales_Dataset_2000__hetvi[[#This Row],[Unit Price]]-Excel_Advanced_Sales_Dataset_2000__hetvi[[#This Row],[Discount Amount]]</f>
        <v>1706021.989632</v>
      </c>
      <c r="S852" t="str">
        <f>IF(Excel_Advanced_Sales_Dataset_2000__hetvi[[#This Row],[Total Sales]]&gt;50000,"Yes","No")</f>
        <v>Yes</v>
      </c>
      <c r="T852" t="str">
        <f>IF(Excel_Advanced_Sales_Dataset_2000__hetvi[[#This Row],[Delivery Status]]="Pending","Follow-up","Ok")</f>
        <v>Ok</v>
      </c>
      <c r="U852" s="31">
        <f>Excel_Advanced_Sales_Dataset_2000__hetvi[[#This Row],[Discount %]]/100</f>
        <v>0.1027</v>
      </c>
      <c r="V852" s="1" t="s">
        <v>4653</v>
      </c>
    </row>
    <row r="853" spans="1:22" x14ac:dyDescent="0.25">
      <c r="A853" s="6" t="s">
        <v>2233</v>
      </c>
      <c r="B853" s="7" t="s">
        <v>317</v>
      </c>
      <c r="C853" s="7" t="s">
        <v>2234</v>
      </c>
      <c r="D853" s="7" t="s">
        <v>19</v>
      </c>
      <c r="E853" s="7" t="s">
        <v>153</v>
      </c>
      <c r="F853" s="7" t="s">
        <v>448</v>
      </c>
      <c r="G853" s="7" t="s">
        <v>43</v>
      </c>
      <c r="H853" s="7" t="s">
        <v>391</v>
      </c>
      <c r="I853" s="8">
        <v>38</v>
      </c>
      <c r="J853" s="18">
        <v>37731.370000000003</v>
      </c>
      <c r="K853" s="21">
        <v>5.65</v>
      </c>
      <c r="L853" s="15">
        <v>1352782.81</v>
      </c>
      <c r="M853" s="28">
        <v>46313</v>
      </c>
      <c r="N853" s="7" t="s">
        <v>68</v>
      </c>
      <c r="O853" s="7" t="s">
        <v>35</v>
      </c>
      <c r="P853" s="9" t="s">
        <v>26</v>
      </c>
      <c r="Q853" s="23">
        <f>Excel_Advanced_Sales_Dataset_2000__hetvi[[#This Row],[Quantity]]*Excel_Advanced_Sales_Dataset_2000__hetvi[[#This Row],[Unit Price]]*Excel_Advanced_Sales_Dataset_2000__hetvi[[#This Row],[Discount %]]/100</f>
        <v>81009.251390000005</v>
      </c>
      <c r="R853" s="23">
        <f>Excel_Advanced_Sales_Dataset_2000__hetvi[[#This Row],[Quantity]]*Excel_Advanced_Sales_Dataset_2000__hetvi[[#This Row],[Unit Price]]-Excel_Advanced_Sales_Dataset_2000__hetvi[[#This Row],[Discount Amount]]</f>
        <v>1352782.8086099999</v>
      </c>
      <c r="S853" t="str">
        <f>IF(Excel_Advanced_Sales_Dataset_2000__hetvi[[#This Row],[Total Sales]]&gt;50000,"Yes","No")</f>
        <v>Yes</v>
      </c>
      <c r="T853" t="str">
        <f>IF(Excel_Advanced_Sales_Dataset_2000__hetvi[[#This Row],[Delivery Status]]="Pending","Follow-up","Ok")</f>
        <v>Ok</v>
      </c>
      <c r="U853" s="31">
        <f>Excel_Advanced_Sales_Dataset_2000__hetvi[[#This Row],[Discount %]]/100</f>
        <v>5.6500000000000002E-2</v>
      </c>
      <c r="V853" s="1" t="s">
        <v>4696</v>
      </c>
    </row>
    <row r="854" spans="1:22" x14ac:dyDescent="0.25">
      <c r="A854" s="6" t="s">
        <v>2235</v>
      </c>
      <c r="B854" s="7" t="s">
        <v>609</v>
      </c>
      <c r="C854" s="7" t="s">
        <v>2236</v>
      </c>
      <c r="D854" s="7" t="s">
        <v>30</v>
      </c>
      <c r="E854" s="7" t="s">
        <v>31</v>
      </c>
      <c r="F854" s="7" t="s">
        <v>555</v>
      </c>
      <c r="G854" s="7" t="s">
        <v>43</v>
      </c>
      <c r="H854" s="7" t="s">
        <v>74</v>
      </c>
      <c r="I854" s="8">
        <v>30</v>
      </c>
      <c r="J854" s="18">
        <v>38829.660000000003</v>
      </c>
      <c r="K854" s="21">
        <v>3.92</v>
      </c>
      <c r="L854" s="15">
        <v>1119226.1200000001</v>
      </c>
      <c r="M854" s="28">
        <v>46142</v>
      </c>
      <c r="N854" s="7" t="s">
        <v>68</v>
      </c>
      <c r="O854" s="7" t="s">
        <v>35</v>
      </c>
      <c r="P854" s="9" t="s">
        <v>36</v>
      </c>
      <c r="Q854" s="23">
        <f>Excel_Advanced_Sales_Dataset_2000__hetvi[[#This Row],[Quantity]]*Excel_Advanced_Sales_Dataset_2000__hetvi[[#This Row],[Unit Price]]*Excel_Advanced_Sales_Dataset_2000__hetvi[[#This Row],[Discount %]]/100</f>
        <v>45663.680159999996</v>
      </c>
      <c r="R854" s="23">
        <f>Excel_Advanced_Sales_Dataset_2000__hetvi[[#This Row],[Quantity]]*Excel_Advanced_Sales_Dataset_2000__hetvi[[#This Row],[Unit Price]]-Excel_Advanced_Sales_Dataset_2000__hetvi[[#This Row],[Discount Amount]]</f>
        <v>1119226.1198400001</v>
      </c>
      <c r="S854" t="str">
        <f>IF(Excel_Advanced_Sales_Dataset_2000__hetvi[[#This Row],[Total Sales]]&gt;50000,"Yes","No")</f>
        <v>Yes</v>
      </c>
      <c r="T854" t="str">
        <f>IF(Excel_Advanced_Sales_Dataset_2000__hetvi[[#This Row],[Delivery Status]]="Pending","Follow-up","Ok")</f>
        <v>Ok</v>
      </c>
      <c r="U854" s="31">
        <f>Excel_Advanced_Sales_Dataset_2000__hetvi[[#This Row],[Discount %]]/100</f>
        <v>3.9199999999999999E-2</v>
      </c>
      <c r="V854" s="1" t="s">
        <v>4624</v>
      </c>
    </row>
    <row r="855" spans="1:22" x14ac:dyDescent="0.25">
      <c r="A855" s="6" t="s">
        <v>2237</v>
      </c>
      <c r="B855" s="7" t="s">
        <v>840</v>
      </c>
      <c r="C855" s="7" t="s">
        <v>2238</v>
      </c>
      <c r="D855" s="7" t="s">
        <v>30</v>
      </c>
      <c r="E855" s="7" t="s">
        <v>131</v>
      </c>
      <c r="F855" s="7" t="s">
        <v>194</v>
      </c>
      <c r="G855" s="7" t="s">
        <v>51</v>
      </c>
      <c r="H855" s="7" t="s">
        <v>167</v>
      </c>
      <c r="I855" s="8">
        <v>11</v>
      </c>
      <c r="J855" s="18">
        <v>10884.25</v>
      </c>
      <c r="K855" s="21">
        <v>7.93</v>
      </c>
      <c r="L855" s="15">
        <v>110232.42</v>
      </c>
      <c r="M855" s="28">
        <v>46291</v>
      </c>
      <c r="N855" s="7" t="s">
        <v>45</v>
      </c>
      <c r="O855" s="7" t="s">
        <v>35</v>
      </c>
      <c r="P855" s="9" t="s">
        <v>26</v>
      </c>
      <c r="Q855" s="23">
        <f>Excel_Advanced_Sales_Dataset_2000__hetvi[[#This Row],[Quantity]]*Excel_Advanced_Sales_Dataset_2000__hetvi[[#This Row],[Unit Price]]*Excel_Advanced_Sales_Dataset_2000__hetvi[[#This Row],[Discount %]]/100</f>
        <v>9494.3312749999986</v>
      </c>
      <c r="R855" s="23">
        <f>Excel_Advanced_Sales_Dataset_2000__hetvi[[#This Row],[Quantity]]*Excel_Advanced_Sales_Dataset_2000__hetvi[[#This Row],[Unit Price]]-Excel_Advanced_Sales_Dataset_2000__hetvi[[#This Row],[Discount Amount]]</f>
        <v>110232.418725</v>
      </c>
      <c r="S855" t="str">
        <f>IF(Excel_Advanced_Sales_Dataset_2000__hetvi[[#This Row],[Total Sales]]&gt;50000,"Yes","No")</f>
        <v>Yes</v>
      </c>
      <c r="T855" t="str">
        <f>IF(Excel_Advanced_Sales_Dataset_2000__hetvi[[#This Row],[Delivery Status]]="Pending","Follow-up","Ok")</f>
        <v>Ok</v>
      </c>
      <c r="U855" s="31">
        <f>Excel_Advanced_Sales_Dataset_2000__hetvi[[#This Row],[Discount %]]/100</f>
        <v>7.9299999999999995E-2</v>
      </c>
      <c r="V855" s="1" t="s">
        <v>4644</v>
      </c>
    </row>
    <row r="856" spans="1:22" x14ac:dyDescent="0.25">
      <c r="A856" s="6" t="s">
        <v>2239</v>
      </c>
      <c r="B856" s="7" t="s">
        <v>2240</v>
      </c>
      <c r="C856" s="7" t="s">
        <v>2241</v>
      </c>
      <c r="D856" s="7" t="s">
        <v>30</v>
      </c>
      <c r="E856" s="7" t="s">
        <v>131</v>
      </c>
      <c r="F856" s="7" t="s">
        <v>132</v>
      </c>
      <c r="G856" s="7" t="s">
        <v>33</v>
      </c>
      <c r="H856" s="7" t="s">
        <v>119</v>
      </c>
      <c r="I856" s="8">
        <v>44</v>
      </c>
      <c r="J856" s="18">
        <v>27592.74</v>
      </c>
      <c r="K856" s="21">
        <v>18.100000000000001</v>
      </c>
      <c r="L856" s="15">
        <v>994331.98</v>
      </c>
      <c r="M856" s="28">
        <v>46210</v>
      </c>
      <c r="N856" s="7" t="s">
        <v>45</v>
      </c>
      <c r="O856" s="7" t="s">
        <v>35</v>
      </c>
      <c r="P856" s="9" t="s">
        <v>53</v>
      </c>
      <c r="Q856" s="23">
        <f>Excel_Advanced_Sales_Dataset_2000__hetvi[[#This Row],[Quantity]]*Excel_Advanced_Sales_Dataset_2000__hetvi[[#This Row],[Unit Price]]*Excel_Advanced_Sales_Dataset_2000__hetvi[[#This Row],[Discount %]]/100</f>
        <v>219748.58136000004</v>
      </c>
      <c r="R856" s="23">
        <f>Excel_Advanced_Sales_Dataset_2000__hetvi[[#This Row],[Quantity]]*Excel_Advanced_Sales_Dataset_2000__hetvi[[#This Row],[Unit Price]]-Excel_Advanced_Sales_Dataset_2000__hetvi[[#This Row],[Discount Amount]]</f>
        <v>994331.97863999999</v>
      </c>
      <c r="S856" t="str">
        <f>IF(Excel_Advanced_Sales_Dataset_2000__hetvi[[#This Row],[Total Sales]]&gt;50000,"Yes","No")</f>
        <v>Yes</v>
      </c>
      <c r="T856" t="str">
        <f>IF(Excel_Advanced_Sales_Dataset_2000__hetvi[[#This Row],[Delivery Status]]="Pending","Follow-up","Ok")</f>
        <v>Ok</v>
      </c>
      <c r="U856" s="31">
        <f>Excel_Advanced_Sales_Dataset_2000__hetvi[[#This Row],[Discount %]]/100</f>
        <v>0.18100000000000002</v>
      </c>
      <c r="V856" s="1" t="s">
        <v>4744</v>
      </c>
    </row>
    <row r="857" spans="1:22" x14ac:dyDescent="0.25">
      <c r="A857" s="6" t="s">
        <v>2242</v>
      </c>
      <c r="B857" s="7" t="s">
        <v>283</v>
      </c>
      <c r="C857" s="7" t="s">
        <v>2243</v>
      </c>
      <c r="D857" s="7" t="s">
        <v>19</v>
      </c>
      <c r="E857" s="7" t="s">
        <v>72</v>
      </c>
      <c r="F857" s="7" t="s">
        <v>73</v>
      </c>
      <c r="G857" s="7" t="s">
        <v>33</v>
      </c>
      <c r="H857" s="7" t="s">
        <v>57</v>
      </c>
      <c r="I857" s="8">
        <v>5</v>
      </c>
      <c r="J857" s="18">
        <v>1119.19</v>
      </c>
      <c r="K857" s="21">
        <v>16.98</v>
      </c>
      <c r="L857" s="15">
        <v>4645.76</v>
      </c>
      <c r="M857" s="28">
        <v>46209</v>
      </c>
      <c r="N857" s="7" t="s">
        <v>58</v>
      </c>
      <c r="O857" s="7" t="s">
        <v>35</v>
      </c>
      <c r="P857" s="9" t="s">
        <v>53</v>
      </c>
      <c r="Q857" s="23">
        <f>Excel_Advanced_Sales_Dataset_2000__hetvi[[#This Row],[Quantity]]*Excel_Advanced_Sales_Dataset_2000__hetvi[[#This Row],[Unit Price]]*Excel_Advanced_Sales_Dataset_2000__hetvi[[#This Row],[Discount %]]/100</f>
        <v>950.19231000000013</v>
      </c>
      <c r="R857" s="23">
        <f>Excel_Advanced_Sales_Dataset_2000__hetvi[[#This Row],[Quantity]]*Excel_Advanced_Sales_Dataset_2000__hetvi[[#This Row],[Unit Price]]-Excel_Advanced_Sales_Dataset_2000__hetvi[[#This Row],[Discount Amount]]</f>
        <v>4645.7576900000004</v>
      </c>
      <c r="S857" t="str">
        <f>IF(Excel_Advanced_Sales_Dataset_2000__hetvi[[#This Row],[Total Sales]]&gt;50000,"Yes","No")</f>
        <v>No</v>
      </c>
      <c r="T857" t="str">
        <f>IF(Excel_Advanced_Sales_Dataset_2000__hetvi[[#This Row],[Delivery Status]]="Pending","Follow-up","Ok")</f>
        <v>Ok</v>
      </c>
      <c r="U857" s="31">
        <f>Excel_Advanced_Sales_Dataset_2000__hetvi[[#This Row],[Discount %]]/100</f>
        <v>0.16980000000000001</v>
      </c>
      <c r="V857" s="1" t="s">
        <v>4782</v>
      </c>
    </row>
    <row r="858" spans="1:22" x14ac:dyDescent="0.25">
      <c r="A858" s="6" t="s">
        <v>2244</v>
      </c>
      <c r="B858" s="7" t="s">
        <v>2245</v>
      </c>
      <c r="C858" s="7" t="s">
        <v>2246</v>
      </c>
      <c r="D858" s="7" t="s">
        <v>40</v>
      </c>
      <c r="E858" s="7" t="s">
        <v>109</v>
      </c>
      <c r="F858" s="7" t="s">
        <v>110</v>
      </c>
      <c r="G858" s="7" t="s">
        <v>43</v>
      </c>
      <c r="H858" s="7" t="s">
        <v>140</v>
      </c>
      <c r="I858" s="8">
        <v>1</v>
      </c>
      <c r="J858" s="18">
        <v>12435.02</v>
      </c>
      <c r="K858" s="21">
        <v>18.09</v>
      </c>
      <c r="L858" s="15">
        <v>10185.52</v>
      </c>
      <c r="M858" s="28">
        <v>46029</v>
      </c>
      <c r="N858" s="7" t="s">
        <v>58</v>
      </c>
      <c r="O858" s="7" t="s">
        <v>35</v>
      </c>
      <c r="P858" s="9" t="s">
        <v>26</v>
      </c>
      <c r="Q858" s="23">
        <f>Excel_Advanced_Sales_Dataset_2000__hetvi[[#This Row],[Quantity]]*Excel_Advanced_Sales_Dataset_2000__hetvi[[#This Row],[Unit Price]]*Excel_Advanced_Sales_Dataset_2000__hetvi[[#This Row],[Discount %]]/100</f>
        <v>2249.4951180000003</v>
      </c>
      <c r="R858" s="23">
        <f>Excel_Advanced_Sales_Dataset_2000__hetvi[[#This Row],[Quantity]]*Excel_Advanced_Sales_Dataset_2000__hetvi[[#This Row],[Unit Price]]-Excel_Advanced_Sales_Dataset_2000__hetvi[[#This Row],[Discount Amount]]</f>
        <v>10185.524882</v>
      </c>
      <c r="S858" t="str">
        <f>IF(Excel_Advanced_Sales_Dataset_2000__hetvi[[#This Row],[Total Sales]]&gt;50000,"Yes","No")</f>
        <v>No</v>
      </c>
      <c r="T858" t="str">
        <f>IF(Excel_Advanced_Sales_Dataset_2000__hetvi[[#This Row],[Delivery Status]]="Pending","Follow-up","Ok")</f>
        <v>Ok</v>
      </c>
      <c r="U858" s="31">
        <f>Excel_Advanced_Sales_Dataset_2000__hetvi[[#This Row],[Discount %]]/100</f>
        <v>0.18090000000000001</v>
      </c>
      <c r="V858" s="1" t="s">
        <v>4682</v>
      </c>
    </row>
    <row r="859" spans="1:22" x14ac:dyDescent="0.25">
      <c r="A859" s="6" t="s">
        <v>2247</v>
      </c>
      <c r="B859" s="7" t="s">
        <v>270</v>
      </c>
      <c r="C859" s="7" t="s">
        <v>2248</v>
      </c>
      <c r="D859" s="7" t="s">
        <v>19</v>
      </c>
      <c r="E859" s="7" t="s">
        <v>20</v>
      </c>
      <c r="F859" s="7" t="s">
        <v>285</v>
      </c>
      <c r="G859" s="7" t="s">
        <v>33</v>
      </c>
      <c r="H859" s="7" t="s">
        <v>57</v>
      </c>
      <c r="I859" s="8">
        <v>36</v>
      </c>
      <c r="J859" s="18">
        <v>29734.45</v>
      </c>
      <c r="K859" s="21">
        <v>10.39</v>
      </c>
      <c r="L859" s="15">
        <v>959221.46</v>
      </c>
      <c r="M859" s="28">
        <v>46283</v>
      </c>
      <c r="N859" s="7" t="s">
        <v>113</v>
      </c>
      <c r="O859" s="7" t="s">
        <v>35</v>
      </c>
      <c r="P859" s="9" t="s">
        <v>26</v>
      </c>
      <c r="Q859" s="23">
        <f>Excel_Advanced_Sales_Dataset_2000__hetvi[[#This Row],[Quantity]]*Excel_Advanced_Sales_Dataset_2000__hetvi[[#This Row],[Unit Price]]*Excel_Advanced_Sales_Dataset_2000__hetvi[[#This Row],[Discount %]]/100</f>
        <v>111218.73677999999</v>
      </c>
      <c r="R859" s="23">
        <f>Excel_Advanced_Sales_Dataset_2000__hetvi[[#This Row],[Quantity]]*Excel_Advanced_Sales_Dataset_2000__hetvi[[#This Row],[Unit Price]]-Excel_Advanced_Sales_Dataset_2000__hetvi[[#This Row],[Discount Amount]]</f>
        <v>959221.46321999992</v>
      </c>
      <c r="S859" t="str">
        <f>IF(Excel_Advanced_Sales_Dataset_2000__hetvi[[#This Row],[Total Sales]]&gt;50000,"Yes","No")</f>
        <v>Yes</v>
      </c>
      <c r="T859" t="str">
        <f>IF(Excel_Advanced_Sales_Dataset_2000__hetvi[[#This Row],[Delivery Status]]="Pending","Follow-up","Ok")</f>
        <v>Ok</v>
      </c>
      <c r="U859" s="31">
        <f>Excel_Advanced_Sales_Dataset_2000__hetvi[[#This Row],[Discount %]]/100</f>
        <v>0.10390000000000001</v>
      </c>
      <c r="V859" s="1" t="s">
        <v>4612</v>
      </c>
    </row>
    <row r="860" spans="1:22" x14ac:dyDescent="0.25">
      <c r="A860" s="6" t="s">
        <v>2249</v>
      </c>
      <c r="B860" s="7" t="s">
        <v>623</v>
      </c>
      <c r="C860" s="7" t="s">
        <v>870</v>
      </c>
      <c r="D860" s="7" t="s">
        <v>19</v>
      </c>
      <c r="E860" s="7" t="s">
        <v>153</v>
      </c>
      <c r="F860" s="7" t="s">
        <v>448</v>
      </c>
      <c r="G860" s="7" t="s">
        <v>33</v>
      </c>
      <c r="H860" s="7" t="s">
        <v>80</v>
      </c>
      <c r="I860" s="8">
        <v>36</v>
      </c>
      <c r="J860" s="18">
        <v>15219.92</v>
      </c>
      <c r="K860" s="21">
        <v>9.33</v>
      </c>
      <c r="L860" s="15">
        <v>496796.45</v>
      </c>
      <c r="M860" s="28">
        <v>46023</v>
      </c>
      <c r="N860" s="7" t="s">
        <v>68</v>
      </c>
      <c r="O860" s="7" t="s">
        <v>25</v>
      </c>
      <c r="P860" s="9" t="s">
        <v>36</v>
      </c>
      <c r="Q860" s="23">
        <f>Excel_Advanced_Sales_Dataset_2000__hetvi[[#This Row],[Quantity]]*Excel_Advanced_Sales_Dataset_2000__hetvi[[#This Row],[Unit Price]]*Excel_Advanced_Sales_Dataset_2000__hetvi[[#This Row],[Discount %]]/100</f>
        <v>51120.667296</v>
      </c>
      <c r="R860" s="23">
        <f>Excel_Advanced_Sales_Dataset_2000__hetvi[[#This Row],[Quantity]]*Excel_Advanced_Sales_Dataset_2000__hetvi[[#This Row],[Unit Price]]-Excel_Advanced_Sales_Dataset_2000__hetvi[[#This Row],[Discount Amount]]</f>
        <v>496796.452704</v>
      </c>
      <c r="S860" t="str">
        <f>IF(Excel_Advanced_Sales_Dataset_2000__hetvi[[#This Row],[Total Sales]]&gt;50000,"Yes","No")</f>
        <v>Yes</v>
      </c>
      <c r="T860" t="str">
        <f>IF(Excel_Advanced_Sales_Dataset_2000__hetvi[[#This Row],[Delivery Status]]="Pending","Follow-up","Ok")</f>
        <v>Follow-up</v>
      </c>
      <c r="U860" s="31">
        <f>Excel_Advanced_Sales_Dataset_2000__hetvi[[#This Row],[Discount %]]/100</f>
        <v>9.3299999999999994E-2</v>
      </c>
      <c r="V860" s="1" t="s">
        <v>4682</v>
      </c>
    </row>
    <row r="861" spans="1:22" x14ac:dyDescent="0.25">
      <c r="A861" s="6" t="s">
        <v>2250</v>
      </c>
      <c r="B861" s="7" t="s">
        <v>2251</v>
      </c>
      <c r="C861" s="7" t="s">
        <v>2252</v>
      </c>
      <c r="D861" s="7" t="s">
        <v>40</v>
      </c>
      <c r="E861" s="7" t="s">
        <v>109</v>
      </c>
      <c r="F861" s="7" t="s">
        <v>110</v>
      </c>
      <c r="G861" s="7" t="s">
        <v>51</v>
      </c>
      <c r="H861" s="7" t="s">
        <v>52</v>
      </c>
      <c r="I861" s="8">
        <v>28</v>
      </c>
      <c r="J861" s="18">
        <v>37245.43</v>
      </c>
      <c r="K861" s="21">
        <v>0.13</v>
      </c>
      <c r="L861" s="15">
        <v>1041516.31</v>
      </c>
      <c r="M861" s="28">
        <v>46352</v>
      </c>
      <c r="N861" s="7" t="s">
        <v>68</v>
      </c>
      <c r="O861" s="7" t="s">
        <v>35</v>
      </c>
      <c r="P861" s="9" t="s">
        <v>26</v>
      </c>
      <c r="Q861" s="23">
        <f>Excel_Advanced_Sales_Dataset_2000__hetvi[[#This Row],[Quantity]]*Excel_Advanced_Sales_Dataset_2000__hetvi[[#This Row],[Unit Price]]*Excel_Advanced_Sales_Dataset_2000__hetvi[[#This Row],[Discount %]]/100</f>
        <v>1355.7336519999999</v>
      </c>
      <c r="R861" s="23">
        <f>Excel_Advanced_Sales_Dataset_2000__hetvi[[#This Row],[Quantity]]*Excel_Advanced_Sales_Dataset_2000__hetvi[[#This Row],[Unit Price]]-Excel_Advanced_Sales_Dataset_2000__hetvi[[#This Row],[Discount Amount]]</f>
        <v>1041516.3063480001</v>
      </c>
      <c r="S861" t="str">
        <f>IF(Excel_Advanced_Sales_Dataset_2000__hetvi[[#This Row],[Total Sales]]&gt;50000,"Yes","No")</f>
        <v>Yes</v>
      </c>
      <c r="T861" t="str">
        <f>IF(Excel_Advanced_Sales_Dataset_2000__hetvi[[#This Row],[Delivery Status]]="Pending","Follow-up","Ok")</f>
        <v>Ok</v>
      </c>
      <c r="U861" s="31">
        <f>Excel_Advanced_Sales_Dataset_2000__hetvi[[#This Row],[Discount %]]/100</f>
        <v>1.2999999999999999E-3</v>
      </c>
      <c r="V861" s="1" t="s">
        <v>4653</v>
      </c>
    </row>
    <row r="862" spans="1:22" x14ac:dyDescent="0.25">
      <c r="A862" s="6" t="s">
        <v>2253</v>
      </c>
      <c r="B862" s="7" t="s">
        <v>1216</v>
      </c>
      <c r="C862" s="7" t="s">
        <v>2254</v>
      </c>
      <c r="D862" s="7" t="s">
        <v>19</v>
      </c>
      <c r="E862" s="7" t="s">
        <v>72</v>
      </c>
      <c r="F862" s="7" t="s">
        <v>171</v>
      </c>
      <c r="G862" s="7" t="s">
        <v>51</v>
      </c>
      <c r="H862" s="7" t="s">
        <v>167</v>
      </c>
      <c r="I862" s="8">
        <v>42</v>
      </c>
      <c r="J862" s="18">
        <v>10671.55</v>
      </c>
      <c r="K862" s="21">
        <v>2.58</v>
      </c>
      <c r="L862" s="15">
        <v>436641.41</v>
      </c>
      <c r="M862" s="28">
        <v>46287</v>
      </c>
      <c r="N862" s="7" t="s">
        <v>113</v>
      </c>
      <c r="O862" s="7" t="s">
        <v>35</v>
      </c>
      <c r="P862" s="9" t="s">
        <v>36</v>
      </c>
      <c r="Q862" s="23">
        <f>Excel_Advanced_Sales_Dataset_2000__hetvi[[#This Row],[Quantity]]*Excel_Advanced_Sales_Dataset_2000__hetvi[[#This Row],[Unit Price]]*Excel_Advanced_Sales_Dataset_2000__hetvi[[#This Row],[Discount %]]/100</f>
        <v>11563.691580000001</v>
      </c>
      <c r="R862" s="23">
        <f>Excel_Advanced_Sales_Dataset_2000__hetvi[[#This Row],[Quantity]]*Excel_Advanced_Sales_Dataset_2000__hetvi[[#This Row],[Unit Price]]-Excel_Advanced_Sales_Dataset_2000__hetvi[[#This Row],[Discount Amount]]</f>
        <v>436641.40841999999</v>
      </c>
      <c r="S862" t="str">
        <f>IF(Excel_Advanced_Sales_Dataset_2000__hetvi[[#This Row],[Total Sales]]&gt;50000,"Yes","No")</f>
        <v>Yes</v>
      </c>
      <c r="T862" t="str">
        <f>IF(Excel_Advanced_Sales_Dataset_2000__hetvi[[#This Row],[Delivery Status]]="Pending","Follow-up","Ok")</f>
        <v>Ok</v>
      </c>
      <c r="U862" s="31">
        <f>Excel_Advanced_Sales_Dataset_2000__hetvi[[#This Row],[Discount %]]/100</f>
        <v>2.58E-2</v>
      </c>
      <c r="V862" s="1" t="s">
        <v>4624</v>
      </c>
    </row>
    <row r="863" spans="1:22" x14ac:dyDescent="0.25">
      <c r="A863" s="6" t="s">
        <v>2255</v>
      </c>
      <c r="B863" s="7" t="s">
        <v>1725</v>
      </c>
      <c r="C863" s="7" t="s">
        <v>2256</v>
      </c>
      <c r="D863" s="7" t="s">
        <v>30</v>
      </c>
      <c r="E863" s="7" t="s">
        <v>131</v>
      </c>
      <c r="F863" s="7" t="s">
        <v>194</v>
      </c>
      <c r="G863" s="7" t="s">
        <v>51</v>
      </c>
      <c r="H863" s="7" t="s">
        <v>105</v>
      </c>
      <c r="I863" s="8">
        <v>33</v>
      </c>
      <c r="J863" s="18">
        <v>17565.669999999998</v>
      </c>
      <c r="K863" s="21">
        <v>9.76</v>
      </c>
      <c r="L863" s="15">
        <v>523091.6</v>
      </c>
      <c r="M863" s="28">
        <v>46243</v>
      </c>
      <c r="N863" s="7" t="s">
        <v>113</v>
      </c>
      <c r="O863" s="7" t="s">
        <v>35</v>
      </c>
      <c r="P863" s="9" t="s">
        <v>53</v>
      </c>
      <c r="Q863" s="23">
        <f>Excel_Advanced_Sales_Dataset_2000__hetvi[[#This Row],[Quantity]]*Excel_Advanced_Sales_Dataset_2000__hetvi[[#This Row],[Unit Price]]*Excel_Advanced_Sales_Dataset_2000__hetvi[[#This Row],[Discount %]]/100</f>
        <v>56575.509935999995</v>
      </c>
      <c r="R863" s="23">
        <f>Excel_Advanced_Sales_Dataset_2000__hetvi[[#This Row],[Quantity]]*Excel_Advanced_Sales_Dataset_2000__hetvi[[#This Row],[Unit Price]]-Excel_Advanced_Sales_Dataset_2000__hetvi[[#This Row],[Discount Amount]]</f>
        <v>523091.600064</v>
      </c>
      <c r="S863" t="str">
        <f>IF(Excel_Advanced_Sales_Dataset_2000__hetvi[[#This Row],[Total Sales]]&gt;50000,"Yes","No")</f>
        <v>Yes</v>
      </c>
      <c r="T863" t="str">
        <f>IF(Excel_Advanced_Sales_Dataset_2000__hetvi[[#This Row],[Delivery Status]]="Pending","Follow-up","Ok")</f>
        <v>Ok</v>
      </c>
      <c r="U863" s="31">
        <f>Excel_Advanced_Sales_Dataset_2000__hetvi[[#This Row],[Discount %]]/100</f>
        <v>9.7599999999999992E-2</v>
      </c>
      <c r="V863" s="1" t="s">
        <v>4665</v>
      </c>
    </row>
    <row r="864" spans="1:22" x14ac:dyDescent="0.25">
      <c r="A864" s="6" t="s">
        <v>2257</v>
      </c>
      <c r="B864" s="7" t="s">
        <v>1451</v>
      </c>
      <c r="C864" s="7" t="s">
        <v>2258</v>
      </c>
      <c r="D864" s="7" t="s">
        <v>30</v>
      </c>
      <c r="E864" s="7" t="s">
        <v>198</v>
      </c>
      <c r="F864" s="7" t="s">
        <v>199</v>
      </c>
      <c r="G864" s="7" t="s">
        <v>33</v>
      </c>
      <c r="H864" s="7" t="s">
        <v>80</v>
      </c>
      <c r="I864" s="8">
        <v>29</v>
      </c>
      <c r="J864" s="18">
        <v>16136.15</v>
      </c>
      <c r="K864" s="21">
        <v>8.85</v>
      </c>
      <c r="L864" s="15">
        <v>426534.92</v>
      </c>
      <c r="M864" s="28">
        <v>46362</v>
      </c>
      <c r="N864" s="7" t="s">
        <v>113</v>
      </c>
      <c r="O864" s="7" t="s">
        <v>35</v>
      </c>
      <c r="P864" s="9" t="s">
        <v>26</v>
      </c>
      <c r="Q864" s="23">
        <f>Excel_Advanced_Sales_Dataset_2000__hetvi[[#This Row],[Quantity]]*Excel_Advanced_Sales_Dataset_2000__hetvi[[#This Row],[Unit Price]]*Excel_Advanced_Sales_Dataset_2000__hetvi[[#This Row],[Discount %]]/100</f>
        <v>41413.428974999995</v>
      </c>
      <c r="R864" s="23">
        <f>Excel_Advanced_Sales_Dataset_2000__hetvi[[#This Row],[Quantity]]*Excel_Advanced_Sales_Dataset_2000__hetvi[[#This Row],[Unit Price]]-Excel_Advanced_Sales_Dataset_2000__hetvi[[#This Row],[Discount Amount]]</f>
        <v>426534.92102499999</v>
      </c>
      <c r="S864" t="str">
        <f>IF(Excel_Advanced_Sales_Dataset_2000__hetvi[[#This Row],[Total Sales]]&gt;50000,"Yes","No")</f>
        <v>Yes</v>
      </c>
      <c r="T864" t="str">
        <f>IF(Excel_Advanced_Sales_Dataset_2000__hetvi[[#This Row],[Delivery Status]]="Pending","Follow-up","Ok")</f>
        <v>Ok</v>
      </c>
      <c r="U864" s="31">
        <f>Excel_Advanced_Sales_Dataset_2000__hetvi[[#This Row],[Discount %]]/100</f>
        <v>8.8499999999999995E-2</v>
      </c>
      <c r="V864" s="1" t="s">
        <v>4653</v>
      </c>
    </row>
    <row r="865" spans="1:22" x14ac:dyDescent="0.25">
      <c r="A865" s="6" t="s">
        <v>2259</v>
      </c>
      <c r="B865" s="7" t="s">
        <v>514</v>
      </c>
      <c r="C865" s="7" t="s">
        <v>2260</v>
      </c>
      <c r="D865" s="7" t="s">
        <v>30</v>
      </c>
      <c r="E865" s="7" t="s">
        <v>117</v>
      </c>
      <c r="F865" s="7" t="s">
        <v>118</v>
      </c>
      <c r="G865" s="7" t="s">
        <v>51</v>
      </c>
      <c r="H865" s="7" t="s">
        <v>52</v>
      </c>
      <c r="I865" s="8">
        <v>29</v>
      </c>
      <c r="J865" s="18">
        <v>17933.98</v>
      </c>
      <c r="K865" s="21">
        <v>4.59</v>
      </c>
      <c r="L865" s="15">
        <v>496213.5</v>
      </c>
      <c r="M865" s="28">
        <v>46171</v>
      </c>
      <c r="N865" s="7" t="s">
        <v>58</v>
      </c>
      <c r="O865" s="7" t="s">
        <v>35</v>
      </c>
      <c r="P865" s="9" t="s">
        <v>53</v>
      </c>
      <c r="Q865" s="23">
        <f>Excel_Advanced_Sales_Dataset_2000__hetvi[[#This Row],[Quantity]]*Excel_Advanced_Sales_Dataset_2000__hetvi[[#This Row],[Unit Price]]*Excel_Advanced_Sales_Dataset_2000__hetvi[[#This Row],[Discount %]]/100</f>
        <v>23871.920777999996</v>
      </c>
      <c r="R865" s="23">
        <f>Excel_Advanced_Sales_Dataset_2000__hetvi[[#This Row],[Quantity]]*Excel_Advanced_Sales_Dataset_2000__hetvi[[#This Row],[Unit Price]]-Excel_Advanced_Sales_Dataset_2000__hetvi[[#This Row],[Discount Amount]]</f>
        <v>496213.49922200001</v>
      </c>
      <c r="S865" t="str">
        <f>IF(Excel_Advanced_Sales_Dataset_2000__hetvi[[#This Row],[Total Sales]]&gt;50000,"Yes","No")</f>
        <v>Yes</v>
      </c>
      <c r="T865" t="str">
        <f>IF(Excel_Advanced_Sales_Dataset_2000__hetvi[[#This Row],[Delivery Status]]="Pending","Follow-up","Ok")</f>
        <v>Ok</v>
      </c>
      <c r="U865" s="31">
        <f>Excel_Advanced_Sales_Dataset_2000__hetvi[[#This Row],[Discount %]]/100</f>
        <v>4.5899999999999996E-2</v>
      </c>
      <c r="V865" s="1" t="s">
        <v>4653</v>
      </c>
    </row>
    <row r="866" spans="1:22" x14ac:dyDescent="0.25">
      <c r="A866" s="6" t="s">
        <v>2261</v>
      </c>
      <c r="B866" s="7" t="s">
        <v>232</v>
      </c>
      <c r="C866" s="7" t="s">
        <v>2262</v>
      </c>
      <c r="D866" s="7" t="s">
        <v>30</v>
      </c>
      <c r="E866" s="7" t="s">
        <v>198</v>
      </c>
      <c r="F866" s="7" t="s">
        <v>199</v>
      </c>
      <c r="G866" s="7" t="s">
        <v>33</v>
      </c>
      <c r="H866" s="7" t="s">
        <v>127</v>
      </c>
      <c r="I866" s="8">
        <v>25</v>
      </c>
      <c r="J866" s="18">
        <v>48236.19</v>
      </c>
      <c r="K866" s="21">
        <v>11.12</v>
      </c>
      <c r="L866" s="15">
        <v>1071808.1399999999</v>
      </c>
      <c r="M866" s="28">
        <v>46068</v>
      </c>
      <c r="N866" s="7" t="s">
        <v>58</v>
      </c>
      <c r="O866" s="7" t="s">
        <v>35</v>
      </c>
      <c r="P866" s="9" t="s">
        <v>26</v>
      </c>
      <c r="Q866" s="23">
        <f>Excel_Advanced_Sales_Dataset_2000__hetvi[[#This Row],[Quantity]]*Excel_Advanced_Sales_Dataset_2000__hetvi[[#This Row],[Unit Price]]*Excel_Advanced_Sales_Dataset_2000__hetvi[[#This Row],[Discount %]]/100</f>
        <v>134096.60819999999</v>
      </c>
      <c r="R866" s="23">
        <f>Excel_Advanced_Sales_Dataset_2000__hetvi[[#This Row],[Quantity]]*Excel_Advanced_Sales_Dataset_2000__hetvi[[#This Row],[Unit Price]]-Excel_Advanced_Sales_Dataset_2000__hetvi[[#This Row],[Discount Amount]]</f>
        <v>1071808.1418000001</v>
      </c>
      <c r="S866" t="str">
        <f>IF(Excel_Advanced_Sales_Dataset_2000__hetvi[[#This Row],[Total Sales]]&gt;50000,"Yes","No")</f>
        <v>Yes</v>
      </c>
      <c r="T866" t="str">
        <f>IF(Excel_Advanced_Sales_Dataset_2000__hetvi[[#This Row],[Delivery Status]]="Pending","Follow-up","Ok")</f>
        <v>Ok</v>
      </c>
      <c r="U866" s="31">
        <f>Excel_Advanced_Sales_Dataset_2000__hetvi[[#This Row],[Discount %]]/100</f>
        <v>0.11119999999999999</v>
      </c>
      <c r="V866" s="1" t="s">
        <v>4823</v>
      </c>
    </row>
    <row r="867" spans="1:22" x14ac:dyDescent="0.25">
      <c r="A867" s="6" t="s">
        <v>2263</v>
      </c>
      <c r="B867" s="7" t="s">
        <v>187</v>
      </c>
      <c r="C867" s="7" t="s">
        <v>2264</v>
      </c>
      <c r="D867" s="7" t="s">
        <v>30</v>
      </c>
      <c r="E867" s="7" t="s">
        <v>131</v>
      </c>
      <c r="F867" s="7" t="s">
        <v>132</v>
      </c>
      <c r="G867" s="7" t="s">
        <v>111</v>
      </c>
      <c r="H867" s="7" t="s">
        <v>185</v>
      </c>
      <c r="I867" s="8">
        <v>42</v>
      </c>
      <c r="J867" s="18">
        <v>31903.68</v>
      </c>
      <c r="K867" s="21">
        <v>17.440000000000001</v>
      </c>
      <c r="L867" s="15">
        <v>1106266.48</v>
      </c>
      <c r="M867" s="28">
        <v>46215</v>
      </c>
      <c r="N867" s="7" t="s">
        <v>113</v>
      </c>
      <c r="O867" s="7" t="s">
        <v>35</v>
      </c>
      <c r="P867" s="9" t="s">
        <v>36</v>
      </c>
      <c r="Q867" s="23">
        <f>Excel_Advanced_Sales_Dataset_2000__hetvi[[#This Row],[Quantity]]*Excel_Advanced_Sales_Dataset_2000__hetvi[[#This Row],[Unit Price]]*Excel_Advanced_Sales_Dataset_2000__hetvi[[#This Row],[Discount %]]/100</f>
        <v>233688.07526400004</v>
      </c>
      <c r="R867" s="23">
        <f>Excel_Advanced_Sales_Dataset_2000__hetvi[[#This Row],[Quantity]]*Excel_Advanced_Sales_Dataset_2000__hetvi[[#This Row],[Unit Price]]-Excel_Advanced_Sales_Dataset_2000__hetvi[[#This Row],[Discount Amount]]</f>
        <v>1106266.484736</v>
      </c>
      <c r="S867" t="str">
        <f>IF(Excel_Advanced_Sales_Dataset_2000__hetvi[[#This Row],[Total Sales]]&gt;50000,"Yes","No")</f>
        <v>Yes</v>
      </c>
      <c r="T867" t="str">
        <f>IF(Excel_Advanced_Sales_Dataset_2000__hetvi[[#This Row],[Delivery Status]]="Pending","Follow-up","Ok")</f>
        <v>Ok</v>
      </c>
      <c r="U867" s="31">
        <f>Excel_Advanced_Sales_Dataset_2000__hetvi[[#This Row],[Discount %]]/100</f>
        <v>0.1744</v>
      </c>
      <c r="V867" s="1" t="s">
        <v>4624</v>
      </c>
    </row>
    <row r="868" spans="1:22" x14ac:dyDescent="0.25">
      <c r="A868" s="6" t="s">
        <v>2265</v>
      </c>
      <c r="B868" s="7" t="s">
        <v>708</v>
      </c>
      <c r="C868" s="7" t="s">
        <v>2266</v>
      </c>
      <c r="D868" s="7" t="s">
        <v>19</v>
      </c>
      <c r="E868" s="7" t="s">
        <v>20</v>
      </c>
      <c r="F868" s="7" t="s">
        <v>21</v>
      </c>
      <c r="G868" s="7" t="s">
        <v>22</v>
      </c>
      <c r="H868" s="7" t="s">
        <v>172</v>
      </c>
      <c r="I868" s="8">
        <v>19</v>
      </c>
      <c r="J868" s="18">
        <v>40015.64</v>
      </c>
      <c r="K868" s="21">
        <v>10.32</v>
      </c>
      <c r="L868" s="15">
        <v>681834.49</v>
      </c>
      <c r="M868" s="28">
        <v>46386</v>
      </c>
      <c r="N868" s="7" t="s">
        <v>68</v>
      </c>
      <c r="O868" s="7" t="s">
        <v>35</v>
      </c>
      <c r="P868" s="9" t="s">
        <v>53</v>
      </c>
      <c r="Q868" s="23">
        <f>Excel_Advanced_Sales_Dataset_2000__hetvi[[#This Row],[Quantity]]*Excel_Advanced_Sales_Dataset_2000__hetvi[[#This Row],[Unit Price]]*Excel_Advanced_Sales_Dataset_2000__hetvi[[#This Row],[Discount %]]/100</f>
        <v>78462.666912000001</v>
      </c>
      <c r="R868" s="23">
        <f>Excel_Advanced_Sales_Dataset_2000__hetvi[[#This Row],[Quantity]]*Excel_Advanced_Sales_Dataset_2000__hetvi[[#This Row],[Unit Price]]-Excel_Advanced_Sales_Dataset_2000__hetvi[[#This Row],[Discount Amount]]</f>
        <v>681834.49308799999</v>
      </c>
      <c r="S868" t="str">
        <f>IF(Excel_Advanced_Sales_Dataset_2000__hetvi[[#This Row],[Total Sales]]&gt;50000,"Yes","No")</f>
        <v>Yes</v>
      </c>
      <c r="T868" t="str">
        <f>IF(Excel_Advanced_Sales_Dataset_2000__hetvi[[#This Row],[Delivery Status]]="Pending","Follow-up","Ok")</f>
        <v>Ok</v>
      </c>
      <c r="U868" s="31">
        <f>Excel_Advanced_Sales_Dataset_2000__hetvi[[#This Row],[Discount %]]/100</f>
        <v>0.1032</v>
      </c>
      <c r="V868" s="1" t="s">
        <v>4823</v>
      </c>
    </row>
    <row r="869" spans="1:22" x14ac:dyDescent="0.25">
      <c r="A869" s="6" t="s">
        <v>2267</v>
      </c>
      <c r="B869" s="7" t="s">
        <v>169</v>
      </c>
      <c r="C869" s="7" t="s">
        <v>2268</v>
      </c>
      <c r="D869" s="7" t="s">
        <v>40</v>
      </c>
      <c r="E869" s="7" t="s">
        <v>89</v>
      </c>
      <c r="F869" s="7" t="s">
        <v>90</v>
      </c>
      <c r="G869" s="7" t="s">
        <v>33</v>
      </c>
      <c r="H869" s="7" t="s">
        <v>80</v>
      </c>
      <c r="I869" s="8">
        <v>33</v>
      </c>
      <c r="J869" s="18">
        <v>33583.269999999997</v>
      </c>
      <c r="K869" s="21">
        <v>16.46</v>
      </c>
      <c r="L869" s="15">
        <v>925830.3</v>
      </c>
      <c r="M869" s="28">
        <v>46155</v>
      </c>
      <c r="N869" s="7" t="s">
        <v>24</v>
      </c>
      <c r="O869" s="7" t="s">
        <v>35</v>
      </c>
      <c r="P869" s="9" t="s">
        <v>53</v>
      </c>
      <c r="Q869" s="23">
        <f>Excel_Advanced_Sales_Dataset_2000__hetvi[[#This Row],[Quantity]]*Excel_Advanced_Sales_Dataset_2000__hetvi[[#This Row],[Unit Price]]*Excel_Advanced_Sales_Dataset_2000__hetvi[[#This Row],[Discount %]]/100</f>
        <v>182417.60598600001</v>
      </c>
      <c r="R869" s="23">
        <f>Excel_Advanced_Sales_Dataset_2000__hetvi[[#This Row],[Quantity]]*Excel_Advanced_Sales_Dataset_2000__hetvi[[#This Row],[Unit Price]]-Excel_Advanced_Sales_Dataset_2000__hetvi[[#This Row],[Discount Amount]]</f>
        <v>925830.30401399988</v>
      </c>
      <c r="S869" t="str">
        <f>IF(Excel_Advanced_Sales_Dataset_2000__hetvi[[#This Row],[Total Sales]]&gt;50000,"Yes","No")</f>
        <v>Yes</v>
      </c>
      <c r="T869" t="str">
        <f>IF(Excel_Advanced_Sales_Dataset_2000__hetvi[[#This Row],[Delivery Status]]="Pending","Follow-up","Ok")</f>
        <v>Ok</v>
      </c>
      <c r="U869" s="31">
        <f>Excel_Advanced_Sales_Dataset_2000__hetvi[[#This Row],[Discount %]]/100</f>
        <v>0.1646</v>
      </c>
      <c r="V869" s="1" t="s">
        <v>4682</v>
      </c>
    </row>
    <row r="870" spans="1:22" x14ac:dyDescent="0.25">
      <c r="A870" s="6" t="s">
        <v>2269</v>
      </c>
      <c r="B870" s="7" t="s">
        <v>676</v>
      </c>
      <c r="C870" s="7" t="s">
        <v>2270</v>
      </c>
      <c r="D870" s="7" t="s">
        <v>19</v>
      </c>
      <c r="E870" s="7" t="s">
        <v>84</v>
      </c>
      <c r="F870" s="7" t="s">
        <v>338</v>
      </c>
      <c r="G870" s="7" t="s">
        <v>33</v>
      </c>
      <c r="H870" s="7" t="s">
        <v>127</v>
      </c>
      <c r="I870" s="8">
        <v>48</v>
      </c>
      <c r="J870" s="18">
        <v>39773.839999999997</v>
      </c>
      <c r="K870" s="21">
        <v>12.23</v>
      </c>
      <c r="L870" s="15">
        <v>1675655.97</v>
      </c>
      <c r="M870" s="28">
        <v>46036</v>
      </c>
      <c r="N870" s="7" t="s">
        <v>45</v>
      </c>
      <c r="O870" s="7" t="s">
        <v>25</v>
      </c>
      <c r="P870" s="9" t="s">
        <v>26</v>
      </c>
      <c r="Q870" s="23">
        <f>Excel_Advanced_Sales_Dataset_2000__hetvi[[#This Row],[Quantity]]*Excel_Advanced_Sales_Dataset_2000__hetvi[[#This Row],[Unit Price]]*Excel_Advanced_Sales_Dataset_2000__hetvi[[#This Row],[Discount %]]/100</f>
        <v>233488.35033599997</v>
      </c>
      <c r="R870" s="23">
        <f>Excel_Advanced_Sales_Dataset_2000__hetvi[[#This Row],[Quantity]]*Excel_Advanced_Sales_Dataset_2000__hetvi[[#This Row],[Unit Price]]-Excel_Advanced_Sales_Dataset_2000__hetvi[[#This Row],[Discount Amount]]</f>
        <v>1675655.969664</v>
      </c>
      <c r="S870" t="str">
        <f>IF(Excel_Advanced_Sales_Dataset_2000__hetvi[[#This Row],[Total Sales]]&gt;50000,"Yes","No")</f>
        <v>Yes</v>
      </c>
      <c r="T870" t="str">
        <f>IF(Excel_Advanced_Sales_Dataset_2000__hetvi[[#This Row],[Delivery Status]]="Pending","Follow-up","Ok")</f>
        <v>Follow-up</v>
      </c>
      <c r="U870" s="31">
        <f>Excel_Advanced_Sales_Dataset_2000__hetvi[[#This Row],[Discount %]]/100</f>
        <v>0.12230000000000001</v>
      </c>
      <c r="V870" s="1" t="s">
        <v>4653</v>
      </c>
    </row>
    <row r="871" spans="1:22" x14ac:dyDescent="0.25">
      <c r="A871" s="6" t="s">
        <v>2271</v>
      </c>
      <c r="B871" s="7" t="s">
        <v>165</v>
      </c>
      <c r="C871" s="7" t="s">
        <v>2272</v>
      </c>
      <c r="D871" s="7" t="s">
        <v>19</v>
      </c>
      <c r="E871" s="7" t="s">
        <v>84</v>
      </c>
      <c r="F871" s="7" t="s">
        <v>338</v>
      </c>
      <c r="G871" s="7" t="s">
        <v>22</v>
      </c>
      <c r="H871" s="7" t="s">
        <v>217</v>
      </c>
      <c r="I871" s="8">
        <v>11</v>
      </c>
      <c r="J871" s="18">
        <v>926.68</v>
      </c>
      <c r="K871" s="21">
        <v>7.02</v>
      </c>
      <c r="L871" s="15">
        <v>9477.9</v>
      </c>
      <c r="M871" s="28">
        <v>46089</v>
      </c>
      <c r="N871" s="7" t="s">
        <v>68</v>
      </c>
      <c r="O871" s="7" t="s">
        <v>35</v>
      </c>
      <c r="P871" s="9" t="s">
        <v>53</v>
      </c>
      <c r="Q871" s="23">
        <f>Excel_Advanced_Sales_Dataset_2000__hetvi[[#This Row],[Quantity]]*Excel_Advanced_Sales_Dataset_2000__hetvi[[#This Row],[Unit Price]]*Excel_Advanced_Sales_Dataset_2000__hetvi[[#This Row],[Discount %]]/100</f>
        <v>715.58229599999993</v>
      </c>
      <c r="R871" s="23">
        <f>Excel_Advanced_Sales_Dataset_2000__hetvi[[#This Row],[Quantity]]*Excel_Advanced_Sales_Dataset_2000__hetvi[[#This Row],[Unit Price]]-Excel_Advanced_Sales_Dataset_2000__hetvi[[#This Row],[Discount Amount]]</f>
        <v>9477.8977039999991</v>
      </c>
      <c r="S871" t="str">
        <f>IF(Excel_Advanced_Sales_Dataset_2000__hetvi[[#This Row],[Total Sales]]&gt;50000,"Yes","No")</f>
        <v>No</v>
      </c>
      <c r="T871" t="str">
        <f>IF(Excel_Advanced_Sales_Dataset_2000__hetvi[[#This Row],[Delivery Status]]="Pending","Follow-up","Ok")</f>
        <v>Ok</v>
      </c>
      <c r="U871" s="31">
        <f>Excel_Advanced_Sales_Dataset_2000__hetvi[[#This Row],[Discount %]]/100</f>
        <v>7.0199999999999999E-2</v>
      </c>
      <c r="V871" s="1" t="s">
        <v>4696</v>
      </c>
    </row>
    <row r="872" spans="1:22" x14ac:dyDescent="0.25">
      <c r="A872" s="6" t="s">
        <v>2273</v>
      </c>
      <c r="B872" s="7" t="s">
        <v>912</v>
      </c>
      <c r="C872" s="7" t="s">
        <v>2274</v>
      </c>
      <c r="D872" s="7" t="s">
        <v>63</v>
      </c>
      <c r="E872" s="7" t="s">
        <v>234</v>
      </c>
      <c r="F872" s="7" t="s">
        <v>473</v>
      </c>
      <c r="G872" s="7" t="s">
        <v>51</v>
      </c>
      <c r="H872" s="7" t="s">
        <v>52</v>
      </c>
      <c r="I872" s="8">
        <v>6</v>
      </c>
      <c r="J872" s="18">
        <v>8823.42</v>
      </c>
      <c r="K872" s="21">
        <v>15.2</v>
      </c>
      <c r="L872" s="15">
        <v>44893.56</v>
      </c>
      <c r="M872" s="28">
        <v>46360</v>
      </c>
      <c r="N872" s="7" t="s">
        <v>45</v>
      </c>
      <c r="O872" s="7" t="s">
        <v>35</v>
      </c>
      <c r="P872" s="9" t="s">
        <v>26</v>
      </c>
      <c r="Q872" s="23">
        <f>Excel_Advanced_Sales_Dataset_2000__hetvi[[#This Row],[Quantity]]*Excel_Advanced_Sales_Dataset_2000__hetvi[[#This Row],[Unit Price]]*Excel_Advanced_Sales_Dataset_2000__hetvi[[#This Row],[Discount %]]/100</f>
        <v>8046.9590399999997</v>
      </c>
      <c r="R872" s="23">
        <f>Excel_Advanced_Sales_Dataset_2000__hetvi[[#This Row],[Quantity]]*Excel_Advanced_Sales_Dataset_2000__hetvi[[#This Row],[Unit Price]]-Excel_Advanced_Sales_Dataset_2000__hetvi[[#This Row],[Discount Amount]]</f>
        <v>44893.560960000003</v>
      </c>
      <c r="S872" t="str">
        <f>IF(Excel_Advanced_Sales_Dataset_2000__hetvi[[#This Row],[Total Sales]]&gt;50000,"Yes","No")</f>
        <v>No</v>
      </c>
      <c r="T872" t="str">
        <f>IF(Excel_Advanced_Sales_Dataset_2000__hetvi[[#This Row],[Delivery Status]]="Pending","Follow-up","Ok")</f>
        <v>Ok</v>
      </c>
      <c r="U872" s="31">
        <f>Excel_Advanced_Sales_Dataset_2000__hetvi[[#This Row],[Discount %]]/100</f>
        <v>0.152</v>
      </c>
      <c r="V872" s="1" t="s">
        <v>4612</v>
      </c>
    </row>
    <row r="873" spans="1:22" x14ac:dyDescent="0.25">
      <c r="A873" s="6" t="s">
        <v>2275</v>
      </c>
      <c r="B873" s="7" t="s">
        <v>1543</v>
      </c>
      <c r="C873" s="7" t="s">
        <v>2276</v>
      </c>
      <c r="D873" s="7" t="s">
        <v>40</v>
      </c>
      <c r="E873" s="7" t="s">
        <v>109</v>
      </c>
      <c r="F873" s="7" t="s">
        <v>259</v>
      </c>
      <c r="G873" s="7" t="s">
        <v>111</v>
      </c>
      <c r="H873" s="7" t="s">
        <v>185</v>
      </c>
      <c r="I873" s="8">
        <v>17</v>
      </c>
      <c r="J873" s="18">
        <v>26276.05</v>
      </c>
      <c r="K873" s="21">
        <v>10.32</v>
      </c>
      <c r="L873" s="15">
        <v>400594.15</v>
      </c>
      <c r="M873" s="28">
        <v>46305</v>
      </c>
      <c r="N873" s="7" t="s">
        <v>113</v>
      </c>
      <c r="O873" s="7" t="s">
        <v>35</v>
      </c>
      <c r="P873" s="9" t="s">
        <v>53</v>
      </c>
      <c r="Q873" s="23">
        <f>Excel_Advanced_Sales_Dataset_2000__hetvi[[#This Row],[Quantity]]*Excel_Advanced_Sales_Dataset_2000__hetvi[[#This Row],[Unit Price]]*Excel_Advanced_Sales_Dataset_2000__hetvi[[#This Row],[Discount %]]/100</f>
        <v>46098.702120000002</v>
      </c>
      <c r="R873" s="23">
        <f>Excel_Advanced_Sales_Dataset_2000__hetvi[[#This Row],[Quantity]]*Excel_Advanced_Sales_Dataset_2000__hetvi[[#This Row],[Unit Price]]-Excel_Advanced_Sales_Dataset_2000__hetvi[[#This Row],[Discount Amount]]</f>
        <v>400594.14787999995</v>
      </c>
      <c r="S873" t="str">
        <f>IF(Excel_Advanced_Sales_Dataset_2000__hetvi[[#This Row],[Total Sales]]&gt;50000,"Yes","No")</f>
        <v>Yes</v>
      </c>
      <c r="T873" t="str">
        <f>IF(Excel_Advanced_Sales_Dataset_2000__hetvi[[#This Row],[Delivery Status]]="Pending","Follow-up","Ok")</f>
        <v>Ok</v>
      </c>
      <c r="U873" s="31">
        <f>Excel_Advanced_Sales_Dataset_2000__hetvi[[#This Row],[Discount %]]/100</f>
        <v>0.1032</v>
      </c>
      <c r="V873" s="1" t="s">
        <v>4782</v>
      </c>
    </row>
    <row r="874" spans="1:22" x14ac:dyDescent="0.25">
      <c r="A874" s="6" t="s">
        <v>2277</v>
      </c>
      <c r="B874" s="7" t="s">
        <v>340</v>
      </c>
      <c r="C874" s="7" t="s">
        <v>2278</v>
      </c>
      <c r="D874" s="7" t="s">
        <v>30</v>
      </c>
      <c r="E874" s="7" t="s">
        <v>198</v>
      </c>
      <c r="F874" s="7" t="s">
        <v>199</v>
      </c>
      <c r="G874" s="7" t="s">
        <v>43</v>
      </c>
      <c r="H874" s="7" t="s">
        <v>44</v>
      </c>
      <c r="I874" s="8">
        <v>44</v>
      </c>
      <c r="J874" s="18">
        <v>22050.94</v>
      </c>
      <c r="K874" s="21">
        <v>8.76</v>
      </c>
      <c r="L874" s="15">
        <v>885248.22</v>
      </c>
      <c r="M874" s="28">
        <v>46278</v>
      </c>
      <c r="N874" s="7" t="s">
        <v>24</v>
      </c>
      <c r="O874" s="7" t="s">
        <v>35</v>
      </c>
      <c r="P874" s="9" t="s">
        <v>53</v>
      </c>
      <c r="Q874" s="23">
        <f>Excel_Advanced_Sales_Dataset_2000__hetvi[[#This Row],[Quantity]]*Excel_Advanced_Sales_Dataset_2000__hetvi[[#This Row],[Unit Price]]*Excel_Advanced_Sales_Dataset_2000__hetvi[[#This Row],[Discount %]]/100</f>
        <v>84993.143135999999</v>
      </c>
      <c r="R874" s="23">
        <f>Excel_Advanced_Sales_Dataset_2000__hetvi[[#This Row],[Quantity]]*Excel_Advanced_Sales_Dataset_2000__hetvi[[#This Row],[Unit Price]]-Excel_Advanced_Sales_Dataset_2000__hetvi[[#This Row],[Discount Amount]]</f>
        <v>885248.21686399996</v>
      </c>
      <c r="S874" t="str">
        <f>IF(Excel_Advanced_Sales_Dataset_2000__hetvi[[#This Row],[Total Sales]]&gt;50000,"Yes","No")</f>
        <v>Yes</v>
      </c>
      <c r="T874" t="str">
        <f>IF(Excel_Advanced_Sales_Dataset_2000__hetvi[[#This Row],[Delivery Status]]="Pending","Follow-up","Ok")</f>
        <v>Ok</v>
      </c>
      <c r="U874" s="31">
        <f>Excel_Advanced_Sales_Dataset_2000__hetvi[[#This Row],[Discount %]]/100</f>
        <v>8.7599999999999997E-2</v>
      </c>
      <c r="V874" s="1" t="s">
        <v>4703</v>
      </c>
    </row>
    <row r="875" spans="1:22" x14ac:dyDescent="0.25">
      <c r="A875" s="6" t="s">
        <v>2279</v>
      </c>
      <c r="B875" s="7" t="s">
        <v>701</v>
      </c>
      <c r="C875" s="7" t="s">
        <v>2280</v>
      </c>
      <c r="D875" s="7" t="s">
        <v>19</v>
      </c>
      <c r="E875" s="7" t="s">
        <v>72</v>
      </c>
      <c r="F875" s="7" t="s">
        <v>171</v>
      </c>
      <c r="G875" s="7" t="s">
        <v>66</v>
      </c>
      <c r="H875" s="7" t="s">
        <v>200</v>
      </c>
      <c r="I875" s="8">
        <v>42</v>
      </c>
      <c r="J875" s="18">
        <v>7557.88</v>
      </c>
      <c r="K875" s="21">
        <v>13.33</v>
      </c>
      <c r="L875" s="15">
        <v>275117.40999999997</v>
      </c>
      <c r="M875" s="28">
        <v>46200</v>
      </c>
      <c r="N875" s="7" t="s">
        <v>24</v>
      </c>
      <c r="O875" s="7" t="s">
        <v>35</v>
      </c>
      <c r="P875" s="9" t="s">
        <v>26</v>
      </c>
      <c r="Q875" s="23">
        <f>Excel_Advanced_Sales_Dataset_2000__hetvi[[#This Row],[Quantity]]*Excel_Advanced_Sales_Dataset_2000__hetvi[[#This Row],[Unit Price]]*Excel_Advanced_Sales_Dataset_2000__hetvi[[#This Row],[Discount %]]/100</f>
        <v>42313.546968000002</v>
      </c>
      <c r="R875" s="23">
        <f>Excel_Advanced_Sales_Dataset_2000__hetvi[[#This Row],[Quantity]]*Excel_Advanced_Sales_Dataset_2000__hetvi[[#This Row],[Unit Price]]-Excel_Advanced_Sales_Dataset_2000__hetvi[[#This Row],[Discount Amount]]</f>
        <v>275117.41303200001</v>
      </c>
      <c r="S875" t="str">
        <f>IF(Excel_Advanced_Sales_Dataset_2000__hetvi[[#This Row],[Total Sales]]&gt;50000,"Yes","No")</f>
        <v>Yes</v>
      </c>
      <c r="T875" t="str">
        <f>IF(Excel_Advanced_Sales_Dataset_2000__hetvi[[#This Row],[Delivery Status]]="Pending","Follow-up","Ok")</f>
        <v>Ok</v>
      </c>
      <c r="U875" s="31">
        <f>Excel_Advanced_Sales_Dataset_2000__hetvi[[#This Row],[Discount %]]/100</f>
        <v>0.1333</v>
      </c>
      <c r="V875" s="1" t="s">
        <v>4665</v>
      </c>
    </row>
    <row r="876" spans="1:22" x14ac:dyDescent="0.25">
      <c r="A876" s="6" t="s">
        <v>2281</v>
      </c>
      <c r="B876" s="7" t="s">
        <v>676</v>
      </c>
      <c r="C876" s="7" t="s">
        <v>2282</v>
      </c>
      <c r="D876" s="7" t="s">
        <v>19</v>
      </c>
      <c r="E876" s="7" t="s">
        <v>84</v>
      </c>
      <c r="F876" s="7" t="s">
        <v>85</v>
      </c>
      <c r="G876" s="7" t="s">
        <v>22</v>
      </c>
      <c r="H876" s="7" t="s">
        <v>180</v>
      </c>
      <c r="I876" s="8">
        <v>49</v>
      </c>
      <c r="J876" s="18">
        <v>43941.18</v>
      </c>
      <c r="K876" s="21">
        <v>19.05</v>
      </c>
      <c r="L876" s="15">
        <v>1742948.88</v>
      </c>
      <c r="M876" s="28">
        <v>46175</v>
      </c>
      <c r="N876" s="7" t="s">
        <v>68</v>
      </c>
      <c r="O876" s="7" t="s">
        <v>35</v>
      </c>
      <c r="P876" s="9" t="s">
        <v>36</v>
      </c>
      <c r="Q876" s="23">
        <f>Excel_Advanced_Sales_Dataset_2000__hetvi[[#This Row],[Quantity]]*Excel_Advanced_Sales_Dataset_2000__hetvi[[#This Row],[Unit Price]]*Excel_Advanced_Sales_Dataset_2000__hetvi[[#This Row],[Discount %]]/100</f>
        <v>410168.94471000001</v>
      </c>
      <c r="R876" s="23">
        <f>Excel_Advanced_Sales_Dataset_2000__hetvi[[#This Row],[Quantity]]*Excel_Advanced_Sales_Dataset_2000__hetvi[[#This Row],[Unit Price]]-Excel_Advanced_Sales_Dataset_2000__hetvi[[#This Row],[Discount Amount]]</f>
        <v>1742948.8752899999</v>
      </c>
      <c r="S876" t="str">
        <f>IF(Excel_Advanced_Sales_Dataset_2000__hetvi[[#This Row],[Total Sales]]&gt;50000,"Yes","No")</f>
        <v>Yes</v>
      </c>
      <c r="T876" t="str">
        <f>IF(Excel_Advanced_Sales_Dataset_2000__hetvi[[#This Row],[Delivery Status]]="Pending","Follow-up","Ok")</f>
        <v>Ok</v>
      </c>
      <c r="U876" s="31">
        <f>Excel_Advanced_Sales_Dataset_2000__hetvi[[#This Row],[Discount %]]/100</f>
        <v>0.1905</v>
      </c>
      <c r="V876" s="1" t="s">
        <v>4682</v>
      </c>
    </row>
    <row r="877" spans="1:22" x14ac:dyDescent="0.25">
      <c r="A877" s="6" t="s">
        <v>2283</v>
      </c>
      <c r="B877" s="7" t="s">
        <v>1451</v>
      </c>
      <c r="C877" s="7" t="s">
        <v>2284</v>
      </c>
      <c r="D877" s="7" t="s">
        <v>63</v>
      </c>
      <c r="E877" s="7" t="s">
        <v>234</v>
      </c>
      <c r="F877" s="7" t="s">
        <v>235</v>
      </c>
      <c r="G877" s="7" t="s">
        <v>22</v>
      </c>
      <c r="H877" s="7" t="s">
        <v>98</v>
      </c>
      <c r="I877" s="8">
        <v>46</v>
      </c>
      <c r="J877" s="18">
        <v>37264.550000000003</v>
      </c>
      <c r="K877" s="21">
        <v>6.06</v>
      </c>
      <c r="L877" s="15">
        <v>1610290.64</v>
      </c>
      <c r="M877" s="28">
        <v>46084</v>
      </c>
      <c r="N877" s="7" t="s">
        <v>113</v>
      </c>
      <c r="O877" s="7" t="s">
        <v>35</v>
      </c>
      <c r="P877" s="9" t="s">
        <v>53</v>
      </c>
      <c r="Q877" s="23">
        <f>Excel_Advanced_Sales_Dataset_2000__hetvi[[#This Row],[Quantity]]*Excel_Advanced_Sales_Dataset_2000__hetvi[[#This Row],[Unit Price]]*Excel_Advanced_Sales_Dataset_2000__hetvi[[#This Row],[Discount %]]/100</f>
        <v>103878.65957999999</v>
      </c>
      <c r="R877" s="23">
        <f>Excel_Advanced_Sales_Dataset_2000__hetvi[[#This Row],[Quantity]]*Excel_Advanced_Sales_Dataset_2000__hetvi[[#This Row],[Unit Price]]-Excel_Advanced_Sales_Dataset_2000__hetvi[[#This Row],[Discount Amount]]</f>
        <v>1610290.6404200001</v>
      </c>
      <c r="S877" t="str">
        <f>IF(Excel_Advanced_Sales_Dataset_2000__hetvi[[#This Row],[Total Sales]]&gt;50000,"Yes","No")</f>
        <v>Yes</v>
      </c>
      <c r="T877" t="str">
        <f>IF(Excel_Advanced_Sales_Dataset_2000__hetvi[[#This Row],[Delivery Status]]="Pending","Follow-up","Ok")</f>
        <v>Ok</v>
      </c>
      <c r="U877" s="31">
        <f>Excel_Advanced_Sales_Dataset_2000__hetvi[[#This Row],[Discount %]]/100</f>
        <v>6.0599999999999994E-2</v>
      </c>
      <c r="V877" s="1" t="s">
        <v>4782</v>
      </c>
    </row>
    <row r="878" spans="1:22" x14ac:dyDescent="0.25">
      <c r="A878" s="6" t="s">
        <v>2285</v>
      </c>
      <c r="B878" s="7" t="s">
        <v>1272</v>
      </c>
      <c r="C878" s="7" t="s">
        <v>2286</v>
      </c>
      <c r="D878" s="7" t="s">
        <v>30</v>
      </c>
      <c r="E878" s="7" t="s">
        <v>31</v>
      </c>
      <c r="F878" s="7" t="s">
        <v>94</v>
      </c>
      <c r="G878" s="7" t="s">
        <v>111</v>
      </c>
      <c r="H878" s="7" t="s">
        <v>526</v>
      </c>
      <c r="I878" s="8">
        <v>50</v>
      </c>
      <c r="J878" s="18">
        <v>38846.68</v>
      </c>
      <c r="K878" s="21">
        <v>14.28</v>
      </c>
      <c r="L878" s="15">
        <v>1664968.7</v>
      </c>
      <c r="M878" s="28">
        <v>46154</v>
      </c>
      <c r="N878" s="7" t="s">
        <v>68</v>
      </c>
      <c r="O878" s="7" t="s">
        <v>35</v>
      </c>
      <c r="P878" s="9" t="s">
        <v>36</v>
      </c>
      <c r="Q878" s="23">
        <f>Excel_Advanced_Sales_Dataset_2000__hetvi[[#This Row],[Quantity]]*Excel_Advanced_Sales_Dataset_2000__hetvi[[#This Row],[Unit Price]]*Excel_Advanced_Sales_Dataset_2000__hetvi[[#This Row],[Discount %]]/100</f>
        <v>277365.29519999999</v>
      </c>
      <c r="R878" s="23">
        <f>Excel_Advanced_Sales_Dataset_2000__hetvi[[#This Row],[Quantity]]*Excel_Advanced_Sales_Dataset_2000__hetvi[[#This Row],[Unit Price]]-Excel_Advanced_Sales_Dataset_2000__hetvi[[#This Row],[Discount Amount]]</f>
        <v>1664968.7047999999</v>
      </c>
      <c r="S878" t="str">
        <f>IF(Excel_Advanced_Sales_Dataset_2000__hetvi[[#This Row],[Total Sales]]&gt;50000,"Yes","No")</f>
        <v>Yes</v>
      </c>
      <c r="T878" t="str">
        <f>IF(Excel_Advanced_Sales_Dataset_2000__hetvi[[#This Row],[Delivery Status]]="Pending","Follow-up","Ok")</f>
        <v>Ok</v>
      </c>
      <c r="U878" s="31">
        <f>Excel_Advanced_Sales_Dataset_2000__hetvi[[#This Row],[Discount %]]/100</f>
        <v>0.14279999999999998</v>
      </c>
      <c r="V878" s="1" t="s">
        <v>4665</v>
      </c>
    </row>
    <row r="879" spans="1:22" x14ac:dyDescent="0.25">
      <c r="A879" s="6" t="s">
        <v>2287</v>
      </c>
      <c r="B879" s="7" t="s">
        <v>503</v>
      </c>
      <c r="C879" s="7" t="s">
        <v>2288</v>
      </c>
      <c r="D879" s="7" t="s">
        <v>30</v>
      </c>
      <c r="E879" s="7" t="s">
        <v>198</v>
      </c>
      <c r="F879" s="7" t="s">
        <v>199</v>
      </c>
      <c r="G879" s="7" t="s">
        <v>33</v>
      </c>
      <c r="H879" s="7" t="s">
        <v>127</v>
      </c>
      <c r="I879" s="8">
        <v>35</v>
      </c>
      <c r="J879" s="18">
        <v>34604.980000000003</v>
      </c>
      <c r="K879" s="21">
        <v>8.56</v>
      </c>
      <c r="L879" s="15">
        <v>1107497.78</v>
      </c>
      <c r="M879" s="28">
        <v>46273</v>
      </c>
      <c r="N879" s="7" t="s">
        <v>58</v>
      </c>
      <c r="O879" s="7" t="s">
        <v>35</v>
      </c>
      <c r="P879" s="9" t="s">
        <v>53</v>
      </c>
      <c r="Q879" s="23">
        <f>Excel_Advanced_Sales_Dataset_2000__hetvi[[#This Row],[Quantity]]*Excel_Advanced_Sales_Dataset_2000__hetvi[[#This Row],[Unit Price]]*Excel_Advanced_Sales_Dataset_2000__hetvi[[#This Row],[Discount %]]/100</f>
        <v>103676.52008000002</v>
      </c>
      <c r="R879" s="23">
        <f>Excel_Advanced_Sales_Dataset_2000__hetvi[[#This Row],[Quantity]]*Excel_Advanced_Sales_Dataset_2000__hetvi[[#This Row],[Unit Price]]-Excel_Advanced_Sales_Dataset_2000__hetvi[[#This Row],[Discount Amount]]</f>
        <v>1107497.7799200001</v>
      </c>
      <c r="S879" t="str">
        <f>IF(Excel_Advanced_Sales_Dataset_2000__hetvi[[#This Row],[Total Sales]]&gt;50000,"Yes","No")</f>
        <v>Yes</v>
      </c>
      <c r="T879" t="str">
        <f>IF(Excel_Advanced_Sales_Dataset_2000__hetvi[[#This Row],[Delivery Status]]="Pending","Follow-up","Ok")</f>
        <v>Ok</v>
      </c>
      <c r="U879" s="31">
        <f>Excel_Advanced_Sales_Dataset_2000__hetvi[[#This Row],[Discount %]]/100</f>
        <v>8.5600000000000009E-2</v>
      </c>
      <c r="V879" s="1" t="s">
        <v>4696</v>
      </c>
    </row>
    <row r="880" spans="1:22" x14ac:dyDescent="0.25">
      <c r="A880" s="6" t="s">
        <v>2289</v>
      </c>
      <c r="B880" s="7" t="s">
        <v>1231</v>
      </c>
      <c r="C880" s="7" t="s">
        <v>2290</v>
      </c>
      <c r="D880" s="7" t="s">
        <v>19</v>
      </c>
      <c r="E880" s="7" t="s">
        <v>20</v>
      </c>
      <c r="F880" s="7" t="s">
        <v>285</v>
      </c>
      <c r="G880" s="7" t="s">
        <v>66</v>
      </c>
      <c r="H880" s="7" t="s">
        <v>67</v>
      </c>
      <c r="I880" s="8">
        <v>25</v>
      </c>
      <c r="J880" s="18">
        <v>17731.080000000002</v>
      </c>
      <c r="K880" s="21">
        <v>8.56</v>
      </c>
      <c r="L880" s="15">
        <v>405332.49</v>
      </c>
      <c r="M880" s="28">
        <v>46219</v>
      </c>
      <c r="N880" s="7" t="s">
        <v>24</v>
      </c>
      <c r="O880" s="7" t="s">
        <v>35</v>
      </c>
      <c r="P880" s="9" t="s">
        <v>36</v>
      </c>
      <c r="Q880" s="23">
        <f>Excel_Advanced_Sales_Dataset_2000__hetvi[[#This Row],[Quantity]]*Excel_Advanced_Sales_Dataset_2000__hetvi[[#This Row],[Unit Price]]*Excel_Advanced_Sales_Dataset_2000__hetvi[[#This Row],[Discount %]]/100</f>
        <v>37944.511200000008</v>
      </c>
      <c r="R880" s="23">
        <f>Excel_Advanced_Sales_Dataset_2000__hetvi[[#This Row],[Quantity]]*Excel_Advanced_Sales_Dataset_2000__hetvi[[#This Row],[Unit Price]]-Excel_Advanced_Sales_Dataset_2000__hetvi[[#This Row],[Discount Amount]]</f>
        <v>405332.48880000005</v>
      </c>
      <c r="S880" t="str">
        <f>IF(Excel_Advanced_Sales_Dataset_2000__hetvi[[#This Row],[Total Sales]]&gt;50000,"Yes","No")</f>
        <v>Yes</v>
      </c>
      <c r="T880" t="str">
        <f>IF(Excel_Advanced_Sales_Dataset_2000__hetvi[[#This Row],[Delivery Status]]="Pending","Follow-up","Ok")</f>
        <v>Ok</v>
      </c>
      <c r="U880" s="31">
        <f>Excel_Advanced_Sales_Dataset_2000__hetvi[[#This Row],[Discount %]]/100</f>
        <v>8.5600000000000009E-2</v>
      </c>
      <c r="V880" s="1" t="s">
        <v>4612</v>
      </c>
    </row>
    <row r="881" spans="1:22" x14ac:dyDescent="0.25">
      <c r="A881" s="6" t="s">
        <v>2291</v>
      </c>
      <c r="B881" s="7" t="s">
        <v>226</v>
      </c>
      <c r="C881" s="7" t="s">
        <v>2292</v>
      </c>
      <c r="D881" s="7" t="s">
        <v>40</v>
      </c>
      <c r="E881" s="7" t="s">
        <v>49</v>
      </c>
      <c r="F881" s="7" t="s">
        <v>397</v>
      </c>
      <c r="G881" s="7" t="s">
        <v>66</v>
      </c>
      <c r="H881" s="7" t="s">
        <v>67</v>
      </c>
      <c r="I881" s="8">
        <v>44</v>
      </c>
      <c r="J881" s="18">
        <v>9708.99</v>
      </c>
      <c r="K881" s="21">
        <v>1.86</v>
      </c>
      <c r="L881" s="15">
        <v>419249.72</v>
      </c>
      <c r="M881" s="28">
        <v>46355</v>
      </c>
      <c r="N881" s="7" t="s">
        <v>113</v>
      </c>
      <c r="O881" s="7" t="s">
        <v>25</v>
      </c>
      <c r="P881" s="9" t="s">
        <v>26</v>
      </c>
      <c r="Q881" s="23">
        <f>Excel_Advanced_Sales_Dataset_2000__hetvi[[#This Row],[Quantity]]*Excel_Advanced_Sales_Dataset_2000__hetvi[[#This Row],[Unit Price]]*Excel_Advanced_Sales_Dataset_2000__hetvi[[#This Row],[Discount %]]/100</f>
        <v>7945.8374160000003</v>
      </c>
      <c r="R881" s="23">
        <f>Excel_Advanced_Sales_Dataset_2000__hetvi[[#This Row],[Quantity]]*Excel_Advanced_Sales_Dataset_2000__hetvi[[#This Row],[Unit Price]]-Excel_Advanced_Sales_Dataset_2000__hetvi[[#This Row],[Discount Amount]]</f>
        <v>419249.72258399997</v>
      </c>
      <c r="S881" t="str">
        <f>IF(Excel_Advanced_Sales_Dataset_2000__hetvi[[#This Row],[Total Sales]]&gt;50000,"Yes","No")</f>
        <v>Yes</v>
      </c>
      <c r="T881" t="str">
        <f>IF(Excel_Advanced_Sales_Dataset_2000__hetvi[[#This Row],[Delivery Status]]="Pending","Follow-up","Ok")</f>
        <v>Follow-up</v>
      </c>
      <c r="U881" s="31">
        <f>Excel_Advanced_Sales_Dataset_2000__hetvi[[#This Row],[Discount %]]/100</f>
        <v>1.8600000000000002E-2</v>
      </c>
      <c r="V881" s="1" t="s">
        <v>4624</v>
      </c>
    </row>
    <row r="882" spans="1:22" x14ac:dyDescent="0.25">
      <c r="A882" s="6" t="s">
        <v>2293</v>
      </c>
      <c r="B882" s="7" t="s">
        <v>676</v>
      </c>
      <c r="C882" s="7" t="s">
        <v>2294</v>
      </c>
      <c r="D882" s="7" t="s">
        <v>63</v>
      </c>
      <c r="E882" s="7" t="s">
        <v>78</v>
      </c>
      <c r="F882" s="7" t="s">
        <v>425</v>
      </c>
      <c r="G882" s="7" t="s">
        <v>22</v>
      </c>
      <c r="H882" s="7" t="s">
        <v>217</v>
      </c>
      <c r="I882" s="8">
        <v>49</v>
      </c>
      <c r="J882" s="18">
        <v>19139.93</v>
      </c>
      <c r="K882" s="21">
        <v>2.67</v>
      </c>
      <c r="L882" s="15">
        <v>912815.8</v>
      </c>
      <c r="M882" s="28">
        <v>46127</v>
      </c>
      <c r="N882" s="7" t="s">
        <v>68</v>
      </c>
      <c r="O882" s="7" t="s">
        <v>35</v>
      </c>
      <c r="P882" s="9" t="s">
        <v>26</v>
      </c>
      <c r="Q882" s="23">
        <f>Excel_Advanced_Sales_Dataset_2000__hetvi[[#This Row],[Quantity]]*Excel_Advanced_Sales_Dataset_2000__hetvi[[#This Row],[Unit Price]]*Excel_Advanced_Sales_Dataset_2000__hetvi[[#This Row],[Discount %]]/100</f>
        <v>25040.770419</v>
      </c>
      <c r="R882" s="23">
        <f>Excel_Advanced_Sales_Dataset_2000__hetvi[[#This Row],[Quantity]]*Excel_Advanced_Sales_Dataset_2000__hetvi[[#This Row],[Unit Price]]-Excel_Advanced_Sales_Dataset_2000__hetvi[[#This Row],[Discount Amount]]</f>
        <v>912815.79958100012</v>
      </c>
      <c r="S882" t="str">
        <f>IF(Excel_Advanced_Sales_Dataset_2000__hetvi[[#This Row],[Total Sales]]&gt;50000,"Yes","No")</f>
        <v>Yes</v>
      </c>
      <c r="T882" t="str">
        <f>IF(Excel_Advanced_Sales_Dataset_2000__hetvi[[#This Row],[Delivery Status]]="Pending","Follow-up","Ok")</f>
        <v>Ok</v>
      </c>
      <c r="U882" s="31">
        <f>Excel_Advanced_Sales_Dataset_2000__hetvi[[#This Row],[Discount %]]/100</f>
        <v>2.6699999999999998E-2</v>
      </c>
      <c r="V882" s="1" t="s">
        <v>4782</v>
      </c>
    </row>
    <row r="883" spans="1:22" x14ac:dyDescent="0.25">
      <c r="A883" s="6" t="s">
        <v>2295</v>
      </c>
      <c r="B883" s="7" t="s">
        <v>336</v>
      </c>
      <c r="C883" s="7" t="s">
        <v>2296</v>
      </c>
      <c r="D883" s="7" t="s">
        <v>19</v>
      </c>
      <c r="E883" s="7" t="s">
        <v>20</v>
      </c>
      <c r="F883" s="7" t="s">
        <v>21</v>
      </c>
      <c r="G883" s="7" t="s">
        <v>43</v>
      </c>
      <c r="H883" s="7" t="s">
        <v>380</v>
      </c>
      <c r="I883" s="8">
        <v>30</v>
      </c>
      <c r="J883" s="18">
        <v>23996.91</v>
      </c>
      <c r="K883" s="21">
        <v>3.88</v>
      </c>
      <c r="L883" s="15">
        <v>691974.9</v>
      </c>
      <c r="M883" s="28">
        <v>46128</v>
      </c>
      <c r="N883" s="7" t="s">
        <v>68</v>
      </c>
      <c r="O883" s="7" t="s">
        <v>35</v>
      </c>
      <c r="P883" s="9" t="s">
        <v>36</v>
      </c>
      <c r="Q883" s="23">
        <f>Excel_Advanced_Sales_Dataset_2000__hetvi[[#This Row],[Quantity]]*Excel_Advanced_Sales_Dataset_2000__hetvi[[#This Row],[Unit Price]]*Excel_Advanced_Sales_Dataset_2000__hetvi[[#This Row],[Discount %]]/100</f>
        <v>27932.40324</v>
      </c>
      <c r="R883" s="23">
        <f>Excel_Advanced_Sales_Dataset_2000__hetvi[[#This Row],[Quantity]]*Excel_Advanced_Sales_Dataset_2000__hetvi[[#This Row],[Unit Price]]-Excel_Advanced_Sales_Dataset_2000__hetvi[[#This Row],[Discount Amount]]</f>
        <v>691974.89676000003</v>
      </c>
      <c r="S883" t="str">
        <f>IF(Excel_Advanced_Sales_Dataset_2000__hetvi[[#This Row],[Total Sales]]&gt;50000,"Yes","No")</f>
        <v>Yes</v>
      </c>
      <c r="T883" t="str">
        <f>IF(Excel_Advanced_Sales_Dataset_2000__hetvi[[#This Row],[Delivery Status]]="Pending","Follow-up","Ok")</f>
        <v>Ok</v>
      </c>
      <c r="U883" s="31">
        <f>Excel_Advanced_Sales_Dataset_2000__hetvi[[#This Row],[Discount %]]/100</f>
        <v>3.8800000000000001E-2</v>
      </c>
      <c r="V883" s="1" t="s">
        <v>4782</v>
      </c>
    </row>
    <row r="884" spans="1:22" x14ac:dyDescent="0.25">
      <c r="A884" s="6" t="s">
        <v>2297</v>
      </c>
      <c r="B884" s="7" t="s">
        <v>482</v>
      </c>
      <c r="C884" s="7" t="s">
        <v>2298</v>
      </c>
      <c r="D884" s="7" t="s">
        <v>40</v>
      </c>
      <c r="E884" s="7" t="s">
        <v>89</v>
      </c>
      <c r="F884" s="7" t="s">
        <v>319</v>
      </c>
      <c r="G884" s="7" t="s">
        <v>22</v>
      </c>
      <c r="H884" s="7" t="s">
        <v>172</v>
      </c>
      <c r="I884" s="8">
        <v>1</v>
      </c>
      <c r="J884" s="18">
        <v>14377.26</v>
      </c>
      <c r="K884" s="21">
        <v>4.08</v>
      </c>
      <c r="L884" s="15">
        <v>13790.67</v>
      </c>
      <c r="M884" s="28">
        <v>46225</v>
      </c>
      <c r="N884" s="7" t="s">
        <v>113</v>
      </c>
      <c r="O884" s="7" t="s">
        <v>35</v>
      </c>
      <c r="P884" s="9" t="s">
        <v>53</v>
      </c>
      <c r="Q884" s="23">
        <f>Excel_Advanced_Sales_Dataset_2000__hetvi[[#This Row],[Quantity]]*Excel_Advanced_Sales_Dataset_2000__hetvi[[#This Row],[Unit Price]]*Excel_Advanced_Sales_Dataset_2000__hetvi[[#This Row],[Discount %]]/100</f>
        <v>586.59220800000003</v>
      </c>
      <c r="R884" s="23">
        <f>Excel_Advanced_Sales_Dataset_2000__hetvi[[#This Row],[Quantity]]*Excel_Advanced_Sales_Dataset_2000__hetvi[[#This Row],[Unit Price]]-Excel_Advanced_Sales_Dataset_2000__hetvi[[#This Row],[Discount Amount]]</f>
        <v>13790.667792</v>
      </c>
      <c r="S884" t="str">
        <f>IF(Excel_Advanced_Sales_Dataset_2000__hetvi[[#This Row],[Total Sales]]&gt;50000,"Yes","No")</f>
        <v>No</v>
      </c>
      <c r="T884" t="str">
        <f>IF(Excel_Advanced_Sales_Dataset_2000__hetvi[[#This Row],[Delivery Status]]="Pending","Follow-up","Ok")</f>
        <v>Ok</v>
      </c>
      <c r="U884" s="31">
        <f>Excel_Advanced_Sales_Dataset_2000__hetvi[[#This Row],[Discount %]]/100</f>
        <v>4.0800000000000003E-2</v>
      </c>
      <c r="V884" s="1" t="s">
        <v>4720</v>
      </c>
    </row>
    <row r="885" spans="1:22" x14ac:dyDescent="0.25">
      <c r="A885" s="6" t="s">
        <v>2299</v>
      </c>
      <c r="B885" s="7" t="s">
        <v>92</v>
      </c>
      <c r="C885" s="7" t="s">
        <v>2300</v>
      </c>
      <c r="D885" s="7" t="s">
        <v>63</v>
      </c>
      <c r="E885" s="7" t="s">
        <v>234</v>
      </c>
      <c r="F885" s="7" t="s">
        <v>235</v>
      </c>
      <c r="G885" s="7" t="s">
        <v>111</v>
      </c>
      <c r="H885" s="7" t="s">
        <v>260</v>
      </c>
      <c r="I885" s="8">
        <v>46</v>
      </c>
      <c r="J885" s="18">
        <v>36378.86</v>
      </c>
      <c r="K885" s="21">
        <v>4.1399999999999997</v>
      </c>
      <c r="L885" s="15">
        <v>1604147.66</v>
      </c>
      <c r="M885" s="28">
        <v>46118</v>
      </c>
      <c r="N885" s="7" t="s">
        <v>24</v>
      </c>
      <c r="O885" s="7" t="s">
        <v>35</v>
      </c>
      <c r="P885" s="9" t="s">
        <v>36</v>
      </c>
      <c r="Q885" s="23">
        <f>Excel_Advanced_Sales_Dataset_2000__hetvi[[#This Row],[Quantity]]*Excel_Advanced_Sales_Dataset_2000__hetvi[[#This Row],[Unit Price]]*Excel_Advanced_Sales_Dataset_2000__hetvi[[#This Row],[Discount %]]/100</f>
        <v>69279.900983999993</v>
      </c>
      <c r="R885" s="23">
        <f>Excel_Advanced_Sales_Dataset_2000__hetvi[[#This Row],[Quantity]]*Excel_Advanced_Sales_Dataset_2000__hetvi[[#This Row],[Unit Price]]-Excel_Advanced_Sales_Dataset_2000__hetvi[[#This Row],[Discount Amount]]</f>
        <v>1604147.6590160001</v>
      </c>
      <c r="S885" t="str">
        <f>IF(Excel_Advanced_Sales_Dataset_2000__hetvi[[#This Row],[Total Sales]]&gt;50000,"Yes","No")</f>
        <v>Yes</v>
      </c>
      <c r="T885" t="str">
        <f>IF(Excel_Advanced_Sales_Dataset_2000__hetvi[[#This Row],[Delivery Status]]="Pending","Follow-up","Ok")</f>
        <v>Ok</v>
      </c>
      <c r="U885" s="31">
        <f>Excel_Advanced_Sales_Dataset_2000__hetvi[[#This Row],[Discount %]]/100</f>
        <v>4.1399999999999999E-2</v>
      </c>
      <c r="V885" s="1" t="s">
        <v>4644</v>
      </c>
    </row>
    <row r="886" spans="1:22" x14ac:dyDescent="0.25">
      <c r="A886" s="6" t="s">
        <v>2301</v>
      </c>
      <c r="B886" s="7" t="s">
        <v>2117</v>
      </c>
      <c r="C886" s="7" t="s">
        <v>2302</v>
      </c>
      <c r="D886" s="7" t="s">
        <v>30</v>
      </c>
      <c r="E886" s="7" t="s">
        <v>131</v>
      </c>
      <c r="F886" s="7" t="s">
        <v>163</v>
      </c>
      <c r="G886" s="7" t="s">
        <v>51</v>
      </c>
      <c r="H886" s="7" t="s">
        <v>105</v>
      </c>
      <c r="I886" s="8">
        <v>8</v>
      </c>
      <c r="J886" s="18">
        <v>17086.63</v>
      </c>
      <c r="K886" s="21">
        <v>2.4</v>
      </c>
      <c r="L886" s="15">
        <v>133412.41</v>
      </c>
      <c r="M886" s="28">
        <v>46370</v>
      </c>
      <c r="N886" s="7" t="s">
        <v>113</v>
      </c>
      <c r="O886" s="7" t="s">
        <v>35</v>
      </c>
      <c r="P886" s="9" t="s">
        <v>36</v>
      </c>
      <c r="Q886" s="23">
        <f>Excel_Advanced_Sales_Dataset_2000__hetvi[[#This Row],[Quantity]]*Excel_Advanced_Sales_Dataset_2000__hetvi[[#This Row],[Unit Price]]*Excel_Advanced_Sales_Dataset_2000__hetvi[[#This Row],[Discount %]]/100</f>
        <v>3280.6329600000004</v>
      </c>
      <c r="R886" s="23">
        <f>Excel_Advanced_Sales_Dataset_2000__hetvi[[#This Row],[Quantity]]*Excel_Advanced_Sales_Dataset_2000__hetvi[[#This Row],[Unit Price]]-Excel_Advanced_Sales_Dataset_2000__hetvi[[#This Row],[Discount Amount]]</f>
        <v>133412.40704000002</v>
      </c>
      <c r="S886" t="str">
        <f>IF(Excel_Advanced_Sales_Dataset_2000__hetvi[[#This Row],[Total Sales]]&gt;50000,"Yes","No")</f>
        <v>Yes</v>
      </c>
      <c r="T886" t="str">
        <f>IF(Excel_Advanced_Sales_Dataset_2000__hetvi[[#This Row],[Delivery Status]]="Pending","Follow-up","Ok")</f>
        <v>Ok</v>
      </c>
      <c r="U886" s="31">
        <f>Excel_Advanced_Sales_Dataset_2000__hetvi[[#This Row],[Discount %]]/100</f>
        <v>2.4E-2</v>
      </c>
      <c r="V886" s="1" t="s">
        <v>4612</v>
      </c>
    </row>
    <row r="887" spans="1:22" x14ac:dyDescent="0.25">
      <c r="A887" s="6" t="s">
        <v>2303</v>
      </c>
      <c r="B887" s="7" t="s">
        <v>553</v>
      </c>
      <c r="C887" s="7" t="s">
        <v>2304</v>
      </c>
      <c r="D887" s="7" t="s">
        <v>40</v>
      </c>
      <c r="E887" s="7" t="s">
        <v>109</v>
      </c>
      <c r="F887" s="7" t="s">
        <v>259</v>
      </c>
      <c r="G887" s="7" t="s">
        <v>51</v>
      </c>
      <c r="H887" s="7" t="s">
        <v>146</v>
      </c>
      <c r="I887" s="8">
        <v>45</v>
      </c>
      <c r="J887" s="18">
        <v>5260.41</v>
      </c>
      <c r="K887" s="21">
        <v>5.18</v>
      </c>
      <c r="L887" s="15">
        <v>224456.43</v>
      </c>
      <c r="M887" s="28">
        <v>46282</v>
      </c>
      <c r="N887" s="7" t="s">
        <v>58</v>
      </c>
      <c r="O887" s="7" t="s">
        <v>35</v>
      </c>
      <c r="P887" s="9" t="s">
        <v>26</v>
      </c>
      <c r="Q887" s="23">
        <f>Excel_Advanced_Sales_Dataset_2000__hetvi[[#This Row],[Quantity]]*Excel_Advanced_Sales_Dataset_2000__hetvi[[#This Row],[Unit Price]]*Excel_Advanced_Sales_Dataset_2000__hetvi[[#This Row],[Discount %]]/100</f>
        <v>12262.015709999998</v>
      </c>
      <c r="R887" s="23">
        <f>Excel_Advanced_Sales_Dataset_2000__hetvi[[#This Row],[Quantity]]*Excel_Advanced_Sales_Dataset_2000__hetvi[[#This Row],[Unit Price]]-Excel_Advanced_Sales_Dataset_2000__hetvi[[#This Row],[Discount Amount]]</f>
        <v>224456.43428999998</v>
      </c>
      <c r="S887" t="str">
        <f>IF(Excel_Advanced_Sales_Dataset_2000__hetvi[[#This Row],[Total Sales]]&gt;50000,"Yes","No")</f>
        <v>Yes</v>
      </c>
      <c r="T887" t="str">
        <f>IF(Excel_Advanced_Sales_Dataset_2000__hetvi[[#This Row],[Delivery Status]]="Pending","Follow-up","Ok")</f>
        <v>Ok</v>
      </c>
      <c r="U887" s="31">
        <f>Excel_Advanced_Sales_Dataset_2000__hetvi[[#This Row],[Discount %]]/100</f>
        <v>5.1799999999999999E-2</v>
      </c>
      <c r="V887" s="1" t="s">
        <v>4665</v>
      </c>
    </row>
    <row r="888" spans="1:22" x14ac:dyDescent="0.25">
      <c r="A888" s="6" t="s">
        <v>2305</v>
      </c>
      <c r="B888" s="7" t="s">
        <v>2306</v>
      </c>
      <c r="C888" s="7" t="s">
        <v>2307</v>
      </c>
      <c r="D888" s="7" t="s">
        <v>40</v>
      </c>
      <c r="E888" s="7" t="s">
        <v>89</v>
      </c>
      <c r="F888" s="7" t="s">
        <v>334</v>
      </c>
      <c r="G888" s="7" t="s">
        <v>51</v>
      </c>
      <c r="H888" s="7" t="s">
        <v>190</v>
      </c>
      <c r="I888" s="8">
        <v>23</v>
      </c>
      <c r="J888" s="18">
        <v>545.80999999999995</v>
      </c>
      <c r="K888" s="21">
        <v>6.65</v>
      </c>
      <c r="L888" s="15">
        <v>11718.81</v>
      </c>
      <c r="M888" s="28">
        <v>46299</v>
      </c>
      <c r="N888" s="7" t="s">
        <v>24</v>
      </c>
      <c r="O888" s="7" t="s">
        <v>35</v>
      </c>
      <c r="P888" s="9" t="s">
        <v>53</v>
      </c>
      <c r="Q888" s="23">
        <f>Excel_Advanced_Sales_Dataset_2000__hetvi[[#This Row],[Quantity]]*Excel_Advanced_Sales_Dataset_2000__hetvi[[#This Row],[Unit Price]]*Excel_Advanced_Sales_Dataset_2000__hetvi[[#This Row],[Discount %]]/100</f>
        <v>834.81639500000006</v>
      </c>
      <c r="R888" s="23">
        <f>Excel_Advanced_Sales_Dataset_2000__hetvi[[#This Row],[Quantity]]*Excel_Advanced_Sales_Dataset_2000__hetvi[[#This Row],[Unit Price]]-Excel_Advanced_Sales_Dataset_2000__hetvi[[#This Row],[Discount Amount]]</f>
        <v>11718.813604999999</v>
      </c>
      <c r="S888" t="str">
        <f>IF(Excel_Advanced_Sales_Dataset_2000__hetvi[[#This Row],[Total Sales]]&gt;50000,"Yes","No")</f>
        <v>No</v>
      </c>
      <c r="T888" t="str">
        <f>IF(Excel_Advanced_Sales_Dataset_2000__hetvi[[#This Row],[Delivery Status]]="Pending","Follow-up","Ok")</f>
        <v>Ok</v>
      </c>
      <c r="U888" s="31">
        <f>Excel_Advanced_Sales_Dataset_2000__hetvi[[#This Row],[Discount %]]/100</f>
        <v>6.6500000000000004E-2</v>
      </c>
      <c r="V888" s="1" t="s">
        <v>4644</v>
      </c>
    </row>
    <row r="889" spans="1:22" x14ac:dyDescent="0.25">
      <c r="A889" s="6" t="s">
        <v>2308</v>
      </c>
      <c r="B889" s="7" t="s">
        <v>1192</v>
      </c>
      <c r="C889" s="7" t="s">
        <v>2309</v>
      </c>
      <c r="D889" s="7" t="s">
        <v>63</v>
      </c>
      <c r="E889" s="7" t="s">
        <v>234</v>
      </c>
      <c r="F889" s="7" t="s">
        <v>435</v>
      </c>
      <c r="G889" s="7" t="s">
        <v>22</v>
      </c>
      <c r="H889" s="7" t="s">
        <v>217</v>
      </c>
      <c r="I889" s="8">
        <v>46</v>
      </c>
      <c r="J889" s="18">
        <v>28771.37</v>
      </c>
      <c r="K889" s="21">
        <v>8.4499999999999993</v>
      </c>
      <c r="L889" s="15">
        <v>1211648.7</v>
      </c>
      <c r="M889" s="28">
        <v>46225</v>
      </c>
      <c r="N889" s="7" t="s">
        <v>58</v>
      </c>
      <c r="O889" s="7" t="s">
        <v>35</v>
      </c>
      <c r="P889" s="9" t="s">
        <v>26</v>
      </c>
      <c r="Q889" s="23">
        <f>Excel_Advanced_Sales_Dataset_2000__hetvi[[#This Row],[Quantity]]*Excel_Advanced_Sales_Dataset_2000__hetvi[[#This Row],[Unit Price]]*Excel_Advanced_Sales_Dataset_2000__hetvi[[#This Row],[Discount %]]/100</f>
        <v>111834.31518999999</v>
      </c>
      <c r="R889" s="23">
        <f>Excel_Advanced_Sales_Dataset_2000__hetvi[[#This Row],[Quantity]]*Excel_Advanced_Sales_Dataset_2000__hetvi[[#This Row],[Unit Price]]-Excel_Advanced_Sales_Dataset_2000__hetvi[[#This Row],[Discount Amount]]</f>
        <v>1211648.70481</v>
      </c>
      <c r="S889" t="str">
        <f>IF(Excel_Advanced_Sales_Dataset_2000__hetvi[[#This Row],[Total Sales]]&gt;50000,"Yes","No")</f>
        <v>Yes</v>
      </c>
      <c r="T889" t="str">
        <f>IF(Excel_Advanced_Sales_Dataset_2000__hetvi[[#This Row],[Delivery Status]]="Pending","Follow-up","Ok")</f>
        <v>Ok</v>
      </c>
      <c r="U889" s="31">
        <f>Excel_Advanced_Sales_Dataset_2000__hetvi[[#This Row],[Discount %]]/100</f>
        <v>8.4499999999999992E-2</v>
      </c>
      <c r="V889" s="1" t="s">
        <v>4696</v>
      </c>
    </row>
    <row r="890" spans="1:22" x14ac:dyDescent="0.25">
      <c r="A890" s="6" t="s">
        <v>2310</v>
      </c>
      <c r="B890" s="7" t="s">
        <v>2311</v>
      </c>
      <c r="C890" s="7" t="s">
        <v>2312</v>
      </c>
      <c r="D890" s="7" t="s">
        <v>40</v>
      </c>
      <c r="E890" s="7" t="s">
        <v>41</v>
      </c>
      <c r="F890" s="7" t="s">
        <v>42</v>
      </c>
      <c r="G890" s="7" t="s">
        <v>22</v>
      </c>
      <c r="H890" s="7" t="s">
        <v>98</v>
      </c>
      <c r="I890" s="8">
        <v>48</v>
      </c>
      <c r="J890" s="18">
        <v>32057.919999999998</v>
      </c>
      <c r="K890" s="21">
        <v>11.9</v>
      </c>
      <c r="L890" s="15">
        <v>1355665.32</v>
      </c>
      <c r="M890" s="28">
        <v>46182</v>
      </c>
      <c r="N890" s="7" t="s">
        <v>113</v>
      </c>
      <c r="O890" s="7" t="s">
        <v>35</v>
      </c>
      <c r="P890" s="9" t="s">
        <v>36</v>
      </c>
      <c r="Q890" s="23">
        <f>Excel_Advanced_Sales_Dataset_2000__hetvi[[#This Row],[Quantity]]*Excel_Advanced_Sales_Dataset_2000__hetvi[[#This Row],[Unit Price]]*Excel_Advanced_Sales_Dataset_2000__hetvi[[#This Row],[Discount %]]/100</f>
        <v>183114.83903999999</v>
      </c>
      <c r="R890" s="23">
        <f>Excel_Advanced_Sales_Dataset_2000__hetvi[[#This Row],[Quantity]]*Excel_Advanced_Sales_Dataset_2000__hetvi[[#This Row],[Unit Price]]-Excel_Advanced_Sales_Dataset_2000__hetvi[[#This Row],[Discount Amount]]</f>
        <v>1355665.3209599999</v>
      </c>
      <c r="S890" t="str">
        <f>IF(Excel_Advanced_Sales_Dataset_2000__hetvi[[#This Row],[Total Sales]]&gt;50000,"Yes","No")</f>
        <v>Yes</v>
      </c>
      <c r="T890" t="str">
        <f>IF(Excel_Advanced_Sales_Dataset_2000__hetvi[[#This Row],[Delivery Status]]="Pending","Follow-up","Ok")</f>
        <v>Ok</v>
      </c>
      <c r="U890" s="31">
        <f>Excel_Advanced_Sales_Dataset_2000__hetvi[[#This Row],[Discount %]]/100</f>
        <v>0.11900000000000001</v>
      </c>
      <c r="V890" s="1" t="s">
        <v>4644</v>
      </c>
    </row>
    <row r="891" spans="1:22" x14ac:dyDescent="0.25">
      <c r="A891" s="6" t="s">
        <v>2313</v>
      </c>
      <c r="B891" s="7" t="s">
        <v>1073</v>
      </c>
      <c r="C891" s="7" t="s">
        <v>2314</v>
      </c>
      <c r="D891" s="7" t="s">
        <v>30</v>
      </c>
      <c r="E891" s="7" t="s">
        <v>117</v>
      </c>
      <c r="F891" s="7" t="s">
        <v>239</v>
      </c>
      <c r="G891" s="7" t="s">
        <v>22</v>
      </c>
      <c r="H891" s="7" t="s">
        <v>172</v>
      </c>
      <c r="I891" s="8">
        <v>35</v>
      </c>
      <c r="J891" s="18">
        <v>20640.52</v>
      </c>
      <c r="K891" s="21">
        <v>0.67</v>
      </c>
      <c r="L891" s="15">
        <v>717578</v>
      </c>
      <c r="M891" s="28">
        <v>46294</v>
      </c>
      <c r="N891" s="7" t="s">
        <v>113</v>
      </c>
      <c r="O891" s="7" t="s">
        <v>35</v>
      </c>
      <c r="P891" s="9" t="s">
        <v>53</v>
      </c>
      <c r="Q891" s="23">
        <f>Excel_Advanced_Sales_Dataset_2000__hetvi[[#This Row],[Quantity]]*Excel_Advanced_Sales_Dataset_2000__hetvi[[#This Row],[Unit Price]]*Excel_Advanced_Sales_Dataset_2000__hetvi[[#This Row],[Discount %]]/100</f>
        <v>4840.2019400000008</v>
      </c>
      <c r="R891" s="23">
        <f>Excel_Advanced_Sales_Dataset_2000__hetvi[[#This Row],[Quantity]]*Excel_Advanced_Sales_Dataset_2000__hetvi[[#This Row],[Unit Price]]-Excel_Advanced_Sales_Dataset_2000__hetvi[[#This Row],[Discount Amount]]</f>
        <v>717577.99806000001</v>
      </c>
      <c r="S891" t="str">
        <f>IF(Excel_Advanced_Sales_Dataset_2000__hetvi[[#This Row],[Total Sales]]&gt;50000,"Yes","No")</f>
        <v>Yes</v>
      </c>
      <c r="T891" t="str">
        <f>IF(Excel_Advanced_Sales_Dataset_2000__hetvi[[#This Row],[Delivery Status]]="Pending","Follow-up","Ok")</f>
        <v>Ok</v>
      </c>
      <c r="U891" s="31">
        <f>Excel_Advanced_Sales_Dataset_2000__hetvi[[#This Row],[Discount %]]/100</f>
        <v>6.7000000000000002E-3</v>
      </c>
      <c r="V891" s="1" t="s">
        <v>4696</v>
      </c>
    </row>
    <row r="892" spans="1:22" x14ac:dyDescent="0.25">
      <c r="A892" s="6" t="s">
        <v>2315</v>
      </c>
      <c r="B892" s="7" t="s">
        <v>1899</v>
      </c>
      <c r="C892" s="7" t="s">
        <v>2316</v>
      </c>
      <c r="D892" s="7" t="s">
        <v>63</v>
      </c>
      <c r="E892" s="7" t="s">
        <v>64</v>
      </c>
      <c r="F892" s="7" t="s">
        <v>65</v>
      </c>
      <c r="G892" s="7" t="s">
        <v>22</v>
      </c>
      <c r="H892" s="7" t="s">
        <v>180</v>
      </c>
      <c r="I892" s="8">
        <v>22</v>
      </c>
      <c r="J892" s="18">
        <v>23106.080000000002</v>
      </c>
      <c r="K892" s="21">
        <v>12.24</v>
      </c>
      <c r="L892" s="15">
        <v>446113.71</v>
      </c>
      <c r="M892" s="28">
        <v>46164</v>
      </c>
      <c r="N892" s="7" t="s">
        <v>113</v>
      </c>
      <c r="O892" s="7" t="s">
        <v>35</v>
      </c>
      <c r="P892" s="9" t="s">
        <v>36</v>
      </c>
      <c r="Q892" s="23">
        <f>Excel_Advanced_Sales_Dataset_2000__hetvi[[#This Row],[Quantity]]*Excel_Advanced_Sales_Dataset_2000__hetvi[[#This Row],[Unit Price]]*Excel_Advanced_Sales_Dataset_2000__hetvi[[#This Row],[Discount %]]/100</f>
        <v>62220.052224000006</v>
      </c>
      <c r="R892" s="23">
        <f>Excel_Advanced_Sales_Dataset_2000__hetvi[[#This Row],[Quantity]]*Excel_Advanced_Sales_Dataset_2000__hetvi[[#This Row],[Unit Price]]-Excel_Advanced_Sales_Dataset_2000__hetvi[[#This Row],[Discount Amount]]</f>
        <v>446113.70777600002</v>
      </c>
      <c r="S892" t="str">
        <f>IF(Excel_Advanced_Sales_Dataset_2000__hetvi[[#This Row],[Total Sales]]&gt;50000,"Yes","No")</f>
        <v>Yes</v>
      </c>
      <c r="T892" t="str">
        <f>IF(Excel_Advanced_Sales_Dataset_2000__hetvi[[#This Row],[Delivery Status]]="Pending","Follow-up","Ok")</f>
        <v>Ok</v>
      </c>
      <c r="U892" s="31">
        <f>Excel_Advanced_Sales_Dataset_2000__hetvi[[#This Row],[Discount %]]/100</f>
        <v>0.12240000000000001</v>
      </c>
      <c r="V892" s="1" t="s">
        <v>4823</v>
      </c>
    </row>
    <row r="893" spans="1:22" x14ac:dyDescent="0.25">
      <c r="A893" s="6" t="s">
        <v>2317</v>
      </c>
      <c r="B893" s="7" t="s">
        <v>129</v>
      </c>
      <c r="C893" s="7" t="s">
        <v>2318</v>
      </c>
      <c r="D893" s="7" t="s">
        <v>40</v>
      </c>
      <c r="E893" s="7" t="s">
        <v>89</v>
      </c>
      <c r="F893" s="7" t="s">
        <v>334</v>
      </c>
      <c r="G893" s="7" t="s">
        <v>51</v>
      </c>
      <c r="H893" s="7" t="s">
        <v>167</v>
      </c>
      <c r="I893" s="8">
        <v>49</v>
      </c>
      <c r="J893" s="18">
        <v>45636.85</v>
      </c>
      <c r="K893" s="21">
        <v>1.38</v>
      </c>
      <c r="L893" s="15">
        <v>2205346.0099999998</v>
      </c>
      <c r="M893" s="28">
        <v>46091</v>
      </c>
      <c r="N893" s="7" t="s">
        <v>68</v>
      </c>
      <c r="O893" s="7" t="s">
        <v>35</v>
      </c>
      <c r="P893" s="9" t="s">
        <v>53</v>
      </c>
      <c r="Q893" s="23">
        <f>Excel_Advanced_Sales_Dataset_2000__hetvi[[#This Row],[Quantity]]*Excel_Advanced_Sales_Dataset_2000__hetvi[[#This Row],[Unit Price]]*Excel_Advanced_Sales_Dataset_2000__hetvi[[#This Row],[Discount %]]/100</f>
        <v>30859.637969999996</v>
      </c>
      <c r="R893" s="23">
        <f>Excel_Advanced_Sales_Dataset_2000__hetvi[[#This Row],[Quantity]]*Excel_Advanced_Sales_Dataset_2000__hetvi[[#This Row],[Unit Price]]-Excel_Advanced_Sales_Dataset_2000__hetvi[[#This Row],[Discount Amount]]</f>
        <v>2205346.0120299999</v>
      </c>
      <c r="S893" t="str">
        <f>IF(Excel_Advanced_Sales_Dataset_2000__hetvi[[#This Row],[Total Sales]]&gt;50000,"Yes","No")</f>
        <v>Yes</v>
      </c>
      <c r="T893" t="str">
        <f>IF(Excel_Advanced_Sales_Dataset_2000__hetvi[[#This Row],[Delivery Status]]="Pending","Follow-up","Ok")</f>
        <v>Ok</v>
      </c>
      <c r="U893" s="31">
        <f>Excel_Advanced_Sales_Dataset_2000__hetvi[[#This Row],[Discount %]]/100</f>
        <v>1.38E-2</v>
      </c>
      <c r="V893" s="1" t="s">
        <v>4665</v>
      </c>
    </row>
    <row r="894" spans="1:22" x14ac:dyDescent="0.25">
      <c r="A894" s="6" t="s">
        <v>2319</v>
      </c>
      <c r="B894" s="7" t="s">
        <v>2152</v>
      </c>
      <c r="C894" s="7" t="s">
        <v>2320</v>
      </c>
      <c r="D894" s="7" t="s">
        <v>63</v>
      </c>
      <c r="E894" s="7" t="s">
        <v>78</v>
      </c>
      <c r="F894" s="7" t="s">
        <v>79</v>
      </c>
      <c r="G894" s="7" t="s">
        <v>22</v>
      </c>
      <c r="H894" s="7" t="s">
        <v>172</v>
      </c>
      <c r="I894" s="8">
        <v>22</v>
      </c>
      <c r="J894" s="18">
        <v>39096.04</v>
      </c>
      <c r="K894" s="21">
        <v>13.24</v>
      </c>
      <c r="L894" s="15">
        <v>746233.93</v>
      </c>
      <c r="M894" s="28">
        <v>46190</v>
      </c>
      <c r="N894" s="7" t="s">
        <v>68</v>
      </c>
      <c r="O894" s="7" t="s">
        <v>25</v>
      </c>
      <c r="P894" s="9" t="s">
        <v>53</v>
      </c>
      <c r="Q894" s="23">
        <f>Excel_Advanced_Sales_Dataset_2000__hetvi[[#This Row],[Quantity]]*Excel_Advanced_Sales_Dataset_2000__hetvi[[#This Row],[Unit Price]]*Excel_Advanced_Sales_Dataset_2000__hetvi[[#This Row],[Discount %]]/100</f>
        <v>113878.94531200001</v>
      </c>
      <c r="R894" s="23">
        <f>Excel_Advanced_Sales_Dataset_2000__hetvi[[#This Row],[Quantity]]*Excel_Advanced_Sales_Dataset_2000__hetvi[[#This Row],[Unit Price]]-Excel_Advanced_Sales_Dataset_2000__hetvi[[#This Row],[Discount Amount]]</f>
        <v>746233.93468800001</v>
      </c>
      <c r="S894" t="str">
        <f>IF(Excel_Advanced_Sales_Dataset_2000__hetvi[[#This Row],[Total Sales]]&gt;50000,"Yes","No")</f>
        <v>Yes</v>
      </c>
      <c r="T894" t="str">
        <f>IF(Excel_Advanced_Sales_Dataset_2000__hetvi[[#This Row],[Delivery Status]]="Pending","Follow-up","Ok")</f>
        <v>Follow-up</v>
      </c>
      <c r="U894" s="31">
        <f>Excel_Advanced_Sales_Dataset_2000__hetvi[[#This Row],[Discount %]]/100</f>
        <v>0.13239999999999999</v>
      </c>
      <c r="V894" s="1" t="s">
        <v>4665</v>
      </c>
    </row>
    <row r="895" spans="1:22" x14ac:dyDescent="0.25">
      <c r="A895" s="6" t="s">
        <v>2321</v>
      </c>
      <c r="B895" s="7" t="s">
        <v>861</v>
      </c>
      <c r="C895" s="7" t="s">
        <v>2322</v>
      </c>
      <c r="D895" s="7" t="s">
        <v>40</v>
      </c>
      <c r="E895" s="7" t="s">
        <v>49</v>
      </c>
      <c r="F895" s="7" t="s">
        <v>306</v>
      </c>
      <c r="G895" s="7" t="s">
        <v>33</v>
      </c>
      <c r="H895" s="7" t="s">
        <v>57</v>
      </c>
      <c r="I895" s="8">
        <v>37</v>
      </c>
      <c r="J895" s="18">
        <v>45249.61</v>
      </c>
      <c r="K895" s="21">
        <v>19.41</v>
      </c>
      <c r="L895" s="15">
        <v>1349266.45</v>
      </c>
      <c r="M895" s="28">
        <v>46320</v>
      </c>
      <c r="N895" s="7" t="s">
        <v>24</v>
      </c>
      <c r="O895" s="7" t="s">
        <v>35</v>
      </c>
      <c r="P895" s="9" t="s">
        <v>36</v>
      </c>
      <c r="Q895" s="23">
        <f>Excel_Advanced_Sales_Dataset_2000__hetvi[[#This Row],[Quantity]]*Excel_Advanced_Sales_Dataset_2000__hetvi[[#This Row],[Unit Price]]*Excel_Advanced_Sales_Dataset_2000__hetvi[[#This Row],[Discount %]]/100</f>
        <v>324969.12413700001</v>
      </c>
      <c r="R895" s="23">
        <f>Excel_Advanced_Sales_Dataset_2000__hetvi[[#This Row],[Quantity]]*Excel_Advanced_Sales_Dataset_2000__hetvi[[#This Row],[Unit Price]]-Excel_Advanced_Sales_Dataset_2000__hetvi[[#This Row],[Discount Amount]]</f>
        <v>1349266.4458630001</v>
      </c>
      <c r="S895" t="str">
        <f>IF(Excel_Advanced_Sales_Dataset_2000__hetvi[[#This Row],[Total Sales]]&gt;50000,"Yes","No")</f>
        <v>Yes</v>
      </c>
      <c r="T895" t="str">
        <f>IF(Excel_Advanced_Sales_Dataset_2000__hetvi[[#This Row],[Delivery Status]]="Pending","Follow-up","Ok")</f>
        <v>Ok</v>
      </c>
      <c r="U895" s="31">
        <f>Excel_Advanced_Sales_Dataset_2000__hetvi[[#This Row],[Discount %]]/100</f>
        <v>0.19409999999999999</v>
      </c>
      <c r="V895" s="1" t="s">
        <v>4823</v>
      </c>
    </row>
    <row r="896" spans="1:22" x14ac:dyDescent="0.25">
      <c r="A896" s="6" t="s">
        <v>2323</v>
      </c>
      <c r="B896" s="7" t="s">
        <v>1565</v>
      </c>
      <c r="C896" s="7" t="s">
        <v>2324</v>
      </c>
      <c r="D896" s="7" t="s">
        <v>40</v>
      </c>
      <c r="E896" s="7" t="s">
        <v>89</v>
      </c>
      <c r="F896" s="7" t="s">
        <v>90</v>
      </c>
      <c r="G896" s="7" t="s">
        <v>22</v>
      </c>
      <c r="H896" s="7" t="s">
        <v>180</v>
      </c>
      <c r="I896" s="8">
        <v>1</v>
      </c>
      <c r="J896" s="18">
        <v>4792.5600000000004</v>
      </c>
      <c r="K896" s="21">
        <v>10.31</v>
      </c>
      <c r="L896" s="15">
        <v>4298.45</v>
      </c>
      <c r="M896" s="28">
        <v>46031</v>
      </c>
      <c r="N896" s="7" t="s">
        <v>68</v>
      </c>
      <c r="O896" s="7" t="s">
        <v>35</v>
      </c>
      <c r="P896" s="9" t="s">
        <v>36</v>
      </c>
      <c r="Q896" s="23">
        <f>Excel_Advanced_Sales_Dataset_2000__hetvi[[#This Row],[Quantity]]*Excel_Advanced_Sales_Dataset_2000__hetvi[[#This Row],[Unit Price]]*Excel_Advanced_Sales_Dataset_2000__hetvi[[#This Row],[Discount %]]/100</f>
        <v>494.11293600000005</v>
      </c>
      <c r="R896" s="23">
        <f>Excel_Advanced_Sales_Dataset_2000__hetvi[[#This Row],[Quantity]]*Excel_Advanced_Sales_Dataset_2000__hetvi[[#This Row],[Unit Price]]-Excel_Advanced_Sales_Dataset_2000__hetvi[[#This Row],[Discount Amount]]</f>
        <v>4298.447064</v>
      </c>
      <c r="S896" t="str">
        <f>IF(Excel_Advanced_Sales_Dataset_2000__hetvi[[#This Row],[Total Sales]]&gt;50000,"Yes","No")</f>
        <v>No</v>
      </c>
      <c r="T896" t="str">
        <f>IF(Excel_Advanced_Sales_Dataset_2000__hetvi[[#This Row],[Delivery Status]]="Pending","Follow-up","Ok")</f>
        <v>Ok</v>
      </c>
      <c r="U896" s="31">
        <f>Excel_Advanced_Sales_Dataset_2000__hetvi[[#This Row],[Discount %]]/100</f>
        <v>0.10310000000000001</v>
      </c>
      <c r="V896" s="1" t="s">
        <v>4782</v>
      </c>
    </row>
    <row r="897" spans="1:22" x14ac:dyDescent="0.25">
      <c r="A897" s="6" t="s">
        <v>2325</v>
      </c>
      <c r="B897" s="7" t="s">
        <v>642</v>
      </c>
      <c r="C897" s="7" t="s">
        <v>2326</v>
      </c>
      <c r="D897" s="7" t="s">
        <v>63</v>
      </c>
      <c r="E897" s="7" t="s">
        <v>144</v>
      </c>
      <c r="F897" s="7" t="s">
        <v>145</v>
      </c>
      <c r="G897" s="7" t="s">
        <v>51</v>
      </c>
      <c r="H897" s="7" t="s">
        <v>52</v>
      </c>
      <c r="I897" s="8">
        <v>3</v>
      </c>
      <c r="J897" s="18">
        <v>6118.1</v>
      </c>
      <c r="K897" s="21">
        <v>15.13</v>
      </c>
      <c r="L897" s="15">
        <v>15577.29</v>
      </c>
      <c r="M897" s="28">
        <v>46218</v>
      </c>
      <c r="N897" s="7" t="s">
        <v>58</v>
      </c>
      <c r="O897" s="7" t="s">
        <v>35</v>
      </c>
      <c r="P897" s="9" t="s">
        <v>53</v>
      </c>
      <c r="Q897" s="23">
        <f>Excel_Advanced_Sales_Dataset_2000__hetvi[[#This Row],[Quantity]]*Excel_Advanced_Sales_Dataset_2000__hetvi[[#This Row],[Unit Price]]*Excel_Advanced_Sales_Dataset_2000__hetvi[[#This Row],[Discount %]]/100</f>
        <v>2777.0055900000007</v>
      </c>
      <c r="R897" s="23">
        <f>Excel_Advanced_Sales_Dataset_2000__hetvi[[#This Row],[Quantity]]*Excel_Advanced_Sales_Dataset_2000__hetvi[[#This Row],[Unit Price]]-Excel_Advanced_Sales_Dataset_2000__hetvi[[#This Row],[Discount Amount]]</f>
        <v>15577.294410000002</v>
      </c>
      <c r="S897" t="str">
        <f>IF(Excel_Advanced_Sales_Dataset_2000__hetvi[[#This Row],[Total Sales]]&gt;50000,"Yes","No")</f>
        <v>No</v>
      </c>
      <c r="T897" t="str">
        <f>IF(Excel_Advanced_Sales_Dataset_2000__hetvi[[#This Row],[Delivery Status]]="Pending","Follow-up","Ok")</f>
        <v>Ok</v>
      </c>
      <c r="U897" s="31">
        <f>Excel_Advanced_Sales_Dataset_2000__hetvi[[#This Row],[Discount %]]/100</f>
        <v>0.15130000000000002</v>
      </c>
      <c r="V897" s="1" t="s">
        <v>4682</v>
      </c>
    </row>
    <row r="898" spans="1:22" x14ac:dyDescent="0.25">
      <c r="A898" s="6" t="s">
        <v>2327</v>
      </c>
      <c r="B898" s="7" t="s">
        <v>1003</v>
      </c>
      <c r="C898" s="7" t="s">
        <v>2328</v>
      </c>
      <c r="D898" s="7" t="s">
        <v>30</v>
      </c>
      <c r="E898" s="7" t="s">
        <v>198</v>
      </c>
      <c r="F898" s="7" t="s">
        <v>199</v>
      </c>
      <c r="G898" s="7" t="s">
        <v>22</v>
      </c>
      <c r="H898" s="7" t="s">
        <v>23</v>
      </c>
      <c r="I898" s="8">
        <v>48</v>
      </c>
      <c r="J898" s="18">
        <v>15183.26</v>
      </c>
      <c r="K898" s="21">
        <v>12.4</v>
      </c>
      <c r="L898" s="15">
        <v>638425.72</v>
      </c>
      <c r="M898" s="28">
        <v>46305</v>
      </c>
      <c r="N898" s="7" t="s">
        <v>68</v>
      </c>
      <c r="O898" s="7" t="s">
        <v>35</v>
      </c>
      <c r="P898" s="9" t="s">
        <v>36</v>
      </c>
      <c r="Q898" s="23">
        <f>Excel_Advanced_Sales_Dataset_2000__hetvi[[#This Row],[Quantity]]*Excel_Advanced_Sales_Dataset_2000__hetvi[[#This Row],[Unit Price]]*Excel_Advanced_Sales_Dataset_2000__hetvi[[#This Row],[Discount %]]/100</f>
        <v>90370.763519999993</v>
      </c>
      <c r="R898" s="23">
        <f>Excel_Advanced_Sales_Dataset_2000__hetvi[[#This Row],[Quantity]]*Excel_Advanced_Sales_Dataset_2000__hetvi[[#This Row],[Unit Price]]-Excel_Advanced_Sales_Dataset_2000__hetvi[[#This Row],[Discount Amount]]</f>
        <v>638425.71647999994</v>
      </c>
      <c r="S898" t="str">
        <f>IF(Excel_Advanced_Sales_Dataset_2000__hetvi[[#This Row],[Total Sales]]&gt;50000,"Yes","No")</f>
        <v>Yes</v>
      </c>
      <c r="T898" t="str">
        <f>IF(Excel_Advanced_Sales_Dataset_2000__hetvi[[#This Row],[Delivery Status]]="Pending","Follow-up","Ok")</f>
        <v>Ok</v>
      </c>
      <c r="U898" s="31">
        <f>Excel_Advanced_Sales_Dataset_2000__hetvi[[#This Row],[Discount %]]/100</f>
        <v>0.124</v>
      </c>
      <c r="V898" s="1" t="s">
        <v>4624</v>
      </c>
    </row>
    <row r="899" spans="1:22" x14ac:dyDescent="0.25">
      <c r="A899" s="6" t="s">
        <v>2329</v>
      </c>
      <c r="B899" s="7" t="s">
        <v>138</v>
      </c>
      <c r="C899" s="7" t="s">
        <v>2330</v>
      </c>
      <c r="D899" s="7" t="s">
        <v>19</v>
      </c>
      <c r="E899" s="7" t="s">
        <v>20</v>
      </c>
      <c r="F899" s="7" t="s">
        <v>176</v>
      </c>
      <c r="G899" s="7" t="s">
        <v>51</v>
      </c>
      <c r="H899" s="7" t="s">
        <v>105</v>
      </c>
      <c r="I899" s="8">
        <v>49</v>
      </c>
      <c r="J899" s="18">
        <v>11082.04</v>
      </c>
      <c r="K899" s="21">
        <v>19.059999999999999</v>
      </c>
      <c r="L899" s="15">
        <v>439520.36</v>
      </c>
      <c r="M899" s="28">
        <v>46157</v>
      </c>
      <c r="N899" s="7" t="s">
        <v>24</v>
      </c>
      <c r="O899" s="7" t="s">
        <v>35</v>
      </c>
      <c r="P899" s="9" t="s">
        <v>53</v>
      </c>
      <c r="Q899" s="23">
        <f>Excel_Advanced_Sales_Dataset_2000__hetvi[[#This Row],[Quantity]]*Excel_Advanced_Sales_Dataset_2000__hetvi[[#This Row],[Unit Price]]*Excel_Advanced_Sales_Dataset_2000__hetvi[[#This Row],[Discount %]]/100</f>
        <v>103499.60437600002</v>
      </c>
      <c r="R899" s="23">
        <f>Excel_Advanced_Sales_Dataset_2000__hetvi[[#This Row],[Quantity]]*Excel_Advanced_Sales_Dataset_2000__hetvi[[#This Row],[Unit Price]]-Excel_Advanced_Sales_Dataset_2000__hetvi[[#This Row],[Discount Amount]]</f>
        <v>439520.35562400008</v>
      </c>
      <c r="S899" t="str">
        <f>IF(Excel_Advanced_Sales_Dataset_2000__hetvi[[#This Row],[Total Sales]]&gt;50000,"Yes","No")</f>
        <v>Yes</v>
      </c>
      <c r="T899" t="str">
        <f>IF(Excel_Advanced_Sales_Dataset_2000__hetvi[[#This Row],[Delivery Status]]="Pending","Follow-up","Ok")</f>
        <v>Ok</v>
      </c>
      <c r="U899" s="31">
        <f>Excel_Advanced_Sales_Dataset_2000__hetvi[[#This Row],[Discount %]]/100</f>
        <v>0.19059999999999999</v>
      </c>
      <c r="V899" s="1" t="s">
        <v>4744</v>
      </c>
    </row>
    <row r="900" spans="1:22" x14ac:dyDescent="0.25">
      <c r="A900" s="6" t="s">
        <v>2331</v>
      </c>
      <c r="B900" s="7" t="s">
        <v>1424</v>
      </c>
      <c r="C900" s="7" t="s">
        <v>2332</v>
      </c>
      <c r="D900" s="7" t="s">
        <v>30</v>
      </c>
      <c r="E900" s="7" t="s">
        <v>198</v>
      </c>
      <c r="F900" s="7" t="s">
        <v>199</v>
      </c>
      <c r="G900" s="7" t="s">
        <v>66</v>
      </c>
      <c r="H900" s="7" t="s">
        <v>155</v>
      </c>
      <c r="I900" s="8">
        <v>3</v>
      </c>
      <c r="J900" s="18">
        <v>1090.21</v>
      </c>
      <c r="K900" s="21">
        <v>10.17</v>
      </c>
      <c r="L900" s="15">
        <v>2938.01</v>
      </c>
      <c r="M900" s="28">
        <v>46341</v>
      </c>
      <c r="N900" s="7" t="s">
        <v>45</v>
      </c>
      <c r="O900" s="7" t="s">
        <v>35</v>
      </c>
      <c r="P900" s="9" t="s">
        <v>26</v>
      </c>
      <c r="Q900" s="23">
        <f>Excel_Advanced_Sales_Dataset_2000__hetvi[[#This Row],[Quantity]]*Excel_Advanced_Sales_Dataset_2000__hetvi[[#This Row],[Unit Price]]*Excel_Advanced_Sales_Dataset_2000__hetvi[[#This Row],[Discount %]]/100</f>
        <v>332.62307099999998</v>
      </c>
      <c r="R900" s="23">
        <f>Excel_Advanced_Sales_Dataset_2000__hetvi[[#This Row],[Quantity]]*Excel_Advanced_Sales_Dataset_2000__hetvi[[#This Row],[Unit Price]]-Excel_Advanced_Sales_Dataset_2000__hetvi[[#This Row],[Discount Amount]]</f>
        <v>2938.0069290000001</v>
      </c>
      <c r="S900" t="str">
        <f>IF(Excel_Advanced_Sales_Dataset_2000__hetvi[[#This Row],[Total Sales]]&gt;50000,"Yes","No")</f>
        <v>No</v>
      </c>
      <c r="T900" t="str">
        <f>IF(Excel_Advanced_Sales_Dataset_2000__hetvi[[#This Row],[Delivery Status]]="Pending","Follow-up","Ok")</f>
        <v>Ok</v>
      </c>
      <c r="U900" s="31">
        <f>Excel_Advanced_Sales_Dataset_2000__hetvi[[#This Row],[Discount %]]/100</f>
        <v>0.1017</v>
      </c>
      <c r="V900" s="1" t="s">
        <v>4644</v>
      </c>
    </row>
    <row r="901" spans="1:22" x14ac:dyDescent="0.25">
      <c r="A901" s="6" t="s">
        <v>2333</v>
      </c>
      <c r="B901" s="7" t="s">
        <v>923</v>
      </c>
      <c r="C901" s="7" t="s">
        <v>2334</v>
      </c>
      <c r="D901" s="7" t="s">
        <v>63</v>
      </c>
      <c r="E901" s="7" t="s">
        <v>234</v>
      </c>
      <c r="F901" s="7" t="s">
        <v>435</v>
      </c>
      <c r="G901" s="7" t="s">
        <v>66</v>
      </c>
      <c r="H901" s="7" t="s">
        <v>276</v>
      </c>
      <c r="I901" s="8">
        <v>5</v>
      </c>
      <c r="J901" s="18">
        <v>22674.62</v>
      </c>
      <c r="K901" s="21">
        <v>18.91</v>
      </c>
      <c r="L901" s="15">
        <v>91934.25</v>
      </c>
      <c r="M901" s="28">
        <v>46376</v>
      </c>
      <c r="N901" s="7" t="s">
        <v>68</v>
      </c>
      <c r="O901" s="7" t="s">
        <v>25</v>
      </c>
      <c r="P901" s="9" t="s">
        <v>53</v>
      </c>
      <c r="Q901" s="23">
        <f>Excel_Advanced_Sales_Dataset_2000__hetvi[[#This Row],[Quantity]]*Excel_Advanced_Sales_Dataset_2000__hetvi[[#This Row],[Unit Price]]*Excel_Advanced_Sales_Dataset_2000__hetvi[[#This Row],[Discount %]]/100</f>
        <v>21438.853210000001</v>
      </c>
      <c r="R901" s="23">
        <f>Excel_Advanced_Sales_Dataset_2000__hetvi[[#This Row],[Quantity]]*Excel_Advanced_Sales_Dataset_2000__hetvi[[#This Row],[Unit Price]]-Excel_Advanced_Sales_Dataset_2000__hetvi[[#This Row],[Discount Amount]]</f>
        <v>91934.24678999999</v>
      </c>
      <c r="S901" t="str">
        <f>IF(Excel_Advanced_Sales_Dataset_2000__hetvi[[#This Row],[Total Sales]]&gt;50000,"Yes","No")</f>
        <v>Yes</v>
      </c>
      <c r="T901" t="str">
        <f>IF(Excel_Advanced_Sales_Dataset_2000__hetvi[[#This Row],[Delivery Status]]="Pending","Follow-up","Ok")</f>
        <v>Follow-up</v>
      </c>
      <c r="U901" s="31">
        <f>Excel_Advanced_Sales_Dataset_2000__hetvi[[#This Row],[Discount %]]/100</f>
        <v>0.18909999999999999</v>
      </c>
      <c r="V901" s="1" t="s">
        <v>4720</v>
      </c>
    </row>
    <row r="902" spans="1:22" x14ac:dyDescent="0.25">
      <c r="A902" s="6" t="s">
        <v>2335</v>
      </c>
      <c r="B902" s="7" t="s">
        <v>2152</v>
      </c>
      <c r="C902" s="7" t="s">
        <v>2336</v>
      </c>
      <c r="D902" s="7" t="s">
        <v>30</v>
      </c>
      <c r="E902" s="7" t="s">
        <v>131</v>
      </c>
      <c r="F902" s="7" t="s">
        <v>132</v>
      </c>
      <c r="G902" s="7" t="s">
        <v>51</v>
      </c>
      <c r="H902" s="7" t="s">
        <v>146</v>
      </c>
      <c r="I902" s="8">
        <v>34</v>
      </c>
      <c r="J902" s="18">
        <v>8102.77</v>
      </c>
      <c r="K902" s="21">
        <v>1.47</v>
      </c>
      <c r="L902" s="15">
        <v>271444.42</v>
      </c>
      <c r="M902" s="28">
        <v>46302</v>
      </c>
      <c r="N902" s="7" t="s">
        <v>24</v>
      </c>
      <c r="O902" s="7" t="s">
        <v>25</v>
      </c>
      <c r="P902" s="9" t="s">
        <v>26</v>
      </c>
      <c r="Q902" s="23">
        <f>Excel_Advanced_Sales_Dataset_2000__hetvi[[#This Row],[Quantity]]*Excel_Advanced_Sales_Dataset_2000__hetvi[[#This Row],[Unit Price]]*Excel_Advanced_Sales_Dataset_2000__hetvi[[#This Row],[Discount %]]/100</f>
        <v>4049.7644459999997</v>
      </c>
      <c r="R902" s="23">
        <f>Excel_Advanced_Sales_Dataset_2000__hetvi[[#This Row],[Quantity]]*Excel_Advanced_Sales_Dataset_2000__hetvi[[#This Row],[Unit Price]]-Excel_Advanced_Sales_Dataset_2000__hetvi[[#This Row],[Discount Amount]]</f>
        <v>271444.41555400001</v>
      </c>
      <c r="S902" t="str">
        <f>IF(Excel_Advanced_Sales_Dataset_2000__hetvi[[#This Row],[Total Sales]]&gt;50000,"Yes","No")</f>
        <v>Yes</v>
      </c>
      <c r="T902" t="str">
        <f>IF(Excel_Advanced_Sales_Dataset_2000__hetvi[[#This Row],[Delivery Status]]="Pending","Follow-up","Ok")</f>
        <v>Follow-up</v>
      </c>
      <c r="U902" s="31">
        <f>Excel_Advanced_Sales_Dataset_2000__hetvi[[#This Row],[Discount %]]/100</f>
        <v>1.47E-2</v>
      </c>
      <c r="V902" s="1" t="s">
        <v>4696</v>
      </c>
    </row>
    <row r="903" spans="1:22" x14ac:dyDescent="0.25">
      <c r="A903" s="6" t="s">
        <v>2337</v>
      </c>
      <c r="B903" s="7" t="s">
        <v>2338</v>
      </c>
      <c r="C903" s="7" t="s">
        <v>2339</v>
      </c>
      <c r="D903" s="7" t="s">
        <v>19</v>
      </c>
      <c r="E903" s="7" t="s">
        <v>20</v>
      </c>
      <c r="F903" s="7" t="s">
        <v>21</v>
      </c>
      <c r="G903" s="7" t="s">
        <v>51</v>
      </c>
      <c r="H903" s="7" t="s">
        <v>105</v>
      </c>
      <c r="I903" s="8">
        <v>13</v>
      </c>
      <c r="J903" s="18">
        <v>22265.63</v>
      </c>
      <c r="K903" s="21">
        <v>11.88</v>
      </c>
      <c r="L903" s="15">
        <v>255066.15</v>
      </c>
      <c r="M903" s="28">
        <v>46136</v>
      </c>
      <c r="N903" s="7" t="s">
        <v>113</v>
      </c>
      <c r="O903" s="7" t="s">
        <v>35</v>
      </c>
      <c r="P903" s="9" t="s">
        <v>53</v>
      </c>
      <c r="Q903" s="23">
        <f>Excel_Advanced_Sales_Dataset_2000__hetvi[[#This Row],[Quantity]]*Excel_Advanced_Sales_Dataset_2000__hetvi[[#This Row],[Unit Price]]*Excel_Advanced_Sales_Dataset_2000__hetvi[[#This Row],[Discount %]]/100</f>
        <v>34387.038972000002</v>
      </c>
      <c r="R903" s="23">
        <f>Excel_Advanced_Sales_Dataset_2000__hetvi[[#This Row],[Quantity]]*Excel_Advanced_Sales_Dataset_2000__hetvi[[#This Row],[Unit Price]]-Excel_Advanced_Sales_Dataset_2000__hetvi[[#This Row],[Discount Amount]]</f>
        <v>255066.15102799999</v>
      </c>
      <c r="S903" t="str">
        <f>IF(Excel_Advanced_Sales_Dataset_2000__hetvi[[#This Row],[Total Sales]]&gt;50000,"Yes","No")</f>
        <v>Yes</v>
      </c>
      <c r="T903" t="str">
        <f>IF(Excel_Advanced_Sales_Dataset_2000__hetvi[[#This Row],[Delivery Status]]="Pending","Follow-up","Ok")</f>
        <v>Ok</v>
      </c>
      <c r="U903" s="31">
        <f>Excel_Advanced_Sales_Dataset_2000__hetvi[[#This Row],[Discount %]]/100</f>
        <v>0.1188</v>
      </c>
      <c r="V903" s="1" t="s">
        <v>4644</v>
      </c>
    </row>
    <row r="904" spans="1:22" x14ac:dyDescent="0.25">
      <c r="A904" s="6" t="s">
        <v>2340</v>
      </c>
      <c r="B904" s="7" t="s">
        <v>1284</v>
      </c>
      <c r="C904" s="7" t="s">
        <v>2341</v>
      </c>
      <c r="D904" s="7" t="s">
        <v>63</v>
      </c>
      <c r="E904" s="7" t="s">
        <v>144</v>
      </c>
      <c r="F904" s="7" t="s">
        <v>145</v>
      </c>
      <c r="G904" s="7" t="s">
        <v>43</v>
      </c>
      <c r="H904" s="7" t="s">
        <v>140</v>
      </c>
      <c r="I904" s="8">
        <v>27</v>
      </c>
      <c r="J904" s="18">
        <v>34291.53</v>
      </c>
      <c r="K904" s="21">
        <v>0.85</v>
      </c>
      <c r="L904" s="15">
        <v>918001.4</v>
      </c>
      <c r="M904" s="28">
        <v>46039</v>
      </c>
      <c r="N904" s="7" t="s">
        <v>68</v>
      </c>
      <c r="O904" s="7" t="s">
        <v>35</v>
      </c>
      <c r="P904" s="9" t="s">
        <v>36</v>
      </c>
      <c r="Q904" s="23">
        <f>Excel_Advanced_Sales_Dataset_2000__hetvi[[#This Row],[Quantity]]*Excel_Advanced_Sales_Dataset_2000__hetvi[[#This Row],[Unit Price]]*Excel_Advanced_Sales_Dataset_2000__hetvi[[#This Row],[Discount %]]/100</f>
        <v>7869.9061350000002</v>
      </c>
      <c r="R904" s="23">
        <f>Excel_Advanced_Sales_Dataset_2000__hetvi[[#This Row],[Quantity]]*Excel_Advanced_Sales_Dataset_2000__hetvi[[#This Row],[Unit Price]]-Excel_Advanced_Sales_Dataset_2000__hetvi[[#This Row],[Discount Amount]]</f>
        <v>918001.40386499988</v>
      </c>
      <c r="S904" t="str">
        <f>IF(Excel_Advanced_Sales_Dataset_2000__hetvi[[#This Row],[Total Sales]]&gt;50000,"Yes","No")</f>
        <v>Yes</v>
      </c>
      <c r="T904" t="str">
        <f>IF(Excel_Advanced_Sales_Dataset_2000__hetvi[[#This Row],[Delivery Status]]="Pending","Follow-up","Ok")</f>
        <v>Ok</v>
      </c>
      <c r="U904" s="31">
        <f>Excel_Advanced_Sales_Dataset_2000__hetvi[[#This Row],[Discount %]]/100</f>
        <v>8.5000000000000006E-3</v>
      </c>
      <c r="V904" s="1" t="s">
        <v>4720</v>
      </c>
    </row>
    <row r="905" spans="1:22" x14ac:dyDescent="0.25">
      <c r="A905" s="6" t="s">
        <v>2342</v>
      </c>
      <c r="B905" s="7" t="s">
        <v>560</v>
      </c>
      <c r="C905" s="7" t="s">
        <v>2343</v>
      </c>
      <c r="D905" s="7" t="s">
        <v>19</v>
      </c>
      <c r="E905" s="7" t="s">
        <v>84</v>
      </c>
      <c r="F905" s="7" t="s">
        <v>338</v>
      </c>
      <c r="G905" s="7" t="s">
        <v>43</v>
      </c>
      <c r="H905" s="7" t="s">
        <v>140</v>
      </c>
      <c r="I905" s="8">
        <v>50</v>
      </c>
      <c r="J905" s="18">
        <v>28473.41</v>
      </c>
      <c r="K905" s="21">
        <v>7.91</v>
      </c>
      <c r="L905" s="15">
        <v>1311058.1599999999</v>
      </c>
      <c r="M905" s="28">
        <v>46152</v>
      </c>
      <c r="N905" s="7" t="s">
        <v>24</v>
      </c>
      <c r="O905" s="7" t="s">
        <v>35</v>
      </c>
      <c r="P905" s="9" t="s">
        <v>26</v>
      </c>
      <c r="Q905" s="23">
        <f>Excel_Advanced_Sales_Dataset_2000__hetvi[[#This Row],[Quantity]]*Excel_Advanced_Sales_Dataset_2000__hetvi[[#This Row],[Unit Price]]*Excel_Advanced_Sales_Dataset_2000__hetvi[[#This Row],[Discount %]]/100</f>
        <v>112612.33654999999</v>
      </c>
      <c r="R905" s="23">
        <f>Excel_Advanced_Sales_Dataset_2000__hetvi[[#This Row],[Quantity]]*Excel_Advanced_Sales_Dataset_2000__hetvi[[#This Row],[Unit Price]]-Excel_Advanced_Sales_Dataset_2000__hetvi[[#This Row],[Discount Amount]]</f>
        <v>1311058.1634500001</v>
      </c>
      <c r="S905" t="str">
        <f>IF(Excel_Advanced_Sales_Dataset_2000__hetvi[[#This Row],[Total Sales]]&gt;50000,"Yes","No")</f>
        <v>Yes</v>
      </c>
      <c r="T905" t="str">
        <f>IF(Excel_Advanced_Sales_Dataset_2000__hetvi[[#This Row],[Delivery Status]]="Pending","Follow-up","Ok")</f>
        <v>Ok</v>
      </c>
      <c r="U905" s="31">
        <f>Excel_Advanced_Sales_Dataset_2000__hetvi[[#This Row],[Discount %]]/100</f>
        <v>7.9100000000000004E-2</v>
      </c>
      <c r="V905" s="1" t="s">
        <v>4696</v>
      </c>
    </row>
    <row r="906" spans="1:22" x14ac:dyDescent="0.25">
      <c r="A906" s="6" t="s">
        <v>2344</v>
      </c>
      <c r="B906" s="7" t="s">
        <v>304</v>
      </c>
      <c r="C906" s="7" t="s">
        <v>2345</v>
      </c>
      <c r="D906" s="7" t="s">
        <v>19</v>
      </c>
      <c r="E906" s="7" t="s">
        <v>72</v>
      </c>
      <c r="F906" s="7" t="s">
        <v>73</v>
      </c>
      <c r="G906" s="7" t="s">
        <v>111</v>
      </c>
      <c r="H906" s="7" t="s">
        <v>526</v>
      </c>
      <c r="I906" s="8">
        <v>21</v>
      </c>
      <c r="J906" s="18">
        <v>4316.84</v>
      </c>
      <c r="K906" s="21">
        <v>15.36</v>
      </c>
      <c r="L906" s="15">
        <v>76729.240000000005</v>
      </c>
      <c r="M906" s="28">
        <v>46227</v>
      </c>
      <c r="N906" s="7" t="s">
        <v>24</v>
      </c>
      <c r="O906" s="7" t="s">
        <v>35</v>
      </c>
      <c r="P906" s="9" t="s">
        <v>36</v>
      </c>
      <c r="Q906" s="23">
        <f>Excel_Advanced_Sales_Dataset_2000__hetvi[[#This Row],[Quantity]]*Excel_Advanced_Sales_Dataset_2000__hetvi[[#This Row],[Unit Price]]*Excel_Advanced_Sales_Dataset_2000__hetvi[[#This Row],[Discount %]]/100</f>
        <v>13924.399104</v>
      </c>
      <c r="R906" s="23">
        <f>Excel_Advanced_Sales_Dataset_2000__hetvi[[#This Row],[Quantity]]*Excel_Advanced_Sales_Dataset_2000__hetvi[[#This Row],[Unit Price]]-Excel_Advanced_Sales_Dataset_2000__hetvi[[#This Row],[Discount Amount]]</f>
        <v>76729.240896000003</v>
      </c>
      <c r="S906" t="str">
        <f>IF(Excel_Advanced_Sales_Dataset_2000__hetvi[[#This Row],[Total Sales]]&gt;50000,"Yes","No")</f>
        <v>Yes</v>
      </c>
      <c r="T906" t="str">
        <f>IF(Excel_Advanced_Sales_Dataset_2000__hetvi[[#This Row],[Delivery Status]]="Pending","Follow-up","Ok")</f>
        <v>Ok</v>
      </c>
      <c r="U906" s="31">
        <f>Excel_Advanced_Sales_Dataset_2000__hetvi[[#This Row],[Discount %]]/100</f>
        <v>0.15359999999999999</v>
      </c>
      <c r="V906" s="1" t="s">
        <v>4612</v>
      </c>
    </row>
    <row r="907" spans="1:22" x14ac:dyDescent="0.25">
      <c r="A907" s="6" t="s">
        <v>2346</v>
      </c>
      <c r="B907" s="7" t="s">
        <v>1666</v>
      </c>
      <c r="C907" s="7" t="s">
        <v>2347</v>
      </c>
      <c r="D907" s="7" t="s">
        <v>19</v>
      </c>
      <c r="E907" s="7" t="s">
        <v>84</v>
      </c>
      <c r="F907" s="7" t="s">
        <v>159</v>
      </c>
      <c r="G907" s="7" t="s">
        <v>111</v>
      </c>
      <c r="H907" s="7" t="s">
        <v>240</v>
      </c>
      <c r="I907" s="8">
        <v>35</v>
      </c>
      <c r="J907" s="18">
        <v>25666.720000000001</v>
      </c>
      <c r="K907" s="21">
        <v>2.96</v>
      </c>
      <c r="L907" s="15">
        <v>871744.48</v>
      </c>
      <c r="M907" s="28">
        <v>46343</v>
      </c>
      <c r="N907" s="7" t="s">
        <v>45</v>
      </c>
      <c r="O907" s="7" t="s">
        <v>25</v>
      </c>
      <c r="P907" s="9" t="s">
        <v>26</v>
      </c>
      <c r="Q907" s="23">
        <f>Excel_Advanced_Sales_Dataset_2000__hetvi[[#This Row],[Quantity]]*Excel_Advanced_Sales_Dataset_2000__hetvi[[#This Row],[Unit Price]]*Excel_Advanced_Sales_Dataset_2000__hetvi[[#This Row],[Discount %]]/100</f>
        <v>26590.721920000004</v>
      </c>
      <c r="R907" s="23">
        <f>Excel_Advanced_Sales_Dataset_2000__hetvi[[#This Row],[Quantity]]*Excel_Advanced_Sales_Dataset_2000__hetvi[[#This Row],[Unit Price]]-Excel_Advanced_Sales_Dataset_2000__hetvi[[#This Row],[Discount Amount]]</f>
        <v>871744.47808000003</v>
      </c>
      <c r="S907" t="str">
        <f>IF(Excel_Advanced_Sales_Dataset_2000__hetvi[[#This Row],[Total Sales]]&gt;50000,"Yes","No")</f>
        <v>Yes</v>
      </c>
      <c r="T907" t="str">
        <f>IF(Excel_Advanced_Sales_Dataset_2000__hetvi[[#This Row],[Delivery Status]]="Pending","Follow-up","Ok")</f>
        <v>Follow-up</v>
      </c>
      <c r="U907" s="31">
        <f>Excel_Advanced_Sales_Dataset_2000__hetvi[[#This Row],[Discount %]]/100</f>
        <v>2.9600000000000001E-2</v>
      </c>
      <c r="V907" s="1" t="s">
        <v>4644</v>
      </c>
    </row>
    <row r="908" spans="1:22" x14ac:dyDescent="0.25">
      <c r="A908" s="6" t="s">
        <v>2348</v>
      </c>
      <c r="B908" s="7" t="s">
        <v>404</v>
      </c>
      <c r="C908" s="7" t="s">
        <v>2349</v>
      </c>
      <c r="D908" s="7" t="s">
        <v>40</v>
      </c>
      <c r="E908" s="7" t="s">
        <v>49</v>
      </c>
      <c r="F908" s="7" t="s">
        <v>397</v>
      </c>
      <c r="G908" s="7" t="s">
        <v>66</v>
      </c>
      <c r="H908" s="7" t="s">
        <v>276</v>
      </c>
      <c r="I908" s="8">
        <v>50</v>
      </c>
      <c r="J908" s="18">
        <v>25981.73</v>
      </c>
      <c r="K908" s="21">
        <v>2.69</v>
      </c>
      <c r="L908" s="15">
        <v>1264141.07</v>
      </c>
      <c r="M908" s="28">
        <v>46280</v>
      </c>
      <c r="N908" s="7" t="s">
        <v>45</v>
      </c>
      <c r="O908" s="7" t="s">
        <v>35</v>
      </c>
      <c r="P908" s="9" t="s">
        <v>53</v>
      </c>
      <c r="Q908" s="23">
        <f>Excel_Advanced_Sales_Dataset_2000__hetvi[[#This Row],[Quantity]]*Excel_Advanced_Sales_Dataset_2000__hetvi[[#This Row],[Unit Price]]*Excel_Advanced_Sales_Dataset_2000__hetvi[[#This Row],[Discount %]]/100</f>
        <v>34945.426850000003</v>
      </c>
      <c r="R908" s="23">
        <f>Excel_Advanced_Sales_Dataset_2000__hetvi[[#This Row],[Quantity]]*Excel_Advanced_Sales_Dataset_2000__hetvi[[#This Row],[Unit Price]]-Excel_Advanced_Sales_Dataset_2000__hetvi[[#This Row],[Discount Amount]]</f>
        <v>1264141.0731500001</v>
      </c>
      <c r="S908" t="str">
        <f>IF(Excel_Advanced_Sales_Dataset_2000__hetvi[[#This Row],[Total Sales]]&gt;50000,"Yes","No")</f>
        <v>Yes</v>
      </c>
      <c r="T908" t="str">
        <f>IF(Excel_Advanced_Sales_Dataset_2000__hetvi[[#This Row],[Delivery Status]]="Pending","Follow-up","Ok")</f>
        <v>Ok</v>
      </c>
      <c r="U908" s="31">
        <f>Excel_Advanced_Sales_Dataset_2000__hetvi[[#This Row],[Discount %]]/100</f>
        <v>2.69E-2</v>
      </c>
      <c r="V908" s="1" t="s">
        <v>4703</v>
      </c>
    </row>
    <row r="909" spans="1:22" x14ac:dyDescent="0.25">
      <c r="A909" s="6" t="s">
        <v>2350</v>
      </c>
      <c r="B909" s="7" t="s">
        <v>2060</v>
      </c>
      <c r="C909" s="7" t="s">
        <v>2351</v>
      </c>
      <c r="D909" s="7" t="s">
        <v>30</v>
      </c>
      <c r="E909" s="7" t="s">
        <v>131</v>
      </c>
      <c r="F909" s="7" t="s">
        <v>163</v>
      </c>
      <c r="G909" s="7" t="s">
        <v>22</v>
      </c>
      <c r="H909" s="7" t="s">
        <v>23</v>
      </c>
      <c r="I909" s="8">
        <v>41</v>
      </c>
      <c r="J909" s="18">
        <v>14084.6</v>
      </c>
      <c r="K909" s="21">
        <v>17.64</v>
      </c>
      <c r="L909" s="15">
        <v>475603.14</v>
      </c>
      <c r="M909" s="28">
        <v>46083</v>
      </c>
      <c r="N909" s="7" t="s">
        <v>113</v>
      </c>
      <c r="O909" s="7" t="s">
        <v>25</v>
      </c>
      <c r="P909" s="9" t="s">
        <v>26</v>
      </c>
      <c r="Q909" s="23">
        <f>Excel_Advanced_Sales_Dataset_2000__hetvi[[#This Row],[Quantity]]*Excel_Advanced_Sales_Dataset_2000__hetvi[[#This Row],[Unit Price]]*Excel_Advanced_Sales_Dataset_2000__hetvi[[#This Row],[Discount %]]/100</f>
        <v>101865.46104000001</v>
      </c>
      <c r="R909" s="23">
        <f>Excel_Advanced_Sales_Dataset_2000__hetvi[[#This Row],[Quantity]]*Excel_Advanced_Sales_Dataset_2000__hetvi[[#This Row],[Unit Price]]-Excel_Advanced_Sales_Dataset_2000__hetvi[[#This Row],[Discount Amount]]</f>
        <v>475603.13895999995</v>
      </c>
      <c r="S909" t="str">
        <f>IF(Excel_Advanced_Sales_Dataset_2000__hetvi[[#This Row],[Total Sales]]&gt;50000,"Yes","No")</f>
        <v>Yes</v>
      </c>
      <c r="T909" t="str">
        <f>IF(Excel_Advanced_Sales_Dataset_2000__hetvi[[#This Row],[Delivery Status]]="Pending","Follow-up","Ok")</f>
        <v>Follow-up</v>
      </c>
      <c r="U909" s="31">
        <f>Excel_Advanced_Sales_Dataset_2000__hetvi[[#This Row],[Discount %]]/100</f>
        <v>0.1764</v>
      </c>
      <c r="V909" s="1" t="s">
        <v>4644</v>
      </c>
    </row>
    <row r="910" spans="1:22" x14ac:dyDescent="0.25">
      <c r="A910" s="6" t="s">
        <v>2352</v>
      </c>
      <c r="B910" s="7" t="s">
        <v>2353</v>
      </c>
      <c r="C910" s="7" t="s">
        <v>2354</v>
      </c>
      <c r="D910" s="7" t="s">
        <v>63</v>
      </c>
      <c r="E910" s="7" t="s">
        <v>234</v>
      </c>
      <c r="F910" s="7" t="s">
        <v>435</v>
      </c>
      <c r="G910" s="7" t="s">
        <v>111</v>
      </c>
      <c r="H910" s="7" t="s">
        <v>240</v>
      </c>
      <c r="I910" s="8">
        <v>35</v>
      </c>
      <c r="J910" s="18">
        <v>48742.07</v>
      </c>
      <c r="K910" s="21">
        <v>6.96</v>
      </c>
      <c r="L910" s="15">
        <v>1587236.77</v>
      </c>
      <c r="M910" s="28">
        <v>46377</v>
      </c>
      <c r="N910" s="7" t="s">
        <v>58</v>
      </c>
      <c r="O910" s="7" t="s">
        <v>35</v>
      </c>
      <c r="P910" s="9" t="s">
        <v>53</v>
      </c>
      <c r="Q910" s="23">
        <f>Excel_Advanced_Sales_Dataset_2000__hetvi[[#This Row],[Quantity]]*Excel_Advanced_Sales_Dataset_2000__hetvi[[#This Row],[Unit Price]]*Excel_Advanced_Sales_Dataset_2000__hetvi[[#This Row],[Discount %]]/100</f>
        <v>118735.68252</v>
      </c>
      <c r="R910" s="23">
        <f>Excel_Advanced_Sales_Dataset_2000__hetvi[[#This Row],[Quantity]]*Excel_Advanced_Sales_Dataset_2000__hetvi[[#This Row],[Unit Price]]-Excel_Advanced_Sales_Dataset_2000__hetvi[[#This Row],[Discount Amount]]</f>
        <v>1587236.7674799999</v>
      </c>
      <c r="S910" t="str">
        <f>IF(Excel_Advanced_Sales_Dataset_2000__hetvi[[#This Row],[Total Sales]]&gt;50000,"Yes","No")</f>
        <v>Yes</v>
      </c>
      <c r="T910" t="str">
        <f>IF(Excel_Advanced_Sales_Dataset_2000__hetvi[[#This Row],[Delivery Status]]="Pending","Follow-up","Ok")</f>
        <v>Ok</v>
      </c>
      <c r="U910" s="31">
        <f>Excel_Advanced_Sales_Dataset_2000__hetvi[[#This Row],[Discount %]]/100</f>
        <v>6.9599999999999995E-2</v>
      </c>
      <c r="V910" s="1" t="s">
        <v>4665</v>
      </c>
    </row>
    <row r="911" spans="1:22" x14ac:dyDescent="0.25">
      <c r="A911" s="6" t="s">
        <v>2355</v>
      </c>
      <c r="B911" s="7" t="s">
        <v>38</v>
      </c>
      <c r="C911" s="7" t="s">
        <v>2356</v>
      </c>
      <c r="D911" s="7" t="s">
        <v>30</v>
      </c>
      <c r="E911" s="7" t="s">
        <v>131</v>
      </c>
      <c r="F911" s="7" t="s">
        <v>163</v>
      </c>
      <c r="G911" s="7" t="s">
        <v>43</v>
      </c>
      <c r="H911" s="7" t="s">
        <v>74</v>
      </c>
      <c r="I911" s="8">
        <v>8</v>
      </c>
      <c r="J911" s="18">
        <v>10000.16</v>
      </c>
      <c r="K911" s="21">
        <v>1</v>
      </c>
      <c r="L911" s="15">
        <v>79201.27</v>
      </c>
      <c r="M911" s="28">
        <v>46137</v>
      </c>
      <c r="N911" s="7" t="s">
        <v>58</v>
      </c>
      <c r="O911" s="7" t="s">
        <v>35</v>
      </c>
      <c r="P911" s="9" t="s">
        <v>26</v>
      </c>
      <c r="Q911" s="23">
        <f>Excel_Advanced_Sales_Dataset_2000__hetvi[[#This Row],[Quantity]]*Excel_Advanced_Sales_Dataset_2000__hetvi[[#This Row],[Unit Price]]*Excel_Advanced_Sales_Dataset_2000__hetvi[[#This Row],[Discount %]]/100</f>
        <v>800.01279999999997</v>
      </c>
      <c r="R911" s="23">
        <f>Excel_Advanced_Sales_Dataset_2000__hetvi[[#This Row],[Quantity]]*Excel_Advanced_Sales_Dataset_2000__hetvi[[#This Row],[Unit Price]]-Excel_Advanced_Sales_Dataset_2000__hetvi[[#This Row],[Discount Amount]]</f>
        <v>79201.267200000002</v>
      </c>
      <c r="S911" t="str">
        <f>IF(Excel_Advanced_Sales_Dataset_2000__hetvi[[#This Row],[Total Sales]]&gt;50000,"Yes","No")</f>
        <v>Yes</v>
      </c>
      <c r="T911" t="str">
        <f>IF(Excel_Advanced_Sales_Dataset_2000__hetvi[[#This Row],[Delivery Status]]="Pending","Follow-up","Ok")</f>
        <v>Ok</v>
      </c>
      <c r="U911" s="31">
        <f>Excel_Advanced_Sales_Dataset_2000__hetvi[[#This Row],[Discount %]]/100</f>
        <v>0.01</v>
      </c>
      <c r="V911" s="1" t="s">
        <v>4782</v>
      </c>
    </row>
    <row r="912" spans="1:22" x14ac:dyDescent="0.25">
      <c r="A912" s="6" t="s">
        <v>2357</v>
      </c>
      <c r="B912" s="7" t="s">
        <v>799</v>
      </c>
      <c r="C912" s="7" t="s">
        <v>2358</v>
      </c>
      <c r="D912" s="7" t="s">
        <v>19</v>
      </c>
      <c r="E912" s="7" t="s">
        <v>72</v>
      </c>
      <c r="F912" s="7" t="s">
        <v>171</v>
      </c>
      <c r="G912" s="7" t="s">
        <v>22</v>
      </c>
      <c r="H912" s="7" t="s">
        <v>180</v>
      </c>
      <c r="I912" s="8">
        <v>5</v>
      </c>
      <c r="J912" s="18">
        <v>7839.33</v>
      </c>
      <c r="K912" s="21">
        <v>17.88</v>
      </c>
      <c r="L912" s="15">
        <v>32188.29</v>
      </c>
      <c r="M912" s="28">
        <v>46297</v>
      </c>
      <c r="N912" s="7" t="s">
        <v>45</v>
      </c>
      <c r="O912" s="7" t="s">
        <v>35</v>
      </c>
      <c r="P912" s="9" t="s">
        <v>53</v>
      </c>
      <c r="Q912" s="23">
        <f>Excel_Advanced_Sales_Dataset_2000__hetvi[[#This Row],[Quantity]]*Excel_Advanced_Sales_Dataset_2000__hetvi[[#This Row],[Unit Price]]*Excel_Advanced_Sales_Dataset_2000__hetvi[[#This Row],[Discount %]]/100</f>
        <v>7008.3610199999994</v>
      </c>
      <c r="R912" s="23">
        <f>Excel_Advanced_Sales_Dataset_2000__hetvi[[#This Row],[Quantity]]*Excel_Advanced_Sales_Dataset_2000__hetvi[[#This Row],[Unit Price]]-Excel_Advanced_Sales_Dataset_2000__hetvi[[#This Row],[Discount Amount]]</f>
        <v>32188.288980000001</v>
      </c>
      <c r="S912" t="str">
        <f>IF(Excel_Advanced_Sales_Dataset_2000__hetvi[[#This Row],[Total Sales]]&gt;50000,"Yes","No")</f>
        <v>No</v>
      </c>
      <c r="T912" t="str">
        <f>IF(Excel_Advanced_Sales_Dataset_2000__hetvi[[#This Row],[Delivery Status]]="Pending","Follow-up","Ok")</f>
        <v>Ok</v>
      </c>
      <c r="U912" s="31">
        <f>Excel_Advanced_Sales_Dataset_2000__hetvi[[#This Row],[Discount %]]/100</f>
        <v>0.17879999999999999</v>
      </c>
      <c r="V912" s="1" t="s">
        <v>4665</v>
      </c>
    </row>
    <row r="913" spans="1:22" x14ac:dyDescent="0.25">
      <c r="A913" s="6" t="s">
        <v>2359</v>
      </c>
      <c r="B913" s="7" t="s">
        <v>891</v>
      </c>
      <c r="C913" s="7" t="s">
        <v>2360</v>
      </c>
      <c r="D913" s="7" t="s">
        <v>63</v>
      </c>
      <c r="E913" s="7" t="s">
        <v>144</v>
      </c>
      <c r="F913" s="7" t="s">
        <v>216</v>
      </c>
      <c r="G913" s="7" t="s">
        <v>111</v>
      </c>
      <c r="H913" s="7" t="s">
        <v>185</v>
      </c>
      <c r="I913" s="8">
        <v>17</v>
      </c>
      <c r="J913" s="18">
        <v>34826.33</v>
      </c>
      <c r="K913" s="21">
        <v>6.16</v>
      </c>
      <c r="L913" s="15">
        <v>555577.48</v>
      </c>
      <c r="M913" s="28">
        <v>46169</v>
      </c>
      <c r="N913" s="7" t="s">
        <v>68</v>
      </c>
      <c r="O913" s="7" t="s">
        <v>35</v>
      </c>
      <c r="P913" s="9" t="s">
        <v>26</v>
      </c>
      <c r="Q913" s="23">
        <f>Excel_Advanced_Sales_Dataset_2000__hetvi[[#This Row],[Quantity]]*Excel_Advanced_Sales_Dataset_2000__hetvi[[#This Row],[Unit Price]]*Excel_Advanced_Sales_Dataset_2000__hetvi[[#This Row],[Discount %]]/100</f>
        <v>36470.132775999999</v>
      </c>
      <c r="R913" s="23">
        <f>Excel_Advanced_Sales_Dataset_2000__hetvi[[#This Row],[Quantity]]*Excel_Advanced_Sales_Dataset_2000__hetvi[[#This Row],[Unit Price]]-Excel_Advanced_Sales_Dataset_2000__hetvi[[#This Row],[Discount Amount]]</f>
        <v>555577.47722400003</v>
      </c>
      <c r="S913" t="str">
        <f>IF(Excel_Advanced_Sales_Dataset_2000__hetvi[[#This Row],[Total Sales]]&gt;50000,"Yes","No")</f>
        <v>Yes</v>
      </c>
      <c r="T913" t="str">
        <f>IF(Excel_Advanced_Sales_Dataset_2000__hetvi[[#This Row],[Delivery Status]]="Pending","Follow-up","Ok")</f>
        <v>Ok</v>
      </c>
      <c r="U913" s="31">
        <f>Excel_Advanced_Sales_Dataset_2000__hetvi[[#This Row],[Discount %]]/100</f>
        <v>6.1600000000000002E-2</v>
      </c>
      <c r="V913" s="1" t="s">
        <v>4612</v>
      </c>
    </row>
    <row r="914" spans="1:22" x14ac:dyDescent="0.25">
      <c r="A914" s="6" t="s">
        <v>2361</v>
      </c>
      <c r="B914" s="7" t="s">
        <v>2362</v>
      </c>
      <c r="C914" s="7" t="s">
        <v>2363</v>
      </c>
      <c r="D914" s="7" t="s">
        <v>30</v>
      </c>
      <c r="E914" s="7" t="s">
        <v>117</v>
      </c>
      <c r="F914" s="7" t="s">
        <v>118</v>
      </c>
      <c r="G914" s="7" t="s">
        <v>43</v>
      </c>
      <c r="H914" s="7" t="s">
        <v>140</v>
      </c>
      <c r="I914" s="8">
        <v>30</v>
      </c>
      <c r="J914" s="18">
        <v>27152.880000000001</v>
      </c>
      <c r="K914" s="21">
        <v>7.84</v>
      </c>
      <c r="L914" s="15">
        <v>750722.83</v>
      </c>
      <c r="M914" s="28">
        <v>46124</v>
      </c>
      <c r="N914" s="7" t="s">
        <v>45</v>
      </c>
      <c r="O914" s="7" t="s">
        <v>35</v>
      </c>
      <c r="P914" s="9" t="s">
        <v>26</v>
      </c>
      <c r="Q914" s="23">
        <f>Excel_Advanced_Sales_Dataset_2000__hetvi[[#This Row],[Quantity]]*Excel_Advanced_Sales_Dataset_2000__hetvi[[#This Row],[Unit Price]]*Excel_Advanced_Sales_Dataset_2000__hetvi[[#This Row],[Discount %]]/100</f>
        <v>63863.573759999999</v>
      </c>
      <c r="R914" s="23">
        <f>Excel_Advanced_Sales_Dataset_2000__hetvi[[#This Row],[Quantity]]*Excel_Advanced_Sales_Dataset_2000__hetvi[[#This Row],[Unit Price]]-Excel_Advanced_Sales_Dataset_2000__hetvi[[#This Row],[Discount Amount]]</f>
        <v>750722.82624000008</v>
      </c>
      <c r="S914" t="str">
        <f>IF(Excel_Advanced_Sales_Dataset_2000__hetvi[[#This Row],[Total Sales]]&gt;50000,"Yes","No")</f>
        <v>Yes</v>
      </c>
      <c r="T914" t="str">
        <f>IF(Excel_Advanced_Sales_Dataset_2000__hetvi[[#This Row],[Delivery Status]]="Pending","Follow-up","Ok")</f>
        <v>Ok</v>
      </c>
      <c r="U914" s="31">
        <f>Excel_Advanced_Sales_Dataset_2000__hetvi[[#This Row],[Discount %]]/100</f>
        <v>7.8399999999999997E-2</v>
      </c>
      <c r="V914" s="1" t="s">
        <v>4782</v>
      </c>
    </row>
    <row r="915" spans="1:22" x14ac:dyDescent="0.25">
      <c r="A915" s="6" t="s">
        <v>2364</v>
      </c>
      <c r="B915" s="7" t="s">
        <v>791</v>
      </c>
      <c r="C915" s="7" t="s">
        <v>2365</v>
      </c>
      <c r="D915" s="7" t="s">
        <v>63</v>
      </c>
      <c r="E915" s="7" t="s">
        <v>64</v>
      </c>
      <c r="F915" s="7" t="s">
        <v>184</v>
      </c>
      <c r="G915" s="7" t="s">
        <v>111</v>
      </c>
      <c r="H915" s="7" t="s">
        <v>185</v>
      </c>
      <c r="I915" s="8">
        <v>41</v>
      </c>
      <c r="J915" s="18">
        <v>13775.89</v>
      </c>
      <c r="K915" s="21">
        <v>18.22</v>
      </c>
      <c r="L915" s="15">
        <v>461902.84</v>
      </c>
      <c r="M915" s="28">
        <v>46101</v>
      </c>
      <c r="N915" s="7" t="s">
        <v>58</v>
      </c>
      <c r="O915" s="7" t="s">
        <v>35</v>
      </c>
      <c r="P915" s="9" t="s">
        <v>53</v>
      </c>
      <c r="Q915" s="23">
        <f>Excel_Advanced_Sales_Dataset_2000__hetvi[[#This Row],[Quantity]]*Excel_Advanced_Sales_Dataset_2000__hetvi[[#This Row],[Unit Price]]*Excel_Advanced_Sales_Dataset_2000__hetvi[[#This Row],[Discount %]]/100</f>
        <v>102908.65347799999</v>
      </c>
      <c r="R915" s="23">
        <f>Excel_Advanced_Sales_Dataset_2000__hetvi[[#This Row],[Quantity]]*Excel_Advanced_Sales_Dataset_2000__hetvi[[#This Row],[Unit Price]]-Excel_Advanced_Sales_Dataset_2000__hetvi[[#This Row],[Discount Amount]]</f>
        <v>461902.83652200003</v>
      </c>
      <c r="S915" t="str">
        <f>IF(Excel_Advanced_Sales_Dataset_2000__hetvi[[#This Row],[Total Sales]]&gt;50000,"Yes","No")</f>
        <v>Yes</v>
      </c>
      <c r="T915" t="str">
        <f>IF(Excel_Advanced_Sales_Dataset_2000__hetvi[[#This Row],[Delivery Status]]="Pending","Follow-up","Ok")</f>
        <v>Ok</v>
      </c>
      <c r="U915" s="31">
        <f>Excel_Advanced_Sales_Dataset_2000__hetvi[[#This Row],[Discount %]]/100</f>
        <v>0.1822</v>
      </c>
      <c r="V915" s="1" t="s">
        <v>4653</v>
      </c>
    </row>
    <row r="916" spans="1:22" x14ac:dyDescent="0.25">
      <c r="A916" s="6" t="s">
        <v>2366</v>
      </c>
      <c r="B916" s="7" t="s">
        <v>1435</v>
      </c>
      <c r="C916" s="7" t="s">
        <v>2367</v>
      </c>
      <c r="D916" s="7" t="s">
        <v>40</v>
      </c>
      <c r="E916" s="7" t="s">
        <v>49</v>
      </c>
      <c r="F916" s="7" t="s">
        <v>397</v>
      </c>
      <c r="G916" s="7" t="s">
        <v>66</v>
      </c>
      <c r="H916" s="7" t="s">
        <v>133</v>
      </c>
      <c r="I916" s="8">
        <v>7</v>
      </c>
      <c r="J916" s="18">
        <v>42714.34</v>
      </c>
      <c r="K916" s="21">
        <v>14.7</v>
      </c>
      <c r="L916" s="15">
        <v>255047.32</v>
      </c>
      <c r="M916" s="28">
        <v>46253</v>
      </c>
      <c r="N916" s="7" t="s">
        <v>58</v>
      </c>
      <c r="O916" s="7" t="s">
        <v>35</v>
      </c>
      <c r="P916" s="9" t="s">
        <v>36</v>
      </c>
      <c r="Q916" s="23">
        <f>Excel_Advanced_Sales_Dataset_2000__hetvi[[#This Row],[Quantity]]*Excel_Advanced_Sales_Dataset_2000__hetvi[[#This Row],[Unit Price]]*Excel_Advanced_Sales_Dataset_2000__hetvi[[#This Row],[Discount %]]/100</f>
        <v>43953.05586</v>
      </c>
      <c r="R916" s="23">
        <f>Excel_Advanced_Sales_Dataset_2000__hetvi[[#This Row],[Quantity]]*Excel_Advanced_Sales_Dataset_2000__hetvi[[#This Row],[Unit Price]]-Excel_Advanced_Sales_Dataset_2000__hetvi[[#This Row],[Discount Amount]]</f>
        <v>255047.32414000001</v>
      </c>
      <c r="S916" t="str">
        <f>IF(Excel_Advanced_Sales_Dataset_2000__hetvi[[#This Row],[Total Sales]]&gt;50000,"Yes","No")</f>
        <v>Yes</v>
      </c>
      <c r="T916" t="str">
        <f>IF(Excel_Advanced_Sales_Dataset_2000__hetvi[[#This Row],[Delivery Status]]="Pending","Follow-up","Ok")</f>
        <v>Ok</v>
      </c>
      <c r="U916" s="31">
        <f>Excel_Advanced_Sales_Dataset_2000__hetvi[[#This Row],[Discount %]]/100</f>
        <v>0.14699999999999999</v>
      </c>
      <c r="V916" s="1" t="s">
        <v>4703</v>
      </c>
    </row>
    <row r="917" spans="1:22" x14ac:dyDescent="0.25">
      <c r="A917" s="6" t="s">
        <v>2368</v>
      </c>
      <c r="B917" s="7" t="s">
        <v>2369</v>
      </c>
      <c r="C917" s="7" t="s">
        <v>2370</v>
      </c>
      <c r="D917" s="7" t="s">
        <v>30</v>
      </c>
      <c r="E917" s="7" t="s">
        <v>117</v>
      </c>
      <c r="F917" s="7" t="s">
        <v>118</v>
      </c>
      <c r="G917" s="7" t="s">
        <v>51</v>
      </c>
      <c r="H917" s="7" t="s">
        <v>52</v>
      </c>
      <c r="I917" s="8">
        <v>42</v>
      </c>
      <c r="J917" s="18">
        <v>31855.98</v>
      </c>
      <c r="K917" s="21">
        <v>19.03</v>
      </c>
      <c r="L917" s="15">
        <v>1083339.05</v>
      </c>
      <c r="M917" s="28">
        <v>46206</v>
      </c>
      <c r="N917" s="7" t="s">
        <v>113</v>
      </c>
      <c r="O917" s="7" t="s">
        <v>59</v>
      </c>
      <c r="P917" s="9" t="s">
        <v>53</v>
      </c>
      <c r="Q917" s="23">
        <f>Excel_Advanced_Sales_Dataset_2000__hetvi[[#This Row],[Quantity]]*Excel_Advanced_Sales_Dataset_2000__hetvi[[#This Row],[Unit Price]]*Excel_Advanced_Sales_Dataset_2000__hetvi[[#This Row],[Discount %]]/100</f>
        <v>254612.105748</v>
      </c>
      <c r="R917" s="23">
        <f>Excel_Advanced_Sales_Dataset_2000__hetvi[[#This Row],[Quantity]]*Excel_Advanced_Sales_Dataset_2000__hetvi[[#This Row],[Unit Price]]-Excel_Advanced_Sales_Dataset_2000__hetvi[[#This Row],[Discount Amount]]</f>
        <v>1083339.0542519998</v>
      </c>
      <c r="S917" t="str">
        <f>IF(Excel_Advanced_Sales_Dataset_2000__hetvi[[#This Row],[Total Sales]]&gt;50000,"Yes","No")</f>
        <v>Yes</v>
      </c>
      <c r="T917" t="str">
        <f>IF(Excel_Advanced_Sales_Dataset_2000__hetvi[[#This Row],[Delivery Status]]="Pending","Follow-up","Ok")</f>
        <v>Ok</v>
      </c>
      <c r="U917" s="31">
        <f>Excel_Advanced_Sales_Dataset_2000__hetvi[[#This Row],[Discount %]]/100</f>
        <v>0.19030000000000002</v>
      </c>
      <c r="V917" s="1" t="s">
        <v>4682</v>
      </c>
    </row>
    <row r="918" spans="1:22" x14ac:dyDescent="0.25">
      <c r="A918" s="6" t="s">
        <v>2371</v>
      </c>
      <c r="B918" s="7" t="s">
        <v>1041</v>
      </c>
      <c r="C918" s="7" t="s">
        <v>2372</v>
      </c>
      <c r="D918" s="7" t="s">
        <v>63</v>
      </c>
      <c r="E918" s="7" t="s">
        <v>144</v>
      </c>
      <c r="F918" s="7" t="s">
        <v>189</v>
      </c>
      <c r="G918" s="7" t="s">
        <v>43</v>
      </c>
      <c r="H918" s="7" t="s">
        <v>74</v>
      </c>
      <c r="I918" s="8">
        <v>28</v>
      </c>
      <c r="J918" s="18">
        <v>30457.18</v>
      </c>
      <c r="K918" s="21">
        <v>1.88</v>
      </c>
      <c r="L918" s="15">
        <v>836768.38</v>
      </c>
      <c r="M918" s="28">
        <v>46299</v>
      </c>
      <c r="N918" s="7" t="s">
        <v>24</v>
      </c>
      <c r="O918" s="7" t="s">
        <v>35</v>
      </c>
      <c r="P918" s="9" t="s">
        <v>53</v>
      </c>
      <c r="Q918" s="23">
        <f>Excel_Advanced_Sales_Dataset_2000__hetvi[[#This Row],[Quantity]]*Excel_Advanced_Sales_Dataset_2000__hetvi[[#This Row],[Unit Price]]*Excel_Advanced_Sales_Dataset_2000__hetvi[[#This Row],[Discount %]]/100</f>
        <v>16032.659551999999</v>
      </c>
      <c r="R918" s="23">
        <f>Excel_Advanced_Sales_Dataset_2000__hetvi[[#This Row],[Quantity]]*Excel_Advanced_Sales_Dataset_2000__hetvi[[#This Row],[Unit Price]]-Excel_Advanced_Sales_Dataset_2000__hetvi[[#This Row],[Discount Amount]]</f>
        <v>836768.38044800004</v>
      </c>
      <c r="S918" t="str">
        <f>IF(Excel_Advanced_Sales_Dataset_2000__hetvi[[#This Row],[Total Sales]]&gt;50000,"Yes","No")</f>
        <v>Yes</v>
      </c>
      <c r="T918" t="str">
        <f>IF(Excel_Advanced_Sales_Dataset_2000__hetvi[[#This Row],[Delivery Status]]="Pending","Follow-up","Ok")</f>
        <v>Ok</v>
      </c>
      <c r="U918" s="31">
        <f>Excel_Advanced_Sales_Dataset_2000__hetvi[[#This Row],[Discount %]]/100</f>
        <v>1.8799999999999997E-2</v>
      </c>
      <c r="V918" s="1" t="s">
        <v>4665</v>
      </c>
    </row>
    <row r="919" spans="1:22" x14ac:dyDescent="0.25">
      <c r="A919" s="6" t="s">
        <v>2373</v>
      </c>
      <c r="B919" s="7" t="s">
        <v>2374</v>
      </c>
      <c r="C919" s="7" t="s">
        <v>2375</v>
      </c>
      <c r="D919" s="7" t="s">
        <v>63</v>
      </c>
      <c r="E919" s="7" t="s">
        <v>64</v>
      </c>
      <c r="F919" s="7" t="s">
        <v>65</v>
      </c>
      <c r="G919" s="7" t="s">
        <v>43</v>
      </c>
      <c r="H919" s="7" t="s">
        <v>74</v>
      </c>
      <c r="I919" s="8">
        <v>45</v>
      </c>
      <c r="J919" s="18">
        <v>34471.81</v>
      </c>
      <c r="K919" s="21">
        <v>0.5</v>
      </c>
      <c r="L919" s="15">
        <v>1543475.29</v>
      </c>
      <c r="M919" s="28">
        <v>46090</v>
      </c>
      <c r="N919" s="7" t="s">
        <v>45</v>
      </c>
      <c r="O919" s="7" t="s">
        <v>35</v>
      </c>
      <c r="P919" s="9" t="s">
        <v>36</v>
      </c>
      <c r="Q919" s="23">
        <f>Excel_Advanced_Sales_Dataset_2000__hetvi[[#This Row],[Quantity]]*Excel_Advanced_Sales_Dataset_2000__hetvi[[#This Row],[Unit Price]]*Excel_Advanced_Sales_Dataset_2000__hetvi[[#This Row],[Discount %]]/100</f>
        <v>7756.1572500000002</v>
      </c>
      <c r="R919" s="23">
        <f>Excel_Advanced_Sales_Dataset_2000__hetvi[[#This Row],[Quantity]]*Excel_Advanced_Sales_Dataset_2000__hetvi[[#This Row],[Unit Price]]-Excel_Advanced_Sales_Dataset_2000__hetvi[[#This Row],[Discount Amount]]</f>
        <v>1543475.29275</v>
      </c>
      <c r="S919" t="str">
        <f>IF(Excel_Advanced_Sales_Dataset_2000__hetvi[[#This Row],[Total Sales]]&gt;50000,"Yes","No")</f>
        <v>Yes</v>
      </c>
      <c r="T919" t="str">
        <f>IF(Excel_Advanced_Sales_Dataset_2000__hetvi[[#This Row],[Delivery Status]]="Pending","Follow-up","Ok")</f>
        <v>Ok</v>
      </c>
      <c r="U919" s="31">
        <f>Excel_Advanced_Sales_Dataset_2000__hetvi[[#This Row],[Discount %]]/100</f>
        <v>5.0000000000000001E-3</v>
      </c>
      <c r="V919" s="1" t="s">
        <v>4744</v>
      </c>
    </row>
    <row r="920" spans="1:22" x14ac:dyDescent="0.25">
      <c r="A920" s="6" t="s">
        <v>2376</v>
      </c>
      <c r="B920" s="7" t="s">
        <v>468</v>
      </c>
      <c r="C920" s="7" t="s">
        <v>2377</v>
      </c>
      <c r="D920" s="7" t="s">
        <v>30</v>
      </c>
      <c r="E920" s="7" t="s">
        <v>131</v>
      </c>
      <c r="F920" s="7" t="s">
        <v>132</v>
      </c>
      <c r="G920" s="7" t="s">
        <v>33</v>
      </c>
      <c r="H920" s="7" t="s">
        <v>80</v>
      </c>
      <c r="I920" s="8">
        <v>28</v>
      </c>
      <c r="J920" s="18">
        <v>17556.150000000001</v>
      </c>
      <c r="K920" s="21">
        <v>2.5099999999999998</v>
      </c>
      <c r="L920" s="15">
        <v>479233.74</v>
      </c>
      <c r="M920" s="28">
        <v>46139</v>
      </c>
      <c r="N920" s="7" t="s">
        <v>68</v>
      </c>
      <c r="O920" s="7" t="s">
        <v>35</v>
      </c>
      <c r="P920" s="9" t="s">
        <v>26</v>
      </c>
      <c r="Q920" s="23">
        <f>Excel_Advanced_Sales_Dataset_2000__hetvi[[#This Row],[Quantity]]*Excel_Advanced_Sales_Dataset_2000__hetvi[[#This Row],[Unit Price]]*Excel_Advanced_Sales_Dataset_2000__hetvi[[#This Row],[Discount %]]/100</f>
        <v>12338.462220000001</v>
      </c>
      <c r="R920" s="23">
        <f>Excel_Advanced_Sales_Dataset_2000__hetvi[[#This Row],[Quantity]]*Excel_Advanced_Sales_Dataset_2000__hetvi[[#This Row],[Unit Price]]-Excel_Advanced_Sales_Dataset_2000__hetvi[[#This Row],[Discount Amount]]</f>
        <v>479233.73778000008</v>
      </c>
      <c r="S920" t="str">
        <f>IF(Excel_Advanced_Sales_Dataset_2000__hetvi[[#This Row],[Total Sales]]&gt;50000,"Yes","No")</f>
        <v>Yes</v>
      </c>
      <c r="T920" t="str">
        <f>IF(Excel_Advanced_Sales_Dataset_2000__hetvi[[#This Row],[Delivery Status]]="Pending","Follow-up","Ok")</f>
        <v>Ok</v>
      </c>
      <c r="U920" s="31">
        <f>Excel_Advanced_Sales_Dataset_2000__hetvi[[#This Row],[Discount %]]/100</f>
        <v>2.5099999999999997E-2</v>
      </c>
      <c r="V920" s="1" t="s">
        <v>4612</v>
      </c>
    </row>
    <row r="921" spans="1:22" x14ac:dyDescent="0.25">
      <c r="A921" s="6" t="s">
        <v>2378</v>
      </c>
      <c r="B921" s="7" t="s">
        <v>2338</v>
      </c>
      <c r="C921" s="7" t="s">
        <v>2379</v>
      </c>
      <c r="D921" s="7" t="s">
        <v>30</v>
      </c>
      <c r="E921" s="7" t="s">
        <v>31</v>
      </c>
      <c r="F921" s="7" t="s">
        <v>32</v>
      </c>
      <c r="G921" s="7" t="s">
        <v>111</v>
      </c>
      <c r="H921" s="7" t="s">
        <v>260</v>
      </c>
      <c r="I921" s="8">
        <v>48</v>
      </c>
      <c r="J921" s="18">
        <v>47109.07</v>
      </c>
      <c r="K921" s="21">
        <v>11.21</v>
      </c>
      <c r="L921" s="15">
        <v>2007750.88</v>
      </c>
      <c r="M921" s="28">
        <v>46314</v>
      </c>
      <c r="N921" s="7" t="s">
        <v>58</v>
      </c>
      <c r="O921" s="7" t="s">
        <v>35</v>
      </c>
      <c r="P921" s="9" t="s">
        <v>26</v>
      </c>
      <c r="Q921" s="23">
        <f>Excel_Advanced_Sales_Dataset_2000__hetvi[[#This Row],[Quantity]]*Excel_Advanced_Sales_Dataset_2000__hetvi[[#This Row],[Unit Price]]*Excel_Advanced_Sales_Dataset_2000__hetvi[[#This Row],[Discount %]]/100</f>
        <v>253484.48385600001</v>
      </c>
      <c r="R921" s="23">
        <f>Excel_Advanced_Sales_Dataset_2000__hetvi[[#This Row],[Quantity]]*Excel_Advanced_Sales_Dataset_2000__hetvi[[#This Row],[Unit Price]]-Excel_Advanced_Sales_Dataset_2000__hetvi[[#This Row],[Discount Amount]]</f>
        <v>2007750.8761439999</v>
      </c>
      <c r="S921" t="str">
        <f>IF(Excel_Advanced_Sales_Dataset_2000__hetvi[[#This Row],[Total Sales]]&gt;50000,"Yes","No")</f>
        <v>Yes</v>
      </c>
      <c r="T921" t="str">
        <f>IF(Excel_Advanced_Sales_Dataset_2000__hetvi[[#This Row],[Delivery Status]]="Pending","Follow-up","Ok")</f>
        <v>Ok</v>
      </c>
      <c r="U921" s="31">
        <f>Excel_Advanced_Sales_Dataset_2000__hetvi[[#This Row],[Discount %]]/100</f>
        <v>0.11210000000000001</v>
      </c>
      <c r="V921" s="1" t="s">
        <v>4653</v>
      </c>
    </row>
    <row r="922" spans="1:22" x14ac:dyDescent="0.25">
      <c r="A922" s="6" t="s">
        <v>2380</v>
      </c>
      <c r="B922" s="7" t="s">
        <v>2381</v>
      </c>
      <c r="C922" s="7" t="s">
        <v>2382</v>
      </c>
      <c r="D922" s="7" t="s">
        <v>63</v>
      </c>
      <c r="E922" s="7" t="s">
        <v>78</v>
      </c>
      <c r="F922" s="7" t="s">
        <v>79</v>
      </c>
      <c r="G922" s="7" t="s">
        <v>22</v>
      </c>
      <c r="H922" s="7" t="s">
        <v>172</v>
      </c>
      <c r="I922" s="8">
        <v>8</v>
      </c>
      <c r="J922" s="18">
        <v>17181.43</v>
      </c>
      <c r="K922" s="21">
        <v>11.22</v>
      </c>
      <c r="L922" s="15">
        <v>122029.39</v>
      </c>
      <c r="M922" s="28">
        <v>46253</v>
      </c>
      <c r="N922" s="7" t="s">
        <v>24</v>
      </c>
      <c r="O922" s="7" t="s">
        <v>35</v>
      </c>
      <c r="P922" s="9" t="s">
        <v>26</v>
      </c>
      <c r="Q922" s="23">
        <f>Excel_Advanced_Sales_Dataset_2000__hetvi[[#This Row],[Quantity]]*Excel_Advanced_Sales_Dataset_2000__hetvi[[#This Row],[Unit Price]]*Excel_Advanced_Sales_Dataset_2000__hetvi[[#This Row],[Discount %]]/100</f>
        <v>15422.051568000003</v>
      </c>
      <c r="R922" s="23">
        <f>Excel_Advanced_Sales_Dataset_2000__hetvi[[#This Row],[Quantity]]*Excel_Advanced_Sales_Dataset_2000__hetvi[[#This Row],[Unit Price]]-Excel_Advanced_Sales_Dataset_2000__hetvi[[#This Row],[Discount Amount]]</f>
        <v>122029.38843200001</v>
      </c>
      <c r="S922" t="str">
        <f>IF(Excel_Advanced_Sales_Dataset_2000__hetvi[[#This Row],[Total Sales]]&gt;50000,"Yes","No")</f>
        <v>Yes</v>
      </c>
      <c r="T922" t="str">
        <f>IF(Excel_Advanced_Sales_Dataset_2000__hetvi[[#This Row],[Delivery Status]]="Pending","Follow-up","Ok")</f>
        <v>Ok</v>
      </c>
      <c r="U922" s="31">
        <f>Excel_Advanced_Sales_Dataset_2000__hetvi[[#This Row],[Discount %]]/100</f>
        <v>0.11220000000000001</v>
      </c>
      <c r="V922" s="1" t="s">
        <v>4682</v>
      </c>
    </row>
    <row r="923" spans="1:22" x14ac:dyDescent="0.25">
      <c r="A923" s="6" t="s">
        <v>2383</v>
      </c>
      <c r="B923" s="7" t="s">
        <v>1480</v>
      </c>
      <c r="C923" s="7" t="s">
        <v>2384</v>
      </c>
      <c r="D923" s="7" t="s">
        <v>63</v>
      </c>
      <c r="E923" s="7" t="s">
        <v>234</v>
      </c>
      <c r="F923" s="7" t="s">
        <v>435</v>
      </c>
      <c r="G923" s="7" t="s">
        <v>43</v>
      </c>
      <c r="H923" s="7" t="s">
        <v>44</v>
      </c>
      <c r="I923" s="8">
        <v>9</v>
      </c>
      <c r="J923" s="18">
        <v>31020.13</v>
      </c>
      <c r="K923" s="21">
        <v>15.26</v>
      </c>
      <c r="L923" s="15">
        <v>236578.12</v>
      </c>
      <c r="M923" s="28">
        <v>46141</v>
      </c>
      <c r="N923" s="7" t="s">
        <v>113</v>
      </c>
      <c r="O923" s="7" t="s">
        <v>35</v>
      </c>
      <c r="P923" s="9" t="s">
        <v>26</v>
      </c>
      <c r="Q923" s="23">
        <f>Excel_Advanced_Sales_Dataset_2000__hetvi[[#This Row],[Quantity]]*Excel_Advanced_Sales_Dataset_2000__hetvi[[#This Row],[Unit Price]]*Excel_Advanced_Sales_Dataset_2000__hetvi[[#This Row],[Discount %]]/100</f>
        <v>42603.046541999996</v>
      </c>
      <c r="R923" s="23">
        <f>Excel_Advanced_Sales_Dataset_2000__hetvi[[#This Row],[Quantity]]*Excel_Advanced_Sales_Dataset_2000__hetvi[[#This Row],[Unit Price]]-Excel_Advanced_Sales_Dataset_2000__hetvi[[#This Row],[Discount Amount]]</f>
        <v>236578.12345799999</v>
      </c>
      <c r="S923" t="str">
        <f>IF(Excel_Advanced_Sales_Dataset_2000__hetvi[[#This Row],[Total Sales]]&gt;50000,"Yes","No")</f>
        <v>Yes</v>
      </c>
      <c r="T923" t="str">
        <f>IF(Excel_Advanced_Sales_Dataset_2000__hetvi[[#This Row],[Delivery Status]]="Pending","Follow-up","Ok")</f>
        <v>Ok</v>
      </c>
      <c r="U923" s="31">
        <f>Excel_Advanced_Sales_Dataset_2000__hetvi[[#This Row],[Discount %]]/100</f>
        <v>0.15259999999999999</v>
      </c>
      <c r="V923" s="1" t="s">
        <v>4744</v>
      </c>
    </row>
    <row r="924" spans="1:22" x14ac:dyDescent="0.25">
      <c r="A924" s="6" t="s">
        <v>2385</v>
      </c>
      <c r="B924" s="7" t="s">
        <v>395</v>
      </c>
      <c r="C924" s="7" t="s">
        <v>2386</v>
      </c>
      <c r="D924" s="7" t="s">
        <v>30</v>
      </c>
      <c r="E924" s="7" t="s">
        <v>31</v>
      </c>
      <c r="F924" s="7" t="s">
        <v>555</v>
      </c>
      <c r="G924" s="7" t="s">
        <v>33</v>
      </c>
      <c r="H924" s="7" t="s">
        <v>127</v>
      </c>
      <c r="I924" s="8">
        <v>14</v>
      </c>
      <c r="J924" s="18">
        <v>43526.27</v>
      </c>
      <c r="K924" s="21">
        <v>14.75</v>
      </c>
      <c r="L924" s="15">
        <v>519486.03</v>
      </c>
      <c r="M924" s="28">
        <v>46184</v>
      </c>
      <c r="N924" s="7" t="s">
        <v>58</v>
      </c>
      <c r="O924" s="7" t="s">
        <v>35</v>
      </c>
      <c r="P924" s="9" t="s">
        <v>26</v>
      </c>
      <c r="Q924" s="23">
        <f>Excel_Advanced_Sales_Dataset_2000__hetvi[[#This Row],[Quantity]]*Excel_Advanced_Sales_Dataset_2000__hetvi[[#This Row],[Unit Price]]*Excel_Advanced_Sales_Dataset_2000__hetvi[[#This Row],[Discount %]]/100</f>
        <v>89881.747549999985</v>
      </c>
      <c r="R924" s="23">
        <f>Excel_Advanced_Sales_Dataset_2000__hetvi[[#This Row],[Quantity]]*Excel_Advanced_Sales_Dataset_2000__hetvi[[#This Row],[Unit Price]]-Excel_Advanced_Sales_Dataset_2000__hetvi[[#This Row],[Discount Amount]]</f>
        <v>519486.03244999994</v>
      </c>
      <c r="S924" t="str">
        <f>IF(Excel_Advanced_Sales_Dataset_2000__hetvi[[#This Row],[Total Sales]]&gt;50000,"Yes","No")</f>
        <v>Yes</v>
      </c>
      <c r="T924" t="str">
        <f>IF(Excel_Advanced_Sales_Dataset_2000__hetvi[[#This Row],[Delivery Status]]="Pending","Follow-up","Ok")</f>
        <v>Ok</v>
      </c>
      <c r="U924" s="31">
        <f>Excel_Advanced_Sales_Dataset_2000__hetvi[[#This Row],[Discount %]]/100</f>
        <v>0.14749999999999999</v>
      </c>
      <c r="V924" s="1" t="s">
        <v>4612</v>
      </c>
    </row>
    <row r="925" spans="1:22" x14ac:dyDescent="0.25">
      <c r="A925" s="6" t="s">
        <v>2387</v>
      </c>
      <c r="B925" s="7" t="s">
        <v>1540</v>
      </c>
      <c r="C925" s="7" t="s">
        <v>2388</v>
      </c>
      <c r="D925" s="7" t="s">
        <v>19</v>
      </c>
      <c r="E925" s="7" t="s">
        <v>84</v>
      </c>
      <c r="F925" s="7" t="s">
        <v>85</v>
      </c>
      <c r="G925" s="7" t="s">
        <v>33</v>
      </c>
      <c r="H925" s="7" t="s">
        <v>80</v>
      </c>
      <c r="I925" s="8">
        <v>33</v>
      </c>
      <c r="J925" s="18">
        <v>17168.82</v>
      </c>
      <c r="K925" s="21">
        <v>7.43</v>
      </c>
      <c r="L925" s="15">
        <v>524474.82999999996</v>
      </c>
      <c r="M925" s="28">
        <v>46190</v>
      </c>
      <c r="N925" s="7" t="s">
        <v>24</v>
      </c>
      <c r="O925" s="7" t="s">
        <v>35</v>
      </c>
      <c r="P925" s="9" t="s">
        <v>53</v>
      </c>
      <c r="Q925" s="23">
        <f>Excel_Advanced_Sales_Dataset_2000__hetvi[[#This Row],[Quantity]]*Excel_Advanced_Sales_Dataset_2000__hetvi[[#This Row],[Unit Price]]*Excel_Advanced_Sales_Dataset_2000__hetvi[[#This Row],[Discount %]]/100</f>
        <v>42096.229757999994</v>
      </c>
      <c r="R925" s="23">
        <f>Excel_Advanced_Sales_Dataset_2000__hetvi[[#This Row],[Quantity]]*Excel_Advanced_Sales_Dataset_2000__hetvi[[#This Row],[Unit Price]]-Excel_Advanced_Sales_Dataset_2000__hetvi[[#This Row],[Discount Amount]]</f>
        <v>524474.83024199994</v>
      </c>
      <c r="S925" t="str">
        <f>IF(Excel_Advanced_Sales_Dataset_2000__hetvi[[#This Row],[Total Sales]]&gt;50000,"Yes","No")</f>
        <v>Yes</v>
      </c>
      <c r="T925" t="str">
        <f>IF(Excel_Advanced_Sales_Dataset_2000__hetvi[[#This Row],[Delivery Status]]="Pending","Follow-up","Ok")</f>
        <v>Ok</v>
      </c>
      <c r="U925" s="31">
        <f>Excel_Advanced_Sales_Dataset_2000__hetvi[[#This Row],[Discount %]]/100</f>
        <v>7.4299999999999991E-2</v>
      </c>
      <c r="V925" s="1" t="s">
        <v>4823</v>
      </c>
    </row>
    <row r="926" spans="1:22" x14ac:dyDescent="0.25">
      <c r="A926" s="6" t="s">
        <v>2389</v>
      </c>
      <c r="B926" s="7" t="s">
        <v>1275</v>
      </c>
      <c r="C926" s="7" t="s">
        <v>2390</v>
      </c>
      <c r="D926" s="7" t="s">
        <v>19</v>
      </c>
      <c r="E926" s="7" t="s">
        <v>72</v>
      </c>
      <c r="F926" s="7" t="s">
        <v>224</v>
      </c>
      <c r="G926" s="7" t="s">
        <v>111</v>
      </c>
      <c r="H926" s="7" t="s">
        <v>185</v>
      </c>
      <c r="I926" s="8">
        <v>42</v>
      </c>
      <c r="J926" s="18">
        <v>42851.35</v>
      </c>
      <c r="K926" s="21">
        <v>7.52</v>
      </c>
      <c r="L926" s="15">
        <v>1664415</v>
      </c>
      <c r="M926" s="28">
        <v>46204</v>
      </c>
      <c r="N926" s="7" t="s">
        <v>113</v>
      </c>
      <c r="O926" s="7" t="s">
        <v>35</v>
      </c>
      <c r="P926" s="9" t="s">
        <v>26</v>
      </c>
      <c r="Q926" s="23">
        <f>Excel_Advanced_Sales_Dataset_2000__hetvi[[#This Row],[Quantity]]*Excel_Advanced_Sales_Dataset_2000__hetvi[[#This Row],[Unit Price]]*Excel_Advanced_Sales_Dataset_2000__hetvi[[#This Row],[Discount %]]/100</f>
        <v>135341.70384</v>
      </c>
      <c r="R926" s="23">
        <f>Excel_Advanced_Sales_Dataset_2000__hetvi[[#This Row],[Quantity]]*Excel_Advanced_Sales_Dataset_2000__hetvi[[#This Row],[Unit Price]]-Excel_Advanced_Sales_Dataset_2000__hetvi[[#This Row],[Discount Amount]]</f>
        <v>1664414.9961599999</v>
      </c>
      <c r="S926" t="str">
        <f>IF(Excel_Advanced_Sales_Dataset_2000__hetvi[[#This Row],[Total Sales]]&gt;50000,"Yes","No")</f>
        <v>Yes</v>
      </c>
      <c r="T926" t="str">
        <f>IF(Excel_Advanced_Sales_Dataset_2000__hetvi[[#This Row],[Delivery Status]]="Pending","Follow-up","Ok")</f>
        <v>Ok</v>
      </c>
      <c r="U926" s="31">
        <f>Excel_Advanced_Sales_Dataset_2000__hetvi[[#This Row],[Discount %]]/100</f>
        <v>7.5199999999999989E-2</v>
      </c>
      <c r="V926" s="1" t="s">
        <v>4665</v>
      </c>
    </row>
    <row r="927" spans="1:22" x14ac:dyDescent="0.25">
      <c r="A927" s="6" t="s">
        <v>2391</v>
      </c>
      <c r="B927" s="7" t="s">
        <v>1249</v>
      </c>
      <c r="C927" s="7" t="s">
        <v>2392</v>
      </c>
      <c r="D927" s="7" t="s">
        <v>30</v>
      </c>
      <c r="E927" s="7" t="s">
        <v>31</v>
      </c>
      <c r="F927" s="7" t="s">
        <v>94</v>
      </c>
      <c r="G927" s="7" t="s">
        <v>66</v>
      </c>
      <c r="H927" s="7" t="s">
        <v>155</v>
      </c>
      <c r="I927" s="8">
        <v>30</v>
      </c>
      <c r="J927" s="18">
        <v>31418.84</v>
      </c>
      <c r="K927" s="21">
        <v>0.96</v>
      </c>
      <c r="L927" s="15">
        <v>933516.57</v>
      </c>
      <c r="M927" s="28">
        <v>46318</v>
      </c>
      <c r="N927" s="7" t="s">
        <v>68</v>
      </c>
      <c r="O927" s="7" t="s">
        <v>25</v>
      </c>
      <c r="P927" s="9" t="s">
        <v>53</v>
      </c>
      <c r="Q927" s="23">
        <f>Excel_Advanced_Sales_Dataset_2000__hetvi[[#This Row],[Quantity]]*Excel_Advanced_Sales_Dataset_2000__hetvi[[#This Row],[Unit Price]]*Excel_Advanced_Sales_Dataset_2000__hetvi[[#This Row],[Discount %]]/100</f>
        <v>9048.6259199999986</v>
      </c>
      <c r="R927" s="23">
        <f>Excel_Advanced_Sales_Dataset_2000__hetvi[[#This Row],[Quantity]]*Excel_Advanced_Sales_Dataset_2000__hetvi[[#This Row],[Unit Price]]-Excel_Advanced_Sales_Dataset_2000__hetvi[[#This Row],[Discount Amount]]</f>
        <v>933516.57407999993</v>
      </c>
      <c r="S927" t="str">
        <f>IF(Excel_Advanced_Sales_Dataset_2000__hetvi[[#This Row],[Total Sales]]&gt;50000,"Yes","No")</f>
        <v>Yes</v>
      </c>
      <c r="T927" t="str">
        <f>IF(Excel_Advanced_Sales_Dataset_2000__hetvi[[#This Row],[Delivery Status]]="Pending","Follow-up","Ok")</f>
        <v>Follow-up</v>
      </c>
      <c r="U927" s="31">
        <f>Excel_Advanced_Sales_Dataset_2000__hetvi[[#This Row],[Discount %]]/100</f>
        <v>9.5999999999999992E-3</v>
      </c>
      <c r="V927" s="1" t="s">
        <v>4624</v>
      </c>
    </row>
    <row r="928" spans="1:22" x14ac:dyDescent="0.25">
      <c r="A928" s="6" t="s">
        <v>2393</v>
      </c>
      <c r="B928" s="7" t="s">
        <v>2394</v>
      </c>
      <c r="C928" s="7" t="s">
        <v>2395</v>
      </c>
      <c r="D928" s="7" t="s">
        <v>19</v>
      </c>
      <c r="E928" s="7" t="s">
        <v>84</v>
      </c>
      <c r="F928" s="7" t="s">
        <v>159</v>
      </c>
      <c r="G928" s="7" t="s">
        <v>22</v>
      </c>
      <c r="H928" s="7" t="s">
        <v>23</v>
      </c>
      <c r="I928" s="8">
        <v>33</v>
      </c>
      <c r="J928" s="18">
        <v>1984.91</v>
      </c>
      <c r="K928" s="21">
        <v>10.050000000000001</v>
      </c>
      <c r="L928" s="15">
        <v>58919.08</v>
      </c>
      <c r="M928" s="28">
        <v>46044</v>
      </c>
      <c r="N928" s="7" t="s">
        <v>113</v>
      </c>
      <c r="O928" s="7" t="s">
        <v>35</v>
      </c>
      <c r="P928" s="9" t="s">
        <v>53</v>
      </c>
      <c r="Q928" s="23">
        <f>Excel_Advanced_Sales_Dataset_2000__hetvi[[#This Row],[Quantity]]*Excel_Advanced_Sales_Dataset_2000__hetvi[[#This Row],[Unit Price]]*Excel_Advanced_Sales_Dataset_2000__hetvi[[#This Row],[Discount %]]/100</f>
        <v>6582.9540150000012</v>
      </c>
      <c r="R928" s="23">
        <f>Excel_Advanced_Sales_Dataset_2000__hetvi[[#This Row],[Quantity]]*Excel_Advanced_Sales_Dataset_2000__hetvi[[#This Row],[Unit Price]]-Excel_Advanced_Sales_Dataset_2000__hetvi[[#This Row],[Discount Amount]]</f>
        <v>58919.075985000003</v>
      </c>
      <c r="S928" t="str">
        <f>IF(Excel_Advanced_Sales_Dataset_2000__hetvi[[#This Row],[Total Sales]]&gt;50000,"Yes","No")</f>
        <v>Yes</v>
      </c>
      <c r="T928" t="str">
        <f>IF(Excel_Advanced_Sales_Dataset_2000__hetvi[[#This Row],[Delivery Status]]="Pending","Follow-up","Ok")</f>
        <v>Ok</v>
      </c>
      <c r="U928" s="31">
        <f>Excel_Advanced_Sales_Dataset_2000__hetvi[[#This Row],[Discount %]]/100</f>
        <v>0.10050000000000001</v>
      </c>
      <c r="V928" s="1" t="s">
        <v>4612</v>
      </c>
    </row>
    <row r="929" spans="1:22" x14ac:dyDescent="0.25">
      <c r="A929" s="6" t="s">
        <v>2396</v>
      </c>
      <c r="B929" s="7" t="s">
        <v>2397</v>
      </c>
      <c r="C929" s="7" t="s">
        <v>2398</v>
      </c>
      <c r="D929" s="7" t="s">
        <v>30</v>
      </c>
      <c r="E929" s="7" t="s">
        <v>198</v>
      </c>
      <c r="F929" s="7" t="s">
        <v>199</v>
      </c>
      <c r="G929" s="7" t="s">
        <v>22</v>
      </c>
      <c r="H929" s="7" t="s">
        <v>98</v>
      </c>
      <c r="I929" s="8">
        <v>4</v>
      </c>
      <c r="J929" s="18">
        <v>1307.3399999999999</v>
      </c>
      <c r="K929" s="21">
        <v>12.87</v>
      </c>
      <c r="L929" s="15">
        <v>4556.34</v>
      </c>
      <c r="M929" s="28">
        <v>46113</v>
      </c>
      <c r="N929" s="7" t="s">
        <v>24</v>
      </c>
      <c r="O929" s="7" t="s">
        <v>35</v>
      </c>
      <c r="P929" s="9" t="s">
        <v>36</v>
      </c>
      <c r="Q929" s="23">
        <f>Excel_Advanced_Sales_Dataset_2000__hetvi[[#This Row],[Quantity]]*Excel_Advanced_Sales_Dataset_2000__hetvi[[#This Row],[Unit Price]]*Excel_Advanced_Sales_Dataset_2000__hetvi[[#This Row],[Discount %]]/100</f>
        <v>673.01863199999991</v>
      </c>
      <c r="R929" s="23">
        <f>Excel_Advanced_Sales_Dataset_2000__hetvi[[#This Row],[Quantity]]*Excel_Advanced_Sales_Dataset_2000__hetvi[[#This Row],[Unit Price]]-Excel_Advanced_Sales_Dataset_2000__hetvi[[#This Row],[Discount Amount]]</f>
        <v>4556.3413679999994</v>
      </c>
      <c r="S929" t="str">
        <f>IF(Excel_Advanced_Sales_Dataset_2000__hetvi[[#This Row],[Total Sales]]&gt;50000,"Yes","No")</f>
        <v>No</v>
      </c>
      <c r="T929" t="str">
        <f>IF(Excel_Advanced_Sales_Dataset_2000__hetvi[[#This Row],[Delivery Status]]="Pending","Follow-up","Ok")</f>
        <v>Ok</v>
      </c>
      <c r="U929" s="31">
        <f>Excel_Advanced_Sales_Dataset_2000__hetvi[[#This Row],[Discount %]]/100</f>
        <v>0.12869999999999998</v>
      </c>
      <c r="V929" s="1" t="s">
        <v>4744</v>
      </c>
    </row>
    <row r="930" spans="1:22" x14ac:dyDescent="0.25">
      <c r="A930" s="6" t="s">
        <v>2399</v>
      </c>
      <c r="B930" s="7" t="s">
        <v>370</v>
      </c>
      <c r="C930" s="7" t="s">
        <v>2400</v>
      </c>
      <c r="D930" s="7" t="s">
        <v>63</v>
      </c>
      <c r="E930" s="7" t="s">
        <v>144</v>
      </c>
      <c r="F930" s="7" t="s">
        <v>145</v>
      </c>
      <c r="G930" s="7" t="s">
        <v>66</v>
      </c>
      <c r="H930" s="7" t="s">
        <v>276</v>
      </c>
      <c r="I930" s="8">
        <v>17</v>
      </c>
      <c r="J930" s="18">
        <v>25565.71</v>
      </c>
      <c r="K930" s="21">
        <v>14.54</v>
      </c>
      <c r="L930" s="15">
        <v>371423.75</v>
      </c>
      <c r="M930" s="28">
        <v>46355</v>
      </c>
      <c r="N930" s="7" t="s">
        <v>113</v>
      </c>
      <c r="O930" s="7" t="s">
        <v>35</v>
      </c>
      <c r="P930" s="9" t="s">
        <v>53</v>
      </c>
      <c r="Q930" s="23">
        <f>Excel_Advanced_Sales_Dataset_2000__hetvi[[#This Row],[Quantity]]*Excel_Advanced_Sales_Dataset_2000__hetvi[[#This Row],[Unit Price]]*Excel_Advanced_Sales_Dataset_2000__hetvi[[#This Row],[Discount %]]/100</f>
        <v>63193.321977999993</v>
      </c>
      <c r="R930" s="23">
        <f>Excel_Advanced_Sales_Dataset_2000__hetvi[[#This Row],[Quantity]]*Excel_Advanced_Sales_Dataset_2000__hetvi[[#This Row],[Unit Price]]-Excel_Advanced_Sales_Dataset_2000__hetvi[[#This Row],[Discount Amount]]</f>
        <v>371423.74802200001</v>
      </c>
      <c r="S930" t="str">
        <f>IF(Excel_Advanced_Sales_Dataset_2000__hetvi[[#This Row],[Total Sales]]&gt;50000,"Yes","No")</f>
        <v>Yes</v>
      </c>
      <c r="T930" t="str">
        <f>IF(Excel_Advanced_Sales_Dataset_2000__hetvi[[#This Row],[Delivery Status]]="Pending","Follow-up","Ok")</f>
        <v>Ok</v>
      </c>
      <c r="U930" s="31">
        <f>Excel_Advanced_Sales_Dataset_2000__hetvi[[#This Row],[Discount %]]/100</f>
        <v>0.1454</v>
      </c>
      <c r="V930" s="1" t="s">
        <v>4782</v>
      </c>
    </row>
    <row r="931" spans="1:22" x14ac:dyDescent="0.25">
      <c r="A931" s="6" t="s">
        <v>2401</v>
      </c>
      <c r="B931" s="7" t="s">
        <v>2097</v>
      </c>
      <c r="C931" s="7" t="s">
        <v>2402</v>
      </c>
      <c r="D931" s="7" t="s">
        <v>19</v>
      </c>
      <c r="E931" s="7" t="s">
        <v>153</v>
      </c>
      <c r="F931" s="7" t="s">
        <v>275</v>
      </c>
      <c r="G931" s="7" t="s">
        <v>33</v>
      </c>
      <c r="H931" s="7" t="s">
        <v>119</v>
      </c>
      <c r="I931" s="8">
        <v>15</v>
      </c>
      <c r="J931" s="18">
        <v>1437.89</v>
      </c>
      <c r="K931" s="21">
        <v>11.89</v>
      </c>
      <c r="L931" s="15">
        <v>19003.87</v>
      </c>
      <c r="M931" s="28">
        <v>46191</v>
      </c>
      <c r="N931" s="7" t="s">
        <v>45</v>
      </c>
      <c r="O931" s="7" t="s">
        <v>35</v>
      </c>
      <c r="P931" s="9" t="s">
        <v>36</v>
      </c>
      <c r="Q931" s="23">
        <f>Excel_Advanced_Sales_Dataset_2000__hetvi[[#This Row],[Quantity]]*Excel_Advanced_Sales_Dataset_2000__hetvi[[#This Row],[Unit Price]]*Excel_Advanced_Sales_Dataset_2000__hetvi[[#This Row],[Discount %]]/100</f>
        <v>2564.4768150000004</v>
      </c>
      <c r="R931" s="23">
        <f>Excel_Advanced_Sales_Dataset_2000__hetvi[[#This Row],[Quantity]]*Excel_Advanced_Sales_Dataset_2000__hetvi[[#This Row],[Unit Price]]-Excel_Advanced_Sales_Dataset_2000__hetvi[[#This Row],[Discount Amount]]</f>
        <v>19003.873185</v>
      </c>
      <c r="S931" t="str">
        <f>IF(Excel_Advanced_Sales_Dataset_2000__hetvi[[#This Row],[Total Sales]]&gt;50000,"Yes","No")</f>
        <v>No</v>
      </c>
      <c r="T931" t="str">
        <f>IF(Excel_Advanced_Sales_Dataset_2000__hetvi[[#This Row],[Delivery Status]]="Pending","Follow-up","Ok")</f>
        <v>Ok</v>
      </c>
      <c r="U931" s="31">
        <f>Excel_Advanced_Sales_Dataset_2000__hetvi[[#This Row],[Discount %]]/100</f>
        <v>0.11890000000000001</v>
      </c>
      <c r="V931" s="1" t="s">
        <v>4782</v>
      </c>
    </row>
    <row r="932" spans="1:22" x14ac:dyDescent="0.25">
      <c r="A932" s="6" t="s">
        <v>2403</v>
      </c>
      <c r="B932" s="7" t="s">
        <v>1156</v>
      </c>
      <c r="C932" s="7" t="s">
        <v>2404</v>
      </c>
      <c r="D932" s="7" t="s">
        <v>19</v>
      </c>
      <c r="E932" s="7" t="s">
        <v>84</v>
      </c>
      <c r="F932" s="7" t="s">
        <v>159</v>
      </c>
      <c r="G932" s="7" t="s">
        <v>66</v>
      </c>
      <c r="H932" s="7" t="s">
        <v>67</v>
      </c>
      <c r="I932" s="8">
        <v>3</v>
      </c>
      <c r="J932" s="18">
        <v>13996.46</v>
      </c>
      <c r="K932" s="21">
        <v>6.23</v>
      </c>
      <c r="L932" s="15">
        <v>39373.440000000002</v>
      </c>
      <c r="M932" s="28">
        <v>46083</v>
      </c>
      <c r="N932" s="7" t="s">
        <v>58</v>
      </c>
      <c r="O932" s="7" t="s">
        <v>35</v>
      </c>
      <c r="P932" s="9" t="s">
        <v>53</v>
      </c>
      <c r="Q932" s="23">
        <f>Excel_Advanced_Sales_Dataset_2000__hetvi[[#This Row],[Quantity]]*Excel_Advanced_Sales_Dataset_2000__hetvi[[#This Row],[Unit Price]]*Excel_Advanced_Sales_Dataset_2000__hetvi[[#This Row],[Discount %]]/100</f>
        <v>2615.9383739999998</v>
      </c>
      <c r="R932" s="23">
        <f>Excel_Advanced_Sales_Dataset_2000__hetvi[[#This Row],[Quantity]]*Excel_Advanced_Sales_Dataset_2000__hetvi[[#This Row],[Unit Price]]-Excel_Advanced_Sales_Dataset_2000__hetvi[[#This Row],[Discount Amount]]</f>
        <v>39373.441626</v>
      </c>
      <c r="S932" t="str">
        <f>IF(Excel_Advanced_Sales_Dataset_2000__hetvi[[#This Row],[Total Sales]]&gt;50000,"Yes","No")</f>
        <v>No</v>
      </c>
      <c r="T932" t="str">
        <f>IF(Excel_Advanced_Sales_Dataset_2000__hetvi[[#This Row],[Delivery Status]]="Pending","Follow-up","Ok")</f>
        <v>Ok</v>
      </c>
      <c r="U932" s="31">
        <f>Excel_Advanced_Sales_Dataset_2000__hetvi[[#This Row],[Discount %]]/100</f>
        <v>6.2300000000000001E-2</v>
      </c>
      <c r="V932" s="1" t="s">
        <v>4644</v>
      </c>
    </row>
    <row r="933" spans="1:22" x14ac:dyDescent="0.25">
      <c r="A933" s="6" t="s">
        <v>2405</v>
      </c>
      <c r="B933" s="7" t="s">
        <v>606</v>
      </c>
      <c r="C933" s="7" t="s">
        <v>2406</v>
      </c>
      <c r="D933" s="7" t="s">
        <v>63</v>
      </c>
      <c r="E933" s="7" t="s">
        <v>78</v>
      </c>
      <c r="F933" s="7" t="s">
        <v>425</v>
      </c>
      <c r="G933" s="7" t="s">
        <v>111</v>
      </c>
      <c r="H933" s="7" t="s">
        <v>526</v>
      </c>
      <c r="I933" s="8">
        <v>41</v>
      </c>
      <c r="J933" s="18">
        <v>14315.43</v>
      </c>
      <c r="K933" s="21">
        <v>11.51</v>
      </c>
      <c r="L933" s="15">
        <v>519376.68</v>
      </c>
      <c r="M933" s="28">
        <v>46251</v>
      </c>
      <c r="N933" s="7" t="s">
        <v>68</v>
      </c>
      <c r="O933" s="7" t="s">
        <v>35</v>
      </c>
      <c r="P933" s="9" t="s">
        <v>53</v>
      </c>
      <c r="Q933" s="23">
        <f>Excel_Advanced_Sales_Dataset_2000__hetvi[[#This Row],[Quantity]]*Excel_Advanced_Sales_Dataset_2000__hetvi[[#This Row],[Unit Price]]*Excel_Advanced_Sales_Dataset_2000__hetvi[[#This Row],[Discount %]]/100</f>
        <v>67555.945712999994</v>
      </c>
      <c r="R933" s="23">
        <f>Excel_Advanced_Sales_Dataset_2000__hetvi[[#This Row],[Quantity]]*Excel_Advanced_Sales_Dataset_2000__hetvi[[#This Row],[Unit Price]]-Excel_Advanced_Sales_Dataset_2000__hetvi[[#This Row],[Discount Amount]]</f>
        <v>519376.68428699998</v>
      </c>
      <c r="S933" t="str">
        <f>IF(Excel_Advanced_Sales_Dataset_2000__hetvi[[#This Row],[Total Sales]]&gt;50000,"Yes","No")</f>
        <v>Yes</v>
      </c>
      <c r="T933" t="str">
        <f>IF(Excel_Advanced_Sales_Dataset_2000__hetvi[[#This Row],[Delivery Status]]="Pending","Follow-up","Ok")</f>
        <v>Ok</v>
      </c>
      <c r="U933" s="31">
        <f>Excel_Advanced_Sales_Dataset_2000__hetvi[[#This Row],[Discount %]]/100</f>
        <v>0.11509999999999999</v>
      </c>
      <c r="V933" s="1" t="s">
        <v>4665</v>
      </c>
    </row>
    <row r="934" spans="1:22" x14ac:dyDescent="0.25">
      <c r="A934" s="6" t="s">
        <v>2407</v>
      </c>
      <c r="B934" s="7" t="s">
        <v>579</v>
      </c>
      <c r="C934" s="7" t="s">
        <v>2408</v>
      </c>
      <c r="D934" s="7" t="s">
        <v>19</v>
      </c>
      <c r="E934" s="7" t="s">
        <v>20</v>
      </c>
      <c r="F934" s="7" t="s">
        <v>21</v>
      </c>
      <c r="G934" s="7" t="s">
        <v>111</v>
      </c>
      <c r="H934" s="7" t="s">
        <v>526</v>
      </c>
      <c r="I934" s="8">
        <v>20</v>
      </c>
      <c r="J934" s="18">
        <v>30763.61</v>
      </c>
      <c r="K934" s="21">
        <v>14.29</v>
      </c>
      <c r="L934" s="15">
        <v>527349.80000000005</v>
      </c>
      <c r="M934" s="28">
        <v>46039</v>
      </c>
      <c r="N934" s="7" t="s">
        <v>58</v>
      </c>
      <c r="O934" s="7" t="s">
        <v>35</v>
      </c>
      <c r="P934" s="9" t="s">
        <v>26</v>
      </c>
      <c r="Q934" s="23">
        <f>Excel_Advanced_Sales_Dataset_2000__hetvi[[#This Row],[Quantity]]*Excel_Advanced_Sales_Dataset_2000__hetvi[[#This Row],[Unit Price]]*Excel_Advanced_Sales_Dataset_2000__hetvi[[#This Row],[Discount %]]/100</f>
        <v>87922.39737999998</v>
      </c>
      <c r="R934" s="23">
        <f>Excel_Advanced_Sales_Dataset_2000__hetvi[[#This Row],[Quantity]]*Excel_Advanced_Sales_Dataset_2000__hetvi[[#This Row],[Unit Price]]-Excel_Advanced_Sales_Dataset_2000__hetvi[[#This Row],[Discount Amount]]</f>
        <v>527349.80261999997</v>
      </c>
      <c r="S934" t="str">
        <f>IF(Excel_Advanced_Sales_Dataset_2000__hetvi[[#This Row],[Total Sales]]&gt;50000,"Yes","No")</f>
        <v>Yes</v>
      </c>
      <c r="T934" t="str">
        <f>IF(Excel_Advanced_Sales_Dataset_2000__hetvi[[#This Row],[Delivery Status]]="Pending","Follow-up","Ok")</f>
        <v>Ok</v>
      </c>
      <c r="U934" s="31">
        <f>Excel_Advanced_Sales_Dataset_2000__hetvi[[#This Row],[Discount %]]/100</f>
        <v>0.1429</v>
      </c>
      <c r="V934" s="1" t="s">
        <v>4653</v>
      </c>
    </row>
    <row r="935" spans="1:22" x14ac:dyDescent="0.25">
      <c r="A935" s="6" t="s">
        <v>2409</v>
      </c>
      <c r="B935" s="7" t="s">
        <v>178</v>
      </c>
      <c r="C935" s="7" t="s">
        <v>2410</v>
      </c>
      <c r="D935" s="7" t="s">
        <v>30</v>
      </c>
      <c r="E935" s="7" t="s">
        <v>131</v>
      </c>
      <c r="F935" s="7" t="s">
        <v>194</v>
      </c>
      <c r="G935" s="7" t="s">
        <v>22</v>
      </c>
      <c r="H935" s="7" t="s">
        <v>180</v>
      </c>
      <c r="I935" s="8">
        <v>19</v>
      </c>
      <c r="J935" s="18">
        <v>7092.06</v>
      </c>
      <c r="K935" s="21">
        <v>5.6</v>
      </c>
      <c r="L935" s="15">
        <v>127203.19</v>
      </c>
      <c r="M935" s="28">
        <v>46371</v>
      </c>
      <c r="N935" s="7" t="s">
        <v>68</v>
      </c>
      <c r="O935" s="7" t="s">
        <v>35</v>
      </c>
      <c r="P935" s="9" t="s">
        <v>36</v>
      </c>
      <c r="Q935" s="23">
        <f>Excel_Advanced_Sales_Dataset_2000__hetvi[[#This Row],[Quantity]]*Excel_Advanced_Sales_Dataset_2000__hetvi[[#This Row],[Unit Price]]*Excel_Advanced_Sales_Dataset_2000__hetvi[[#This Row],[Discount %]]/100</f>
        <v>7545.9518399999997</v>
      </c>
      <c r="R935" s="23">
        <f>Excel_Advanced_Sales_Dataset_2000__hetvi[[#This Row],[Quantity]]*Excel_Advanced_Sales_Dataset_2000__hetvi[[#This Row],[Unit Price]]-Excel_Advanced_Sales_Dataset_2000__hetvi[[#This Row],[Discount Amount]]</f>
        <v>127203.18816000002</v>
      </c>
      <c r="S935" t="str">
        <f>IF(Excel_Advanced_Sales_Dataset_2000__hetvi[[#This Row],[Total Sales]]&gt;50000,"Yes","No")</f>
        <v>Yes</v>
      </c>
      <c r="T935" t="str">
        <f>IF(Excel_Advanced_Sales_Dataset_2000__hetvi[[#This Row],[Delivery Status]]="Pending","Follow-up","Ok")</f>
        <v>Ok</v>
      </c>
      <c r="U935" s="31">
        <f>Excel_Advanced_Sales_Dataset_2000__hetvi[[#This Row],[Discount %]]/100</f>
        <v>5.5999999999999994E-2</v>
      </c>
      <c r="V935" s="1" t="s">
        <v>4703</v>
      </c>
    </row>
    <row r="936" spans="1:22" x14ac:dyDescent="0.25">
      <c r="A936" s="6" t="s">
        <v>2411</v>
      </c>
      <c r="B936" s="7" t="s">
        <v>1522</v>
      </c>
      <c r="C936" s="7" t="s">
        <v>2412</v>
      </c>
      <c r="D936" s="7" t="s">
        <v>30</v>
      </c>
      <c r="E936" s="7" t="s">
        <v>117</v>
      </c>
      <c r="F936" s="7" t="s">
        <v>239</v>
      </c>
      <c r="G936" s="7" t="s">
        <v>66</v>
      </c>
      <c r="H936" s="7" t="s">
        <v>133</v>
      </c>
      <c r="I936" s="8">
        <v>23</v>
      </c>
      <c r="J936" s="18">
        <v>11284.87</v>
      </c>
      <c r="K936" s="21">
        <v>2.63</v>
      </c>
      <c r="L936" s="15">
        <v>252725.79</v>
      </c>
      <c r="M936" s="28">
        <v>46129</v>
      </c>
      <c r="N936" s="7" t="s">
        <v>24</v>
      </c>
      <c r="O936" s="7" t="s">
        <v>35</v>
      </c>
      <c r="P936" s="9" t="s">
        <v>26</v>
      </c>
      <c r="Q936" s="23">
        <f>Excel_Advanced_Sales_Dataset_2000__hetvi[[#This Row],[Quantity]]*Excel_Advanced_Sales_Dataset_2000__hetvi[[#This Row],[Unit Price]]*Excel_Advanced_Sales_Dataset_2000__hetvi[[#This Row],[Discount %]]/100</f>
        <v>6826.2178630000008</v>
      </c>
      <c r="R936" s="23">
        <f>Excel_Advanced_Sales_Dataset_2000__hetvi[[#This Row],[Quantity]]*Excel_Advanced_Sales_Dataset_2000__hetvi[[#This Row],[Unit Price]]-Excel_Advanced_Sales_Dataset_2000__hetvi[[#This Row],[Discount Amount]]</f>
        <v>252725.79213700001</v>
      </c>
      <c r="S936" t="str">
        <f>IF(Excel_Advanced_Sales_Dataset_2000__hetvi[[#This Row],[Total Sales]]&gt;50000,"Yes","No")</f>
        <v>Yes</v>
      </c>
      <c r="T936" t="str">
        <f>IF(Excel_Advanced_Sales_Dataset_2000__hetvi[[#This Row],[Delivery Status]]="Pending","Follow-up","Ok")</f>
        <v>Ok</v>
      </c>
      <c r="U936" s="31">
        <f>Excel_Advanced_Sales_Dataset_2000__hetvi[[#This Row],[Discount %]]/100</f>
        <v>2.63E-2</v>
      </c>
      <c r="V936" s="1" t="s">
        <v>4644</v>
      </c>
    </row>
    <row r="937" spans="1:22" x14ac:dyDescent="0.25">
      <c r="A937" s="6" t="s">
        <v>2413</v>
      </c>
      <c r="B937" s="7" t="s">
        <v>1116</v>
      </c>
      <c r="C937" s="7" t="s">
        <v>2414</v>
      </c>
      <c r="D937" s="7" t="s">
        <v>19</v>
      </c>
      <c r="E937" s="7" t="s">
        <v>84</v>
      </c>
      <c r="F937" s="7" t="s">
        <v>159</v>
      </c>
      <c r="G937" s="7" t="s">
        <v>22</v>
      </c>
      <c r="H937" s="7" t="s">
        <v>217</v>
      </c>
      <c r="I937" s="8">
        <v>21</v>
      </c>
      <c r="J937" s="18">
        <v>36886.5</v>
      </c>
      <c r="K937" s="21">
        <v>19.02</v>
      </c>
      <c r="L937" s="15">
        <v>627284.43999999994</v>
      </c>
      <c r="M937" s="28">
        <v>46056</v>
      </c>
      <c r="N937" s="7" t="s">
        <v>45</v>
      </c>
      <c r="O937" s="7" t="s">
        <v>35</v>
      </c>
      <c r="P937" s="9" t="s">
        <v>36</v>
      </c>
      <c r="Q937" s="23">
        <f>Excel_Advanced_Sales_Dataset_2000__hetvi[[#This Row],[Quantity]]*Excel_Advanced_Sales_Dataset_2000__hetvi[[#This Row],[Unit Price]]*Excel_Advanced_Sales_Dataset_2000__hetvi[[#This Row],[Discount %]]/100</f>
        <v>147332.0583</v>
      </c>
      <c r="R937" s="23">
        <f>Excel_Advanced_Sales_Dataset_2000__hetvi[[#This Row],[Quantity]]*Excel_Advanced_Sales_Dataset_2000__hetvi[[#This Row],[Unit Price]]-Excel_Advanced_Sales_Dataset_2000__hetvi[[#This Row],[Discount Amount]]</f>
        <v>627284.44169999997</v>
      </c>
      <c r="S937" t="str">
        <f>IF(Excel_Advanced_Sales_Dataset_2000__hetvi[[#This Row],[Total Sales]]&gt;50000,"Yes","No")</f>
        <v>Yes</v>
      </c>
      <c r="T937" t="str">
        <f>IF(Excel_Advanced_Sales_Dataset_2000__hetvi[[#This Row],[Delivery Status]]="Pending","Follow-up","Ok")</f>
        <v>Ok</v>
      </c>
      <c r="U937" s="31">
        <f>Excel_Advanced_Sales_Dataset_2000__hetvi[[#This Row],[Discount %]]/100</f>
        <v>0.19020000000000001</v>
      </c>
      <c r="V937" s="1" t="s">
        <v>4823</v>
      </c>
    </row>
    <row r="938" spans="1:22" x14ac:dyDescent="0.25">
      <c r="A938" s="6" t="s">
        <v>2415</v>
      </c>
      <c r="B938" s="7" t="s">
        <v>586</v>
      </c>
      <c r="C938" s="7" t="s">
        <v>2416</v>
      </c>
      <c r="D938" s="7" t="s">
        <v>30</v>
      </c>
      <c r="E938" s="7" t="s">
        <v>117</v>
      </c>
      <c r="F938" s="7" t="s">
        <v>239</v>
      </c>
      <c r="G938" s="7" t="s">
        <v>66</v>
      </c>
      <c r="H938" s="7" t="s">
        <v>276</v>
      </c>
      <c r="I938" s="8">
        <v>29</v>
      </c>
      <c r="J938" s="18">
        <v>41532.69</v>
      </c>
      <c r="K938" s="21">
        <v>3.91</v>
      </c>
      <c r="L938" s="15">
        <v>1157354.0900000001</v>
      </c>
      <c r="M938" s="28">
        <v>46214</v>
      </c>
      <c r="N938" s="7" t="s">
        <v>58</v>
      </c>
      <c r="O938" s="7" t="s">
        <v>35</v>
      </c>
      <c r="P938" s="9" t="s">
        <v>36</v>
      </c>
      <c r="Q938" s="23">
        <f>Excel_Advanced_Sales_Dataset_2000__hetvi[[#This Row],[Quantity]]*Excel_Advanced_Sales_Dataset_2000__hetvi[[#This Row],[Unit Price]]*Excel_Advanced_Sales_Dataset_2000__hetvi[[#This Row],[Discount %]]/100</f>
        <v>47093.917191</v>
      </c>
      <c r="R938" s="23">
        <f>Excel_Advanced_Sales_Dataset_2000__hetvi[[#This Row],[Quantity]]*Excel_Advanced_Sales_Dataset_2000__hetvi[[#This Row],[Unit Price]]-Excel_Advanced_Sales_Dataset_2000__hetvi[[#This Row],[Discount Amount]]</f>
        <v>1157354.0928090001</v>
      </c>
      <c r="S938" t="str">
        <f>IF(Excel_Advanced_Sales_Dataset_2000__hetvi[[#This Row],[Total Sales]]&gt;50000,"Yes","No")</f>
        <v>Yes</v>
      </c>
      <c r="T938" t="str">
        <f>IF(Excel_Advanced_Sales_Dataset_2000__hetvi[[#This Row],[Delivery Status]]="Pending","Follow-up","Ok")</f>
        <v>Ok</v>
      </c>
      <c r="U938" s="31">
        <f>Excel_Advanced_Sales_Dataset_2000__hetvi[[#This Row],[Discount %]]/100</f>
        <v>3.9100000000000003E-2</v>
      </c>
      <c r="V938" s="1" t="s">
        <v>4782</v>
      </c>
    </row>
    <row r="939" spans="1:22" x14ac:dyDescent="0.25">
      <c r="A939" s="6" t="s">
        <v>2417</v>
      </c>
      <c r="B939" s="7" t="s">
        <v>2097</v>
      </c>
      <c r="C939" s="7" t="s">
        <v>2418</v>
      </c>
      <c r="D939" s="7" t="s">
        <v>19</v>
      </c>
      <c r="E939" s="7" t="s">
        <v>84</v>
      </c>
      <c r="F939" s="7" t="s">
        <v>338</v>
      </c>
      <c r="G939" s="7" t="s">
        <v>66</v>
      </c>
      <c r="H939" s="7" t="s">
        <v>155</v>
      </c>
      <c r="I939" s="8">
        <v>12</v>
      </c>
      <c r="J939" s="18">
        <v>38153.79</v>
      </c>
      <c r="K939" s="21">
        <v>10.11</v>
      </c>
      <c r="L939" s="15">
        <v>411557.3</v>
      </c>
      <c r="M939" s="28">
        <v>46214</v>
      </c>
      <c r="N939" s="7" t="s">
        <v>68</v>
      </c>
      <c r="O939" s="7" t="s">
        <v>35</v>
      </c>
      <c r="P939" s="9" t="s">
        <v>53</v>
      </c>
      <c r="Q939" s="23">
        <f>Excel_Advanced_Sales_Dataset_2000__hetvi[[#This Row],[Quantity]]*Excel_Advanced_Sales_Dataset_2000__hetvi[[#This Row],[Unit Price]]*Excel_Advanced_Sales_Dataset_2000__hetvi[[#This Row],[Discount %]]/100</f>
        <v>46288.178027999995</v>
      </c>
      <c r="R939" s="23">
        <f>Excel_Advanced_Sales_Dataset_2000__hetvi[[#This Row],[Quantity]]*Excel_Advanced_Sales_Dataset_2000__hetvi[[#This Row],[Unit Price]]-Excel_Advanced_Sales_Dataset_2000__hetvi[[#This Row],[Discount Amount]]</f>
        <v>411557.30197199999</v>
      </c>
      <c r="S939" t="str">
        <f>IF(Excel_Advanced_Sales_Dataset_2000__hetvi[[#This Row],[Total Sales]]&gt;50000,"Yes","No")</f>
        <v>Yes</v>
      </c>
      <c r="T939" t="str">
        <f>IF(Excel_Advanced_Sales_Dataset_2000__hetvi[[#This Row],[Delivery Status]]="Pending","Follow-up","Ok")</f>
        <v>Ok</v>
      </c>
      <c r="U939" s="31">
        <f>Excel_Advanced_Sales_Dataset_2000__hetvi[[#This Row],[Discount %]]/100</f>
        <v>0.1011</v>
      </c>
      <c r="V939" s="1" t="s">
        <v>4644</v>
      </c>
    </row>
    <row r="940" spans="1:22" x14ac:dyDescent="0.25">
      <c r="A940" s="6" t="s">
        <v>2419</v>
      </c>
      <c r="B940" s="7" t="s">
        <v>491</v>
      </c>
      <c r="C940" s="7" t="s">
        <v>2420</v>
      </c>
      <c r="D940" s="7" t="s">
        <v>19</v>
      </c>
      <c r="E940" s="7" t="s">
        <v>153</v>
      </c>
      <c r="F940" s="7" t="s">
        <v>154</v>
      </c>
      <c r="G940" s="7" t="s">
        <v>51</v>
      </c>
      <c r="H940" s="7" t="s">
        <v>190</v>
      </c>
      <c r="I940" s="8">
        <v>15</v>
      </c>
      <c r="J940" s="18">
        <v>9086.65</v>
      </c>
      <c r="K940" s="21">
        <v>8.64</v>
      </c>
      <c r="L940" s="15">
        <v>124523.45</v>
      </c>
      <c r="M940" s="28">
        <v>46382</v>
      </c>
      <c r="N940" s="7" t="s">
        <v>24</v>
      </c>
      <c r="O940" s="7" t="s">
        <v>25</v>
      </c>
      <c r="P940" s="9" t="s">
        <v>26</v>
      </c>
      <c r="Q940" s="23">
        <f>Excel_Advanced_Sales_Dataset_2000__hetvi[[#This Row],[Quantity]]*Excel_Advanced_Sales_Dataset_2000__hetvi[[#This Row],[Unit Price]]*Excel_Advanced_Sales_Dataset_2000__hetvi[[#This Row],[Discount %]]/100</f>
        <v>11776.298400000001</v>
      </c>
      <c r="R940" s="23">
        <f>Excel_Advanced_Sales_Dataset_2000__hetvi[[#This Row],[Quantity]]*Excel_Advanced_Sales_Dataset_2000__hetvi[[#This Row],[Unit Price]]-Excel_Advanced_Sales_Dataset_2000__hetvi[[#This Row],[Discount Amount]]</f>
        <v>124523.4516</v>
      </c>
      <c r="S940" t="str">
        <f>IF(Excel_Advanced_Sales_Dataset_2000__hetvi[[#This Row],[Total Sales]]&gt;50000,"Yes","No")</f>
        <v>Yes</v>
      </c>
      <c r="T940" t="str">
        <f>IF(Excel_Advanced_Sales_Dataset_2000__hetvi[[#This Row],[Delivery Status]]="Pending","Follow-up","Ok")</f>
        <v>Follow-up</v>
      </c>
      <c r="U940" s="31">
        <f>Excel_Advanced_Sales_Dataset_2000__hetvi[[#This Row],[Discount %]]/100</f>
        <v>8.6400000000000005E-2</v>
      </c>
      <c r="V940" s="1" t="s">
        <v>4696</v>
      </c>
    </row>
    <row r="941" spans="1:22" x14ac:dyDescent="0.25">
      <c r="A941" s="6" t="s">
        <v>2421</v>
      </c>
      <c r="B941" s="7" t="s">
        <v>1254</v>
      </c>
      <c r="C941" s="7" t="s">
        <v>2422</v>
      </c>
      <c r="D941" s="7" t="s">
        <v>30</v>
      </c>
      <c r="E941" s="7" t="s">
        <v>198</v>
      </c>
      <c r="F941" s="7" t="s">
        <v>199</v>
      </c>
      <c r="G941" s="7" t="s">
        <v>51</v>
      </c>
      <c r="H941" s="7" t="s">
        <v>146</v>
      </c>
      <c r="I941" s="8">
        <v>29</v>
      </c>
      <c r="J941" s="18">
        <v>5110.71</v>
      </c>
      <c r="K941" s="21">
        <v>1.99</v>
      </c>
      <c r="L941" s="15">
        <v>145261.20000000001</v>
      </c>
      <c r="M941" s="28">
        <v>46262</v>
      </c>
      <c r="N941" s="7" t="s">
        <v>45</v>
      </c>
      <c r="O941" s="7" t="s">
        <v>25</v>
      </c>
      <c r="P941" s="9" t="s">
        <v>53</v>
      </c>
      <c r="Q941" s="23">
        <f>Excel_Advanced_Sales_Dataset_2000__hetvi[[#This Row],[Quantity]]*Excel_Advanced_Sales_Dataset_2000__hetvi[[#This Row],[Unit Price]]*Excel_Advanced_Sales_Dataset_2000__hetvi[[#This Row],[Discount %]]/100</f>
        <v>2949.3907409999997</v>
      </c>
      <c r="R941" s="23">
        <f>Excel_Advanced_Sales_Dataset_2000__hetvi[[#This Row],[Quantity]]*Excel_Advanced_Sales_Dataset_2000__hetvi[[#This Row],[Unit Price]]-Excel_Advanced_Sales_Dataset_2000__hetvi[[#This Row],[Discount Amount]]</f>
        <v>145261.19925899999</v>
      </c>
      <c r="S941" t="str">
        <f>IF(Excel_Advanced_Sales_Dataset_2000__hetvi[[#This Row],[Total Sales]]&gt;50000,"Yes","No")</f>
        <v>Yes</v>
      </c>
      <c r="T941" t="str">
        <f>IF(Excel_Advanced_Sales_Dataset_2000__hetvi[[#This Row],[Delivery Status]]="Pending","Follow-up","Ok")</f>
        <v>Follow-up</v>
      </c>
      <c r="U941" s="31">
        <f>Excel_Advanced_Sales_Dataset_2000__hetvi[[#This Row],[Discount %]]/100</f>
        <v>1.9900000000000001E-2</v>
      </c>
      <c r="V941" s="1" t="s">
        <v>4644</v>
      </c>
    </row>
    <row r="942" spans="1:22" x14ac:dyDescent="0.25">
      <c r="A942" s="6" t="s">
        <v>2423</v>
      </c>
      <c r="B942" s="7" t="s">
        <v>1728</v>
      </c>
      <c r="C942" s="7" t="s">
        <v>2424</v>
      </c>
      <c r="D942" s="7" t="s">
        <v>30</v>
      </c>
      <c r="E942" s="7" t="s">
        <v>198</v>
      </c>
      <c r="F942" s="7" t="s">
        <v>199</v>
      </c>
      <c r="G942" s="7" t="s">
        <v>33</v>
      </c>
      <c r="H942" s="7" t="s">
        <v>119</v>
      </c>
      <c r="I942" s="8">
        <v>27</v>
      </c>
      <c r="J942" s="18">
        <v>6840.65</v>
      </c>
      <c r="K942" s="21">
        <v>15.51</v>
      </c>
      <c r="L942" s="15">
        <v>156050.96</v>
      </c>
      <c r="M942" s="28">
        <v>46197</v>
      </c>
      <c r="N942" s="7" t="s">
        <v>68</v>
      </c>
      <c r="O942" s="7" t="s">
        <v>35</v>
      </c>
      <c r="P942" s="9" t="s">
        <v>26</v>
      </c>
      <c r="Q942" s="23">
        <f>Excel_Advanced_Sales_Dataset_2000__hetvi[[#This Row],[Quantity]]*Excel_Advanced_Sales_Dataset_2000__hetvi[[#This Row],[Unit Price]]*Excel_Advanced_Sales_Dataset_2000__hetvi[[#This Row],[Discount %]]/100</f>
        <v>28646.590004999995</v>
      </c>
      <c r="R942" s="23">
        <f>Excel_Advanced_Sales_Dataset_2000__hetvi[[#This Row],[Quantity]]*Excel_Advanced_Sales_Dataset_2000__hetvi[[#This Row],[Unit Price]]-Excel_Advanced_Sales_Dataset_2000__hetvi[[#This Row],[Discount Amount]]</f>
        <v>156050.95999499998</v>
      </c>
      <c r="S942" t="str">
        <f>IF(Excel_Advanced_Sales_Dataset_2000__hetvi[[#This Row],[Total Sales]]&gt;50000,"Yes","No")</f>
        <v>Yes</v>
      </c>
      <c r="T942" t="str">
        <f>IF(Excel_Advanced_Sales_Dataset_2000__hetvi[[#This Row],[Delivery Status]]="Pending","Follow-up","Ok")</f>
        <v>Ok</v>
      </c>
      <c r="U942" s="31">
        <f>Excel_Advanced_Sales_Dataset_2000__hetvi[[#This Row],[Discount %]]/100</f>
        <v>0.15509999999999999</v>
      </c>
      <c r="V942" s="1" t="s">
        <v>4665</v>
      </c>
    </row>
    <row r="943" spans="1:22" x14ac:dyDescent="0.25">
      <c r="A943" s="6" t="s">
        <v>2425</v>
      </c>
      <c r="B943" s="7" t="s">
        <v>977</v>
      </c>
      <c r="C943" s="7" t="s">
        <v>2426</v>
      </c>
      <c r="D943" s="7" t="s">
        <v>63</v>
      </c>
      <c r="E943" s="7" t="s">
        <v>78</v>
      </c>
      <c r="F943" s="7" t="s">
        <v>79</v>
      </c>
      <c r="G943" s="7" t="s">
        <v>111</v>
      </c>
      <c r="H943" s="7" t="s">
        <v>526</v>
      </c>
      <c r="I943" s="8">
        <v>23</v>
      </c>
      <c r="J943" s="18">
        <v>21806.880000000001</v>
      </c>
      <c r="K943" s="21">
        <v>9.2200000000000006</v>
      </c>
      <c r="L943" s="15">
        <v>455314.57</v>
      </c>
      <c r="M943" s="28">
        <v>46135</v>
      </c>
      <c r="N943" s="7" t="s">
        <v>113</v>
      </c>
      <c r="O943" s="7" t="s">
        <v>35</v>
      </c>
      <c r="P943" s="9" t="s">
        <v>26</v>
      </c>
      <c r="Q943" s="23">
        <f>Excel_Advanced_Sales_Dataset_2000__hetvi[[#This Row],[Quantity]]*Excel_Advanced_Sales_Dataset_2000__hetvi[[#This Row],[Unit Price]]*Excel_Advanced_Sales_Dataset_2000__hetvi[[#This Row],[Discount %]]/100</f>
        <v>46243.669728000008</v>
      </c>
      <c r="R943" s="23">
        <f>Excel_Advanced_Sales_Dataset_2000__hetvi[[#This Row],[Quantity]]*Excel_Advanced_Sales_Dataset_2000__hetvi[[#This Row],[Unit Price]]-Excel_Advanced_Sales_Dataset_2000__hetvi[[#This Row],[Discount Amount]]</f>
        <v>455314.57027200004</v>
      </c>
      <c r="S943" t="str">
        <f>IF(Excel_Advanced_Sales_Dataset_2000__hetvi[[#This Row],[Total Sales]]&gt;50000,"Yes","No")</f>
        <v>Yes</v>
      </c>
      <c r="T943" t="str">
        <f>IF(Excel_Advanced_Sales_Dataset_2000__hetvi[[#This Row],[Delivery Status]]="Pending","Follow-up","Ok")</f>
        <v>Ok</v>
      </c>
      <c r="U943" s="31">
        <f>Excel_Advanced_Sales_Dataset_2000__hetvi[[#This Row],[Discount %]]/100</f>
        <v>9.2200000000000004E-2</v>
      </c>
      <c r="V943" s="1" t="s">
        <v>4665</v>
      </c>
    </row>
    <row r="944" spans="1:22" x14ac:dyDescent="0.25">
      <c r="A944" s="6" t="s">
        <v>2427</v>
      </c>
      <c r="B944" s="7" t="s">
        <v>1149</v>
      </c>
      <c r="C944" s="7" t="s">
        <v>2428</v>
      </c>
      <c r="D944" s="7" t="s">
        <v>40</v>
      </c>
      <c r="E944" s="7" t="s">
        <v>89</v>
      </c>
      <c r="F944" s="7" t="s">
        <v>334</v>
      </c>
      <c r="G944" s="7" t="s">
        <v>111</v>
      </c>
      <c r="H944" s="7" t="s">
        <v>260</v>
      </c>
      <c r="I944" s="8">
        <v>32</v>
      </c>
      <c r="J944" s="18">
        <v>29335.33</v>
      </c>
      <c r="K944" s="21">
        <v>12.3</v>
      </c>
      <c r="L944" s="15">
        <v>823266.7</v>
      </c>
      <c r="M944" s="28">
        <v>46337</v>
      </c>
      <c r="N944" s="7" t="s">
        <v>58</v>
      </c>
      <c r="O944" s="7" t="s">
        <v>35</v>
      </c>
      <c r="P944" s="9" t="s">
        <v>53</v>
      </c>
      <c r="Q944" s="23">
        <f>Excel_Advanced_Sales_Dataset_2000__hetvi[[#This Row],[Quantity]]*Excel_Advanced_Sales_Dataset_2000__hetvi[[#This Row],[Unit Price]]*Excel_Advanced_Sales_Dataset_2000__hetvi[[#This Row],[Discount %]]/100</f>
        <v>115463.85888000001</v>
      </c>
      <c r="R944" s="23">
        <f>Excel_Advanced_Sales_Dataset_2000__hetvi[[#This Row],[Quantity]]*Excel_Advanced_Sales_Dataset_2000__hetvi[[#This Row],[Unit Price]]-Excel_Advanced_Sales_Dataset_2000__hetvi[[#This Row],[Discount Amount]]</f>
        <v>823266.7011200001</v>
      </c>
      <c r="S944" t="str">
        <f>IF(Excel_Advanced_Sales_Dataset_2000__hetvi[[#This Row],[Total Sales]]&gt;50000,"Yes","No")</f>
        <v>Yes</v>
      </c>
      <c r="T944" t="str">
        <f>IF(Excel_Advanced_Sales_Dataset_2000__hetvi[[#This Row],[Delivery Status]]="Pending","Follow-up","Ok")</f>
        <v>Ok</v>
      </c>
      <c r="U944" s="31">
        <f>Excel_Advanced_Sales_Dataset_2000__hetvi[[#This Row],[Discount %]]/100</f>
        <v>0.12300000000000001</v>
      </c>
      <c r="V944" s="1" t="s">
        <v>4823</v>
      </c>
    </row>
    <row r="945" spans="1:22" x14ac:dyDescent="0.25">
      <c r="A945" s="6" t="s">
        <v>2429</v>
      </c>
      <c r="B945" s="7" t="s">
        <v>785</v>
      </c>
      <c r="C945" s="7" t="s">
        <v>2430</v>
      </c>
      <c r="D945" s="7" t="s">
        <v>63</v>
      </c>
      <c r="E945" s="7" t="s">
        <v>144</v>
      </c>
      <c r="F945" s="7" t="s">
        <v>189</v>
      </c>
      <c r="G945" s="7" t="s">
        <v>111</v>
      </c>
      <c r="H945" s="7" t="s">
        <v>526</v>
      </c>
      <c r="I945" s="8">
        <v>30</v>
      </c>
      <c r="J945" s="18">
        <v>47208.79</v>
      </c>
      <c r="K945" s="21">
        <v>2.89</v>
      </c>
      <c r="L945" s="15">
        <v>1375333.68</v>
      </c>
      <c r="M945" s="28">
        <v>46248</v>
      </c>
      <c r="N945" s="7" t="s">
        <v>113</v>
      </c>
      <c r="O945" s="7" t="s">
        <v>35</v>
      </c>
      <c r="P945" s="9" t="s">
        <v>26</v>
      </c>
      <c r="Q945" s="23">
        <f>Excel_Advanced_Sales_Dataset_2000__hetvi[[#This Row],[Quantity]]*Excel_Advanced_Sales_Dataset_2000__hetvi[[#This Row],[Unit Price]]*Excel_Advanced_Sales_Dataset_2000__hetvi[[#This Row],[Discount %]]/100</f>
        <v>40930.020929999999</v>
      </c>
      <c r="R945" s="23">
        <f>Excel_Advanced_Sales_Dataset_2000__hetvi[[#This Row],[Quantity]]*Excel_Advanced_Sales_Dataset_2000__hetvi[[#This Row],[Unit Price]]-Excel_Advanced_Sales_Dataset_2000__hetvi[[#This Row],[Discount Amount]]</f>
        <v>1375333.6790700001</v>
      </c>
      <c r="S945" t="str">
        <f>IF(Excel_Advanced_Sales_Dataset_2000__hetvi[[#This Row],[Total Sales]]&gt;50000,"Yes","No")</f>
        <v>Yes</v>
      </c>
      <c r="T945" t="str">
        <f>IF(Excel_Advanced_Sales_Dataset_2000__hetvi[[#This Row],[Delivery Status]]="Pending","Follow-up","Ok")</f>
        <v>Ok</v>
      </c>
      <c r="U945" s="31">
        <f>Excel_Advanced_Sales_Dataset_2000__hetvi[[#This Row],[Discount %]]/100</f>
        <v>2.8900000000000002E-2</v>
      </c>
      <c r="V945" s="1" t="s">
        <v>4720</v>
      </c>
    </row>
    <row r="946" spans="1:22" x14ac:dyDescent="0.25">
      <c r="A946" s="6" t="s">
        <v>2431</v>
      </c>
      <c r="B946" s="7" t="s">
        <v>2432</v>
      </c>
      <c r="C946" s="7" t="s">
        <v>2433</v>
      </c>
      <c r="D946" s="7" t="s">
        <v>40</v>
      </c>
      <c r="E946" s="7" t="s">
        <v>49</v>
      </c>
      <c r="F946" s="7" t="s">
        <v>50</v>
      </c>
      <c r="G946" s="7" t="s">
        <v>51</v>
      </c>
      <c r="H946" s="7" t="s">
        <v>52</v>
      </c>
      <c r="I946" s="8">
        <v>2</v>
      </c>
      <c r="J946" s="18">
        <v>1516.95</v>
      </c>
      <c r="K946" s="21">
        <v>6.07</v>
      </c>
      <c r="L946" s="15">
        <v>2849.74</v>
      </c>
      <c r="M946" s="28">
        <v>46226</v>
      </c>
      <c r="N946" s="7" t="s">
        <v>24</v>
      </c>
      <c r="O946" s="7" t="s">
        <v>35</v>
      </c>
      <c r="P946" s="9" t="s">
        <v>53</v>
      </c>
      <c r="Q946" s="23">
        <f>Excel_Advanced_Sales_Dataset_2000__hetvi[[#This Row],[Quantity]]*Excel_Advanced_Sales_Dataset_2000__hetvi[[#This Row],[Unit Price]]*Excel_Advanced_Sales_Dataset_2000__hetvi[[#This Row],[Discount %]]/100</f>
        <v>184.15773000000002</v>
      </c>
      <c r="R946" s="23">
        <f>Excel_Advanced_Sales_Dataset_2000__hetvi[[#This Row],[Quantity]]*Excel_Advanced_Sales_Dataset_2000__hetvi[[#This Row],[Unit Price]]-Excel_Advanced_Sales_Dataset_2000__hetvi[[#This Row],[Discount Amount]]</f>
        <v>2849.7422700000002</v>
      </c>
      <c r="S946" t="str">
        <f>IF(Excel_Advanced_Sales_Dataset_2000__hetvi[[#This Row],[Total Sales]]&gt;50000,"Yes","No")</f>
        <v>No</v>
      </c>
      <c r="T946" t="str">
        <f>IF(Excel_Advanced_Sales_Dataset_2000__hetvi[[#This Row],[Delivery Status]]="Pending","Follow-up","Ok")</f>
        <v>Ok</v>
      </c>
      <c r="U946" s="31">
        <f>Excel_Advanced_Sales_Dataset_2000__hetvi[[#This Row],[Discount %]]/100</f>
        <v>6.0700000000000004E-2</v>
      </c>
      <c r="V946" s="1" t="s">
        <v>4612</v>
      </c>
    </row>
    <row r="947" spans="1:22" x14ac:dyDescent="0.25">
      <c r="A947" s="6" t="s">
        <v>2434</v>
      </c>
      <c r="B947" s="7" t="s">
        <v>752</v>
      </c>
      <c r="C947" s="7" t="s">
        <v>2435</v>
      </c>
      <c r="D947" s="7" t="s">
        <v>19</v>
      </c>
      <c r="E947" s="7" t="s">
        <v>153</v>
      </c>
      <c r="F947" s="7" t="s">
        <v>154</v>
      </c>
      <c r="G947" s="7" t="s">
        <v>111</v>
      </c>
      <c r="H947" s="7" t="s">
        <v>260</v>
      </c>
      <c r="I947" s="8">
        <v>1</v>
      </c>
      <c r="J947" s="18">
        <v>17243.62</v>
      </c>
      <c r="K947" s="21">
        <v>10.15</v>
      </c>
      <c r="L947" s="15">
        <v>15493.39</v>
      </c>
      <c r="M947" s="28">
        <v>46081</v>
      </c>
      <c r="N947" s="7" t="s">
        <v>113</v>
      </c>
      <c r="O947" s="7" t="s">
        <v>35</v>
      </c>
      <c r="P947" s="9" t="s">
        <v>53</v>
      </c>
      <c r="Q947" s="23">
        <f>Excel_Advanced_Sales_Dataset_2000__hetvi[[#This Row],[Quantity]]*Excel_Advanced_Sales_Dataset_2000__hetvi[[#This Row],[Unit Price]]*Excel_Advanced_Sales_Dataset_2000__hetvi[[#This Row],[Discount %]]/100</f>
        <v>1750.2274299999999</v>
      </c>
      <c r="R947" s="23">
        <f>Excel_Advanced_Sales_Dataset_2000__hetvi[[#This Row],[Quantity]]*Excel_Advanced_Sales_Dataset_2000__hetvi[[#This Row],[Unit Price]]-Excel_Advanced_Sales_Dataset_2000__hetvi[[#This Row],[Discount Amount]]</f>
        <v>15493.39257</v>
      </c>
      <c r="S947" t="str">
        <f>IF(Excel_Advanced_Sales_Dataset_2000__hetvi[[#This Row],[Total Sales]]&gt;50000,"Yes","No")</f>
        <v>No</v>
      </c>
      <c r="T947" t="str">
        <f>IF(Excel_Advanced_Sales_Dataset_2000__hetvi[[#This Row],[Delivery Status]]="Pending","Follow-up","Ok")</f>
        <v>Ok</v>
      </c>
      <c r="U947" s="31">
        <f>Excel_Advanced_Sales_Dataset_2000__hetvi[[#This Row],[Discount %]]/100</f>
        <v>0.10150000000000001</v>
      </c>
      <c r="V947" s="1" t="s">
        <v>4782</v>
      </c>
    </row>
    <row r="948" spans="1:22" x14ac:dyDescent="0.25">
      <c r="A948" s="6" t="s">
        <v>2436</v>
      </c>
      <c r="B948" s="7" t="s">
        <v>308</v>
      </c>
      <c r="C948" s="7" t="s">
        <v>2437</v>
      </c>
      <c r="D948" s="7" t="s">
        <v>63</v>
      </c>
      <c r="E948" s="7" t="s">
        <v>234</v>
      </c>
      <c r="F948" s="7" t="s">
        <v>435</v>
      </c>
      <c r="G948" s="7" t="s">
        <v>33</v>
      </c>
      <c r="H948" s="7" t="s">
        <v>57</v>
      </c>
      <c r="I948" s="8">
        <v>8</v>
      </c>
      <c r="J948" s="18">
        <v>1277.06</v>
      </c>
      <c r="K948" s="21">
        <v>19.68</v>
      </c>
      <c r="L948" s="15">
        <v>8205.8799999999992</v>
      </c>
      <c r="M948" s="28">
        <v>46215</v>
      </c>
      <c r="N948" s="7" t="s">
        <v>24</v>
      </c>
      <c r="O948" s="7" t="s">
        <v>35</v>
      </c>
      <c r="P948" s="9" t="s">
        <v>53</v>
      </c>
      <c r="Q948" s="23">
        <f>Excel_Advanced_Sales_Dataset_2000__hetvi[[#This Row],[Quantity]]*Excel_Advanced_Sales_Dataset_2000__hetvi[[#This Row],[Unit Price]]*Excel_Advanced_Sales_Dataset_2000__hetvi[[#This Row],[Discount %]]/100</f>
        <v>2010.6032639999999</v>
      </c>
      <c r="R948" s="23">
        <f>Excel_Advanced_Sales_Dataset_2000__hetvi[[#This Row],[Quantity]]*Excel_Advanced_Sales_Dataset_2000__hetvi[[#This Row],[Unit Price]]-Excel_Advanced_Sales_Dataset_2000__hetvi[[#This Row],[Discount Amount]]</f>
        <v>8205.8767360000002</v>
      </c>
      <c r="S948" t="str">
        <f>IF(Excel_Advanced_Sales_Dataset_2000__hetvi[[#This Row],[Total Sales]]&gt;50000,"Yes","No")</f>
        <v>No</v>
      </c>
      <c r="T948" t="str">
        <f>IF(Excel_Advanced_Sales_Dataset_2000__hetvi[[#This Row],[Delivery Status]]="Pending","Follow-up","Ok")</f>
        <v>Ok</v>
      </c>
      <c r="U948" s="31">
        <f>Excel_Advanced_Sales_Dataset_2000__hetvi[[#This Row],[Discount %]]/100</f>
        <v>0.1968</v>
      </c>
      <c r="V948" s="1" t="s">
        <v>4744</v>
      </c>
    </row>
    <row r="949" spans="1:22" x14ac:dyDescent="0.25">
      <c r="A949" s="6" t="s">
        <v>2438</v>
      </c>
      <c r="B949" s="7" t="s">
        <v>245</v>
      </c>
      <c r="C949" s="7" t="s">
        <v>2439</v>
      </c>
      <c r="D949" s="7" t="s">
        <v>30</v>
      </c>
      <c r="E949" s="7" t="s">
        <v>117</v>
      </c>
      <c r="F949" s="7" t="s">
        <v>239</v>
      </c>
      <c r="G949" s="7" t="s">
        <v>33</v>
      </c>
      <c r="H949" s="7" t="s">
        <v>127</v>
      </c>
      <c r="I949" s="8">
        <v>34</v>
      </c>
      <c r="J949" s="18">
        <v>36892.870000000003</v>
      </c>
      <c r="K949" s="21">
        <v>17.53</v>
      </c>
      <c r="L949" s="15">
        <v>1034468.7</v>
      </c>
      <c r="M949" s="28">
        <v>46108</v>
      </c>
      <c r="N949" s="7" t="s">
        <v>113</v>
      </c>
      <c r="O949" s="7" t="s">
        <v>35</v>
      </c>
      <c r="P949" s="9" t="s">
        <v>26</v>
      </c>
      <c r="Q949" s="23">
        <f>Excel_Advanced_Sales_Dataset_2000__hetvi[[#This Row],[Quantity]]*Excel_Advanced_Sales_Dataset_2000__hetvi[[#This Row],[Unit Price]]*Excel_Advanced_Sales_Dataset_2000__hetvi[[#This Row],[Discount %]]/100</f>
        <v>219888.88377400005</v>
      </c>
      <c r="R949" s="23">
        <f>Excel_Advanced_Sales_Dataset_2000__hetvi[[#This Row],[Quantity]]*Excel_Advanced_Sales_Dataset_2000__hetvi[[#This Row],[Unit Price]]-Excel_Advanced_Sales_Dataset_2000__hetvi[[#This Row],[Discount Amount]]</f>
        <v>1034468.6962260001</v>
      </c>
      <c r="S949" t="str">
        <f>IF(Excel_Advanced_Sales_Dataset_2000__hetvi[[#This Row],[Total Sales]]&gt;50000,"Yes","No")</f>
        <v>Yes</v>
      </c>
      <c r="T949" t="str">
        <f>IF(Excel_Advanced_Sales_Dataset_2000__hetvi[[#This Row],[Delivery Status]]="Pending","Follow-up","Ok")</f>
        <v>Ok</v>
      </c>
      <c r="U949" s="31">
        <f>Excel_Advanced_Sales_Dataset_2000__hetvi[[#This Row],[Discount %]]/100</f>
        <v>0.17530000000000001</v>
      </c>
      <c r="V949" s="1" t="s">
        <v>4744</v>
      </c>
    </row>
    <row r="950" spans="1:22" x14ac:dyDescent="0.25">
      <c r="A950" s="6" t="s">
        <v>2440</v>
      </c>
      <c r="B950" s="7" t="s">
        <v>717</v>
      </c>
      <c r="C950" s="7" t="s">
        <v>2441</v>
      </c>
      <c r="D950" s="7" t="s">
        <v>40</v>
      </c>
      <c r="E950" s="7" t="s">
        <v>49</v>
      </c>
      <c r="F950" s="7" t="s">
        <v>397</v>
      </c>
      <c r="G950" s="7" t="s">
        <v>22</v>
      </c>
      <c r="H950" s="7" t="s">
        <v>23</v>
      </c>
      <c r="I950" s="8">
        <v>43</v>
      </c>
      <c r="J950" s="18">
        <v>47726.19</v>
      </c>
      <c r="K950" s="21">
        <v>11.18</v>
      </c>
      <c r="L950" s="15">
        <v>1822787.28</v>
      </c>
      <c r="M950" s="28">
        <v>46270</v>
      </c>
      <c r="N950" s="7" t="s">
        <v>24</v>
      </c>
      <c r="O950" s="7" t="s">
        <v>35</v>
      </c>
      <c r="P950" s="9" t="s">
        <v>53</v>
      </c>
      <c r="Q950" s="23">
        <f>Excel_Advanced_Sales_Dataset_2000__hetvi[[#This Row],[Quantity]]*Excel_Advanced_Sales_Dataset_2000__hetvi[[#This Row],[Unit Price]]*Excel_Advanced_Sales_Dataset_2000__hetvi[[#This Row],[Discount %]]/100</f>
        <v>229438.88580600001</v>
      </c>
      <c r="R950" s="23">
        <f>Excel_Advanced_Sales_Dataset_2000__hetvi[[#This Row],[Quantity]]*Excel_Advanced_Sales_Dataset_2000__hetvi[[#This Row],[Unit Price]]-Excel_Advanced_Sales_Dataset_2000__hetvi[[#This Row],[Discount Amount]]</f>
        <v>1822787.2841940001</v>
      </c>
      <c r="S950" t="str">
        <f>IF(Excel_Advanced_Sales_Dataset_2000__hetvi[[#This Row],[Total Sales]]&gt;50000,"Yes","No")</f>
        <v>Yes</v>
      </c>
      <c r="T950" t="str">
        <f>IF(Excel_Advanced_Sales_Dataset_2000__hetvi[[#This Row],[Delivery Status]]="Pending","Follow-up","Ok")</f>
        <v>Ok</v>
      </c>
      <c r="U950" s="31">
        <f>Excel_Advanced_Sales_Dataset_2000__hetvi[[#This Row],[Discount %]]/100</f>
        <v>0.1118</v>
      </c>
      <c r="V950" s="1" t="s">
        <v>4624</v>
      </c>
    </row>
    <row r="951" spans="1:22" x14ac:dyDescent="0.25">
      <c r="A951" s="6" t="s">
        <v>2442</v>
      </c>
      <c r="B951" s="7" t="s">
        <v>990</v>
      </c>
      <c r="C951" s="7" t="s">
        <v>2443</v>
      </c>
      <c r="D951" s="7" t="s">
        <v>40</v>
      </c>
      <c r="E951" s="7" t="s">
        <v>49</v>
      </c>
      <c r="F951" s="7" t="s">
        <v>50</v>
      </c>
      <c r="G951" s="7" t="s">
        <v>111</v>
      </c>
      <c r="H951" s="7" t="s">
        <v>112</v>
      </c>
      <c r="I951" s="8">
        <v>7</v>
      </c>
      <c r="J951" s="18">
        <v>16129.28</v>
      </c>
      <c r="K951" s="21">
        <v>10.039999999999999</v>
      </c>
      <c r="L951" s="15">
        <v>101569.3</v>
      </c>
      <c r="M951" s="28">
        <v>46192</v>
      </c>
      <c r="N951" s="7" t="s">
        <v>113</v>
      </c>
      <c r="O951" s="7" t="s">
        <v>35</v>
      </c>
      <c r="P951" s="9" t="s">
        <v>26</v>
      </c>
      <c r="Q951" s="23">
        <f>Excel_Advanced_Sales_Dataset_2000__hetvi[[#This Row],[Quantity]]*Excel_Advanced_Sales_Dataset_2000__hetvi[[#This Row],[Unit Price]]*Excel_Advanced_Sales_Dataset_2000__hetvi[[#This Row],[Discount %]]/100</f>
        <v>11335.657983999999</v>
      </c>
      <c r="R951" s="23">
        <f>Excel_Advanced_Sales_Dataset_2000__hetvi[[#This Row],[Quantity]]*Excel_Advanced_Sales_Dataset_2000__hetvi[[#This Row],[Unit Price]]-Excel_Advanced_Sales_Dataset_2000__hetvi[[#This Row],[Discount Amount]]</f>
        <v>101569.302016</v>
      </c>
      <c r="S951" t="str">
        <f>IF(Excel_Advanced_Sales_Dataset_2000__hetvi[[#This Row],[Total Sales]]&gt;50000,"Yes","No")</f>
        <v>Yes</v>
      </c>
      <c r="T951" t="str">
        <f>IF(Excel_Advanced_Sales_Dataset_2000__hetvi[[#This Row],[Delivery Status]]="Pending","Follow-up","Ok")</f>
        <v>Ok</v>
      </c>
      <c r="U951" s="31">
        <f>Excel_Advanced_Sales_Dataset_2000__hetvi[[#This Row],[Discount %]]/100</f>
        <v>0.10039999999999999</v>
      </c>
      <c r="V951" s="1" t="s">
        <v>4744</v>
      </c>
    </row>
    <row r="952" spans="1:22" x14ac:dyDescent="0.25">
      <c r="A952" s="6" t="s">
        <v>2444</v>
      </c>
      <c r="B952" s="7" t="s">
        <v>327</v>
      </c>
      <c r="C952" s="7" t="s">
        <v>2445</v>
      </c>
      <c r="D952" s="7" t="s">
        <v>19</v>
      </c>
      <c r="E952" s="7" t="s">
        <v>84</v>
      </c>
      <c r="F952" s="7" t="s">
        <v>338</v>
      </c>
      <c r="G952" s="7" t="s">
        <v>111</v>
      </c>
      <c r="H952" s="7" t="s">
        <v>526</v>
      </c>
      <c r="I952" s="8">
        <v>42</v>
      </c>
      <c r="J952" s="18">
        <v>3003.18</v>
      </c>
      <c r="K952" s="21">
        <v>3.29</v>
      </c>
      <c r="L952" s="15">
        <v>121983.77</v>
      </c>
      <c r="M952" s="28">
        <v>46138</v>
      </c>
      <c r="N952" s="7" t="s">
        <v>68</v>
      </c>
      <c r="O952" s="7" t="s">
        <v>35</v>
      </c>
      <c r="P952" s="9" t="s">
        <v>26</v>
      </c>
      <c r="Q952" s="23">
        <f>Excel_Advanced_Sales_Dataset_2000__hetvi[[#This Row],[Quantity]]*Excel_Advanced_Sales_Dataset_2000__hetvi[[#This Row],[Unit Price]]*Excel_Advanced_Sales_Dataset_2000__hetvi[[#This Row],[Discount %]]/100</f>
        <v>4149.794124</v>
      </c>
      <c r="R952" s="23">
        <f>Excel_Advanced_Sales_Dataset_2000__hetvi[[#This Row],[Quantity]]*Excel_Advanced_Sales_Dataset_2000__hetvi[[#This Row],[Unit Price]]-Excel_Advanced_Sales_Dataset_2000__hetvi[[#This Row],[Discount Amount]]</f>
        <v>121983.76587599999</v>
      </c>
      <c r="S952" t="str">
        <f>IF(Excel_Advanced_Sales_Dataset_2000__hetvi[[#This Row],[Total Sales]]&gt;50000,"Yes","No")</f>
        <v>Yes</v>
      </c>
      <c r="T952" t="str">
        <f>IF(Excel_Advanced_Sales_Dataset_2000__hetvi[[#This Row],[Delivery Status]]="Pending","Follow-up","Ok")</f>
        <v>Ok</v>
      </c>
      <c r="U952" s="31">
        <f>Excel_Advanced_Sales_Dataset_2000__hetvi[[#This Row],[Discount %]]/100</f>
        <v>3.2899999999999999E-2</v>
      </c>
      <c r="V952" s="1" t="s">
        <v>4644</v>
      </c>
    </row>
    <row r="953" spans="1:22" x14ac:dyDescent="0.25">
      <c r="A953" s="6" t="s">
        <v>2446</v>
      </c>
      <c r="B953" s="7" t="s">
        <v>1993</v>
      </c>
      <c r="C953" s="7" t="s">
        <v>2447</v>
      </c>
      <c r="D953" s="7" t="s">
        <v>30</v>
      </c>
      <c r="E953" s="7" t="s">
        <v>31</v>
      </c>
      <c r="F953" s="7" t="s">
        <v>32</v>
      </c>
      <c r="G953" s="7" t="s">
        <v>111</v>
      </c>
      <c r="H953" s="7" t="s">
        <v>240</v>
      </c>
      <c r="I953" s="8">
        <v>21</v>
      </c>
      <c r="J953" s="18">
        <v>13773.63</v>
      </c>
      <c r="K953" s="21">
        <v>0.68</v>
      </c>
      <c r="L953" s="15">
        <v>287279.35999999999</v>
      </c>
      <c r="M953" s="28">
        <v>46054</v>
      </c>
      <c r="N953" s="7" t="s">
        <v>113</v>
      </c>
      <c r="O953" s="7" t="s">
        <v>25</v>
      </c>
      <c r="P953" s="9" t="s">
        <v>53</v>
      </c>
      <c r="Q953" s="23">
        <f>Excel_Advanced_Sales_Dataset_2000__hetvi[[#This Row],[Quantity]]*Excel_Advanced_Sales_Dataset_2000__hetvi[[#This Row],[Unit Price]]*Excel_Advanced_Sales_Dataset_2000__hetvi[[#This Row],[Discount %]]/100</f>
        <v>1966.874364</v>
      </c>
      <c r="R953" s="23">
        <f>Excel_Advanced_Sales_Dataset_2000__hetvi[[#This Row],[Quantity]]*Excel_Advanced_Sales_Dataset_2000__hetvi[[#This Row],[Unit Price]]-Excel_Advanced_Sales_Dataset_2000__hetvi[[#This Row],[Discount Amount]]</f>
        <v>287279.35563599999</v>
      </c>
      <c r="S953" t="str">
        <f>IF(Excel_Advanced_Sales_Dataset_2000__hetvi[[#This Row],[Total Sales]]&gt;50000,"Yes","No")</f>
        <v>Yes</v>
      </c>
      <c r="T953" t="str">
        <f>IF(Excel_Advanced_Sales_Dataset_2000__hetvi[[#This Row],[Delivery Status]]="Pending","Follow-up","Ok")</f>
        <v>Follow-up</v>
      </c>
      <c r="U953" s="31">
        <f>Excel_Advanced_Sales_Dataset_2000__hetvi[[#This Row],[Discount %]]/100</f>
        <v>6.8000000000000005E-3</v>
      </c>
      <c r="V953" s="1" t="s">
        <v>4612</v>
      </c>
    </row>
    <row r="954" spans="1:22" x14ac:dyDescent="0.25">
      <c r="A954" s="6" t="s">
        <v>2448</v>
      </c>
      <c r="B954" s="7" t="s">
        <v>205</v>
      </c>
      <c r="C954" s="7" t="s">
        <v>2449</v>
      </c>
      <c r="D954" s="7" t="s">
        <v>30</v>
      </c>
      <c r="E954" s="7" t="s">
        <v>198</v>
      </c>
      <c r="F954" s="7" t="s">
        <v>199</v>
      </c>
      <c r="G954" s="7" t="s">
        <v>51</v>
      </c>
      <c r="H954" s="7" t="s">
        <v>167</v>
      </c>
      <c r="I954" s="8">
        <v>13</v>
      </c>
      <c r="J954" s="18">
        <v>19704.43</v>
      </c>
      <c r="K954" s="21">
        <v>19.190000000000001</v>
      </c>
      <c r="L954" s="15">
        <v>207000.95</v>
      </c>
      <c r="M954" s="28">
        <v>46140</v>
      </c>
      <c r="N954" s="7" t="s">
        <v>24</v>
      </c>
      <c r="O954" s="7" t="s">
        <v>35</v>
      </c>
      <c r="P954" s="9" t="s">
        <v>36</v>
      </c>
      <c r="Q954" s="23">
        <f>Excel_Advanced_Sales_Dataset_2000__hetvi[[#This Row],[Quantity]]*Excel_Advanced_Sales_Dataset_2000__hetvi[[#This Row],[Unit Price]]*Excel_Advanced_Sales_Dataset_2000__hetvi[[#This Row],[Discount %]]/100</f>
        <v>49156.641521000005</v>
      </c>
      <c r="R954" s="23">
        <f>Excel_Advanced_Sales_Dataset_2000__hetvi[[#This Row],[Quantity]]*Excel_Advanced_Sales_Dataset_2000__hetvi[[#This Row],[Unit Price]]-Excel_Advanced_Sales_Dataset_2000__hetvi[[#This Row],[Discount Amount]]</f>
        <v>207000.94847899998</v>
      </c>
      <c r="S954" t="str">
        <f>IF(Excel_Advanced_Sales_Dataset_2000__hetvi[[#This Row],[Total Sales]]&gt;50000,"Yes","No")</f>
        <v>Yes</v>
      </c>
      <c r="T954" t="str">
        <f>IF(Excel_Advanced_Sales_Dataset_2000__hetvi[[#This Row],[Delivery Status]]="Pending","Follow-up","Ok")</f>
        <v>Ok</v>
      </c>
      <c r="U954" s="31">
        <f>Excel_Advanced_Sales_Dataset_2000__hetvi[[#This Row],[Discount %]]/100</f>
        <v>0.19190000000000002</v>
      </c>
      <c r="V954" s="1" t="s">
        <v>4665</v>
      </c>
    </row>
    <row r="955" spans="1:22" x14ac:dyDescent="0.25">
      <c r="A955" s="6" t="s">
        <v>2450</v>
      </c>
      <c r="B955" s="7" t="s">
        <v>1347</v>
      </c>
      <c r="C955" s="7" t="s">
        <v>2451</v>
      </c>
      <c r="D955" s="7" t="s">
        <v>40</v>
      </c>
      <c r="E955" s="7" t="s">
        <v>109</v>
      </c>
      <c r="F955" s="7" t="s">
        <v>110</v>
      </c>
      <c r="G955" s="7" t="s">
        <v>111</v>
      </c>
      <c r="H955" s="7" t="s">
        <v>112</v>
      </c>
      <c r="I955" s="8">
        <v>1</v>
      </c>
      <c r="J955" s="18">
        <v>36877.33</v>
      </c>
      <c r="K955" s="21">
        <v>14.42</v>
      </c>
      <c r="L955" s="15">
        <v>31559.62</v>
      </c>
      <c r="M955" s="28">
        <v>46247</v>
      </c>
      <c r="N955" s="7" t="s">
        <v>45</v>
      </c>
      <c r="O955" s="7" t="s">
        <v>35</v>
      </c>
      <c r="P955" s="9" t="s">
        <v>53</v>
      </c>
      <c r="Q955" s="23">
        <f>Excel_Advanced_Sales_Dataset_2000__hetvi[[#This Row],[Quantity]]*Excel_Advanced_Sales_Dataset_2000__hetvi[[#This Row],[Unit Price]]*Excel_Advanced_Sales_Dataset_2000__hetvi[[#This Row],[Discount %]]/100</f>
        <v>5317.710986</v>
      </c>
      <c r="R955" s="23">
        <f>Excel_Advanced_Sales_Dataset_2000__hetvi[[#This Row],[Quantity]]*Excel_Advanced_Sales_Dataset_2000__hetvi[[#This Row],[Unit Price]]-Excel_Advanced_Sales_Dataset_2000__hetvi[[#This Row],[Discount Amount]]</f>
        <v>31559.619014000004</v>
      </c>
      <c r="S955" t="str">
        <f>IF(Excel_Advanced_Sales_Dataset_2000__hetvi[[#This Row],[Total Sales]]&gt;50000,"Yes","No")</f>
        <v>No</v>
      </c>
      <c r="T955" t="str">
        <f>IF(Excel_Advanced_Sales_Dataset_2000__hetvi[[#This Row],[Delivery Status]]="Pending","Follow-up","Ok")</f>
        <v>Ok</v>
      </c>
      <c r="U955" s="31">
        <f>Excel_Advanced_Sales_Dataset_2000__hetvi[[#This Row],[Discount %]]/100</f>
        <v>0.14419999999999999</v>
      </c>
      <c r="V955" s="1" t="s">
        <v>4665</v>
      </c>
    </row>
    <row r="956" spans="1:22" x14ac:dyDescent="0.25">
      <c r="A956" s="6" t="s">
        <v>2452</v>
      </c>
      <c r="B956" s="7" t="s">
        <v>1906</v>
      </c>
      <c r="C956" s="7" t="s">
        <v>2453</v>
      </c>
      <c r="D956" s="7" t="s">
        <v>19</v>
      </c>
      <c r="E956" s="7" t="s">
        <v>153</v>
      </c>
      <c r="F956" s="7" t="s">
        <v>275</v>
      </c>
      <c r="G956" s="7" t="s">
        <v>66</v>
      </c>
      <c r="H956" s="7" t="s">
        <v>276</v>
      </c>
      <c r="I956" s="8">
        <v>48</v>
      </c>
      <c r="J956" s="18">
        <v>36029.17</v>
      </c>
      <c r="K956" s="21">
        <v>7.75</v>
      </c>
      <c r="L956" s="15">
        <v>1595371.65</v>
      </c>
      <c r="M956" s="28">
        <v>46036</v>
      </c>
      <c r="N956" s="7" t="s">
        <v>24</v>
      </c>
      <c r="O956" s="7" t="s">
        <v>35</v>
      </c>
      <c r="P956" s="9" t="s">
        <v>26</v>
      </c>
      <c r="Q956" s="23">
        <f>Excel_Advanced_Sales_Dataset_2000__hetvi[[#This Row],[Quantity]]*Excel_Advanced_Sales_Dataset_2000__hetvi[[#This Row],[Unit Price]]*Excel_Advanced_Sales_Dataset_2000__hetvi[[#This Row],[Discount %]]/100</f>
        <v>134028.51240000001</v>
      </c>
      <c r="R956" s="23">
        <f>Excel_Advanced_Sales_Dataset_2000__hetvi[[#This Row],[Quantity]]*Excel_Advanced_Sales_Dataset_2000__hetvi[[#This Row],[Unit Price]]-Excel_Advanced_Sales_Dataset_2000__hetvi[[#This Row],[Discount Amount]]</f>
        <v>1595371.6475999998</v>
      </c>
      <c r="S956" t="str">
        <f>IF(Excel_Advanced_Sales_Dataset_2000__hetvi[[#This Row],[Total Sales]]&gt;50000,"Yes","No")</f>
        <v>Yes</v>
      </c>
      <c r="T956" t="str">
        <f>IF(Excel_Advanced_Sales_Dataset_2000__hetvi[[#This Row],[Delivery Status]]="Pending","Follow-up","Ok")</f>
        <v>Ok</v>
      </c>
      <c r="U956" s="31">
        <f>Excel_Advanced_Sales_Dataset_2000__hetvi[[#This Row],[Discount %]]/100</f>
        <v>7.7499999999999999E-2</v>
      </c>
      <c r="V956" s="1" t="s">
        <v>4744</v>
      </c>
    </row>
    <row r="957" spans="1:22" x14ac:dyDescent="0.25">
      <c r="A957" s="6" t="s">
        <v>2454</v>
      </c>
      <c r="B957" s="7" t="s">
        <v>2455</v>
      </c>
      <c r="C957" s="7" t="s">
        <v>2456</v>
      </c>
      <c r="D957" s="7" t="s">
        <v>30</v>
      </c>
      <c r="E957" s="7" t="s">
        <v>131</v>
      </c>
      <c r="F957" s="7" t="s">
        <v>132</v>
      </c>
      <c r="G957" s="7" t="s">
        <v>51</v>
      </c>
      <c r="H957" s="7" t="s">
        <v>105</v>
      </c>
      <c r="I957" s="8">
        <v>44</v>
      </c>
      <c r="J957" s="18">
        <v>44092.7</v>
      </c>
      <c r="K957" s="21">
        <v>8.9</v>
      </c>
      <c r="L957" s="15">
        <v>1767411.79</v>
      </c>
      <c r="M957" s="28">
        <v>46127</v>
      </c>
      <c r="N957" s="7" t="s">
        <v>68</v>
      </c>
      <c r="O957" s="7" t="s">
        <v>35</v>
      </c>
      <c r="P957" s="9" t="s">
        <v>53</v>
      </c>
      <c r="Q957" s="23">
        <f>Excel_Advanced_Sales_Dataset_2000__hetvi[[#This Row],[Quantity]]*Excel_Advanced_Sales_Dataset_2000__hetvi[[#This Row],[Unit Price]]*Excel_Advanced_Sales_Dataset_2000__hetvi[[#This Row],[Discount %]]/100</f>
        <v>172667.01320000002</v>
      </c>
      <c r="R957" s="23">
        <f>Excel_Advanced_Sales_Dataset_2000__hetvi[[#This Row],[Quantity]]*Excel_Advanced_Sales_Dataset_2000__hetvi[[#This Row],[Unit Price]]-Excel_Advanced_Sales_Dataset_2000__hetvi[[#This Row],[Discount Amount]]</f>
        <v>1767411.7867999999</v>
      </c>
      <c r="S957" t="str">
        <f>IF(Excel_Advanced_Sales_Dataset_2000__hetvi[[#This Row],[Total Sales]]&gt;50000,"Yes","No")</f>
        <v>Yes</v>
      </c>
      <c r="T957" t="str">
        <f>IF(Excel_Advanced_Sales_Dataset_2000__hetvi[[#This Row],[Delivery Status]]="Pending","Follow-up","Ok")</f>
        <v>Ok</v>
      </c>
      <c r="U957" s="31">
        <f>Excel_Advanced_Sales_Dataset_2000__hetvi[[#This Row],[Discount %]]/100</f>
        <v>8.900000000000001E-2</v>
      </c>
      <c r="V957" s="1" t="s">
        <v>4703</v>
      </c>
    </row>
    <row r="958" spans="1:22" x14ac:dyDescent="0.25">
      <c r="A958" s="6" t="s">
        <v>2457</v>
      </c>
      <c r="B958" s="7" t="s">
        <v>346</v>
      </c>
      <c r="C958" s="7" t="s">
        <v>2458</v>
      </c>
      <c r="D958" s="7" t="s">
        <v>30</v>
      </c>
      <c r="E958" s="7" t="s">
        <v>117</v>
      </c>
      <c r="F958" s="7" t="s">
        <v>118</v>
      </c>
      <c r="G958" s="7" t="s">
        <v>43</v>
      </c>
      <c r="H958" s="7" t="s">
        <v>391</v>
      </c>
      <c r="I958" s="8">
        <v>6</v>
      </c>
      <c r="J958" s="18">
        <v>13927.46</v>
      </c>
      <c r="K958" s="21">
        <v>9.3000000000000007</v>
      </c>
      <c r="L958" s="15">
        <v>75793.240000000005</v>
      </c>
      <c r="M958" s="28">
        <v>46068</v>
      </c>
      <c r="N958" s="7" t="s">
        <v>24</v>
      </c>
      <c r="O958" s="7" t="s">
        <v>35</v>
      </c>
      <c r="P958" s="9" t="s">
        <v>36</v>
      </c>
      <c r="Q958" s="23">
        <f>Excel_Advanced_Sales_Dataset_2000__hetvi[[#This Row],[Quantity]]*Excel_Advanced_Sales_Dataset_2000__hetvi[[#This Row],[Unit Price]]*Excel_Advanced_Sales_Dataset_2000__hetvi[[#This Row],[Discount %]]/100</f>
        <v>7771.52268</v>
      </c>
      <c r="R958" s="23">
        <f>Excel_Advanced_Sales_Dataset_2000__hetvi[[#This Row],[Quantity]]*Excel_Advanced_Sales_Dataset_2000__hetvi[[#This Row],[Unit Price]]-Excel_Advanced_Sales_Dataset_2000__hetvi[[#This Row],[Discount Amount]]</f>
        <v>75793.23732</v>
      </c>
      <c r="S958" t="str">
        <f>IF(Excel_Advanced_Sales_Dataset_2000__hetvi[[#This Row],[Total Sales]]&gt;50000,"Yes","No")</f>
        <v>Yes</v>
      </c>
      <c r="T958" t="str">
        <f>IF(Excel_Advanced_Sales_Dataset_2000__hetvi[[#This Row],[Delivery Status]]="Pending","Follow-up","Ok")</f>
        <v>Ok</v>
      </c>
      <c r="U958" s="31">
        <f>Excel_Advanced_Sales_Dataset_2000__hetvi[[#This Row],[Discount %]]/100</f>
        <v>9.3000000000000013E-2</v>
      </c>
      <c r="V958" s="1" t="s">
        <v>4744</v>
      </c>
    </row>
    <row r="959" spans="1:22" x14ac:dyDescent="0.25">
      <c r="A959" s="6" t="s">
        <v>2459</v>
      </c>
      <c r="B959" s="7" t="s">
        <v>2060</v>
      </c>
      <c r="C959" s="7" t="s">
        <v>2460</v>
      </c>
      <c r="D959" s="7" t="s">
        <v>30</v>
      </c>
      <c r="E959" s="7" t="s">
        <v>131</v>
      </c>
      <c r="F959" s="7" t="s">
        <v>163</v>
      </c>
      <c r="G959" s="7" t="s">
        <v>51</v>
      </c>
      <c r="H959" s="7" t="s">
        <v>105</v>
      </c>
      <c r="I959" s="8">
        <v>8</v>
      </c>
      <c r="J959" s="18">
        <v>10931.64</v>
      </c>
      <c r="K959" s="21">
        <v>0.94</v>
      </c>
      <c r="L959" s="15">
        <v>86631.06</v>
      </c>
      <c r="M959" s="28">
        <v>46057</v>
      </c>
      <c r="N959" s="7" t="s">
        <v>58</v>
      </c>
      <c r="O959" s="7" t="s">
        <v>35</v>
      </c>
      <c r="P959" s="9" t="s">
        <v>36</v>
      </c>
      <c r="Q959" s="23">
        <f>Excel_Advanced_Sales_Dataset_2000__hetvi[[#This Row],[Quantity]]*Excel_Advanced_Sales_Dataset_2000__hetvi[[#This Row],[Unit Price]]*Excel_Advanced_Sales_Dataset_2000__hetvi[[#This Row],[Discount %]]/100</f>
        <v>822.05932799999994</v>
      </c>
      <c r="R959" s="23">
        <f>Excel_Advanced_Sales_Dataset_2000__hetvi[[#This Row],[Quantity]]*Excel_Advanced_Sales_Dataset_2000__hetvi[[#This Row],[Unit Price]]-Excel_Advanced_Sales_Dataset_2000__hetvi[[#This Row],[Discount Amount]]</f>
        <v>86631.060671999992</v>
      </c>
      <c r="S959" t="str">
        <f>IF(Excel_Advanced_Sales_Dataset_2000__hetvi[[#This Row],[Total Sales]]&gt;50000,"Yes","No")</f>
        <v>Yes</v>
      </c>
      <c r="T959" t="str">
        <f>IF(Excel_Advanced_Sales_Dataset_2000__hetvi[[#This Row],[Delivery Status]]="Pending","Follow-up","Ok")</f>
        <v>Ok</v>
      </c>
      <c r="U959" s="31">
        <f>Excel_Advanced_Sales_Dataset_2000__hetvi[[#This Row],[Discount %]]/100</f>
        <v>9.3999999999999986E-3</v>
      </c>
      <c r="V959" s="1" t="s">
        <v>4665</v>
      </c>
    </row>
    <row r="960" spans="1:22" x14ac:dyDescent="0.25">
      <c r="A960" s="6" t="s">
        <v>2461</v>
      </c>
      <c r="B960" s="7" t="s">
        <v>308</v>
      </c>
      <c r="C960" s="7" t="s">
        <v>2462</v>
      </c>
      <c r="D960" s="7" t="s">
        <v>19</v>
      </c>
      <c r="E960" s="7" t="s">
        <v>84</v>
      </c>
      <c r="F960" s="7" t="s">
        <v>159</v>
      </c>
      <c r="G960" s="7" t="s">
        <v>43</v>
      </c>
      <c r="H960" s="7" t="s">
        <v>74</v>
      </c>
      <c r="I960" s="8">
        <v>49</v>
      </c>
      <c r="J960" s="18">
        <v>16559.97</v>
      </c>
      <c r="K960" s="21">
        <v>9.25</v>
      </c>
      <c r="L960" s="15">
        <v>736380.47</v>
      </c>
      <c r="M960" s="28">
        <v>46108</v>
      </c>
      <c r="N960" s="7" t="s">
        <v>45</v>
      </c>
      <c r="O960" s="7" t="s">
        <v>35</v>
      </c>
      <c r="P960" s="9" t="s">
        <v>26</v>
      </c>
      <c r="Q960" s="23">
        <f>Excel_Advanced_Sales_Dataset_2000__hetvi[[#This Row],[Quantity]]*Excel_Advanced_Sales_Dataset_2000__hetvi[[#This Row],[Unit Price]]*Excel_Advanced_Sales_Dataset_2000__hetvi[[#This Row],[Discount %]]/100</f>
        <v>75058.064025</v>
      </c>
      <c r="R960" s="23">
        <f>Excel_Advanced_Sales_Dataset_2000__hetvi[[#This Row],[Quantity]]*Excel_Advanced_Sales_Dataset_2000__hetvi[[#This Row],[Unit Price]]-Excel_Advanced_Sales_Dataset_2000__hetvi[[#This Row],[Discount Amount]]</f>
        <v>736380.46597500006</v>
      </c>
      <c r="S960" t="str">
        <f>IF(Excel_Advanced_Sales_Dataset_2000__hetvi[[#This Row],[Total Sales]]&gt;50000,"Yes","No")</f>
        <v>Yes</v>
      </c>
      <c r="T960" t="str">
        <f>IF(Excel_Advanced_Sales_Dataset_2000__hetvi[[#This Row],[Delivery Status]]="Pending","Follow-up","Ok")</f>
        <v>Ok</v>
      </c>
      <c r="U960" s="31">
        <f>Excel_Advanced_Sales_Dataset_2000__hetvi[[#This Row],[Discount %]]/100</f>
        <v>9.2499999999999999E-2</v>
      </c>
      <c r="V960" s="1" t="s">
        <v>4782</v>
      </c>
    </row>
    <row r="961" spans="1:22" x14ac:dyDescent="0.25">
      <c r="A961" s="6" t="s">
        <v>2463</v>
      </c>
      <c r="B961" s="7" t="s">
        <v>443</v>
      </c>
      <c r="C961" s="7" t="s">
        <v>2464</v>
      </c>
      <c r="D961" s="7" t="s">
        <v>40</v>
      </c>
      <c r="E961" s="7" t="s">
        <v>41</v>
      </c>
      <c r="F961" s="7" t="s">
        <v>102</v>
      </c>
      <c r="G961" s="7" t="s">
        <v>51</v>
      </c>
      <c r="H961" s="7" t="s">
        <v>190</v>
      </c>
      <c r="I961" s="8">
        <v>37</v>
      </c>
      <c r="J961" s="18">
        <v>22077.25</v>
      </c>
      <c r="K961" s="21">
        <v>10.029999999999999</v>
      </c>
      <c r="L961" s="15">
        <v>734927.37</v>
      </c>
      <c r="M961" s="28">
        <v>46218</v>
      </c>
      <c r="N961" s="7" t="s">
        <v>24</v>
      </c>
      <c r="O961" s="7" t="s">
        <v>35</v>
      </c>
      <c r="P961" s="9" t="s">
        <v>36</v>
      </c>
      <c r="Q961" s="23">
        <f>Excel_Advanced_Sales_Dataset_2000__hetvi[[#This Row],[Quantity]]*Excel_Advanced_Sales_Dataset_2000__hetvi[[#This Row],[Unit Price]]*Excel_Advanced_Sales_Dataset_2000__hetvi[[#This Row],[Discount %]]/100</f>
        <v>81930.882474999991</v>
      </c>
      <c r="R961" s="23">
        <f>Excel_Advanced_Sales_Dataset_2000__hetvi[[#This Row],[Quantity]]*Excel_Advanced_Sales_Dataset_2000__hetvi[[#This Row],[Unit Price]]-Excel_Advanced_Sales_Dataset_2000__hetvi[[#This Row],[Discount Amount]]</f>
        <v>734927.36752500001</v>
      </c>
      <c r="S961" t="str">
        <f>IF(Excel_Advanced_Sales_Dataset_2000__hetvi[[#This Row],[Total Sales]]&gt;50000,"Yes","No")</f>
        <v>Yes</v>
      </c>
      <c r="T961" t="str">
        <f>IF(Excel_Advanced_Sales_Dataset_2000__hetvi[[#This Row],[Delivery Status]]="Pending","Follow-up","Ok")</f>
        <v>Ok</v>
      </c>
      <c r="U961" s="31">
        <f>Excel_Advanced_Sales_Dataset_2000__hetvi[[#This Row],[Discount %]]/100</f>
        <v>0.1003</v>
      </c>
      <c r="V961" s="1" t="s">
        <v>4653</v>
      </c>
    </row>
    <row r="962" spans="1:22" x14ac:dyDescent="0.25">
      <c r="A962" s="6" t="s">
        <v>2465</v>
      </c>
      <c r="B962" s="7" t="s">
        <v>237</v>
      </c>
      <c r="C962" s="7" t="s">
        <v>2466</v>
      </c>
      <c r="D962" s="7" t="s">
        <v>19</v>
      </c>
      <c r="E962" s="7" t="s">
        <v>20</v>
      </c>
      <c r="F962" s="7" t="s">
        <v>176</v>
      </c>
      <c r="G962" s="7" t="s">
        <v>111</v>
      </c>
      <c r="H962" s="7" t="s">
        <v>112</v>
      </c>
      <c r="I962" s="8">
        <v>28</v>
      </c>
      <c r="J962" s="18">
        <v>46046.11</v>
      </c>
      <c r="K962" s="21">
        <v>15.67</v>
      </c>
      <c r="L962" s="15">
        <v>1087259.17</v>
      </c>
      <c r="M962" s="28">
        <v>46182</v>
      </c>
      <c r="N962" s="7" t="s">
        <v>58</v>
      </c>
      <c r="O962" s="7" t="s">
        <v>35</v>
      </c>
      <c r="P962" s="9" t="s">
        <v>36</v>
      </c>
      <c r="Q962" s="23">
        <f>Excel_Advanced_Sales_Dataset_2000__hetvi[[#This Row],[Quantity]]*Excel_Advanced_Sales_Dataset_2000__hetvi[[#This Row],[Unit Price]]*Excel_Advanced_Sales_Dataset_2000__hetvi[[#This Row],[Discount %]]/100</f>
        <v>202031.912236</v>
      </c>
      <c r="R962" s="23">
        <f>Excel_Advanced_Sales_Dataset_2000__hetvi[[#This Row],[Quantity]]*Excel_Advanced_Sales_Dataset_2000__hetvi[[#This Row],[Unit Price]]-Excel_Advanced_Sales_Dataset_2000__hetvi[[#This Row],[Discount Amount]]</f>
        <v>1087259.1677640001</v>
      </c>
      <c r="S962" t="str">
        <f>IF(Excel_Advanced_Sales_Dataset_2000__hetvi[[#This Row],[Total Sales]]&gt;50000,"Yes","No")</f>
        <v>Yes</v>
      </c>
      <c r="T962" t="str">
        <f>IF(Excel_Advanced_Sales_Dataset_2000__hetvi[[#This Row],[Delivery Status]]="Pending","Follow-up","Ok")</f>
        <v>Ok</v>
      </c>
      <c r="U962" s="31">
        <f>Excel_Advanced_Sales_Dataset_2000__hetvi[[#This Row],[Discount %]]/100</f>
        <v>0.15670000000000001</v>
      </c>
      <c r="V962" s="1" t="s">
        <v>4682</v>
      </c>
    </row>
    <row r="963" spans="1:22" x14ac:dyDescent="0.25">
      <c r="A963" s="6" t="s">
        <v>2467</v>
      </c>
      <c r="B963" s="7" t="s">
        <v>1216</v>
      </c>
      <c r="C963" s="7" t="s">
        <v>2468</v>
      </c>
      <c r="D963" s="7" t="s">
        <v>63</v>
      </c>
      <c r="E963" s="7" t="s">
        <v>64</v>
      </c>
      <c r="F963" s="7" t="s">
        <v>441</v>
      </c>
      <c r="G963" s="7" t="s">
        <v>22</v>
      </c>
      <c r="H963" s="7" t="s">
        <v>180</v>
      </c>
      <c r="I963" s="8">
        <v>8</v>
      </c>
      <c r="J963" s="18">
        <v>45271.05</v>
      </c>
      <c r="K963" s="21">
        <v>8.43</v>
      </c>
      <c r="L963" s="15">
        <v>331637.59999999998</v>
      </c>
      <c r="M963" s="28">
        <v>46126</v>
      </c>
      <c r="N963" s="7" t="s">
        <v>24</v>
      </c>
      <c r="O963" s="7" t="s">
        <v>35</v>
      </c>
      <c r="P963" s="9" t="s">
        <v>26</v>
      </c>
      <c r="Q963" s="23">
        <f>Excel_Advanced_Sales_Dataset_2000__hetvi[[#This Row],[Quantity]]*Excel_Advanced_Sales_Dataset_2000__hetvi[[#This Row],[Unit Price]]*Excel_Advanced_Sales_Dataset_2000__hetvi[[#This Row],[Discount %]]/100</f>
        <v>30530.796120000003</v>
      </c>
      <c r="R963" s="23">
        <f>Excel_Advanced_Sales_Dataset_2000__hetvi[[#This Row],[Quantity]]*Excel_Advanced_Sales_Dataset_2000__hetvi[[#This Row],[Unit Price]]-Excel_Advanced_Sales_Dataset_2000__hetvi[[#This Row],[Discount Amount]]</f>
        <v>331637.60388000001</v>
      </c>
      <c r="S963" t="str">
        <f>IF(Excel_Advanced_Sales_Dataset_2000__hetvi[[#This Row],[Total Sales]]&gt;50000,"Yes","No")</f>
        <v>Yes</v>
      </c>
      <c r="T963" t="str">
        <f>IF(Excel_Advanced_Sales_Dataset_2000__hetvi[[#This Row],[Delivery Status]]="Pending","Follow-up","Ok")</f>
        <v>Ok</v>
      </c>
      <c r="U963" s="31">
        <f>Excel_Advanced_Sales_Dataset_2000__hetvi[[#This Row],[Discount %]]/100</f>
        <v>8.43E-2</v>
      </c>
      <c r="V963" s="1" t="s">
        <v>4744</v>
      </c>
    </row>
    <row r="964" spans="1:22" x14ac:dyDescent="0.25">
      <c r="A964" s="6" t="s">
        <v>2469</v>
      </c>
      <c r="B964" s="7" t="s">
        <v>579</v>
      </c>
      <c r="C964" s="7" t="s">
        <v>2470</v>
      </c>
      <c r="D964" s="7" t="s">
        <v>40</v>
      </c>
      <c r="E964" s="7" t="s">
        <v>109</v>
      </c>
      <c r="F964" s="7" t="s">
        <v>259</v>
      </c>
      <c r="G964" s="7" t="s">
        <v>66</v>
      </c>
      <c r="H964" s="7" t="s">
        <v>276</v>
      </c>
      <c r="I964" s="8">
        <v>3</v>
      </c>
      <c r="J964" s="18">
        <v>30439.89</v>
      </c>
      <c r="K964" s="21">
        <v>17.399999999999999</v>
      </c>
      <c r="L964" s="15">
        <v>75430.05</v>
      </c>
      <c r="M964" s="28">
        <v>46259</v>
      </c>
      <c r="N964" s="7" t="s">
        <v>45</v>
      </c>
      <c r="O964" s="7" t="s">
        <v>35</v>
      </c>
      <c r="P964" s="9" t="s">
        <v>53</v>
      </c>
      <c r="Q964" s="23">
        <f>Excel_Advanced_Sales_Dataset_2000__hetvi[[#This Row],[Quantity]]*Excel_Advanced_Sales_Dataset_2000__hetvi[[#This Row],[Unit Price]]*Excel_Advanced_Sales_Dataset_2000__hetvi[[#This Row],[Discount %]]/100</f>
        <v>15889.622579999999</v>
      </c>
      <c r="R964" s="23">
        <f>Excel_Advanced_Sales_Dataset_2000__hetvi[[#This Row],[Quantity]]*Excel_Advanced_Sales_Dataset_2000__hetvi[[#This Row],[Unit Price]]-Excel_Advanced_Sales_Dataset_2000__hetvi[[#This Row],[Discount Amount]]</f>
        <v>75430.047420000003</v>
      </c>
      <c r="S964" t="str">
        <f>IF(Excel_Advanced_Sales_Dataset_2000__hetvi[[#This Row],[Total Sales]]&gt;50000,"Yes","No")</f>
        <v>Yes</v>
      </c>
      <c r="T964" t="str">
        <f>IF(Excel_Advanced_Sales_Dataset_2000__hetvi[[#This Row],[Delivery Status]]="Pending","Follow-up","Ok")</f>
        <v>Ok</v>
      </c>
      <c r="U964" s="31">
        <f>Excel_Advanced_Sales_Dataset_2000__hetvi[[#This Row],[Discount %]]/100</f>
        <v>0.17399999999999999</v>
      </c>
      <c r="V964" s="1" t="s">
        <v>4696</v>
      </c>
    </row>
    <row r="965" spans="1:22" x14ac:dyDescent="0.25">
      <c r="A965" s="6" t="s">
        <v>2471</v>
      </c>
      <c r="B965" s="7" t="s">
        <v>1899</v>
      </c>
      <c r="C965" s="7" t="s">
        <v>2472</v>
      </c>
      <c r="D965" s="7" t="s">
        <v>40</v>
      </c>
      <c r="E965" s="7" t="s">
        <v>109</v>
      </c>
      <c r="F965" s="7" t="s">
        <v>110</v>
      </c>
      <c r="G965" s="7" t="s">
        <v>43</v>
      </c>
      <c r="H965" s="7" t="s">
        <v>140</v>
      </c>
      <c r="I965" s="8">
        <v>30</v>
      </c>
      <c r="J965" s="18">
        <v>40579.42</v>
      </c>
      <c r="K965" s="21">
        <v>15.61</v>
      </c>
      <c r="L965" s="15">
        <v>1027349.18</v>
      </c>
      <c r="M965" s="28">
        <v>46055</v>
      </c>
      <c r="N965" s="7" t="s">
        <v>58</v>
      </c>
      <c r="O965" s="7" t="s">
        <v>35</v>
      </c>
      <c r="P965" s="9" t="s">
        <v>26</v>
      </c>
      <c r="Q965" s="23">
        <f>Excel_Advanced_Sales_Dataset_2000__hetvi[[#This Row],[Quantity]]*Excel_Advanced_Sales_Dataset_2000__hetvi[[#This Row],[Unit Price]]*Excel_Advanced_Sales_Dataset_2000__hetvi[[#This Row],[Discount %]]/100</f>
        <v>190033.42385999995</v>
      </c>
      <c r="R965" s="23">
        <f>Excel_Advanced_Sales_Dataset_2000__hetvi[[#This Row],[Quantity]]*Excel_Advanced_Sales_Dataset_2000__hetvi[[#This Row],[Unit Price]]-Excel_Advanced_Sales_Dataset_2000__hetvi[[#This Row],[Discount Amount]]</f>
        <v>1027349.1761399999</v>
      </c>
      <c r="S965" t="str">
        <f>IF(Excel_Advanced_Sales_Dataset_2000__hetvi[[#This Row],[Total Sales]]&gt;50000,"Yes","No")</f>
        <v>Yes</v>
      </c>
      <c r="T965" t="str">
        <f>IF(Excel_Advanced_Sales_Dataset_2000__hetvi[[#This Row],[Delivery Status]]="Pending","Follow-up","Ok")</f>
        <v>Ok</v>
      </c>
      <c r="U965" s="31">
        <f>Excel_Advanced_Sales_Dataset_2000__hetvi[[#This Row],[Discount %]]/100</f>
        <v>0.15609999999999999</v>
      </c>
      <c r="V965" s="1" t="s">
        <v>4744</v>
      </c>
    </row>
    <row r="966" spans="1:22" x14ac:dyDescent="0.25">
      <c r="A966" s="6" t="s">
        <v>2473</v>
      </c>
      <c r="B966" s="7" t="s">
        <v>349</v>
      </c>
      <c r="C966" s="7" t="s">
        <v>2474</v>
      </c>
      <c r="D966" s="7" t="s">
        <v>63</v>
      </c>
      <c r="E966" s="7" t="s">
        <v>64</v>
      </c>
      <c r="F966" s="7" t="s">
        <v>184</v>
      </c>
      <c r="G966" s="7" t="s">
        <v>22</v>
      </c>
      <c r="H966" s="7" t="s">
        <v>180</v>
      </c>
      <c r="I966" s="8">
        <v>40</v>
      </c>
      <c r="J966" s="18">
        <v>16945.21</v>
      </c>
      <c r="K966" s="21">
        <v>8.2799999999999994</v>
      </c>
      <c r="L966" s="15">
        <v>621685.86</v>
      </c>
      <c r="M966" s="28">
        <v>46144</v>
      </c>
      <c r="N966" s="7" t="s">
        <v>24</v>
      </c>
      <c r="O966" s="7" t="s">
        <v>35</v>
      </c>
      <c r="P966" s="9" t="s">
        <v>53</v>
      </c>
      <c r="Q966" s="23">
        <f>Excel_Advanced_Sales_Dataset_2000__hetvi[[#This Row],[Quantity]]*Excel_Advanced_Sales_Dataset_2000__hetvi[[#This Row],[Unit Price]]*Excel_Advanced_Sales_Dataset_2000__hetvi[[#This Row],[Discount %]]/100</f>
        <v>56122.53551999999</v>
      </c>
      <c r="R966" s="23">
        <f>Excel_Advanced_Sales_Dataset_2000__hetvi[[#This Row],[Quantity]]*Excel_Advanced_Sales_Dataset_2000__hetvi[[#This Row],[Unit Price]]-Excel_Advanced_Sales_Dataset_2000__hetvi[[#This Row],[Discount Amount]]</f>
        <v>621685.86447999987</v>
      </c>
      <c r="S966" t="str">
        <f>IF(Excel_Advanced_Sales_Dataset_2000__hetvi[[#This Row],[Total Sales]]&gt;50000,"Yes","No")</f>
        <v>Yes</v>
      </c>
      <c r="T966" t="str">
        <f>IF(Excel_Advanced_Sales_Dataset_2000__hetvi[[#This Row],[Delivery Status]]="Pending","Follow-up","Ok")</f>
        <v>Ok</v>
      </c>
      <c r="U966" s="31">
        <f>Excel_Advanced_Sales_Dataset_2000__hetvi[[#This Row],[Discount %]]/100</f>
        <v>8.2799999999999999E-2</v>
      </c>
      <c r="V966" s="1" t="s">
        <v>4644</v>
      </c>
    </row>
    <row r="967" spans="1:22" x14ac:dyDescent="0.25">
      <c r="A967" s="6" t="s">
        <v>2475</v>
      </c>
      <c r="B967" s="7" t="s">
        <v>1406</v>
      </c>
      <c r="C967" s="7" t="s">
        <v>2476</v>
      </c>
      <c r="D967" s="7" t="s">
        <v>19</v>
      </c>
      <c r="E967" s="7" t="s">
        <v>72</v>
      </c>
      <c r="F967" s="7" t="s">
        <v>224</v>
      </c>
      <c r="G967" s="7" t="s">
        <v>66</v>
      </c>
      <c r="H967" s="7" t="s">
        <v>67</v>
      </c>
      <c r="I967" s="8">
        <v>29</v>
      </c>
      <c r="J967" s="18">
        <v>6373.03</v>
      </c>
      <c r="K967" s="21">
        <v>5.05</v>
      </c>
      <c r="L967" s="15">
        <v>175484.57</v>
      </c>
      <c r="M967" s="28">
        <v>46181</v>
      </c>
      <c r="N967" s="7" t="s">
        <v>68</v>
      </c>
      <c r="O967" s="7" t="s">
        <v>35</v>
      </c>
      <c r="P967" s="9" t="s">
        <v>26</v>
      </c>
      <c r="Q967" s="23">
        <f>Excel_Advanced_Sales_Dataset_2000__hetvi[[#This Row],[Quantity]]*Excel_Advanced_Sales_Dataset_2000__hetvi[[#This Row],[Unit Price]]*Excel_Advanced_Sales_Dataset_2000__hetvi[[#This Row],[Discount %]]/100</f>
        <v>9333.3024349999996</v>
      </c>
      <c r="R967" s="23">
        <f>Excel_Advanced_Sales_Dataset_2000__hetvi[[#This Row],[Quantity]]*Excel_Advanced_Sales_Dataset_2000__hetvi[[#This Row],[Unit Price]]-Excel_Advanced_Sales_Dataset_2000__hetvi[[#This Row],[Discount Amount]]</f>
        <v>175484.567565</v>
      </c>
      <c r="S967" t="str">
        <f>IF(Excel_Advanced_Sales_Dataset_2000__hetvi[[#This Row],[Total Sales]]&gt;50000,"Yes","No")</f>
        <v>Yes</v>
      </c>
      <c r="T967" t="str">
        <f>IF(Excel_Advanced_Sales_Dataset_2000__hetvi[[#This Row],[Delivery Status]]="Pending","Follow-up","Ok")</f>
        <v>Ok</v>
      </c>
      <c r="U967" s="31">
        <f>Excel_Advanced_Sales_Dataset_2000__hetvi[[#This Row],[Discount %]]/100</f>
        <v>5.0499999999999996E-2</v>
      </c>
      <c r="V967" s="1" t="s">
        <v>4703</v>
      </c>
    </row>
    <row r="968" spans="1:22" x14ac:dyDescent="0.25">
      <c r="A968" s="6" t="s">
        <v>2477</v>
      </c>
      <c r="B968" s="7" t="s">
        <v>2478</v>
      </c>
      <c r="C968" s="7" t="s">
        <v>2479</v>
      </c>
      <c r="D968" s="7" t="s">
        <v>30</v>
      </c>
      <c r="E968" s="7" t="s">
        <v>131</v>
      </c>
      <c r="F968" s="7" t="s">
        <v>194</v>
      </c>
      <c r="G968" s="7" t="s">
        <v>22</v>
      </c>
      <c r="H968" s="7" t="s">
        <v>217</v>
      </c>
      <c r="I968" s="8">
        <v>12</v>
      </c>
      <c r="J968" s="18">
        <v>20971.759999999998</v>
      </c>
      <c r="K968" s="21">
        <v>5.4</v>
      </c>
      <c r="L968" s="15">
        <v>238071.42</v>
      </c>
      <c r="M968" s="28">
        <v>46381</v>
      </c>
      <c r="N968" s="7" t="s">
        <v>45</v>
      </c>
      <c r="O968" s="7" t="s">
        <v>35</v>
      </c>
      <c r="P968" s="9" t="s">
        <v>26</v>
      </c>
      <c r="Q968" s="23">
        <f>Excel_Advanced_Sales_Dataset_2000__hetvi[[#This Row],[Quantity]]*Excel_Advanced_Sales_Dataset_2000__hetvi[[#This Row],[Unit Price]]*Excel_Advanced_Sales_Dataset_2000__hetvi[[#This Row],[Discount %]]/100</f>
        <v>13589.70048</v>
      </c>
      <c r="R968" s="23">
        <f>Excel_Advanced_Sales_Dataset_2000__hetvi[[#This Row],[Quantity]]*Excel_Advanced_Sales_Dataset_2000__hetvi[[#This Row],[Unit Price]]-Excel_Advanced_Sales_Dataset_2000__hetvi[[#This Row],[Discount Amount]]</f>
        <v>238071.41952</v>
      </c>
      <c r="S968" t="str">
        <f>IF(Excel_Advanced_Sales_Dataset_2000__hetvi[[#This Row],[Total Sales]]&gt;50000,"Yes","No")</f>
        <v>Yes</v>
      </c>
      <c r="T968" t="str">
        <f>IF(Excel_Advanced_Sales_Dataset_2000__hetvi[[#This Row],[Delivery Status]]="Pending","Follow-up","Ok")</f>
        <v>Ok</v>
      </c>
      <c r="U968" s="31">
        <f>Excel_Advanced_Sales_Dataset_2000__hetvi[[#This Row],[Discount %]]/100</f>
        <v>5.4000000000000006E-2</v>
      </c>
      <c r="V968" s="1" t="s">
        <v>4682</v>
      </c>
    </row>
    <row r="969" spans="1:22" x14ac:dyDescent="0.25">
      <c r="A969" s="6" t="s">
        <v>2480</v>
      </c>
      <c r="B969" s="7" t="s">
        <v>497</v>
      </c>
      <c r="C969" s="7" t="s">
        <v>2481</v>
      </c>
      <c r="D969" s="7" t="s">
        <v>63</v>
      </c>
      <c r="E969" s="7" t="s">
        <v>64</v>
      </c>
      <c r="F969" s="7" t="s">
        <v>184</v>
      </c>
      <c r="G969" s="7" t="s">
        <v>111</v>
      </c>
      <c r="H969" s="7" t="s">
        <v>240</v>
      </c>
      <c r="I969" s="8">
        <v>1</v>
      </c>
      <c r="J969" s="18">
        <v>5123.58</v>
      </c>
      <c r="K969" s="21">
        <v>15</v>
      </c>
      <c r="L969" s="15">
        <v>4355.04</v>
      </c>
      <c r="M969" s="28">
        <v>46300</v>
      </c>
      <c r="N969" s="7" t="s">
        <v>113</v>
      </c>
      <c r="O969" s="7" t="s">
        <v>35</v>
      </c>
      <c r="P969" s="9" t="s">
        <v>36</v>
      </c>
      <c r="Q969" s="23">
        <f>Excel_Advanced_Sales_Dataset_2000__hetvi[[#This Row],[Quantity]]*Excel_Advanced_Sales_Dataset_2000__hetvi[[#This Row],[Unit Price]]*Excel_Advanced_Sales_Dataset_2000__hetvi[[#This Row],[Discount %]]/100</f>
        <v>768.53699999999992</v>
      </c>
      <c r="R969" s="23">
        <f>Excel_Advanced_Sales_Dataset_2000__hetvi[[#This Row],[Quantity]]*Excel_Advanced_Sales_Dataset_2000__hetvi[[#This Row],[Unit Price]]-Excel_Advanced_Sales_Dataset_2000__hetvi[[#This Row],[Discount Amount]]</f>
        <v>4355.0429999999997</v>
      </c>
      <c r="S969" t="str">
        <f>IF(Excel_Advanced_Sales_Dataset_2000__hetvi[[#This Row],[Total Sales]]&gt;50000,"Yes","No")</f>
        <v>No</v>
      </c>
      <c r="T969" t="str">
        <f>IF(Excel_Advanced_Sales_Dataset_2000__hetvi[[#This Row],[Delivery Status]]="Pending","Follow-up","Ok")</f>
        <v>Ok</v>
      </c>
      <c r="U969" s="31">
        <f>Excel_Advanced_Sales_Dataset_2000__hetvi[[#This Row],[Discount %]]/100</f>
        <v>0.15</v>
      </c>
      <c r="V969" s="1" t="s">
        <v>4682</v>
      </c>
    </row>
    <row r="970" spans="1:22" x14ac:dyDescent="0.25">
      <c r="A970" s="6" t="s">
        <v>2482</v>
      </c>
      <c r="B970" s="7" t="s">
        <v>1076</v>
      </c>
      <c r="C970" s="7" t="s">
        <v>2483</v>
      </c>
      <c r="D970" s="7" t="s">
        <v>19</v>
      </c>
      <c r="E970" s="7" t="s">
        <v>72</v>
      </c>
      <c r="F970" s="7" t="s">
        <v>73</v>
      </c>
      <c r="G970" s="7" t="s">
        <v>51</v>
      </c>
      <c r="H970" s="7" t="s">
        <v>105</v>
      </c>
      <c r="I970" s="8">
        <v>11</v>
      </c>
      <c r="J970" s="18">
        <v>13188.45</v>
      </c>
      <c r="K970" s="21">
        <v>4.55</v>
      </c>
      <c r="L970" s="15">
        <v>138472.13</v>
      </c>
      <c r="M970" s="28">
        <v>46260</v>
      </c>
      <c r="N970" s="7" t="s">
        <v>113</v>
      </c>
      <c r="O970" s="7" t="s">
        <v>25</v>
      </c>
      <c r="P970" s="9" t="s">
        <v>36</v>
      </c>
      <c r="Q970" s="23">
        <f>Excel_Advanced_Sales_Dataset_2000__hetvi[[#This Row],[Quantity]]*Excel_Advanced_Sales_Dataset_2000__hetvi[[#This Row],[Unit Price]]*Excel_Advanced_Sales_Dataset_2000__hetvi[[#This Row],[Discount %]]/100</f>
        <v>6600.8192250000002</v>
      </c>
      <c r="R970" s="23">
        <f>Excel_Advanced_Sales_Dataset_2000__hetvi[[#This Row],[Quantity]]*Excel_Advanced_Sales_Dataset_2000__hetvi[[#This Row],[Unit Price]]-Excel_Advanced_Sales_Dataset_2000__hetvi[[#This Row],[Discount Amount]]</f>
        <v>138472.130775</v>
      </c>
      <c r="S970" t="str">
        <f>IF(Excel_Advanced_Sales_Dataset_2000__hetvi[[#This Row],[Total Sales]]&gt;50000,"Yes","No")</f>
        <v>Yes</v>
      </c>
      <c r="T970" t="str">
        <f>IF(Excel_Advanced_Sales_Dataset_2000__hetvi[[#This Row],[Delivery Status]]="Pending","Follow-up","Ok")</f>
        <v>Follow-up</v>
      </c>
      <c r="U970" s="31">
        <f>Excel_Advanced_Sales_Dataset_2000__hetvi[[#This Row],[Discount %]]/100</f>
        <v>4.5499999999999999E-2</v>
      </c>
      <c r="V970" s="1" t="s">
        <v>4624</v>
      </c>
    </row>
    <row r="971" spans="1:22" x14ac:dyDescent="0.25">
      <c r="A971" s="6" t="s">
        <v>2484</v>
      </c>
      <c r="B971" s="7" t="s">
        <v>355</v>
      </c>
      <c r="C971" s="7" t="s">
        <v>2485</v>
      </c>
      <c r="D971" s="7" t="s">
        <v>30</v>
      </c>
      <c r="E971" s="7" t="s">
        <v>198</v>
      </c>
      <c r="F971" s="7" t="s">
        <v>199</v>
      </c>
      <c r="G971" s="7" t="s">
        <v>33</v>
      </c>
      <c r="H971" s="7" t="s">
        <v>127</v>
      </c>
      <c r="I971" s="8">
        <v>22</v>
      </c>
      <c r="J971" s="18">
        <v>27970.07</v>
      </c>
      <c r="K971" s="21">
        <v>19.96</v>
      </c>
      <c r="L971" s="15">
        <v>492519.37</v>
      </c>
      <c r="M971" s="28">
        <v>46366</v>
      </c>
      <c r="N971" s="7" t="s">
        <v>45</v>
      </c>
      <c r="O971" s="7" t="s">
        <v>35</v>
      </c>
      <c r="P971" s="9" t="s">
        <v>26</v>
      </c>
      <c r="Q971" s="23">
        <f>Excel_Advanced_Sales_Dataset_2000__hetvi[[#This Row],[Quantity]]*Excel_Advanced_Sales_Dataset_2000__hetvi[[#This Row],[Unit Price]]*Excel_Advanced_Sales_Dataset_2000__hetvi[[#This Row],[Discount %]]/100</f>
        <v>122822.17138400002</v>
      </c>
      <c r="R971" s="23">
        <f>Excel_Advanced_Sales_Dataset_2000__hetvi[[#This Row],[Quantity]]*Excel_Advanced_Sales_Dataset_2000__hetvi[[#This Row],[Unit Price]]-Excel_Advanced_Sales_Dataset_2000__hetvi[[#This Row],[Discount Amount]]</f>
        <v>492519.36861600005</v>
      </c>
      <c r="S971" t="str">
        <f>IF(Excel_Advanced_Sales_Dataset_2000__hetvi[[#This Row],[Total Sales]]&gt;50000,"Yes","No")</f>
        <v>Yes</v>
      </c>
      <c r="T971" t="str">
        <f>IF(Excel_Advanced_Sales_Dataset_2000__hetvi[[#This Row],[Delivery Status]]="Pending","Follow-up","Ok")</f>
        <v>Ok</v>
      </c>
      <c r="U971" s="31">
        <f>Excel_Advanced_Sales_Dataset_2000__hetvi[[#This Row],[Discount %]]/100</f>
        <v>0.1996</v>
      </c>
      <c r="V971" s="1" t="s">
        <v>4696</v>
      </c>
    </row>
    <row r="972" spans="1:22" x14ac:dyDescent="0.25">
      <c r="A972" s="6" t="s">
        <v>2486</v>
      </c>
      <c r="B972" s="7" t="s">
        <v>1976</v>
      </c>
      <c r="C972" s="7" t="s">
        <v>2487</v>
      </c>
      <c r="D972" s="7" t="s">
        <v>63</v>
      </c>
      <c r="E972" s="7" t="s">
        <v>144</v>
      </c>
      <c r="F972" s="7" t="s">
        <v>145</v>
      </c>
      <c r="G972" s="7" t="s">
        <v>33</v>
      </c>
      <c r="H972" s="7" t="s">
        <v>119</v>
      </c>
      <c r="I972" s="8">
        <v>34</v>
      </c>
      <c r="J972" s="18">
        <v>10192.02</v>
      </c>
      <c r="K972" s="21">
        <v>6.35</v>
      </c>
      <c r="L972" s="15">
        <v>324524.11</v>
      </c>
      <c r="M972" s="28">
        <v>46366</v>
      </c>
      <c r="N972" s="7" t="s">
        <v>113</v>
      </c>
      <c r="O972" s="7" t="s">
        <v>35</v>
      </c>
      <c r="P972" s="9" t="s">
        <v>53</v>
      </c>
      <c r="Q972" s="23">
        <f>Excel_Advanced_Sales_Dataset_2000__hetvi[[#This Row],[Quantity]]*Excel_Advanced_Sales_Dataset_2000__hetvi[[#This Row],[Unit Price]]*Excel_Advanced_Sales_Dataset_2000__hetvi[[#This Row],[Discount %]]/100</f>
        <v>22004.571179999999</v>
      </c>
      <c r="R972" s="23">
        <f>Excel_Advanced_Sales_Dataset_2000__hetvi[[#This Row],[Quantity]]*Excel_Advanced_Sales_Dataset_2000__hetvi[[#This Row],[Unit Price]]-Excel_Advanced_Sales_Dataset_2000__hetvi[[#This Row],[Discount Amount]]</f>
        <v>324524.10881999996</v>
      </c>
      <c r="S972" t="str">
        <f>IF(Excel_Advanced_Sales_Dataset_2000__hetvi[[#This Row],[Total Sales]]&gt;50000,"Yes","No")</f>
        <v>Yes</v>
      </c>
      <c r="T972" t="str">
        <f>IF(Excel_Advanced_Sales_Dataset_2000__hetvi[[#This Row],[Delivery Status]]="Pending","Follow-up","Ok")</f>
        <v>Ok</v>
      </c>
      <c r="U972" s="31">
        <f>Excel_Advanced_Sales_Dataset_2000__hetvi[[#This Row],[Discount %]]/100</f>
        <v>6.3500000000000001E-2</v>
      </c>
      <c r="V972" s="1" t="s">
        <v>4644</v>
      </c>
    </row>
    <row r="973" spans="1:22" x14ac:dyDescent="0.25">
      <c r="A973" s="6" t="s">
        <v>2488</v>
      </c>
      <c r="B973" s="7" t="s">
        <v>960</v>
      </c>
      <c r="C973" s="7" t="s">
        <v>2489</v>
      </c>
      <c r="D973" s="7" t="s">
        <v>19</v>
      </c>
      <c r="E973" s="7" t="s">
        <v>153</v>
      </c>
      <c r="F973" s="7" t="s">
        <v>275</v>
      </c>
      <c r="G973" s="7" t="s">
        <v>43</v>
      </c>
      <c r="H973" s="7" t="s">
        <v>74</v>
      </c>
      <c r="I973" s="8">
        <v>50</v>
      </c>
      <c r="J973" s="18">
        <v>46615.91</v>
      </c>
      <c r="K973" s="21">
        <v>11.98</v>
      </c>
      <c r="L973" s="15">
        <v>2051566.2</v>
      </c>
      <c r="M973" s="28">
        <v>46345</v>
      </c>
      <c r="N973" s="7" t="s">
        <v>113</v>
      </c>
      <c r="O973" s="7" t="s">
        <v>35</v>
      </c>
      <c r="P973" s="9" t="s">
        <v>26</v>
      </c>
      <c r="Q973" s="23">
        <f>Excel_Advanced_Sales_Dataset_2000__hetvi[[#This Row],[Quantity]]*Excel_Advanced_Sales_Dataset_2000__hetvi[[#This Row],[Unit Price]]*Excel_Advanced_Sales_Dataset_2000__hetvi[[#This Row],[Discount %]]/100</f>
        <v>279229.30089999997</v>
      </c>
      <c r="R973" s="23">
        <f>Excel_Advanced_Sales_Dataset_2000__hetvi[[#This Row],[Quantity]]*Excel_Advanced_Sales_Dataset_2000__hetvi[[#This Row],[Unit Price]]-Excel_Advanced_Sales_Dataset_2000__hetvi[[#This Row],[Discount Amount]]</f>
        <v>2051566.1991000001</v>
      </c>
      <c r="S973" t="str">
        <f>IF(Excel_Advanced_Sales_Dataset_2000__hetvi[[#This Row],[Total Sales]]&gt;50000,"Yes","No")</f>
        <v>Yes</v>
      </c>
      <c r="T973" t="str">
        <f>IF(Excel_Advanced_Sales_Dataset_2000__hetvi[[#This Row],[Delivery Status]]="Pending","Follow-up","Ok")</f>
        <v>Ok</v>
      </c>
      <c r="U973" s="31">
        <f>Excel_Advanced_Sales_Dataset_2000__hetvi[[#This Row],[Discount %]]/100</f>
        <v>0.1198</v>
      </c>
      <c r="V973" s="1" t="s">
        <v>4703</v>
      </c>
    </row>
    <row r="974" spans="1:22" x14ac:dyDescent="0.25">
      <c r="A974" s="6" t="s">
        <v>2490</v>
      </c>
      <c r="B974" s="7" t="s">
        <v>1658</v>
      </c>
      <c r="C974" s="7" t="s">
        <v>2491</v>
      </c>
      <c r="D974" s="7" t="s">
        <v>30</v>
      </c>
      <c r="E974" s="7" t="s">
        <v>31</v>
      </c>
      <c r="F974" s="7" t="s">
        <v>555</v>
      </c>
      <c r="G974" s="7" t="s">
        <v>43</v>
      </c>
      <c r="H974" s="7" t="s">
        <v>44</v>
      </c>
      <c r="I974" s="8">
        <v>42</v>
      </c>
      <c r="J974" s="18">
        <v>21149.11</v>
      </c>
      <c r="K974" s="21">
        <v>9.5299999999999994</v>
      </c>
      <c r="L974" s="15">
        <v>803611.19</v>
      </c>
      <c r="M974" s="28">
        <v>46272</v>
      </c>
      <c r="N974" s="7" t="s">
        <v>24</v>
      </c>
      <c r="O974" s="7" t="s">
        <v>35</v>
      </c>
      <c r="P974" s="9" t="s">
        <v>53</v>
      </c>
      <c r="Q974" s="23">
        <f>Excel_Advanced_Sales_Dataset_2000__hetvi[[#This Row],[Quantity]]*Excel_Advanced_Sales_Dataset_2000__hetvi[[#This Row],[Unit Price]]*Excel_Advanced_Sales_Dataset_2000__hetvi[[#This Row],[Discount %]]/100</f>
        <v>84651.427685999995</v>
      </c>
      <c r="R974" s="23">
        <f>Excel_Advanced_Sales_Dataset_2000__hetvi[[#This Row],[Quantity]]*Excel_Advanced_Sales_Dataset_2000__hetvi[[#This Row],[Unit Price]]-Excel_Advanced_Sales_Dataset_2000__hetvi[[#This Row],[Discount Amount]]</f>
        <v>803611.19231399999</v>
      </c>
      <c r="S974" t="str">
        <f>IF(Excel_Advanced_Sales_Dataset_2000__hetvi[[#This Row],[Total Sales]]&gt;50000,"Yes","No")</f>
        <v>Yes</v>
      </c>
      <c r="T974" t="str">
        <f>IF(Excel_Advanced_Sales_Dataset_2000__hetvi[[#This Row],[Delivery Status]]="Pending","Follow-up","Ok")</f>
        <v>Ok</v>
      </c>
      <c r="U974" s="31">
        <f>Excel_Advanced_Sales_Dataset_2000__hetvi[[#This Row],[Discount %]]/100</f>
        <v>9.5299999999999996E-2</v>
      </c>
      <c r="V974" s="1" t="s">
        <v>4696</v>
      </c>
    </row>
    <row r="975" spans="1:22" x14ac:dyDescent="0.25">
      <c r="A975" s="6" t="s">
        <v>2492</v>
      </c>
      <c r="B975" s="7" t="s">
        <v>222</v>
      </c>
      <c r="C975" s="7" t="s">
        <v>2493</v>
      </c>
      <c r="D975" s="7" t="s">
        <v>63</v>
      </c>
      <c r="E975" s="7" t="s">
        <v>234</v>
      </c>
      <c r="F975" s="7" t="s">
        <v>435</v>
      </c>
      <c r="G975" s="7" t="s">
        <v>111</v>
      </c>
      <c r="H975" s="7" t="s">
        <v>260</v>
      </c>
      <c r="I975" s="8">
        <v>16</v>
      </c>
      <c r="J975" s="18">
        <v>20217.79</v>
      </c>
      <c r="K975" s="21">
        <v>18.63</v>
      </c>
      <c r="L975" s="15">
        <v>263219.45</v>
      </c>
      <c r="M975" s="28">
        <v>46143</v>
      </c>
      <c r="N975" s="7" t="s">
        <v>68</v>
      </c>
      <c r="O975" s="7" t="s">
        <v>35</v>
      </c>
      <c r="P975" s="9" t="s">
        <v>53</v>
      </c>
      <c r="Q975" s="23">
        <f>Excel_Advanced_Sales_Dataset_2000__hetvi[[#This Row],[Quantity]]*Excel_Advanced_Sales_Dataset_2000__hetvi[[#This Row],[Unit Price]]*Excel_Advanced_Sales_Dataset_2000__hetvi[[#This Row],[Discount %]]/100</f>
        <v>60265.188432000003</v>
      </c>
      <c r="R975" s="23">
        <f>Excel_Advanced_Sales_Dataset_2000__hetvi[[#This Row],[Quantity]]*Excel_Advanced_Sales_Dataset_2000__hetvi[[#This Row],[Unit Price]]-Excel_Advanced_Sales_Dataset_2000__hetvi[[#This Row],[Discount Amount]]</f>
        <v>263219.45156800002</v>
      </c>
      <c r="S975" t="str">
        <f>IF(Excel_Advanced_Sales_Dataset_2000__hetvi[[#This Row],[Total Sales]]&gt;50000,"Yes","No")</f>
        <v>Yes</v>
      </c>
      <c r="T975" t="str">
        <f>IF(Excel_Advanced_Sales_Dataset_2000__hetvi[[#This Row],[Delivery Status]]="Pending","Follow-up","Ok")</f>
        <v>Ok</v>
      </c>
      <c r="U975" s="31">
        <f>Excel_Advanced_Sales_Dataset_2000__hetvi[[#This Row],[Discount %]]/100</f>
        <v>0.18629999999999999</v>
      </c>
      <c r="V975" s="1" t="s">
        <v>4823</v>
      </c>
    </row>
    <row r="976" spans="1:22" x14ac:dyDescent="0.25">
      <c r="A976" s="6" t="s">
        <v>2494</v>
      </c>
      <c r="B976" s="7" t="s">
        <v>1640</v>
      </c>
      <c r="C976" s="7" t="s">
        <v>2495</v>
      </c>
      <c r="D976" s="7" t="s">
        <v>63</v>
      </c>
      <c r="E976" s="7" t="s">
        <v>234</v>
      </c>
      <c r="F976" s="7" t="s">
        <v>435</v>
      </c>
      <c r="G976" s="7" t="s">
        <v>66</v>
      </c>
      <c r="H976" s="7" t="s">
        <v>155</v>
      </c>
      <c r="I976" s="8">
        <v>16</v>
      </c>
      <c r="J976" s="18">
        <v>28070.560000000001</v>
      </c>
      <c r="K976" s="21">
        <v>6</v>
      </c>
      <c r="L976" s="15">
        <v>422181.22</v>
      </c>
      <c r="M976" s="28">
        <v>46175</v>
      </c>
      <c r="N976" s="7" t="s">
        <v>45</v>
      </c>
      <c r="O976" s="7" t="s">
        <v>35</v>
      </c>
      <c r="P976" s="9" t="s">
        <v>53</v>
      </c>
      <c r="Q976" s="23">
        <f>Excel_Advanced_Sales_Dataset_2000__hetvi[[#This Row],[Quantity]]*Excel_Advanced_Sales_Dataset_2000__hetvi[[#This Row],[Unit Price]]*Excel_Advanced_Sales_Dataset_2000__hetvi[[#This Row],[Discount %]]/100</f>
        <v>26947.737600000004</v>
      </c>
      <c r="R976" s="23">
        <f>Excel_Advanced_Sales_Dataset_2000__hetvi[[#This Row],[Quantity]]*Excel_Advanced_Sales_Dataset_2000__hetvi[[#This Row],[Unit Price]]-Excel_Advanced_Sales_Dataset_2000__hetvi[[#This Row],[Discount Amount]]</f>
        <v>422181.22240000003</v>
      </c>
      <c r="S976" t="str">
        <f>IF(Excel_Advanced_Sales_Dataset_2000__hetvi[[#This Row],[Total Sales]]&gt;50000,"Yes","No")</f>
        <v>Yes</v>
      </c>
      <c r="T976" t="str">
        <f>IF(Excel_Advanced_Sales_Dataset_2000__hetvi[[#This Row],[Delivery Status]]="Pending","Follow-up","Ok")</f>
        <v>Ok</v>
      </c>
      <c r="U976" s="31">
        <f>Excel_Advanced_Sales_Dataset_2000__hetvi[[#This Row],[Discount %]]/100</f>
        <v>0.06</v>
      </c>
      <c r="V976" s="1" t="s">
        <v>4823</v>
      </c>
    </row>
    <row r="977" spans="1:22" x14ac:dyDescent="0.25">
      <c r="A977" s="6" t="s">
        <v>2496</v>
      </c>
      <c r="B977" s="7" t="s">
        <v>1990</v>
      </c>
      <c r="C977" s="7" t="s">
        <v>2497</v>
      </c>
      <c r="D977" s="7" t="s">
        <v>30</v>
      </c>
      <c r="E977" s="7" t="s">
        <v>117</v>
      </c>
      <c r="F977" s="7" t="s">
        <v>118</v>
      </c>
      <c r="G977" s="7" t="s">
        <v>22</v>
      </c>
      <c r="H977" s="7" t="s">
        <v>180</v>
      </c>
      <c r="I977" s="8">
        <v>3</v>
      </c>
      <c r="J977" s="18">
        <v>28151.88</v>
      </c>
      <c r="K977" s="21">
        <v>3.96</v>
      </c>
      <c r="L977" s="15">
        <v>81111.199999999997</v>
      </c>
      <c r="M977" s="28">
        <v>46316</v>
      </c>
      <c r="N977" s="7" t="s">
        <v>45</v>
      </c>
      <c r="O977" s="7" t="s">
        <v>35</v>
      </c>
      <c r="P977" s="9" t="s">
        <v>26</v>
      </c>
      <c r="Q977" s="23">
        <f>Excel_Advanced_Sales_Dataset_2000__hetvi[[#This Row],[Quantity]]*Excel_Advanced_Sales_Dataset_2000__hetvi[[#This Row],[Unit Price]]*Excel_Advanced_Sales_Dataset_2000__hetvi[[#This Row],[Discount %]]/100</f>
        <v>3344.4433439999998</v>
      </c>
      <c r="R977" s="23">
        <f>Excel_Advanced_Sales_Dataset_2000__hetvi[[#This Row],[Quantity]]*Excel_Advanced_Sales_Dataset_2000__hetvi[[#This Row],[Unit Price]]-Excel_Advanced_Sales_Dataset_2000__hetvi[[#This Row],[Discount Amount]]</f>
        <v>81111.196656</v>
      </c>
      <c r="S977" t="str">
        <f>IF(Excel_Advanced_Sales_Dataset_2000__hetvi[[#This Row],[Total Sales]]&gt;50000,"Yes","No")</f>
        <v>Yes</v>
      </c>
      <c r="T977" t="str">
        <f>IF(Excel_Advanced_Sales_Dataset_2000__hetvi[[#This Row],[Delivery Status]]="Pending","Follow-up","Ok")</f>
        <v>Ok</v>
      </c>
      <c r="U977" s="31">
        <f>Excel_Advanced_Sales_Dataset_2000__hetvi[[#This Row],[Discount %]]/100</f>
        <v>3.9599999999999996E-2</v>
      </c>
      <c r="V977" s="1" t="s">
        <v>4823</v>
      </c>
    </row>
    <row r="978" spans="1:22" x14ac:dyDescent="0.25">
      <c r="A978" s="6" t="s">
        <v>2498</v>
      </c>
      <c r="B978" s="7" t="s">
        <v>2499</v>
      </c>
      <c r="C978" s="7" t="s">
        <v>2500</v>
      </c>
      <c r="D978" s="7" t="s">
        <v>30</v>
      </c>
      <c r="E978" s="7" t="s">
        <v>117</v>
      </c>
      <c r="F978" s="7" t="s">
        <v>118</v>
      </c>
      <c r="G978" s="7" t="s">
        <v>66</v>
      </c>
      <c r="H978" s="7" t="s">
        <v>133</v>
      </c>
      <c r="I978" s="8">
        <v>31</v>
      </c>
      <c r="J978" s="18">
        <v>41377.18</v>
      </c>
      <c r="K978" s="21">
        <v>14.04</v>
      </c>
      <c r="L978" s="15">
        <v>1102602.54</v>
      </c>
      <c r="M978" s="28">
        <v>46161</v>
      </c>
      <c r="N978" s="7" t="s">
        <v>24</v>
      </c>
      <c r="O978" s="7" t="s">
        <v>35</v>
      </c>
      <c r="P978" s="9" t="s">
        <v>53</v>
      </c>
      <c r="Q978" s="23">
        <f>Excel_Advanced_Sales_Dataset_2000__hetvi[[#This Row],[Quantity]]*Excel_Advanced_Sales_Dataset_2000__hetvi[[#This Row],[Unit Price]]*Excel_Advanced_Sales_Dataset_2000__hetvi[[#This Row],[Discount %]]/100</f>
        <v>180090.03823199999</v>
      </c>
      <c r="R978" s="23">
        <f>Excel_Advanced_Sales_Dataset_2000__hetvi[[#This Row],[Quantity]]*Excel_Advanced_Sales_Dataset_2000__hetvi[[#This Row],[Unit Price]]-Excel_Advanced_Sales_Dataset_2000__hetvi[[#This Row],[Discount Amount]]</f>
        <v>1102602.541768</v>
      </c>
      <c r="S978" t="str">
        <f>IF(Excel_Advanced_Sales_Dataset_2000__hetvi[[#This Row],[Total Sales]]&gt;50000,"Yes","No")</f>
        <v>Yes</v>
      </c>
      <c r="T978" t="str">
        <f>IF(Excel_Advanced_Sales_Dataset_2000__hetvi[[#This Row],[Delivery Status]]="Pending","Follow-up","Ok")</f>
        <v>Ok</v>
      </c>
      <c r="U978" s="31">
        <f>Excel_Advanced_Sales_Dataset_2000__hetvi[[#This Row],[Discount %]]/100</f>
        <v>0.1404</v>
      </c>
      <c r="V978" s="1" t="s">
        <v>4682</v>
      </c>
    </row>
    <row r="979" spans="1:22" x14ac:dyDescent="0.25">
      <c r="A979" s="6" t="s">
        <v>2501</v>
      </c>
      <c r="B979" s="7" t="s">
        <v>1322</v>
      </c>
      <c r="C979" s="7" t="s">
        <v>2502</v>
      </c>
      <c r="D979" s="7" t="s">
        <v>40</v>
      </c>
      <c r="E979" s="7" t="s">
        <v>109</v>
      </c>
      <c r="F979" s="7" t="s">
        <v>110</v>
      </c>
      <c r="G979" s="7" t="s">
        <v>111</v>
      </c>
      <c r="H979" s="7" t="s">
        <v>260</v>
      </c>
      <c r="I979" s="8">
        <v>48</v>
      </c>
      <c r="J979" s="18">
        <v>45255.8</v>
      </c>
      <c r="K979" s="21">
        <v>4.3899999999999997</v>
      </c>
      <c r="L979" s="15">
        <v>2076915.38</v>
      </c>
      <c r="M979" s="28">
        <v>46041</v>
      </c>
      <c r="N979" s="7" t="s">
        <v>24</v>
      </c>
      <c r="O979" s="7" t="s">
        <v>35</v>
      </c>
      <c r="P979" s="9" t="s">
        <v>26</v>
      </c>
      <c r="Q979" s="23">
        <f>Excel_Advanced_Sales_Dataset_2000__hetvi[[#This Row],[Quantity]]*Excel_Advanced_Sales_Dataset_2000__hetvi[[#This Row],[Unit Price]]*Excel_Advanced_Sales_Dataset_2000__hetvi[[#This Row],[Discount %]]/100</f>
        <v>95363.021760000003</v>
      </c>
      <c r="R979" s="23">
        <f>Excel_Advanced_Sales_Dataset_2000__hetvi[[#This Row],[Quantity]]*Excel_Advanced_Sales_Dataset_2000__hetvi[[#This Row],[Unit Price]]-Excel_Advanced_Sales_Dataset_2000__hetvi[[#This Row],[Discount Amount]]</f>
        <v>2076915.3782400005</v>
      </c>
      <c r="S979" t="str">
        <f>IF(Excel_Advanced_Sales_Dataset_2000__hetvi[[#This Row],[Total Sales]]&gt;50000,"Yes","No")</f>
        <v>Yes</v>
      </c>
      <c r="T979" t="str">
        <f>IF(Excel_Advanced_Sales_Dataset_2000__hetvi[[#This Row],[Delivery Status]]="Pending","Follow-up","Ok")</f>
        <v>Ok</v>
      </c>
      <c r="U979" s="31">
        <f>Excel_Advanced_Sales_Dataset_2000__hetvi[[#This Row],[Discount %]]/100</f>
        <v>4.3899999999999995E-2</v>
      </c>
      <c r="V979" s="1" t="s">
        <v>4682</v>
      </c>
    </row>
    <row r="980" spans="1:22" x14ac:dyDescent="0.25">
      <c r="A980" s="6" t="s">
        <v>2503</v>
      </c>
      <c r="B980" s="7" t="s">
        <v>2504</v>
      </c>
      <c r="C980" s="7" t="s">
        <v>2505</v>
      </c>
      <c r="D980" s="7" t="s">
        <v>40</v>
      </c>
      <c r="E980" s="7" t="s">
        <v>49</v>
      </c>
      <c r="F980" s="7" t="s">
        <v>50</v>
      </c>
      <c r="G980" s="7" t="s">
        <v>51</v>
      </c>
      <c r="H980" s="7" t="s">
        <v>167</v>
      </c>
      <c r="I980" s="8">
        <v>41</v>
      </c>
      <c r="J980" s="18">
        <v>49010.55</v>
      </c>
      <c r="K980" s="21">
        <v>16.38</v>
      </c>
      <c r="L980" s="15">
        <v>1680287.5</v>
      </c>
      <c r="M980" s="28">
        <v>46130</v>
      </c>
      <c r="N980" s="7" t="s">
        <v>58</v>
      </c>
      <c r="O980" s="7" t="s">
        <v>59</v>
      </c>
      <c r="P980" s="9" t="s">
        <v>53</v>
      </c>
      <c r="Q980" s="23">
        <f>Excel_Advanced_Sales_Dataset_2000__hetvi[[#This Row],[Quantity]]*Excel_Advanced_Sales_Dataset_2000__hetvi[[#This Row],[Unit Price]]*Excel_Advanced_Sales_Dataset_2000__hetvi[[#This Row],[Discount %]]/100</f>
        <v>329145.05168999999</v>
      </c>
      <c r="R980" s="23">
        <f>Excel_Advanced_Sales_Dataset_2000__hetvi[[#This Row],[Quantity]]*Excel_Advanced_Sales_Dataset_2000__hetvi[[#This Row],[Unit Price]]-Excel_Advanced_Sales_Dataset_2000__hetvi[[#This Row],[Discount Amount]]</f>
        <v>1680287.4983100002</v>
      </c>
      <c r="S980" t="str">
        <f>IF(Excel_Advanced_Sales_Dataset_2000__hetvi[[#This Row],[Total Sales]]&gt;50000,"Yes","No")</f>
        <v>Yes</v>
      </c>
      <c r="T980" t="str">
        <f>IF(Excel_Advanced_Sales_Dataset_2000__hetvi[[#This Row],[Delivery Status]]="Pending","Follow-up","Ok")</f>
        <v>Ok</v>
      </c>
      <c r="U980" s="31">
        <f>Excel_Advanced_Sales_Dataset_2000__hetvi[[#This Row],[Discount %]]/100</f>
        <v>0.1638</v>
      </c>
      <c r="V980" s="1" t="s">
        <v>4665</v>
      </c>
    </row>
    <row r="981" spans="1:22" x14ac:dyDescent="0.25">
      <c r="A981" s="6" t="s">
        <v>2506</v>
      </c>
      <c r="B981" s="7" t="s">
        <v>2507</v>
      </c>
      <c r="C981" s="7" t="s">
        <v>2508</v>
      </c>
      <c r="D981" s="7" t="s">
        <v>40</v>
      </c>
      <c r="E981" s="7" t="s">
        <v>49</v>
      </c>
      <c r="F981" s="7" t="s">
        <v>50</v>
      </c>
      <c r="G981" s="7" t="s">
        <v>111</v>
      </c>
      <c r="H981" s="7" t="s">
        <v>260</v>
      </c>
      <c r="I981" s="8">
        <v>47</v>
      </c>
      <c r="J981" s="18">
        <v>4154.37</v>
      </c>
      <c r="K981" s="21">
        <v>18.079999999999998</v>
      </c>
      <c r="L981" s="15">
        <v>159953.22</v>
      </c>
      <c r="M981" s="28">
        <v>46042</v>
      </c>
      <c r="N981" s="7" t="s">
        <v>68</v>
      </c>
      <c r="O981" s="7" t="s">
        <v>35</v>
      </c>
      <c r="P981" s="9" t="s">
        <v>26</v>
      </c>
      <c r="Q981" s="23">
        <f>Excel_Advanced_Sales_Dataset_2000__hetvi[[#This Row],[Quantity]]*Excel_Advanced_Sales_Dataset_2000__hetvi[[#This Row],[Unit Price]]*Excel_Advanced_Sales_Dataset_2000__hetvi[[#This Row],[Discount %]]/100</f>
        <v>35302.174511999998</v>
      </c>
      <c r="R981" s="23">
        <f>Excel_Advanced_Sales_Dataset_2000__hetvi[[#This Row],[Quantity]]*Excel_Advanced_Sales_Dataset_2000__hetvi[[#This Row],[Unit Price]]-Excel_Advanced_Sales_Dataset_2000__hetvi[[#This Row],[Discount Amount]]</f>
        <v>159953.21548799999</v>
      </c>
      <c r="S981" t="str">
        <f>IF(Excel_Advanced_Sales_Dataset_2000__hetvi[[#This Row],[Total Sales]]&gt;50000,"Yes","No")</f>
        <v>Yes</v>
      </c>
      <c r="T981" t="str">
        <f>IF(Excel_Advanced_Sales_Dataset_2000__hetvi[[#This Row],[Delivery Status]]="Pending","Follow-up","Ok")</f>
        <v>Ok</v>
      </c>
      <c r="U981" s="31">
        <f>Excel_Advanced_Sales_Dataset_2000__hetvi[[#This Row],[Discount %]]/100</f>
        <v>0.18079999999999999</v>
      </c>
      <c r="V981" s="1" t="s">
        <v>4665</v>
      </c>
    </row>
    <row r="982" spans="1:22" x14ac:dyDescent="0.25">
      <c r="A982" s="6" t="s">
        <v>2509</v>
      </c>
      <c r="B982" s="7" t="s">
        <v>1435</v>
      </c>
      <c r="C982" s="7" t="s">
        <v>2510</v>
      </c>
      <c r="D982" s="7" t="s">
        <v>30</v>
      </c>
      <c r="E982" s="7" t="s">
        <v>117</v>
      </c>
      <c r="F982" s="7" t="s">
        <v>387</v>
      </c>
      <c r="G982" s="7" t="s">
        <v>22</v>
      </c>
      <c r="H982" s="7" t="s">
        <v>23</v>
      </c>
      <c r="I982" s="8">
        <v>38</v>
      </c>
      <c r="J982" s="18">
        <v>44592.94</v>
      </c>
      <c r="K982" s="21">
        <v>8.9499999999999993</v>
      </c>
      <c r="L982" s="15">
        <v>1542871.13</v>
      </c>
      <c r="M982" s="28">
        <v>46080</v>
      </c>
      <c r="N982" s="7" t="s">
        <v>68</v>
      </c>
      <c r="O982" s="7" t="s">
        <v>35</v>
      </c>
      <c r="P982" s="9" t="s">
        <v>36</v>
      </c>
      <c r="Q982" s="23">
        <f>Excel_Advanced_Sales_Dataset_2000__hetvi[[#This Row],[Quantity]]*Excel_Advanced_Sales_Dataset_2000__hetvi[[#This Row],[Unit Price]]*Excel_Advanced_Sales_Dataset_2000__hetvi[[#This Row],[Discount %]]/100</f>
        <v>151660.58894000002</v>
      </c>
      <c r="R982" s="23">
        <f>Excel_Advanced_Sales_Dataset_2000__hetvi[[#This Row],[Quantity]]*Excel_Advanced_Sales_Dataset_2000__hetvi[[#This Row],[Unit Price]]-Excel_Advanced_Sales_Dataset_2000__hetvi[[#This Row],[Discount Amount]]</f>
        <v>1542871.1310600003</v>
      </c>
      <c r="S982" t="str">
        <f>IF(Excel_Advanced_Sales_Dataset_2000__hetvi[[#This Row],[Total Sales]]&gt;50000,"Yes","No")</f>
        <v>Yes</v>
      </c>
      <c r="T982" t="str">
        <f>IF(Excel_Advanced_Sales_Dataset_2000__hetvi[[#This Row],[Delivery Status]]="Pending","Follow-up","Ok")</f>
        <v>Ok</v>
      </c>
      <c r="U982" s="31">
        <f>Excel_Advanced_Sales_Dataset_2000__hetvi[[#This Row],[Discount %]]/100</f>
        <v>8.9499999999999996E-2</v>
      </c>
      <c r="V982" s="1" t="s">
        <v>4782</v>
      </c>
    </row>
    <row r="983" spans="1:22" x14ac:dyDescent="0.25">
      <c r="A983" s="6" t="s">
        <v>2511</v>
      </c>
      <c r="B983" s="7" t="s">
        <v>2512</v>
      </c>
      <c r="C983" s="7" t="s">
        <v>2513</v>
      </c>
      <c r="D983" s="7" t="s">
        <v>40</v>
      </c>
      <c r="E983" s="7" t="s">
        <v>89</v>
      </c>
      <c r="F983" s="7" t="s">
        <v>319</v>
      </c>
      <c r="G983" s="7" t="s">
        <v>66</v>
      </c>
      <c r="H983" s="7" t="s">
        <v>67</v>
      </c>
      <c r="I983" s="8">
        <v>4</v>
      </c>
      <c r="J983" s="18">
        <v>43629.86</v>
      </c>
      <c r="K983" s="21">
        <v>10.8</v>
      </c>
      <c r="L983" s="15">
        <v>155671.34</v>
      </c>
      <c r="M983" s="28">
        <v>46345</v>
      </c>
      <c r="N983" s="7" t="s">
        <v>68</v>
      </c>
      <c r="O983" s="7" t="s">
        <v>35</v>
      </c>
      <c r="P983" s="9" t="s">
        <v>36</v>
      </c>
      <c r="Q983" s="23">
        <f>Excel_Advanced_Sales_Dataset_2000__hetvi[[#This Row],[Quantity]]*Excel_Advanced_Sales_Dataset_2000__hetvi[[#This Row],[Unit Price]]*Excel_Advanced_Sales_Dataset_2000__hetvi[[#This Row],[Discount %]]/100</f>
        <v>18848.09952</v>
      </c>
      <c r="R983" s="23">
        <f>Excel_Advanced_Sales_Dataset_2000__hetvi[[#This Row],[Quantity]]*Excel_Advanced_Sales_Dataset_2000__hetvi[[#This Row],[Unit Price]]-Excel_Advanced_Sales_Dataset_2000__hetvi[[#This Row],[Discount Amount]]</f>
        <v>155671.34048000001</v>
      </c>
      <c r="S983" t="str">
        <f>IF(Excel_Advanced_Sales_Dataset_2000__hetvi[[#This Row],[Total Sales]]&gt;50000,"Yes","No")</f>
        <v>Yes</v>
      </c>
      <c r="T983" t="str">
        <f>IF(Excel_Advanced_Sales_Dataset_2000__hetvi[[#This Row],[Delivery Status]]="Pending","Follow-up","Ok")</f>
        <v>Ok</v>
      </c>
      <c r="U983" s="31">
        <f>Excel_Advanced_Sales_Dataset_2000__hetvi[[#This Row],[Discount %]]/100</f>
        <v>0.10800000000000001</v>
      </c>
      <c r="V983" s="1" t="s">
        <v>4665</v>
      </c>
    </row>
    <row r="984" spans="1:22" x14ac:dyDescent="0.25">
      <c r="A984" s="6" t="s">
        <v>2514</v>
      </c>
      <c r="B984" s="7" t="s">
        <v>262</v>
      </c>
      <c r="C984" s="7" t="s">
        <v>2515</v>
      </c>
      <c r="D984" s="7" t="s">
        <v>63</v>
      </c>
      <c r="E984" s="7" t="s">
        <v>78</v>
      </c>
      <c r="F984" s="7" t="s">
        <v>255</v>
      </c>
      <c r="G984" s="7" t="s">
        <v>66</v>
      </c>
      <c r="H984" s="7" t="s">
        <v>67</v>
      </c>
      <c r="I984" s="8">
        <v>3</v>
      </c>
      <c r="J984" s="18">
        <v>40887.06</v>
      </c>
      <c r="K984" s="21">
        <v>12.65</v>
      </c>
      <c r="L984" s="15">
        <v>107144.54</v>
      </c>
      <c r="M984" s="28">
        <v>46134</v>
      </c>
      <c r="N984" s="7" t="s">
        <v>68</v>
      </c>
      <c r="O984" s="7" t="s">
        <v>35</v>
      </c>
      <c r="P984" s="9" t="s">
        <v>26</v>
      </c>
      <c r="Q984" s="23">
        <f>Excel_Advanced_Sales_Dataset_2000__hetvi[[#This Row],[Quantity]]*Excel_Advanced_Sales_Dataset_2000__hetvi[[#This Row],[Unit Price]]*Excel_Advanced_Sales_Dataset_2000__hetvi[[#This Row],[Discount %]]/100</f>
        <v>15516.63927</v>
      </c>
      <c r="R984" s="23">
        <f>Excel_Advanced_Sales_Dataset_2000__hetvi[[#This Row],[Quantity]]*Excel_Advanced_Sales_Dataset_2000__hetvi[[#This Row],[Unit Price]]-Excel_Advanced_Sales_Dataset_2000__hetvi[[#This Row],[Discount Amount]]</f>
        <v>107144.54072999999</v>
      </c>
      <c r="S984" t="str">
        <f>IF(Excel_Advanced_Sales_Dataset_2000__hetvi[[#This Row],[Total Sales]]&gt;50000,"Yes","No")</f>
        <v>Yes</v>
      </c>
      <c r="T984" t="str">
        <f>IF(Excel_Advanced_Sales_Dataset_2000__hetvi[[#This Row],[Delivery Status]]="Pending","Follow-up","Ok")</f>
        <v>Ok</v>
      </c>
      <c r="U984" s="31">
        <f>Excel_Advanced_Sales_Dataset_2000__hetvi[[#This Row],[Discount %]]/100</f>
        <v>0.1265</v>
      </c>
      <c r="V984" s="1" t="s">
        <v>4744</v>
      </c>
    </row>
    <row r="985" spans="1:22" x14ac:dyDescent="0.25">
      <c r="A985" s="6" t="s">
        <v>2516</v>
      </c>
      <c r="B985" s="7" t="s">
        <v>327</v>
      </c>
      <c r="C985" s="7" t="s">
        <v>2517</v>
      </c>
      <c r="D985" s="7" t="s">
        <v>30</v>
      </c>
      <c r="E985" s="7" t="s">
        <v>131</v>
      </c>
      <c r="F985" s="7" t="s">
        <v>194</v>
      </c>
      <c r="G985" s="7" t="s">
        <v>43</v>
      </c>
      <c r="H985" s="7" t="s">
        <v>74</v>
      </c>
      <c r="I985" s="8">
        <v>33</v>
      </c>
      <c r="J985" s="18">
        <v>5431.98</v>
      </c>
      <c r="K985" s="21">
        <v>1.1399999999999999</v>
      </c>
      <c r="L985" s="15">
        <v>177211.83</v>
      </c>
      <c r="M985" s="28">
        <v>46143</v>
      </c>
      <c r="N985" s="7" t="s">
        <v>113</v>
      </c>
      <c r="O985" s="7" t="s">
        <v>25</v>
      </c>
      <c r="P985" s="9" t="s">
        <v>26</v>
      </c>
      <c r="Q985" s="23">
        <f>Excel_Advanced_Sales_Dataset_2000__hetvi[[#This Row],[Quantity]]*Excel_Advanced_Sales_Dataset_2000__hetvi[[#This Row],[Unit Price]]*Excel_Advanced_Sales_Dataset_2000__hetvi[[#This Row],[Discount %]]/100</f>
        <v>2043.5108759999996</v>
      </c>
      <c r="R985" s="23">
        <f>Excel_Advanced_Sales_Dataset_2000__hetvi[[#This Row],[Quantity]]*Excel_Advanced_Sales_Dataset_2000__hetvi[[#This Row],[Unit Price]]-Excel_Advanced_Sales_Dataset_2000__hetvi[[#This Row],[Discount Amount]]</f>
        <v>177211.82912400001</v>
      </c>
      <c r="S985" t="str">
        <f>IF(Excel_Advanced_Sales_Dataset_2000__hetvi[[#This Row],[Total Sales]]&gt;50000,"Yes","No")</f>
        <v>Yes</v>
      </c>
      <c r="T985" t="str">
        <f>IF(Excel_Advanced_Sales_Dataset_2000__hetvi[[#This Row],[Delivery Status]]="Pending","Follow-up","Ok")</f>
        <v>Follow-up</v>
      </c>
      <c r="U985" s="31">
        <f>Excel_Advanced_Sales_Dataset_2000__hetvi[[#This Row],[Discount %]]/100</f>
        <v>1.1399999999999999E-2</v>
      </c>
      <c r="V985" s="1" t="s">
        <v>4653</v>
      </c>
    </row>
    <row r="986" spans="1:22" x14ac:dyDescent="0.25">
      <c r="A986" s="6" t="s">
        <v>2518</v>
      </c>
      <c r="B986" s="7" t="s">
        <v>687</v>
      </c>
      <c r="C986" s="7" t="s">
        <v>2519</v>
      </c>
      <c r="D986" s="7" t="s">
        <v>63</v>
      </c>
      <c r="E986" s="7" t="s">
        <v>144</v>
      </c>
      <c r="F986" s="7" t="s">
        <v>216</v>
      </c>
      <c r="G986" s="7" t="s">
        <v>51</v>
      </c>
      <c r="H986" s="7" t="s">
        <v>167</v>
      </c>
      <c r="I986" s="8">
        <v>33</v>
      </c>
      <c r="J986" s="18">
        <v>24867.82</v>
      </c>
      <c r="K986" s="21">
        <v>13.74</v>
      </c>
      <c r="L986" s="15">
        <v>707882.39</v>
      </c>
      <c r="M986" s="28">
        <v>46359</v>
      </c>
      <c r="N986" s="7" t="s">
        <v>68</v>
      </c>
      <c r="O986" s="7" t="s">
        <v>35</v>
      </c>
      <c r="P986" s="9" t="s">
        <v>53</v>
      </c>
      <c r="Q986" s="23">
        <f>Excel_Advanced_Sales_Dataset_2000__hetvi[[#This Row],[Quantity]]*Excel_Advanced_Sales_Dataset_2000__hetvi[[#This Row],[Unit Price]]*Excel_Advanced_Sales_Dataset_2000__hetvi[[#This Row],[Discount %]]/100</f>
        <v>112755.669444</v>
      </c>
      <c r="R986" s="23">
        <f>Excel_Advanced_Sales_Dataset_2000__hetvi[[#This Row],[Quantity]]*Excel_Advanced_Sales_Dataset_2000__hetvi[[#This Row],[Unit Price]]-Excel_Advanced_Sales_Dataset_2000__hetvi[[#This Row],[Discount Amount]]</f>
        <v>707882.39055599994</v>
      </c>
      <c r="S986" t="str">
        <f>IF(Excel_Advanced_Sales_Dataset_2000__hetvi[[#This Row],[Total Sales]]&gt;50000,"Yes","No")</f>
        <v>Yes</v>
      </c>
      <c r="T986" t="str">
        <f>IF(Excel_Advanced_Sales_Dataset_2000__hetvi[[#This Row],[Delivery Status]]="Pending","Follow-up","Ok")</f>
        <v>Ok</v>
      </c>
      <c r="U986" s="31">
        <f>Excel_Advanced_Sales_Dataset_2000__hetvi[[#This Row],[Discount %]]/100</f>
        <v>0.13739999999999999</v>
      </c>
      <c r="V986" s="1" t="s">
        <v>4682</v>
      </c>
    </row>
    <row r="987" spans="1:22" x14ac:dyDescent="0.25">
      <c r="A987" s="6" t="s">
        <v>2520</v>
      </c>
      <c r="B987" s="7" t="s">
        <v>378</v>
      </c>
      <c r="C987" s="7" t="s">
        <v>2521</v>
      </c>
      <c r="D987" s="7" t="s">
        <v>40</v>
      </c>
      <c r="E987" s="7" t="s">
        <v>41</v>
      </c>
      <c r="F987" s="7" t="s">
        <v>102</v>
      </c>
      <c r="G987" s="7" t="s">
        <v>111</v>
      </c>
      <c r="H987" s="7" t="s">
        <v>112</v>
      </c>
      <c r="I987" s="8">
        <v>22</v>
      </c>
      <c r="J987" s="18">
        <v>1479.43</v>
      </c>
      <c r="K987" s="21">
        <v>10.09</v>
      </c>
      <c r="L987" s="15">
        <v>29263.42</v>
      </c>
      <c r="M987" s="28">
        <v>46212</v>
      </c>
      <c r="N987" s="7" t="s">
        <v>58</v>
      </c>
      <c r="O987" s="7" t="s">
        <v>35</v>
      </c>
      <c r="P987" s="9" t="s">
        <v>26</v>
      </c>
      <c r="Q987" s="23">
        <f>Excel_Advanced_Sales_Dataset_2000__hetvi[[#This Row],[Quantity]]*Excel_Advanced_Sales_Dataset_2000__hetvi[[#This Row],[Unit Price]]*Excel_Advanced_Sales_Dataset_2000__hetvi[[#This Row],[Discount %]]/100</f>
        <v>3284.0387140000003</v>
      </c>
      <c r="R987" s="23">
        <f>Excel_Advanced_Sales_Dataset_2000__hetvi[[#This Row],[Quantity]]*Excel_Advanced_Sales_Dataset_2000__hetvi[[#This Row],[Unit Price]]-Excel_Advanced_Sales_Dataset_2000__hetvi[[#This Row],[Discount Amount]]</f>
        <v>29263.421286000004</v>
      </c>
      <c r="S987" t="str">
        <f>IF(Excel_Advanced_Sales_Dataset_2000__hetvi[[#This Row],[Total Sales]]&gt;50000,"Yes","No")</f>
        <v>No</v>
      </c>
      <c r="T987" t="str">
        <f>IF(Excel_Advanced_Sales_Dataset_2000__hetvi[[#This Row],[Delivery Status]]="Pending","Follow-up","Ok")</f>
        <v>Ok</v>
      </c>
      <c r="U987" s="31">
        <f>Excel_Advanced_Sales_Dataset_2000__hetvi[[#This Row],[Discount %]]/100</f>
        <v>0.1009</v>
      </c>
      <c r="V987" s="1" t="s">
        <v>4653</v>
      </c>
    </row>
    <row r="988" spans="1:22" x14ac:dyDescent="0.25">
      <c r="A988" s="6" t="s">
        <v>2522</v>
      </c>
      <c r="B988" s="7" t="s">
        <v>2523</v>
      </c>
      <c r="C988" s="7" t="s">
        <v>2524</v>
      </c>
      <c r="D988" s="7" t="s">
        <v>63</v>
      </c>
      <c r="E988" s="7" t="s">
        <v>64</v>
      </c>
      <c r="F988" s="7" t="s">
        <v>441</v>
      </c>
      <c r="G988" s="7" t="s">
        <v>66</v>
      </c>
      <c r="H988" s="7" t="s">
        <v>133</v>
      </c>
      <c r="I988" s="8">
        <v>15</v>
      </c>
      <c r="J988" s="18">
        <v>30672.27</v>
      </c>
      <c r="K988" s="21">
        <v>13.73</v>
      </c>
      <c r="L988" s="15">
        <v>396914.51</v>
      </c>
      <c r="M988" s="28">
        <v>46119</v>
      </c>
      <c r="N988" s="7" t="s">
        <v>24</v>
      </c>
      <c r="O988" s="7" t="s">
        <v>35</v>
      </c>
      <c r="P988" s="9" t="s">
        <v>36</v>
      </c>
      <c r="Q988" s="23">
        <f>Excel_Advanced_Sales_Dataset_2000__hetvi[[#This Row],[Quantity]]*Excel_Advanced_Sales_Dataset_2000__hetvi[[#This Row],[Unit Price]]*Excel_Advanced_Sales_Dataset_2000__hetvi[[#This Row],[Discount %]]/100</f>
        <v>63169.540065000001</v>
      </c>
      <c r="R988" s="23">
        <f>Excel_Advanced_Sales_Dataset_2000__hetvi[[#This Row],[Quantity]]*Excel_Advanced_Sales_Dataset_2000__hetvi[[#This Row],[Unit Price]]-Excel_Advanced_Sales_Dataset_2000__hetvi[[#This Row],[Discount Amount]]</f>
        <v>396914.50993499998</v>
      </c>
      <c r="S988" t="str">
        <f>IF(Excel_Advanced_Sales_Dataset_2000__hetvi[[#This Row],[Total Sales]]&gt;50000,"Yes","No")</f>
        <v>Yes</v>
      </c>
      <c r="T988" t="str">
        <f>IF(Excel_Advanced_Sales_Dataset_2000__hetvi[[#This Row],[Delivery Status]]="Pending","Follow-up","Ok")</f>
        <v>Ok</v>
      </c>
      <c r="U988" s="31">
        <f>Excel_Advanced_Sales_Dataset_2000__hetvi[[#This Row],[Discount %]]/100</f>
        <v>0.13730000000000001</v>
      </c>
      <c r="V988" s="1" t="s">
        <v>4682</v>
      </c>
    </row>
    <row r="989" spans="1:22" x14ac:dyDescent="0.25">
      <c r="A989" s="6" t="s">
        <v>2525</v>
      </c>
      <c r="B989" s="7" t="s">
        <v>531</v>
      </c>
      <c r="C989" s="7" t="s">
        <v>2526</v>
      </c>
      <c r="D989" s="7" t="s">
        <v>40</v>
      </c>
      <c r="E989" s="7" t="s">
        <v>49</v>
      </c>
      <c r="F989" s="7" t="s">
        <v>397</v>
      </c>
      <c r="G989" s="7" t="s">
        <v>51</v>
      </c>
      <c r="H989" s="7" t="s">
        <v>105</v>
      </c>
      <c r="I989" s="8">
        <v>23</v>
      </c>
      <c r="J989" s="18">
        <v>4599.0600000000004</v>
      </c>
      <c r="K989" s="21">
        <v>5.74</v>
      </c>
      <c r="L989" s="15">
        <v>99706.7</v>
      </c>
      <c r="M989" s="28">
        <v>46271</v>
      </c>
      <c r="N989" s="7" t="s">
        <v>58</v>
      </c>
      <c r="O989" s="7" t="s">
        <v>35</v>
      </c>
      <c r="P989" s="9" t="s">
        <v>36</v>
      </c>
      <c r="Q989" s="23">
        <f>Excel_Advanced_Sales_Dataset_2000__hetvi[[#This Row],[Quantity]]*Excel_Advanced_Sales_Dataset_2000__hetvi[[#This Row],[Unit Price]]*Excel_Advanced_Sales_Dataset_2000__hetvi[[#This Row],[Discount %]]/100</f>
        <v>6071.6790120000005</v>
      </c>
      <c r="R989" s="23">
        <f>Excel_Advanced_Sales_Dataset_2000__hetvi[[#This Row],[Quantity]]*Excel_Advanced_Sales_Dataset_2000__hetvi[[#This Row],[Unit Price]]-Excel_Advanced_Sales_Dataset_2000__hetvi[[#This Row],[Discount Amount]]</f>
        <v>99706.700987999997</v>
      </c>
      <c r="S989" t="str">
        <f>IF(Excel_Advanced_Sales_Dataset_2000__hetvi[[#This Row],[Total Sales]]&gt;50000,"Yes","No")</f>
        <v>Yes</v>
      </c>
      <c r="T989" t="str">
        <f>IF(Excel_Advanced_Sales_Dataset_2000__hetvi[[#This Row],[Delivery Status]]="Pending","Follow-up","Ok")</f>
        <v>Ok</v>
      </c>
      <c r="U989" s="31">
        <f>Excel_Advanced_Sales_Dataset_2000__hetvi[[#This Row],[Discount %]]/100</f>
        <v>5.74E-2</v>
      </c>
      <c r="V989" s="1" t="s">
        <v>4682</v>
      </c>
    </row>
    <row r="990" spans="1:22" x14ac:dyDescent="0.25">
      <c r="A990" s="6" t="s">
        <v>2527</v>
      </c>
      <c r="B990" s="7" t="s">
        <v>858</v>
      </c>
      <c r="C990" s="7" t="s">
        <v>2528</v>
      </c>
      <c r="D990" s="7" t="s">
        <v>19</v>
      </c>
      <c r="E990" s="7" t="s">
        <v>72</v>
      </c>
      <c r="F990" s="7" t="s">
        <v>171</v>
      </c>
      <c r="G990" s="7" t="s">
        <v>51</v>
      </c>
      <c r="H990" s="7" t="s">
        <v>52</v>
      </c>
      <c r="I990" s="8">
        <v>21</v>
      </c>
      <c r="J990" s="18">
        <v>25037.94</v>
      </c>
      <c r="K990" s="21">
        <v>11.8</v>
      </c>
      <c r="L990" s="15">
        <v>463752.72</v>
      </c>
      <c r="M990" s="28">
        <v>46372</v>
      </c>
      <c r="N990" s="7" t="s">
        <v>58</v>
      </c>
      <c r="O990" s="7" t="s">
        <v>35</v>
      </c>
      <c r="P990" s="9" t="s">
        <v>26</v>
      </c>
      <c r="Q990" s="23">
        <f>Excel_Advanced_Sales_Dataset_2000__hetvi[[#This Row],[Quantity]]*Excel_Advanced_Sales_Dataset_2000__hetvi[[#This Row],[Unit Price]]*Excel_Advanced_Sales_Dataset_2000__hetvi[[#This Row],[Discount %]]/100</f>
        <v>62044.015320000006</v>
      </c>
      <c r="R990" s="23">
        <f>Excel_Advanced_Sales_Dataset_2000__hetvi[[#This Row],[Quantity]]*Excel_Advanced_Sales_Dataset_2000__hetvi[[#This Row],[Unit Price]]-Excel_Advanced_Sales_Dataset_2000__hetvi[[#This Row],[Discount Amount]]</f>
        <v>463752.72467999998</v>
      </c>
      <c r="S990" t="str">
        <f>IF(Excel_Advanced_Sales_Dataset_2000__hetvi[[#This Row],[Total Sales]]&gt;50000,"Yes","No")</f>
        <v>Yes</v>
      </c>
      <c r="T990" t="str">
        <f>IF(Excel_Advanced_Sales_Dataset_2000__hetvi[[#This Row],[Delivery Status]]="Pending","Follow-up","Ok")</f>
        <v>Ok</v>
      </c>
      <c r="U990" s="31">
        <f>Excel_Advanced_Sales_Dataset_2000__hetvi[[#This Row],[Discount %]]/100</f>
        <v>0.11800000000000001</v>
      </c>
      <c r="V990" s="1" t="s">
        <v>4744</v>
      </c>
    </row>
    <row r="991" spans="1:22" x14ac:dyDescent="0.25">
      <c r="A991" s="6" t="s">
        <v>2529</v>
      </c>
      <c r="B991" s="7" t="s">
        <v>1472</v>
      </c>
      <c r="C991" s="7" t="s">
        <v>2530</v>
      </c>
      <c r="D991" s="7" t="s">
        <v>30</v>
      </c>
      <c r="E991" s="7" t="s">
        <v>31</v>
      </c>
      <c r="F991" s="7" t="s">
        <v>32</v>
      </c>
      <c r="G991" s="7" t="s">
        <v>22</v>
      </c>
      <c r="H991" s="7" t="s">
        <v>172</v>
      </c>
      <c r="I991" s="8">
        <v>41</v>
      </c>
      <c r="J991" s="18">
        <v>14112.89</v>
      </c>
      <c r="K991" s="21">
        <v>13.58</v>
      </c>
      <c r="L991" s="15">
        <v>500050.74</v>
      </c>
      <c r="M991" s="28">
        <v>46053</v>
      </c>
      <c r="N991" s="7" t="s">
        <v>68</v>
      </c>
      <c r="O991" s="7" t="s">
        <v>35</v>
      </c>
      <c r="P991" s="9" t="s">
        <v>26</v>
      </c>
      <c r="Q991" s="23">
        <f>Excel_Advanced_Sales_Dataset_2000__hetvi[[#This Row],[Quantity]]*Excel_Advanced_Sales_Dataset_2000__hetvi[[#This Row],[Unit Price]]*Excel_Advanced_Sales_Dataset_2000__hetvi[[#This Row],[Discount %]]/100</f>
        <v>78577.748942000006</v>
      </c>
      <c r="R991" s="23">
        <f>Excel_Advanced_Sales_Dataset_2000__hetvi[[#This Row],[Quantity]]*Excel_Advanced_Sales_Dataset_2000__hetvi[[#This Row],[Unit Price]]-Excel_Advanced_Sales_Dataset_2000__hetvi[[#This Row],[Discount Amount]]</f>
        <v>500050.74105800001</v>
      </c>
      <c r="S991" t="str">
        <f>IF(Excel_Advanced_Sales_Dataset_2000__hetvi[[#This Row],[Total Sales]]&gt;50000,"Yes","No")</f>
        <v>Yes</v>
      </c>
      <c r="T991" t="str">
        <f>IF(Excel_Advanced_Sales_Dataset_2000__hetvi[[#This Row],[Delivery Status]]="Pending","Follow-up","Ok")</f>
        <v>Ok</v>
      </c>
      <c r="U991" s="31">
        <f>Excel_Advanced_Sales_Dataset_2000__hetvi[[#This Row],[Discount %]]/100</f>
        <v>0.1358</v>
      </c>
      <c r="V991" s="1" t="s">
        <v>4703</v>
      </c>
    </row>
    <row r="992" spans="1:22" x14ac:dyDescent="0.25">
      <c r="A992" s="6" t="s">
        <v>2531</v>
      </c>
      <c r="B992" s="7" t="s">
        <v>2532</v>
      </c>
      <c r="C992" s="7" t="s">
        <v>2533</v>
      </c>
      <c r="D992" s="7" t="s">
        <v>30</v>
      </c>
      <c r="E992" s="7" t="s">
        <v>198</v>
      </c>
      <c r="F992" s="7" t="s">
        <v>199</v>
      </c>
      <c r="G992" s="7" t="s">
        <v>33</v>
      </c>
      <c r="H992" s="7" t="s">
        <v>119</v>
      </c>
      <c r="I992" s="8">
        <v>38</v>
      </c>
      <c r="J992" s="18">
        <v>48939.85</v>
      </c>
      <c r="K992" s="21">
        <v>3.51</v>
      </c>
      <c r="L992" s="15">
        <v>1794438.33</v>
      </c>
      <c r="M992" s="28">
        <v>46237</v>
      </c>
      <c r="N992" s="7" t="s">
        <v>45</v>
      </c>
      <c r="O992" s="7" t="s">
        <v>35</v>
      </c>
      <c r="P992" s="9" t="s">
        <v>53</v>
      </c>
      <c r="Q992" s="23">
        <f>Excel_Advanced_Sales_Dataset_2000__hetvi[[#This Row],[Quantity]]*Excel_Advanced_Sales_Dataset_2000__hetvi[[#This Row],[Unit Price]]*Excel_Advanced_Sales_Dataset_2000__hetvi[[#This Row],[Discount %]]/100</f>
        <v>65275.97193</v>
      </c>
      <c r="R992" s="23">
        <f>Excel_Advanced_Sales_Dataset_2000__hetvi[[#This Row],[Quantity]]*Excel_Advanced_Sales_Dataset_2000__hetvi[[#This Row],[Unit Price]]-Excel_Advanced_Sales_Dataset_2000__hetvi[[#This Row],[Discount Amount]]</f>
        <v>1794438.32807</v>
      </c>
      <c r="S992" t="str">
        <f>IF(Excel_Advanced_Sales_Dataset_2000__hetvi[[#This Row],[Total Sales]]&gt;50000,"Yes","No")</f>
        <v>Yes</v>
      </c>
      <c r="T992" t="str">
        <f>IF(Excel_Advanced_Sales_Dataset_2000__hetvi[[#This Row],[Delivery Status]]="Pending","Follow-up","Ok")</f>
        <v>Ok</v>
      </c>
      <c r="U992" s="31">
        <f>Excel_Advanced_Sales_Dataset_2000__hetvi[[#This Row],[Discount %]]/100</f>
        <v>3.5099999999999999E-2</v>
      </c>
      <c r="V992" s="1" t="s">
        <v>4696</v>
      </c>
    </row>
    <row r="993" spans="1:22" x14ac:dyDescent="0.25">
      <c r="A993" s="6" t="s">
        <v>2534</v>
      </c>
      <c r="B993" s="7" t="s">
        <v>2311</v>
      </c>
      <c r="C993" s="7" t="s">
        <v>2535</v>
      </c>
      <c r="D993" s="7" t="s">
        <v>19</v>
      </c>
      <c r="E993" s="7" t="s">
        <v>153</v>
      </c>
      <c r="F993" s="7" t="s">
        <v>448</v>
      </c>
      <c r="G993" s="7" t="s">
        <v>51</v>
      </c>
      <c r="H993" s="7" t="s">
        <v>52</v>
      </c>
      <c r="I993" s="8">
        <v>3</v>
      </c>
      <c r="J993" s="18">
        <v>2018.58</v>
      </c>
      <c r="K993" s="21">
        <v>0.02</v>
      </c>
      <c r="L993" s="15">
        <v>6054.53</v>
      </c>
      <c r="M993" s="28">
        <v>46082</v>
      </c>
      <c r="N993" s="7" t="s">
        <v>24</v>
      </c>
      <c r="O993" s="7" t="s">
        <v>35</v>
      </c>
      <c r="P993" s="9" t="s">
        <v>53</v>
      </c>
      <c r="Q993" s="23">
        <f>Excel_Advanced_Sales_Dataset_2000__hetvi[[#This Row],[Quantity]]*Excel_Advanced_Sales_Dataset_2000__hetvi[[#This Row],[Unit Price]]*Excel_Advanced_Sales_Dataset_2000__hetvi[[#This Row],[Discount %]]/100</f>
        <v>1.2111480000000001</v>
      </c>
      <c r="R993" s="23">
        <f>Excel_Advanced_Sales_Dataset_2000__hetvi[[#This Row],[Quantity]]*Excel_Advanced_Sales_Dataset_2000__hetvi[[#This Row],[Unit Price]]-Excel_Advanced_Sales_Dataset_2000__hetvi[[#This Row],[Discount Amount]]</f>
        <v>6054.5288519999995</v>
      </c>
      <c r="S993" t="str">
        <f>IF(Excel_Advanced_Sales_Dataset_2000__hetvi[[#This Row],[Total Sales]]&gt;50000,"Yes","No")</f>
        <v>No</v>
      </c>
      <c r="T993" t="str">
        <f>IF(Excel_Advanced_Sales_Dataset_2000__hetvi[[#This Row],[Delivery Status]]="Pending","Follow-up","Ok")</f>
        <v>Ok</v>
      </c>
      <c r="U993" s="31">
        <f>Excel_Advanced_Sales_Dataset_2000__hetvi[[#This Row],[Discount %]]/100</f>
        <v>2.0000000000000001E-4</v>
      </c>
      <c r="V993" s="1" t="s">
        <v>4720</v>
      </c>
    </row>
    <row r="994" spans="1:22" x14ac:dyDescent="0.25">
      <c r="A994" s="6" t="s">
        <v>2536</v>
      </c>
      <c r="B994" s="7" t="s">
        <v>767</v>
      </c>
      <c r="C994" s="7" t="s">
        <v>2537</v>
      </c>
      <c r="D994" s="7" t="s">
        <v>30</v>
      </c>
      <c r="E994" s="7" t="s">
        <v>131</v>
      </c>
      <c r="F994" s="7" t="s">
        <v>194</v>
      </c>
      <c r="G994" s="7" t="s">
        <v>51</v>
      </c>
      <c r="H994" s="7" t="s">
        <v>105</v>
      </c>
      <c r="I994" s="8">
        <v>2</v>
      </c>
      <c r="J994" s="18">
        <v>37534.910000000003</v>
      </c>
      <c r="K994" s="21">
        <v>18.97</v>
      </c>
      <c r="L994" s="15">
        <v>60829.08</v>
      </c>
      <c r="M994" s="28">
        <v>46361</v>
      </c>
      <c r="N994" s="7" t="s">
        <v>24</v>
      </c>
      <c r="O994" s="7" t="s">
        <v>35</v>
      </c>
      <c r="P994" s="9" t="s">
        <v>26</v>
      </c>
      <c r="Q994" s="23">
        <f>Excel_Advanced_Sales_Dataset_2000__hetvi[[#This Row],[Quantity]]*Excel_Advanced_Sales_Dataset_2000__hetvi[[#This Row],[Unit Price]]*Excel_Advanced_Sales_Dataset_2000__hetvi[[#This Row],[Discount %]]/100</f>
        <v>14240.744854</v>
      </c>
      <c r="R994" s="23">
        <f>Excel_Advanced_Sales_Dataset_2000__hetvi[[#This Row],[Quantity]]*Excel_Advanced_Sales_Dataset_2000__hetvi[[#This Row],[Unit Price]]-Excel_Advanced_Sales_Dataset_2000__hetvi[[#This Row],[Discount Amount]]</f>
        <v>60829.075146000003</v>
      </c>
      <c r="S994" t="str">
        <f>IF(Excel_Advanced_Sales_Dataset_2000__hetvi[[#This Row],[Total Sales]]&gt;50000,"Yes","No")</f>
        <v>Yes</v>
      </c>
      <c r="T994" t="str">
        <f>IF(Excel_Advanced_Sales_Dataset_2000__hetvi[[#This Row],[Delivery Status]]="Pending","Follow-up","Ok")</f>
        <v>Ok</v>
      </c>
      <c r="U994" s="31">
        <f>Excel_Advanced_Sales_Dataset_2000__hetvi[[#This Row],[Discount %]]/100</f>
        <v>0.18969999999999998</v>
      </c>
      <c r="V994" s="1" t="s">
        <v>4744</v>
      </c>
    </row>
    <row r="995" spans="1:22" x14ac:dyDescent="0.25">
      <c r="A995" s="6" t="s">
        <v>2538</v>
      </c>
      <c r="B995" s="7" t="s">
        <v>1365</v>
      </c>
      <c r="C995" s="7" t="s">
        <v>2539</v>
      </c>
      <c r="D995" s="7" t="s">
        <v>19</v>
      </c>
      <c r="E995" s="7" t="s">
        <v>84</v>
      </c>
      <c r="F995" s="7" t="s">
        <v>338</v>
      </c>
      <c r="G995" s="7" t="s">
        <v>51</v>
      </c>
      <c r="H995" s="7" t="s">
        <v>105</v>
      </c>
      <c r="I995" s="8">
        <v>33</v>
      </c>
      <c r="J995" s="18">
        <v>21424.22</v>
      </c>
      <c r="K995" s="21">
        <v>12.23</v>
      </c>
      <c r="L995" s="15">
        <v>620533.25</v>
      </c>
      <c r="M995" s="28">
        <v>46166</v>
      </c>
      <c r="N995" s="7" t="s">
        <v>45</v>
      </c>
      <c r="O995" s="7" t="s">
        <v>35</v>
      </c>
      <c r="P995" s="9" t="s">
        <v>26</v>
      </c>
      <c r="Q995" s="23">
        <f>Excel_Advanced_Sales_Dataset_2000__hetvi[[#This Row],[Quantity]]*Excel_Advanced_Sales_Dataset_2000__hetvi[[#This Row],[Unit Price]]*Excel_Advanced_Sales_Dataset_2000__hetvi[[#This Row],[Discount %]]/100</f>
        <v>86466.009497999999</v>
      </c>
      <c r="R995" s="23">
        <f>Excel_Advanced_Sales_Dataset_2000__hetvi[[#This Row],[Quantity]]*Excel_Advanced_Sales_Dataset_2000__hetvi[[#This Row],[Unit Price]]-Excel_Advanced_Sales_Dataset_2000__hetvi[[#This Row],[Discount Amount]]</f>
        <v>620533.25050199998</v>
      </c>
      <c r="S995" t="str">
        <f>IF(Excel_Advanced_Sales_Dataset_2000__hetvi[[#This Row],[Total Sales]]&gt;50000,"Yes","No")</f>
        <v>Yes</v>
      </c>
      <c r="T995" t="str">
        <f>IF(Excel_Advanced_Sales_Dataset_2000__hetvi[[#This Row],[Delivery Status]]="Pending","Follow-up","Ok")</f>
        <v>Ok</v>
      </c>
      <c r="U995" s="31">
        <f>Excel_Advanced_Sales_Dataset_2000__hetvi[[#This Row],[Discount %]]/100</f>
        <v>0.12230000000000001</v>
      </c>
      <c r="V995" s="1" t="s">
        <v>4782</v>
      </c>
    </row>
    <row r="996" spans="1:22" x14ac:dyDescent="0.25">
      <c r="A996" s="6" t="s">
        <v>2540</v>
      </c>
      <c r="B996" s="7" t="s">
        <v>563</v>
      </c>
      <c r="C996" s="7" t="s">
        <v>2541</v>
      </c>
      <c r="D996" s="7" t="s">
        <v>40</v>
      </c>
      <c r="E996" s="7" t="s">
        <v>109</v>
      </c>
      <c r="F996" s="7" t="s">
        <v>259</v>
      </c>
      <c r="G996" s="7" t="s">
        <v>111</v>
      </c>
      <c r="H996" s="7" t="s">
        <v>240</v>
      </c>
      <c r="I996" s="8">
        <v>20</v>
      </c>
      <c r="J996" s="18">
        <v>25430.42</v>
      </c>
      <c r="K996" s="21">
        <v>12.28</v>
      </c>
      <c r="L996" s="15">
        <v>446151.29</v>
      </c>
      <c r="M996" s="28">
        <v>46310</v>
      </c>
      <c r="N996" s="7" t="s">
        <v>113</v>
      </c>
      <c r="O996" s="7" t="s">
        <v>35</v>
      </c>
      <c r="P996" s="9" t="s">
        <v>36</v>
      </c>
      <c r="Q996" s="23">
        <f>Excel_Advanced_Sales_Dataset_2000__hetvi[[#This Row],[Quantity]]*Excel_Advanced_Sales_Dataset_2000__hetvi[[#This Row],[Unit Price]]*Excel_Advanced_Sales_Dataset_2000__hetvi[[#This Row],[Discount %]]/100</f>
        <v>62457.111519999991</v>
      </c>
      <c r="R996" s="23">
        <f>Excel_Advanced_Sales_Dataset_2000__hetvi[[#This Row],[Quantity]]*Excel_Advanced_Sales_Dataset_2000__hetvi[[#This Row],[Unit Price]]-Excel_Advanced_Sales_Dataset_2000__hetvi[[#This Row],[Discount Amount]]</f>
        <v>446151.28847999999</v>
      </c>
      <c r="S996" t="str">
        <f>IF(Excel_Advanced_Sales_Dataset_2000__hetvi[[#This Row],[Total Sales]]&gt;50000,"Yes","No")</f>
        <v>Yes</v>
      </c>
      <c r="T996" t="str">
        <f>IF(Excel_Advanced_Sales_Dataset_2000__hetvi[[#This Row],[Delivery Status]]="Pending","Follow-up","Ok")</f>
        <v>Ok</v>
      </c>
      <c r="U996" s="31">
        <f>Excel_Advanced_Sales_Dataset_2000__hetvi[[#This Row],[Discount %]]/100</f>
        <v>0.12279999999999999</v>
      </c>
      <c r="V996" s="1" t="s">
        <v>4782</v>
      </c>
    </row>
    <row r="997" spans="1:22" x14ac:dyDescent="0.25">
      <c r="A997" s="6" t="s">
        <v>2542</v>
      </c>
      <c r="B997" s="7" t="s">
        <v>1584</v>
      </c>
      <c r="C997" s="7" t="s">
        <v>2543</v>
      </c>
      <c r="D997" s="7" t="s">
        <v>19</v>
      </c>
      <c r="E997" s="7" t="s">
        <v>72</v>
      </c>
      <c r="F997" s="7" t="s">
        <v>224</v>
      </c>
      <c r="G997" s="7" t="s">
        <v>43</v>
      </c>
      <c r="H997" s="7" t="s">
        <v>391</v>
      </c>
      <c r="I997" s="8">
        <v>18</v>
      </c>
      <c r="J997" s="18">
        <v>18804.96</v>
      </c>
      <c r="K997" s="21">
        <v>11.67</v>
      </c>
      <c r="L997" s="15">
        <v>298987.58</v>
      </c>
      <c r="M997" s="28">
        <v>46030</v>
      </c>
      <c r="N997" s="7" t="s">
        <v>45</v>
      </c>
      <c r="O997" s="7" t="s">
        <v>25</v>
      </c>
      <c r="P997" s="9" t="s">
        <v>26</v>
      </c>
      <c r="Q997" s="23">
        <f>Excel_Advanced_Sales_Dataset_2000__hetvi[[#This Row],[Quantity]]*Excel_Advanced_Sales_Dataset_2000__hetvi[[#This Row],[Unit Price]]*Excel_Advanced_Sales_Dataset_2000__hetvi[[#This Row],[Discount %]]/100</f>
        <v>39501.698976</v>
      </c>
      <c r="R997" s="23">
        <f>Excel_Advanced_Sales_Dataset_2000__hetvi[[#This Row],[Quantity]]*Excel_Advanced_Sales_Dataset_2000__hetvi[[#This Row],[Unit Price]]-Excel_Advanced_Sales_Dataset_2000__hetvi[[#This Row],[Discount Amount]]</f>
        <v>298987.58102399996</v>
      </c>
      <c r="S997" t="str">
        <f>IF(Excel_Advanced_Sales_Dataset_2000__hetvi[[#This Row],[Total Sales]]&gt;50000,"Yes","No")</f>
        <v>Yes</v>
      </c>
      <c r="T997" t="str">
        <f>IF(Excel_Advanced_Sales_Dataset_2000__hetvi[[#This Row],[Delivery Status]]="Pending","Follow-up","Ok")</f>
        <v>Follow-up</v>
      </c>
      <c r="U997" s="31">
        <f>Excel_Advanced_Sales_Dataset_2000__hetvi[[#This Row],[Discount %]]/100</f>
        <v>0.1167</v>
      </c>
      <c r="V997" s="1" t="s">
        <v>4696</v>
      </c>
    </row>
    <row r="998" spans="1:22" x14ac:dyDescent="0.25">
      <c r="A998" s="6" t="s">
        <v>2544</v>
      </c>
      <c r="B998" s="7" t="s">
        <v>358</v>
      </c>
      <c r="C998" s="7" t="s">
        <v>2545</v>
      </c>
      <c r="D998" s="7" t="s">
        <v>63</v>
      </c>
      <c r="E998" s="7" t="s">
        <v>234</v>
      </c>
      <c r="F998" s="7" t="s">
        <v>435</v>
      </c>
      <c r="G998" s="7" t="s">
        <v>33</v>
      </c>
      <c r="H998" s="7" t="s">
        <v>57</v>
      </c>
      <c r="I998" s="8">
        <v>48</v>
      </c>
      <c r="J998" s="18">
        <v>34472.080000000002</v>
      </c>
      <c r="K998" s="21">
        <v>14.93</v>
      </c>
      <c r="L998" s="15">
        <v>1407619.13</v>
      </c>
      <c r="M998" s="28">
        <v>46264</v>
      </c>
      <c r="N998" s="7" t="s">
        <v>24</v>
      </c>
      <c r="O998" s="7" t="s">
        <v>25</v>
      </c>
      <c r="P998" s="9" t="s">
        <v>36</v>
      </c>
      <c r="Q998" s="23">
        <f>Excel_Advanced_Sales_Dataset_2000__hetvi[[#This Row],[Quantity]]*Excel_Advanced_Sales_Dataset_2000__hetvi[[#This Row],[Unit Price]]*Excel_Advanced_Sales_Dataset_2000__hetvi[[#This Row],[Discount %]]/100</f>
        <v>247040.71411200002</v>
      </c>
      <c r="R998" s="23">
        <f>Excel_Advanced_Sales_Dataset_2000__hetvi[[#This Row],[Quantity]]*Excel_Advanced_Sales_Dataset_2000__hetvi[[#This Row],[Unit Price]]-Excel_Advanced_Sales_Dataset_2000__hetvi[[#This Row],[Discount Amount]]</f>
        <v>1407619.125888</v>
      </c>
      <c r="S998" t="str">
        <f>IF(Excel_Advanced_Sales_Dataset_2000__hetvi[[#This Row],[Total Sales]]&gt;50000,"Yes","No")</f>
        <v>Yes</v>
      </c>
      <c r="T998" t="str">
        <f>IF(Excel_Advanced_Sales_Dataset_2000__hetvi[[#This Row],[Delivery Status]]="Pending","Follow-up","Ok")</f>
        <v>Follow-up</v>
      </c>
      <c r="U998" s="31">
        <f>Excel_Advanced_Sales_Dataset_2000__hetvi[[#This Row],[Discount %]]/100</f>
        <v>0.14929999999999999</v>
      </c>
      <c r="V998" s="1" t="s">
        <v>4612</v>
      </c>
    </row>
    <row r="999" spans="1:22" x14ac:dyDescent="0.25">
      <c r="A999" s="6" t="s">
        <v>2546</v>
      </c>
      <c r="B999" s="7" t="s">
        <v>687</v>
      </c>
      <c r="C999" s="7" t="s">
        <v>2547</v>
      </c>
      <c r="D999" s="7" t="s">
        <v>40</v>
      </c>
      <c r="E999" s="7" t="s">
        <v>49</v>
      </c>
      <c r="F999" s="7" t="s">
        <v>50</v>
      </c>
      <c r="G999" s="7" t="s">
        <v>22</v>
      </c>
      <c r="H999" s="7" t="s">
        <v>217</v>
      </c>
      <c r="I999" s="8">
        <v>45</v>
      </c>
      <c r="J999" s="18">
        <v>1971.91</v>
      </c>
      <c r="K999" s="21">
        <v>11.39</v>
      </c>
      <c r="L999" s="15">
        <v>78628.929999999993</v>
      </c>
      <c r="M999" s="28">
        <v>46145</v>
      </c>
      <c r="N999" s="7" t="s">
        <v>58</v>
      </c>
      <c r="O999" s="7" t="s">
        <v>35</v>
      </c>
      <c r="P999" s="9" t="s">
        <v>36</v>
      </c>
      <c r="Q999" s="23">
        <f>Excel_Advanced_Sales_Dataset_2000__hetvi[[#This Row],[Quantity]]*Excel_Advanced_Sales_Dataset_2000__hetvi[[#This Row],[Unit Price]]*Excel_Advanced_Sales_Dataset_2000__hetvi[[#This Row],[Discount %]]/100</f>
        <v>10107.024705</v>
      </c>
      <c r="R999" s="23">
        <f>Excel_Advanced_Sales_Dataset_2000__hetvi[[#This Row],[Quantity]]*Excel_Advanced_Sales_Dataset_2000__hetvi[[#This Row],[Unit Price]]-Excel_Advanced_Sales_Dataset_2000__hetvi[[#This Row],[Discount Amount]]</f>
        <v>78628.925294999994</v>
      </c>
      <c r="S999" t="str">
        <f>IF(Excel_Advanced_Sales_Dataset_2000__hetvi[[#This Row],[Total Sales]]&gt;50000,"Yes","No")</f>
        <v>Yes</v>
      </c>
      <c r="T999" t="str">
        <f>IF(Excel_Advanced_Sales_Dataset_2000__hetvi[[#This Row],[Delivery Status]]="Pending","Follow-up","Ok")</f>
        <v>Ok</v>
      </c>
      <c r="U999" s="31">
        <f>Excel_Advanced_Sales_Dataset_2000__hetvi[[#This Row],[Discount %]]/100</f>
        <v>0.1139</v>
      </c>
      <c r="V999" s="1" t="s">
        <v>4612</v>
      </c>
    </row>
    <row r="1000" spans="1:22" x14ac:dyDescent="0.25">
      <c r="A1000" s="6" t="s">
        <v>2548</v>
      </c>
      <c r="B1000" s="7" t="s">
        <v>614</v>
      </c>
      <c r="C1000" s="7" t="s">
        <v>2549</v>
      </c>
      <c r="D1000" s="7" t="s">
        <v>40</v>
      </c>
      <c r="E1000" s="7" t="s">
        <v>41</v>
      </c>
      <c r="F1000" s="7" t="s">
        <v>102</v>
      </c>
      <c r="G1000" s="7" t="s">
        <v>111</v>
      </c>
      <c r="H1000" s="7" t="s">
        <v>260</v>
      </c>
      <c r="I1000" s="8">
        <v>7</v>
      </c>
      <c r="J1000" s="18">
        <v>14955.54</v>
      </c>
      <c r="K1000" s="21">
        <v>6.32</v>
      </c>
      <c r="L1000" s="15">
        <v>98072.45</v>
      </c>
      <c r="M1000" s="28">
        <v>46097</v>
      </c>
      <c r="N1000" s="7" t="s">
        <v>45</v>
      </c>
      <c r="O1000" s="7" t="s">
        <v>35</v>
      </c>
      <c r="P1000" s="9" t="s">
        <v>26</v>
      </c>
      <c r="Q1000" s="23">
        <f>Excel_Advanced_Sales_Dataset_2000__hetvi[[#This Row],[Quantity]]*Excel_Advanced_Sales_Dataset_2000__hetvi[[#This Row],[Unit Price]]*Excel_Advanced_Sales_Dataset_2000__hetvi[[#This Row],[Discount %]]/100</f>
        <v>6616.3308960000004</v>
      </c>
      <c r="R1000" s="23">
        <f>Excel_Advanced_Sales_Dataset_2000__hetvi[[#This Row],[Quantity]]*Excel_Advanced_Sales_Dataset_2000__hetvi[[#This Row],[Unit Price]]-Excel_Advanced_Sales_Dataset_2000__hetvi[[#This Row],[Discount Amount]]</f>
        <v>98072.449103999999</v>
      </c>
      <c r="S1000" t="str">
        <f>IF(Excel_Advanced_Sales_Dataset_2000__hetvi[[#This Row],[Total Sales]]&gt;50000,"Yes","No")</f>
        <v>Yes</v>
      </c>
      <c r="T1000" t="str">
        <f>IF(Excel_Advanced_Sales_Dataset_2000__hetvi[[#This Row],[Delivery Status]]="Pending","Follow-up","Ok")</f>
        <v>Ok</v>
      </c>
      <c r="U1000" s="31">
        <f>Excel_Advanced_Sales_Dataset_2000__hetvi[[#This Row],[Discount %]]/100</f>
        <v>6.3200000000000006E-2</v>
      </c>
      <c r="V1000" s="1" t="s">
        <v>4696</v>
      </c>
    </row>
    <row r="1001" spans="1:22" x14ac:dyDescent="0.25">
      <c r="A1001" s="6" t="s">
        <v>2550</v>
      </c>
      <c r="B1001" s="7" t="s">
        <v>1976</v>
      </c>
      <c r="C1001" s="7" t="s">
        <v>2551</v>
      </c>
      <c r="D1001" s="7" t="s">
        <v>19</v>
      </c>
      <c r="E1001" s="7" t="s">
        <v>84</v>
      </c>
      <c r="F1001" s="7" t="s">
        <v>338</v>
      </c>
      <c r="G1001" s="7" t="s">
        <v>22</v>
      </c>
      <c r="H1001" s="7" t="s">
        <v>98</v>
      </c>
      <c r="I1001" s="8">
        <v>14</v>
      </c>
      <c r="J1001" s="18">
        <v>32826.370000000003</v>
      </c>
      <c r="K1001" s="21">
        <v>0.3</v>
      </c>
      <c r="L1001" s="15">
        <v>458190.47</v>
      </c>
      <c r="M1001" s="28">
        <v>46303</v>
      </c>
      <c r="N1001" s="7" t="s">
        <v>113</v>
      </c>
      <c r="O1001" s="7" t="s">
        <v>35</v>
      </c>
      <c r="P1001" s="9" t="s">
        <v>26</v>
      </c>
      <c r="Q1001" s="23">
        <f>Excel_Advanced_Sales_Dataset_2000__hetvi[[#This Row],[Quantity]]*Excel_Advanced_Sales_Dataset_2000__hetvi[[#This Row],[Unit Price]]*Excel_Advanced_Sales_Dataset_2000__hetvi[[#This Row],[Discount %]]/100</f>
        <v>1378.7075400000001</v>
      </c>
      <c r="R1001" s="23">
        <f>Excel_Advanced_Sales_Dataset_2000__hetvi[[#This Row],[Quantity]]*Excel_Advanced_Sales_Dataset_2000__hetvi[[#This Row],[Unit Price]]-Excel_Advanced_Sales_Dataset_2000__hetvi[[#This Row],[Discount Amount]]</f>
        <v>458190.47246000008</v>
      </c>
      <c r="S1001" t="str">
        <f>IF(Excel_Advanced_Sales_Dataset_2000__hetvi[[#This Row],[Total Sales]]&gt;50000,"Yes","No")</f>
        <v>Yes</v>
      </c>
      <c r="T1001" t="str">
        <f>IF(Excel_Advanced_Sales_Dataset_2000__hetvi[[#This Row],[Delivery Status]]="Pending","Follow-up","Ok")</f>
        <v>Ok</v>
      </c>
      <c r="U1001" s="31">
        <f>Excel_Advanced_Sales_Dataset_2000__hetvi[[#This Row],[Discount %]]/100</f>
        <v>3.0000000000000001E-3</v>
      </c>
      <c r="V1001" s="1" t="s">
        <v>4644</v>
      </c>
    </row>
    <row r="1002" spans="1:22" x14ac:dyDescent="0.25">
      <c r="A1002" s="6" t="s">
        <v>2552</v>
      </c>
      <c r="B1002" s="7" t="s">
        <v>427</v>
      </c>
      <c r="C1002" s="7" t="s">
        <v>2553</v>
      </c>
      <c r="D1002" s="7" t="s">
        <v>30</v>
      </c>
      <c r="E1002" s="7" t="s">
        <v>31</v>
      </c>
      <c r="F1002" s="7" t="s">
        <v>555</v>
      </c>
      <c r="G1002" s="7" t="s">
        <v>22</v>
      </c>
      <c r="H1002" s="7" t="s">
        <v>180</v>
      </c>
      <c r="I1002" s="8">
        <v>44</v>
      </c>
      <c r="J1002" s="18">
        <v>2697.86</v>
      </c>
      <c r="K1002" s="21">
        <v>14.71</v>
      </c>
      <c r="L1002" s="15">
        <v>101244.21</v>
      </c>
      <c r="M1002" s="28">
        <v>46077</v>
      </c>
      <c r="N1002" s="7" t="s">
        <v>24</v>
      </c>
      <c r="O1002" s="7" t="s">
        <v>35</v>
      </c>
      <c r="P1002" s="9" t="s">
        <v>36</v>
      </c>
      <c r="Q1002" s="23">
        <f>Excel_Advanced_Sales_Dataset_2000__hetvi[[#This Row],[Quantity]]*Excel_Advanced_Sales_Dataset_2000__hetvi[[#This Row],[Unit Price]]*Excel_Advanced_Sales_Dataset_2000__hetvi[[#This Row],[Discount %]]/100</f>
        <v>17461.629064000001</v>
      </c>
      <c r="R1002" s="23">
        <f>Excel_Advanced_Sales_Dataset_2000__hetvi[[#This Row],[Quantity]]*Excel_Advanced_Sales_Dataset_2000__hetvi[[#This Row],[Unit Price]]-Excel_Advanced_Sales_Dataset_2000__hetvi[[#This Row],[Discount Amount]]</f>
        <v>101244.21093600002</v>
      </c>
      <c r="S1002" t="str">
        <f>IF(Excel_Advanced_Sales_Dataset_2000__hetvi[[#This Row],[Total Sales]]&gt;50000,"Yes","No")</f>
        <v>Yes</v>
      </c>
      <c r="T1002" t="str">
        <f>IF(Excel_Advanced_Sales_Dataset_2000__hetvi[[#This Row],[Delivery Status]]="Pending","Follow-up","Ok")</f>
        <v>Ok</v>
      </c>
      <c r="U1002" s="31">
        <f>Excel_Advanced_Sales_Dataset_2000__hetvi[[#This Row],[Discount %]]/100</f>
        <v>0.14710000000000001</v>
      </c>
      <c r="V1002" s="1" t="s">
        <v>4653</v>
      </c>
    </row>
    <row r="1003" spans="1:22" x14ac:dyDescent="0.25">
      <c r="A1003" s="6" t="s">
        <v>2554</v>
      </c>
      <c r="B1003" s="7" t="s">
        <v>2245</v>
      </c>
      <c r="C1003" s="7" t="s">
        <v>2555</v>
      </c>
      <c r="D1003" s="7" t="s">
        <v>63</v>
      </c>
      <c r="E1003" s="7" t="s">
        <v>78</v>
      </c>
      <c r="F1003" s="7" t="s">
        <v>79</v>
      </c>
      <c r="G1003" s="7" t="s">
        <v>66</v>
      </c>
      <c r="H1003" s="7" t="s">
        <v>133</v>
      </c>
      <c r="I1003" s="8">
        <v>18</v>
      </c>
      <c r="J1003" s="18">
        <v>28147.05</v>
      </c>
      <c r="K1003" s="21">
        <v>15.04</v>
      </c>
      <c r="L1003" s="15">
        <v>430447.21</v>
      </c>
      <c r="M1003" s="28">
        <v>46072</v>
      </c>
      <c r="N1003" s="7" t="s">
        <v>24</v>
      </c>
      <c r="O1003" s="7" t="s">
        <v>35</v>
      </c>
      <c r="P1003" s="9" t="s">
        <v>36</v>
      </c>
      <c r="Q1003" s="23">
        <f>Excel_Advanced_Sales_Dataset_2000__hetvi[[#This Row],[Quantity]]*Excel_Advanced_Sales_Dataset_2000__hetvi[[#This Row],[Unit Price]]*Excel_Advanced_Sales_Dataset_2000__hetvi[[#This Row],[Discount %]]/100</f>
        <v>76199.693759999995</v>
      </c>
      <c r="R1003" s="23">
        <f>Excel_Advanced_Sales_Dataset_2000__hetvi[[#This Row],[Quantity]]*Excel_Advanced_Sales_Dataset_2000__hetvi[[#This Row],[Unit Price]]-Excel_Advanced_Sales_Dataset_2000__hetvi[[#This Row],[Discount Amount]]</f>
        <v>430447.20623999997</v>
      </c>
      <c r="S1003" t="str">
        <f>IF(Excel_Advanced_Sales_Dataset_2000__hetvi[[#This Row],[Total Sales]]&gt;50000,"Yes","No")</f>
        <v>Yes</v>
      </c>
      <c r="T1003" t="str">
        <f>IF(Excel_Advanced_Sales_Dataset_2000__hetvi[[#This Row],[Delivery Status]]="Pending","Follow-up","Ok")</f>
        <v>Ok</v>
      </c>
      <c r="U1003" s="31">
        <f>Excel_Advanced_Sales_Dataset_2000__hetvi[[#This Row],[Discount %]]/100</f>
        <v>0.15039999999999998</v>
      </c>
      <c r="V1003" s="1" t="s">
        <v>4720</v>
      </c>
    </row>
    <row r="1004" spans="1:22" x14ac:dyDescent="0.25">
      <c r="A1004" s="6" t="s">
        <v>2556</v>
      </c>
      <c r="B1004" s="7" t="s">
        <v>805</v>
      </c>
      <c r="C1004" s="7" t="s">
        <v>2557</v>
      </c>
      <c r="D1004" s="7" t="s">
        <v>40</v>
      </c>
      <c r="E1004" s="7" t="s">
        <v>89</v>
      </c>
      <c r="F1004" s="7" t="s">
        <v>90</v>
      </c>
      <c r="G1004" s="7" t="s">
        <v>43</v>
      </c>
      <c r="H1004" s="7" t="s">
        <v>140</v>
      </c>
      <c r="I1004" s="8">
        <v>41</v>
      </c>
      <c r="J1004" s="18">
        <v>49922.239999999998</v>
      </c>
      <c r="K1004" s="21">
        <v>4.1399999999999997</v>
      </c>
      <c r="L1004" s="15">
        <v>1962073.83</v>
      </c>
      <c r="M1004" s="28">
        <v>46147</v>
      </c>
      <c r="N1004" s="7" t="s">
        <v>24</v>
      </c>
      <c r="O1004" s="7" t="s">
        <v>35</v>
      </c>
      <c r="P1004" s="9" t="s">
        <v>36</v>
      </c>
      <c r="Q1004" s="23">
        <f>Excel_Advanced_Sales_Dataset_2000__hetvi[[#This Row],[Quantity]]*Excel_Advanced_Sales_Dataset_2000__hetvi[[#This Row],[Unit Price]]*Excel_Advanced_Sales_Dataset_2000__hetvi[[#This Row],[Discount %]]/100</f>
        <v>84738.010175999982</v>
      </c>
      <c r="R1004" s="23">
        <f>Excel_Advanced_Sales_Dataset_2000__hetvi[[#This Row],[Quantity]]*Excel_Advanced_Sales_Dataset_2000__hetvi[[#This Row],[Unit Price]]-Excel_Advanced_Sales_Dataset_2000__hetvi[[#This Row],[Discount Amount]]</f>
        <v>1962073.8298239999</v>
      </c>
      <c r="S1004" t="str">
        <f>IF(Excel_Advanced_Sales_Dataset_2000__hetvi[[#This Row],[Total Sales]]&gt;50000,"Yes","No")</f>
        <v>Yes</v>
      </c>
      <c r="T1004" t="str">
        <f>IF(Excel_Advanced_Sales_Dataset_2000__hetvi[[#This Row],[Delivery Status]]="Pending","Follow-up","Ok")</f>
        <v>Ok</v>
      </c>
      <c r="U1004" s="31">
        <f>Excel_Advanced_Sales_Dataset_2000__hetvi[[#This Row],[Discount %]]/100</f>
        <v>4.1399999999999999E-2</v>
      </c>
      <c r="V1004" s="1" t="s">
        <v>4744</v>
      </c>
    </row>
    <row r="1005" spans="1:22" x14ac:dyDescent="0.25">
      <c r="A1005" s="6" t="s">
        <v>2558</v>
      </c>
      <c r="B1005" s="7" t="s">
        <v>869</v>
      </c>
      <c r="C1005" s="7" t="s">
        <v>2559</v>
      </c>
      <c r="D1005" s="7" t="s">
        <v>40</v>
      </c>
      <c r="E1005" s="7" t="s">
        <v>41</v>
      </c>
      <c r="F1005" s="7" t="s">
        <v>102</v>
      </c>
      <c r="G1005" s="7" t="s">
        <v>51</v>
      </c>
      <c r="H1005" s="7" t="s">
        <v>52</v>
      </c>
      <c r="I1005" s="8">
        <v>36</v>
      </c>
      <c r="J1005" s="18">
        <v>36076.5</v>
      </c>
      <c r="K1005" s="21">
        <v>9.91</v>
      </c>
      <c r="L1005" s="15">
        <v>1170047.48</v>
      </c>
      <c r="M1005" s="28">
        <v>46128</v>
      </c>
      <c r="N1005" s="7" t="s">
        <v>113</v>
      </c>
      <c r="O1005" s="7" t="s">
        <v>35</v>
      </c>
      <c r="P1005" s="9" t="s">
        <v>36</v>
      </c>
      <c r="Q1005" s="23">
        <f>Excel_Advanced_Sales_Dataset_2000__hetvi[[#This Row],[Quantity]]*Excel_Advanced_Sales_Dataset_2000__hetvi[[#This Row],[Unit Price]]*Excel_Advanced_Sales_Dataset_2000__hetvi[[#This Row],[Discount %]]/100</f>
        <v>128706.52140000001</v>
      </c>
      <c r="R1005" s="23">
        <f>Excel_Advanced_Sales_Dataset_2000__hetvi[[#This Row],[Quantity]]*Excel_Advanced_Sales_Dataset_2000__hetvi[[#This Row],[Unit Price]]-Excel_Advanced_Sales_Dataset_2000__hetvi[[#This Row],[Discount Amount]]</f>
        <v>1170047.4786</v>
      </c>
      <c r="S1005" t="str">
        <f>IF(Excel_Advanced_Sales_Dataset_2000__hetvi[[#This Row],[Total Sales]]&gt;50000,"Yes","No")</f>
        <v>Yes</v>
      </c>
      <c r="T1005" t="str">
        <f>IF(Excel_Advanced_Sales_Dataset_2000__hetvi[[#This Row],[Delivery Status]]="Pending","Follow-up","Ok")</f>
        <v>Ok</v>
      </c>
      <c r="U1005" s="31">
        <f>Excel_Advanced_Sales_Dataset_2000__hetvi[[#This Row],[Discount %]]/100</f>
        <v>9.9100000000000008E-2</v>
      </c>
      <c r="V1005" s="1" t="s">
        <v>4612</v>
      </c>
    </row>
    <row r="1006" spans="1:22" x14ac:dyDescent="0.25">
      <c r="A1006" s="6" t="s">
        <v>2560</v>
      </c>
      <c r="B1006" s="7" t="s">
        <v>1065</v>
      </c>
      <c r="C1006" s="7" t="s">
        <v>2561</v>
      </c>
      <c r="D1006" s="7" t="s">
        <v>19</v>
      </c>
      <c r="E1006" s="7" t="s">
        <v>84</v>
      </c>
      <c r="F1006" s="7" t="s">
        <v>159</v>
      </c>
      <c r="G1006" s="7" t="s">
        <v>43</v>
      </c>
      <c r="H1006" s="7" t="s">
        <v>391</v>
      </c>
      <c r="I1006" s="8">
        <v>5</v>
      </c>
      <c r="J1006" s="18">
        <v>3394.63</v>
      </c>
      <c r="K1006" s="21">
        <v>5.84</v>
      </c>
      <c r="L1006" s="15">
        <v>15981.92</v>
      </c>
      <c r="M1006" s="28">
        <v>46319</v>
      </c>
      <c r="N1006" s="7" t="s">
        <v>45</v>
      </c>
      <c r="O1006" s="7" t="s">
        <v>35</v>
      </c>
      <c r="P1006" s="9" t="s">
        <v>53</v>
      </c>
      <c r="Q1006" s="23">
        <f>Excel_Advanced_Sales_Dataset_2000__hetvi[[#This Row],[Quantity]]*Excel_Advanced_Sales_Dataset_2000__hetvi[[#This Row],[Unit Price]]*Excel_Advanced_Sales_Dataset_2000__hetvi[[#This Row],[Discount %]]/100</f>
        <v>991.23196000000007</v>
      </c>
      <c r="R1006" s="23">
        <f>Excel_Advanced_Sales_Dataset_2000__hetvi[[#This Row],[Quantity]]*Excel_Advanced_Sales_Dataset_2000__hetvi[[#This Row],[Unit Price]]-Excel_Advanced_Sales_Dataset_2000__hetvi[[#This Row],[Discount Amount]]</f>
        <v>15981.91804</v>
      </c>
      <c r="S1006" t="str">
        <f>IF(Excel_Advanced_Sales_Dataset_2000__hetvi[[#This Row],[Total Sales]]&gt;50000,"Yes","No")</f>
        <v>No</v>
      </c>
      <c r="T1006" t="str">
        <f>IF(Excel_Advanced_Sales_Dataset_2000__hetvi[[#This Row],[Delivery Status]]="Pending","Follow-up","Ok")</f>
        <v>Ok</v>
      </c>
      <c r="U1006" s="31">
        <f>Excel_Advanced_Sales_Dataset_2000__hetvi[[#This Row],[Discount %]]/100</f>
        <v>5.8400000000000001E-2</v>
      </c>
      <c r="V1006" s="1" t="s">
        <v>4682</v>
      </c>
    </row>
    <row r="1007" spans="1:22" x14ac:dyDescent="0.25">
      <c r="A1007" s="6" t="s">
        <v>2562</v>
      </c>
      <c r="B1007" s="7" t="s">
        <v>633</v>
      </c>
      <c r="C1007" s="7" t="s">
        <v>2563</v>
      </c>
      <c r="D1007" s="7" t="s">
        <v>19</v>
      </c>
      <c r="E1007" s="7" t="s">
        <v>20</v>
      </c>
      <c r="F1007" s="7" t="s">
        <v>176</v>
      </c>
      <c r="G1007" s="7" t="s">
        <v>22</v>
      </c>
      <c r="H1007" s="7" t="s">
        <v>98</v>
      </c>
      <c r="I1007" s="8">
        <v>15</v>
      </c>
      <c r="J1007" s="18">
        <v>12831.08</v>
      </c>
      <c r="K1007" s="21">
        <v>18.53</v>
      </c>
      <c r="L1007" s="15">
        <v>156802.21</v>
      </c>
      <c r="M1007" s="28">
        <v>46341</v>
      </c>
      <c r="N1007" s="7" t="s">
        <v>113</v>
      </c>
      <c r="O1007" s="7" t="s">
        <v>35</v>
      </c>
      <c r="P1007" s="9" t="s">
        <v>26</v>
      </c>
      <c r="Q1007" s="23">
        <f>Excel_Advanced_Sales_Dataset_2000__hetvi[[#This Row],[Quantity]]*Excel_Advanced_Sales_Dataset_2000__hetvi[[#This Row],[Unit Price]]*Excel_Advanced_Sales_Dataset_2000__hetvi[[#This Row],[Discount %]]/100</f>
        <v>35663.986860000005</v>
      </c>
      <c r="R1007" s="23">
        <f>Excel_Advanced_Sales_Dataset_2000__hetvi[[#This Row],[Quantity]]*Excel_Advanced_Sales_Dataset_2000__hetvi[[#This Row],[Unit Price]]-Excel_Advanced_Sales_Dataset_2000__hetvi[[#This Row],[Discount Amount]]</f>
        <v>156802.21314000001</v>
      </c>
      <c r="S1007" t="str">
        <f>IF(Excel_Advanced_Sales_Dataset_2000__hetvi[[#This Row],[Total Sales]]&gt;50000,"Yes","No")</f>
        <v>Yes</v>
      </c>
      <c r="T1007" t="str">
        <f>IF(Excel_Advanced_Sales_Dataset_2000__hetvi[[#This Row],[Delivery Status]]="Pending","Follow-up","Ok")</f>
        <v>Ok</v>
      </c>
      <c r="U1007" s="31">
        <f>Excel_Advanced_Sales_Dataset_2000__hetvi[[#This Row],[Discount %]]/100</f>
        <v>0.18530000000000002</v>
      </c>
      <c r="V1007" s="1" t="s">
        <v>4823</v>
      </c>
    </row>
    <row r="1008" spans="1:22" x14ac:dyDescent="0.25">
      <c r="A1008" s="6" t="s">
        <v>2564</v>
      </c>
      <c r="B1008" s="7" t="s">
        <v>717</v>
      </c>
      <c r="C1008" s="7" t="s">
        <v>2565</v>
      </c>
      <c r="D1008" s="7" t="s">
        <v>40</v>
      </c>
      <c r="E1008" s="7" t="s">
        <v>41</v>
      </c>
      <c r="F1008" s="7" t="s">
        <v>102</v>
      </c>
      <c r="G1008" s="7" t="s">
        <v>66</v>
      </c>
      <c r="H1008" s="7" t="s">
        <v>200</v>
      </c>
      <c r="I1008" s="8">
        <v>49</v>
      </c>
      <c r="J1008" s="18">
        <v>49544.3</v>
      </c>
      <c r="K1008" s="21">
        <v>5.01</v>
      </c>
      <c r="L1008" s="15">
        <v>2306044.4</v>
      </c>
      <c r="M1008" s="28">
        <v>46143</v>
      </c>
      <c r="N1008" s="7" t="s">
        <v>68</v>
      </c>
      <c r="O1008" s="7" t="s">
        <v>59</v>
      </c>
      <c r="P1008" s="9" t="s">
        <v>53</v>
      </c>
      <c r="Q1008" s="23">
        <f>Excel_Advanced_Sales_Dataset_2000__hetvi[[#This Row],[Quantity]]*Excel_Advanced_Sales_Dataset_2000__hetvi[[#This Row],[Unit Price]]*Excel_Advanced_Sales_Dataset_2000__hetvi[[#This Row],[Discount %]]/100</f>
        <v>121626.30207000001</v>
      </c>
      <c r="R1008" s="23">
        <f>Excel_Advanced_Sales_Dataset_2000__hetvi[[#This Row],[Quantity]]*Excel_Advanced_Sales_Dataset_2000__hetvi[[#This Row],[Unit Price]]-Excel_Advanced_Sales_Dataset_2000__hetvi[[#This Row],[Discount Amount]]</f>
        <v>2306044.39793</v>
      </c>
      <c r="S1008" t="str">
        <f>IF(Excel_Advanced_Sales_Dataset_2000__hetvi[[#This Row],[Total Sales]]&gt;50000,"Yes","No")</f>
        <v>Yes</v>
      </c>
      <c r="T1008" t="str">
        <f>IF(Excel_Advanced_Sales_Dataset_2000__hetvi[[#This Row],[Delivery Status]]="Pending","Follow-up","Ok")</f>
        <v>Ok</v>
      </c>
      <c r="U1008" s="31">
        <f>Excel_Advanced_Sales_Dataset_2000__hetvi[[#This Row],[Discount %]]/100</f>
        <v>5.0099999999999999E-2</v>
      </c>
      <c r="V1008" s="1" t="s">
        <v>4612</v>
      </c>
    </row>
    <row r="1009" spans="1:22" x14ac:dyDescent="0.25">
      <c r="A1009" s="6" t="s">
        <v>2566</v>
      </c>
      <c r="B1009" s="7" t="s">
        <v>1658</v>
      </c>
      <c r="C1009" s="7" t="s">
        <v>2567</v>
      </c>
      <c r="D1009" s="7" t="s">
        <v>63</v>
      </c>
      <c r="E1009" s="7" t="s">
        <v>144</v>
      </c>
      <c r="F1009" s="7" t="s">
        <v>189</v>
      </c>
      <c r="G1009" s="7" t="s">
        <v>43</v>
      </c>
      <c r="H1009" s="7" t="s">
        <v>391</v>
      </c>
      <c r="I1009" s="8">
        <v>1</v>
      </c>
      <c r="J1009" s="18">
        <v>16539.099999999999</v>
      </c>
      <c r="K1009" s="21">
        <v>12.57</v>
      </c>
      <c r="L1009" s="15">
        <v>14460.14</v>
      </c>
      <c r="M1009" s="28">
        <v>46128</v>
      </c>
      <c r="N1009" s="7" t="s">
        <v>45</v>
      </c>
      <c r="O1009" s="7" t="s">
        <v>35</v>
      </c>
      <c r="P1009" s="9" t="s">
        <v>36</v>
      </c>
      <c r="Q1009" s="23">
        <f>Excel_Advanced_Sales_Dataset_2000__hetvi[[#This Row],[Quantity]]*Excel_Advanced_Sales_Dataset_2000__hetvi[[#This Row],[Unit Price]]*Excel_Advanced_Sales_Dataset_2000__hetvi[[#This Row],[Discount %]]/100</f>
        <v>2078.9648699999998</v>
      </c>
      <c r="R1009" s="23">
        <f>Excel_Advanced_Sales_Dataset_2000__hetvi[[#This Row],[Quantity]]*Excel_Advanced_Sales_Dataset_2000__hetvi[[#This Row],[Unit Price]]-Excel_Advanced_Sales_Dataset_2000__hetvi[[#This Row],[Discount Amount]]</f>
        <v>14460.135129999999</v>
      </c>
      <c r="S1009" t="str">
        <f>IF(Excel_Advanced_Sales_Dataset_2000__hetvi[[#This Row],[Total Sales]]&gt;50000,"Yes","No")</f>
        <v>No</v>
      </c>
      <c r="T1009" t="str">
        <f>IF(Excel_Advanced_Sales_Dataset_2000__hetvi[[#This Row],[Delivery Status]]="Pending","Follow-up","Ok")</f>
        <v>Ok</v>
      </c>
      <c r="U1009" s="31">
        <f>Excel_Advanced_Sales_Dataset_2000__hetvi[[#This Row],[Discount %]]/100</f>
        <v>0.12570000000000001</v>
      </c>
      <c r="V1009" s="1" t="s">
        <v>4720</v>
      </c>
    </row>
    <row r="1010" spans="1:22" x14ac:dyDescent="0.25">
      <c r="A1010" s="6" t="s">
        <v>2568</v>
      </c>
      <c r="B1010" s="7" t="s">
        <v>211</v>
      </c>
      <c r="C1010" s="7" t="s">
        <v>2569</v>
      </c>
      <c r="D1010" s="7" t="s">
        <v>30</v>
      </c>
      <c r="E1010" s="7" t="s">
        <v>198</v>
      </c>
      <c r="F1010" s="7" t="s">
        <v>199</v>
      </c>
      <c r="G1010" s="7" t="s">
        <v>111</v>
      </c>
      <c r="H1010" s="7" t="s">
        <v>260</v>
      </c>
      <c r="I1010" s="8">
        <v>21</v>
      </c>
      <c r="J1010" s="18">
        <v>27960.86</v>
      </c>
      <c r="K1010" s="21">
        <v>13.79</v>
      </c>
      <c r="L1010" s="15">
        <v>506206.21</v>
      </c>
      <c r="M1010" s="28">
        <v>46142</v>
      </c>
      <c r="N1010" s="7" t="s">
        <v>24</v>
      </c>
      <c r="O1010" s="7" t="s">
        <v>35</v>
      </c>
      <c r="P1010" s="9" t="s">
        <v>26</v>
      </c>
      <c r="Q1010" s="23">
        <f>Excel_Advanced_Sales_Dataset_2000__hetvi[[#This Row],[Quantity]]*Excel_Advanced_Sales_Dataset_2000__hetvi[[#This Row],[Unit Price]]*Excel_Advanced_Sales_Dataset_2000__hetvi[[#This Row],[Discount %]]/100</f>
        <v>80971.854473999992</v>
      </c>
      <c r="R1010" s="23">
        <f>Excel_Advanced_Sales_Dataset_2000__hetvi[[#This Row],[Quantity]]*Excel_Advanced_Sales_Dataset_2000__hetvi[[#This Row],[Unit Price]]-Excel_Advanced_Sales_Dataset_2000__hetvi[[#This Row],[Discount Amount]]</f>
        <v>506206.20552600006</v>
      </c>
      <c r="S1010" t="str">
        <f>IF(Excel_Advanced_Sales_Dataset_2000__hetvi[[#This Row],[Total Sales]]&gt;50000,"Yes","No")</f>
        <v>Yes</v>
      </c>
      <c r="T1010" t="str">
        <f>IF(Excel_Advanced_Sales_Dataset_2000__hetvi[[#This Row],[Delivery Status]]="Pending","Follow-up","Ok")</f>
        <v>Ok</v>
      </c>
      <c r="U1010" s="31">
        <f>Excel_Advanced_Sales_Dataset_2000__hetvi[[#This Row],[Discount %]]/100</f>
        <v>0.13789999999999999</v>
      </c>
      <c r="V1010" s="1" t="s">
        <v>4823</v>
      </c>
    </row>
    <row r="1011" spans="1:22" x14ac:dyDescent="0.25">
      <c r="A1011" s="6" t="s">
        <v>2570</v>
      </c>
      <c r="B1011" s="7" t="s">
        <v>2512</v>
      </c>
      <c r="C1011" s="7" t="s">
        <v>2571</v>
      </c>
      <c r="D1011" s="7" t="s">
        <v>19</v>
      </c>
      <c r="E1011" s="7" t="s">
        <v>84</v>
      </c>
      <c r="F1011" s="7" t="s">
        <v>85</v>
      </c>
      <c r="G1011" s="7" t="s">
        <v>43</v>
      </c>
      <c r="H1011" s="7" t="s">
        <v>380</v>
      </c>
      <c r="I1011" s="8">
        <v>9</v>
      </c>
      <c r="J1011" s="18">
        <v>2043.11</v>
      </c>
      <c r="K1011" s="21">
        <v>8.27</v>
      </c>
      <c r="L1011" s="15">
        <v>16867.3</v>
      </c>
      <c r="M1011" s="28">
        <v>46291</v>
      </c>
      <c r="N1011" s="7" t="s">
        <v>68</v>
      </c>
      <c r="O1011" s="7" t="s">
        <v>35</v>
      </c>
      <c r="P1011" s="9" t="s">
        <v>26</v>
      </c>
      <c r="Q1011" s="23">
        <f>Excel_Advanced_Sales_Dataset_2000__hetvi[[#This Row],[Quantity]]*Excel_Advanced_Sales_Dataset_2000__hetvi[[#This Row],[Unit Price]]*Excel_Advanced_Sales_Dataset_2000__hetvi[[#This Row],[Discount %]]/100</f>
        <v>1520.6867729999999</v>
      </c>
      <c r="R1011" s="23">
        <f>Excel_Advanced_Sales_Dataset_2000__hetvi[[#This Row],[Quantity]]*Excel_Advanced_Sales_Dataset_2000__hetvi[[#This Row],[Unit Price]]-Excel_Advanced_Sales_Dataset_2000__hetvi[[#This Row],[Discount Amount]]</f>
        <v>16867.303226999997</v>
      </c>
      <c r="S1011" t="str">
        <f>IF(Excel_Advanced_Sales_Dataset_2000__hetvi[[#This Row],[Total Sales]]&gt;50000,"Yes","No")</f>
        <v>No</v>
      </c>
      <c r="T1011" t="str">
        <f>IF(Excel_Advanced_Sales_Dataset_2000__hetvi[[#This Row],[Delivery Status]]="Pending","Follow-up","Ok")</f>
        <v>Ok</v>
      </c>
      <c r="U1011" s="31">
        <f>Excel_Advanced_Sales_Dataset_2000__hetvi[[#This Row],[Discount %]]/100</f>
        <v>8.2699999999999996E-2</v>
      </c>
      <c r="V1011" s="1" t="s">
        <v>4720</v>
      </c>
    </row>
    <row r="1012" spans="1:22" x14ac:dyDescent="0.25">
      <c r="A1012" s="6" t="s">
        <v>2572</v>
      </c>
      <c r="B1012" s="7" t="s">
        <v>1165</v>
      </c>
      <c r="C1012" s="7" t="s">
        <v>2573</v>
      </c>
      <c r="D1012" s="7" t="s">
        <v>30</v>
      </c>
      <c r="E1012" s="7" t="s">
        <v>131</v>
      </c>
      <c r="F1012" s="7" t="s">
        <v>132</v>
      </c>
      <c r="G1012" s="7" t="s">
        <v>43</v>
      </c>
      <c r="H1012" s="7" t="s">
        <v>391</v>
      </c>
      <c r="I1012" s="8">
        <v>38</v>
      </c>
      <c r="J1012" s="18">
        <v>12355.46</v>
      </c>
      <c r="K1012" s="21">
        <v>18.16</v>
      </c>
      <c r="L1012" s="15">
        <v>384244.92</v>
      </c>
      <c r="M1012" s="28">
        <v>46293</v>
      </c>
      <c r="N1012" s="7" t="s">
        <v>24</v>
      </c>
      <c r="O1012" s="7" t="s">
        <v>35</v>
      </c>
      <c r="P1012" s="9" t="s">
        <v>53</v>
      </c>
      <c r="Q1012" s="23">
        <f>Excel_Advanced_Sales_Dataset_2000__hetvi[[#This Row],[Quantity]]*Excel_Advanced_Sales_Dataset_2000__hetvi[[#This Row],[Unit Price]]*Excel_Advanced_Sales_Dataset_2000__hetvi[[#This Row],[Discount %]]/100</f>
        <v>85262.558367999998</v>
      </c>
      <c r="R1012" s="23">
        <f>Excel_Advanced_Sales_Dataset_2000__hetvi[[#This Row],[Quantity]]*Excel_Advanced_Sales_Dataset_2000__hetvi[[#This Row],[Unit Price]]-Excel_Advanced_Sales_Dataset_2000__hetvi[[#This Row],[Discount Amount]]</f>
        <v>384244.92163200001</v>
      </c>
      <c r="S1012" t="str">
        <f>IF(Excel_Advanced_Sales_Dataset_2000__hetvi[[#This Row],[Total Sales]]&gt;50000,"Yes","No")</f>
        <v>Yes</v>
      </c>
      <c r="T1012" t="str">
        <f>IF(Excel_Advanced_Sales_Dataset_2000__hetvi[[#This Row],[Delivery Status]]="Pending","Follow-up","Ok")</f>
        <v>Ok</v>
      </c>
      <c r="U1012" s="31">
        <f>Excel_Advanced_Sales_Dataset_2000__hetvi[[#This Row],[Discount %]]/100</f>
        <v>0.18160000000000001</v>
      </c>
      <c r="V1012" s="1" t="s">
        <v>4624</v>
      </c>
    </row>
    <row r="1013" spans="1:22" x14ac:dyDescent="0.25">
      <c r="A1013" s="6" t="s">
        <v>2574</v>
      </c>
      <c r="B1013" s="7" t="s">
        <v>595</v>
      </c>
      <c r="C1013" s="7" t="s">
        <v>2575</v>
      </c>
      <c r="D1013" s="7" t="s">
        <v>63</v>
      </c>
      <c r="E1013" s="7" t="s">
        <v>78</v>
      </c>
      <c r="F1013" s="7" t="s">
        <v>255</v>
      </c>
      <c r="G1013" s="7" t="s">
        <v>33</v>
      </c>
      <c r="H1013" s="7" t="s">
        <v>119</v>
      </c>
      <c r="I1013" s="8">
        <v>49</v>
      </c>
      <c r="J1013" s="18">
        <v>37276.31</v>
      </c>
      <c r="K1013" s="21">
        <v>11.44</v>
      </c>
      <c r="L1013" s="15">
        <v>1617583.11</v>
      </c>
      <c r="M1013" s="28">
        <v>46116</v>
      </c>
      <c r="N1013" s="7" t="s">
        <v>24</v>
      </c>
      <c r="O1013" s="7" t="s">
        <v>35</v>
      </c>
      <c r="P1013" s="9" t="s">
        <v>53</v>
      </c>
      <c r="Q1013" s="23">
        <f>Excel_Advanced_Sales_Dataset_2000__hetvi[[#This Row],[Quantity]]*Excel_Advanced_Sales_Dataset_2000__hetvi[[#This Row],[Unit Price]]*Excel_Advanced_Sales_Dataset_2000__hetvi[[#This Row],[Discount %]]/100</f>
        <v>208956.08333599998</v>
      </c>
      <c r="R1013" s="23">
        <f>Excel_Advanced_Sales_Dataset_2000__hetvi[[#This Row],[Quantity]]*Excel_Advanced_Sales_Dataset_2000__hetvi[[#This Row],[Unit Price]]-Excel_Advanced_Sales_Dataset_2000__hetvi[[#This Row],[Discount Amount]]</f>
        <v>1617583.1066640001</v>
      </c>
      <c r="S1013" t="str">
        <f>IF(Excel_Advanced_Sales_Dataset_2000__hetvi[[#This Row],[Total Sales]]&gt;50000,"Yes","No")</f>
        <v>Yes</v>
      </c>
      <c r="T1013" t="str">
        <f>IF(Excel_Advanced_Sales_Dataset_2000__hetvi[[#This Row],[Delivery Status]]="Pending","Follow-up","Ok")</f>
        <v>Ok</v>
      </c>
      <c r="U1013" s="31">
        <f>Excel_Advanced_Sales_Dataset_2000__hetvi[[#This Row],[Discount %]]/100</f>
        <v>0.1144</v>
      </c>
      <c r="V1013" s="1" t="s">
        <v>4644</v>
      </c>
    </row>
    <row r="1014" spans="1:22" x14ac:dyDescent="0.25">
      <c r="A1014" s="6" t="s">
        <v>2576</v>
      </c>
      <c r="B1014" s="7" t="s">
        <v>2577</v>
      </c>
      <c r="C1014" s="7" t="s">
        <v>2578</v>
      </c>
      <c r="D1014" s="7" t="s">
        <v>40</v>
      </c>
      <c r="E1014" s="7" t="s">
        <v>49</v>
      </c>
      <c r="F1014" s="7" t="s">
        <v>50</v>
      </c>
      <c r="G1014" s="7" t="s">
        <v>66</v>
      </c>
      <c r="H1014" s="7" t="s">
        <v>200</v>
      </c>
      <c r="I1014" s="8">
        <v>3</v>
      </c>
      <c r="J1014" s="18">
        <v>8045</v>
      </c>
      <c r="K1014" s="21">
        <v>18.25</v>
      </c>
      <c r="L1014" s="15">
        <v>19730.36</v>
      </c>
      <c r="M1014" s="28">
        <v>46357</v>
      </c>
      <c r="N1014" s="7" t="s">
        <v>58</v>
      </c>
      <c r="O1014" s="7" t="s">
        <v>35</v>
      </c>
      <c r="P1014" s="9" t="s">
        <v>26</v>
      </c>
      <c r="Q1014" s="23">
        <f>Excel_Advanced_Sales_Dataset_2000__hetvi[[#This Row],[Quantity]]*Excel_Advanced_Sales_Dataset_2000__hetvi[[#This Row],[Unit Price]]*Excel_Advanced_Sales_Dataset_2000__hetvi[[#This Row],[Discount %]]/100</f>
        <v>4404.6374999999998</v>
      </c>
      <c r="R1014" s="23">
        <f>Excel_Advanced_Sales_Dataset_2000__hetvi[[#This Row],[Quantity]]*Excel_Advanced_Sales_Dataset_2000__hetvi[[#This Row],[Unit Price]]-Excel_Advanced_Sales_Dataset_2000__hetvi[[#This Row],[Discount Amount]]</f>
        <v>19730.362499999999</v>
      </c>
      <c r="S1014" t="str">
        <f>IF(Excel_Advanced_Sales_Dataset_2000__hetvi[[#This Row],[Total Sales]]&gt;50000,"Yes","No")</f>
        <v>No</v>
      </c>
      <c r="T1014" t="str">
        <f>IF(Excel_Advanced_Sales_Dataset_2000__hetvi[[#This Row],[Delivery Status]]="Pending","Follow-up","Ok")</f>
        <v>Ok</v>
      </c>
      <c r="U1014" s="31">
        <f>Excel_Advanced_Sales_Dataset_2000__hetvi[[#This Row],[Discount %]]/100</f>
        <v>0.1825</v>
      </c>
      <c r="V1014" s="1" t="s">
        <v>4644</v>
      </c>
    </row>
    <row r="1015" spans="1:22" x14ac:dyDescent="0.25">
      <c r="A1015" s="6" t="s">
        <v>2579</v>
      </c>
      <c r="B1015" s="7" t="s">
        <v>1725</v>
      </c>
      <c r="C1015" s="7" t="s">
        <v>2580</v>
      </c>
      <c r="D1015" s="7" t="s">
        <v>63</v>
      </c>
      <c r="E1015" s="7" t="s">
        <v>234</v>
      </c>
      <c r="F1015" s="7" t="s">
        <v>435</v>
      </c>
      <c r="G1015" s="7" t="s">
        <v>51</v>
      </c>
      <c r="H1015" s="7" t="s">
        <v>105</v>
      </c>
      <c r="I1015" s="8">
        <v>32</v>
      </c>
      <c r="J1015" s="18">
        <v>27621.41</v>
      </c>
      <c r="K1015" s="21">
        <v>15.09</v>
      </c>
      <c r="L1015" s="15">
        <v>750506.86</v>
      </c>
      <c r="M1015" s="28">
        <v>46023</v>
      </c>
      <c r="N1015" s="7" t="s">
        <v>24</v>
      </c>
      <c r="O1015" s="7" t="s">
        <v>25</v>
      </c>
      <c r="P1015" s="9" t="s">
        <v>53</v>
      </c>
      <c r="Q1015" s="23">
        <f>Excel_Advanced_Sales_Dataset_2000__hetvi[[#This Row],[Quantity]]*Excel_Advanced_Sales_Dataset_2000__hetvi[[#This Row],[Unit Price]]*Excel_Advanced_Sales_Dataset_2000__hetvi[[#This Row],[Discount %]]/100</f>
        <v>133378.264608</v>
      </c>
      <c r="R1015" s="23">
        <f>Excel_Advanced_Sales_Dataset_2000__hetvi[[#This Row],[Quantity]]*Excel_Advanced_Sales_Dataset_2000__hetvi[[#This Row],[Unit Price]]-Excel_Advanced_Sales_Dataset_2000__hetvi[[#This Row],[Discount Amount]]</f>
        <v>750506.85539199994</v>
      </c>
      <c r="S1015" t="str">
        <f>IF(Excel_Advanced_Sales_Dataset_2000__hetvi[[#This Row],[Total Sales]]&gt;50000,"Yes","No")</f>
        <v>Yes</v>
      </c>
      <c r="T1015" t="str">
        <f>IF(Excel_Advanced_Sales_Dataset_2000__hetvi[[#This Row],[Delivery Status]]="Pending","Follow-up","Ok")</f>
        <v>Follow-up</v>
      </c>
      <c r="U1015" s="31">
        <f>Excel_Advanced_Sales_Dataset_2000__hetvi[[#This Row],[Discount %]]/100</f>
        <v>0.15090000000000001</v>
      </c>
      <c r="V1015" s="1" t="s">
        <v>4612</v>
      </c>
    </row>
    <row r="1016" spans="1:22" x14ac:dyDescent="0.25">
      <c r="A1016" s="6" t="s">
        <v>2581</v>
      </c>
      <c r="B1016" s="7" t="s">
        <v>1033</v>
      </c>
      <c r="C1016" s="7" t="s">
        <v>2582</v>
      </c>
      <c r="D1016" s="7" t="s">
        <v>19</v>
      </c>
      <c r="E1016" s="7" t="s">
        <v>20</v>
      </c>
      <c r="F1016" s="7" t="s">
        <v>285</v>
      </c>
      <c r="G1016" s="7" t="s">
        <v>66</v>
      </c>
      <c r="H1016" s="7" t="s">
        <v>276</v>
      </c>
      <c r="I1016" s="8">
        <v>38</v>
      </c>
      <c r="J1016" s="18">
        <v>3335.8</v>
      </c>
      <c r="K1016" s="21">
        <v>14.03</v>
      </c>
      <c r="L1016" s="15">
        <v>108975.92</v>
      </c>
      <c r="M1016" s="28">
        <v>46261</v>
      </c>
      <c r="N1016" s="7" t="s">
        <v>45</v>
      </c>
      <c r="O1016" s="7" t="s">
        <v>35</v>
      </c>
      <c r="P1016" s="9" t="s">
        <v>26</v>
      </c>
      <c r="Q1016" s="23">
        <f>Excel_Advanced_Sales_Dataset_2000__hetvi[[#This Row],[Quantity]]*Excel_Advanced_Sales_Dataset_2000__hetvi[[#This Row],[Unit Price]]*Excel_Advanced_Sales_Dataset_2000__hetvi[[#This Row],[Discount %]]/100</f>
        <v>17784.484120000001</v>
      </c>
      <c r="R1016" s="23">
        <f>Excel_Advanced_Sales_Dataset_2000__hetvi[[#This Row],[Quantity]]*Excel_Advanced_Sales_Dataset_2000__hetvi[[#This Row],[Unit Price]]-Excel_Advanced_Sales_Dataset_2000__hetvi[[#This Row],[Discount Amount]]</f>
        <v>108975.91588000002</v>
      </c>
      <c r="S1016" t="str">
        <f>IF(Excel_Advanced_Sales_Dataset_2000__hetvi[[#This Row],[Total Sales]]&gt;50000,"Yes","No")</f>
        <v>Yes</v>
      </c>
      <c r="T1016" t="str">
        <f>IF(Excel_Advanced_Sales_Dataset_2000__hetvi[[#This Row],[Delivery Status]]="Pending","Follow-up","Ok")</f>
        <v>Ok</v>
      </c>
      <c r="U1016" s="31">
        <f>Excel_Advanced_Sales_Dataset_2000__hetvi[[#This Row],[Discount %]]/100</f>
        <v>0.14029999999999998</v>
      </c>
      <c r="V1016" s="1" t="s">
        <v>4782</v>
      </c>
    </row>
    <row r="1017" spans="1:22" x14ac:dyDescent="0.25">
      <c r="A1017" s="6" t="s">
        <v>2583</v>
      </c>
      <c r="B1017" s="7" t="s">
        <v>891</v>
      </c>
      <c r="C1017" s="7" t="s">
        <v>2584</v>
      </c>
      <c r="D1017" s="7" t="s">
        <v>30</v>
      </c>
      <c r="E1017" s="7" t="s">
        <v>131</v>
      </c>
      <c r="F1017" s="7" t="s">
        <v>132</v>
      </c>
      <c r="G1017" s="7" t="s">
        <v>66</v>
      </c>
      <c r="H1017" s="7" t="s">
        <v>200</v>
      </c>
      <c r="I1017" s="8">
        <v>27</v>
      </c>
      <c r="J1017" s="18">
        <v>4783.3900000000003</v>
      </c>
      <c r="K1017" s="21">
        <v>12.06</v>
      </c>
      <c r="L1017" s="15">
        <v>113575.86</v>
      </c>
      <c r="M1017" s="28">
        <v>46247</v>
      </c>
      <c r="N1017" s="7" t="s">
        <v>58</v>
      </c>
      <c r="O1017" s="7" t="s">
        <v>35</v>
      </c>
      <c r="P1017" s="9" t="s">
        <v>26</v>
      </c>
      <c r="Q1017" s="23">
        <f>Excel_Advanced_Sales_Dataset_2000__hetvi[[#This Row],[Quantity]]*Excel_Advanced_Sales_Dataset_2000__hetvi[[#This Row],[Unit Price]]*Excel_Advanced_Sales_Dataset_2000__hetvi[[#This Row],[Discount %]]/100</f>
        <v>15575.674518000002</v>
      </c>
      <c r="R1017" s="23">
        <f>Excel_Advanced_Sales_Dataset_2000__hetvi[[#This Row],[Quantity]]*Excel_Advanced_Sales_Dataset_2000__hetvi[[#This Row],[Unit Price]]-Excel_Advanced_Sales_Dataset_2000__hetvi[[#This Row],[Discount Amount]]</f>
        <v>113575.85548200001</v>
      </c>
      <c r="S1017" t="str">
        <f>IF(Excel_Advanced_Sales_Dataset_2000__hetvi[[#This Row],[Total Sales]]&gt;50000,"Yes","No")</f>
        <v>Yes</v>
      </c>
      <c r="T1017" t="str">
        <f>IF(Excel_Advanced_Sales_Dataset_2000__hetvi[[#This Row],[Delivery Status]]="Pending","Follow-up","Ok")</f>
        <v>Ok</v>
      </c>
      <c r="U1017" s="31">
        <f>Excel_Advanced_Sales_Dataset_2000__hetvi[[#This Row],[Discount %]]/100</f>
        <v>0.1206</v>
      </c>
      <c r="V1017" s="1" t="s">
        <v>4612</v>
      </c>
    </row>
    <row r="1018" spans="1:22" x14ac:dyDescent="0.25">
      <c r="A1018" s="6" t="s">
        <v>2585</v>
      </c>
      <c r="B1018" s="7" t="s">
        <v>1745</v>
      </c>
      <c r="C1018" s="7" t="s">
        <v>2586</v>
      </c>
      <c r="D1018" s="7" t="s">
        <v>40</v>
      </c>
      <c r="E1018" s="7" t="s">
        <v>109</v>
      </c>
      <c r="F1018" s="7" t="s">
        <v>110</v>
      </c>
      <c r="G1018" s="7" t="s">
        <v>33</v>
      </c>
      <c r="H1018" s="7" t="s">
        <v>34</v>
      </c>
      <c r="I1018" s="8">
        <v>16</v>
      </c>
      <c r="J1018" s="18">
        <v>42496.89</v>
      </c>
      <c r="K1018" s="21">
        <v>16.149999999999999</v>
      </c>
      <c r="L1018" s="15">
        <v>570138.28</v>
      </c>
      <c r="M1018" s="28">
        <v>46318</v>
      </c>
      <c r="N1018" s="7" t="s">
        <v>68</v>
      </c>
      <c r="O1018" s="7" t="s">
        <v>35</v>
      </c>
      <c r="P1018" s="9" t="s">
        <v>26</v>
      </c>
      <c r="Q1018" s="23">
        <f>Excel_Advanced_Sales_Dataset_2000__hetvi[[#This Row],[Quantity]]*Excel_Advanced_Sales_Dataset_2000__hetvi[[#This Row],[Unit Price]]*Excel_Advanced_Sales_Dataset_2000__hetvi[[#This Row],[Discount %]]/100</f>
        <v>109811.96375999998</v>
      </c>
      <c r="R1018" s="23">
        <f>Excel_Advanced_Sales_Dataset_2000__hetvi[[#This Row],[Quantity]]*Excel_Advanced_Sales_Dataset_2000__hetvi[[#This Row],[Unit Price]]-Excel_Advanced_Sales_Dataset_2000__hetvi[[#This Row],[Discount Amount]]</f>
        <v>570138.27624000004</v>
      </c>
      <c r="S1018" t="str">
        <f>IF(Excel_Advanced_Sales_Dataset_2000__hetvi[[#This Row],[Total Sales]]&gt;50000,"Yes","No")</f>
        <v>Yes</v>
      </c>
      <c r="T1018" t="str">
        <f>IF(Excel_Advanced_Sales_Dataset_2000__hetvi[[#This Row],[Delivery Status]]="Pending","Follow-up","Ok")</f>
        <v>Ok</v>
      </c>
      <c r="U1018" s="31">
        <f>Excel_Advanced_Sales_Dataset_2000__hetvi[[#This Row],[Discount %]]/100</f>
        <v>0.16149999999999998</v>
      </c>
      <c r="V1018" s="1" t="s">
        <v>4665</v>
      </c>
    </row>
    <row r="1019" spans="1:22" x14ac:dyDescent="0.25">
      <c r="A1019" s="6" t="s">
        <v>2587</v>
      </c>
      <c r="B1019" s="7" t="s">
        <v>327</v>
      </c>
      <c r="C1019" s="7" t="s">
        <v>2588</v>
      </c>
      <c r="D1019" s="7" t="s">
        <v>40</v>
      </c>
      <c r="E1019" s="7" t="s">
        <v>49</v>
      </c>
      <c r="F1019" s="7" t="s">
        <v>306</v>
      </c>
      <c r="G1019" s="7" t="s">
        <v>22</v>
      </c>
      <c r="H1019" s="7" t="s">
        <v>180</v>
      </c>
      <c r="I1019" s="8">
        <v>20</v>
      </c>
      <c r="J1019" s="18">
        <v>37213.01</v>
      </c>
      <c r="K1019" s="21">
        <v>0.59</v>
      </c>
      <c r="L1019" s="15">
        <v>739869.06</v>
      </c>
      <c r="M1019" s="28">
        <v>46345</v>
      </c>
      <c r="N1019" s="7" t="s">
        <v>68</v>
      </c>
      <c r="O1019" s="7" t="s">
        <v>25</v>
      </c>
      <c r="P1019" s="9" t="s">
        <v>53</v>
      </c>
      <c r="Q1019" s="23">
        <f>Excel_Advanced_Sales_Dataset_2000__hetvi[[#This Row],[Quantity]]*Excel_Advanced_Sales_Dataset_2000__hetvi[[#This Row],[Unit Price]]*Excel_Advanced_Sales_Dataset_2000__hetvi[[#This Row],[Discount %]]/100</f>
        <v>4391.1351800000002</v>
      </c>
      <c r="R1019" s="23">
        <f>Excel_Advanced_Sales_Dataset_2000__hetvi[[#This Row],[Quantity]]*Excel_Advanced_Sales_Dataset_2000__hetvi[[#This Row],[Unit Price]]-Excel_Advanced_Sales_Dataset_2000__hetvi[[#This Row],[Discount Amount]]</f>
        <v>739869.06482000009</v>
      </c>
      <c r="S1019" t="str">
        <f>IF(Excel_Advanced_Sales_Dataset_2000__hetvi[[#This Row],[Total Sales]]&gt;50000,"Yes","No")</f>
        <v>Yes</v>
      </c>
      <c r="T1019" t="str">
        <f>IF(Excel_Advanced_Sales_Dataset_2000__hetvi[[#This Row],[Delivery Status]]="Pending","Follow-up","Ok")</f>
        <v>Follow-up</v>
      </c>
      <c r="U1019" s="31">
        <f>Excel_Advanced_Sales_Dataset_2000__hetvi[[#This Row],[Discount %]]/100</f>
        <v>5.8999999999999999E-3</v>
      </c>
      <c r="V1019" s="1" t="s">
        <v>4696</v>
      </c>
    </row>
    <row r="1020" spans="1:22" x14ac:dyDescent="0.25">
      <c r="A1020" s="6" t="s">
        <v>2589</v>
      </c>
      <c r="B1020" s="7" t="s">
        <v>2353</v>
      </c>
      <c r="C1020" s="7" t="s">
        <v>2590</v>
      </c>
      <c r="D1020" s="7" t="s">
        <v>63</v>
      </c>
      <c r="E1020" s="7" t="s">
        <v>64</v>
      </c>
      <c r="F1020" s="7" t="s">
        <v>184</v>
      </c>
      <c r="G1020" s="7" t="s">
        <v>22</v>
      </c>
      <c r="H1020" s="7" t="s">
        <v>98</v>
      </c>
      <c r="I1020" s="8">
        <v>37</v>
      </c>
      <c r="J1020" s="18">
        <v>46508.61</v>
      </c>
      <c r="K1020" s="21">
        <v>19.5</v>
      </c>
      <c r="L1020" s="15">
        <v>1385258.95</v>
      </c>
      <c r="M1020" s="28">
        <v>46099</v>
      </c>
      <c r="N1020" s="7" t="s">
        <v>24</v>
      </c>
      <c r="O1020" s="7" t="s">
        <v>35</v>
      </c>
      <c r="P1020" s="9" t="s">
        <v>53</v>
      </c>
      <c r="Q1020" s="23">
        <f>Excel_Advanced_Sales_Dataset_2000__hetvi[[#This Row],[Quantity]]*Excel_Advanced_Sales_Dataset_2000__hetvi[[#This Row],[Unit Price]]*Excel_Advanced_Sales_Dataset_2000__hetvi[[#This Row],[Discount %]]/100</f>
        <v>335559.62115000002</v>
      </c>
      <c r="R1020" s="23">
        <f>Excel_Advanced_Sales_Dataset_2000__hetvi[[#This Row],[Quantity]]*Excel_Advanced_Sales_Dataset_2000__hetvi[[#This Row],[Unit Price]]-Excel_Advanced_Sales_Dataset_2000__hetvi[[#This Row],[Discount Amount]]</f>
        <v>1385258.94885</v>
      </c>
      <c r="S1020" t="str">
        <f>IF(Excel_Advanced_Sales_Dataset_2000__hetvi[[#This Row],[Total Sales]]&gt;50000,"Yes","No")</f>
        <v>Yes</v>
      </c>
      <c r="T1020" t="str">
        <f>IF(Excel_Advanced_Sales_Dataset_2000__hetvi[[#This Row],[Delivery Status]]="Pending","Follow-up","Ok")</f>
        <v>Ok</v>
      </c>
      <c r="U1020" s="31">
        <f>Excel_Advanced_Sales_Dataset_2000__hetvi[[#This Row],[Discount %]]/100</f>
        <v>0.19500000000000001</v>
      </c>
      <c r="V1020" s="1" t="s">
        <v>4720</v>
      </c>
    </row>
    <row r="1021" spans="1:22" x14ac:dyDescent="0.25">
      <c r="A1021" s="6" t="s">
        <v>2591</v>
      </c>
      <c r="B1021" s="7" t="s">
        <v>1752</v>
      </c>
      <c r="C1021" s="7" t="s">
        <v>2592</v>
      </c>
      <c r="D1021" s="7" t="s">
        <v>40</v>
      </c>
      <c r="E1021" s="7" t="s">
        <v>41</v>
      </c>
      <c r="F1021" s="7" t="s">
        <v>42</v>
      </c>
      <c r="G1021" s="7" t="s">
        <v>22</v>
      </c>
      <c r="H1021" s="7" t="s">
        <v>180</v>
      </c>
      <c r="I1021" s="8">
        <v>7</v>
      </c>
      <c r="J1021" s="18">
        <v>40203.58</v>
      </c>
      <c r="K1021" s="21">
        <v>5.44</v>
      </c>
      <c r="L1021" s="15">
        <v>266115.53999999998</v>
      </c>
      <c r="M1021" s="28">
        <v>46246</v>
      </c>
      <c r="N1021" s="7" t="s">
        <v>24</v>
      </c>
      <c r="O1021" s="7" t="s">
        <v>35</v>
      </c>
      <c r="P1021" s="9" t="s">
        <v>53</v>
      </c>
      <c r="Q1021" s="23">
        <f>Excel_Advanced_Sales_Dataset_2000__hetvi[[#This Row],[Quantity]]*Excel_Advanced_Sales_Dataset_2000__hetvi[[#This Row],[Unit Price]]*Excel_Advanced_Sales_Dataset_2000__hetvi[[#This Row],[Discount %]]/100</f>
        <v>15309.523264000001</v>
      </c>
      <c r="R1021" s="23">
        <f>Excel_Advanced_Sales_Dataset_2000__hetvi[[#This Row],[Quantity]]*Excel_Advanced_Sales_Dataset_2000__hetvi[[#This Row],[Unit Price]]-Excel_Advanced_Sales_Dataset_2000__hetvi[[#This Row],[Discount Amount]]</f>
        <v>266115.53673599998</v>
      </c>
      <c r="S1021" t="str">
        <f>IF(Excel_Advanced_Sales_Dataset_2000__hetvi[[#This Row],[Total Sales]]&gt;50000,"Yes","No")</f>
        <v>Yes</v>
      </c>
      <c r="T1021" t="str">
        <f>IF(Excel_Advanced_Sales_Dataset_2000__hetvi[[#This Row],[Delivery Status]]="Pending","Follow-up","Ok")</f>
        <v>Ok</v>
      </c>
      <c r="U1021" s="31">
        <f>Excel_Advanced_Sales_Dataset_2000__hetvi[[#This Row],[Discount %]]/100</f>
        <v>5.4400000000000004E-2</v>
      </c>
      <c r="V1021" s="1" t="s">
        <v>4720</v>
      </c>
    </row>
    <row r="1022" spans="1:22" x14ac:dyDescent="0.25">
      <c r="A1022" s="6" t="s">
        <v>2593</v>
      </c>
      <c r="B1022" s="7" t="s">
        <v>1508</v>
      </c>
      <c r="C1022" s="7" t="s">
        <v>2594</v>
      </c>
      <c r="D1022" s="7" t="s">
        <v>40</v>
      </c>
      <c r="E1022" s="7" t="s">
        <v>89</v>
      </c>
      <c r="F1022" s="7" t="s">
        <v>319</v>
      </c>
      <c r="G1022" s="7" t="s">
        <v>22</v>
      </c>
      <c r="H1022" s="7" t="s">
        <v>180</v>
      </c>
      <c r="I1022" s="8">
        <v>41</v>
      </c>
      <c r="J1022" s="18">
        <v>17474.830000000002</v>
      </c>
      <c r="K1022" s="21">
        <v>17.37</v>
      </c>
      <c r="L1022" s="15">
        <v>592017.53</v>
      </c>
      <c r="M1022" s="28">
        <v>46228</v>
      </c>
      <c r="N1022" s="7" t="s">
        <v>113</v>
      </c>
      <c r="O1022" s="7" t="s">
        <v>59</v>
      </c>
      <c r="P1022" s="9" t="s">
        <v>36</v>
      </c>
      <c r="Q1022" s="23">
        <f>Excel_Advanced_Sales_Dataset_2000__hetvi[[#This Row],[Quantity]]*Excel_Advanced_Sales_Dataset_2000__hetvi[[#This Row],[Unit Price]]*Excel_Advanced_Sales_Dataset_2000__hetvi[[#This Row],[Discount %]]/100</f>
        <v>124450.49681100002</v>
      </c>
      <c r="R1022" s="23">
        <f>Excel_Advanced_Sales_Dataset_2000__hetvi[[#This Row],[Quantity]]*Excel_Advanced_Sales_Dataset_2000__hetvi[[#This Row],[Unit Price]]-Excel_Advanced_Sales_Dataset_2000__hetvi[[#This Row],[Discount Amount]]</f>
        <v>592017.53318899998</v>
      </c>
      <c r="S1022" t="str">
        <f>IF(Excel_Advanced_Sales_Dataset_2000__hetvi[[#This Row],[Total Sales]]&gt;50000,"Yes","No")</f>
        <v>Yes</v>
      </c>
      <c r="T1022" t="str">
        <f>IF(Excel_Advanced_Sales_Dataset_2000__hetvi[[#This Row],[Delivery Status]]="Pending","Follow-up","Ok")</f>
        <v>Ok</v>
      </c>
      <c r="U1022" s="31">
        <f>Excel_Advanced_Sales_Dataset_2000__hetvi[[#This Row],[Discount %]]/100</f>
        <v>0.17370000000000002</v>
      </c>
      <c r="V1022" s="1" t="s">
        <v>4823</v>
      </c>
    </row>
    <row r="1023" spans="1:22" x14ac:dyDescent="0.25">
      <c r="A1023" s="6" t="s">
        <v>2595</v>
      </c>
      <c r="B1023" s="7" t="s">
        <v>1003</v>
      </c>
      <c r="C1023" s="7" t="s">
        <v>2596</v>
      </c>
      <c r="D1023" s="7" t="s">
        <v>40</v>
      </c>
      <c r="E1023" s="7" t="s">
        <v>49</v>
      </c>
      <c r="F1023" s="7" t="s">
        <v>397</v>
      </c>
      <c r="G1023" s="7" t="s">
        <v>33</v>
      </c>
      <c r="H1023" s="7" t="s">
        <v>57</v>
      </c>
      <c r="I1023" s="8">
        <v>22</v>
      </c>
      <c r="J1023" s="18">
        <v>41529.47</v>
      </c>
      <c r="K1023" s="21">
        <v>5.92</v>
      </c>
      <c r="L1023" s="15">
        <v>859560.36</v>
      </c>
      <c r="M1023" s="28">
        <v>46216</v>
      </c>
      <c r="N1023" s="7" t="s">
        <v>24</v>
      </c>
      <c r="O1023" s="7" t="s">
        <v>35</v>
      </c>
      <c r="P1023" s="9" t="s">
        <v>26</v>
      </c>
      <c r="Q1023" s="23">
        <f>Excel_Advanced_Sales_Dataset_2000__hetvi[[#This Row],[Quantity]]*Excel_Advanced_Sales_Dataset_2000__hetvi[[#This Row],[Unit Price]]*Excel_Advanced_Sales_Dataset_2000__hetvi[[#This Row],[Discount %]]/100</f>
        <v>54087.981728000006</v>
      </c>
      <c r="R1023" s="23">
        <f>Excel_Advanced_Sales_Dataset_2000__hetvi[[#This Row],[Quantity]]*Excel_Advanced_Sales_Dataset_2000__hetvi[[#This Row],[Unit Price]]-Excel_Advanced_Sales_Dataset_2000__hetvi[[#This Row],[Discount Amount]]</f>
        <v>859560.3582720001</v>
      </c>
      <c r="S1023" t="str">
        <f>IF(Excel_Advanced_Sales_Dataset_2000__hetvi[[#This Row],[Total Sales]]&gt;50000,"Yes","No")</f>
        <v>Yes</v>
      </c>
      <c r="T1023" t="str">
        <f>IF(Excel_Advanced_Sales_Dataset_2000__hetvi[[#This Row],[Delivery Status]]="Pending","Follow-up","Ok")</f>
        <v>Ok</v>
      </c>
      <c r="U1023" s="31">
        <f>Excel_Advanced_Sales_Dataset_2000__hetvi[[#This Row],[Discount %]]/100</f>
        <v>5.9200000000000003E-2</v>
      </c>
      <c r="V1023" s="1" t="s">
        <v>4624</v>
      </c>
    </row>
    <row r="1024" spans="1:22" x14ac:dyDescent="0.25">
      <c r="A1024" s="6" t="s">
        <v>2597</v>
      </c>
      <c r="B1024" s="7" t="s">
        <v>898</v>
      </c>
      <c r="C1024" s="7" t="s">
        <v>2598</v>
      </c>
      <c r="D1024" s="7" t="s">
        <v>30</v>
      </c>
      <c r="E1024" s="7" t="s">
        <v>31</v>
      </c>
      <c r="F1024" s="7" t="s">
        <v>94</v>
      </c>
      <c r="G1024" s="7" t="s">
        <v>51</v>
      </c>
      <c r="H1024" s="7" t="s">
        <v>167</v>
      </c>
      <c r="I1024" s="8">
        <v>48</v>
      </c>
      <c r="J1024" s="18">
        <v>27470.65</v>
      </c>
      <c r="K1024" s="21">
        <v>10.92</v>
      </c>
      <c r="L1024" s="15">
        <v>1174601.04</v>
      </c>
      <c r="M1024" s="28">
        <v>46080</v>
      </c>
      <c r="N1024" s="7" t="s">
        <v>45</v>
      </c>
      <c r="O1024" s="7" t="s">
        <v>25</v>
      </c>
      <c r="P1024" s="9" t="s">
        <v>26</v>
      </c>
      <c r="Q1024" s="23">
        <f>Excel_Advanced_Sales_Dataset_2000__hetvi[[#This Row],[Quantity]]*Excel_Advanced_Sales_Dataset_2000__hetvi[[#This Row],[Unit Price]]*Excel_Advanced_Sales_Dataset_2000__hetvi[[#This Row],[Discount %]]/100</f>
        <v>143990.15904</v>
      </c>
      <c r="R1024" s="23">
        <f>Excel_Advanced_Sales_Dataset_2000__hetvi[[#This Row],[Quantity]]*Excel_Advanced_Sales_Dataset_2000__hetvi[[#This Row],[Unit Price]]-Excel_Advanced_Sales_Dataset_2000__hetvi[[#This Row],[Discount Amount]]</f>
        <v>1174601.0409600001</v>
      </c>
      <c r="S1024" t="str">
        <f>IF(Excel_Advanced_Sales_Dataset_2000__hetvi[[#This Row],[Total Sales]]&gt;50000,"Yes","No")</f>
        <v>Yes</v>
      </c>
      <c r="T1024" t="str">
        <f>IF(Excel_Advanced_Sales_Dataset_2000__hetvi[[#This Row],[Delivery Status]]="Pending","Follow-up","Ok")</f>
        <v>Follow-up</v>
      </c>
      <c r="U1024" s="31">
        <f>Excel_Advanced_Sales_Dataset_2000__hetvi[[#This Row],[Discount %]]/100</f>
        <v>0.10920000000000001</v>
      </c>
      <c r="V1024" s="1" t="s">
        <v>4720</v>
      </c>
    </row>
    <row r="1025" spans="1:22" x14ac:dyDescent="0.25">
      <c r="A1025" s="6" t="s">
        <v>2599</v>
      </c>
      <c r="B1025" s="7" t="s">
        <v>2007</v>
      </c>
      <c r="C1025" s="7" t="s">
        <v>2600</v>
      </c>
      <c r="D1025" s="7" t="s">
        <v>63</v>
      </c>
      <c r="E1025" s="7" t="s">
        <v>144</v>
      </c>
      <c r="F1025" s="7" t="s">
        <v>145</v>
      </c>
      <c r="G1025" s="7" t="s">
        <v>51</v>
      </c>
      <c r="H1025" s="7" t="s">
        <v>146</v>
      </c>
      <c r="I1025" s="8">
        <v>44</v>
      </c>
      <c r="J1025" s="18">
        <v>22608.22</v>
      </c>
      <c r="K1025" s="21">
        <v>9.39</v>
      </c>
      <c r="L1025" s="15">
        <v>901353.56</v>
      </c>
      <c r="M1025" s="28">
        <v>46190</v>
      </c>
      <c r="N1025" s="7" t="s">
        <v>24</v>
      </c>
      <c r="O1025" s="7" t="s">
        <v>35</v>
      </c>
      <c r="P1025" s="9" t="s">
        <v>26</v>
      </c>
      <c r="Q1025" s="23">
        <f>Excel_Advanced_Sales_Dataset_2000__hetvi[[#This Row],[Quantity]]*Excel_Advanced_Sales_Dataset_2000__hetvi[[#This Row],[Unit Price]]*Excel_Advanced_Sales_Dataset_2000__hetvi[[#This Row],[Discount %]]/100</f>
        <v>93408.121752000006</v>
      </c>
      <c r="R1025" s="23">
        <f>Excel_Advanced_Sales_Dataset_2000__hetvi[[#This Row],[Quantity]]*Excel_Advanced_Sales_Dataset_2000__hetvi[[#This Row],[Unit Price]]-Excel_Advanced_Sales_Dataset_2000__hetvi[[#This Row],[Discount Amount]]</f>
        <v>901353.55824799999</v>
      </c>
      <c r="S1025" t="str">
        <f>IF(Excel_Advanced_Sales_Dataset_2000__hetvi[[#This Row],[Total Sales]]&gt;50000,"Yes","No")</f>
        <v>Yes</v>
      </c>
      <c r="T1025" t="str">
        <f>IF(Excel_Advanced_Sales_Dataset_2000__hetvi[[#This Row],[Delivery Status]]="Pending","Follow-up","Ok")</f>
        <v>Ok</v>
      </c>
      <c r="U1025" s="31">
        <f>Excel_Advanced_Sales_Dataset_2000__hetvi[[#This Row],[Discount %]]/100</f>
        <v>9.3900000000000011E-2</v>
      </c>
      <c r="V1025" s="1" t="s">
        <v>4665</v>
      </c>
    </row>
    <row r="1026" spans="1:22" x14ac:dyDescent="0.25">
      <c r="A1026" s="6" t="s">
        <v>2601</v>
      </c>
      <c r="B1026" s="7" t="s">
        <v>1010</v>
      </c>
      <c r="C1026" s="7" t="s">
        <v>2602</v>
      </c>
      <c r="D1026" s="7" t="s">
        <v>40</v>
      </c>
      <c r="E1026" s="7" t="s">
        <v>89</v>
      </c>
      <c r="F1026" s="7" t="s">
        <v>90</v>
      </c>
      <c r="G1026" s="7" t="s">
        <v>66</v>
      </c>
      <c r="H1026" s="7" t="s">
        <v>200</v>
      </c>
      <c r="I1026" s="8">
        <v>42</v>
      </c>
      <c r="J1026" s="18">
        <v>35018.400000000001</v>
      </c>
      <c r="K1026" s="21">
        <v>4.25</v>
      </c>
      <c r="L1026" s="15">
        <v>1408264.96</v>
      </c>
      <c r="M1026" s="28">
        <v>46365</v>
      </c>
      <c r="N1026" s="7" t="s">
        <v>113</v>
      </c>
      <c r="O1026" s="7" t="s">
        <v>35</v>
      </c>
      <c r="P1026" s="9" t="s">
        <v>26</v>
      </c>
      <c r="Q1026" s="23">
        <f>Excel_Advanced_Sales_Dataset_2000__hetvi[[#This Row],[Quantity]]*Excel_Advanced_Sales_Dataset_2000__hetvi[[#This Row],[Unit Price]]*Excel_Advanced_Sales_Dataset_2000__hetvi[[#This Row],[Discount %]]/100</f>
        <v>62507.844000000005</v>
      </c>
      <c r="R1026" s="23">
        <f>Excel_Advanced_Sales_Dataset_2000__hetvi[[#This Row],[Quantity]]*Excel_Advanced_Sales_Dataset_2000__hetvi[[#This Row],[Unit Price]]-Excel_Advanced_Sales_Dataset_2000__hetvi[[#This Row],[Discount Amount]]</f>
        <v>1408264.956</v>
      </c>
      <c r="S1026" t="str">
        <f>IF(Excel_Advanced_Sales_Dataset_2000__hetvi[[#This Row],[Total Sales]]&gt;50000,"Yes","No")</f>
        <v>Yes</v>
      </c>
      <c r="T1026" t="str">
        <f>IF(Excel_Advanced_Sales_Dataset_2000__hetvi[[#This Row],[Delivery Status]]="Pending","Follow-up","Ok")</f>
        <v>Ok</v>
      </c>
      <c r="U1026" s="31">
        <f>Excel_Advanced_Sales_Dataset_2000__hetvi[[#This Row],[Discount %]]/100</f>
        <v>4.2500000000000003E-2</v>
      </c>
      <c r="V1026" s="1" t="s">
        <v>4665</v>
      </c>
    </row>
    <row r="1027" spans="1:22" x14ac:dyDescent="0.25">
      <c r="A1027" s="6" t="s">
        <v>2603</v>
      </c>
      <c r="B1027" s="7" t="s">
        <v>415</v>
      </c>
      <c r="C1027" s="7" t="s">
        <v>2604</v>
      </c>
      <c r="D1027" s="7" t="s">
        <v>30</v>
      </c>
      <c r="E1027" s="7" t="s">
        <v>198</v>
      </c>
      <c r="F1027" s="7" t="s">
        <v>199</v>
      </c>
      <c r="G1027" s="7" t="s">
        <v>22</v>
      </c>
      <c r="H1027" s="7" t="s">
        <v>172</v>
      </c>
      <c r="I1027" s="8">
        <v>22</v>
      </c>
      <c r="J1027" s="18">
        <v>28283.360000000001</v>
      </c>
      <c r="K1027" s="21">
        <v>11.3</v>
      </c>
      <c r="L1027" s="15">
        <v>551921.49</v>
      </c>
      <c r="M1027" s="28">
        <v>46300</v>
      </c>
      <c r="N1027" s="7" t="s">
        <v>24</v>
      </c>
      <c r="O1027" s="7" t="s">
        <v>35</v>
      </c>
      <c r="P1027" s="9" t="s">
        <v>26</v>
      </c>
      <c r="Q1027" s="23">
        <f>Excel_Advanced_Sales_Dataset_2000__hetvi[[#This Row],[Quantity]]*Excel_Advanced_Sales_Dataset_2000__hetvi[[#This Row],[Unit Price]]*Excel_Advanced_Sales_Dataset_2000__hetvi[[#This Row],[Discount %]]/100</f>
        <v>70312.432960000006</v>
      </c>
      <c r="R1027" s="23">
        <f>Excel_Advanced_Sales_Dataset_2000__hetvi[[#This Row],[Quantity]]*Excel_Advanced_Sales_Dataset_2000__hetvi[[#This Row],[Unit Price]]-Excel_Advanced_Sales_Dataset_2000__hetvi[[#This Row],[Discount Amount]]</f>
        <v>551921.48704000004</v>
      </c>
      <c r="S1027" t="str">
        <f>IF(Excel_Advanced_Sales_Dataset_2000__hetvi[[#This Row],[Total Sales]]&gt;50000,"Yes","No")</f>
        <v>Yes</v>
      </c>
      <c r="T1027" t="str">
        <f>IF(Excel_Advanced_Sales_Dataset_2000__hetvi[[#This Row],[Delivery Status]]="Pending","Follow-up","Ok")</f>
        <v>Ok</v>
      </c>
      <c r="U1027" s="31">
        <f>Excel_Advanced_Sales_Dataset_2000__hetvi[[#This Row],[Discount %]]/100</f>
        <v>0.113</v>
      </c>
      <c r="V1027" s="1" t="s">
        <v>4744</v>
      </c>
    </row>
    <row r="1028" spans="1:22" x14ac:dyDescent="0.25">
      <c r="A1028" s="6" t="s">
        <v>2605</v>
      </c>
      <c r="B1028" s="7" t="s">
        <v>1010</v>
      </c>
      <c r="C1028" s="7" t="s">
        <v>2606</v>
      </c>
      <c r="D1028" s="7" t="s">
        <v>63</v>
      </c>
      <c r="E1028" s="7" t="s">
        <v>64</v>
      </c>
      <c r="F1028" s="7" t="s">
        <v>184</v>
      </c>
      <c r="G1028" s="7" t="s">
        <v>22</v>
      </c>
      <c r="H1028" s="7" t="s">
        <v>23</v>
      </c>
      <c r="I1028" s="8">
        <v>14</v>
      </c>
      <c r="J1028" s="18">
        <v>43851.9</v>
      </c>
      <c r="K1028" s="21">
        <v>0.79</v>
      </c>
      <c r="L1028" s="15">
        <v>609076.57999999996</v>
      </c>
      <c r="M1028" s="28">
        <v>46337</v>
      </c>
      <c r="N1028" s="7" t="s">
        <v>113</v>
      </c>
      <c r="O1028" s="7" t="s">
        <v>59</v>
      </c>
      <c r="P1028" s="9" t="s">
        <v>53</v>
      </c>
      <c r="Q1028" s="23">
        <f>Excel_Advanced_Sales_Dataset_2000__hetvi[[#This Row],[Quantity]]*Excel_Advanced_Sales_Dataset_2000__hetvi[[#This Row],[Unit Price]]*Excel_Advanced_Sales_Dataset_2000__hetvi[[#This Row],[Discount %]]/100</f>
        <v>4850.0201400000005</v>
      </c>
      <c r="R1028" s="23">
        <f>Excel_Advanced_Sales_Dataset_2000__hetvi[[#This Row],[Quantity]]*Excel_Advanced_Sales_Dataset_2000__hetvi[[#This Row],[Unit Price]]-Excel_Advanced_Sales_Dataset_2000__hetvi[[#This Row],[Discount Amount]]</f>
        <v>609076.57985999994</v>
      </c>
      <c r="S1028" t="str">
        <f>IF(Excel_Advanced_Sales_Dataset_2000__hetvi[[#This Row],[Total Sales]]&gt;50000,"Yes","No")</f>
        <v>Yes</v>
      </c>
      <c r="T1028" t="str">
        <f>IF(Excel_Advanced_Sales_Dataset_2000__hetvi[[#This Row],[Delivery Status]]="Pending","Follow-up","Ok")</f>
        <v>Ok</v>
      </c>
      <c r="U1028" s="31">
        <f>Excel_Advanced_Sales_Dataset_2000__hetvi[[#This Row],[Discount %]]/100</f>
        <v>7.9000000000000008E-3</v>
      </c>
      <c r="V1028" s="1" t="s">
        <v>4624</v>
      </c>
    </row>
    <row r="1029" spans="1:22" x14ac:dyDescent="0.25">
      <c r="A1029" s="6" t="s">
        <v>2607</v>
      </c>
      <c r="B1029" s="7" t="s">
        <v>1469</v>
      </c>
      <c r="C1029" s="7" t="s">
        <v>2608</v>
      </c>
      <c r="D1029" s="7" t="s">
        <v>63</v>
      </c>
      <c r="E1029" s="7" t="s">
        <v>64</v>
      </c>
      <c r="F1029" s="7" t="s">
        <v>65</v>
      </c>
      <c r="G1029" s="7" t="s">
        <v>43</v>
      </c>
      <c r="H1029" s="7" t="s">
        <v>44</v>
      </c>
      <c r="I1029" s="8">
        <v>31</v>
      </c>
      <c r="J1029" s="18">
        <v>29896.3</v>
      </c>
      <c r="K1029" s="21">
        <v>2.11</v>
      </c>
      <c r="L1029" s="15">
        <v>907230.13</v>
      </c>
      <c r="M1029" s="28">
        <v>46207</v>
      </c>
      <c r="N1029" s="7" t="s">
        <v>113</v>
      </c>
      <c r="O1029" s="7" t="s">
        <v>35</v>
      </c>
      <c r="P1029" s="9" t="s">
        <v>53</v>
      </c>
      <c r="Q1029" s="23">
        <f>Excel_Advanced_Sales_Dataset_2000__hetvi[[#This Row],[Quantity]]*Excel_Advanced_Sales_Dataset_2000__hetvi[[#This Row],[Unit Price]]*Excel_Advanced_Sales_Dataset_2000__hetvi[[#This Row],[Discount %]]/100</f>
        <v>19555.169829999999</v>
      </c>
      <c r="R1029" s="23">
        <f>Excel_Advanced_Sales_Dataset_2000__hetvi[[#This Row],[Quantity]]*Excel_Advanced_Sales_Dataset_2000__hetvi[[#This Row],[Unit Price]]-Excel_Advanced_Sales_Dataset_2000__hetvi[[#This Row],[Discount Amount]]</f>
        <v>907230.1301699999</v>
      </c>
      <c r="S1029" t="str">
        <f>IF(Excel_Advanced_Sales_Dataset_2000__hetvi[[#This Row],[Total Sales]]&gt;50000,"Yes","No")</f>
        <v>Yes</v>
      </c>
      <c r="T1029" t="str">
        <f>IF(Excel_Advanced_Sales_Dataset_2000__hetvi[[#This Row],[Delivery Status]]="Pending","Follow-up","Ok")</f>
        <v>Ok</v>
      </c>
      <c r="U1029" s="31">
        <f>Excel_Advanced_Sales_Dataset_2000__hetvi[[#This Row],[Discount %]]/100</f>
        <v>2.1099999999999997E-2</v>
      </c>
      <c r="V1029" s="1" t="s">
        <v>4782</v>
      </c>
    </row>
    <row r="1030" spans="1:22" x14ac:dyDescent="0.25">
      <c r="A1030" s="6" t="s">
        <v>2609</v>
      </c>
      <c r="B1030" s="7" t="s">
        <v>667</v>
      </c>
      <c r="C1030" s="7" t="s">
        <v>2610</v>
      </c>
      <c r="D1030" s="7" t="s">
        <v>63</v>
      </c>
      <c r="E1030" s="7" t="s">
        <v>78</v>
      </c>
      <c r="F1030" s="7" t="s">
        <v>425</v>
      </c>
      <c r="G1030" s="7" t="s">
        <v>33</v>
      </c>
      <c r="H1030" s="7" t="s">
        <v>34</v>
      </c>
      <c r="I1030" s="8">
        <v>45</v>
      </c>
      <c r="J1030" s="18">
        <v>22950.21</v>
      </c>
      <c r="K1030" s="21">
        <v>4.87</v>
      </c>
      <c r="L1030" s="15">
        <v>982464.06</v>
      </c>
      <c r="M1030" s="28">
        <v>46216</v>
      </c>
      <c r="N1030" s="7" t="s">
        <v>68</v>
      </c>
      <c r="O1030" s="7" t="s">
        <v>35</v>
      </c>
      <c r="P1030" s="9" t="s">
        <v>36</v>
      </c>
      <c r="Q1030" s="23">
        <f>Excel_Advanced_Sales_Dataset_2000__hetvi[[#This Row],[Quantity]]*Excel_Advanced_Sales_Dataset_2000__hetvi[[#This Row],[Unit Price]]*Excel_Advanced_Sales_Dataset_2000__hetvi[[#This Row],[Discount %]]/100</f>
        <v>50295.385214999995</v>
      </c>
      <c r="R1030" s="23">
        <f>Excel_Advanced_Sales_Dataset_2000__hetvi[[#This Row],[Quantity]]*Excel_Advanced_Sales_Dataset_2000__hetvi[[#This Row],[Unit Price]]-Excel_Advanced_Sales_Dataset_2000__hetvi[[#This Row],[Discount Amount]]</f>
        <v>982464.06478499994</v>
      </c>
      <c r="S1030" t="str">
        <f>IF(Excel_Advanced_Sales_Dataset_2000__hetvi[[#This Row],[Total Sales]]&gt;50000,"Yes","No")</f>
        <v>Yes</v>
      </c>
      <c r="T1030" t="str">
        <f>IF(Excel_Advanced_Sales_Dataset_2000__hetvi[[#This Row],[Delivery Status]]="Pending","Follow-up","Ok")</f>
        <v>Ok</v>
      </c>
      <c r="U1030" s="31">
        <f>Excel_Advanced_Sales_Dataset_2000__hetvi[[#This Row],[Discount %]]/100</f>
        <v>4.87E-2</v>
      </c>
      <c r="V1030" s="1" t="s">
        <v>4703</v>
      </c>
    </row>
    <row r="1031" spans="1:22" x14ac:dyDescent="0.25">
      <c r="A1031" s="6" t="s">
        <v>2611</v>
      </c>
      <c r="B1031" s="7" t="s">
        <v>340</v>
      </c>
      <c r="C1031" s="7" t="s">
        <v>2612</v>
      </c>
      <c r="D1031" s="7" t="s">
        <v>63</v>
      </c>
      <c r="E1031" s="7" t="s">
        <v>64</v>
      </c>
      <c r="F1031" s="7" t="s">
        <v>441</v>
      </c>
      <c r="G1031" s="7" t="s">
        <v>51</v>
      </c>
      <c r="H1031" s="7" t="s">
        <v>190</v>
      </c>
      <c r="I1031" s="8">
        <v>2</v>
      </c>
      <c r="J1031" s="18">
        <v>11912.78</v>
      </c>
      <c r="K1031" s="21">
        <v>2.21</v>
      </c>
      <c r="L1031" s="15">
        <v>23299.02</v>
      </c>
      <c r="M1031" s="28">
        <v>46333</v>
      </c>
      <c r="N1031" s="7" t="s">
        <v>58</v>
      </c>
      <c r="O1031" s="7" t="s">
        <v>35</v>
      </c>
      <c r="P1031" s="9" t="s">
        <v>53</v>
      </c>
      <c r="Q1031" s="23">
        <f>Excel_Advanced_Sales_Dataset_2000__hetvi[[#This Row],[Quantity]]*Excel_Advanced_Sales_Dataset_2000__hetvi[[#This Row],[Unit Price]]*Excel_Advanced_Sales_Dataset_2000__hetvi[[#This Row],[Discount %]]/100</f>
        <v>526.54487600000004</v>
      </c>
      <c r="R1031" s="23">
        <f>Excel_Advanced_Sales_Dataset_2000__hetvi[[#This Row],[Quantity]]*Excel_Advanced_Sales_Dataset_2000__hetvi[[#This Row],[Unit Price]]-Excel_Advanced_Sales_Dataset_2000__hetvi[[#This Row],[Discount Amount]]</f>
        <v>23299.015124000001</v>
      </c>
      <c r="S1031" t="str">
        <f>IF(Excel_Advanced_Sales_Dataset_2000__hetvi[[#This Row],[Total Sales]]&gt;50000,"Yes","No")</f>
        <v>No</v>
      </c>
      <c r="T1031" t="str">
        <f>IF(Excel_Advanced_Sales_Dataset_2000__hetvi[[#This Row],[Delivery Status]]="Pending","Follow-up","Ok")</f>
        <v>Ok</v>
      </c>
      <c r="U1031" s="31">
        <f>Excel_Advanced_Sales_Dataset_2000__hetvi[[#This Row],[Discount %]]/100</f>
        <v>2.2099999999999998E-2</v>
      </c>
      <c r="V1031" s="1" t="s">
        <v>4823</v>
      </c>
    </row>
    <row r="1032" spans="1:22" x14ac:dyDescent="0.25">
      <c r="A1032" s="6" t="s">
        <v>2613</v>
      </c>
      <c r="B1032" s="7" t="s">
        <v>1648</v>
      </c>
      <c r="C1032" s="7" t="s">
        <v>2614</v>
      </c>
      <c r="D1032" s="7" t="s">
        <v>19</v>
      </c>
      <c r="E1032" s="7" t="s">
        <v>84</v>
      </c>
      <c r="F1032" s="7" t="s">
        <v>159</v>
      </c>
      <c r="G1032" s="7" t="s">
        <v>111</v>
      </c>
      <c r="H1032" s="7" t="s">
        <v>260</v>
      </c>
      <c r="I1032" s="8">
        <v>29</v>
      </c>
      <c r="J1032" s="18">
        <v>25688.94</v>
      </c>
      <c r="K1032" s="21">
        <v>5.18</v>
      </c>
      <c r="L1032" s="15">
        <v>706389.33</v>
      </c>
      <c r="M1032" s="28">
        <v>46152</v>
      </c>
      <c r="N1032" s="7" t="s">
        <v>24</v>
      </c>
      <c r="O1032" s="7" t="s">
        <v>35</v>
      </c>
      <c r="P1032" s="9" t="s">
        <v>53</v>
      </c>
      <c r="Q1032" s="23">
        <f>Excel_Advanced_Sales_Dataset_2000__hetvi[[#This Row],[Quantity]]*Excel_Advanced_Sales_Dataset_2000__hetvi[[#This Row],[Unit Price]]*Excel_Advanced_Sales_Dataset_2000__hetvi[[#This Row],[Discount %]]/100</f>
        <v>38589.925667999996</v>
      </c>
      <c r="R1032" s="23">
        <f>Excel_Advanced_Sales_Dataset_2000__hetvi[[#This Row],[Quantity]]*Excel_Advanced_Sales_Dataset_2000__hetvi[[#This Row],[Unit Price]]-Excel_Advanced_Sales_Dataset_2000__hetvi[[#This Row],[Discount Amount]]</f>
        <v>706389.334332</v>
      </c>
      <c r="S1032" t="str">
        <f>IF(Excel_Advanced_Sales_Dataset_2000__hetvi[[#This Row],[Total Sales]]&gt;50000,"Yes","No")</f>
        <v>Yes</v>
      </c>
      <c r="T1032" t="str">
        <f>IF(Excel_Advanced_Sales_Dataset_2000__hetvi[[#This Row],[Delivery Status]]="Pending","Follow-up","Ok")</f>
        <v>Ok</v>
      </c>
      <c r="U1032" s="31">
        <f>Excel_Advanced_Sales_Dataset_2000__hetvi[[#This Row],[Discount %]]/100</f>
        <v>5.1799999999999999E-2</v>
      </c>
      <c r="V1032" s="1" t="s">
        <v>4744</v>
      </c>
    </row>
    <row r="1033" spans="1:22" x14ac:dyDescent="0.25">
      <c r="A1033" s="6" t="s">
        <v>2615</v>
      </c>
      <c r="B1033" s="7" t="s">
        <v>208</v>
      </c>
      <c r="C1033" s="7" t="s">
        <v>2616</v>
      </c>
      <c r="D1033" s="7" t="s">
        <v>40</v>
      </c>
      <c r="E1033" s="7" t="s">
        <v>109</v>
      </c>
      <c r="F1033" s="7" t="s">
        <v>110</v>
      </c>
      <c r="G1033" s="7" t="s">
        <v>43</v>
      </c>
      <c r="H1033" s="7" t="s">
        <v>140</v>
      </c>
      <c r="I1033" s="8">
        <v>30</v>
      </c>
      <c r="J1033" s="18">
        <v>29664.66</v>
      </c>
      <c r="K1033" s="21">
        <v>1.34</v>
      </c>
      <c r="L1033" s="15">
        <v>878014.61</v>
      </c>
      <c r="M1033" s="28">
        <v>46232</v>
      </c>
      <c r="N1033" s="7" t="s">
        <v>24</v>
      </c>
      <c r="O1033" s="7" t="s">
        <v>35</v>
      </c>
      <c r="P1033" s="9" t="s">
        <v>26</v>
      </c>
      <c r="Q1033" s="23">
        <f>Excel_Advanced_Sales_Dataset_2000__hetvi[[#This Row],[Quantity]]*Excel_Advanced_Sales_Dataset_2000__hetvi[[#This Row],[Unit Price]]*Excel_Advanced_Sales_Dataset_2000__hetvi[[#This Row],[Discount %]]/100</f>
        <v>11925.193320000002</v>
      </c>
      <c r="R1033" s="23">
        <f>Excel_Advanced_Sales_Dataset_2000__hetvi[[#This Row],[Quantity]]*Excel_Advanced_Sales_Dataset_2000__hetvi[[#This Row],[Unit Price]]-Excel_Advanced_Sales_Dataset_2000__hetvi[[#This Row],[Discount Amount]]</f>
        <v>878014.60668000008</v>
      </c>
      <c r="S1033" t="str">
        <f>IF(Excel_Advanced_Sales_Dataset_2000__hetvi[[#This Row],[Total Sales]]&gt;50000,"Yes","No")</f>
        <v>Yes</v>
      </c>
      <c r="T1033" t="str">
        <f>IF(Excel_Advanced_Sales_Dataset_2000__hetvi[[#This Row],[Delivery Status]]="Pending","Follow-up","Ok")</f>
        <v>Ok</v>
      </c>
      <c r="U1033" s="31">
        <f>Excel_Advanced_Sales_Dataset_2000__hetvi[[#This Row],[Discount %]]/100</f>
        <v>1.34E-2</v>
      </c>
      <c r="V1033" s="1" t="s">
        <v>4653</v>
      </c>
    </row>
    <row r="1034" spans="1:22" x14ac:dyDescent="0.25">
      <c r="A1034" s="6" t="s">
        <v>2617</v>
      </c>
      <c r="B1034" s="7" t="s">
        <v>2618</v>
      </c>
      <c r="C1034" s="7" t="s">
        <v>2619</v>
      </c>
      <c r="D1034" s="7" t="s">
        <v>63</v>
      </c>
      <c r="E1034" s="7" t="s">
        <v>78</v>
      </c>
      <c r="F1034" s="7" t="s">
        <v>425</v>
      </c>
      <c r="G1034" s="7" t="s">
        <v>33</v>
      </c>
      <c r="H1034" s="7" t="s">
        <v>57</v>
      </c>
      <c r="I1034" s="8">
        <v>16</v>
      </c>
      <c r="J1034" s="18">
        <v>980.18</v>
      </c>
      <c r="K1034" s="21">
        <v>11.15</v>
      </c>
      <c r="L1034" s="15">
        <v>13934.24</v>
      </c>
      <c r="M1034" s="28">
        <v>46260</v>
      </c>
      <c r="N1034" s="7" t="s">
        <v>45</v>
      </c>
      <c r="O1034" s="7" t="s">
        <v>35</v>
      </c>
      <c r="P1034" s="9" t="s">
        <v>26</v>
      </c>
      <c r="Q1034" s="23">
        <f>Excel_Advanced_Sales_Dataset_2000__hetvi[[#This Row],[Quantity]]*Excel_Advanced_Sales_Dataset_2000__hetvi[[#This Row],[Unit Price]]*Excel_Advanced_Sales_Dataset_2000__hetvi[[#This Row],[Discount %]]/100</f>
        <v>1748.64112</v>
      </c>
      <c r="R1034" s="23">
        <f>Excel_Advanced_Sales_Dataset_2000__hetvi[[#This Row],[Quantity]]*Excel_Advanced_Sales_Dataset_2000__hetvi[[#This Row],[Unit Price]]-Excel_Advanced_Sales_Dataset_2000__hetvi[[#This Row],[Discount Amount]]</f>
        <v>13934.238879999999</v>
      </c>
      <c r="S1034" t="str">
        <f>IF(Excel_Advanced_Sales_Dataset_2000__hetvi[[#This Row],[Total Sales]]&gt;50000,"Yes","No")</f>
        <v>No</v>
      </c>
      <c r="T1034" t="str">
        <f>IF(Excel_Advanced_Sales_Dataset_2000__hetvi[[#This Row],[Delivery Status]]="Pending","Follow-up","Ok")</f>
        <v>Ok</v>
      </c>
      <c r="U1034" s="31">
        <f>Excel_Advanced_Sales_Dataset_2000__hetvi[[#This Row],[Discount %]]/100</f>
        <v>0.1115</v>
      </c>
      <c r="V1034" s="1" t="s">
        <v>4682</v>
      </c>
    </row>
    <row r="1035" spans="1:22" x14ac:dyDescent="0.25">
      <c r="A1035" s="6" t="s">
        <v>2620</v>
      </c>
      <c r="B1035" s="7" t="s">
        <v>2577</v>
      </c>
      <c r="C1035" s="7" t="s">
        <v>2621</v>
      </c>
      <c r="D1035" s="7" t="s">
        <v>19</v>
      </c>
      <c r="E1035" s="7" t="s">
        <v>20</v>
      </c>
      <c r="F1035" s="7" t="s">
        <v>21</v>
      </c>
      <c r="G1035" s="7" t="s">
        <v>111</v>
      </c>
      <c r="H1035" s="7" t="s">
        <v>240</v>
      </c>
      <c r="I1035" s="8">
        <v>11</v>
      </c>
      <c r="J1035" s="18">
        <v>49533.42</v>
      </c>
      <c r="K1035" s="21">
        <v>6.29</v>
      </c>
      <c r="L1035" s="15">
        <v>510595.45</v>
      </c>
      <c r="M1035" s="28">
        <v>46194</v>
      </c>
      <c r="N1035" s="7" t="s">
        <v>68</v>
      </c>
      <c r="O1035" s="7" t="s">
        <v>59</v>
      </c>
      <c r="P1035" s="9" t="s">
        <v>53</v>
      </c>
      <c r="Q1035" s="23">
        <f>Excel_Advanced_Sales_Dataset_2000__hetvi[[#This Row],[Quantity]]*Excel_Advanced_Sales_Dataset_2000__hetvi[[#This Row],[Unit Price]]*Excel_Advanced_Sales_Dataset_2000__hetvi[[#This Row],[Discount %]]/100</f>
        <v>34272.173298000002</v>
      </c>
      <c r="R1035" s="23">
        <f>Excel_Advanced_Sales_Dataset_2000__hetvi[[#This Row],[Quantity]]*Excel_Advanced_Sales_Dataset_2000__hetvi[[#This Row],[Unit Price]]-Excel_Advanced_Sales_Dataset_2000__hetvi[[#This Row],[Discount Amount]]</f>
        <v>510595.44670199999</v>
      </c>
      <c r="S1035" t="str">
        <f>IF(Excel_Advanced_Sales_Dataset_2000__hetvi[[#This Row],[Total Sales]]&gt;50000,"Yes","No")</f>
        <v>Yes</v>
      </c>
      <c r="T1035" t="str">
        <f>IF(Excel_Advanced_Sales_Dataset_2000__hetvi[[#This Row],[Delivery Status]]="Pending","Follow-up","Ok")</f>
        <v>Ok</v>
      </c>
      <c r="U1035" s="31">
        <f>Excel_Advanced_Sales_Dataset_2000__hetvi[[#This Row],[Discount %]]/100</f>
        <v>6.2899999999999998E-2</v>
      </c>
      <c r="V1035" s="1" t="s">
        <v>4644</v>
      </c>
    </row>
    <row r="1036" spans="1:22" x14ac:dyDescent="0.25">
      <c r="A1036" s="6" t="s">
        <v>2622</v>
      </c>
      <c r="B1036" s="7" t="s">
        <v>202</v>
      </c>
      <c r="C1036" s="7" t="s">
        <v>2623</v>
      </c>
      <c r="D1036" s="7" t="s">
        <v>30</v>
      </c>
      <c r="E1036" s="7" t="s">
        <v>131</v>
      </c>
      <c r="F1036" s="7" t="s">
        <v>163</v>
      </c>
      <c r="G1036" s="7" t="s">
        <v>111</v>
      </c>
      <c r="H1036" s="7" t="s">
        <v>240</v>
      </c>
      <c r="I1036" s="8">
        <v>3</v>
      </c>
      <c r="J1036" s="18">
        <v>35527.06</v>
      </c>
      <c r="K1036" s="21">
        <v>16.86</v>
      </c>
      <c r="L1036" s="15">
        <v>88611.59</v>
      </c>
      <c r="M1036" s="28">
        <v>46380</v>
      </c>
      <c r="N1036" s="7" t="s">
        <v>24</v>
      </c>
      <c r="O1036" s="7" t="s">
        <v>35</v>
      </c>
      <c r="P1036" s="9" t="s">
        <v>36</v>
      </c>
      <c r="Q1036" s="23">
        <f>Excel_Advanced_Sales_Dataset_2000__hetvi[[#This Row],[Quantity]]*Excel_Advanced_Sales_Dataset_2000__hetvi[[#This Row],[Unit Price]]*Excel_Advanced_Sales_Dataset_2000__hetvi[[#This Row],[Discount %]]/100</f>
        <v>17969.586947999996</v>
      </c>
      <c r="R1036" s="23">
        <f>Excel_Advanced_Sales_Dataset_2000__hetvi[[#This Row],[Quantity]]*Excel_Advanced_Sales_Dataset_2000__hetvi[[#This Row],[Unit Price]]-Excel_Advanced_Sales_Dataset_2000__hetvi[[#This Row],[Discount Amount]]</f>
        <v>88611.593051999997</v>
      </c>
      <c r="S1036" t="str">
        <f>IF(Excel_Advanced_Sales_Dataset_2000__hetvi[[#This Row],[Total Sales]]&gt;50000,"Yes","No")</f>
        <v>Yes</v>
      </c>
      <c r="T1036" t="str">
        <f>IF(Excel_Advanced_Sales_Dataset_2000__hetvi[[#This Row],[Delivery Status]]="Pending","Follow-up","Ok")</f>
        <v>Ok</v>
      </c>
      <c r="U1036" s="31">
        <f>Excel_Advanced_Sales_Dataset_2000__hetvi[[#This Row],[Discount %]]/100</f>
        <v>0.1686</v>
      </c>
      <c r="V1036" s="1" t="s">
        <v>4624</v>
      </c>
    </row>
    <row r="1037" spans="1:22" x14ac:dyDescent="0.25">
      <c r="A1037" s="6" t="s">
        <v>2624</v>
      </c>
      <c r="B1037" s="7" t="s">
        <v>2625</v>
      </c>
      <c r="C1037" s="7" t="s">
        <v>2626</v>
      </c>
      <c r="D1037" s="7" t="s">
        <v>30</v>
      </c>
      <c r="E1037" s="7" t="s">
        <v>117</v>
      </c>
      <c r="F1037" s="7" t="s">
        <v>118</v>
      </c>
      <c r="G1037" s="7" t="s">
        <v>51</v>
      </c>
      <c r="H1037" s="7" t="s">
        <v>190</v>
      </c>
      <c r="I1037" s="8">
        <v>42</v>
      </c>
      <c r="J1037" s="18">
        <v>17740.97</v>
      </c>
      <c r="K1037" s="21">
        <v>2.13</v>
      </c>
      <c r="L1037" s="15">
        <v>729249.67</v>
      </c>
      <c r="M1037" s="28">
        <v>46061</v>
      </c>
      <c r="N1037" s="7" t="s">
        <v>45</v>
      </c>
      <c r="O1037" s="7" t="s">
        <v>35</v>
      </c>
      <c r="P1037" s="9" t="s">
        <v>26</v>
      </c>
      <c r="Q1037" s="23">
        <f>Excel_Advanced_Sales_Dataset_2000__hetvi[[#This Row],[Quantity]]*Excel_Advanced_Sales_Dataset_2000__hetvi[[#This Row],[Unit Price]]*Excel_Advanced_Sales_Dataset_2000__hetvi[[#This Row],[Discount %]]/100</f>
        <v>15871.071762</v>
      </c>
      <c r="R1037" s="23">
        <f>Excel_Advanced_Sales_Dataset_2000__hetvi[[#This Row],[Quantity]]*Excel_Advanced_Sales_Dataset_2000__hetvi[[#This Row],[Unit Price]]-Excel_Advanced_Sales_Dataset_2000__hetvi[[#This Row],[Discount Amount]]</f>
        <v>729249.66823800001</v>
      </c>
      <c r="S1037" t="str">
        <f>IF(Excel_Advanced_Sales_Dataset_2000__hetvi[[#This Row],[Total Sales]]&gt;50000,"Yes","No")</f>
        <v>Yes</v>
      </c>
      <c r="T1037" t="str">
        <f>IF(Excel_Advanced_Sales_Dataset_2000__hetvi[[#This Row],[Delivery Status]]="Pending","Follow-up","Ok")</f>
        <v>Ok</v>
      </c>
      <c r="U1037" s="31">
        <f>Excel_Advanced_Sales_Dataset_2000__hetvi[[#This Row],[Discount %]]/100</f>
        <v>2.1299999999999999E-2</v>
      </c>
      <c r="V1037" s="1" t="s">
        <v>4682</v>
      </c>
    </row>
    <row r="1038" spans="1:22" x14ac:dyDescent="0.25">
      <c r="A1038" s="6" t="s">
        <v>2627</v>
      </c>
      <c r="B1038" s="7" t="s">
        <v>1497</v>
      </c>
      <c r="C1038" s="7" t="s">
        <v>2628</v>
      </c>
      <c r="D1038" s="7" t="s">
        <v>40</v>
      </c>
      <c r="E1038" s="7" t="s">
        <v>109</v>
      </c>
      <c r="F1038" s="7" t="s">
        <v>110</v>
      </c>
      <c r="G1038" s="7" t="s">
        <v>111</v>
      </c>
      <c r="H1038" s="7" t="s">
        <v>240</v>
      </c>
      <c r="I1038" s="8">
        <v>41</v>
      </c>
      <c r="J1038" s="18">
        <v>47549.61</v>
      </c>
      <c r="K1038" s="21">
        <v>10.51</v>
      </c>
      <c r="L1038" s="15">
        <v>1744637.99</v>
      </c>
      <c r="M1038" s="28">
        <v>46170</v>
      </c>
      <c r="N1038" s="7" t="s">
        <v>113</v>
      </c>
      <c r="O1038" s="7" t="s">
        <v>25</v>
      </c>
      <c r="P1038" s="9" t="s">
        <v>36</v>
      </c>
      <c r="Q1038" s="23">
        <f>Excel_Advanced_Sales_Dataset_2000__hetvi[[#This Row],[Quantity]]*Excel_Advanced_Sales_Dataset_2000__hetvi[[#This Row],[Unit Price]]*Excel_Advanced_Sales_Dataset_2000__hetvi[[#This Row],[Discount %]]/100</f>
        <v>204896.02445099998</v>
      </c>
      <c r="R1038" s="23">
        <f>Excel_Advanced_Sales_Dataset_2000__hetvi[[#This Row],[Quantity]]*Excel_Advanced_Sales_Dataset_2000__hetvi[[#This Row],[Unit Price]]-Excel_Advanced_Sales_Dataset_2000__hetvi[[#This Row],[Discount Amount]]</f>
        <v>1744637.9855490001</v>
      </c>
      <c r="S1038" t="str">
        <f>IF(Excel_Advanced_Sales_Dataset_2000__hetvi[[#This Row],[Total Sales]]&gt;50000,"Yes","No")</f>
        <v>Yes</v>
      </c>
      <c r="T1038" t="str">
        <f>IF(Excel_Advanced_Sales_Dataset_2000__hetvi[[#This Row],[Delivery Status]]="Pending","Follow-up","Ok")</f>
        <v>Follow-up</v>
      </c>
      <c r="U1038" s="31">
        <f>Excel_Advanced_Sales_Dataset_2000__hetvi[[#This Row],[Discount %]]/100</f>
        <v>0.1051</v>
      </c>
      <c r="V1038" s="1" t="s">
        <v>4682</v>
      </c>
    </row>
    <row r="1039" spans="1:22" x14ac:dyDescent="0.25">
      <c r="A1039" s="6" t="s">
        <v>2629</v>
      </c>
      <c r="B1039" s="7" t="s">
        <v>606</v>
      </c>
      <c r="C1039" s="7" t="s">
        <v>2630</v>
      </c>
      <c r="D1039" s="7" t="s">
        <v>30</v>
      </c>
      <c r="E1039" s="7" t="s">
        <v>198</v>
      </c>
      <c r="F1039" s="7" t="s">
        <v>199</v>
      </c>
      <c r="G1039" s="7" t="s">
        <v>51</v>
      </c>
      <c r="H1039" s="7" t="s">
        <v>52</v>
      </c>
      <c r="I1039" s="8">
        <v>19</v>
      </c>
      <c r="J1039" s="18">
        <v>3656.97</v>
      </c>
      <c r="K1039" s="21">
        <v>15.41</v>
      </c>
      <c r="L1039" s="15">
        <v>58775.19</v>
      </c>
      <c r="M1039" s="28">
        <v>46331</v>
      </c>
      <c r="N1039" s="7" t="s">
        <v>58</v>
      </c>
      <c r="O1039" s="7" t="s">
        <v>35</v>
      </c>
      <c r="P1039" s="9" t="s">
        <v>26</v>
      </c>
      <c r="Q1039" s="23">
        <f>Excel_Advanced_Sales_Dataset_2000__hetvi[[#This Row],[Quantity]]*Excel_Advanced_Sales_Dataset_2000__hetvi[[#This Row],[Unit Price]]*Excel_Advanced_Sales_Dataset_2000__hetvi[[#This Row],[Discount %]]/100</f>
        <v>10707.242463</v>
      </c>
      <c r="R1039" s="23">
        <f>Excel_Advanced_Sales_Dataset_2000__hetvi[[#This Row],[Quantity]]*Excel_Advanced_Sales_Dataset_2000__hetvi[[#This Row],[Unit Price]]-Excel_Advanced_Sales_Dataset_2000__hetvi[[#This Row],[Discount Amount]]</f>
        <v>58775.187536999991</v>
      </c>
      <c r="S1039" t="str">
        <f>IF(Excel_Advanced_Sales_Dataset_2000__hetvi[[#This Row],[Total Sales]]&gt;50000,"Yes","No")</f>
        <v>Yes</v>
      </c>
      <c r="T1039" t="str">
        <f>IF(Excel_Advanced_Sales_Dataset_2000__hetvi[[#This Row],[Delivery Status]]="Pending","Follow-up","Ok")</f>
        <v>Ok</v>
      </c>
      <c r="U1039" s="31">
        <f>Excel_Advanced_Sales_Dataset_2000__hetvi[[#This Row],[Discount %]]/100</f>
        <v>0.15410000000000001</v>
      </c>
      <c r="V1039" s="1" t="s">
        <v>4720</v>
      </c>
    </row>
    <row r="1040" spans="1:22" x14ac:dyDescent="0.25">
      <c r="A1040" s="6" t="s">
        <v>2631</v>
      </c>
      <c r="B1040" s="7" t="s">
        <v>2369</v>
      </c>
      <c r="C1040" s="7" t="s">
        <v>2632</v>
      </c>
      <c r="D1040" s="7" t="s">
        <v>30</v>
      </c>
      <c r="E1040" s="7" t="s">
        <v>117</v>
      </c>
      <c r="F1040" s="7" t="s">
        <v>239</v>
      </c>
      <c r="G1040" s="7" t="s">
        <v>43</v>
      </c>
      <c r="H1040" s="7" t="s">
        <v>44</v>
      </c>
      <c r="I1040" s="8">
        <v>43</v>
      </c>
      <c r="J1040" s="18">
        <v>33838.699999999997</v>
      </c>
      <c r="K1040" s="21">
        <v>10.16</v>
      </c>
      <c r="L1040" s="15">
        <v>1307229.5900000001</v>
      </c>
      <c r="M1040" s="28">
        <v>46231</v>
      </c>
      <c r="N1040" s="7" t="s">
        <v>58</v>
      </c>
      <c r="O1040" s="7" t="s">
        <v>35</v>
      </c>
      <c r="P1040" s="9" t="s">
        <v>53</v>
      </c>
      <c r="Q1040" s="23">
        <f>Excel_Advanced_Sales_Dataset_2000__hetvi[[#This Row],[Quantity]]*Excel_Advanced_Sales_Dataset_2000__hetvi[[#This Row],[Unit Price]]*Excel_Advanced_Sales_Dataset_2000__hetvi[[#This Row],[Discount %]]/100</f>
        <v>147834.51256</v>
      </c>
      <c r="R1040" s="23">
        <f>Excel_Advanced_Sales_Dataset_2000__hetvi[[#This Row],[Quantity]]*Excel_Advanced_Sales_Dataset_2000__hetvi[[#This Row],[Unit Price]]-Excel_Advanced_Sales_Dataset_2000__hetvi[[#This Row],[Discount Amount]]</f>
        <v>1307229.5874399999</v>
      </c>
      <c r="S1040" t="str">
        <f>IF(Excel_Advanced_Sales_Dataset_2000__hetvi[[#This Row],[Total Sales]]&gt;50000,"Yes","No")</f>
        <v>Yes</v>
      </c>
      <c r="T1040" t="str">
        <f>IF(Excel_Advanced_Sales_Dataset_2000__hetvi[[#This Row],[Delivery Status]]="Pending","Follow-up","Ok")</f>
        <v>Ok</v>
      </c>
      <c r="U1040" s="31">
        <f>Excel_Advanced_Sales_Dataset_2000__hetvi[[#This Row],[Discount %]]/100</f>
        <v>0.1016</v>
      </c>
      <c r="V1040" s="1" t="s">
        <v>4744</v>
      </c>
    </row>
    <row r="1041" spans="1:22" x14ac:dyDescent="0.25">
      <c r="A1041" s="6" t="s">
        <v>2633</v>
      </c>
      <c r="B1041" s="7" t="s">
        <v>1081</v>
      </c>
      <c r="C1041" s="7" t="s">
        <v>2634</v>
      </c>
      <c r="D1041" s="7" t="s">
        <v>40</v>
      </c>
      <c r="E1041" s="7" t="s">
        <v>109</v>
      </c>
      <c r="F1041" s="7" t="s">
        <v>110</v>
      </c>
      <c r="G1041" s="7" t="s">
        <v>33</v>
      </c>
      <c r="H1041" s="7" t="s">
        <v>119</v>
      </c>
      <c r="I1041" s="8">
        <v>11</v>
      </c>
      <c r="J1041" s="18">
        <v>12065.07</v>
      </c>
      <c r="K1041" s="21">
        <v>11.1</v>
      </c>
      <c r="L1041" s="15">
        <v>117984.32000000001</v>
      </c>
      <c r="M1041" s="28">
        <v>46369</v>
      </c>
      <c r="N1041" s="7" t="s">
        <v>45</v>
      </c>
      <c r="O1041" s="7" t="s">
        <v>35</v>
      </c>
      <c r="P1041" s="9" t="s">
        <v>36</v>
      </c>
      <c r="Q1041" s="23">
        <f>Excel_Advanced_Sales_Dataset_2000__hetvi[[#This Row],[Quantity]]*Excel_Advanced_Sales_Dataset_2000__hetvi[[#This Row],[Unit Price]]*Excel_Advanced_Sales_Dataset_2000__hetvi[[#This Row],[Discount %]]/100</f>
        <v>14731.450469999998</v>
      </c>
      <c r="R1041" s="23">
        <f>Excel_Advanced_Sales_Dataset_2000__hetvi[[#This Row],[Quantity]]*Excel_Advanced_Sales_Dataset_2000__hetvi[[#This Row],[Unit Price]]-Excel_Advanced_Sales_Dataset_2000__hetvi[[#This Row],[Discount Amount]]</f>
        <v>117984.31952999999</v>
      </c>
      <c r="S1041" t="str">
        <f>IF(Excel_Advanced_Sales_Dataset_2000__hetvi[[#This Row],[Total Sales]]&gt;50000,"Yes","No")</f>
        <v>Yes</v>
      </c>
      <c r="T1041" t="str">
        <f>IF(Excel_Advanced_Sales_Dataset_2000__hetvi[[#This Row],[Delivery Status]]="Pending","Follow-up","Ok")</f>
        <v>Ok</v>
      </c>
      <c r="U1041" s="31">
        <f>Excel_Advanced_Sales_Dataset_2000__hetvi[[#This Row],[Discount %]]/100</f>
        <v>0.111</v>
      </c>
      <c r="V1041" s="1" t="s">
        <v>4823</v>
      </c>
    </row>
    <row r="1042" spans="1:22" x14ac:dyDescent="0.25">
      <c r="A1042" s="6" t="s">
        <v>2635</v>
      </c>
      <c r="B1042" s="7" t="s">
        <v>2636</v>
      </c>
      <c r="C1042" s="7" t="s">
        <v>2637</v>
      </c>
      <c r="D1042" s="7" t="s">
        <v>30</v>
      </c>
      <c r="E1042" s="7" t="s">
        <v>198</v>
      </c>
      <c r="F1042" s="7" t="s">
        <v>199</v>
      </c>
      <c r="G1042" s="7" t="s">
        <v>43</v>
      </c>
      <c r="H1042" s="7" t="s">
        <v>44</v>
      </c>
      <c r="I1042" s="8">
        <v>24</v>
      </c>
      <c r="J1042" s="18">
        <v>42576.6</v>
      </c>
      <c r="K1042" s="21">
        <v>11.76</v>
      </c>
      <c r="L1042" s="15">
        <v>901670.2</v>
      </c>
      <c r="M1042" s="28">
        <v>46150</v>
      </c>
      <c r="N1042" s="7" t="s">
        <v>24</v>
      </c>
      <c r="O1042" s="7" t="s">
        <v>35</v>
      </c>
      <c r="P1042" s="9" t="s">
        <v>36</v>
      </c>
      <c r="Q1042" s="23">
        <f>Excel_Advanced_Sales_Dataset_2000__hetvi[[#This Row],[Quantity]]*Excel_Advanced_Sales_Dataset_2000__hetvi[[#This Row],[Unit Price]]*Excel_Advanced_Sales_Dataset_2000__hetvi[[#This Row],[Discount %]]/100</f>
        <v>120168.19583999999</v>
      </c>
      <c r="R1042" s="23">
        <f>Excel_Advanced_Sales_Dataset_2000__hetvi[[#This Row],[Quantity]]*Excel_Advanced_Sales_Dataset_2000__hetvi[[#This Row],[Unit Price]]-Excel_Advanced_Sales_Dataset_2000__hetvi[[#This Row],[Discount Amount]]</f>
        <v>901670.20415999996</v>
      </c>
      <c r="S1042" t="str">
        <f>IF(Excel_Advanced_Sales_Dataset_2000__hetvi[[#This Row],[Total Sales]]&gt;50000,"Yes","No")</f>
        <v>Yes</v>
      </c>
      <c r="T1042" t="str">
        <f>IF(Excel_Advanced_Sales_Dataset_2000__hetvi[[#This Row],[Delivery Status]]="Pending","Follow-up","Ok")</f>
        <v>Ok</v>
      </c>
      <c r="U1042" s="31">
        <f>Excel_Advanced_Sales_Dataset_2000__hetvi[[#This Row],[Discount %]]/100</f>
        <v>0.1176</v>
      </c>
      <c r="V1042" s="1" t="s">
        <v>4782</v>
      </c>
    </row>
    <row r="1043" spans="1:22" x14ac:dyDescent="0.25">
      <c r="A1043" s="6" t="s">
        <v>2638</v>
      </c>
      <c r="B1043" s="7" t="s">
        <v>1335</v>
      </c>
      <c r="C1043" s="7" t="s">
        <v>2639</v>
      </c>
      <c r="D1043" s="7" t="s">
        <v>19</v>
      </c>
      <c r="E1043" s="7" t="s">
        <v>84</v>
      </c>
      <c r="F1043" s="7" t="s">
        <v>159</v>
      </c>
      <c r="G1043" s="7" t="s">
        <v>43</v>
      </c>
      <c r="H1043" s="7" t="s">
        <v>140</v>
      </c>
      <c r="I1043" s="8">
        <v>7</v>
      </c>
      <c r="J1043" s="18">
        <v>15477.24</v>
      </c>
      <c r="K1043" s="21">
        <v>15.94</v>
      </c>
      <c r="L1043" s="15">
        <v>91071.18</v>
      </c>
      <c r="M1043" s="28">
        <v>46081</v>
      </c>
      <c r="N1043" s="7" t="s">
        <v>58</v>
      </c>
      <c r="O1043" s="7" t="s">
        <v>35</v>
      </c>
      <c r="P1043" s="9" t="s">
        <v>26</v>
      </c>
      <c r="Q1043" s="23">
        <f>Excel_Advanced_Sales_Dataset_2000__hetvi[[#This Row],[Quantity]]*Excel_Advanced_Sales_Dataset_2000__hetvi[[#This Row],[Unit Price]]*Excel_Advanced_Sales_Dataset_2000__hetvi[[#This Row],[Discount %]]/100</f>
        <v>17269.504391999999</v>
      </c>
      <c r="R1043" s="23">
        <f>Excel_Advanced_Sales_Dataset_2000__hetvi[[#This Row],[Quantity]]*Excel_Advanced_Sales_Dataset_2000__hetvi[[#This Row],[Unit Price]]-Excel_Advanced_Sales_Dataset_2000__hetvi[[#This Row],[Discount Amount]]</f>
        <v>91071.17560799999</v>
      </c>
      <c r="S1043" t="str">
        <f>IF(Excel_Advanced_Sales_Dataset_2000__hetvi[[#This Row],[Total Sales]]&gt;50000,"Yes","No")</f>
        <v>Yes</v>
      </c>
      <c r="T1043" t="str">
        <f>IF(Excel_Advanced_Sales_Dataset_2000__hetvi[[#This Row],[Delivery Status]]="Pending","Follow-up","Ok")</f>
        <v>Ok</v>
      </c>
      <c r="U1043" s="31">
        <f>Excel_Advanced_Sales_Dataset_2000__hetvi[[#This Row],[Discount %]]/100</f>
        <v>0.15939999999999999</v>
      </c>
      <c r="V1043" s="1" t="s">
        <v>4720</v>
      </c>
    </row>
    <row r="1044" spans="1:22" x14ac:dyDescent="0.25">
      <c r="A1044" s="6" t="s">
        <v>2640</v>
      </c>
      <c r="B1044" s="7" t="s">
        <v>2641</v>
      </c>
      <c r="C1044" s="7" t="s">
        <v>2642</v>
      </c>
      <c r="D1044" s="7" t="s">
        <v>40</v>
      </c>
      <c r="E1044" s="7" t="s">
        <v>89</v>
      </c>
      <c r="F1044" s="7" t="s">
        <v>319</v>
      </c>
      <c r="G1044" s="7" t="s">
        <v>43</v>
      </c>
      <c r="H1044" s="7" t="s">
        <v>44</v>
      </c>
      <c r="I1044" s="8">
        <v>49</v>
      </c>
      <c r="J1044" s="18">
        <v>42721.07</v>
      </c>
      <c r="K1044" s="21">
        <v>12.95</v>
      </c>
      <c r="L1044" s="15">
        <v>1822245.88</v>
      </c>
      <c r="M1044" s="28">
        <v>46098</v>
      </c>
      <c r="N1044" s="7" t="s">
        <v>68</v>
      </c>
      <c r="O1044" s="7" t="s">
        <v>35</v>
      </c>
      <c r="P1044" s="9" t="s">
        <v>36</v>
      </c>
      <c r="Q1044" s="23">
        <f>Excel_Advanced_Sales_Dataset_2000__hetvi[[#This Row],[Quantity]]*Excel_Advanced_Sales_Dataset_2000__hetvi[[#This Row],[Unit Price]]*Excel_Advanced_Sales_Dataset_2000__hetvi[[#This Row],[Discount %]]/100</f>
        <v>271086.54968499998</v>
      </c>
      <c r="R1044" s="23">
        <f>Excel_Advanced_Sales_Dataset_2000__hetvi[[#This Row],[Quantity]]*Excel_Advanced_Sales_Dataset_2000__hetvi[[#This Row],[Unit Price]]-Excel_Advanced_Sales_Dataset_2000__hetvi[[#This Row],[Discount Amount]]</f>
        <v>1822245.880315</v>
      </c>
      <c r="S1044" t="str">
        <f>IF(Excel_Advanced_Sales_Dataset_2000__hetvi[[#This Row],[Total Sales]]&gt;50000,"Yes","No")</f>
        <v>Yes</v>
      </c>
      <c r="T1044" t="str">
        <f>IF(Excel_Advanced_Sales_Dataset_2000__hetvi[[#This Row],[Delivery Status]]="Pending","Follow-up","Ok")</f>
        <v>Ok</v>
      </c>
      <c r="U1044" s="31">
        <f>Excel_Advanced_Sales_Dataset_2000__hetvi[[#This Row],[Discount %]]/100</f>
        <v>0.1295</v>
      </c>
      <c r="V1044" s="1" t="s">
        <v>4782</v>
      </c>
    </row>
    <row r="1045" spans="1:22" x14ac:dyDescent="0.25">
      <c r="A1045" s="6" t="s">
        <v>2643</v>
      </c>
      <c r="B1045" s="7" t="s">
        <v>2030</v>
      </c>
      <c r="C1045" s="7" t="s">
        <v>2644</v>
      </c>
      <c r="D1045" s="7" t="s">
        <v>63</v>
      </c>
      <c r="E1045" s="7" t="s">
        <v>78</v>
      </c>
      <c r="F1045" s="7" t="s">
        <v>425</v>
      </c>
      <c r="G1045" s="7" t="s">
        <v>66</v>
      </c>
      <c r="H1045" s="7" t="s">
        <v>155</v>
      </c>
      <c r="I1045" s="8">
        <v>7</v>
      </c>
      <c r="J1045" s="18">
        <v>13662.91</v>
      </c>
      <c r="K1045" s="21">
        <v>8.2200000000000006</v>
      </c>
      <c r="L1045" s="15">
        <v>87778.73</v>
      </c>
      <c r="M1045" s="28">
        <v>46335</v>
      </c>
      <c r="N1045" s="7" t="s">
        <v>45</v>
      </c>
      <c r="O1045" s="7" t="s">
        <v>35</v>
      </c>
      <c r="P1045" s="9" t="s">
        <v>36</v>
      </c>
      <c r="Q1045" s="23">
        <f>Excel_Advanced_Sales_Dataset_2000__hetvi[[#This Row],[Quantity]]*Excel_Advanced_Sales_Dataset_2000__hetvi[[#This Row],[Unit Price]]*Excel_Advanced_Sales_Dataset_2000__hetvi[[#This Row],[Discount %]]/100</f>
        <v>7861.638414</v>
      </c>
      <c r="R1045" s="23">
        <f>Excel_Advanced_Sales_Dataset_2000__hetvi[[#This Row],[Quantity]]*Excel_Advanced_Sales_Dataset_2000__hetvi[[#This Row],[Unit Price]]-Excel_Advanced_Sales_Dataset_2000__hetvi[[#This Row],[Discount Amount]]</f>
        <v>87778.731585999994</v>
      </c>
      <c r="S1045" t="str">
        <f>IF(Excel_Advanced_Sales_Dataset_2000__hetvi[[#This Row],[Total Sales]]&gt;50000,"Yes","No")</f>
        <v>Yes</v>
      </c>
      <c r="T1045" t="str">
        <f>IF(Excel_Advanced_Sales_Dataset_2000__hetvi[[#This Row],[Delivery Status]]="Pending","Follow-up","Ok")</f>
        <v>Ok</v>
      </c>
      <c r="U1045" s="31">
        <f>Excel_Advanced_Sales_Dataset_2000__hetvi[[#This Row],[Discount %]]/100</f>
        <v>8.2200000000000009E-2</v>
      </c>
      <c r="V1045" s="1" t="s">
        <v>4696</v>
      </c>
    </row>
    <row r="1046" spans="1:22" x14ac:dyDescent="0.25">
      <c r="A1046" s="6" t="s">
        <v>2645</v>
      </c>
      <c r="B1046" s="7" t="s">
        <v>511</v>
      </c>
      <c r="C1046" s="7" t="s">
        <v>2646</v>
      </c>
      <c r="D1046" s="7" t="s">
        <v>63</v>
      </c>
      <c r="E1046" s="7" t="s">
        <v>64</v>
      </c>
      <c r="F1046" s="7" t="s">
        <v>441</v>
      </c>
      <c r="G1046" s="7" t="s">
        <v>33</v>
      </c>
      <c r="H1046" s="7" t="s">
        <v>57</v>
      </c>
      <c r="I1046" s="8">
        <v>38</v>
      </c>
      <c r="J1046" s="18">
        <v>42724.73</v>
      </c>
      <c r="K1046" s="21">
        <v>9.3800000000000008</v>
      </c>
      <c r="L1046" s="15">
        <v>1471251.71</v>
      </c>
      <c r="M1046" s="28">
        <v>46330</v>
      </c>
      <c r="N1046" s="7" t="s">
        <v>113</v>
      </c>
      <c r="O1046" s="7" t="s">
        <v>35</v>
      </c>
      <c r="P1046" s="9" t="s">
        <v>53</v>
      </c>
      <c r="Q1046" s="23">
        <f>Excel_Advanced_Sales_Dataset_2000__hetvi[[#This Row],[Quantity]]*Excel_Advanced_Sales_Dataset_2000__hetvi[[#This Row],[Unit Price]]*Excel_Advanced_Sales_Dataset_2000__hetvi[[#This Row],[Discount %]]/100</f>
        <v>152288.02761200003</v>
      </c>
      <c r="R1046" s="23">
        <f>Excel_Advanced_Sales_Dataset_2000__hetvi[[#This Row],[Quantity]]*Excel_Advanced_Sales_Dataset_2000__hetvi[[#This Row],[Unit Price]]-Excel_Advanced_Sales_Dataset_2000__hetvi[[#This Row],[Discount Amount]]</f>
        <v>1471251.7123880002</v>
      </c>
      <c r="S1046" t="str">
        <f>IF(Excel_Advanced_Sales_Dataset_2000__hetvi[[#This Row],[Total Sales]]&gt;50000,"Yes","No")</f>
        <v>Yes</v>
      </c>
      <c r="T1046" t="str">
        <f>IF(Excel_Advanced_Sales_Dataset_2000__hetvi[[#This Row],[Delivery Status]]="Pending","Follow-up","Ok")</f>
        <v>Ok</v>
      </c>
      <c r="U1046" s="31">
        <f>Excel_Advanced_Sales_Dataset_2000__hetvi[[#This Row],[Discount %]]/100</f>
        <v>9.3800000000000008E-2</v>
      </c>
      <c r="V1046" s="1" t="s">
        <v>4612</v>
      </c>
    </row>
    <row r="1047" spans="1:22" x14ac:dyDescent="0.25">
      <c r="A1047" s="6" t="s">
        <v>2647</v>
      </c>
      <c r="B1047" s="7" t="s">
        <v>701</v>
      </c>
      <c r="C1047" s="7" t="s">
        <v>2648</v>
      </c>
      <c r="D1047" s="7" t="s">
        <v>30</v>
      </c>
      <c r="E1047" s="7" t="s">
        <v>31</v>
      </c>
      <c r="F1047" s="7" t="s">
        <v>555</v>
      </c>
      <c r="G1047" s="7" t="s">
        <v>33</v>
      </c>
      <c r="H1047" s="7" t="s">
        <v>80</v>
      </c>
      <c r="I1047" s="8">
        <v>35</v>
      </c>
      <c r="J1047" s="18">
        <v>4416.8100000000004</v>
      </c>
      <c r="K1047" s="21">
        <v>17</v>
      </c>
      <c r="L1047" s="15">
        <v>128308.33</v>
      </c>
      <c r="M1047" s="28">
        <v>46063</v>
      </c>
      <c r="N1047" s="7" t="s">
        <v>24</v>
      </c>
      <c r="O1047" s="7" t="s">
        <v>35</v>
      </c>
      <c r="P1047" s="9" t="s">
        <v>53</v>
      </c>
      <c r="Q1047" s="23">
        <f>Excel_Advanced_Sales_Dataset_2000__hetvi[[#This Row],[Quantity]]*Excel_Advanced_Sales_Dataset_2000__hetvi[[#This Row],[Unit Price]]*Excel_Advanced_Sales_Dataset_2000__hetvi[[#This Row],[Discount %]]/100</f>
        <v>26280.019500000002</v>
      </c>
      <c r="R1047" s="23">
        <f>Excel_Advanced_Sales_Dataset_2000__hetvi[[#This Row],[Quantity]]*Excel_Advanced_Sales_Dataset_2000__hetvi[[#This Row],[Unit Price]]-Excel_Advanced_Sales_Dataset_2000__hetvi[[#This Row],[Discount Amount]]</f>
        <v>128308.33050000001</v>
      </c>
      <c r="S1047" t="str">
        <f>IF(Excel_Advanced_Sales_Dataset_2000__hetvi[[#This Row],[Total Sales]]&gt;50000,"Yes","No")</f>
        <v>Yes</v>
      </c>
      <c r="T1047" t="str">
        <f>IF(Excel_Advanced_Sales_Dataset_2000__hetvi[[#This Row],[Delivery Status]]="Pending","Follow-up","Ok")</f>
        <v>Ok</v>
      </c>
      <c r="U1047" s="31">
        <f>Excel_Advanced_Sales_Dataset_2000__hetvi[[#This Row],[Discount %]]/100</f>
        <v>0.17</v>
      </c>
      <c r="V1047" s="1" t="s">
        <v>4703</v>
      </c>
    </row>
    <row r="1048" spans="1:22" x14ac:dyDescent="0.25">
      <c r="A1048" s="6" t="s">
        <v>2649</v>
      </c>
      <c r="B1048" s="7" t="s">
        <v>586</v>
      </c>
      <c r="C1048" s="7" t="s">
        <v>2650</v>
      </c>
      <c r="D1048" s="7" t="s">
        <v>63</v>
      </c>
      <c r="E1048" s="7" t="s">
        <v>64</v>
      </c>
      <c r="F1048" s="7" t="s">
        <v>65</v>
      </c>
      <c r="G1048" s="7" t="s">
        <v>111</v>
      </c>
      <c r="H1048" s="7" t="s">
        <v>240</v>
      </c>
      <c r="I1048" s="8">
        <v>41</v>
      </c>
      <c r="J1048" s="18">
        <v>37783.03</v>
      </c>
      <c r="K1048" s="21">
        <v>11.31</v>
      </c>
      <c r="L1048" s="15">
        <v>1373900.54</v>
      </c>
      <c r="M1048" s="28">
        <v>46101</v>
      </c>
      <c r="N1048" s="7" t="s">
        <v>45</v>
      </c>
      <c r="O1048" s="7" t="s">
        <v>35</v>
      </c>
      <c r="P1048" s="9" t="s">
        <v>26</v>
      </c>
      <c r="Q1048" s="23">
        <f>Excel_Advanced_Sales_Dataset_2000__hetvi[[#This Row],[Quantity]]*Excel_Advanced_Sales_Dataset_2000__hetvi[[#This Row],[Unit Price]]*Excel_Advanced_Sales_Dataset_2000__hetvi[[#This Row],[Discount %]]/100</f>
        <v>175203.688413</v>
      </c>
      <c r="R1048" s="23">
        <f>Excel_Advanced_Sales_Dataset_2000__hetvi[[#This Row],[Quantity]]*Excel_Advanced_Sales_Dataset_2000__hetvi[[#This Row],[Unit Price]]-Excel_Advanced_Sales_Dataset_2000__hetvi[[#This Row],[Discount Amount]]</f>
        <v>1373900.541587</v>
      </c>
      <c r="S1048" t="str">
        <f>IF(Excel_Advanced_Sales_Dataset_2000__hetvi[[#This Row],[Total Sales]]&gt;50000,"Yes","No")</f>
        <v>Yes</v>
      </c>
      <c r="T1048" t="str">
        <f>IF(Excel_Advanced_Sales_Dataset_2000__hetvi[[#This Row],[Delivery Status]]="Pending","Follow-up","Ok")</f>
        <v>Ok</v>
      </c>
      <c r="U1048" s="31">
        <f>Excel_Advanced_Sales_Dataset_2000__hetvi[[#This Row],[Discount %]]/100</f>
        <v>0.11310000000000001</v>
      </c>
      <c r="V1048" s="1" t="s">
        <v>4823</v>
      </c>
    </row>
    <row r="1049" spans="1:22" x14ac:dyDescent="0.25">
      <c r="A1049" s="6" t="s">
        <v>2651</v>
      </c>
      <c r="B1049" s="7" t="s">
        <v>658</v>
      </c>
      <c r="C1049" s="7" t="s">
        <v>1440</v>
      </c>
      <c r="D1049" s="7" t="s">
        <v>63</v>
      </c>
      <c r="E1049" s="7" t="s">
        <v>234</v>
      </c>
      <c r="F1049" s="7" t="s">
        <v>235</v>
      </c>
      <c r="G1049" s="7" t="s">
        <v>43</v>
      </c>
      <c r="H1049" s="7" t="s">
        <v>391</v>
      </c>
      <c r="I1049" s="8">
        <v>19</v>
      </c>
      <c r="J1049" s="18">
        <v>43607.87</v>
      </c>
      <c r="K1049" s="21">
        <v>8.09</v>
      </c>
      <c r="L1049" s="15">
        <v>761519.87</v>
      </c>
      <c r="M1049" s="28">
        <v>46147</v>
      </c>
      <c r="N1049" s="7" t="s">
        <v>58</v>
      </c>
      <c r="O1049" s="7" t="s">
        <v>35</v>
      </c>
      <c r="P1049" s="9" t="s">
        <v>36</v>
      </c>
      <c r="Q1049" s="23">
        <f>Excel_Advanced_Sales_Dataset_2000__hetvi[[#This Row],[Quantity]]*Excel_Advanced_Sales_Dataset_2000__hetvi[[#This Row],[Unit Price]]*Excel_Advanced_Sales_Dataset_2000__hetvi[[#This Row],[Discount %]]/100</f>
        <v>67029.656977000006</v>
      </c>
      <c r="R1049" s="23">
        <f>Excel_Advanced_Sales_Dataset_2000__hetvi[[#This Row],[Quantity]]*Excel_Advanced_Sales_Dataset_2000__hetvi[[#This Row],[Unit Price]]-Excel_Advanced_Sales_Dataset_2000__hetvi[[#This Row],[Discount Amount]]</f>
        <v>761519.87302300008</v>
      </c>
      <c r="S1049" t="str">
        <f>IF(Excel_Advanced_Sales_Dataset_2000__hetvi[[#This Row],[Total Sales]]&gt;50000,"Yes","No")</f>
        <v>Yes</v>
      </c>
      <c r="T1049" t="str">
        <f>IF(Excel_Advanced_Sales_Dataset_2000__hetvi[[#This Row],[Delivery Status]]="Pending","Follow-up","Ok")</f>
        <v>Ok</v>
      </c>
      <c r="U1049" s="31">
        <f>Excel_Advanced_Sales_Dataset_2000__hetvi[[#This Row],[Discount %]]/100</f>
        <v>8.09E-2</v>
      </c>
      <c r="V1049" s="1" t="s">
        <v>4720</v>
      </c>
    </row>
    <row r="1050" spans="1:22" x14ac:dyDescent="0.25">
      <c r="A1050" s="6" t="s">
        <v>2652</v>
      </c>
      <c r="B1050" s="7" t="s">
        <v>1036</v>
      </c>
      <c r="C1050" s="7" t="s">
        <v>2653</v>
      </c>
      <c r="D1050" s="7" t="s">
        <v>30</v>
      </c>
      <c r="E1050" s="7" t="s">
        <v>198</v>
      </c>
      <c r="F1050" s="7" t="s">
        <v>199</v>
      </c>
      <c r="G1050" s="7" t="s">
        <v>22</v>
      </c>
      <c r="H1050" s="7" t="s">
        <v>23</v>
      </c>
      <c r="I1050" s="8">
        <v>8</v>
      </c>
      <c r="J1050" s="18">
        <v>8356.56</v>
      </c>
      <c r="K1050" s="21">
        <v>12.29</v>
      </c>
      <c r="L1050" s="15">
        <v>58636.31</v>
      </c>
      <c r="M1050" s="28">
        <v>46176</v>
      </c>
      <c r="N1050" s="7" t="s">
        <v>45</v>
      </c>
      <c r="O1050" s="7" t="s">
        <v>35</v>
      </c>
      <c r="P1050" s="9" t="s">
        <v>36</v>
      </c>
      <c r="Q1050" s="23">
        <f>Excel_Advanced_Sales_Dataset_2000__hetvi[[#This Row],[Quantity]]*Excel_Advanced_Sales_Dataset_2000__hetvi[[#This Row],[Unit Price]]*Excel_Advanced_Sales_Dataset_2000__hetvi[[#This Row],[Discount %]]/100</f>
        <v>8216.1697919999988</v>
      </c>
      <c r="R1050" s="23">
        <f>Excel_Advanced_Sales_Dataset_2000__hetvi[[#This Row],[Quantity]]*Excel_Advanced_Sales_Dataset_2000__hetvi[[#This Row],[Unit Price]]-Excel_Advanced_Sales_Dataset_2000__hetvi[[#This Row],[Discount Amount]]</f>
        <v>58636.310207999995</v>
      </c>
      <c r="S1050" t="str">
        <f>IF(Excel_Advanced_Sales_Dataset_2000__hetvi[[#This Row],[Total Sales]]&gt;50000,"Yes","No")</f>
        <v>Yes</v>
      </c>
      <c r="T1050" t="str">
        <f>IF(Excel_Advanced_Sales_Dataset_2000__hetvi[[#This Row],[Delivery Status]]="Pending","Follow-up","Ok")</f>
        <v>Ok</v>
      </c>
      <c r="U1050" s="31">
        <f>Excel_Advanced_Sales_Dataset_2000__hetvi[[#This Row],[Discount %]]/100</f>
        <v>0.1229</v>
      </c>
      <c r="V1050" s="1" t="s">
        <v>4665</v>
      </c>
    </row>
    <row r="1051" spans="1:22" x14ac:dyDescent="0.25">
      <c r="A1051" s="6" t="s">
        <v>2654</v>
      </c>
      <c r="B1051" s="7" t="s">
        <v>1740</v>
      </c>
      <c r="C1051" s="7" t="s">
        <v>2655</v>
      </c>
      <c r="D1051" s="7" t="s">
        <v>63</v>
      </c>
      <c r="E1051" s="7" t="s">
        <v>78</v>
      </c>
      <c r="F1051" s="7" t="s">
        <v>79</v>
      </c>
      <c r="G1051" s="7" t="s">
        <v>22</v>
      </c>
      <c r="H1051" s="7" t="s">
        <v>172</v>
      </c>
      <c r="I1051" s="8">
        <v>45</v>
      </c>
      <c r="J1051" s="18">
        <v>43203.6</v>
      </c>
      <c r="K1051" s="21">
        <v>7.03</v>
      </c>
      <c r="L1051" s="15">
        <v>1807487.41</v>
      </c>
      <c r="M1051" s="28">
        <v>46154</v>
      </c>
      <c r="N1051" s="7" t="s">
        <v>68</v>
      </c>
      <c r="O1051" s="7" t="s">
        <v>25</v>
      </c>
      <c r="P1051" s="9" t="s">
        <v>53</v>
      </c>
      <c r="Q1051" s="23">
        <f>Excel_Advanced_Sales_Dataset_2000__hetvi[[#This Row],[Quantity]]*Excel_Advanced_Sales_Dataset_2000__hetvi[[#This Row],[Unit Price]]*Excel_Advanced_Sales_Dataset_2000__hetvi[[#This Row],[Discount %]]/100</f>
        <v>136674.58860000002</v>
      </c>
      <c r="R1051" s="23">
        <f>Excel_Advanced_Sales_Dataset_2000__hetvi[[#This Row],[Quantity]]*Excel_Advanced_Sales_Dataset_2000__hetvi[[#This Row],[Unit Price]]-Excel_Advanced_Sales_Dataset_2000__hetvi[[#This Row],[Discount Amount]]</f>
        <v>1807487.4114000001</v>
      </c>
      <c r="S1051" t="str">
        <f>IF(Excel_Advanced_Sales_Dataset_2000__hetvi[[#This Row],[Total Sales]]&gt;50000,"Yes","No")</f>
        <v>Yes</v>
      </c>
      <c r="T1051" t="str">
        <f>IF(Excel_Advanced_Sales_Dataset_2000__hetvi[[#This Row],[Delivery Status]]="Pending","Follow-up","Ok")</f>
        <v>Follow-up</v>
      </c>
      <c r="U1051" s="31">
        <f>Excel_Advanced_Sales_Dataset_2000__hetvi[[#This Row],[Discount %]]/100</f>
        <v>7.0300000000000001E-2</v>
      </c>
      <c r="V1051" s="1" t="s">
        <v>4665</v>
      </c>
    </row>
    <row r="1052" spans="1:22" x14ac:dyDescent="0.25">
      <c r="A1052" s="6" t="s">
        <v>2656</v>
      </c>
      <c r="B1052" s="7" t="s">
        <v>308</v>
      </c>
      <c r="C1052" s="7" t="s">
        <v>2657</v>
      </c>
      <c r="D1052" s="7" t="s">
        <v>19</v>
      </c>
      <c r="E1052" s="7" t="s">
        <v>72</v>
      </c>
      <c r="F1052" s="7" t="s">
        <v>224</v>
      </c>
      <c r="G1052" s="7" t="s">
        <v>22</v>
      </c>
      <c r="H1052" s="7" t="s">
        <v>172</v>
      </c>
      <c r="I1052" s="8">
        <v>25</v>
      </c>
      <c r="J1052" s="18">
        <v>29253.24</v>
      </c>
      <c r="K1052" s="21">
        <v>7.93</v>
      </c>
      <c r="L1052" s="15">
        <v>673336.45</v>
      </c>
      <c r="M1052" s="28">
        <v>46272</v>
      </c>
      <c r="N1052" s="7" t="s">
        <v>68</v>
      </c>
      <c r="O1052" s="7" t="s">
        <v>59</v>
      </c>
      <c r="P1052" s="9" t="s">
        <v>26</v>
      </c>
      <c r="Q1052" s="23">
        <f>Excel_Advanced_Sales_Dataset_2000__hetvi[[#This Row],[Quantity]]*Excel_Advanced_Sales_Dataset_2000__hetvi[[#This Row],[Unit Price]]*Excel_Advanced_Sales_Dataset_2000__hetvi[[#This Row],[Discount %]]/100</f>
        <v>57994.548300000002</v>
      </c>
      <c r="R1052" s="23">
        <f>Excel_Advanced_Sales_Dataset_2000__hetvi[[#This Row],[Quantity]]*Excel_Advanced_Sales_Dataset_2000__hetvi[[#This Row],[Unit Price]]-Excel_Advanced_Sales_Dataset_2000__hetvi[[#This Row],[Discount Amount]]</f>
        <v>673336.45169999998</v>
      </c>
      <c r="S1052" t="str">
        <f>IF(Excel_Advanced_Sales_Dataset_2000__hetvi[[#This Row],[Total Sales]]&gt;50000,"Yes","No")</f>
        <v>Yes</v>
      </c>
      <c r="T1052" t="str">
        <f>IF(Excel_Advanced_Sales_Dataset_2000__hetvi[[#This Row],[Delivery Status]]="Pending","Follow-up","Ok")</f>
        <v>Ok</v>
      </c>
      <c r="U1052" s="31">
        <f>Excel_Advanced_Sales_Dataset_2000__hetvi[[#This Row],[Discount %]]/100</f>
        <v>7.9299999999999995E-2</v>
      </c>
      <c r="V1052" s="1" t="s">
        <v>4744</v>
      </c>
    </row>
    <row r="1053" spans="1:22" x14ac:dyDescent="0.25">
      <c r="A1053" s="6" t="s">
        <v>2658</v>
      </c>
      <c r="B1053" s="7" t="s">
        <v>443</v>
      </c>
      <c r="C1053" s="7" t="s">
        <v>2659</v>
      </c>
      <c r="D1053" s="7" t="s">
        <v>30</v>
      </c>
      <c r="E1053" s="7" t="s">
        <v>131</v>
      </c>
      <c r="F1053" s="7" t="s">
        <v>194</v>
      </c>
      <c r="G1053" s="7" t="s">
        <v>33</v>
      </c>
      <c r="H1053" s="7" t="s">
        <v>127</v>
      </c>
      <c r="I1053" s="8">
        <v>20</v>
      </c>
      <c r="J1053" s="18">
        <v>14772.91</v>
      </c>
      <c r="K1053" s="21">
        <v>14.66</v>
      </c>
      <c r="L1053" s="15">
        <v>252144.03</v>
      </c>
      <c r="M1053" s="28">
        <v>46056</v>
      </c>
      <c r="N1053" s="7" t="s">
        <v>24</v>
      </c>
      <c r="O1053" s="7" t="s">
        <v>35</v>
      </c>
      <c r="P1053" s="9" t="s">
        <v>26</v>
      </c>
      <c r="Q1053" s="23">
        <f>Excel_Advanced_Sales_Dataset_2000__hetvi[[#This Row],[Quantity]]*Excel_Advanced_Sales_Dataset_2000__hetvi[[#This Row],[Unit Price]]*Excel_Advanced_Sales_Dataset_2000__hetvi[[#This Row],[Discount %]]/100</f>
        <v>43314.172120000003</v>
      </c>
      <c r="R1053" s="23">
        <f>Excel_Advanced_Sales_Dataset_2000__hetvi[[#This Row],[Quantity]]*Excel_Advanced_Sales_Dataset_2000__hetvi[[#This Row],[Unit Price]]-Excel_Advanced_Sales_Dataset_2000__hetvi[[#This Row],[Discount Amount]]</f>
        <v>252144.02788000001</v>
      </c>
      <c r="S1053" t="str">
        <f>IF(Excel_Advanced_Sales_Dataset_2000__hetvi[[#This Row],[Total Sales]]&gt;50000,"Yes","No")</f>
        <v>Yes</v>
      </c>
      <c r="T1053" t="str">
        <f>IF(Excel_Advanced_Sales_Dataset_2000__hetvi[[#This Row],[Delivery Status]]="Pending","Follow-up","Ok")</f>
        <v>Ok</v>
      </c>
      <c r="U1053" s="31">
        <f>Excel_Advanced_Sales_Dataset_2000__hetvi[[#This Row],[Discount %]]/100</f>
        <v>0.14660000000000001</v>
      </c>
      <c r="V1053" s="1" t="s">
        <v>4612</v>
      </c>
    </row>
    <row r="1054" spans="1:22" x14ac:dyDescent="0.25">
      <c r="A1054" s="6" t="s">
        <v>2660</v>
      </c>
      <c r="B1054" s="7" t="s">
        <v>2661</v>
      </c>
      <c r="C1054" s="7" t="s">
        <v>2662</v>
      </c>
      <c r="D1054" s="7" t="s">
        <v>63</v>
      </c>
      <c r="E1054" s="7" t="s">
        <v>78</v>
      </c>
      <c r="F1054" s="7" t="s">
        <v>425</v>
      </c>
      <c r="G1054" s="7" t="s">
        <v>43</v>
      </c>
      <c r="H1054" s="7" t="s">
        <v>140</v>
      </c>
      <c r="I1054" s="8">
        <v>26</v>
      </c>
      <c r="J1054" s="18">
        <v>21481.98</v>
      </c>
      <c r="K1054" s="21">
        <v>15.05</v>
      </c>
      <c r="L1054" s="15">
        <v>474472.49</v>
      </c>
      <c r="M1054" s="28">
        <v>46109</v>
      </c>
      <c r="N1054" s="7" t="s">
        <v>24</v>
      </c>
      <c r="O1054" s="7" t="s">
        <v>35</v>
      </c>
      <c r="P1054" s="9" t="s">
        <v>36</v>
      </c>
      <c r="Q1054" s="23">
        <f>Excel_Advanced_Sales_Dataset_2000__hetvi[[#This Row],[Quantity]]*Excel_Advanced_Sales_Dataset_2000__hetvi[[#This Row],[Unit Price]]*Excel_Advanced_Sales_Dataset_2000__hetvi[[#This Row],[Discount %]]/100</f>
        <v>84058.987739999997</v>
      </c>
      <c r="R1054" s="23">
        <f>Excel_Advanced_Sales_Dataset_2000__hetvi[[#This Row],[Quantity]]*Excel_Advanced_Sales_Dataset_2000__hetvi[[#This Row],[Unit Price]]-Excel_Advanced_Sales_Dataset_2000__hetvi[[#This Row],[Discount Amount]]</f>
        <v>474472.49225999997</v>
      </c>
      <c r="S1054" t="str">
        <f>IF(Excel_Advanced_Sales_Dataset_2000__hetvi[[#This Row],[Total Sales]]&gt;50000,"Yes","No")</f>
        <v>Yes</v>
      </c>
      <c r="T1054" t="str">
        <f>IF(Excel_Advanced_Sales_Dataset_2000__hetvi[[#This Row],[Delivery Status]]="Pending","Follow-up","Ok")</f>
        <v>Ok</v>
      </c>
      <c r="U1054" s="31">
        <f>Excel_Advanced_Sales_Dataset_2000__hetvi[[#This Row],[Discount %]]/100</f>
        <v>0.15049999999999999</v>
      </c>
      <c r="V1054" s="1" t="s">
        <v>4682</v>
      </c>
    </row>
    <row r="1055" spans="1:22" x14ac:dyDescent="0.25">
      <c r="A1055" s="6" t="s">
        <v>2663</v>
      </c>
      <c r="B1055" s="7" t="s">
        <v>1610</v>
      </c>
      <c r="C1055" s="7" t="s">
        <v>2664</v>
      </c>
      <c r="D1055" s="7" t="s">
        <v>30</v>
      </c>
      <c r="E1055" s="7" t="s">
        <v>198</v>
      </c>
      <c r="F1055" s="7" t="s">
        <v>199</v>
      </c>
      <c r="G1055" s="7" t="s">
        <v>66</v>
      </c>
      <c r="H1055" s="7" t="s">
        <v>200</v>
      </c>
      <c r="I1055" s="8">
        <v>6</v>
      </c>
      <c r="J1055" s="18">
        <v>38656.9</v>
      </c>
      <c r="K1055" s="21">
        <v>4.21</v>
      </c>
      <c r="L1055" s="15">
        <v>222176.67</v>
      </c>
      <c r="M1055" s="28">
        <v>46077</v>
      </c>
      <c r="N1055" s="7" t="s">
        <v>58</v>
      </c>
      <c r="O1055" s="7" t="s">
        <v>35</v>
      </c>
      <c r="P1055" s="9" t="s">
        <v>26</v>
      </c>
      <c r="Q1055" s="23">
        <f>Excel_Advanced_Sales_Dataset_2000__hetvi[[#This Row],[Quantity]]*Excel_Advanced_Sales_Dataset_2000__hetvi[[#This Row],[Unit Price]]*Excel_Advanced_Sales_Dataset_2000__hetvi[[#This Row],[Discount %]]/100</f>
        <v>9764.7329400000017</v>
      </c>
      <c r="R1055" s="23">
        <f>Excel_Advanced_Sales_Dataset_2000__hetvi[[#This Row],[Quantity]]*Excel_Advanced_Sales_Dataset_2000__hetvi[[#This Row],[Unit Price]]-Excel_Advanced_Sales_Dataset_2000__hetvi[[#This Row],[Discount Amount]]</f>
        <v>222176.66706000001</v>
      </c>
      <c r="S1055" t="str">
        <f>IF(Excel_Advanced_Sales_Dataset_2000__hetvi[[#This Row],[Total Sales]]&gt;50000,"Yes","No")</f>
        <v>Yes</v>
      </c>
      <c r="T1055" t="str">
        <f>IF(Excel_Advanced_Sales_Dataset_2000__hetvi[[#This Row],[Delivery Status]]="Pending","Follow-up","Ok")</f>
        <v>Ok</v>
      </c>
      <c r="U1055" s="31">
        <f>Excel_Advanced_Sales_Dataset_2000__hetvi[[#This Row],[Discount %]]/100</f>
        <v>4.2099999999999999E-2</v>
      </c>
      <c r="V1055" s="1" t="s">
        <v>4624</v>
      </c>
    </row>
    <row r="1056" spans="1:22" x14ac:dyDescent="0.25">
      <c r="A1056" s="6" t="s">
        <v>2665</v>
      </c>
      <c r="B1056" s="7" t="s">
        <v>100</v>
      </c>
      <c r="C1056" s="7" t="s">
        <v>2666</v>
      </c>
      <c r="D1056" s="7" t="s">
        <v>40</v>
      </c>
      <c r="E1056" s="7" t="s">
        <v>109</v>
      </c>
      <c r="F1056" s="7" t="s">
        <v>259</v>
      </c>
      <c r="G1056" s="7" t="s">
        <v>111</v>
      </c>
      <c r="H1056" s="7" t="s">
        <v>240</v>
      </c>
      <c r="I1056" s="8">
        <v>27</v>
      </c>
      <c r="J1056" s="18">
        <v>27900.959999999999</v>
      </c>
      <c r="K1056" s="21">
        <v>16.91</v>
      </c>
      <c r="L1056" s="15">
        <v>625938.51</v>
      </c>
      <c r="M1056" s="28">
        <v>46333</v>
      </c>
      <c r="N1056" s="7" t="s">
        <v>45</v>
      </c>
      <c r="O1056" s="7" t="s">
        <v>35</v>
      </c>
      <c r="P1056" s="9" t="s">
        <v>36</v>
      </c>
      <c r="Q1056" s="23">
        <f>Excel_Advanced_Sales_Dataset_2000__hetvi[[#This Row],[Quantity]]*Excel_Advanced_Sales_Dataset_2000__hetvi[[#This Row],[Unit Price]]*Excel_Advanced_Sales_Dataset_2000__hetvi[[#This Row],[Discount %]]/100</f>
        <v>127387.413072</v>
      </c>
      <c r="R1056" s="23">
        <f>Excel_Advanced_Sales_Dataset_2000__hetvi[[#This Row],[Quantity]]*Excel_Advanced_Sales_Dataset_2000__hetvi[[#This Row],[Unit Price]]-Excel_Advanced_Sales_Dataset_2000__hetvi[[#This Row],[Discount Amount]]</f>
        <v>625938.5069279999</v>
      </c>
      <c r="S1056" t="str">
        <f>IF(Excel_Advanced_Sales_Dataset_2000__hetvi[[#This Row],[Total Sales]]&gt;50000,"Yes","No")</f>
        <v>Yes</v>
      </c>
      <c r="T1056" t="str">
        <f>IF(Excel_Advanced_Sales_Dataset_2000__hetvi[[#This Row],[Delivery Status]]="Pending","Follow-up","Ok")</f>
        <v>Ok</v>
      </c>
      <c r="U1056" s="31">
        <f>Excel_Advanced_Sales_Dataset_2000__hetvi[[#This Row],[Discount %]]/100</f>
        <v>0.1691</v>
      </c>
      <c r="V1056" s="1" t="s">
        <v>4720</v>
      </c>
    </row>
    <row r="1057" spans="1:22" x14ac:dyDescent="0.25">
      <c r="A1057" s="6" t="s">
        <v>2667</v>
      </c>
      <c r="B1057" s="7" t="s">
        <v>1854</v>
      </c>
      <c r="C1057" s="7" t="s">
        <v>2668</v>
      </c>
      <c r="D1057" s="7" t="s">
        <v>30</v>
      </c>
      <c r="E1057" s="7" t="s">
        <v>117</v>
      </c>
      <c r="F1057" s="7" t="s">
        <v>387</v>
      </c>
      <c r="G1057" s="7" t="s">
        <v>51</v>
      </c>
      <c r="H1057" s="7" t="s">
        <v>105</v>
      </c>
      <c r="I1057" s="8">
        <v>23</v>
      </c>
      <c r="J1057" s="18">
        <v>43479.3</v>
      </c>
      <c r="K1057" s="21">
        <v>16.03</v>
      </c>
      <c r="L1057" s="15">
        <v>839720.07</v>
      </c>
      <c r="M1057" s="28">
        <v>46111</v>
      </c>
      <c r="N1057" s="7" t="s">
        <v>68</v>
      </c>
      <c r="O1057" s="7" t="s">
        <v>35</v>
      </c>
      <c r="P1057" s="9" t="s">
        <v>26</v>
      </c>
      <c r="Q1057" s="23">
        <f>Excel_Advanced_Sales_Dataset_2000__hetvi[[#This Row],[Quantity]]*Excel_Advanced_Sales_Dataset_2000__hetvi[[#This Row],[Unit Price]]*Excel_Advanced_Sales_Dataset_2000__hetvi[[#This Row],[Discount %]]/100</f>
        <v>160303.83117000002</v>
      </c>
      <c r="R1057" s="23">
        <f>Excel_Advanced_Sales_Dataset_2000__hetvi[[#This Row],[Quantity]]*Excel_Advanced_Sales_Dataset_2000__hetvi[[#This Row],[Unit Price]]-Excel_Advanced_Sales_Dataset_2000__hetvi[[#This Row],[Discount Amount]]</f>
        <v>839720.06883</v>
      </c>
      <c r="S1057" t="str">
        <f>IF(Excel_Advanced_Sales_Dataset_2000__hetvi[[#This Row],[Total Sales]]&gt;50000,"Yes","No")</f>
        <v>Yes</v>
      </c>
      <c r="T1057" t="str">
        <f>IF(Excel_Advanced_Sales_Dataset_2000__hetvi[[#This Row],[Delivery Status]]="Pending","Follow-up","Ok")</f>
        <v>Ok</v>
      </c>
      <c r="U1057" s="31">
        <f>Excel_Advanced_Sales_Dataset_2000__hetvi[[#This Row],[Discount %]]/100</f>
        <v>0.1603</v>
      </c>
      <c r="V1057" s="1" t="s">
        <v>4624</v>
      </c>
    </row>
    <row r="1058" spans="1:22" x14ac:dyDescent="0.25">
      <c r="A1058" s="6" t="s">
        <v>2669</v>
      </c>
      <c r="B1058" s="7" t="s">
        <v>1497</v>
      </c>
      <c r="C1058" s="7" t="s">
        <v>2670</v>
      </c>
      <c r="D1058" s="7" t="s">
        <v>40</v>
      </c>
      <c r="E1058" s="7" t="s">
        <v>109</v>
      </c>
      <c r="F1058" s="7" t="s">
        <v>110</v>
      </c>
      <c r="G1058" s="7" t="s">
        <v>33</v>
      </c>
      <c r="H1058" s="7" t="s">
        <v>80</v>
      </c>
      <c r="I1058" s="8">
        <v>1</v>
      </c>
      <c r="J1058" s="18">
        <v>24303.07</v>
      </c>
      <c r="K1058" s="21">
        <v>14.68</v>
      </c>
      <c r="L1058" s="15">
        <v>20735.38</v>
      </c>
      <c r="M1058" s="28">
        <v>46350</v>
      </c>
      <c r="N1058" s="7" t="s">
        <v>68</v>
      </c>
      <c r="O1058" s="7" t="s">
        <v>35</v>
      </c>
      <c r="P1058" s="9" t="s">
        <v>36</v>
      </c>
      <c r="Q1058" s="23">
        <f>Excel_Advanced_Sales_Dataset_2000__hetvi[[#This Row],[Quantity]]*Excel_Advanced_Sales_Dataset_2000__hetvi[[#This Row],[Unit Price]]*Excel_Advanced_Sales_Dataset_2000__hetvi[[#This Row],[Discount %]]/100</f>
        <v>3567.6906760000002</v>
      </c>
      <c r="R1058" s="23">
        <f>Excel_Advanced_Sales_Dataset_2000__hetvi[[#This Row],[Quantity]]*Excel_Advanced_Sales_Dataset_2000__hetvi[[#This Row],[Unit Price]]-Excel_Advanced_Sales_Dataset_2000__hetvi[[#This Row],[Discount Amount]]</f>
        <v>20735.379324000001</v>
      </c>
      <c r="S1058" t="str">
        <f>IF(Excel_Advanced_Sales_Dataset_2000__hetvi[[#This Row],[Total Sales]]&gt;50000,"Yes","No")</f>
        <v>No</v>
      </c>
      <c r="T1058" t="str">
        <f>IF(Excel_Advanced_Sales_Dataset_2000__hetvi[[#This Row],[Delivery Status]]="Pending","Follow-up","Ok")</f>
        <v>Ok</v>
      </c>
      <c r="U1058" s="31">
        <f>Excel_Advanced_Sales_Dataset_2000__hetvi[[#This Row],[Discount %]]/100</f>
        <v>0.14679999999999999</v>
      </c>
      <c r="V1058" s="1" t="s">
        <v>4653</v>
      </c>
    </row>
    <row r="1059" spans="1:22" x14ac:dyDescent="0.25">
      <c r="A1059" s="6" t="s">
        <v>2671</v>
      </c>
      <c r="B1059" s="7" t="s">
        <v>211</v>
      </c>
      <c r="C1059" s="7" t="s">
        <v>1382</v>
      </c>
      <c r="D1059" s="7" t="s">
        <v>19</v>
      </c>
      <c r="E1059" s="7" t="s">
        <v>84</v>
      </c>
      <c r="F1059" s="7" t="s">
        <v>159</v>
      </c>
      <c r="G1059" s="7" t="s">
        <v>111</v>
      </c>
      <c r="H1059" s="7" t="s">
        <v>240</v>
      </c>
      <c r="I1059" s="8">
        <v>28</v>
      </c>
      <c r="J1059" s="18">
        <v>27778.47</v>
      </c>
      <c r="K1059" s="21">
        <v>10.97</v>
      </c>
      <c r="L1059" s="15">
        <v>692472.81</v>
      </c>
      <c r="M1059" s="28">
        <v>46190</v>
      </c>
      <c r="N1059" s="7" t="s">
        <v>58</v>
      </c>
      <c r="O1059" s="7" t="s">
        <v>59</v>
      </c>
      <c r="P1059" s="9" t="s">
        <v>36</v>
      </c>
      <c r="Q1059" s="23">
        <f>Excel_Advanced_Sales_Dataset_2000__hetvi[[#This Row],[Quantity]]*Excel_Advanced_Sales_Dataset_2000__hetvi[[#This Row],[Unit Price]]*Excel_Advanced_Sales_Dataset_2000__hetvi[[#This Row],[Discount %]]/100</f>
        <v>85324.348452000006</v>
      </c>
      <c r="R1059" s="23">
        <f>Excel_Advanced_Sales_Dataset_2000__hetvi[[#This Row],[Quantity]]*Excel_Advanced_Sales_Dataset_2000__hetvi[[#This Row],[Unit Price]]-Excel_Advanced_Sales_Dataset_2000__hetvi[[#This Row],[Discount Amount]]</f>
        <v>692472.81154799997</v>
      </c>
      <c r="S1059" t="str">
        <f>IF(Excel_Advanced_Sales_Dataset_2000__hetvi[[#This Row],[Total Sales]]&gt;50000,"Yes","No")</f>
        <v>Yes</v>
      </c>
      <c r="T1059" t="str">
        <f>IF(Excel_Advanced_Sales_Dataset_2000__hetvi[[#This Row],[Delivery Status]]="Pending","Follow-up","Ok")</f>
        <v>Ok</v>
      </c>
      <c r="U1059" s="31">
        <f>Excel_Advanced_Sales_Dataset_2000__hetvi[[#This Row],[Discount %]]/100</f>
        <v>0.10970000000000001</v>
      </c>
      <c r="V1059" s="1" t="s">
        <v>4823</v>
      </c>
    </row>
    <row r="1060" spans="1:22" x14ac:dyDescent="0.25">
      <c r="A1060" s="6" t="s">
        <v>2672</v>
      </c>
      <c r="B1060" s="7" t="s">
        <v>2251</v>
      </c>
      <c r="C1060" s="7" t="s">
        <v>2673</v>
      </c>
      <c r="D1060" s="7" t="s">
        <v>19</v>
      </c>
      <c r="E1060" s="7" t="s">
        <v>72</v>
      </c>
      <c r="F1060" s="7" t="s">
        <v>224</v>
      </c>
      <c r="G1060" s="7" t="s">
        <v>22</v>
      </c>
      <c r="H1060" s="7" t="s">
        <v>23</v>
      </c>
      <c r="I1060" s="8">
        <v>30</v>
      </c>
      <c r="J1060" s="18">
        <v>29907.52</v>
      </c>
      <c r="K1060" s="21">
        <v>13.62</v>
      </c>
      <c r="L1060" s="15">
        <v>775023.47</v>
      </c>
      <c r="M1060" s="28">
        <v>46146</v>
      </c>
      <c r="N1060" s="7" t="s">
        <v>68</v>
      </c>
      <c r="O1060" s="7" t="s">
        <v>35</v>
      </c>
      <c r="P1060" s="9" t="s">
        <v>53</v>
      </c>
      <c r="Q1060" s="23">
        <f>Excel_Advanced_Sales_Dataset_2000__hetvi[[#This Row],[Quantity]]*Excel_Advanced_Sales_Dataset_2000__hetvi[[#This Row],[Unit Price]]*Excel_Advanced_Sales_Dataset_2000__hetvi[[#This Row],[Discount %]]/100</f>
        <v>122202.12671999999</v>
      </c>
      <c r="R1060" s="23">
        <f>Excel_Advanced_Sales_Dataset_2000__hetvi[[#This Row],[Quantity]]*Excel_Advanced_Sales_Dataset_2000__hetvi[[#This Row],[Unit Price]]-Excel_Advanced_Sales_Dataset_2000__hetvi[[#This Row],[Discount Amount]]</f>
        <v>775023.47328000003</v>
      </c>
      <c r="S1060" t="str">
        <f>IF(Excel_Advanced_Sales_Dataset_2000__hetvi[[#This Row],[Total Sales]]&gt;50000,"Yes","No")</f>
        <v>Yes</v>
      </c>
      <c r="T1060" t="str">
        <f>IF(Excel_Advanced_Sales_Dataset_2000__hetvi[[#This Row],[Delivery Status]]="Pending","Follow-up","Ok")</f>
        <v>Ok</v>
      </c>
      <c r="U1060" s="31">
        <f>Excel_Advanced_Sales_Dataset_2000__hetvi[[#This Row],[Discount %]]/100</f>
        <v>0.13619999999999999</v>
      </c>
      <c r="V1060" s="1" t="s">
        <v>4612</v>
      </c>
    </row>
    <row r="1061" spans="1:22" x14ac:dyDescent="0.25">
      <c r="A1061" s="6" t="s">
        <v>2674</v>
      </c>
      <c r="B1061" s="7" t="s">
        <v>2143</v>
      </c>
      <c r="C1061" s="7" t="s">
        <v>2675</v>
      </c>
      <c r="D1061" s="7" t="s">
        <v>63</v>
      </c>
      <c r="E1061" s="7" t="s">
        <v>78</v>
      </c>
      <c r="F1061" s="7" t="s">
        <v>425</v>
      </c>
      <c r="G1061" s="7" t="s">
        <v>51</v>
      </c>
      <c r="H1061" s="7" t="s">
        <v>52</v>
      </c>
      <c r="I1061" s="8">
        <v>32</v>
      </c>
      <c r="J1061" s="18">
        <v>24507.85</v>
      </c>
      <c r="K1061" s="21">
        <v>9.06</v>
      </c>
      <c r="L1061" s="15">
        <v>713198.04</v>
      </c>
      <c r="M1061" s="28">
        <v>46259</v>
      </c>
      <c r="N1061" s="7" t="s">
        <v>45</v>
      </c>
      <c r="O1061" s="7" t="s">
        <v>35</v>
      </c>
      <c r="P1061" s="9" t="s">
        <v>36</v>
      </c>
      <c r="Q1061" s="23">
        <f>Excel_Advanced_Sales_Dataset_2000__hetvi[[#This Row],[Quantity]]*Excel_Advanced_Sales_Dataset_2000__hetvi[[#This Row],[Unit Price]]*Excel_Advanced_Sales_Dataset_2000__hetvi[[#This Row],[Discount %]]/100</f>
        <v>71053.158719999992</v>
      </c>
      <c r="R1061" s="23">
        <f>Excel_Advanced_Sales_Dataset_2000__hetvi[[#This Row],[Quantity]]*Excel_Advanced_Sales_Dataset_2000__hetvi[[#This Row],[Unit Price]]-Excel_Advanced_Sales_Dataset_2000__hetvi[[#This Row],[Discount Amount]]</f>
        <v>713198.04128</v>
      </c>
      <c r="S1061" t="str">
        <f>IF(Excel_Advanced_Sales_Dataset_2000__hetvi[[#This Row],[Total Sales]]&gt;50000,"Yes","No")</f>
        <v>Yes</v>
      </c>
      <c r="T1061" t="str">
        <f>IF(Excel_Advanced_Sales_Dataset_2000__hetvi[[#This Row],[Delivery Status]]="Pending","Follow-up","Ok")</f>
        <v>Ok</v>
      </c>
      <c r="U1061" s="31">
        <f>Excel_Advanced_Sales_Dataset_2000__hetvi[[#This Row],[Discount %]]/100</f>
        <v>9.06E-2</v>
      </c>
      <c r="V1061" s="1" t="s">
        <v>4696</v>
      </c>
    </row>
    <row r="1062" spans="1:22" x14ac:dyDescent="0.25">
      <c r="A1062" s="6" t="s">
        <v>2676</v>
      </c>
      <c r="B1062" s="7" t="s">
        <v>853</v>
      </c>
      <c r="C1062" s="7" t="s">
        <v>2677</v>
      </c>
      <c r="D1062" s="7" t="s">
        <v>30</v>
      </c>
      <c r="E1062" s="7" t="s">
        <v>31</v>
      </c>
      <c r="F1062" s="7" t="s">
        <v>32</v>
      </c>
      <c r="G1062" s="7" t="s">
        <v>51</v>
      </c>
      <c r="H1062" s="7" t="s">
        <v>146</v>
      </c>
      <c r="I1062" s="8">
        <v>19</v>
      </c>
      <c r="J1062" s="18">
        <v>46842.36</v>
      </c>
      <c r="K1062" s="21">
        <v>8.89</v>
      </c>
      <c r="L1062" s="15">
        <v>810883.41</v>
      </c>
      <c r="M1062" s="28">
        <v>46283</v>
      </c>
      <c r="N1062" s="7" t="s">
        <v>58</v>
      </c>
      <c r="O1062" s="7" t="s">
        <v>35</v>
      </c>
      <c r="P1062" s="9" t="s">
        <v>26</v>
      </c>
      <c r="Q1062" s="23">
        <f>Excel_Advanced_Sales_Dataset_2000__hetvi[[#This Row],[Quantity]]*Excel_Advanced_Sales_Dataset_2000__hetvi[[#This Row],[Unit Price]]*Excel_Advanced_Sales_Dataset_2000__hetvi[[#This Row],[Discount %]]/100</f>
        <v>79121.430275999999</v>
      </c>
      <c r="R1062" s="23">
        <f>Excel_Advanced_Sales_Dataset_2000__hetvi[[#This Row],[Quantity]]*Excel_Advanced_Sales_Dataset_2000__hetvi[[#This Row],[Unit Price]]-Excel_Advanced_Sales_Dataset_2000__hetvi[[#This Row],[Discount Amount]]</f>
        <v>810883.40972399991</v>
      </c>
      <c r="S1062" t="str">
        <f>IF(Excel_Advanced_Sales_Dataset_2000__hetvi[[#This Row],[Total Sales]]&gt;50000,"Yes","No")</f>
        <v>Yes</v>
      </c>
      <c r="T1062" t="str">
        <f>IF(Excel_Advanced_Sales_Dataset_2000__hetvi[[#This Row],[Delivery Status]]="Pending","Follow-up","Ok")</f>
        <v>Ok</v>
      </c>
      <c r="U1062" s="31">
        <f>Excel_Advanced_Sales_Dataset_2000__hetvi[[#This Row],[Discount %]]/100</f>
        <v>8.8900000000000007E-2</v>
      </c>
      <c r="V1062" s="1" t="s">
        <v>4720</v>
      </c>
    </row>
    <row r="1063" spans="1:22" x14ac:dyDescent="0.25">
      <c r="A1063" s="6" t="s">
        <v>2678</v>
      </c>
      <c r="B1063" s="7" t="s">
        <v>242</v>
      </c>
      <c r="C1063" s="7" t="s">
        <v>2679</v>
      </c>
      <c r="D1063" s="7" t="s">
        <v>40</v>
      </c>
      <c r="E1063" s="7" t="s">
        <v>109</v>
      </c>
      <c r="F1063" s="7" t="s">
        <v>110</v>
      </c>
      <c r="G1063" s="7" t="s">
        <v>43</v>
      </c>
      <c r="H1063" s="7" t="s">
        <v>140</v>
      </c>
      <c r="I1063" s="8">
        <v>25</v>
      </c>
      <c r="J1063" s="18">
        <v>1440.65</v>
      </c>
      <c r="K1063" s="21">
        <v>17.82</v>
      </c>
      <c r="L1063" s="15">
        <v>29598.15</v>
      </c>
      <c r="M1063" s="28">
        <v>46114</v>
      </c>
      <c r="N1063" s="7" t="s">
        <v>58</v>
      </c>
      <c r="O1063" s="7" t="s">
        <v>59</v>
      </c>
      <c r="P1063" s="9" t="s">
        <v>26</v>
      </c>
      <c r="Q1063" s="23">
        <f>Excel_Advanced_Sales_Dataset_2000__hetvi[[#This Row],[Quantity]]*Excel_Advanced_Sales_Dataset_2000__hetvi[[#This Row],[Unit Price]]*Excel_Advanced_Sales_Dataset_2000__hetvi[[#This Row],[Discount %]]/100</f>
        <v>6418.0957499999995</v>
      </c>
      <c r="R1063" s="23">
        <f>Excel_Advanced_Sales_Dataset_2000__hetvi[[#This Row],[Quantity]]*Excel_Advanced_Sales_Dataset_2000__hetvi[[#This Row],[Unit Price]]-Excel_Advanced_Sales_Dataset_2000__hetvi[[#This Row],[Discount Amount]]</f>
        <v>29598.15425</v>
      </c>
      <c r="S1063" t="str">
        <f>IF(Excel_Advanced_Sales_Dataset_2000__hetvi[[#This Row],[Total Sales]]&gt;50000,"Yes","No")</f>
        <v>No</v>
      </c>
      <c r="T1063" t="str">
        <f>IF(Excel_Advanced_Sales_Dataset_2000__hetvi[[#This Row],[Delivery Status]]="Pending","Follow-up","Ok")</f>
        <v>Ok</v>
      </c>
      <c r="U1063" s="31">
        <f>Excel_Advanced_Sales_Dataset_2000__hetvi[[#This Row],[Discount %]]/100</f>
        <v>0.1782</v>
      </c>
      <c r="V1063" s="1" t="s">
        <v>4624</v>
      </c>
    </row>
    <row r="1064" spans="1:22" x14ac:dyDescent="0.25">
      <c r="A1064" s="6" t="s">
        <v>2680</v>
      </c>
      <c r="B1064" s="7" t="s">
        <v>1448</v>
      </c>
      <c r="C1064" s="7" t="s">
        <v>2681</v>
      </c>
      <c r="D1064" s="7" t="s">
        <v>30</v>
      </c>
      <c r="E1064" s="7" t="s">
        <v>117</v>
      </c>
      <c r="F1064" s="7" t="s">
        <v>239</v>
      </c>
      <c r="G1064" s="7" t="s">
        <v>111</v>
      </c>
      <c r="H1064" s="7" t="s">
        <v>112</v>
      </c>
      <c r="I1064" s="8">
        <v>43</v>
      </c>
      <c r="J1064" s="18">
        <v>937.49</v>
      </c>
      <c r="K1064" s="21">
        <v>5.21</v>
      </c>
      <c r="L1064" s="15">
        <v>38211.81</v>
      </c>
      <c r="M1064" s="28">
        <v>46096</v>
      </c>
      <c r="N1064" s="7" t="s">
        <v>68</v>
      </c>
      <c r="O1064" s="7" t="s">
        <v>35</v>
      </c>
      <c r="P1064" s="9" t="s">
        <v>36</v>
      </c>
      <c r="Q1064" s="23">
        <f>Excel_Advanced_Sales_Dataset_2000__hetvi[[#This Row],[Quantity]]*Excel_Advanced_Sales_Dataset_2000__hetvi[[#This Row],[Unit Price]]*Excel_Advanced_Sales_Dataset_2000__hetvi[[#This Row],[Discount %]]/100</f>
        <v>2100.2588470000001</v>
      </c>
      <c r="R1064" s="23">
        <f>Excel_Advanced_Sales_Dataset_2000__hetvi[[#This Row],[Quantity]]*Excel_Advanced_Sales_Dataset_2000__hetvi[[#This Row],[Unit Price]]-Excel_Advanced_Sales_Dataset_2000__hetvi[[#This Row],[Discount Amount]]</f>
        <v>38211.811153000002</v>
      </c>
      <c r="S1064" t="str">
        <f>IF(Excel_Advanced_Sales_Dataset_2000__hetvi[[#This Row],[Total Sales]]&gt;50000,"Yes","No")</f>
        <v>No</v>
      </c>
      <c r="T1064" t="str">
        <f>IF(Excel_Advanced_Sales_Dataset_2000__hetvi[[#This Row],[Delivery Status]]="Pending","Follow-up","Ok")</f>
        <v>Ok</v>
      </c>
      <c r="U1064" s="31">
        <f>Excel_Advanced_Sales_Dataset_2000__hetvi[[#This Row],[Discount %]]/100</f>
        <v>5.21E-2</v>
      </c>
      <c r="V1064" s="1" t="s">
        <v>4624</v>
      </c>
    </row>
    <row r="1065" spans="1:22" x14ac:dyDescent="0.25">
      <c r="A1065" s="6" t="s">
        <v>2682</v>
      </c>
      <c r="B1065" s="7" t="s">
        <v>47</v>
      </c>
      <c r="C1065" s="7" t="s">
        <v>2683</v>
      </c>
      <c r="D1065" s="7" t="s">
        <v>19</v>
      </c>
      <c r="E1065" s="7" t="s">
        <v>20</v>
      </c>
      <c r="F1065" s="7" t="s">
        <v>21</v>
      </c>
      <c r="G1065" s="7" t="s">
        <v>33</v>
      </c>
      <c r="H1065" s="7" t="s">
        <v>127</v>
      </c>
      <c r="I1065" s="8">
        <v>43</v>
      </c>
      <c r="J1065" s="18">
        <v>9233.89</v>
      </c>
      <c r="K1065" s="21">
        <v>7.68</v>
      </c>
      <c r="L1065" s="15">
        <v>366563.27</v>
      </c>
      <c r="M1065" s="28">
        <v>46111</v>
      </c>
      <c r="N1065" s="7" t="s">
        <v>68</v>
      </c>
      <c r="O1065" s="7" t="s">
        <v>35</v>
      </c>
      <c r="P1065" s="9" t="s">
        <v>53</v>
      </c>
      <c r="Q1065" s="23">
        <f>Excel_Advanced_Sales_Dataset_2000__hetvi[[#This Row],[Quantity]]*Excel_Advanced_Sales_Dataset_2000__hetvi[[#This Row],[Unit Price]]*Excel_Advanced_Sales_Dataset_2000__hetvi[[#This Row],[Discount %]]/100</f>
        <v>30493.998335999997</v>
      </c>
      <c r="R1065" s="23">
        <f>Excel_Advanced_Sales_Dataset_2000__hetvi[[#This Row],[Quantity]]*Excel_Advanced_Sales_Dataset_2000__hetvi[[#This Row],[Unit Price]]-Excel_Advanced_Sales_Dataset_2000__hetvi[[#This Row],[Discount Amount]]</f>
        <v>366563.27166399994</v>
      </c>
      <c r="S1065" t="str">
        <f>IF(Excel_Advanced_Sales_Dataset_2000__hetvi[[#This Row],[Total Sales]]&gt;50000,"Yes","No")</f>
        <v>Yes</v>
      </c>
      <c r="T1065" t="str">
        <f>IF(Excel_Advanced_Sales_Dataset_2000__hetvi[[#This Row],[Delivery Status]]="Pending","Follow-up","Ok")</f>
        <v>Ok</v>
      </c>
      <c r="U1065" s="31">
        <f>Excel_Advanced_Sales_Dataset_2000__hetvi[[#This Row],[Discount %]]/100</f>
        <v>7.6799999999999993E-2</v>
      </c>
      <c r="V1065" s="1" t="s">
        <v>4665</v>
      </c>
    </row>
    <row r="1066" spans="1:22" x14ac:dyDescent="0.25">
      <c r="A1066" s="6" t="s">
        <v>2684</v>
      </c>
      <c r="B1066" s="7" t="s">
        <v>1678</v>
      </c>
      <c r="C1066" s="7" t="s">
        <v>2685</v>
      </c>
      <c r="D1066" s="7" t="s">
        <v>30</v>
      </c>
      <c r="E1066" s="7" t="s">
        <v>31</v>
      </c>
      <c r="F1066" s="7" t="s">
        <v>94</v>
      </c>
      <c r="G1066" s="7" t="s">
        <v>43</v>
      </c>
      <c r="H1066" s="7" t="s">
        <v>140</v>
      </c>
      <c r="I1066" s="8">
        <v>19</v>
      </c>
      <c r="J1066" s="18">
        <v>38406.17</v>
      </c>
      <c r="K1066" s="21">
        <v>11.2</v>
      </c>
      <c r="L1066" s="15">
        <v>647988.9</v>
      </c>
      <c r="M1066" s="28">
        <v>46309</v>
      </c>
      <c r="N1066" s="7" t="s">
        <v>24</v>
      </c>
      <c r="O1066" s="7" t="s">
        <v>35</v>
      </c>
      <c r="P1066" s="9" t="s">
        <v>53</v>
      </c>
      <c r="Q1066" s="23">
        <f>Excel_Advanced_Sales_Dataset_2000__hetvi[[#This Row],[Quantity]]*Excel_Advanced_Sales_Dataset_2000__hetvi[[#This Row],[Unit Price]]*Excel_Advanced_Sales_Dataset_2000__hetvi[[#This Row],[Discount %]]/100</f>
        <v>81728.329759999993</v>
      </c>
      <c r="R1066" s="23">
        <f>Excel_Advanced_Sales_Dataset_2000__hetvi[[#This Row],[Quantity]]*Excel_Advanced_Sales_Dataset_2000__hetvi[[#This Row],[Unit Price]]-Excel_Advanced_Sales_Dataset_2000__hetvi[[#This Row],[Discount Amount]]</f>
        <v>647988.90023999999</v>
      </c>
      <c r="S1066" t="str">
        <f>IF(Excel_Advanced_Sales_Dataset_2000__hetvi[[#This Row],[Total Sales]]&gt;50000,"Yes","No")</f>
        <v>Yes</v>
      </c>
      <c r="T1066" t="str">
        <f>IF(Excel_Advanced_Sales_Dataset_2000__hetvi[[#This Row],[Delivery Status]]="Pending","Follow-up","Ok")</f>
        <v>Ok</v>
      </c>
      <c r="U1066" s="31">
        <f>Excel_Advanced_Sales_Dataset_2000__hetvi[[#This Row],[Discount %]]/100</f>
        <v>0.11199999999999999</v>
      </c>
      <c r="V1066" s="1" t="s">
        <v>4823</v>
      </c>
    </row>
    <row r="1067" spans="1:22" x14ac:dyDescent="0.25">
      <c r="A1067" s="6" t="s">
        <v>2686</v>
      </c>
      <c r="B1067" s="7" t="s">
        <v>205</v>
      </c>
      <c r="C1067" s="7" t="s">
        <v>2687</v>
      </c>
      <c r="D1067" s="7" t="s">
        <v>19</v>
      </c>
      <c r="E1067" s="7" t="s">
        <v>153</v>
      </c>
      <c r="F1067" s="7" t="s">
        <v>154</v>
      </c>
      <c r="G1067" s="7" t="s">
        <v>111</v>
      </c>
      <c r="H1067" s="7" t="s">
        <v>526</v>
      </c>
      <c r="I1067" s="8">
        <v>48</v>
      </c>
      <c r="J1067" s="18">
        <v>35244.550000000003</v>
      </c>
      <c r="K1067" s="21">
        <v>6.59</v>
      </c>
      <c r="L1067" s="15">
        <v>1580252.84</v>
      </c>
      <c r="M1067" s="28">
        <v>46175</v>
      </c>
      <c r="N1067" s="7" t="s">
        <v>45</v>
      </c>
      <c r="O1067" s="7" t="s">
        <v>35</v>
      </c>
      <c r="P1067" s="9" t="s">
        <v>53</v>
      </c>
      <c r="Q1067" s="23">
        <f>Excel_Advanced_Sales_Dataset_2000__hetvi[[#This Row],[Quantity]]*Excel_Advanced_Sales_Dataset_2000__hetvi[[#This Row],[Unit Price]]*Excel_Advanced_Sales_Dataset_2000__hetvi[[#This Row],[Discount %]]/100</f>
        <v>111485.56056</v>
      </c>
      <c r="R1067" s="23">
        <f>Excel_Advanced_Sales_Dataset_2000__hetvi[[#This Row],[Quantity]]*Excel_Advanced_Sales_Dataset_2000__hetvi[[#This Row],[Unit Price]]-Excel_Advanced_Sales_Dataset_2000__hetvi[[#This Row],[Discount Amount]]</f>
        <v>1580252.8394400002</v>
      </c>
      <c r="S1067" t="str">
        <f>IF(Excel_Advanced_Sales_Dataset_2000__hetvi[[#This Row],[Total Sales]]&gt;50000,"Yes","No")</f>
        <v>Yes</v>
      </c>
      <c r="T1067" t="str">
        <f>IF(Excel_Advanced_Sales_Dataset_2000__hetvi[[#This Row],[Delivery Status]]="Pending","Follow-up","Ok")</f>
        <v>Ok</v>
      </c>
      <c r="U1067" s="31">
        <f>Excel_Advanced_Sales_Dataset_2000__hetvi[[#This Row],[Discount %]]/100</f>
        <v>6.59E-2</v>
      </c>
      <c r="V1067" s="1" t="s">
        <v>4703</v>
      </c>
    </row>
    <row r="1068" spans="1:22" x14ac:dyDescent="0.25">
      <c r="A1068" s="6" t="s">
        <v>2688</v>
      </c>
      <c r="B1068" s="7" t="s">
        <v>2689</v>
      </c>
      <c r="C1068" s="7" t="s">
        <v>2690</v>
      </c>
      <c r="D1068" s="7" t="s">
        <v>30</v>
      </c>
      <c r="E1068" s="7" t="s">
        <v>31</v>
      </c>
      <c r="F1068" s="7" t="s">
        <v>32</v>
      </c>
      <c r="G1068" s="7" t="s">
        <v>66</v>
      </c>
      <c r="H1068" s="7" t="s">
        <v>276</v>
      </c>
      <c r="I1068" s="8">
        <v>21</v>
      </c>
      <c r="J1068" s="18">
        <v>23734.080000000002</v>
      </c>
      <c r="K1068" s="21">
        <v>8.3800000000000008</v>
      </c>
      <c r="L1068" s="15">
        <v>456648.45</v>
      </c>
      <c r="M1068" s="28">
        <v>46237</v>
      </c>
      <c r="N1068" s="7" t="s">
        <v>58</v>
      </c>
      <c r="O1068" s="7" t="s">
        <v>35</v>
      </c>
      <c r="P1068" s="9" t="s">
        <v>26</v>
      </c>
      <c r="Q1068" s="23">
        <f>Excel_Advanced_Sales_Dataset_2000__hetvi[[#This Row],[Quantity]]*Excel_Advanced_Sales_Dataset_2000__hetvi[[#This Row],[Unit Price]]*Excel_Advanced_Sales_Dataset_2000__hetvi[[#This Row],[Discount %]]/100</f>
        <v>41767.233984000006</v>
      </c>
      <c r="R1068" s="23">
        <f>Excel_Advanced_Sales_Dataset_2000__hetvi[[#This Row],[Quantity]]*Excel_Advanced_Sales_Dataset_2000__hetvi[[#This Row],[Unit Price]]-Excel_Advanced_Sales_Dataset_2000__hetvi[[#This Row],[Discount Amount]]</f>
        <v>456648.44601600006</v>
      </c>
      <c r="S1068" t="str">
        <f>IF(Excel_Advanced_Sales_Dataset_2000__hetvi[[#This Row],[Total Sales]]&gt;50000,"Yes","No")</f>
        <v>Yes</v>
      </c>
      <c r="T1068" t="str">
        <f>IF(Excel_Advanced_Sales_Dataset_2000__hetvi[[#This Row],[Delivery Status]]="Pending","Follow-up","Ok")</f>
        <v>Ok</v>
      </c>
      <c r="U1068" s="31">
        <f>Excel_Advanced_Sales_Dataset_2000__hetvi[[#This Row],[Discount %]]/100</f>
        <v>8.3800000000000013E-2</v>
      </c>
      <c r="V1068" s="1" t="s">
        <v>4624</v>
      </c>
    </row>
    <row r="1069" spans="1:22" x14ac:dyDescent="0.25">
      <c r="A1069" s="6" t="s">
        <v>2691</v>
      </c>
      <c r="B1069" s="7" t="s">
        <v>679</v>
      </c>
      <c r="C1069" s="7" t="s">
        <v>2692</v>
      </c>
      <c r="D1069" s="7" t="s">
        <v>30</v>
      </c>
      <c r="E1069" s="7" t="s">
        <v>131</v>
      </c>
      <c r="F1069" s="7" t="s">
        <v>132</v>
      </c>
      <c r="G1069" s="7" t="s">
        <v>43</v>
      </c>
      <c r="H1069" s="7" t="s">
        <v>74</v>
      </c>
      <c r="I1069" s="8">
        <v>46</v>
      </c>
      <c r="J1069" s="18">
        <v>32175.78</v>
      </c>
      <c r="K1069" s="21">
        <v>11.99</v>
      </c>
      <c r="L1069" s="15">
        <v>1302623.58</v>
      </c>
      <c r="M1069" s="28">
        <v>46057</v>
      </c>
      <c r="N1069" s="7" t="s">
        <v>58</v>
      </c>
      <c r="O1069" s="7" t="s">
        <v>35</v>
      </c>
      <c r="P1069" s="9" t="s">
        <v>36</v>
      </c>
      <c r="Q1069" s="23">
        <f>Excel_Advanced_Sales_Dataset_2000__hetvi[[#This Row],[Quantity]]*Excel_Advanced_Sales_Dataset_2000__hetvi[[#This Row],[Unit Price]]*Excel_Advanced_Sales_Dataset_2000__hetvi[[#This Row],[Discount %]]/100</f>
        <v>177462.29701199997</v>
      </c>
      <c r="R1069" s="23">
        <f>Excel_Advanced_Sales_Dataset_2000__hetvi[[#This Row],[Quantity]]*Excel_Advanced_Sales_Dataset_2000__hetvi[[#This Row],[Unit Price]]-Excel_Advanced_Sales_Dataset_2000__hetvi[[#This Row],[Discount Amount]]</f>
        <v>1302623.582988</v>
      </c>
      <c r="S1069" t="str">
        <f>IF(Excel_Advanced_Sales_Dataset_2000__hetvi[[#This Row],[Total Sales]]&gt;50000,"Yes","No")</f>
        <v>Yes</v>
      </c>
      <c r="T1069" t="str">
        <f>IF(Excel_Advanced_Sales_Dataset_2000__hetvi[[#This Row],[Delivery Status]]="Pending","Follow-up","Ok")</f>
        <v>Ok</v>
      </c>
      <c r="U1069" s="31">
        <f>Excel_Advanced_Sales_Dataset_2000__hetvi[[#This Row],[Discount %]]/100</f>
        <v>0.11990000000000001</v>
      </c>
      <c r="V1069" s="1" t="s">
        <v>4782</v>
      </c>
    </row>
    <row r="1070" spans="1:22" x14ac:dyDescent="0.25">
      <c r="A1070" s="6" t="s">
        <v>2693</v>
      </c>
      <c r="B1070" s="7" t="s">
        <v>2105</v>
      </c>
      <c r="C1070" s="7" t="s">
        <v>2694</v>
      </c>
      <c r="D1070" s="7" t="s">
        <v>19</v>
      </c>
      <c r="E1070" s="7" t="s">
        <v>153</v>
      </c>
      <c r="F1070" s="7" t="s">
        <v>154</v>
      </c>
      <c r="G1070" s="7" t="s">
        <v>51</v>
      </c>
      <c r="H1070" s="7" t="s">
        <v>167</v>
      </c>
      <c r="I1070" s="8">
        <v>11</v>
      </c>
      <c r="J1070" s="18">
        <v>13921.82</v>
      </c>
      <c r="K1070" s="21">
        <v>15.35</v>
      </c>
      <c r="L1070" s="15">
        <v>129633.03</v>
      </c>
      <c r="M1070" s="28">
        <v>46045</v>
      </c>
      <c r="N1070" s="7" t="s">
        <v>45</v>
      </c>
      <c r="O1070" s="7" t="s">
        <v>35</v>
      </c>
      <c r="P1070" s="9" t="s">
        <v>36</v>
      </c>
      <c r="Q1070" s="23">
        <f>Excel_Advanced_Sales_Dataset_2000__hetvi[[#This Row],[Quantity]]*Excel_Advanced_Sales_Dataset_2000__hetvi[[#This Row],[Unit Price]]*Excel_Advanced_Sales_Dataset_2000__hetvi[[#This Row],[Discount %]]/100</f>
        <v>23506.993069999997</v>
      </c>
      <c r="R1070" s="23">
        <f>Excel_Advanced_Sales_Dataset_2000__hetvi[[#This Row],[Quantity]]*Excel_Advanced_Sales_Dataset_2000__hetvi[[#This Row],[Unit Price]]-Excel_Advanced_Sales_Dataset_2000__hetvi[[#This Row],[Discount Amount]]</f>
        <v>129633.02692999999</v>
      </c>
      <c r="S1070" t="str">
        <f>IF(Excel_Advanced_Sales_Dataset_2000__hetvi[[#This Row],[Total Sales]]&gt;50000,"Yes","No")</f>
        <v>Yes</v>
      </c>
      <c r="T1070" t="str">
        <f>IF(Excel_Advanced_Sales_Dataset_2000__hetvi[[#This Row],[Delivery Status]]="Pending","Follow-up","Ok")</f>
        <v>Ok</v>
      </c>
      <c r="U1070" s="31">
        <f>Excel_Advanced_Sales_Dataset_2000__hetvi[[#This Row],[Discount %]]/100</f>
        <v>0.1535</v>
      </c>
      <c r="V1070" s="1" t="s">
        <v>4682</v>
      </c>
    </row>
    <row r="1071" spans="1:22" x14ac:dyDescent="0.25">
      <c r="A1071" s="6" t="s">
        <v>2695</v>
      </c>
      <c r="B1071" s="7" t="s">
        <v>2696</v>
      </c>
      <c r="C1071" s="7" t="s">
        <v>2697</v>
      </c>
      <c r="D1071" s="7" t="s">
        <v>30</v>
      </c>
      <c r="E1071" s="7" t="s">
        <v>131</v>
      </c>
      <c r="F1071" s="7" t="s">
        <v>163</v>
      </c>
      <c r="G1071" s="7" t="s">
        <v>43</v>
      </c>
      <c r="H1071" s="7" t="s">
        <v>391</v>
      </c>
      <c r="I1071" s="8">
        <v>10</v>
      </c>
      <c r="J1071" s="18">
        <v>32334.91</v>
      </c>
      <c r="K1071" s="21">
        <v>10.33</v>
      </c>
      <c r="L1071" s="15">
        <v>289947.14</v>
      </c>
      <c r="M1071" s="28">
        <v>46063</v>
      </c>
      <c r="N1071" s="7" t="s">
        <v>68</v>
      </c>
      <c r="O1071" s="7" t="s">
        <v>35</v>
      </c>
      <c r="P1071" s="9" t="s">
        <v>53</v>
      </c>
      <c r="Q1071" s="23">
        <f>Excel_Advanced_Sales_Dataset_2000__hetvi[[#This Row],[Quantity]]*Excel_Advanced_Sales_Dataset_2000__hetvi[[#This Row],[Unit Price]]*Excel_Advanced_Sales_Dataset_2000__hetvi[[#This Row],[Discount %]]/100</f>
        <v>33401.962029999995</v>
      </c>
      <c r="R1071" s="23">
        <f>Excel_Advanced_Sales_Dataset_2000__hetvi[[#This Row],[Quantity]]*Excel_Advanced_Sales_Dataset_2000__hetvi[[#This Row],[Unit Price]]-Excel_Advanced_Sales_Dataset_2000__hetvi[[#This Row],[Discount Amount]]</f>
        <v>289947.13796999998</v>
      </c>
      <c r="S1071" t="str">
        <f>IF(Excel_Advanced_Sales_Dataset_2000__hetvi[[#This Row],[Total Sales]]&gt;50000,"Yes","No")</f>
        <v>Yes</v>
      </c>
      <c r="T1071" t="str">
        <f>IF(Excel_Advanced_Sales_Dataset_2000__hetvi[[#This Row],[Delivery Status]]="Pending","Follow-up","Ok")</f>
        <v>Ok</v>
      </c>
      <c r="U1071" s="31">
        <f>Excel_Advanced_Sales_Dataset_2000__hetvi[[#This Row],[Discount %]]/100</f>
        <v>0.1033</v>
      </c>
      <c r="V1071" s="1" t="s">
        <v>4720</v>
      </c>
    </row>
    <row r="1072" spans="1:22" x14ac:dyDescent="0.25">
      <c r="A1072" s="6" t="s">
        <v>2698</v>
      </c>
      <c r="B1072" s="7" t="s">
        <v>2016</v>
      </c>
      <c r="C1072" s="7" t="s">
        <v>2699</v>
      </c>
      <c r="D1072" s="7" t="s">
        <v>19</v>
      </c>
      <c r="E1072" s="7" t="s">
        <v>153</v>
      </c>
      <c r="F1072" s="7" t="s">
        <v>275</v>
      </c>
      <c r="G1072" s="7" t="s">
        <v>43</v>
      </c>
      <c r="H1072" s="7" t="s">
        <v>391</v>
      </c>
      <c r="I1072" s="8">
        <v>39</v>
      </c>
      <c r="J1072" s="18">
        <v>6684.63</v>
      </c>
      <c r="K1072" s="21">
        <v>8.26</v>
      </c>
      <c r="L1072" s="15">
        <v>239166.7</v>
      </c>
      <c r="M1072" s="28">
        <v>46161</v>
      </c>
      <c r="N1072" s="7" t="s">
        <v>45</v>
      </c>
      <c r="O1072" s="7" t="s">
        <v>35</v>
      </c>
      <c r="P1072" s="9" t="s">
        <v>53</v>
      </c>
      <c r="Q1072" s="23">
        <f>Excel_Advanced_Sales_Dataset_2000__hetvi[[#This Row],[Quantity]]*Excel_Advanced_Sales_Dataset_2000__hetvi[[#This Row],[Unit Price]]*Excel_Advanced_Sales_Dataset_2000__hetvi[[#This Row],[Discount %]]/100</f>
        <v>21533.867082000001</v>
      </c>
      <c r="R1072" s="23">
        <f>Excel_Advanced_Sales_Dataset_2000__hetvi[[#This Row],[Quantity]]*Excel_Advanced_Sales_Dataset_2000__hetvi[[#This Row],[Unit Price]]-Excel_Advanced_Sales_Dataset_2000__hetvi[[#This Row],[Discount Amount]]</f>
        <v>239166.702918</v>
      </c>
      <c r="S1072" t="str">
        <f>IF(Excel_Advanced_Sales_Dataset_2000__hetvi[[#This Row],[Total Sales]]&gt;50000,"Yes","No")</f>
        <v>Yes</v>
      </c>
      <c r="T1072" t="str">
        <f>IF(Excel_Advanced_Sales_Dataset_2000__hetvi[[#This Row],[Delivery Status]]="Pending","Follow-up","Ok")</f>
        <v>Ok</v>
      </c>
      <c r="U1072" s="31">
        <f>Excel_Advanced_Sales_Dataset_2000__hetvi[[#This Row],[Discount %]]/100</f>
        <v>8.2599999999999993E-2</v>
      </c>
      <c r="V1072" s="1" t="s">
        <v>4644</v>
      </c>
    </row>
    <row r="1073" spans="1:22" x14ac:dyDescent="0.25">
      <c r="A1073" s="6" t="s">
        <v>2700</v>
      </c>
      <c r="B1073" s="7" t="s">
        <v>2205</v>
      </c>
      <c r="C1073" s="7" t="s">
        <v>2701</v>
      </c>
      <c r="D1073" s="7" t="s">
        <v>30</v>
      </c>
      <c r="E1073" s="7" t="s">
        <v>198</v>
      </c>
      <c r="F1073" s="7" t="s">
        <v>199</v>
      </c>
      <c r="G1073" s="7" t="s">
        <v>43</v>
      </c>
      <c r="H1073" s="7" t="s">
        <v>44</v>
      </c>
      <c r="I1073" s="8">
        <v>29</v>
      </c>
      <c r="J1073" s="18">
        <v>42490.66</v>
      </c>
      <c r="K1073" s="21">
        <v>4.2</v>
      </c>
      <c r="L1073" s="15">
        <v>1180475.52</v>
      </c>
      <c r="M1073" s="28">
        <v>46365</v>
      </c>
      <c r="N1073" s="7" t="s">
        <v>24</v>
      </c>
      <c r="O1073" s="7" t="s">
        <v>35</v>
      </c>
      <c r="P1073" s="9" t="s">
        <v>53</v>
      </c>
      <c r="Q1073" s="23">
        <f>Excel_Advanced_Sales_Dataset_2000__hetvi[[#This Row],[Quantity]]*Excel_Advanced_Sales_Dataset_2000__hetvi[[#This Row],[Unit Price]]*Excel_Advanced_Sales_Dataset_2000__hetvi[[#This Row],[Discount %]]/100</f>
        <v>51753.623880000014</v>
      </c>
      <c r="R1073" s="23">
        <f>Excel_Advanced_Sales_Dataset_2000__hetvi[[#This Row],[Quantity]]*Excel_Advanced_Sales_Dataset_2000__hetvi[[#This Row],[Unit Price]]-Excel_Advanced_Sales_Dataset_2000__hetvi[[#This Row],[Discount Amount]]</f>
        <v>1180475.51612</v>
      </c>
      <c r="S1073" t="str">
        <f>IF(Excel_Advanced_Sales_Dataset_2000__hetvi[[#This Row],[Total Sales]]&gt;50000,"Yes","No")</f>
        <v>Yes</v>
      </c>
      <c r="T1073" t="str">
        <f>IF(Excel_Advanced_Sales_Dataset_2000__hetvi[[#This Row],[Delivery Status]]="Pending","Follow-up","Ok")</f>
        <v>Ok</v>
      </c>
      <c r="U1073" s="31">
        <f>Excel_Advanced_Sales_Dataset_2000__hetvi[[#This Row],[Discount %]]/100</f>
        <v>4.2000000000000003E-2</v>
      </c>
      <c r="V1073" s="1" t="s">
        <v>4703</v>
      </c>
    </row>
    <row r="1074" spans="1:22" x14ac:dyDescent="0.25">
      <c r="A1074" s="6" t="s">
        <v>2702</v>
      </c>
      <c r="B1074" s="7" t="s">
        <v>1368</v>
      </c>
      <c r="C1074" s="7" t="s">
        <v>2703</v>
      </c>
      <c r="D1074" s="7" t="s">
        <v>30</v>
      </c>
      <c r="E1074" s="7" t="s">
        <v>131</v>
      </c>
      <c r="F1074" s="7" t="s">
        <v>194</v>
      </c>
      <c r="G1074" s="7" t="s">
        <v>33</v>
      </c>
      <c r="H1074" s="7" t="s">
        <v>57</v>
      </c>
      <c r="I1074" s="8">
        <v>43</v>
      </c>
      <c r="J1074" s="18">
        <v>12486.58</v>
      </c>
      <c r="K1074" s="21">
        <v>2.06</v>
      </c>
      <c r="L1074" s="15">
        <v>525862.32999999996</v>
      </c>
      <c r="M1074" s="28">
        <v>46308</v>
      </c>
      <c r="N1074" s="7" t="s">
        <v>113</v>
      </c>
      <c r="O1074" s="7" t="s">
        <v>35</v>
      </c>
      <c r="P1074" s="9" t="s">
        <v>53</v>
      </c>
      <c r="Q1074" s="23">
        <f>Excel_Advanced_Sales_Dataset_2000__hetvi[[#This Row],[Quantity]]*Excel_Advanced_Sales_Dataset_2000__hetvi[[#This Row],[Unit Price]]*Excel_Advanced_Sales_Dataset_2000__hetvi[[#This Row],[Discount %]]/100</f>
        <v>11060.612563999999</v>
      </c>
      <c r="R1074" s="23">
        <f>Excel_Advanced_Sales_Dataset_2000__hetvi[[#This Row],[Quantity]]*Excel_Advanced_Sales_Dataset_2000__hetvi[[#This Row],[Unit Price]]-Excel_Advanced_Sales_Dataset_2000__hetvi[[#This Row],[Discount Amount]]</f>
        <v>525862.32743599999</v>
      </c>
      <c r="S1074" t="str">
        <f>IF(Excel_Advanced_Sales_Dataset_2000__hetvi[[#This Row],[Total Sales]]&gt;50000,"Yes","No")</f>
        <v>Yes</v>
      </c>
      <c r="T1074" t="str">
        <f>IF(Excel_Advanced_Sales_Dataset_2000__hetvi[[#This Row],[Delivery Status]]="Pending","Follow-up","Ok")</f>
        <v>Ok</v>
      </c>
      <c r="U1074" s="31">
        <f>Excel_Advanced_Sales_Dataset_2000__hetvi[[#This Row],[Discount %]]/100</f>
        <v>2.06E-2</v>
      </c>
      <c r="V1074" s="1" t="s">
        <v>4665</v>
      </c>
    </row>
    <row r="1075" spans="1:22" x14ac:dyDescent="0.25">
      <c r="A1075" s="6" t="s">
        <v>2704</v>
      </c>
      <c r="B1075" s="7" t="s">
        <v>336</v>
      </c>
      <c r="C1075" s="7" t="s">
        <v>2705</v>
      </c>
      <c r="D1075" s="7" t="s">
        <v>40</v>
      </c>
      <c r="E1075" s="7" t="s">
        <v>89</v>
      </c>
      <c r="F1075" s="7" t="s">
        <v>334</v>
      </c>
      <c r="G1075" s="7" t="s">
        <v>33</v>
      </c>
      <c r="H1075" s="7" t="s">
        <v>57</v>
      </c>
      <c r="I1075" s="8">
        <v>44</v>
      </c>
      <c r="J1075" s="18">
        <v>6745.46</v>
      </c>
      <c r="K1075" s="21">
        <v>8.91</v>
      </c>
      <c r="L1075" s="15">
        <v>270355.34000000003</v>
      </c>
      <c r="M1075" s="28">
        <v>46322</v>
      </c>
      <c r="N1075" s="7" t="s">
        <v>45</v>
      </c>
      <c r="O1075" s="7" t="s">
        <v>25</v>
      </c>
      <c r="P1075" s="9" t="s">
        <v>36</v>
      </c>
      <c r="Q1075" s="23">
        <f>Excel_Advanced_Sales_Dataset_2000__hetvi[[#This Row],[Quantity]]*Excel_Advanced_Sales_Dataset_2000__hetvi[[#This Row],[Unit Price]]*Excel_Advanced_Sales_Dataset_2000__hetvi[[#This Row],[Discount %]]/100</f>
        <v>26444.901384000001</v>
      </c>
      <c r="R1075" s="23">
        <f>Excel_Advanced_Sales_Dataset_2000__hetvi[[#This Row],[Quantity]]*Excel_Advanced_Sales_Dataset_2000__hetvi[[#This Row],[Unit Price]]-Excel_Advanced_Sales_Dataset_2000__hetvi[[#This Row],[Discount Amount]]</f>
        <v>270355.33861599996</v>
      </c>
      <c r="S1075" t="str">
        <f>IF(Excel_Advanced_Sales_Dataset_2000__hetvi[[#This Row],[Total Sales]]&gt;50000,"Yes","No")</f>
        <v>Yes</v>
      </c>
      <c r="T1075" t="str">
        <f>IF(Excel_Advanced_Sales_Dataset_2000__hetvi[[#This Row],[Delivery Status]]="Pending","Follow-up","Ok")</f>
        <v>Follow-up</v>
      </c>
      <c r="U1075" s="31">
        <f>Excel_Advanced_Sales_Dataset_2000__hetvi[[#This Row],[Discount %]]/100</f>
        <v>8.9099999999999999E-2</v>
      </c>
      <c r="V1075" s="1" t="s">
        <v>4612</v>
      </c>
    </row>
    <row r="1076" spans="1:22" x14ac:dyDescent="0.25">
      <c r="A1076" s="6" t="s">
        <v>2706</v>
      </c>
      <c r="B1076" s="7" t="s">
        <v>1469</v>
      </c>
      <c r="C1076" s="7" t="s">
        <v>2707</v>
      </c>
      <c r="D1076" s="7" t="s">
        <v>40</v>
      </c>
      <c r="E1076" s="7" t="s">
        <v>49</v>
      </c>
      <c r="F1076" s="7" t="s">
        <v>306</v>
      </c>
      <c r="G1076" s="7" t="s">
        <v>66</v>
      </c>
      <c r="H1076" s="7" t="s">
        <v>276</v>
      </c>
      <c r="I1076" s="8">
        <v>46</v>
      </c>
      <c r="J1076" s="18">
        <v>39922.379999999997</v>
      </c>
      <c r="K1076" s="21">
        <v>4.22</v>
      </c>
      <c r="L1076" s="15">
        <v>1758932.16</v>
      </c>
      <c r="M1076" s="28">
        <v>46108</v>
      </c>
      <c r="N1076" s="7" t="s">
        <v>58</v>
      </c>
      <c r="O1076" s="7" t="s">
        <v>35</v>
      </c>
      <c r="P1076" s="9" t="s">
        <v>26</v>
      </c>
      <c r="Q1076" s="23">
        <f>Excel_Advanced_Sales_Dataset_2000__hetvi[[#This Row],[Quantity]]*Excel_Advanced_Sales_Dataset_2000__hetvi[[#This Row],[Unit Price]]*Excel_Advanced_Sales_Dataset_2000__hetvi[[#This Row],[Discount %]]/100</f>
        <v>77497.324055999998</v>
      </c>
      <c r="R1076" s="23">
        <f>Excel_Advanced_Sales_Dataset_2000__hetvi[[#This Row],[Quantity]]*Excel_Advanced_Sales_Dataset_2000__hetvi[[#This Row],[Unit Price]]-Excel_Advanced_Sales_Dataset_2000__hetvi[[#This Row],[Discount Amount]]</f>
        <v>1758932.155944</v>
      </c>
      <c r="S1076" t="str">
        <f>IF(Excel_Advanced_Sales_Dataset_2000__hetvi[[#This Row],[Total Sales]]&gt;50000,"Yes","No")</f>
        <v>Yes</v>
      </c>
      <c r="T1076" t="str">
        <f>IF(Excel_Advanced_Sales_Dataset_2000__hetvi[[#This Row],[Delivery Status]]="Pending","Follow-up","Ok")</f>
        <v>Ok</v>
      </c>
      <c r="U1076" s="31">
        <f>Excel_Advanced_Sales_Dataset_2000__hetvi[[#This Row],[Discount %]]/100</f>
        <v>4.2199999999999994E-2</v>
      </c>
      <c r="V1076" s="1" t="s">
        <v>4823</v>
      </c>
    </row>
    <row r="1077" spans="1:22" x14ac:dyDescent="0.25">
      <c r="A1077" s="6" t="s">
        <v>2708</v>
      </c>
      <c r="B1077" s="7" t="s">
        <v>723</v>
      </c>
      <c r="C1077" s="7" t="s">
        <v>2709</v>
      </c>
      <c r="D1077" s="7" t="s">
        <v>30</v>
      </c>
      <c r="E1077" s="7" t="s">
        <v>117</v>
      </c>
      <c r="F1077" s="7" t="s">
        <v>239</v>
      </c>
      <c r="G1077" s="7" t="s">
        <v>43</v>
      </c>
      <c r="H1077" s="7" t="s">
        <v>140</v>
      </c>
      <c r="I1077" s="8">
        <v>31</v>
      </c>
      <c r="J1077" s="18">
        <v>18574.21</v>
      </c>
      <c r="K1077" s="21">
        <v>5.99</v>
      </c>
      <c r="L1077" s="15">
        <v>541310.06000000006</v>
      </c>
      <c r="M1077" s="28">
        <v>46089</v>
      </c>
      <c r="N1077" s="7" t="s">
        <v>68</v>
      </c>
      <c r="O1077" s="7" t="s">
        <v>35</v>
      </c>
      <c r="P1077" s="9" t="s">
        <v>26</v>
      </c>
      <c r="Q1077" s="23">
        <f>Excel_Advanced_Sales_Dataset_2000__hetvi[[#This Row],[Quantity]]*Excel_Advanced_Sales_Dataset_2000__hetvi[[#This Row],[Unit Price]]*Excel_Advanced_Sales_Dataset_2000__hetvi[[#This Row],[Discount %]]/100</f>
        <v>34490.450549000001</v>
      </c>
      <c r="R1077" s="23">
        <f>Excel_Advanced_Sales_Dataset_2000__hetvi[[#This Row],[Quantity]]*Excel_Advanced_Sales_Dataset_2000__hetvi[[#This Row],[Unit Price]]-Excel_Advanced_Sales_Dataset_2000__hetvi[[#This Row],[Discount Amount]]</f>
        <v>541310.05945100007</v>
      </c>
      <c r="S1077" t="str">
        <f>IF(Excel_Advanced_Sales_Dataset_2000__hetvi[[#This Row],[Total Sales]]&gt;50000,"Yes","No")</f>
        <v>Yes</v>
      </c>
      <c r="T1077" t="str">
        <f>IF(Excel_Advanced_Sales_Dataset_2000__hetvi[[#This Row],[Delivery Status]]="Pending","Follow-up","Ok")</f>
        <v>Ok</v>
      </c>
      <c r="U1077" s="31">
        <f>Excel_Advanced_Sales_Dataset_2000__hetvi[[#This Row],[Discount %]]/100</f>
        <v>5.9900000000000002E-2</v>
      </c>
      <c r="V1077" s="1" t="s">
        <v>4720</v>
      </c>
    </row>
    <row r="1078" spans="1:22" x14ac:dyDescent="0.25">
      <c r="A1078" s="6" t="s">
        <v>2710</v>
      </c>
      <c r="B1078" s="7" t="s">
        <v>1568</v>
      </c>
      <c r="C1078" s="7" t="s">
        <v>2711</v>
      </c>
      <c r="D1078" s="7" t="s">
        <v>40</v>
      </c>
      <c r="E1078" s="7" t="s">
        <v>89</v>
      </c>
      <c r="F1078" s="7" t="s">
        <v>90</v>
      </c>
      <c r="G1078" s="7" t="s">
        <v>43</v>
      </c>
      <c r="H1078" s="7" t="s">
        <v>380</v>
      </c>
      <c r="I1078" s="8">
        <v>20</v>
      </c>
      <c r="J1078" s="18">
        <v>2140.64</v>
      </c>
      <c r="K1078" s="21">
        <v>19.13</v>
      </c>
      <c r="L1078" s="15">
        <v>34622.71</v>
      </c>
      <c r="M1078" s="28">
        <v>46166</v>
      </c>
      <c r="N1078" s="7" t="s">
        <v>24</v>
      </c>
      <c r="O1078" s="7" t="s">
        <v>35</v>
      </c>
      <c r="P1078" s="9" t="s">
        <v>36</v>
      </c>
      <c r="Q1078" s="23">
        <f>Excel_Advanced_Sales_Dataset_2000__hetvi[[#This Row],[Quantity]]*Excel_Advanced_Sales_Dataset_2000__hetvi[[#This Row],[Unit Price]]*Excel_Advanced_Sales_Dataset_2000__hetvi[[#This Row],[Discount %]]/100</f>
        <v>8190.0886399999981</v>
      </c>
      <c r="R1078" s="23">
        <f>Excel_Advanced_Sales_Dataset_2000__hetvi[[#This Row],[Quantity]]*Excel_Advanced_Sales_Dataset_2000__hetvi[[#This Row],[Unit Price]]-Excel_Advanced_Sales_Dataset_2000__hetvi[[#This Row],[Discount Amount]]</f>
        <v>34622.711360000001</v>
      </c>
      <c r="S1078" t="str">
        <f>IF(Excel_Advanced_Sales_Dataset_2000__hetvi[[#This Row],[Total Sales]]&gt;50000,"Yes","No")</f>
        <v>No</v>
      </c>
      <c r="T1078" t="str">
        <f>IF(Excel_Advanced_Sales_Dataset_2000__hetvi[[#This Row],[Delivery Status]]="Pending","Follow-up","Ok")</f>
        <v>Ok</v>
      </c>
      <c r="U1078" s="31">
        <f>Excel_Advanced_Sales_Dataset_2000__hetvi[[#This Row],[Discount %]]/100</f>
        <v>0.1913</v>
      </c>
      <c r="V1078" s="1" t="s">
        <v>4624</v>
      </c>
    </row>
    <row r="1079" spans="1:22" x14ac:dyDescent="0.25">
      <c r="A1079" s="6" t="s">
        <v>2712</v>
      </c>
      <c r="B1079" s="7" t="s">
        <v>823</v>
      </c>
      <c r="C1079" s="7" t="s">
        <v>2713</v>
      </c>
      <c r="D1079" s="7" t="s">
        <v>30</v>
      </c>
      <c r="E1079" s="7" t="s">
        <v>31</v>
      </c>
      <c r="F1079" s="7" t="s">
        <v>555</v>
      </c>
      <c r="G1079" s="7" t="s">
        <v>66</v>
      </c>
      <c r="H1079" s="7" t="s">
        <v>155</v>
      </c>
      <c r="I1079" s="8">
        <v>41</v>
      </c>
      <c r="J1079" s="18">
        <v>25391.63</v>
      </c>
      <c r="K1079" s="21">
        <v>1.47</v>
      </c>
      <c r="L1079" s="15">
        <v>1025753.29</v>
      </c>
      <c r="M1079" s="28">
        <v>46385</v>
      </c>
      <c r="N1079" s="7" t="s">
        <v>24</v>
      </c>
      <c r="O1079" s="7" t="s">
        <v>35</v>
      </c>
      <c r="P1079" s="9" t="s">
        <v>53</v>
      </c>
      <c r="Q1079" s="23">
        <f>Excel_Advanced_Sales_Dataset_2000__hetvi[[#This Row],[Quantity]]*Excel_Advanced_Sales_Dataset_2000__hetvi[[#This Row],[Unit Price]]*Excel_Advanced_Sales_Dataset_2000__hetvi[[#This Row],[Discount %]]/100</f>
        <v>15303.535401000001</v>
      </c>
      <c r="R1079" s="23">
        <f>Excel_Advanced_Sales_Dataset_2000__hetvi[[#This Row],[Quantity]]*Excel_Advanced_Sales_Dataset_2000__hetvi[[#This Row],[Unit Price]]-Excel_Advanced_Sales_Dataset_2000__hetvi[[#This Row],[Discount Amount]]</f>
        <v>1025753.2945990001</v>
      </c>
      <c r="S1079" t="str">
        <f>IF(Excel_Advanced_Sales_Dataset_2000__hetvi[[#This Row],[Total Sales]]&gt;50000,"Yes","No")</f>
        <v>Yes</v>
      </c>
      <c r="T1079" t="str">
        <f>IF(Excel_Advanced_Sales_Dataset_2000__hetvi[[#This Row],[Delivery Status]]="Pending","Follow-up","Ok")</f>
        <v>Ok</v>
      </c>
      <c r="U1079" s="31">
        <f>Excel_Advanced_Sales_Dataset_2000__hetvi[[#This Row],[Discount %]]/100</f>
        <v>1.47E-2</v>
      </c>
      <c r="V1079" s="1" t="s">
        <v>4782</v>
      </c>
    </row>
    <row r="1080" spans="1:22" x14ac:dyDescent="0.25">
      <c r="A1080" s="6" t="s">
        <v>2714</v>
      </c>
      <c r="B1080" s="7" t="s">
        <v>1663</v>
      </c>
      <c r="C1080" s="7" t="s">
        <v>2715</v>
      </c>
      <c r="D1080" s="7" t="s">
        <v>63</v>
      </c>
      <c r="E1080" s="7" t="s">
        <v>234</v>
      </c>
      <c r="F1080" s="7" t="s">
        <v>435</v>
      </c>
      <c r="G1080" s="7" t="s">
        <v>51</v>
      </c>
      <c r="H1080" s="7" t="s">
        <v>105</v>
      </c>
      <c r="I1080" s="8">
        <v>49</v>
      </c>
      <c r="J1080" s="18">
        <v>5653.92</v>
      </c>
      <c r="K1080" s="21">
        <v>8.1999999999999993</v>
      </c>
      <c r="L1080" s="15">
        <v>254324.63</v>
      </c>
      <c r="M1080" s="28">
        <v>46295</v>
      </c>
      <c r="N1080" s="7" t="s">
        <v>45</v>
      </c>
      <c r="O1080" s="7" t="s">
        <v>59</v>
      </c>
      <c r="P1080" s="9" t="s">
        <v>53</v>
      </c>
      <c r="Q1080" s="23">
        <f>Excel_Advanced_Sales_Dataset_2000__hetvi[[#This Row],[Quantity]]*Excel_Advanced_Sales_Dataset_2000__hetvi[[#This Row],[Unit Price]]*Excel_Advanced_Sales_Dataset_2000__hetvi[[#This Row],[Discount %]]/100</f>
        <v>22717.450559999997</v>
      </c>
      <c r="R1080" s="23">
        <f>Excel_Advanced_Sales_Dataset_2000__hetvi[[#This Row],[Quantity]]*Excel_Advanced_Sales_Dataset_2000__hetvi[[#This Row],[Unit Price]]-Excel_Advanced_Sales_Dataset_2000__hetvi[[#This Row],[Discount Amount]]</f>
        <v>254324.62944000002</v>
      </c>
      <c r="S1080" t="str">
        <f>IF(Excel_Advanced_Sales_Dataset_2000__hetvi[[#This Row],[Total Sales]]&gt;50000,"Yes","No")</f>
        <v>Yes</v>
      </c>
      <c r="T1080" t="str">
        <f>IF(Excel_Advanced_Sales_Dataset_2000__hetvi[[#This Row],[Delivery Status]]="Pending","Follow-up","Ok")</f>
        <v>Ok</v>
      </c>
      <c r="U1080" s="31">
        <f>Excel_Advanced_Sales_Dataset_2000__hetvi[[#This Row],[Discount %]]/100</f>
        <v>8.199999999999999E-2</v>
      </c>
      <c r="V1080" s="1" t="s">
        <v>4624</v>
      </c>
    </row>
    <row r="1081" spans="1:22" x14ac:dyDescent="0.25">
      <c r="A1081" s="6" t="s">
        <v>2716</v>
      </c>
      <c r="B1081" s="7" t="s">
        <v>693</v>
      </c>
      <c r="C1081" s="7" t="s">
        <v>2717</v>
      </c>
      <c r="D1081" s="7" t="s">
        <v>19</v>
      </c>
      <c r="E1081" s="7" t="s">
        <v>84</v>
      </c>
      <c r="F1081" s="7" t="s">
        <v>85</v>
      </c>
      <c r="G1081" s="7" t="s">
        <v>33</v>
      </c>
      <c r="H1081" s="7" t="s">
        <v>34</v>
      </c>
      <c r="I1081" s="8">
        <v>14</v>
      </c>
      <c r="J1081" s="18">
        <v>24116.71</v>
      </c>
      <c r="K1081" s="21">
        <v>12.58</v>
      </c>
      <c r="L1081" s="15">
        <v>295159.59000000003</v>
      </c>
      <c r="M1081" s="28">
        <v>46136</v>
      </c>
      <c r="N1081" s="7" t="s">
        <v>24</v>
      </c>
      <c r="O1081" s="7" t="s">
        <v>25</v>
      </c>
      <c r="P1081" s="9" t="s">
        <v>53</v>
      </c>
      <c r="Q1081" s="23">
        <f>Excel_Advanced_Sales_Dataset_2000__hetvi[[#This Row],[Quantity]]*Excel_Advanced_Sales_Dataset_2000__hetvi[[#This Row],[Unit Price]]*Excel_Advanced_Sales_Dataset_2000__hetvi[[#This Row],[Discount %]]/100</f>
        <v>42474.349652000004</v>
      </c>
      <c r="R1081" s="23">
        <f>Excel_Advanced_Sales_Dataset_2000__hetvi[[#This Row],[Quantity]]*Excel_Advanced_Sales_Dataset_2000__hetvi[[#This Row],[Unit Price]]-Excel_Advanced_Sales_Dataset_2000__hetvi[[#This Row],[Discount Amount]]</f>
        <v>295159.590348</v>
      </c>
      <c r="S1081" t="str">
        <f>IF(Excel_Advanced_Sales_Dataset_2000__hetvi[[#This Row],[Total Sales]]&gt;50000,"Yes","No")</f>
        <v>Yes</v>
      </c>
      <c r="T1081" t="str">
        <f>IF(Excel_Advanced_Sales_Dataset_2000__hetvi[[#This Row],[Delivery Status]]="Pending","Follow-up","Ok")</f>
        <v>Follow-up</v>
      </c>
      <c r="U1081" s="31">
        <f>Excel_Advanced_Sales_Dataset_2000__hetvi[[#This Row],[Discount %]]/100</f>
        <v>0.1258</v>
      </c>
      <c r="V1081" s="1" t="s">
        <v>4665</v>
      </c>
    </row>
    <row r="1082" spans="1:22" x14ac:dyDescent="0.25">
      <c r="A1082" s="6" t="s">
        <v>2718</v>
      </c>
      <c r="B1082" s="7" t="s">
        <v>1290</v>
      </c>
      <c r="C1082" s="7" t="s">
        <v>2719</v>
      </c>
      <c r="D1082" s="7" t="s">
        <v>30</v>
      </c>
      <c r="E1082" s="7" t="s">
        <v>131</v>
      </c>
      <c r="F1082" s="7" t="s">
        <v>163</v>
      </c>
      <c r="G1082" s="7" t="s">
        <v>22</v>
      </c>
      <c r="H1082" s="7" t="s">
        <v>180</v>
      </c>
      <c r="I1082" s="8">
        <v>8</v>
      </c>
      <c r="J1082" s="18">
        <v>15252.71</v>
      </c>
      <c r="K1082" s="21">
        <v>7.96</v>
      </c>
      <c r="L1082" s="15">
        <v>112308.75</v>
      </c>
      <c r="M1082" s="28">
        <v>46212</v>
      </c>
      <c r="N1082" s="7" t="s">
        <v>24</v>
      </c>
      <c r="O1082" s="7" t="s">
        <v>35</v>
      </c>
      <c r="P1082" s="9" t="s">
        <v>26</v>
      </c>
      <c r="Q1082" s="23">
        <f>Excel_Advanced_Sales_Dataset_2000__hetvi[[#This Row],[Quantity]]*Excel_Advanced_Sales_Dataset_2000__hetvi[[#This Row],[Unit Price]]*Excel_Advanced_Sales_Dataset_2000__hetvi[[#This Row],[Discount %]]/100</f>
        <v>9712.9257280000002</v>
      </c>
      <c r="R1082" s="23">
        <f>Excel_Advanced_Sales_Dataset_2000__hetvi[[#This Row],[Quantity]]*Excel_Advanced_Sales_Dataset_2000__hetvi[[#This Row],[Unit Price]]-Excel_Advanced_Sales_Dataset_2000__hetvi[[#This Row],[Discount Amount]]</f>
        <v>112308.75427199999</v>
      </c>
      <c r="S1082" t="str">
        <f>IF(Excel_Advanced_Sales_Dataset_2000__hetvi[[#This Row],[Total Sales]]&gt;50000,"Yes","No")</f>
        <v>Yes</v>
      </c>
      <c r="T1082" t="str">
        <f>IF(Excel_Advanced_Sales_Dataset_2000__hetvi[[#This Row],[Delivery Status]]="Pending","Follow-up","Ok")</f>
        <v>Ok</v>
      </c>
      <c r="U1082" s="31">
        <f>Excel_Advanced_Sales_Dataset_2000__hetvi[[#This Row],[Discount %]]/100</f>
        <v>7.9600000000000004E-2</v>
      </c>
      <c r="V1082" s="1" t="s">
        <v>4612</v>
      </c>
    </row>
    <row r="1083" spans="1:22" x14ac:dyDescent="0.25">
      <c r="A1083" s="6" t="s">
        <v>2720</v>
      </c>
      <c r="B1083" s="7" t="s">
        <v>296</v>
      </c>
      <c r="C1083" s="7" t="s">
        <v>2721</v>
      </c>
      <c r="D1083" s="7" t="s">
        <v>19</v>
      </c>
      <c r="E1083" s="7" t="s">
        <v>72</v>
      </c>
      <c r="F1083" s="7" t="s">
        <v>171</v>
      </c>
      <c r="G1083" s="7" t="s">
        <v>43</v>
      </c>
      <c r="H1083" s="7" t="s">
        <v>74</v>
      </c>
      <c r="I1083" s="8">
        <v>23</v>
      </c>
      <c r="J1083" s="18">
        <v>38969.050000000003</v>
      </c>
      <c r="K1083" s="21">
        <v>2.15</v>
      </c>
      <c r="L1083" s="15">
        <v>877017.95</v>
      </c>
      <c r="M1083" s="28">
        <v>46115</v>
      </c>
      <c r="N1083" s="7" t="s">
        <v>45</v>
      </c>
      <c r="O1083" s="7" t="s">
        <v>25</v>
      </c>
      <c r="P1083" s="9" t="s">
        <v>26</v>
      </c>
      <c r="Q1083" s="23">
        <f>Excel_Advanced_Sales_Dataset_2000__hetvi[[#This Row],[Quantity]]*Excel_Advanced_Sales_Dataset_2000__hetvi[[#This Row],[Unit Price]]*Excel_Advanced_Sales_Dataset_2000__hetvi[[#This Row],[Discount %]]/100</f>
        <v>19270.195224999999</v>
      </c>
      <c r="R1083" s="23">
        <f>Excel_Advanced_Sales_Dataset_2000__hetvi[[#This Row],[Quantity]]*Excel_Advanced_Sales_Dataset_2000__hetvi[[#This Row],[Unit Price]]-Excel_Advanced_Sales_Dataset_2000__hetvi[[#This Row],[Discount Amount]]</f>
        <v>877017.95477499999</v>
      </c>
      <c r="S1083" t="str">
        <f>IF(Excel_Advanced_Sales_Dataset_2000__hetvi[[#This Row],[Total Sales]]&gt;50000,"Yes","No")</f>
        <v>Yes</v>
      </c>
      <c r="T1083" t="str">
        <f>IF(Excel_Advanced_Sales_Dataset_2000__hetvi[[#This Row],[Delivery Status]]="Pending","Follow-up","Ok")</f>
        <v>Follow-up</v>
      </c>
      <c r="U1083" s="31">
        <f>Excel_Advanced_Sales_Dataset_2000__hetvi[[#This Row],[Discount %]]/100</f>
        <v>2.1499999999999998E-2</v>
      </c>
      <c r="V1083" s="1" t="s">
        <v>4823</v>
      </c>
    </row>
    <row r="1084" spans="1:22" x14ac:dyDescent="0.25">
      <c r="A1084" s="6" t="s">
        <v>2722</v>
      </c>
      <c r="B1084" s="7" t="s">
        <v>762</v>
      </c>
      <c r="C1084" s="7" t="s">
        <v>2723</v>
      </c>
      <c r="D1084" s="7" t="s">
        <v>40</v>
      </c>
      <c r="E1084" s="7" t="s">
        <v>49</v>
      </c>
      <c r="F1084" s="7" t="s">
        <v>306</v>
      </c>
      <c r="G1084" s="7" t="s">
        <v>66</v>
      </c>
      <c r="H1084" s="7" t="s">
        <v>155</v>
      </c>
      <c r="I1084" s="8">
        <v>46</v>
      </c>
      <c r="J1084" s="18">
        <v>5533.64</v>
      </c>
      <c r="K1084" s="21">
        <v>3.29</v>
      </c>
      <c r="L1084" s="15">
        <v>246172.83</v>
      </c>
      <c r="M1084" s="28">
        <v>46269</v>
      </c>
      <c r="N1084" s="7" t="s">
        <v>24</v>
      </c>
      <c r="O1084" s="7" t="s">
        <v>35</v>
      </c>
      <c r="P1084" s="9" t="s">
        <v>53</v>
      </c>
      <c r="Q1084" s="23">
        <f>Excel_Advanced_Sales_Dataset_2000__hetvi[[#This Row],[Quantity]]*Excel_Advanced_Sales_Dataset_2000__hetvi[[#This Row],[Unit Price]]*Excel_Advanced_Sales_Dataset_2000__hetvi[[#This Row],[Discount %]]/100</f>
        <v>8374.6107759999995</v>
      </c>
      <c r="R1084" s="23">
        <f>Excel_Advanced_Sales_Dataset_2000__hetvi[[#This Row],[Quantity]]*Excel_Advanced_Sales_Dataset_2000__hetvi[[#This Row],[Unit Price]]-Excel_Advanced_Sales_Dataset_2000__hetvi[[#This Row],[Discount Amount]]</f>
        <v>246172.82922400002</v>
      </c>
      <c r="S1084" t="str">
        <f>IF(Excel_Advanced_Sales_Dataset_2000__hetvi[[#This Row],[Total Sales]]&gt;50000,"Yes","No")</f>
        <v>Yes</v>
      </c>
      <c r="T1084" t="str">
        <f>IF(Excel_Advanced_Sales_Dataset_2000__hetvi[[#This Row],[Delivery Status]]="Pending","Follow-up","Ok")</f>
        <v>Ok</v>
      </c>
      <c r="U1084" s="31">
        <f>Excel_Advanced_Sales_Dataset_2000__hetvi[[#This Row],[Discount %]]/100</f>
        <v>3.2899999999999999E-2</v>
      </c>
      <c r="V1084" s="1" t="s">
        <v>4624</v>
      </c>
    </row>
    <row r="1085" spans="1:22" x14ac:dyDescent="0.25">
      <c r="A1085" s="6" t="s">
        <v>2724</v>
      </c>
      <c r="B1085" s="7" t="s">
        <v>355</v>
      </c>
      <c r="C1085" s="7" t="s">
        <v>2725</v>
      </c>
      <c r="D1085" s="7" t="s">
        <v>63</v>
      </c>
      <c r="E1085" s="7" t="s">
        <v>144</v>
      </c>
      <c r="F1085" s="7" t="s">
        <v>189</v>
      </c>
      <c r="G1085" s="7" t="s">
        <v>33</v>
      </c>
      <c r="H1085" s="7" t="s">
        <v>119</v>
      </c>
      <c r="I1085" s="8">
        <v>42</v>
      </c>
      <c r="J1085" s="18">
        <v>37415.620000000003</v>
      </c>
      <c r="K1085" s="21">
        <v>13.62</v>
      </c>
      <c r="L1085" s="15">
        <v>1357423.73</v>
      </c>
      <c r="M1085" s="28">
        <v>46353</v>
      </c>
      <c r="N1085" s="7" t="s">
        <v>113</v>
      </c>
      <c r="O1085" s="7" t="s">
        <v>59</v>
      </c>
      <c r="P1085" s="9" t="s">
        <v>36</v>
      </c>
      <c r="Q1085" s="23">
        <f>Excel_Advanced_Sales_Dataset_2000__hetvi[[#This Row],[Quantity]]*Excel_Advanced_Sales_Dataset_2000__hetvi[[#This Row],[Unit Price]]*Excel_Advanced_Sales_Dataset_2000__hetvi[[#This Row],[Discount %]]/100</f>
        <v>214032.31264800002</v>
      </c>
      <c r="R1085" s="23">
        <f>Excel_Advanced_Sales_Dataset_2000__hetvi[[#This Row],[Quantity]]*Excel_Advanced_Sales_Dataset_2000__hetvi[[#This Row],[Unit Price]]-Excel_Advanced_Sales_Dataset_2000__hetvi[[#This Row],[Discount Amount]]</f>
        <v>1357423.7273520001</v>
      </c>
      <c r="S1085" t="str">
        <f>IF(Excel_Advanced_Sales_Dataset_2000__hetvi[[#This Row],[Total Sales]]&gt;50000,"Yes","No")</f>
        <v>Yes</v>
      </c>
      <c r="T1085" t="str">
        <f>IF(Excel_Advanced_Sales_Dataset_2000__hetvi[[#This Row],[Delivery Status]]="Pending","Follow-up","Ok")</f>
        <v>Ok</v>
      </c>
      <c r="U1085" s="31">
        <f>Excel_Advanced_Sales_Dataset_2000__hetvi[[#This Row],[Discount %]]/100</f>
        <v>0.13619999999999999</v>
      </c>
      <c r="V1085" s="1" t="s">
        <v>4703</v>
      </c>
    </row>
    <row r="1086" spans="1:22" x14ac:dyDescent="0.25">
      <c r="A1086" s="6" t="s">
        <v>2726</v>
      </c>
      <c r="B1086" s="7" t="s">
        <v>2338</v>
      </c>
      <c r="C1086" s="7" t="s">
        <v>2727</v>
      </c>
      <c r="D1086" s="7" t="s">
        <v>30</v>
      </c>
      <c r="E1086" s="7" t="s">
        <v>198</v>
      </c>
      <c r="F1086" s="7" t="s">
        <v>199</v>
      </c>
      <c r="G1086" s="7" t="s">
        <v>111</v>
      </c>
      <c r="H1086" s="7" t="s">
        <v>260</v>
      </c>
      <c r="I1086" s="8">
        <v>25</v>
      </c>
      <c r="J1086" s="18">
        <v>43552.61</v>
      </c>
      <c r="K1086" s="21">
        <v>3.46</v>
      </c>
      <c r="L1086" s="15">
        <v>1051142.24</v>
      </c>
      <c r="M1086" s="28">
        <v>46350</v>
      </c>
      <c r="N1086" s="7" t="s">
        <v>24</v>
      </c>
      <c r="O1086" s="7" t="s">
        <v>35</v>
      </c>
      <c r="P1086" s="9" t="s">
        <v>26</v>
      </c>
      <c r="Q1086" s="23">
        <f>Excel_Advanced_Sales_Dataset_2000__hetvi[[#This Row],[Quantity]]*Excel_Advanced_Sales_Dataset_2000__hetvi[[#This Row],[Unit Price]]*Excel_Advanced_Sales_Dataset_2000__hetvi[[#This Row],[Discount %]]/100</f>
        <v>37673.00765</v>
      </c>
      <c r="R1086" s="23">
        <f>Excel_Advanced_Sales_Dataset_2000__hetvi[[#This Row],[Quantity]]*Excel_Advanced_Sales_Dataset_2000__hetvi[[#This Row],[Unit Price]]-Excel_Advanced_Sales_Dataset_2000__hetvi[[#This Row],[Discount Amount]]</f>
        <v>1051142.24235</v>
      </c>
      <c r="S1086" t="str">
        <f>IF(Excel_Advanced_Sales_Dataset_2000__hetvi[[#This Row],[Total Sales]]&gt;50000,"Yes","No")</f>
        <v>Yes</v>
      </c>
      <c r="T1086" t="str">
        <f>IF(Excel_Advanced_Sales_Dataset_2000__hetvi[[#This Row],[Delivery Status]]="Pending","Follow-up","Ok")</f>
        <v>Ok</v>
      </c>
      <c r="U1086" s="31">
        <f>Excel_Advanced_Sales_Dataset_2000__hetvi[[#This Row],[Discount %]]/100</f>
        <v>3.4599999999999999E-2</v>
      </c>
      <c r="V1086" s="1" t="s">
        <v>4653</v>
      </c>
    </row>
    <row r="1087" spans="1:22" x14ac:dyDescent="0.25">
      <c r="A1087" s="6" t="s">
        <v>2728</v>
      </c>
      <c r="B1087" s="7" t="s">
        <v>614</v>
      </c>
      <c r="C1087" s="7" t="s">
        <v>2729</v>
      </c>
      <c r="D1087" s="7" t="s">
        <v>63</v>
      </c>
      <c r="E1087" s="7" t="s">
        <v>234</v>
      </c>
      <c r="F1087" s="7" t="s">
        <v>473</v>
      </c>
      <c r="G1087" s="7" t="s">
        <v>51</v>
      </c>
      <c r="H1087" s="7" t="s">
        <v>190</v>
      </c>
      <c r="I1087" s="8">
        <v>18</v>
      </c>
      <c r="J1087" s="18">
        <v>21929.65</v>
      </c>
      <c r="K1087" s="21">
        <v>15.78</v>
      </c>
      <c r="L1087" s="15">
        <v>332444.71999999997</v>
      </c>
      <c r="M1087" s="28">
        <v>46112</v>
      </c>
      <c r="N1087" s="7" t="s">
        <v>58</v>
      </c>
      <c r="O1087" s="7" t="s">
        <v>35</v>
      </c>
      <c r="P1087" s="9" t="s">
        <v>26</v>
      </c>
      <c r="Q1087" s="23">
        <f>Excel_Advanced_Sales_Dataset_2000__hetvi[[#This Row],[Quantity]]*Excel_Advanced_Sales_Dataset_2000__hetvi[[#This Row],[Unit Price]]*Excel_Advanced_Sales_Dataset_2000__hetvi[[#This Row],[Discount %]]/100</f>
        <v>62288.977860000006</v>
      </c>
      <c r="R1087" s="23">
        <f>Excel_Advanced_Sales_Dataset_2000__hetvi[[#This Row],[Quantity]]*Excel_Advanced_Sales_Dataset_2000__hetvi[[#This Row],[Unit Price]]-Excel_Advanced_Sales_Dataset_2000__hetvi[[#This Row],[Discount Amount]]</f>
        <v>332444.72214000003</v>
      </c>
      <c r="S1087" t="str">
        <f>IF(Excel_Advanced_Sales_Dataset_2000__hetvi[[#This Row],[Total Sales]]&gt;50000,"Yes","No")</f>
        <v>Yes</v>
      </c>
      <c r="T1087" t="str">
        <f>IF(Excel_Advanced_Sales_Dataset_2000__hetvi[[#This Row],[Delivery Status]]="Pending","Follow-up","Ok")</f>
        <v>Ok</v>
      </c>
      <c r="U1087" s="31">
        <f>Excel_Advanced_Sales_Dataset_2000__hetvi[[#This Row],[Discount %]]/100</f>
        <v>0.1578</v>
      </c>
      <c r="V1087" s="1" t="s">
        <v>4644</v>
      </c>
    </row>
    <row r="1088" spans="1:22" x14ac:dyDescent="0.25">
      <c r="A1088" s="6" t="s">
        <v>2730</v>
      </c>
      <c r="B1088" s="7" t="s">
        <v>2731</v>
      </c>
      <c r="C1088" s="7" t="s">
        <v>2732</v>
      </c>
      <c r="D1088" s="7" t="s">
        <v>19</v>
      </c>
      <c r="E1088" s="7" t="s">
        <v>72</v>
      </c>
      <c r="F1088" s="7" t="s">
        <v>224</v>
      </c>
      <c r="G1088" s="7" t="s">
        <v>33</v>
      </c>
      <c r="H1088" s="7" t="s">
        <v>80</v>
      </c>
      <c r="I1088" s="8">
        <v>49</v>
      </c>
      <c r="J1088" s="18">
        <v>47787.5</v>
      </c>
      <c r="K1088" s="21">
        <v>5.57</v>
      </c>
      <c r="L1088" s="15">
        <v>2211161.08</v>
      </c>
      <c r="M1088" s="28">
        <v>46172</v>
      </c>
      <c r="N1088" s="7" t="s">
        <v>24</v>
      </c>
      <c r="O1088" s="7" t="s">
        <v>35</v>
      </c>
      <c r="P1088" s="9" t="s">
        <v>26</v>
      </c>
      <c r="Q1088" s="23">
        <f>Excel_Advanced_Sales_Dataset_2000__hetvi[[#This Row],[Quantity]]*Excel_Advanced_Sales_Dataset_2000__hetvi[[#This Row],[Unit Price]]*Excel_Advanced_Sales_Dataset_2000__hetvi[[#This Row],[Discount %]]/100</f>
        <v>130426.42375</v>
      </c>
      <c r="R1088" s="23">
        <f>Excel_Advanced_Sales_Dataset_2000__hetvi[[#This Row],[Quantity]]*Excel_Advanced_Sales_Dataset_2000__hetvi[[#This Row],[Unit Price]]-Excel_Advanced_Sales_Dataset_2000__hetvi[[#This Row],[Discount Amount]]</f>
        <v>2211161.0762499999</v>
      </c>
      <c r="S1088" t="str">
        <f>IF(Excel_Advanced_Sales_Dataset_2000__hetvi[[#This Row],[Total Sales]]&gt;50000,"Yes","No")</f>
        <v>Yes</v>
      </c>
      <c r="T1088" t="str">
        <f>IF(Excel_Advanced_Sales_Dataset_2000__hetvi[[#This Row],[Delivery Status]]="Pending","Follow-up","Ok")</f>
        <v>Ok</v>
      </c>
      <c r="U1088" s="31">
        <f>Excel_Advanced_Sales_Dataset_2000__hetvi[[#This Row],[Discount %]]/100</f>
        <v>5.57E-2</v>
      </c>
      <c r="V1088" s="1" t="s">
        <v>4696</v>
      </c>
    </row>
    <row r="1089" spans="1:22" x14ac:dyDescent="0.25">
      <c r="A1089" s="6" t="s">
        <v>2733</v>
      </c>
      <c r="B1089" s="7" t="s">
        <v>2734</v>
      </c>
      <c r="C1089" s="7" t="s">
        <v>2735</v>
      </c>
      <c r="D1089" s="7" t="s">
        <v>40</v>
      </c>
      <c r="E1089" s="7" t="s">
        <v>49</v>
      </c>
      <c r="F1089" s="7" t="s">
        <v>306</v>
      </c>
      <c r="G1089" s="7" t="s">
        <v>51</v>
      </c>
      <c r="H1089" s="7" t="s">
        <v>52</v>
      </c>
      <c r="I1089" s="8">
        <v>11</v>
      </c>
      <c r="J1089" s="18">
        <v>6371.7</v>
      </c>
      <c r="K1089" s="21">
        <v>15.49</v>
      </c>
      <c r="L1089" s="15">
        <v>59231.96</v>
      </c>
      <c r="M1089" s="28">
        <v>46051</v>
      </c>
      <c r="N1089" s="7" t="s">
        <v>45</v>
      </c>
      <c r="O1089" s="7" t="s">
        <v>35</v>
      </c>
      <c r="P1089" s="9" t="s">
        <v>26</v>
      </c>
      <c r="Q1089" s="23">
        <f>Excel_Advanced_Sales_Dataset_2000__hetvi[[#This Row],[Quantity]]*Excel_Advanced_Sales_Dataset_2000__hetvi[[#This Row],[Unit Price]]*Excel_Advanced_Sales_Dataset_2000__hetvi[[#This Row],[Discount %]]/100</f>
        <v>10856.73963</v>
      </c>
      <c r="R1089" s="23">
        <f>Excel_Advanced_Sales_Dataset_2000__hetvi[[#This Row],[Quantity]]*Excel_Advanced_Sales_Dataset_2000__hetvi[[#This Row],[Unit Price]]-Excel_Advanced_Sales_Dataset_2000__hetvi[[#This Row],[Discount Amount]]</f>
        <v>59231.960370000001</v>
      </c>
      <c r="S1089" t="str">
        <f>IF(Excel_Advanced_Sales_Dataset_2000__hetvi[[#This Row],[Total Sales]]&gt;50000,"Yes","No")</f>
        <v>Yes</v>
      </c>
      <c r="T1089" t="str">
        <f>IF(Excel_Advanced_Sales_Dataset_2000__hetvi[[#This Row],[Delivery Status]]="Pending","Follow-up","Ok")</f>
        <v>Ok</v>
      </c>
      <c r="U1089" s="31">
        <f>Excel_Advanced_Sales_Dataset_2000__hetvi[[#This Row],[Discount %]]/100</f>
        <v>0.15490000000000001</v>
      </c>
      <c r="V1089" s="1" t="s">
        <v>4782</v>
      </c>
    </row>
    <row r="1090" spans="1:22" x14ac:dyDescent="0.25">
      <c r="A1090" s="6" t="s">
        <v>2736</v>
      </c>
      <c r="B1090" s="7" t="s">
        <v>785</v>
      </c>
      <c r="C1090" s="7" t="s">
        <v>2737</v>
      </c>
      <c r="D1090" s="7" t="s">
        <v>40</v>
      </c>
      <c r="E1090" s="7" t="s">
        <v>41</v>
      </c>
      <c r="F1090" s="7" t="s">
        <v>102</v>
      </c>
      <c r="G1090" s="7" t="s">
        <v>66</v>
      </c>
      <c r="H1090" s="7" t="s">
        <v>276</v>
      </c>
      <c r="I1090" s="8">
        <v>33</v>
      </c>
      <c r="J1090" s="18">
        <v>10298.23</v>
      </c>
      <c r="K1090" s="21">
        <v>17.309999999999999</v>
      </c>
      <c r="L1090" s="15">
        <v>281015.01</v>
      </c>
      <c r="M1090" s="28">
        <v>46240</v>
      </c>
      <c r="N1090" s="7" t="s">
        <v>58</v>
      </c>
      <c r="O1090" s="7" t="s">
        <v>35</v>
      </c>
      <c r="P1090" s="9" t="s">
        <v>26</v>
      </c>
      <c r="Q1090" s="23">
        <f>Excel_Advanced_Sales_Dataset_2000__hetvi[[#This Row],[Quantity]]*Excel_Advanced_Sales_Dataset_2000__hetvi[[#This Row],[Unit Price]]*Excel_Advanced_Sales_Dataset_2000__hetvi[[#This Row],[Discount %]]/100</f>
        <v>58826.579228999988</v>
      </c>
      <c r="R1090" s="23">
        <f>Excel_Advanced_Sales_Dataset_2000__hetvi[[#This Row],[Quantity]]*Excel_Advanced_Sales_Dataset_2000__hetvi[[#This Row],[Unit Price]]-Excel_Advanced_Sales_Dataset_2000__hetvi[[#This Row],[Discount Amount]]</f>
        <v>281015.010771</v>
      </c>
      <c r="S1090" t="str">
        <f>IF(Excel_Advanced_Sales_Dataset_2000__hetvi[[#This Row],[Total Sales]]&gt;50000,"Yes","No")</f>
        <v>Yes</v>
      </c>
      <c r="T1090" t="str">
        <f>IF(Excel_Advanced_Sales_Dataset_2000__hetvi[[#This Row],[Delivery Status]]="Pending","Follow-up","Ok")</f>
        <v>Ok</v>
      </c>
      <c r="U1090" s="31">
        <f>Excel_Advanced_Sales_Dataset_2000__hetvi[[#This Row],[Discount %]]/100</f>
        <v>0.17309999999999998</v>
      </c>
      <c r="V1090" s="1" t="s">
        <v>4644</v>
      </c>
    </row>
    <row r="1091" spans="1:22" x14ac:dyDescent="0.25">
      <c r="A1091" s="6" t="s">
        <v>2738</v>
      </c>
      <c r="B1091" s="7" t="s">
        <v>1976</v>
      </c>
      <c r="C1091" s="7" t="s">
        <v>2739</v>
      </c>
      <c r="D1091" s="7" t="s">
        <v>40</v>
      </c>
      <c r="E1091" s="7" t="s">
        <v>49</v>
      </c>
      <c r="F1091" s="7" t="s">
        <v>306</v>
      </c>
      <c r="G1091" s="7" t="s">
        <v>43</v>
      </c>
      <c r="H1091" s="7" t="s">
        <v>380</v>
      </c>
      <c r="I1091" s="8">
        <v>47</v>
      </c>
      <c r="J1091" s="18">
        <v>46302.16</v>
      </c>
      <c r="K1091" s="21">
        <v>17.43</v>
      </c>
      <c r="L1091" s="15">
        <v>1796889.6000000001</v>
      </c>
      <c r="M1091" s="28">
        <v>46344</v>
      </c>
      <c r="N1091" s="7" t="s">
        <v>68</v>
      </c>
      <c r="O1091" s="7" t="s">
        <v>35</v>
      </c>
      <c r="P1091" s="9" t="s">
        <v>26</v>
      </c>
      <c r="Q1091" s="23">
        <f>Excel_Advanced_Sales_Dataset_2000__hetvi[[#This Row],[Quantity]]*Excel_Advanced_Sales_Dataset_2000__hetvi[[#This Row],[Unit Price]]*Excel_Advanced_Sales_Dataset_2000__hetvi[[#This Row],[Discount %]]/100</f>
        <v>379311.92493600002</v>
      </c>
      <c r="R1091" s="23">
        <f>Excel_Advanced_Sales_Dataset_2000__hetvi[[#This Row],[Quantity]]*Excel_Advanced_Sales_Dataset_2000__hetvi[[#This Row],[Unit Price]]-Excel_Advanced_Sales_Dataset_2000__hetvi[[#This Row],[Discount Amount]]</f>
        <v>1796889.595064</v>
      </c>
      <c r="S1091" t="str">
        <f>IF(Excel_Advanced_Sales_Dataset_2000__hetvi[[#This Row],[Total Sales]]&gt;50000,"Yes","No")</f>
        <v>Yes</v>
      </c>
      <c r="T1091" t="str">
        <f>IF(Excel_Advanced_Sales_Dataset_2000__hetvi[[#This Row],[Delivery Status]]="Pending","Follow-up","Ok")</f>
        <v>Ok</v>
      </c>
      <c r="U1091" s="31">
        <f>Excel_Advanced_Sales_Dataset_2000__hetvi[[#This Row],[Discount %]]/100</f>
        <v>0.17430000000000001</v>
      </c>
      <c r="V1091" s="1" t="s">
        <v>4744</v>
      </c>
    </row>
    <row r="1092" spans="1:22" x14ac:dyDescent="0.25">
      <c r="A1092" s="6" t="s">
        <v>2740</v>
      </c>
      <c r="B1092" s="7" t="s">
        <v>1899</v>
      </c>
      <c r="C1092" s="7" t="s">
        <v>2741</v>
      </c>
      <c r="D1092" s="7" t="s">
        <v>30</v>
      </c>
      <c r="E1092" s="7" t="s">
        <v>198</v>
      </c>
      <c r="F1092" s="7" t="s">
        <v>199</v>
      </c>
      <c r="G1092" s="7" t="s">
        <v>43</v>
      </c>
      <c r="H1092" s="7" t="s">
        <v>380</v>
      </c>
      <c r="I1092" s="8">
        <v>29</v>
      </c>
      <c r="J1092" s="18">
        <v>11786.26</v>
      </c>
      <c r="K1092" s="21">
        <v>10.17</v>
      </c>
      <c r="L1092" s="15">
        <v>307040.32</v>
      </c>
      <c r="M1092" s="28">
        <v>46233</v>
      </c>
      <c r="N1092" s="7" t="s">
        <v>45</v>
      </c>
      <c r="O1092" s="7" t="s">
        <v>25</v>
      </c>
      <c r="P1092" s="9" t="s">
        <v>26</v>
      </c>
      <c r="Q1092" s="23">
        <f>Excel_Advanced_Sales_Dataset_2000__hetvi[[#This Row],[Quantity]]*Excel_Advanced_Sales_Dataset_2000__hetvi[[#This Row],[Unit Price]]*Excel_Advanced_Sales_Dataset_2000__hetvi[[#This Row],[Discount %]]/100</f>
        <v>34761.216617999999</v>
      </c>
      <c r="R1092" s="23">
        <f>Excel_Advanced_Sales_Dataset_2000__hetvi[[#This Row],[Quantity]]*Excel_Advanced_Sales_Dataset_2000__hetvi[[#This Row],[Unit Price]]-Excel_Advanced_Sales_Dataset_2000__hetvi[[#This Row],[Discount Amount]]</f>
        <v>307040.32338199997</v>
      </c>
      <c r="S1092" t="str">
        <f>IF(Excel_Advanced_Sales_Dataset_2000__hetvi[[#This Row],[Total Sales]]&gt;50000,"Yes","No")</f>
        <v>Yes</v>
      </c>
      <c r="T1092" t="str">
        <f>IF(Excel_Advanced_Sales_Dataset_2000__hetvi[[#This Row],[Delivery Status]]="Pending","Follow-up","Ok")</f>
        <v>Follow-up</v>
      </c>
      <c r="U1092" s="31">
        <f>Excel_Advanced_Sales_Dataset_2000__hetvi[[#This Row],[Discount %]]/100</f>
        <v>0.1017</v>
      </c>
      <c r="V1092" s="1" t="s">
        <v>4612</v>
      </c>
    </row>
    <row r="1093" spans="1:22" x14ac:dyDescent="0.25">
      <c r="A1093" s="6" t="s">
        <v>2742</v>
      </c>
      <c r="B1093" s="7" t="s">
        <v>92</v>
      </c>
      <c r="C1093" s="7" t="s">
        <v>2743</v>
      </c>
      <c r="D1093" s="7" t="s">
        <v>19</v>
      </c>
      <c r="E1093" s="7" t="s">
        <v>84</v>
      </c>
      <c r="F1093" s="7" t="s">
        <v>85</v>
      </c>
      <c r="G1093" s="7" t="s">
        <v>66</v>
      </c>
      <c r="H1093" s="7" t="s">
        <v>276</v>
      </c>
      <c r="I1093" s="8">
        <v>29</v>
      </c>
      <c r="J1093" s="18">
        <v>31387.98</v>
      </c>
      <c r="K1093" s="21">
        <v>9.23</v>
      </c>
      <c r="L1093" s="15">
        <v>826235.21</v>
      </c>
      <c r="M1093" s="28">
        <v>46351</v>
      </c>
      <c r="N1093" s="7" t="s">
        <v>68</v>
      </c>
      <c r="O1093" s="7" t="s">
        <v>35</v>
      </c>
      <c r="P1093" s="9" t="s">
        <v>53</v>
      </c>
      <c r="Q1093" s="23">
        <f>Excel_Advanced_Sales_Dataset_2000__hetvi[[#This Row],[Quantity]]*Excel_Advanced_Sales_Dataset_2000__hetvi[[#This Row],[Unit Price]]*Excel_Advanced_Sales_Dataset_2000__hetvi[[#This Row],[Discount %]]/100</f>
        <v>84016.206066000013</v>
      </c>
      <c r="R1093" s="23">
        <f>Excel_Advanced_Sales_Dataset_2000__hetvi[[#This Row],[Quantity]]*Excel_Advanced_Sales_Dataset_2000__hetvi[[#This Row],[Unit Price]]-Excel_Advanced_Sales_Dataset_2000__hetvi[[#This Row],[Discount Amount]]</f>
        <v>826235.213934</v>
      </c>
      <c r="S1093" t="str">
        <f>IF(Excel_Advanced_Sales_Dataset_2000__hetvi[[#This Row],[Total Sales]]&gt;50000,"Yes","No")</f>
        <v>Yes</v>
      </c>
      <c r="T1093" t="str">
        <f>IF(Excel_Advanced_Sales_Dataset_2000__hetvi[[#This Row],[Delivery Status]]="Pending","Follow-up","Ok")</f>
        <v>Ok</v>
      </c>
      <c r="U1093" s="31">
        <f>Excel_Advanced_Sales_Dataset_2000__hetvi[[#This Row],[Discount %]]/100</f>
        <v>9.2300000000000007E-2</v>
      </c>
      <c r="V1093" s="1" t="s">
        <v>4644</v>
      </c>
    </row>
    <row r="1094" spans="1:22" x14ac:dyDescent="0.25">
      <c r="A1094" s="6" t="s">
        <v>2744</v>
      </c>
      <c r="B1094" s="7" t="s">
        <v>465</v>
      </c>
      <c r="C1094" s="7" t="s">
        <v>2745</v>
      </c>
      <c r="D1094" s="7" t="s">
        <v>40</v>
      </c>
      <c r="E1094" s="7" t="s">
        <v>89</v>
      </c>
      <c r="F1094" s="7" t="s">
        <v>334</v>
      </c>
      <c r="G1094" s="7" t="s">
        <v>33</v>
      </c>
      <c r="H1094" s="7" t="s">
        <v>119</v>
      </c>
      <c r="I1094" s="8">
        <v>44</v>
      </c>
      <c r="J1094" s="18">
        <v>32984.660000000003</v>
      </c>
      <c r="K1094" s="21">
        <v>1.7</v>
      </c>
      <c r="L1094" s="15">
        <v>1426652.51</v>
      </c>
      <c r="M1094" s="28">
        <v>46186</v>
      </c>
      <c r="N1094" s="7" t="s">
        <v>24</v>
      </c>
      <c r="O1094" s="7" t="s">
        <v>35</v>
      </c>
      <c r="P1094" s="9" t="s">
        <v>53</v>
      </c>
      <c r="Q1094" s="23">
        <f>Excel_Advanced_Sales_Dataset_2000__hetvi[[#This Row],[Quantity]]*Excel_Advanced_Sales_Dataset_2000__hetvi[[#This Row],[Unit Price]]*Excel_Advanced_Sales_Dataset_2000__hetvi[[#This Row],[Discount %]]/100</f>
        <v>24672.525679999999</v>
      </c>
      <c r="R1094" s="23">
        <f>Excel_Advanced_Sales_Dataset_2000__hetvi[[#This Row],[Quantity]]*Excel_Advanced_Sales_Dataset_2000__hetvi[[#This Row],[Unit Price]]-Excel_Advanced_Sales_Dataset_2000__hetvi[[#This Row],[Discount Amount]]</f>
        <v>1426652.5143200001</v>
      </c>
      <c r="S1094" t="str">
        <f>IF(Excel_Advanced_Sales_Dataset_2000__hetvi[[#This Row],[Total Sales]]&gt;50000,"Yes","No")</f>
        <v>Yes</v>
      </c>
      <c r="T1094" t="str">
        <f>IF(Excel_Advanced_Sales_Dataset_2000__hetvi[[#This Row],[Delivery Status]]="Pending","Follow-up","Ok")</f>
        <v>Ok</v>
      </c>
      <c r="U1094" s="31">
        <f>Excel_Advanced_Sales_Dataset_2000__hetvi[[#This Row],[Discount %]]/100</f>
        <v>1.7000000000000001E-2</v>
      </c>
      <c r="V1094" s="1" t="s">
        <v>4744</v>
      </c>
    </row>
    <row r="1095" spans="1:22" x14ac:dyDescent="0.25">
      <c r="A1095" s="6" t="s">
        <v>2746</v>
      </c>
      <c r="B1095" s="7" t="s">
        <v>1773</v>
      </c>
      <c r="C1095" s="7" t="s">
        <v>2747</v>
      </c>
      <c r="D1095" s="7" t="s">
        <v>19</v>
      </c>
      <c r="E1095" s="7" t="s">
        <v>72</v>
      </c>
      <c r="F1095" s="7" t="s">
        <v>224</v>
      </c>
      <c r="G1095" s="7" t="s">
        <v>33</v>
      </c>
      <c r="H1095" s="7" t="s">
        <v>80</v>
      </c>
      <c r="I1095" s="8">
        <v>11</v>
      </c>
      <c r="J1095" s="18">
        <v>33479.74</v>
      </c>
      <c r="K1095" s="21">
        <v>16.34</v>
      </c>
      <c r="L1095" s="15">
        <v>308100.65999999997</v>
      </c>
      <c r="M1095" s="28">
        <v>46184</v>
      </c>
      <c r="N1095" s="7" t="s">
        <v>113</v>
      </c>
      <c r="O1095" s="7" t="s">
        <v>35</v>
      </c>
      <c r="P1095" s="9" t="s">
        <v>26</v>
      </c>
      <c r="Q1095" s="23">
        <f>Excel_Advanced_Sales_Dataset_2000__hetvi[[#This Row],[Quantity]]*Excel_Advanced_Sales_Dataset_2000__hetvi[[#This Row],[Unit Price]]*Excel_Advanced_Sales_Dataset_2000__hetvi[[#This Row],[Discount %]]/100</f>
        <v>60176.484675999993</v>
      </c>
      <c r="R1095" s="23">
        <f>Excel_Advanced_Sales_Dataset_2000__hetvi[[#This Row],[Quantity]]*Excel_Advanced_Sales_Dataset_2000__hetvi[[#This Row],[Unit Price]]-Excel_Advanced_Sales_Dataset_2000__hetvi[[#This Row],[Discount Amount]]</f>
        <v>308100.65532399993</v>
      </c>
      <c r="S1095" t="str">
        <f>IF(Excel_Advanced_Sales_Dataset_2000__hetvi[[#This Row],[Total Sales]]&gt;50000,"Yes","No")</f>
        <v>Yes</v>
      </c>
      <c r="T1095" t="str">
        <f>IF(Excel_Advanced_Sales_Dataset_2000__hetvi[[#This Row],[Delivery Status]]="Pending","Follow-up","Ok")</f>
        <v>Ok</v>
      </c>
      <c r="U1095" s="31">
        <f>Excel_Advanced_Sales_Dataset_2000__hetvi[[#This Row],[Discount %]]/100</f>
        <v>0.16339999999999999</v>
      </c>
      <c r="V1095" s="1" t="s">
        <v>4744</v>
      </c>
    </row>
    <row r="1096" spans="1:22" x14ac:dyDescent="0.25">
      <c r="A1096" s="6" t="s">
        <v>2748</v>
      </c>
      <c r="B1096" s="7" t="s">
        <v>1497</v>
      </c>
      <c r="C1096" s="7" t="s">
        <v>2749</v>
      </c>
      <c r="D1096" s="7" t="s">
        <v>30</v>
      </c>
      <c r="E1096" s="7" t="s">
        <v>131</v>
      </c>
      <c r="F1096" s="7" t="s">
        <v>194</v>
      </c>
      <c r="G1096" s="7" t="s">
        <v>111</v>
      </c>
      <c r="H1096" s="7" t="s">
        <v>240</v>
      </c>
      <c r="I1096" s="8">
        <v>19</v>
      </c>
      <c r="J1096" s="18">
        <v>12326.91</v>
      </c>
      <c r="K1096" s="21">
        <v>2.57</v>
      </c>
      <c r="L1096" s="15">
        <v>228192.06</v>
      </c>
      <c r="M1096" s="28">
        <v>46036</v>
      </c>
      <c r="N1096" s="7" t="s">
        <v>113</v>
      </c>
      <c r="O1096" s="7" t="s">
        <v>35</v>
      </c>
      <c r="P1096" s="9" t="s">
        <v>36</v>
      </c>
      <c r="Q1096" s="23">
        <f>Excel_Advanced_Sales_Dataset_2000__hetvi[[#This Row],[Quantity]]*Excel_Advanced_Sales_Dataset_2000__hetvi[[#This Row],[Unit Price]]*Excel_Advanced_Sales_Dataset_2000__hetvi[[#This Row],[Discount %]]/100</f>
        <v>6019.2301529999995</v>
      </c>
      <c r="R1096" s="23">
        <f>Excel_Advanced_Sales_Dataset_2000__hetvi[[#This Row],[Quantity]]*Excel_Advanced_Sales_Dataset_2000__hetvi[[#This Row],[Unit Price]]-Excel_Advanced_Sales_Dataset_2000__hetvi[[#This Row],[Discount Amount]]</f>
        <v>228192.059847</v>
      </c>
      <c r="S1096" t="str">
        <f>IF(Excel_Advanced_Sales_Dataset_2000__hetvi[[#This Row],[Total Sales]]&gt;50000,"Yes","No")</f>
        <v>Yes</v>
      </c>
      <c r="T1096" t="str">
        <f>IF(Excel_Advanced_Sales_Dataset_2000__hetvi[[#This Row],[Delivery Status]]="Pending","Follow-up","Ok")</f>
        <v>Ok</v>
      </c>
      <c r="U1096" s="31">
        <f>Excel_Advanced_Sales_Dataset_2000__hetvi[[#This Row],[Discount %]]/100</f>
        <v>2.5699999999999997E-2</v>
      </c>
      <c r="V1096" s="1" t="s">
        <v>4624</v>
      </c>
    </row>
    <row r="1097" spans="1:22" x14ac:dyDescent="0.25">
      <c r="A1097" s="6" t="s">
        <v>2750</v>
      </c>
      <c r="B1097" s="7" t="s">
        <v>2016</v>
      </c>
      <c r="C1097" s="7" t="s">
        <v>2751</v>
      </c>
      <c r="D1097" s="7" t="s">
        <v>40</v>
      </c>
      <c r="E1097" s="7" t="s">
        <v>109</v>
      </c>
      <c r="F1097" s="7" t="s">
        <v>110</v>
      </c>
      <c r="G1097" s="7" t="s">
        <v>33</v>
      </c>
      <c r="H1097" s="7" t="s">
        <v>80</v>
      </c>
      <c r="I1097" s="8">
        <v>39</v>
      </c>
      <c r="J1097" s="18">
        <v>10484.44</v>
      </c>
      <c r="K1097" s="21">
        <v>17.850000000000001</v>
      </c>
      <c r="L1097" s="15">
        <v>335905.73</v>
      </c>
      <c r="M1097" s="28">
        <v>46069</v>
      </c>
      <c r="N1097" s="7" t="s">
        <v>45</v>
      </c>
      <c r="O1097" s="7" t="s">
        <v>35</v>
      </c>
      <c r="P1097" s="9" t="s">
        <v>26</v>
      </c>
      <c r="Q1097" s="23">
        <f>Excel_Advanced_Sales_Dataset_2000__hetvi[[#This Row],[Quantity]]*Excel_Advanced_Sales_Dataset_2000__hetvi[[#This Row],[Unit Price]]*Excel_Advanced_Sales_Dataset_2000__hetvi[[#This Row],[Discount %]]/100</f>
        <v>72987.429060000009</v>
      </c>
      <c r="R1097" s="23">
        <f>Excel_Advanced_Sales_Dataset_2000__hetvi[[#This Row],[Quantity]]*Excel_Advanced_Sales_Dataset_2000__hetvi[[#This Row],[Unit Price]]-Excel_Advanced_Sales_Dataset_2000__hetvi[[#This Row],[Discount Amount]]</f>
        <v>335905.73094000004</v>
      </c>
      <c r="S1097" t="str">
        <f>IF(Excel_Advanced_Sales_Dataset_2000__hetvi[[#This Row],[Total Sales]]&gt;50000,"Yes","No")</f>
        <v>Yes</v>
      </c>
      <c r="T1097" t="str">
        <f>IF(Excel_Advanced_Sales_Dataset_2000__hetvi[[#This Row],[Delivery Status]]="Pending","Follow-up","Ok")</f>
        <v>Ok</v>
      </c>
      <c r="U1097" s="31">
        <f>Excel_Advanced_Sales_Dataset_2000__hetvi[[#This Row],[Discount %]]/100</f>
        <v>0.17850000000000002</v>
      </c>
      <c r="V1097" s="1" t="s">
        <v>4696</v>
      </c>
    </row>
    <row r="1098" spans="1:22" x14ac:dyDescent="0.25">
      <c r="A1098" s="6" t="s">
        <v>2752</v>
      </c>
      <c r="B1098" s="7" t="s">
        <v>1917</v>
      </c>
      <c r="C1098" s="7" t="s">
        <v>2753</v>
      </c>
      <c r="D1098" s="7" t="s">
        <v>40</v>
      </c>
      <c r="E1098" s="7" t="s">
        <v>89</v>
      </c>
      <c r="F1098" s="7" t="s">
        <v>334</v>
      </c>
      <c r="G1098" s="7" t="s">
        <v>51</v>
      </c>
      <c r="H1098" s="7" t="s">
        <v>146</v>
      </c>
      <c r="I1098" s="8">
        <v>23</v>
      </c>
      <c r="J1098" s="18">
        <v>2258.63</v>
      </c>
      <c r="K1098" s="21">
        <v>12.04</v>
      </c>
      <c r="L1098" s="15">
        <v>45693.89</v>
      </c>
      <c r="M1098" s="28">
        <v>46263</v>
      </c>
      <c r="N1098" s="7" t="s">
        <v>58</v>
      </c>
      <c r="O1098" s="7" t="s">
        <v>35</v>
      </c>
      <c r="P1098" s="9" t="s">
        <v>53</v>
      </c>
      <c r="Q1098" s="23">
        <f>Excel_Advanced_Sales_Dataset_2000__hetvi[[#This Row],[Quantity]]*Excel_Advanced_Sales_Dataset_2000__hetvi[[#This Row],[Unit Price]]*Excel_Advanced_Sales_Dataset_2000__hetvi[[#This Row],[Discount %]]/100</f>
        <v>6254.5981960000008</v>
      </c>
      <c r="R1098" s="23">
        <f>Excel_Advanced_Sales_Dataset_2000__hetvi[[#This Row],[Quantity]]*Excel_Advanced_Sales_Dataset_2000__hetvi[[#This Row],[Unit Price]]-Excel_Advanced_Sales_Dataset_2000__hetvi[[#This Row],[Discount Amount]]</f>
        <v>45693.891804000006</v>
      </c>
      <c r="S1098" t="str">
        <f>IF(Excel_Advanced_Sales_Dataset_2000__hetvi[[#This Row],[Total Sales]]&gt;50000,"Yes","No")</f>
        <v>No</v>
      </c>
      <c r="T1098" t="str">
        <f>IF(Excel_Advanced_Sales_Dataset_2000__hetvi[[#This Row],[Delivery Status]]="Pending","Follow-up","Ok")</f>
        <v>Ok</v>
      </c>
      <c r="U1098" s="31">
        <f>Excel_Advanced_Sales_Dataset_2000__hetvi[[#This Row],[Discount %]]/100</f>
        <v>0.12039999999999999</v>
      </c>
      <c r="V1098" s="1" t="s">
        <v>4682</v>
      </c>
    </row>
    <row r="1099" spans="1:22" x14ac:dyDescent="0.25">
      <c r="A1099" s="6" t="s">
        <v>2754</v>
      </c>
      <c r="B1099" s="7" t="s">
        <v>2755</v>
      </c>
      <c r="C1099" s="7" t="s">
        <v>2756</v>
      </c>
      <c r="D1099" s="7" t="s">
        <v>63</v>
      </c>
      <c r="E1099" s="7" t="s">
        <v>64</v>
      </c>
      <c r="F1099" s="7" t="s">
        <v>65</v>
      </c>
      <c r="G1099" s="7" t="s">
        <v>22</v>
      </c>
      <c r="H1099" s="7" t="s">
        <v>180</v>
      </c>
      <c r="I1099" s="8">
        <v>1</v>
      </c>
      <c r="J1099" s="18">
        <v>42242.16</v>
      </c>
      <c r="K1099" s="21">
        <v>19.22</v>
      </c>
      <c r="L1099" s="15">
        <v>34123.22</v>
      </c>
      <c r="M1099" s="28">
        <v>46373</v>
      </c>
      <c r="N1099" s="7" t="s">
        <v>68</v>
      </c>
      <c r="O1099" s="7" t="s">
        <v>35</v>
      </c>
      <c r="P1099" s="9" t="s">
        <v>36</v>
      </c>
      <c r="Q1099" s="23">
        <f>Excel_Advanced_Sales_Dataset_2000__hetvi[[#This Row],[Quantity]]*Excel_Advanced_Sales_Dataset_2000__hetvi[[#This Row],[Unit Price]]*Excel_Advanced_Sales_Dataset_2000__hetvi[[#This Row],[Discount %]]/100</f>
        <v>8118.9431520000007</v>
      </c>
      <c r="R1099" s="23">
        <f>Excel_Advanced_Sales_Dataset_2000__hetvi[[#This Row],[Quantity]]*Excel_Advanced_Sales_Dataset_2000__hetvi[[#This Row],[Unit Price]]-Excel_Advanced_Sales_Dataset_2000__hetvi[[#This Row],[Discount Amount]]</f>
        <v>34123.216848000004</v>
      </c>
      <c r="S1099" t="str">
        <f>IF(Excel_Advanced_Sales_Dataset_2000__hetvi[[#This Row],[Total Sales]]&gt;50000,"Yes","No")</f>
        <v>No</v>
      </c>
      <c r="T1099" t="str">
        <f>IF(Excel_Advanced_Sales_Dataset_2000__hetvi[[#This Row],[Delivery Status]]="Pending","Follow-up","Ok")</f>
        <v>Ok</v>
      </c>
      <c r="U1099" s="31">
        <f>Excel_Advanced_Sales_Dataset_2000__hetvi[[#This Row],[Discount %]]/100</f>
        <v>0.19219999999999998</v>
      </c>
      <c r="V1099" s="1" t="s">
        <v>4624</v>
      </c>
    </row>
    <row r="1100" spans="1:22" x14ac:dyDescent="0.25">
      <c r="A1100" s="6" t="s">
        <v>2757</v>
      </c>
      <c r="B1100" s="7" t="s">
        <v>531</v>
      </c>
      <c r="C1100" s="7" t="s">
        <v>2758</v>
      </c>
      <c r="D1100" s="7" t="s">
        <v>40</v>
      </c>
      <c r="E1100" s="7" t="s">
        <v>49</v>
      </c>
      <c r="F1100" s="7" t="s">
        <v>397</v>
      </c>
      <c r="G1100" s="7" t="s">
        <v>22</v>
      </c>
      <c r="H1100" s="7" t="s">
        <v>172</v>
      </c>
      <c r="I1100" s="8">
        <v>1</v>
      </c>
      <c r="J1100" s="18">
        <v>38298.199999999997</v>
      </c>
      <c r="K1100" s="21">
        <v>6.27</v>
      </c>
      <c r="L1100" s="15">
        <v>35896.9</v>
      </c>
      <c r="M1100" s="28">
        <v>46327</v>
      </c>
      <c r="N1100" s="7" t="s">
        <v>45</v>
      </c>
      <c r="O1100" s="7" t="s">
        <v>25</v>
      </c>
      <c r="P1100" s="9" t="s">
        <v>26</v>
      </c>
      <c r="Q1100" s="23">
        <f>Excel_Advanced_Sales_Dataset_2000__hetvi[[#This Row],[Quantity]]*Excel_Advanced_Sales_Dataset_2000__hetvi[[#This Row],[Unit Price]]*Excel_Advanced_Sales_Dataset_2000__hetvi[[#This Row],[Discount %]]/100</f>
        <v>2401.2971399999997</v>
      </c>
      <c r="R1100" s="23">
        <f>Excel_Advanced_Sales_Dataset_2000__hetvi[[#This Row],[Quantity]]*Excel_Advanced_Sales_Dataset_2000__hetvi[[#This Row],[Unit Price]]-Excel_Advanced_Sales_Dataset_2000__hetvi[[#This Row],[Discount Amount]]</f>
        <v>35896.902859999995</v>
      </c>
      <c r="S1100" t="str">
        <f>IF(Excel_Advanced_Sales_Dataset_2000__hetvi[[#This Row],[Total Sales]]&gt;50000,"Yes","No")</f>
        <v>No</v>
      </c>
      <c r="T1100" t="str">
        <f>IF(Excel_Advanced_Sales_Dataset_2000__hetvi[[#This Row],[Delivery Status]]="Pending","Follow-up","Ok")</f>
        <v>Follow-up</v>
      </c>
      <c r="U1100" s="31">
        <f>Excel_Advanced_Sales_Dataset_2000__hetvi[[#This Row],[Discount %]]/100</f>
        <v>6.2699999999999992E-2</v>
      </c>
      <c r="V1100" s="1" t="s">
        <v>4823</v>
      </c>
    </row>
    <row r="1101" spans="1:22" x14ac:dyDescent="0.25">
      <c r="A1101" s="6" t="s">
        <v>2759</v>
      </c>
      <c r="B1101" s="7" t="s">
        <v>636</v>
      </c>
      <c r="C1101" s="7" t="s">
        <v>2760</v>
      </c>
      <c r="D1101" s="7" t="s">
        <v>30</v>
      </c>
      <c r="E1101" s="7" t="s">
        <v>131</v>
      </c>
      <c r="F1101" s="7" t="s">
        <v>132</v>
      </c>
      <c r="G1101" s="7" t="s">
        <v>33</v>
      </c>
      <c r="H1101" s="7" t="s">
        <v>119</v>
      </c>
      <c r="I1101" s="8">
        <v>37</v>
      </c>
      <c r="J1101" s="18">
        <v>4268.92</v>
      </c>
      <c r="K1101" s="21">
        <v>14.75</v>
      </c>
      <c r="L1101" s="15">
        <v>134652.41</v>
      </c>
      <c r="M1101" s="28">
        <v>46098</v>
      </c>
      <c r="N1101" s="7" t="s">
        <v>24</v>
      </c>
      <c r="O1101" s="7" t="s">
        <v>35</v>
      </c>
      <c r="P1101" s="9" t="s">
        <v>26</v>
      </c>
      <c r="Q1101" s="23">
        <f>Excel_Advanced_Sales_Dataset_2000__hetvi[[#This Row],[Quantity]]*Excel_Advanced_Sales_Dataset_2000__hetvi[[#This Row],[Unit Price]]*Excel_Advanced_Sales_Dataset_2000__hetvi[[#This Row],[Discount %]]/100</f>
        <v>23297.630900000004</v>
      </c>
      <c r="R1101" s="23">
        <f>Excel_Advanced_Sales_Dataset_2000__hetvi[[#This Row],[Quantity]]*Excel_Advanced_Sales_Dataset_2000__hetvi[[#This Row],[Unit Price]]-Excel_Advanced_Sales_Dataset_2000__hetvi[[#This Row],[Discount Amount]]</f>
        <v>134652.40909999999</v>
      </c>
      <c r="S1101" t="str">
        <f>IF(Excel_Advanced_Sales_Dataset_2000__hetvi[[#This Row],[Total Sales]]&gt;50000,"Yes","No")</f>
        <v>Yes</v>
      </c>
      <c r="T1101" t="str">
        <f>IF(Excel_Advanced_Sales_Dataset_2000__hetvi[[#This Row],[Delivery Status]]="Pending","Follow-up","Ok")</f>
        <v>Ok</v>
      </c>
      <c r="U1101" s="31">
        <f>Excel_Advanced_Sales_Dataset_2000__hetvi[[#This Row],[Discount %]]/100</f>
        <v>0.14749999999999999</v>
      </c>
      <c r="V1101" s="1" t="s">
        <v>4744</v>
      </c>
    </row>
    <row r="1102" spans="1:22" x14ac:dyDescent="0.25">
      <c r="A1102" s="6" t="s">
        <v>2761</v>
      </c>
      <c r="B1102" s="7" t="s">
        <v>412</v>
      </c>
      <c r="C1102" s="7" t="s">
        <v>2762</v>
      </c>
      <c r="D1102" s="7" t="s">
        <v>19</v>
      </c>
      <c r="E1102" s="7" t="s">
        <v>20</v>
      </c>
      <c r="F1102" s="7" t="s">
        <v>176</v>
      </c>
      <c r="G1102" s="7" t="s">
        <v>22</v>
      </c>
      <c r="H1102" s="7" t="s">
        <v>180</v>
      </c>
      <c r="I1102" s="8">
        <v>29</v>
      </c>
      <c r="J1102" s="18">
        <v>3930.31</v>
      </c>
      <c r="K1102" s="21">
        <v>6.32</v>
      </c>
      <c r="L1102" s="15">
        <v>106775.52</v>
      </c>
      <c r="M1102" s="28">
        <v>46355</v>
      </c>
      <c r="N1102" s="7" t="s">
        <v>68</v>
      </c>
      <c r="O1102" s="7" t="s">
        <v>35</v>
      </c>
      <c r="P1102" s="9" t="s">
        <v>53</v>
      </c>
      <c r="Q1102" s="23">
        <f>Excel_Advanced_Sales_Dataset_2000__hetvi[[#This Row],[Quantity]]*Excel_Advanced_Sales_Dataset_2000__hetvi[[#This Row],[Unit Price]]*Excel_Advanced_Sales_Dataset_2000__hetvi[[#This Row],[Discount %]]/100</f>
        <v>7203.4721680000002</v>
      </c>
      <c r="R1102" s="23">
        <f>Excel_Advanced_Sales_Dataset_2000__hetvi[[#This Row],[Quantity]]*Excel_Advanced_Sales_Dataset_2000__hetvi[[#This Row],[Unit Price]]-Excel_Advanced_Sales_Dataset_2000__hetvi[[#This Row],[Discount Amount]]</f>
        <v>106775.51783200001</v>
      </c>
      <c r="S1102" t="str">
        <f>IF(Excel_Advanced_Sales_Dataset_2000__hetvi[[#This Row],[Total Sales]]&gt;50000,"Yes","No")</f>
        <v>Yes</v>
      </c>
      <c r="T1102" t="str">
        <f>IF(Excel_Advanced_Sales_Dataset_2000__hetvi[[#This Row],[Delivery Status]]="Pending","Follow-up","Ok")</f>
        <v>Ok</v>
      </c>
      <c r="U1102" s="31">
        <f>Excel_Advanced_Sales_Dataset_2000__hetvi[[#This Row],[Discount %]]/100</f>
        <v>6.3200000000000006E-2</v>
      </c>
      <c r="V1102" s="1" t="s">
        <v>4703</v>
      </c>
    </row>
    <row r="1103" spans="1:22" x14ac:dyDescent="0.25">
      <c r="A1103" s="6" t="s">
        <v>2763</v>
      </c>
      <c r="B1103" s="7" t="s">
        <v>2764</v>
      </c>
      <c r="C1103" s="7" t="s">
        <v>2765</v>
      </c>
      <c r="D1103" s="7" t="s">
        <v>63</v>
      </c>
      <c r="E1103" s="7" t="s">
        <v>144</v>
      </c>
      <c r="F1103" s="7" t="s">
        <v>216</v>
      </c>
      <c r="G1103" s="7" t="s">
        <v>43</v>
      </c>
      <c r="H1103" s="7" t="s">
        <v>140</v>
      </c>
      <c r="I1103" s="8">
        <v>4</v>
      </c>
      <c r="J1103" s="18">
        <v>40702.03</v>
      </c>
      <c r="K1103" s="21">
        <v>2</v>
      </c>
      <c r="L1103" s="15">
        <v>159551.96</v>
      </c>
      <c r="M1103" s="28">
        <v>46276</v>
      </c>
      <c r="N1103" s="7" t="s">
        <v>68</v>
      </c>
      <c r="O1103" s="7" t="s">
        <v>25</v>
      </c>
      <c r="P1103" s="9" t="s">
        <v>36</v>
      </c>
      <c r="Q1103" s="23">
        <f>Excel_Advanced_Sales_Dataset_2000__hetvi[[#This Row],[Quantity]]*Excel_Advanced_Sales_Dataset_2000__hetvi[[#This Row],[Unit Price]]*Excel_Advanced_Sales_Dataset_2000__hetvi[[#This Row],[Discount %]]/100</f>
        <v>3256.1623999999997</v>
      </c>
      <c r="R1103" s="23">
        <f>Excel_Advanced_Sales_Dataset_2000__hetvi[[#This Row],[Quantity]]*Excel_Advanced_Sales_Dataset_2000__hetvi[[#This Row],[Unit Price]]-Excel_Advanced_Sales_Dataset_2000__hetvi[[#This Row],[Discount Amount]]</f>
        <v>159551.95759999999</v>
      </c>
      <c r="S1103" t="str">
        <f>IF(Excel_Advanced_Sales_Dataset_2000__hetvi[[#This Row],[Total Sales]]&gt;50000,"Yes","No")</f>
        <v>Yes</v>
      </c>
      <c r="T1103" t="str">
        <f>IF(Excel_Advanced_Sales_Dataset_2000__hetvi[[#This Row],[Delivery Status]]="Pending","Follow-up","Ok")</f>
        <v>Follow-up</v>
      </c>
      <c r="U1103" s="31">
        <f>Excel_Advanced_Sales_Dataset_2000__hetvi[[#This Row],[Discount %]]/100</f>
        <v>0.02</v>
      </c>
      <c r="V1103" s="1" t="s">
        <v>4696</v>
      </c>
    </row>
    <row r="1104" spans="1:22" x14ac:dyDescent="0.25">
      <c r="A1104" s="6" t="s">
        <v>2766</v>
      </c>
      <c r="B1104" s="7" t="s">
        <v>453</v>
      </c>
      <c r="C1104" s="7" t="s">
        <v>2767</v>
      </c>
      <c r="D1104" s="7" t="s">
        <v>63</v>
      </c>
      <c r="E1104" s="7" t="s">
        <v>78</v>
      </c>
      <c r="F1104" s="7" t="s">
        <v>425</v>
      </c>
      <c r="G1104" s="7" t="s">
        <v>43</v>
      </c>
      <c r="H1104" s="7" t="s">
        <v>380</v>
      </c>
      <c r="I1104" s="8">
        <v>8</v>
      </c>
      <c r="J1104" s="18">
        <v>47895.13</v>
      </c>
      <c r="K1104" s="21">
        <v>19.190000000000001</v>
      </c>
      <c r="L1104" s="15">
        <v>309632.44</v>
      </c>
      <c r="M1104" s="28">
        <v>46030</v>
      </c>
      <c r="N1104" s="7" t="s">
        <v>113</v>
      </c>
      <c r="O1104" s="7" t="s">
        <v>35</v>
      </c>
      <c r="P1104" s="9" t="s">
        <v>26</v>
      </c>
      <c r="Q1104" s="23">
        <f>Excel_Advanced_Sales_Dataset_2000__hetvi[[#This Row],[Quantity]]*Excel_Advanced_Sales_Dataset_2000__hetvi[[#This Row],[Unit Price]]*Excel_Advanced_Sales_Dataset_2000__hetvi[[#This Row],[Discount %]]/100</f>
        <v>73528.603575999994</v>
      </c>
      <c r="R1104" s="23">
        <f>Excel_Advanced_Sales_Dataset_2000__hetvi[[#This Row],[Quantity]]*Excel_Advanced_Sales_Dataset_2000__hetvi[[#This Row],[Unit Price]]-Excel_Advanced_Sales_Dataset_2000__hetvi[[#This Row],[Discount Amount]]</f>
        <v>309632.43642399996</v>
      </c>
      <c r="S1104" t="str">
        <f>IF(Excel_Advanced_Sales_Dataset_2000__hetvi[[#This Row],[Total Sales]]&gt;50000,"Yes","No")</f>
        <v>Yes</v>
      </c>
      <c r="T1104" t="str">
        <f>IF(Excel_Advanced_Sales_Dataset_2000__hetvi[[#This Row],[Delivery Status]]="Pending","Follow-up","Ok")</f>
        <v>Ok</v>
      </c>
      <c r="U1104" s="31">
        <f>Excel_Advanced_Sales_Dataset_2000__hetvi[[#This Row],[Discount %]]/100</f>
        <v>0.19190000000000002</v>
      </c>
      <c r="V1104" s="1" t="s">
        <v>4665</v>
      </c>
    </row>
    <row r="1105" spans="1:22" x14ac:dyDescent="0.25">
      <c r="A1105" s="6" t="s">
        <v>2768</v>
      </c>
      <c r="B1105" s="7" t="s">
        <v>2097</v>
      </c>
      <c r="C1105" s="7" t="s">
        <v>2769</v>
      </c>
      <c r="D1105" s="7" t="s">
        <v>30</v>
      </c>
      <c r="E1105" s="7" t="s">
        <v>31</v>
      </c>
      <c r="F1105" s="7" t="s">
        <v>555</v>
      </c>
      <c r="G1105" s="7" t="s">
        <v>43</v>
      </c>
      <c r="H1105" s="7" t="s">
        <v>74</v>
      </c>
      <c r="I1105" s="8">
        <v>50</v>
      </c>
      <c r="J1105" s="18">
        <v>4195.09</v>
      </c>
      <c r="K1105" s="21">
        <v>2.57</v>
      </c>
      <c r="L1105" s="15">
        <v>204363.81</v>
      </c>
      <c r="M1105" s="28">
        <v>46027</v>
      </c>
      <c r="N1105" s="7" t="s">
        <v>24</v>
      </c>
      <c r="O1105" s="7" t="s">
        <v>35</v>
      </c>
      <c r="P1105" s="9" t="s">
        <v>26</v>
      </c>
      <c r="Q1105" s="23">
        <f>Excel_Advanced_Sales_Dataset_2000__hetvi[[#This Row],[Quantity]]*Excel_Advanced_Sales_Dataset_2000__hetvi[[#This Row],[Unit Price]]*Excel_Advanced_Sales_Dataset_2000__hetvi[[#This Row],[Discount %]]/100</f>
        <v>5390.6906499999996</v>
      </c>
      <c r="R1105" s="23">
        <f>Excel_Advanced_Sales_Dataset_2000__hetvi[[#This Row],[Quantity]]*Excel_Advanced_Sales_Dataset_2000__hetvi[[#This Row],[Unit Price]]-Excel_Advanced_Sales_Dataset_2000__hetvi[[#This Row],[Discount Amount]]</f>
        <v>204363.80935</v>
      </c>
      <c r="S1105" t="str">
        <f>IF(Excel_Advanced_Sales_Dataset_2000__hetvi[[#This Row],[Total Sales]]&gt;50000,"Yes","No")</f>
        <v>Yes</v>
      </c>
      <c r="T1105" t="str">
        <f>IF(Excel_Advanced_Sales_Dataset_2000__hetvi[[#This Row],[Delivery Status]]="Pending","Follow-up","Ok")</f>
        <v>Ok</v>
      </c>
      <c r="U1105" s="31">
        <f>Excel_Advanced_Sales_Dataset_2000__hetvi[[#This Row],[Discount %]]/100</f>
        <v>2.5699999999999997E-2</v>
      </c>
      <c r="V1105" s="1" t="s">
        <v>4703</v>
      </c>
    </row>
    <row r="1106" spans="1:22" x14ac:dyDescent="0.25">
      <c r="A1106" s="6" t="s">
        <v>2770</v>
      </c>
      <c r="B1106" s="7" t="s">
        <v>514</v>
      </c>
      <c r="C1106" s="7" t="s">
        <v>2771</v>
      </c>
      <c r="D1106" s="7" t="s">
        <v>63</v>
      </c>
      <c r="E1106" s="7" t="s">
        <v>64</v>
      </c>
      <c r="F1106" s="7" t="s">
        <v>441</v>
      </c>
      <c r="G1106" s="7" t="s">
        <v>111</v>
      </c>
      <c r="H1106" s="7" t="s">
        <v>240</v>
      </c>
      <c r="I1106" s="8">
        <v>7</v>
      </c>
      <c r="J1106" s="18">
        <v>7077.1</v>
      </c>
      <c r="K1106" s="21">
        <v>14.16</v>
      </c>
      <c r="L1106" s="15">
        <v>42524.88</v>
      </c>
      <c r="M1106" s="28">
        <v>46142</v>
      </c>
      <c r="N1106" s="7" t="s">
        <v>58</v>
      </c>
      <c r="O1106" s="7" t="s">
        <v>35</v>
      </c>
      <c r="P1106" s="9" t="s">
        <v>53</v>
      </c>
      <c r="Q1106" s="23">
        <f>Excel_Advanced_Sales_Dataset_2000__hetvi[[#This Row],[Quantity]]*Excel_Advanced_Sales_Dataset_2000__hetvi[[#This Row],[Unit Price]]*Excel_Advanced_Sales_Dataset_2000__hetvi[[#This Row],[Discount %]]/100</f>
        <v>7014.8215200000013</v>
      </c>
      <c r="R1106" s="23">
        <f>Excel_Advanced_Sales_Dataset_2000__hetvi[[#This Row],[Quantity]]*Excel_Advanced_Sales_Dataset_2000__hetvi[[#This Row],[Unit Price]]-Excel_Advanced_Sales_Dataset_2000__hetvi[[#This Row],[Discount Amount]]</f>
        <v>42524.878479999999</v>
      </c>
      <c r="S1106" t="str">
        <f>IF(Excel_Advanced_Sales_Dataset_2000__hetvi[[#This Row],[Total Sales]]&gt;50000,"Yes","No")</f>
        <v>No</v>
      </c>
      <c r="T1106" t="str">
        <f>IF(Excel_Advanced_Sales_Dataset_2000__hetvi[[#This Row],[Delivery Status]]="Pending","Follow-up","Ok")</f>
        <v>Ok</v>
      </c>
      <c r="U1106" s="31">
        <f>Excel_Advanced_Sales_Dataset_2000__hetvi[[#This Row],[Discount %]]/100</f>
        <v>0.1416</v>
      </c>
      <c r="V1106" s="1" t="s">
        <v>4744</v>
      </c>
    </row>
    <row r="1107" spans="1:22" x14ac:dyDescent="0.25">
      <c r="A1107" s="6" t="s">
        <v>2772</v>
      </c>
      <c r="B1107" s="7" t="s">
        <v>2044</v>
      </c>
      <c r="C1107" s="7" t="s">
        <v>2773</v>
      </c>
      <c r="D1107" s="7" t="s">
        <v>40</v>
      </c>
      <c r="E1107" s="7" t="s">
        <v>49</v>
      </c>
      <c r="F1107" s="7" t="s">
        <v>50</v>
      </c>
      <c r="G1107" s="7" t="s">
        <v>51</v>
      </c>
      <c r="H1107" s="7" t="s">
        <v>167</v>
      </c>
      <c r="I1107" s="8">
        <v>40</v>
      </c>
      <c r="J1107" s="18">
        <v>7816.66</v>
      </c>
      <c r="K1107" s="21">
        <v>12.02</v>
      </c>
      <c r="L1107" s="15">
        <v>275083.90000000002</v>
      </c>
      <c r="M1107" s="28">
        <v>46040</v>
      </c>
      <c r="N1107" s="7" t="s">
        <v>24</v>
      </c>
      <c r="O1107" s="7" t="s">
        <v>25</v>
      </c>
      <c r="P1107" s="9" t="s">
        <v>53</v>
      </c>
      <c r="Q1107" s="23">
        <f>Excel_Advanced_Sales_Dataset_2000__hetvi[[#This Row],[Quantity]]*Excel_Advanced_Sales_Dataset_2000__hetvi[[#This Row],[Unit Price]]*Excel_Advanced_Sales_Dataset_2000__hetvi[[#This Row],[Discount %]]/100</f>
        <v>37582.501279999997</v>
      </c>
      <c r="R1107" s="23">
        <f>Excel_Advanced_Sales_Dataset_2000__hetvi[[#This Row],[Quantity]]*Excel_Advanced_Sales_Dataset_2000__hetvi[[#This Row],[Unit Price]]-Excel_Advanced_Sales_Dataset_2000__hetvi[[#This Row],[Discount Amount]]</f>
        <v>275083.89872000006</v>
      </c>
      <c r="S1107" t="str">
        <f>IF(Excel_Advanced_Sales_Dataset_2000__hetvi[[#This Row],[Total Sales]]&gt;50000,"Yes","No")</f>
        <v>Yes</v>
      </c>
      <c r="T1107" t="str">
        <f>IF(Excel_Advanced_Sales_Dataset_2000__hetvi[[#This Row],[Delivery Status]]="Pending","Follow-up","Ok")</f>
        <v>Follow-up</v>
      </c>
      <c r="U1107" s="31">
        <f>Excel_Advanced_Sales_Dataset_2000__hetvi[[#This Row],[Discount %]]/100</f>
        <v>0.1202</v>
      </c>
      <c r="V1107" s="1" t="s">
        <v>4653</v>
      </c>
    </row>
    <row r="1108" spans="1:22" x14ac:dyDescent="0.25">
      <c r="A1108" s="6" t="s">
        <v>2774</v>
      </c>
      <c r="B1108" s="7" t="s">
        <v>687</v>
      </c>
      <c r="C1108" s="7" t="s">
        <v>2775</v>
      </c>
      <c r="D1108" s="7" t="s">
        <v>19</v>
      </c>
      <c r="E1108" s="7" t="s">
        <v>84</v>
      </c>
      <c r="F1108" s="7" t="s">
        <v>338</v>
      </c>
      <c r="G1108" s="7" t="s">
        <v>111</v>
      </c>
      <c r="H1108" s="7" t="s">
        <v>112</v>
      </c>
      <c r="I1108" s="8">
        <v>27</v>
      </c>
      <c r="J1108" s="18">
        <v>10163.459999999999</v>
      </c>
      <c r="K1108" s="21">
        <v>9.9700000000000006</v>
      </c>
      <c r="L1108" s="15">
        <v>247054.4</v>
      </c>
      <c r="M1108" s="28">
        <v>46116</v>
      </c>
      <c r="N1108" s="7" t="s">
        <v>24</v>
      </c>
      <c r="O1108" s="7" t="s">
        <v>35</v>
      </c>
      <c r="P1108" s="9" t="s">
        <v>36</v>
      </c>
      <c r="Q1108" s="23">
        <f>Excel_Advanced_Sales_Dataset_2000__hetvi[[#This Row],[Quantity]]*Excel_Advanced_Sales_Dataset_2000__hetvi[[#This Row],[Unit Price]]*Excel_Advanced_Sales_Dataset_2000__hetvi[[#This Row],[Discount %]]/100</f>
        <v>27359.017974000002</v>
      </c>
      <c r="R1108" s="23">
        <f>Excel_Advanced_Sales_Dataset_2000__hetvi[[#This Row],[Quantity]]*Excel_Advanced_Sales_Dataset_2000__hetvi[[#This Row],[Unit Price]]-Excel_Advanced_Sales_Dataset_2000__hetvi[[#This Row],[Discount Amount]]</f>
        <v>247054.40202599997</v>
      </c>
      <c r="S1108" t="str">
        <f>IF(Excel_Advanced_Sales_Dataset_2000__hetvi[[#This Row],[Total Sales]]&gt;50000,"Yes","No")</f>
        <v>Yes</v>
      </c>
      <c r="T1108" t="str">
        <f>IF(Excel_Advanced_Sales_Dataset_2000__hetvi[[#This Row],[Delivery Status]]="Pending","Follow-up","Ok")</f>
        <v>Ok</v>
      </c>
      <c r="U1108" s="31">
        <f>Excel_Advanced_Sales_Dataset_2000__hetvi[[#This Row],[Discount %]]/100</f>
        <v>9.9700000000000011E-2</v>
      </c>
      <c r="V1108" s="1" t="s">
        <v>4720</v>
      </c>
    </row>
    <row r="1109" spans="1:22" x14ac:dyDescent="0.25">
      <c r="A1109" s="6" t="s">
        <v>2776</v>
      </c>
      <c r="B1109" s="7" t="s">
        <v>304</v>
      </c>
      <c r="C1109" s="7" t="s">
        <v>2777</v>
      </c>
      <c r="D1109" s="7" t="s">
        <v>19</v>
      </c>
      <c r="E1109" s="7" t="s">
        <v>20</v>
      </c>
      <c r="F1109" s="7" t="s">
        <v>21</v>
      </c>
      <c r="G1109" s="7" t="s">
        <v>51</v>
      </c>
      <c r="H1109" s="7" t="s">
        <v>146</v>
      </c>
      <c r="I1109" s="8">
        <v>42</v>
      </c>
      <c r="J1109" s="18">
        <v>5642.8</v>
      </c>
      <c r="K1109" s="21">
        <v>16.670000000000002</v>
      </c>
      <c r="L1109" s="15">
        <v>197490.1</v>
      </c>
      <c r="M1109" s="28">
        <v>46042</v>
      </c>
      <c r="N1109" s="7" t="s">
        <v>58</v>
      </c>
      <c r="O1109" s="7" t="s">
        <v>35</v>
      </c>
      <c r="P1109" s="9" t="s">
        <v>26</v>
      </c>
      <c r="Q1109" s="23">
        <f>Excel_Advanced_Sales_Dataset_2000__hetvi[[#This Row],[Quantity]]*Excel_Advanced_Sales_Dataset_2000__hetvi[[#This Row],[Unit Price]]*Excel_Advanced_Sales_Dataset_2000__hetvi[[#This Row],[Discount %]]/100</f>
        <v>39507.499920000002</v>
      </c>
      <c r="R1109" s="23">
        <f>Excel_Advanced_Sales_Dataset_2000__hetvi[[#This Row],[Quantity]]*Excel_Advanced_Sales_Dataset_2000__hetvi[[#This Row],[Unit Price]]-Excel_Advanced_Sales_Dataset_2000__hetvi[[#This Row],[Discount Amount]]</f>
        <v>197490.10008</v>
      </c>
      <c r="S1109" t="str">
        <f>IF(Excel_Advanced_Sales_Dataset_2000__hetvi[[#This Row],[Total Sales]]&gt;50000,"Yes","No")</f>
        <v>Yes</v>
      </c>
      <c r="T1109" t="str">
        <f>IF(Excel_Advanced_Sales_Dataset_2000__hetvi[[#This Row],[Delivery Status]]="Pending","Follow-up","Ok")</f>
        <v>Ok</v>
      </c>
      <c r="U1109" s="31">
        <f>Excel_Advanced_Sales_Dataset_2000__hetvi[[#This Row],[Discount %]]/100</f>
        <v>0.16670000000000001</v>
      </c>
      <c r="V1109" s="1" t="s">
        <v>4665</v>
      </c>
    </row>
    <row r="1110" spans="1:22" x14ac:dyDescent="0.25">
      <c r="A1110" s="6" t="s">
        <v>2778</v>
      </c>
      <c r="B1110" s="7" t="s">
        <v>208</v>
      </c>
      <c r="C1110" s="7" t="s">
        <v>2779</v>
      </c>
      <c r="D1110" s="7" t="s">
        <v>30</v>
      </c>
      <c r="E1110" s="7" t="s">
        <v>131</v>
      </c>
      <c r="F1110" s="7" t="s">
        <v>194</v>
      </c>
      <c r="G1110" s="7" t="s">
        <v>33</v>
      </c>
      <c r="H1110" s="7" t="s">
        <v>34</v>
      </c>
      <c r="I1110" s="8">
        <v>28</v>
      </c>
      <c r="J1110" s="18">
        <v>19161.93</v>
      </c>
      <c r="K1110" s="21">
        <v>15.46</v>
      </c>
      <c r="L1110" s="15">
        <v>453585.88</v>
      </c>
      <c r="M1110" s="28">
        <v>46224</v>
      </c>
      <c r="N1110" s="7" t="s">
        <v>113</v>
      </c>
      <c r="O1110" s="7" t="s">
        <v>35</v>
      </c>
      <c r="P1110" s="9" t="s">
        <v>26</v>
      </c>
      <c r="Q1110" s="23">
        <f>Excel_Advanced_Sales_Dataset_2000__hetvi[[#This Row],[Quantity]]*Excel_Advanced_Sales_Dataset_2000__hetvi[[#This Row],[Unit Price]]*Excel_Advanced_Sales_Dataset_2000__hetvi[[#This Row],[Discount %]]/100</f>
        <v>82948.162584000005</v>
      </c>
      <c r="R1110" s="23">
        <f>Excel_Advanced_Sales_Dataset_2000__hetvi[[#This Row],[Quantity]]*Excel_Advanced_Sales_Dataset_2000__hetvi[[#This Row],[Unit Price]]-Excel_Advanced_Sales_Dataset_2000__hetvi[[#This Row],[Discount Amount]]</f>
        <v>453585.877416</v>
      </c>
      <c r="S1110" t="str">
        <f>IF(Excel_Advanced_Sales_Dataset_2000__hetvi[[#This Row],[Total Sales]]&gt;50000,"Yes","No")</f>
        <v>Yes</v>
      </c>
      <c r="T1110" t="str">
        <f>IF(Excel_Advanced_Sales_Dataset_2000__hetvi[[#This Row],[Delivery Status]]="Pending","Follow-up","Ok")</f>
        <v>Ok</v>
      </c>
      <c r="U1110" s="31">
        <f>Excel_Advanced_Sales_Dataset_2000__hetvi[[#This Row],[Discount %]]/100</f>
        <v>0.15460000000000002</v>
      </c>
      <c r="V1110" s="1" t="s">
        <v>4665</v>
      </c>
    </row>
    <row r="1111" spans="1:22" x14ac:dyDescent="0.25">
      <c r="A1111" s="6" t="s">
        <v>2780</v>
      </c>
      <c r="B1111" s="7" t="s">
        <v>1335</v>
      </c>
      <c r="C1111" s="7" t="s">
        <v>2781</v>
      </c>
      <c r="D1111" s="7" t="s">
        <v>63</v>
      </c>
      <c r="E1111" s="7" t="s">
        <v>234</v>
      </c>
      <c r="F1111" s="7" t="s">
        <v>473</v>
      </c>
      <c r="G1111" s="7" t="s">
        <v>33</v>
      </c>
      <c r="H1111" s="7" t="s">
        <v>57</v>
      </c>
      <c r="I1111" s="8">
        <v>45</v>
      </c>
      <c r="J1111" s="18">
        <v>33735.21</v>
      </c>
      <c r="K1111" s="21">
        <v>7.56</v>
      </c>
      <c r="L1111" s="15">
        <v>1403317.27</v>
      </c>
      <c r="M1111" s="28">
        <v>46346</v>
      </c>
      <c r="N1111" s="7" t="s">
        <v>113</v>
      </c>
      <c r="O1111" s="7" t="s">
        <v>59</v>
      </c>
      <c r="P1111" s="9" t="s">
        <v>36</v>
      </c>
      <c r="Q1111" s="23">
        <f>Excel_Advanced_Sales_Dataset_2000__hetvi[[#This Row],[Quantity]]*Excel_Advanced_Sales_Dataset_2000__hetvi[[#This Row],[Unit Price]]*Excel_Advanced_Sales_Dataset_2000__hetvi[[#This Row],[Discount %]]/100</f>
        <v>114767.18442000001</v>
      </c>
      <c r="R1111" s="23">
        <f>Excel_Advanced_Sales_Dataset_2000__hetvi[[#This Row],[Quantity]]*Excel_Advanced_Sales_Dataset_2000__hetvi[[#This Row],[Unit Price]]-Excel_Advanced_Sales_Dataset_2000__hetvi[[#This Row],[Discount Amount]]</f>
        <v>1403317.2655799999</v>
      </c>
      <c r="S1111" t="str">
        <f>IF(Excel_Advanced_Sales_Dataset_2000__hetvi[[#This Row],[Total Sales]]&gt;50000,"Yes","No")</f>
        <v>Yes</v>
      </c>
      <c r="T1111" t="str">
        <f>IF(Excel_Advanced_Sales_Dataset_2000__hetvi[[#This Row],[Delivery Status]]="Pending","Follow-up","Ok")</f>
        <v>Ok</v>
      </c>
      <c r="U1111" s="31">
        <f>Excel_Advanced_Sales_Dataset_2000__hetvi[[#This Row],[Discount %]]/100</f>
        <v>7.5600000000000001E-2</v>
      </c>
      <c r="V1111" s="1" t="s">
        <v>4782</v>
      </c>
    </row>
    <row r="1112" spans="1:22" x14ac:dyDescent="0.25">
      <c r="A1112" s="6" t="s">
        <v>2782</v>
      </c>
      <c r="B1112" s="7" t="s">
        <v>378</v>
      </c>
      <c r="C1112" s="7" t="s">
        <v>2783</v>
      </c>
      <c r="D1112" s="7" t="s">
        <v>30</v>
      </c>
      <c r="E1112" s="7" t="s">
        <v>198</v>
      </c>
      <c r="F1112" s="7" t="s">
        <v>199</v>
      </c>
      <c r="G1112" s="7" t="s">
        <v>111</v>
      </c>
      <c r="H1112" s="7" t="s">
        <v>240</v>
      </c>
      <c r="I1112" s="8">
        <v>46</v>
      </c>
      <c r="J1112" s="18">
        <v>14702.18</v>
      </c>
      <c r="K1112" s="21">
        <v>0.38</v>
      </c>
      <c r="L1112" s="15">
        <v>673730.34</v>
      </c>
      <c r="M1112" s="28">
        <v>46227</v>
      </c>
      <c r="N1112" s="7" t="s">
        <v>58</v>
      </c>
      <c r="O1112" s="7" t="s">
        <v>25</v>
      </c>
      <c r="P1112" s="9" t="s">
        <v>53</v>
      </c>
      <c r="Q1112" s="23">
        <f>Excel_Advanced_Sales_Dataset_2000__hetvi[[#This Row],[Quantity]]*Excel_Advanced_Sales_Dataset_2000__hetvi[[#This Row],[Unit Price]]*Excel_Advanced_Sales_Dataset_2000__hetvi[[#This Row],[Discount %]]/100</f>
        <v>2569.9410640000001</v>
      </c>
      <c r="R1112" s="23">
        <f>Excel_Advanced_Sales_Dataset_2000__hetvi[[#This Row],[Quantity]]*Excel_Advanced_Sales_Dataset_2000__hetvi[[#This Row],[Unit Price]]-Excel_Advanced_Sales_Dataset_2000__hetvi[[#This Row],[Discount Amount]]</f>
        <v>673730.33893600001</v>
      </c>
      <c r="S1112" t="str">
        <f>IF(Excel_Advanced_Sales_Dataset_2000__hetvi[[#This Row],[Total Sales]]&gt;50000,"Yes","No")</f>
        <v>Yes</v>
      </c>
      <c r="T1112" t="str">
        <f>IF(Excel_Advanced_Sales_Dataset_2000__hetvi[[#This Row],[Delivery Status]]="Pending","Follow-up","Ok")</f>
        <v>Follow-up</v>
      </c>
      <c r="U1112" s="31">
        <f>Excel_Advanced_Sales_Dataset_2000__hetvi[[#This Row],[Discount %]]/100</f>
        <v>3.8E-3</v>
      </c>
      <c r="V1112" s="1" t="s">
        <v>4744</v>
      </c>
    </row>
    <row r="1113" spans="1:22" x14ac:dyDescent="0.25">
      <c r="A1113" s="6" t="s">
        <v>2784</v>
      </c>
      <c r="B1113" s="7" t="s">
        <v>861</v>
      </c>
      <c r="C1113" s="7" t="s">
        <v>2785</v>
      </c>
      <c r="D1113" s="7" t="s">
        <v>30</v>
      </c>
      <c r="E1113" s="7" t="s">
        <v>31</v>
      </c>
      <c r="F1113" s="7" t="s">
        <v>555</v>
      </c>
      <c r="G1113" s="7" t="s">
        <v>33</v>
      </c>
      <c r="H1113" s="7" t="s">
        <v>34</v>
      </c>
      <c r="I1113" s="8">
        <v>24</v>
      </c>
      <c r="J1113" s="18">
        <v>40193.519999999997</v>
      </c>
      <c r="K1113" s="21">
        <v>19.97</v>
      </c>
      <c r="L1113" s="15">
        <v>772004.98</v>
      </c>
      <c r="M1113" s="28">
        <v>46310</v>
      </c>
      <c r="N1113" s="7" t="s">
        <v>24</v>
      </c>
      <c r="O1113" s="7" t="s">
        <v>59</v>
      </c>
      <c r="P1113" s="9" t="s">
        <v>26</v>
      </c>
      <c r="Q1113" s="23">
        <f>Excel_Advanced_Sales_Dataset_2000__hetvi[[#This Row],[Quantity]]*Excel_Advanced_Sales_Dataset_2000__hetvi[[#This Row],[Unit Price]]*Excel_Advanced_Sales_Dataset_2000__hetvi[[#This Row],[Discount %]]/100</f>
        <v>192639.502656</v>
      </c>
      <c r="R1113" s="23">
        <f>Excel_Advanced_Sales_Dataset_2000__hetvi[[#This Row],[Quantity]]*Excel_Advanced_Sales_Dataset_2000__hetvi[[#This Row],[Unit Price]]-Excel_Advanced_Sales_Dataset_2000__hetvi[[#This Row],[Discount Amount]]</f>
        <v>772004.97734400001</v>
      </c>
      <c r="S1113" t="str">
        <f>IF(Excel_Advanced_Sales_Dataset_2000__hetvi[[#This Row],[Total Sales]]&gt;50000,"Yes","No")</f>
        <v>Yes</v>
      </c>
      <c r="T1113" t="str">
        <f>IF(Excel_Advanced_Sales_Dataset_2000__hetvi[[#This Row],[Delivery Status]]="Pending","Follow-up","Ok")</f>
        <v>Ok</v>
      </c>
      <c r="U1113" s="31">
        <f>Excel_Advanced_Sales_Dataset_2000__hetvi[[#This Row],[Discount %]]/100</f>
        <v>0.19969999999999999</v>
      </c>
      <c r="V1113" s="1" t="s">
        <v>4823</v>
      </c>
    </row>
    <row r="1114" spans="1:22" x14ac:dyDescent="0.25">
      <c r="A1114" s="6" t="s">
        <v>2786</v>
      </c>
      <c r="B1114" s="7" t="s">
        <v>1632</v>
      </c>
      <c r="C1114" s="7" t="s">
        <v>2787</v>
      </c>
      <c r="D1114" s="7" t="s">
        <v>19</v>
      </c>
      <c r="E1114" s="7" t="s">
        <v>72</v>
      </c>
      <c r="F1114" s="7" t="s">
        <v>224</v>
      </c>
      <c r="G1114" s="7" t="s">
        <v>66</v>
      </c>
      <c r="H1114" s="7" t="s">
        <v>67</v>
      </c>
      <c r="I1114" s="8">
        <v>46</v>
      </c>
      <c r="J1114" s="18">
        <v>44408.35</v>
      </c>
      <c r="K1114" s="21">
        <v>4.78</v>
      </c>
      <c r="L1114" s="15">
        <v>1945139.02</v>
      </c>
      <c r="M1114" s="28">
        <v>46046</v>
      </c>
      <c r="N1114" s="7" t="s">
        <v>58</v>
      </c>
      <c r="O1114" s="7" t="s">
        <v>35</v>
      </c>
      <c r="P1114" s="9" t="s">
        <v>53</v>
      </c>
      <c r="Q1114" s="23">
        <f>Excel_Advanced_Sales_Dataset_2000__hetvi[[#This Row],[Quantity]]*Excel_Advanced_Sales_Dataset_2000__hetvi[[#This Row],[Unit Price]]*Excel_Advanced_Sales_Dataset_2000__hetvi[[#This Row],[Discount %]]/100</f>
        <v>97645.079979999995</v>
      </c>
      <c r="R1114" s="23">
        <f>Excel_Advanced_Sales_Dataset_2000__hetvi[[#This Row],[Quantity]]*Excel_Advanced_Sales_Dataset_2000__hetvi[[#This Row],[Unit Price]]-Excel_Advanced_Sales_Dataset_2000__hetvi[[#This Row],[Discount Amount]]</f>
        <v>1945139.0200199999</v>
      </c>
      <c r="S1114" t="str">
        <f>IF(Excel_Advanced_Sales_Dataset_2000__hetvi[[#This Row],[Total Sales]]&gt;50000,"Yes","No")</f>
        <v>Yes</v>
      </c>
      <c r="T1114" t="str">
        <f>IF(Excel_Advanced_Sales_Dataset_2000__hetvi[[#This Row],[Delivery Status]]="Pending","Follow-up","Ok")</f>
        <v>Ok</v>
      </c>
      <c r="U1114" s="31">
        <f>Excel_Advanced_Sales_Dataset_2000__hetvi[[#This Row],[Discount %]]/100</f>
        <v>4.7800000000000002E-2</v>
      </c>
      <c r="V1114" s="1" t="s">
        <v>4823</v>
      </c>
    </row>
    <row r="1115" spans="1:22" x14ac:dyDescent="0.25">
      <c r="A1115" s="6" t="s">
        <v>2788</v>
      </c>
      <c r="B1115" s="7" t="s">
        <v>2789</v>
      </c>
      <c r="C1115" s="7" t="s">
        <v>2790</v>
      </c>
      <c r="D1115" s="7" t="s">
        <v>63</v>
      </c>
      <c r="E1115" s="7" t="s">
        <v>78</v>
      </c>
      <c r="F1115" s="7" t="s">
        <v>79</v>
      </c>
      <c r="G1115" s="7" t="s">
        <v>43</v>
      </c>
      <c r="H1115" s="7" t="s">
        <v>44</v>
      </c>
      <c r="I1115" s="8">
        <v>44</v>
      </c>
      <c r="J1115" s="18">
        <v>18544.91</v>
      </c>
      <c r="K1115" s="21">
        <v>15.41</v>
      </c>
      <c r="L1115" s="15">
        <v>690234.13</v>
      </c>
      <c r="M1115" s="28">
        <v>46244</v>
      </c>
      <c r="N1115" s="7" t="s">
        <v>113</v>
      </c>
      <c r="O1115" s="7" t="s">
        <v>35</v>
      </c>
      <c r="P1115" s="9" t="s">
        <v>36</v>
      </c>
      <c r="Q1115" s="23">
        <f>Excel_Advanced_Sales_Dataset_2000__hetvi[[#This Row],[Quantity]]*Excel_Advanced_Sales_Dataset_2000__hetvi[[#This Row],[Unit Price]]*Excel_Advanced_Sales_Dataset_2000__hetvi[[#This Row],[Discount %]]/100</f>
        <v>125741.907764</v>
      </c>
      <c r="R1115" s="23">
        <f>Excel_Advanced_Sales_Dataset_2000__hetvi[[#This Row],[Quantity]]*Excel_Advanced_Sales_Dataset_2000__hetvi[[#This Row],[Unit Price]]-Excel_Advanced_Sales_Dataset_2000__hetvi[[#This Row],[Discount Amount]]</f>
        <v>690234.13223600003</v>
      </c>
      <c r="S1115" t="str">
        <f>IF(Excel_Advanced_Sales_Dataset_2000__hetvi[[#This Row],[Total Sales]]&gt;50000,"Yes","No")</f>
        <v>Yes</v>
      </c>
      <c r="T1115" t="str">
        <f>IF(Excel_Advanced_Sales_Dataset_2000__hetvi[[#This Row],[Delivery Status]]="Pending","Follow-up","Ok")</f>
        <v>Ok</v>
      </c>
      <c r="U1115" s="31">
        <f>Excel_Advanced_Sales_Dataset_2000__hetvi[[#This Row],[Discount %]]/100</f>
        <v>0.15410000000000001</v>
      </c>
      <c r="V1115" s="1" t="s">
        <v>4703</v>
      </c>
    </row>
    <row r="1116" spans="1:22" x14ac:dyDescent="0.25">
      <c r="A1116" s="6" t="s">
        <v>2791</v>
      </c>
      <c r="B1116" s="7" t="s">
        <v>2792</v>
      </c>
      <c r="C1116" s="7" t="s">
        <v>2793</v>
      </c>
      <c r="D1116" s="7" t="s">
        <v>19</v>
      </c>
      <c r="E1116" s="7" t="s">
        <v>72</v>
      </c>
      <c r="F1116" s="7" t="s">
        <v>171</v>
      </c>
      <c r="G1116" s="7" t="s">
        <v>22</v>
      </c>
      <c r="H1116" s="7" t="s">
        <v>98</v>
      </c>
      <c r="I1116" s="8">
        <v>35</v>
      </c>
      <c r="J1116" s="18">
        <v>49730.3</v>
      </c>
      <c r="K1116" s="21">
        <v>8.4499999999999993</v>
      </c>
      <c r="L1116" s="15">
        <v>1593483.14</v>
      </c>
      <c r="M1116" s="28">
        <v>46289</v>
      </c>
      <c r="N1116" s="7" t="s">
        <v>58</v>
      </c>
      <c r="O1116" s="7" t="s">
        <v>35</v>
      </c>
      <c r="P1116" s="9" t="s">
        <v>36</v>
      </c>
      <c r="Q1116" s="23">
        <f>Excel_Advanced_Sales_Dataset_2000__hetvi[[#This Row],[Quantity]]*Excel_Advanced_Sales_Dataset_2000__hetvi[[#This Row],[Unit Price]]*Excel_Advanced_Sales_Dataset_2000__hetvi[[#This Row],[Discount %]]/100</f>
        <v>147077.36225000001</v>
      </c>
      <c r="R1116" s="23">
        <f>Excel_Advanced_Sales_Dataset_2000__hetvi[[#This Row],[Quantity]]*Excel_Advanced_Sales_Dataset_2000__hetvi[[#This Row],[Unit Price]]-Excel_Advanced_Sales_Dataset_2000__hetvi[[#This Row],[Discount Amount]]</f>
        <v>1593483.13775</v>
      </c>
      <c r="S1116" t="str">
        <f>IF(Excel_Advanced_Sales_Dataset_2000__hetvi[[#This Row],[Total Sales]]&gt;50000,"Yes","No")</f>
        <v>Yes</v>
      </c>
      <c r="T1116" t="str">
        <f>IF(Excel_Advanced_Sales_Dataset_2000__hetvi[[#This Row],[Delivery Status]]="Pending","Follow-up","Ok")</f>
        <v>Ok</v>
      </c>
      <c r="U1116" s="31">
        <f>Excel_Advanced_Sales_Dataset_2000__hetvi[[#This Row],[Discount %]]/100</f>
        <v>8.4499999999999992E-2</v>
      </c>
      <c r="V1116" s="1" t="s">
        <v>4744</v>
      </c>
    </row>
    <row r="1117" spans="1:22" x14ac:dyDescent="0.25">
      <c r="A1117" s="6" t="s">
        <v>2794</v>
      </c>
      <c r="B1117" s="7" t="s">
        <v>462</v>
      </c>
      <c r="C1117" s="7" t="s">
        <v>2795</v>
      </c>
      <c r="D1117" s="7" t="s">
        <v>40</v>
      </c>
      <c r="E1117" s="7" t="s">
        <v>109</v>
      </c>
      <c r="F1117" s="7" t="s">
        <v>259</v>
      </c>
      <c r="G1117" s="7" t="s">
        <v>43</v>
      </c>
      <c r="H1117" s="7" t="s">
        <v>380</v>
      </c>
      <c r="I1117" s="8">
        <v>2</v>
      </c>
      <c r="J1117" s="18">
        <v>40226.199999999997</v>
      </c>
      <c r="K1117" s="21">
        <v>13.05</v>
      </c>
      <c r="L1117" s="15">
        <v>69953.36</v>
      </c>
      <c r="M1117" s="28">
        <v>46150</v>
      </c>
      <c r="N1117" s="7" t="s">
        <v>113</v>
      </c>
      <c r="O1117" s="7" t="s">
        <v>35</v>
      </c>
      <c r="P1117" s="9" t="s">
        <v>26</v>
      </c>
      <c r="Q1117" s="23">
        <f>Excel_Advanced_Sales_Dataset_2000__hetvi[[#This Row],[Quantity]]*Excel_Advanced_Sales_Dataset_2000__hetvi[[#This Row],[Unit Price]]*Excel_Advanced_Sales_Dataset_2000__hetvi[[#This Row],[Discount %]]/100</f>
        <v>10499.038200000001</v>
      </c>
      <c r="R1117" s="23">
        <f>Excel_Advanced_Sales_Dataset_2000__hetvi[[#This Row],[Quantity]]*Excel_Advanced_Sales_Dataset_2000__hetvi[[#This Row],[Unit Price]]-Excel_Advanced_Sales_Dataset_2000__hetvi[[#This Row],[Discount Amount]]</f>
        <v>69953.361799999999</v>
      </c>
      <c r="S1117" t="str">
        <f>IF(Excel_Advanced_Sales_Dataset_2000__hetvi[[#This Row],[Total Sales]]&gt;50000,"Yes","No")</f>
        <v>Yes</v>
      </c>
      <c r="T1117" t="str">
        <f>IF(Excel_Advanced_Sales_Dataset_2000__hetvi[[#This Row],[Delivery Status]]="Pending","Follow-up","Ok")</f>
        <v>Ok</v>
      </c>
      <c r="U1117" s="31">
        <f>Excel_Advanced_Sales_Dataset_2000__hetvi[[#This Row],[Discount %]]/100</f>
        <v>0.1305</v>
      </c>
      <c r="V1117" s="1" t="s">
        <v>4703</v>
      </c>
    </row>
    <row r="1118" spans="1:22" x14ac:dyDescent="0.25">
      <c r="A1118" s="6" t="s">
        <v>2796</v>
      </c>
      <c r="B1118" s="7" t="s">
        <v>229</v>
      </c>
      <c r="C1118" s="7" t="s">
        <v>2797</v>
      </c>
      <c r="D1118" s="7" t="s">
        <v>40</v>
      </c>
      <c r="E1118" s="7" t="s">
        <v>49</v>
      </c>
      <c r="F1118" s="7" t="s">
        <v>397</v>
      </c>
      <c r="G1118" s="7" t="s">
        <v>33</v>
      </c>
      <c r="H1118" s="7" t="s">
        <v>80</v>
      </c>
      <c r="I1118" s="8">
        <v>42</v>
      </c>
      <c r="J1118" s="18">
        <v>31978.19</v>
      </c>
      <c r="K1118" s="21">
        <v>9.31</v>
      </c>
      <c r="L1118" s="15">
        <v>1218042.8600000001</v>
      </c>
      <c r="M1118" s="28">
        <v>46236</v>
      </c>
      <c r="N1118" s="7" t="s">
        <v>58</v>
      </c>
      <c r="O1118" s="7" t="s">
        <v>35</v>
      </c>
      <c r="P1118" s="9" t="s">
        <v>53</v>
      </c>
      <c r="Q1118" s="23">
        <f>Excel_Advanced_Sales_Dataset_2000__hetvi[[#This Row],[Quantity]]*Excel_Advanced_Sales_Dataset_2000__hetvi[[#This Row],[Unit Price]]*Excel_Advanced_Sales_Dataset_2000__hetvi[[#This Row],[Discount %]]/100</f>
        <v>125041.11853800001</v>
      </c>
      <c r="R1118" s="23">
        <f>Excel_Advanced_Sales_Dataset_2000__hetvi[[#This Row],[Quantity]]*Excel_Advanced_Sales_Dataset_2000__hetvi[[#This Row],[Unit Price]]-Excel_Advanced_Sales_Dataset_2000__hetvi[[#This Row],[Discount Amount]]</f>
        <v>1218042.8614620001</v>
      </c>
      <c r="S1118" t="str">
        <f>IF(Excel_Advanced_Sales_Dataset_2000__hetvi[[#This Row],[Total Sales]]&gt;50000,"Yes","No")</f>
        <v>Yes</v>
      </c>
      <c r="T1118" t="str">
        <f>IF(Excel_Advanced_Sales_Dataset_2000__hetvi[[#This Row],[Delivery Status]]="Pending","Follow-up","Ok")</f>
        <v>Ok</v>
      </c>
      <c r="U1118" s="31">
        <f>Excel_Advanced_Sales_Dataset_2000__hetvi[[#This Row],[Discount %]]/100</f>
        <v>9.3100000000000002E-2</v>
      </c>
      <c r="V1118" s="1" t="s">
        <v>4665</v>
      </c>
    </row>
    <row r="1119" spans="1:22" x14ac:dyDescent="0.25">
      <c r="A1119" s="6" t="s">
        <v>2798</v>
      </c>
      <c r="B1119" s="7" t="s">
        <v>124</v>
      </c>
      <c r="C1119" s="7" t="s">
        <v>2799</v>
      </c>
      <c r="D1119" s="7" t="s">
        <v>30</v>
      </c>
      <c r="E1119" s="7" t="s">
        <v>131</v>
      </c>
      <c r="F1119" s="7" t="s">
        <v>163</v>
      </c>
      <c r="G1119" s="7" t="s">
        <v>111</v>
      </c>
      <c r="H1119" s="7" t="s">
        <v>185</v>
      </c>
      <c r="I1119" s="8">
        <v>18</v>
      </c>
      <c r="J1119" s="18">
        <v>49420.800000000003</v>
      </c>
      <c r="K1119" s="21">
        <v>11.89</v>
      </c>
      <c r="L1119" s="15">
        <v>783804</v>
      </c>
      <c r="M1119" s="28">
        <v>46035</v>
      </c>
      <c r="N1119" s="7" t="s">
        <v>113</v>
      </c>
      <c r="O1119" s="7" t="s">
        <v>35</v>
      </c>
      <c r="P1119" s="9" t="s">
        <v>53</v>
      </c>
      <c r="Q1119" s="23">
        <f>Excel_Advanced_Sales_Dataset_2000__hetvi[[#This Row],[Quantity]]*Excel_Advanced_Sales_Dataset_2000__hetvi[[#This Row],[Unit Price]]*Excel_Advanced_Sales_Dataset_2000__hetvi[[#This Row],[Discount %]]/100</f>
        <v>105770.39616</v>
      </c>
      <c r="R1119" s="23">
        <f>Excel_Advanced_Sales_Dataset_2000__hetvi[[#This Row],[Quantity]]*Excel_Advanced_Sales_Dataset_2000__hetvi[[#This Row],[Unit Price]]-Excel_Advanced_Sales_Dataset_2000__hetvi[[#This Row],[Discount Amount]]</f>
        <v>783804.00384000002</v>
      </c>
      <c r="S1119" t="str">
        <f>IF(Excel_Advanced_Sales_Dataset_2000__hetvi[[#This Row],[Total Sales]]&gt;50000,"Yes","No")</f>
        <v>Yes</v>
      </c>
      <c r="T1119" t="str">
        <f>IF(Excel_Advanced_Sales_Dataset_2000__hetvi[[#This Row],[Delivery Status]]="Pending","Follow-up","Ok")</f>
        <v>Ok</v>
      </c>
      <c r="U1119" s="31">
        <f>Excel_Advanced_Sales_Dataset_2000__hetvi[[#This Row],[Discount %]]/100</f>
        <v>0.11890000000000001</v>
      </c>
      <c r="V1119" s="1" t="s">
        <v>4720</v>
      </c>
    </row>
    <row r="1120" spans="1:22" x14ac:dyDescent="0.25">
      <c r="A1120" s="6" t="s">
        <v>2800</v>
      </c>
      <c r="B1120" s="7" t="s">
        <v>2801</v>
      </c>
      <c r="C1120" s="7" t="s">
        <v>2802</v>
      </c>
      <c r="D1120" s="7" t="s">
        <v>30</v>
      </c>
      <c r="E1120" s="7" t="s">
        <v>198</v>
      </c>
      <c r="F1120" s="7" t="s">
        <v>199</v>
      </c>
      <c r="G1120" s="7" t="s">
        <v>51</v>
      </c>
      <c r="H1120" s="7" t="s">
        <v>105</v>
      </c>
      <c r="I1120" s="8">
        <v>12</v>
      </c>
      <c r="J1120" s="18">
        <v>37639.11</v>
      </c>
      <c r="K1120" s="21">
        <v>13.9</v>
      </c>
      <c r="L1120" s="15">
        <v>388887.28</v>
      </c>
      <c r="M1120" s="28">
        <v>46341</v>
      </c>
      <c r="N1120" s="7" t="s">
        <v>58</v>
      </c>
      <c r="O1120" s="7" t="s">
        <v>35</v>
      </c>
      <c r="P1120" s="9" t="s">
        <v>36</v>
      </c>
      <c r="Q1120" s="23">
        <f>Excel_Advanced_Sales_Dataset_2000__hetvi[[#This Row],[Quantity]]*Excel_Advanced_Sales_Dataset_2000__hetvi[[#This Row],[Unit Price]]*Excel_Advanced_Sales_Dataset_2000__hetvi[[#This Row],[Discount %]]/100</f>
        <v>62782.035480000006</v>
      </c>
      <c r="R1120" s="23">
        <f>Excel_Advanced_Sales_Dataset_2000__hetvi[[#This Row],[Quantity]]*Excel_Advanced_Sales_Dataset_2000__hetvi[[#This Row],[Unit Price]]-Excel_Advanced_Sales_Dataset_2000__hetvi[[#This Row],[Discount Amount]]</f>
        <v>388887.28451999999</v>
      </c>
      <c r="S1120" t="str">
        <f>IF(Excel_Advanced_Sales_Dataset_2000__hetvi[[#This Row],[Total Sales]]&gt;50000,"Yes","No")</f>
        <v>Yes</v>
      </c>
      <c r="T1120" t="str">
        <f>IF(Excel_Advanced_Sales_Dataset_2000__hetvi[[#This Row],[Delivery Status]]="Pending","Follow-up","Ok")</f>
        <v>Ok</v>
      </c>
      <c r="U1120" s="31">
        <f>Excel_Advanced_Sales_Dataset_2000__hetvi[[#This Row],[Discount %]]/100</f>
        <v>0.13900000000000001</v>
      </c>
      <c r="V1120" s="1" t="s">
        <v>4653</v>
      </c>
    </row>
    <row r="1121" spans="1:22" x14ac:dyDescent="0.25">
      <c r="A1121" s="6" t="s">
        <v>2803</v>
      </c>
      <c r="B1121" s="7" t="s">
        <v>711</v>
      </c>
      <c r="C1121" s="7" t="s">
        <v>2804</v>
      </c>
      <c r="D1121" s="7" t="s">
        <v>30</v>
      </c>
      <c r="E1121" s="7" t="s">
        <v>117</v>
      </c>
      <c r="F1121" s="7" t="s">
        <v>239</v>
      </c>
      <c r="G1121" s="7" t="s">
        <v>111</v>
      </c>
      <c r="H1121" s="7" t="s">
        <v>526</v>
      </c>
      <c r="I1121" s="8">
        <v>27</v>
      </c>
      <c r="J1121" s="18">
        <v>5722.39</v>
      </c>
      <c r="K1121" s="21">
        <v>5.37</v>
      </c>
      <c r="L1121" s="15">
        <v>146207.64000000001</v>
      </c>
      <c r="M1121" s="28">
        <v>46176</v>
      </c>
      <c r="N1121" s="7" t="s">
        <v>68</v>
      </c>
      <c r="O1121" s="7" t="s">
        <v>35</v>
      </c>
      <c r="P1121" s="9" t="s">
        <v>36</v>
      </c>
      <c r="Q1121" s="23">
        <f>Excel_Advanced_Sales_Dataset_2000__hetvi[[#This Row],[Quantity]]*Excel_Advanced_Sales_Dataset_2000__hetvi[[#This Row],[Unit Price]]*Excel_Advanced_Sales_Dataset_2000__hetvi[[#This Row],[Discount %]]/100</f>
        <v>8296.8932610000011</v>
      </c>
      <c r="R1121" s="23">
        <f>Excel_Advanced_Sales_Dataset_2000__hetvi[[#This Row],[Quantity]]*Excel_Advanced_Sales_Dataset_2000__hetvi[[#This Row],[Unit Price]]-Excel_Advanced_Sales_Dataset_2000__hetvi[[#This Row],[Discount Amount]]</f>
        <v>146207.63673900001</v>
      </c>
      <c r="S1121" t="str">
        <f>IF(Excel_Advanced_Sales_Dataset_2000__hetvi[[#This Row],[Total Sales]]&gt;50000,"Yes","No")</f>
        <v>Yes</v>
      </c>
      <c r="T1121" t="str">
        <f>IF(Excel_Advanced_Sales_Dataset_2000__hetvi[[#This Row],[Delivery Status]]="Pending","Follow-up","Ok")</f>
        <v>Ok</v>
      </c>
      <c r="U1121" s="31">
        <f>Excel_Advanced_Sales_Dataset_2000__hetvi[[#This Row],[Discount %]]/100</f>
        <v>5.3699999999999998E-2</v>
      </c>
      <c r="V1121" s="1" t="s">
        <v>4665</v>
      </c>
    </row>
    <row r="1122" spans="1:22" x14ac:dyDescent="0.25">
      <c r="A1122" s="6" t="s">
        <v>2805</v>
      </c>
      <c r="B1122" s="7" t="s">
        <v>652</v>
      </c>
      <c r="C1122" s="7" t="s">
        <v>2806</v>
      </c>
      <c r="D1122" s="7" t="s">
        <v>63</v>
      </c>
      <c r="E1122" s="7" t="s">
        <v>144</v>
      </c>
      <c r="F1122" s="7" t="s">
        <v>216</v>
      </c>
      <c r="G1122" s="7" t="s">
        <v>33</v>
      </c>
      <c r="H1122" s="7" t="s">
        <v>34</v>
      </c>
      <c r="I1122" s="8">
        <v>12</v>
      </c>
      <c r="J1122" s="18">
        <v>16047.72</v>
      </c>
      <c r="K1122" s="21">
        <v>13.49</v>
      </c>
      <c r="L1122" s="15">
        <v>166594.59</v>
      </c>
      <c r="M1122" s="28">
        <v>46177</v>
      </c>
      <c r="N1122" s="7" t="s">
        <v>45</v>
      </c>
      <c r="O1122" s="7" t="s">
        <v>35</v>
      </c>
      <c r="P1122" s="9" t="s">
        <v>36</v>
      </c>
      <c r="Q1122" s="23">
        <f>Excel_Advanced_Sales_Dataset_2000__hetvi[[#This Row],[Quantity]]*Excel_Advanced_Sales_Dataset_2000__hetvi[[#This Row],[Unit Price]]*Excel_Advanced_Sales_Dataset_2000__hetvi[[#This Row],[Discount %]]/100</f>
        <v>25978.049135999998</v>
      </c>
      <c r="R1122" s="23">
        <f>Excel_Advanced_Sales_Dataset_2000__hetvi[[#This Row],[Quantity]]*Excel_Advanced_Sales_Dataset_2000__hetvi[[#This Row],[Unit Price]]-Excel_Advanced_Sales_Dataset_2000__hetvi[[#This Row],[Discount Amount]]</f>
        <v>166594.590864</v>
      </c>
      <c r="S1122" t="str">
        <f>IF(Excel_Advanced_Sales_Dataset_2000__hetvi[[#This Row],[Total Sales]]&gt;50000,"Yes","No")</f>
        <v>Yes</v>
      </c>
      <c r="T1122" t="str">
        <f>IF(Excel_Advanced_Sales_Dataset_2000__hetvi[[#This Row],[Delivery Status]]="Pending","Follow-up","Ok")</f>
        <v>Ok</v>
      </c>
      <c r="U1122" s="31">
        <f>Excel_Advanced_Sales_Dataset_2000__hetvi[[#This Row],[Discount %]]/100</f>
        <v>0.13489999999999999</v>
      </c>
      <c r="V1122" s="1" t="s">
        <v>4612</v>
      </c>
    </row>
    <row r="1123" spans="1:22" x14ac:dyDescent="0.25">
      <c r="A1123" s="6" t="s">
        <v>2807</v>
      </c>
      <c r="B1123" s="7" t="s">
        <v>2625</v>
      </c>
      <c r="C1123" s="7" t="s">
        <v>2808</v>
      </c>
      <c r="D1123" s="7" t="s">
        <v>63</v>
      </c>
      <c r="E1123" s="7" t="s">
        <v>78</v>
      </c>
      <c r="F1123" s="7" t="s">
        <v>255</v>
      </c>
      <c r="G1123" s="7" t="s">
        <v>111</v>
      </c>
      <c r="H1123" s="7" t="s">
        <v>112</v>
      </c>
      <c r="I1123" s="8">
        <v>34</v>
      </c>
      <c r="J1123" s="18">
        <v>32995.81</v>
      </c>
      <c r="K1123" s="21">
        <v>18.649999999999999</v>
      </c>
      <c r="L1123" s="15">
        <v>912631.11</v>
      </c>
      <c r="M1123" s="28">
        <v>46136</v>
      </c>
      <c r="N1123" s="7" t="s">
        <v>68</v>
      </c>
      <c r="O1123" s="7" t="s">
        <v>35</v>
      </c>
      <c r="P1123" s="9" t="s">
        <v>53</v>
      </c>
      <c r="Q1123" s="23">
        <f>Excel_Advanced_Sales_Dataset_2000__hetvi[[#This Row],[Quantity]]*Excel_Advanced_Sales_Dataset_2000__hetvi[[#This Row],[Unit Price]]*Excel_Advanced_Sales_Dataset_2000__hetvi[[#This Row],[Discount %]]/100</f>
        <v>209226.43120999998</v>
      </c>
      <c r="R1123" s="23">
        <f>Excel_Advanced_Sales_Dataset_2000__hetvi[[#This Row],[Quantity]]*Excel_Advanced_Sales_Dataset_2000__hetvi[[#This Row],[Unit Price]]-Excel_Advanced_Sales_Dataset_2000__hetvi[[#This Row],[Discount Amount]]</f>
        <v>912631.10879000009</v>
      </c>
      <c r="S1123" t="str">
        <f>IF(Excel_Advanced_Sales_Dataset_2000__hetvi[[#This Row],[Total Sales]]&gt;50000,"Yes","No")</f>
        <v>Yes</v>
      </c>
      <c r="T1123" t="str">
        <f>IF(Excel_Advanced_Sales_Dataset_2000__hetvi[[#This Row],[Delivery Status]]="Pending","Follow-up","Ok")</f>
        <v>Ok</v>
      </c>
      <c r="U1123" s="31">
        <f>Excel_Advanced_Sales_Dataset_2000__hetvi[[#This Row],[Discount %]]/100</f>
        <v>0.1865</v>
      </c>
      <c r="V1123" s="1" t="s">
        <v>4782</v>
      </c>
    </row>
    <row r="1124" spans="1:22" x14ac:dyDescent="0.25">
      <c r="A1124" s="6" t="s">
        <v>2809</v>
      </c>
      <c r="B1124" s="7" t="s">
        <v>1264</v>
      </c>
      <c r="C1124" s="7" t="s">
        <v>2810</v>
      </c>
      <c r="D1124" s="7" t="s">
        <v>40</v>
      </c>
      <c r="E1124" s="7" t="s">
        <v>89</v>
      </c>
      <c r="F1124" s="7" t="s">
        <v>334</v>
      </c>
      <c r="G1124" s="7" t="s">
        <v>51</v>
      </c>
      <c r="H1124" s="7" t="s">
        <v>167</v>
      </c>
      <c r="I1124" s="8">
        <v>2</v>
      </c>
      <c r="J1124" s="18">
        <v>41293.26</v>
      </c>
      <c r="K1124" s="21">
        <v>16.87</v>
      </c>
      <c r="L1124" s="15">
        <v>68654.17</v>
      </c>
      <c r="M1124" s="28">
        <v>46216</v>
      </c>
      <c r="N1124" s="7" t="s">
        <v>113</v>
      </c>
      <c r="O1124" s="7" t="s">
        <v>35</v>
      </c>
      <c r="P1124" s="9" t="s">
        <v>26</v>
      </c>
      <c r="Q1124" s="23">
        <f>Excel_Advanced_Sales_Dataset_2000__hetvi[[#This Row],[Quantity]]*Excel_Advanced_Sales_Dataset_2000__hetvi[[#This Row],[Unit Price]]*Excel_Advanced_Sales_Dataset_2000__hetvi[[#This Row],[Discount %]]/100</f>
        <v>13932.345924000001</v>
      </c>
      <c r="R1124" s="23">
        <f>Excel_Advanced_Sales_Dataset_2000__hetvi[[#This Row],[Quantity]]*Excel_Advanced_Sales_Dataset_2000__hetvi[[#This Row],[Unit Price]]-Excel_Advanced_Sales_Dataset_2000__hetvi[[#This Row],[Discount Amount]]</f>
        <v>68654.174075999996</v>
      </c>
      <c r="S1124" t="str">
        <f>IF(Excel_Advanced_Sales_Dataset_2000__hetvi[[#This Row],[Total Sales]]&gt;50000,"Yes","No")</f>
        <v>Yes</v>
      </c>
      <c r="T1124" t="str">
        <f>IF(Excel_Advanced_Sales_Dataset_2000__hetvi[[#This Row],[Delivery Status]]="Pending","Follow-up","Ok")</f>
        <v>Ok</v>
      </c>
      <c r="U1124" s="31">
        <f>Excel_Advanced_Sales_Dataset_2000__hetvi[[#This Row],[Discount %]]/100</f>
        <v>0.16870000000000002</v>
      </c>
      <c r="V1124" s="1" t="s">
        <v>4720</v>
      </c>
    </row>
    <row r="1125" spans="1:22" x14ac:dyDescent="0.25">
      <c r="A1125" s="6" t="s">
        <v>2811</v>
      </c>
      <c r="B1125" s="7" t="s">
        <v>1560</v>
      </c>
      <c r="C1125" s="7" t="s">
        <v>2812</v>
      </c>
      <c r="D1125" s="7" t="s">
        <v>30</v>
      </c>
      <c r="E1125" s="7" t="s">
        <v>117</v>
      </c>
      <c r="F1125" s="7" t="s">
        <v>387</v>
      </c>
      <c r="G1125" s="7" t="s">
        <v>33</v>
      </c>
      <c r="H1125" s="7" t="s">
        <v>127</v>
      </c>
      <c r="I1125" s="8">
        <v>18</v>
      </c>
      <c r="J1125" s="18">
        <v>28845.06</v>
      </c>
      <c r="K1125" s="21">
        <v>9.2100000000000009</v>
      </c>
      <c r="L1125" s="15">
        <v>471391.74</v>
      </c>
      <c r="M1125" s="28">
        <v>46334</v>
      </c>
      <c r="N1125" s="7" t="s">
        <v>24</v>
      </c>
      <c r="O1125" s="7" t="s">
        <v>59</v>
      </c>
      <c r="P1125" s="9" t="s">
        <v>53</v>
      </c>
      <c r="Q1125" s="23">
        <f>Excel_Advanced_Sales_Dataset_2000__hetvi[[#This Row],[Quantity]]*Excel_Advanced_Sales_Dataset_2000__hetvi[[#This Row],[Unit Price]]*Excel_Advanced_Sales_Dataset_2000__hetvi[[#This Row],[Discount %]]/100</f>
        <v>47819.340468000009</v>
      </c>
      <c r="R1125" s="23">
        <f>Excel_Advanced_Sales_Dataset_2000__hetvi[[#This Row],[Quantity]]*Excel_Advanced_Sales_Dataset_2000__hetvi[[#This Row],[Unit Price]]-Excel_Advanced_Sales_Dataset_2000__hetvi[[#This Row],[Discount Amount]]</f>
        <v>471391.73953200004</v>
      </c>
      <c r="S1125" t="str">
        <f>IF(Excel_Advanced_Sales_Dataset_2000__hetvi[[#This Row],[Total Sales]]&gt;50000,"Yes","No")</f>
        <v>Yes</v>
      </c>
      <c r="T1125" t="str">
        <f>IF(Excel_Advanced_Sales_Dataset_2000__hetvi[[#This Row],[Delivery Status]]="Pending","Follow-up","Ok")</f>
        <v>Ok</v>
      </c>
      <c r="U1125" s="31">
        <f>Excel_Advanced_Sales_Dataset_2000__hetvi[[#This Row],[Discount %]]/100</f>
        <v>9.2100000000000015E-2</v>
      </c>
      <c r="V1125" s="1" t="s">
        <v>4624</v>
      </c>
    </row>
    <row r="1126" spans="1:22" x14ac:dyDescent="0.25">
      <c r="A1126" s="6" t="s">
        <v>2813</v>
      </c>
      <c r="B1126" s="7" t="s">
        <v>270</v>
      </c>
      <c r="C1126" s="7" t="s">
        <v>2814</v>
      </c>
      <c r="D1126" s="7" t="s">
        <v>30</v>
      </c>
      <c r="E1126" s="7" t="s">
        <v>198</v>
      </c>
      <c r="F1126" s="7" t="s">
        <v>199</v>
      </c>
      <c r="G1126" s="7" t="s">
        <v>43</v>
      </c>
      <c r="H1126" s="7" t="s">
        <v>74</v>
      </c>
      <c r="I1126" s="8">
        <v>46</v>
      </c>
      <c r="J1126" s="18">
        <v>7084.09</v>
      </c>
      <c r="K1126" s="21">
        <v>11.15</v>
      </c>
      <c r="L1126" s="15">
        <v>289533.84000000003</v>
      </c>
      <c r="M1126" s="28">
        <v>46385</v>
      </c>
      <c r="N1126" s="7" t="s">
        <v>58</v>
      </c>
      <c r="O1126" s="7" t="s">
        <v>59</v>
      </c>
      <c r="P1126" s="9" t="s">
        <v>26</v>
      </c>
      <c r="Q1126" s="23">
        <f>Excel_Advanced_Sales_Dataset_2000__hetvi[[#This Row],[Quantity]]*Excel_Advanced_Sales_Dataset_2000__hetvi[[#This Row],[Unit Price]]*Excel_Advanced_Sales_Dataset_2000__hetvi[[#This Row],[Discount %]]/100</f>
        <v>36334.297610000001</v>
      </c>
      <c r="R1126" s="23">
        <f>Excel_Advanced_Sales_Dataset_2000__hetvi[[#This Row],[Quantity]]*Excel_Advanced_Sales_Dataset_2000__hetvi[[#This Row],[Unit Price]]-Excel_Advanced_Sales_Dataset_2000__hetvi[[#This Row],[Discount Amount]]</f>
        <v>289533.84239000001</v>
      </c>
      <c r="S1126" t="str">
        <f>IF(Excel_Advanced_Sales_Dataset_2000__hetvi[[#This Row],[Total Sales]]&gt;50000,"Yes","No")</f>
        <v>Yes</v>
      </c>
      <c r="T1126" t="str">
        <f>IF(Excel_Advanced_Sales_Dataset_2000__hetvi[[#This Row],[Delivery Status]]="Pending","Follow-up","Ok")</f>
        <v>Ok</v>
      </c>
      <c r="U1126" s="31">
        <f>Excel_Advanced_Sales_Dataset_2000__hetvi[[#This Row],[Discount %]]/100</f>
        <v>0.1115</v>
      </c>
      <c r="V1126" s="1" t="s">
        <v>4624</v>
      </c>
    </row>
    <row r="1127" spans="1:22" x14ac:dyDescent="0.25">
      <c r="A1127" s="6" t="s">
        <v>2815</v>
      </c>
      <c r="B1127" s="7" t="s">
        <v>1745</v>
      </c>
      <c r="C1127" s="7" t="s">
        <v>2816</v>
      </c>
      <c r="D1127" s="7" t="s">
        <v>30</v>
      </c>
      <c r="E1127" s="7" t="s">
        <v>31</v>
      </c>
      <c r="F1127" s="7" t="s">
        <v>555</v>
      </c>
      <c r="G1127" s="7" t="s">
        <v>22</v>
      </c>
      <c r="H1127" s="7" t="s">
        <v>98</v>
      </c>
      <c r="I1127" s="8">
        <v>28</v>
      </c>
      <c r="J1127" s="18">
        <v>28587.35</v>
      </c>
      <c r="K1127" s="21">
        <v>8.18</v>
      </c>
      <c r="L1127" s="15">
        <v>734969.33</v>
      </c>
      <c r="M1127" s="28">
        <v>46035</v>
      </c>
      <c r="N1127" s="7" t="s">
        <v>45</v>
      </c>
      <c r="O1127" s="7" t="s">
        <v>35</v>
      </c>
      <c r="P1127" s="9" t="s">
        <v>26</v>
      </c>
      <c r="Q1127" s="23">
        <f>Excel_Advanced_Sales_Dataset_2000__hetvi[[#This Row],[Quantity]]*Excel_Advanced_Sales_Dataset_2000__hetvi[[#This Row],[Unit Price]]*Excel_Advanced_Sales_Dataset_2000__hetvi[[#This Row],[Discount %]]/100</f>
        <v>65476.466439999997</v>
      </c>
      <c r="R1127" s="23">
        <f>Excel_Advanced_Sales_Dataset_2000__hetvi[[#This Row],[Quantity]]*Excel_Advanced_Sales_Dataset_2000__hetvi[[#This Row],[Unit Price]]-Excel_Advanced_Sales_Dataset_2000__hetvi[[#This Row],[Discount Amount]]</f>
        <v>734969.33355999994</v>
      </c>
      <c r="S1127" t="str">
        <f>IF(Excel_Advanced_Sales_Dataset_2000__hetvi[[#This Row],[Total Sales]]&gt;50000,"Yes","No")</f>
        <v>Yes</v>
      </c>
      <c r="T1127" t="str">
        <f>IF(Excel_Advanced_Sales_Dataset_2000__hetvi[[#This Row],[Delivery Status]]="Pending","Follow-up","Ok")</f>
        <v>Ok</v>
      </c>
      <c r="U1127" s="31">
        <f>Excel_Advanced_Sales_Dataset_2000__hetvi[[#This Row],[Discount %]]/100</f>
        <v>8.1799999999999998E-2</v>
      </c>
      <c r="V1127" s="1" t="s">
        <v>4665</v>
      </c>
    </row>
    <row r="1128" spans="1:22" x14ac:dyDescent="0.25">
      <c r="A1128" s="6" t="s">
        <v>2817</v>
      </c>
      <c r="B1128" s="7" t="s">
        <v>2432</v>
      </c>
      <c r="C1128" s="7" t="s">
        <v>2818</v>
      </c>
      <c r="D1128" s="7" t="s">
        <v>40</v>
      </c>
      <c r="E1128" s="7" t="s">
        <v>109</v>
      </c>
      <c r="F1128" s="7" t="s">
        <v>110</v>
      </c>
      <c r="G1128" s="7" t="s">
        <v>51</v>
      </c>
      <c r="H1128" s="7" t="s">
        <v>167</v>
      </c>
      <c r="I1128" s="8">
        <v>45</v>
      </c>
      <c r="J1128" s="18">
        <v>24508.39</v>
      </c>
      <c r="K1128" s="21">
        <v>15.55</v>
      </c>
      <c r="L1128" s="15">
        <v>931380.09</v>
      </c>
      <c r="M1128" s="28">
        <v>46145</v>
      </c>
      <c r="N1128" s="7" t="s">
        <v>113</v>
      </c>
      <c r="O1128" s="7" t="s">
        <v>35</v>
      </c>
      <c r="P1128" s="9" t="s">
        <v>36</v>
      </c>
      <c r="Q1128" s="23">
        <f>Excel_Advanced_Sales_Dataset_2000__hetvi[[#This Row],[Quantity]]*Excel_Advanced_Sales_Dataset_2000__hetvi[[#This Row],[Unit Price]]*Excel_Advanced_Sales_Dataset_2000__hetvi[[#This Row],[Discount %]]/100</f>
        <v>171497.45902499999</v>
      </c>
      <c r="R1128" s="23">
        <f>Excel_Advanced_Sales_Dataset_2000__hetvi[[#This Row],[Quantity]]*Excel_Advanced_Sales_Dataset_2000__hetvi[[#This Row],[Unit Price]]-Excel_Advanced_Sales_Dataset_2000__hetvi[[#This Row],[Discount Amount]]</f>
        <v>931380.09097500006</v>
      </c>
      <c r="S1128" t="str">
        <f>IF(Excel_Advanced_Sales_Dataset_2000__hetvi[[#This Row],[Total Sales]]&gt;50000,"Yes","No")</f>
        <v>Yes</v>
      </c>
      <c r="T1128" t="str">
        <f>IF(Excel_Advanced_Sales_Dataset_2000__hetvi[[#This Row],[Delivery Status]]="Pending","Follow-up","Ok")</f>
        <v>Ok</v>
      </c>
      <c r="U1128" s="31">
        <f>Excel_Advanced_Sales_Dataset_2000__hetvi[[#This Row],[Discount %]]/100</f>
        <v>0.1555</v>
      </c>
      <c r="V1128" s="1" t="s">
        <v>4682</v>
      </c>
    </row>
    <row r="1129" spans="1:22" x14ac:dyDescent="0.25">
      <c r="A1129" s="6" t="s">
        <v>2819</v>
      </c>
      <c r="B1129" s="7" t="s">
        <v>2499</v>
      </c>
      <c r="C1129" s="7" t="s">
        <v>2820</v>
      </c>
      <c r="D1129" s="7" t="s">
        <v>40</v>
      </c>
      <c r="E1129" s="7" t="s">
        <v>89</v>
      </c>
      <c r="F1129" s="7" t="s">
        <v>319</v>
      </c>
      <c r="G1129" s="7" t="s">
        <v>22</v>
      </c>
      <c r="H1129" s="7" t="s">
        <v>98</v>
      </c>
      <c r="I1129" s="8">
        <v>34</v>
      </c>
      <c r="J1129" s="18">
        <v>16690.41</v>
      </c>
      <c r="K1129" s="21">
        <v>14.7</v>
      </c>
      <c r="L1129" s="15">
        <v>484055.27</v>
      </c>
      <c r="M1129" s="28">
        <v>46186</v>
      </c>
      <c r="N1129" s="7" t="s">
        <v>24</v>
      </c>
      <c r="O1129" s="7" t="s">
        <v>35</v>
      </c>
      <c r="P1129" s="9" t="s">
        <v>36</v>
      </c>
      <c r="Q1129" s="23">
        <f>Excel_Advanced_Sales_Dataset_2000__hetvi[[#This Row],[Quantity]]*Excel_Advanced_Sales_Dataset_2000__hetvi[[#This Row],[Unit Price]]*Excel_Advanced_Sales_Dataset_2000__hetvi[[#This Row],[Discount %]]/100</f>
        <v>83418.669179999983</v>
      </c>
      <c r="R1129" s="23">
        <f>Excel_Advanced_Sales_Dataset_2000__hetvi[[#This Row],[Quantity]]*Excel_Advanced_Sales_Dataset_2000__hetvi[[#This Row],[Unit Price]]-Excel_Advanced_Sales_Dataset_2000__hetvi[[#This Row],[Discount Amount]]</f>
        <v>484055.27081999998</v>
      </c>
      <c r="S1129" t="str">
        <f>IF(Excel_Advanced_Sales_Dataset_2000__hetvi[[#This Row],[Total Sales]]&gt;50000,"Yes","No")</f>
        <v>Yes</v>
      </c>
      <c r="T1129" t="str">
        <f>IF(Excel_Advanced_Sales_Dataset_2000__hetvi[[#This Row],[Delivery Status]]="Pending","Follow-up","Ok")</f>
        <v>Ok</v>
      </c>
      <c r="U1129" s="31">
        <f>Excel_Advanced_Sales_Dataset_2000__hetvi[[#This Row],[Discount %]]/100</f>
        <v>0.14699999999999999</v>
      </c>
      <c r="V1129" s="1" t="s">
        <v>4644</v>
      </c>
    </row>
    <row r="1130" spans="1:22" x14ac:dyDescent="0.25">
      <c r="A1130" s="6" t="s">
        <v>2821</v>
      </c>
      <c r="B1130" s="7" t="s">
        <v>520</v>
      </c>
      <c r="C1130" s="7" t="s">
        <v>2822</v>
      </c>
      <c r="D1130" s="7" t="s">
        <v>40</v>
      </c>
      <c r="E1130" s="7" t="s">
        <v>41</v>
      </c>
      <c r="F1130" s="7" t="s">
        <v>126</v>
      </c>
      <c r="G1130" s="7" t="s">
        <v>33</v>
      </c>
      <c r="H1130" s="7" t="s">
        <v>80</v>
      </c>
      <c r="I1130" s="8">
        <v>49</v>
      </c>
      <c r="J1130" s="18">
        <v>12969.6</v>
      </c>
      <c r="K1130" s="21">
        <v>17.420000000000002</v>
      </c>
      <c r="L1130" s="15">
        <v>524804.49</v>
      </c>
      <c r="M1130" s="28">
        <v>46335</v>
      </c>
      <c r="N1130" s="7" t="s">
        <v>68</v>
      </c>
      <c r="O1130" s="7" t="s">
        <v>35</v>
      </c>
      <c r="P1130" s="9" t="s">
        <v>36</v>
      </c>
      <c r="Q1130" s="23">
        <f>Excel_Advanced_Sales_Dataset_2000__hetvi[[#This Row],[Quantity]]*Excel_Advanced_Sales_Dataset_2000__hetvi[[#This Row],[Unit Price]]*Excel_Advanced_Sales_Dataset_2000__hetvi[[#This Row],[Discount %]]/100</f>
        <v>110705.91168000002</v>
      </c>
      <c r="R1130" s="23">
        <f>Excel_Advanced_Sales_Dataset_2000__hetvi[[#This Row],[Quantity]]*Excel_Advanced_Sales_Dataset_2000__hetvi[[#This Row],[Unit Price]]-Excel_Advanced_Sales_Dataset_2000__hetvi[[#This Row],[Discount Amount]]</f>
        <v>524804.48832</v>
      </c>
      <c r="S1130" t="str">
        <f>IF(Excel_Advanced_Sales_Dataset_2000__hetvi[[#This Row],[Total Sales]]&gt;50000,"Yes","No")</f>
        <v>Yes</v>
      </c>
      <c r="T1130" t="str">
        <f>IF(Excel_Advanced_Sales_Dataset_2000__hetvi[[#This Row],[Delivery Status]]="Pending","Follow-up","Ok")</f>
        <v>Ok</v>
      </c>
      <c r="U1130" s="31">
        <f>Excel_Advanced_Sales_Dataset_2000__hetvi[[#This Row],[Discount %]]/100</f>
        <v>0.17420000000000002</v>
      </c>
      <c r="V1130" s="1" t="s">
        <v>4653</v>
      </c>
    </row>
    <row r="1131" spans="1:22" x14ac:dyDescent="0.25">
      <c r="A1131" s="6" t="s">
        <v>2823</v>
      </c>
      <c r="B1131" s="7" t="s">
        <v>2143</v>
      </c>
      <c r="C1131" s="7" t="s">
        <v>2824</v>
      </c>
      <c r="D1131" s="7" t="s">
        <v>63</v>
      </c>
      <c r="E1131" s="7" t="s">
        <v>234</v>
      </c>
      <c r="F1131" s="7" t="s">
        <v>435</v>
      </c>
      <c r="G1131" s="7" t="s">
        <v>22</v>
      </c>
      <c r="H1131" s="7" t="s">
        <v>217</v>
      </c>
      <c r="I1131" s="8">
        <v>21</v>
      </c>
      <c r="J1131" s="18">
        <v>21427.11</v>
      </c>
      <c r="K1131" s="21">
        <v>19.45</v>
      </c>
      <c r="L1131" s="15">
        <v>362450.28</v>
      </c>
      <c r="M1131" s="28">
        <v>46111</v>
      </c>
      <c r="N1131" s="7" t="s">
        <v>68</v>
      </c>
      <c r="O1131" s="7" t="s">
        <v>35</v>
      </c>
      <c r="P1131" s="9" t="s">
        <v>36</v>
      </c>
      <c r="Q1131" s="23">
        <f>Excel_Advanced_Sales_Dataset_2000__hetvi[[#This Row],[Quantity]]*Excel_Advanced_Sales_Dataset_2000__hetvi[[#This Row],[Unit Price]]*Excel_Advanced_Sales_Dataset_2000__hetvi[[#This Row],[Discount %]]/100</f>
        <v>87519.030794999984</v>
      </c>
      <c r="R1131" s="23">
        <f>Excel_Advanced_Sales_Dataset_2000__hetvi[[#This Row],[Quantity]]*Excel_Advanced_Sales_Dataset_2000__hetvi[[#This Row],[Unit Price]]-Excel_Advanced_Sales_Dataset_2000__hetvi[[#This Row],[Discount Amount]]</f>
        <v>362450.27920500003</v>
      </c>
      <c r="S1131" t="str">
        <f>IF(Excel_Advanced_Sales_Dataset_2000__hetvi[[#This Row],[Total Sales]]&gt;50000,"Yes","No")</f>
        <v>Yes</v>
      </c>
      <c r="T1131" t="str">
        <f>IF(Excel_Advanced_Sales_Dataset_2000__hetvi[[#This Row],[Delivery Status]]="Pending","Follow-up","Ok")</f>
        <v>Ok</v>
      </c>
      <c r="U1131" s="31">
        <f>Excel_Advanced_Sales_Dataset_2000__hetvi[[#This Row],[Discount %]]/100</f>
        <v>0.19450000000000001</v>
      </c>
      <c r="V1131" s="1" t="s">
        <v>4696</v>
      </c>
    </row>
    <row r="1132" spans="1:22" x14ac:dyDescent="0.25">
      <c r="A1132" s="6" t="s">
        <v>2825</v>
      </c>
      <c r="B1132" s="7" t="s">
        <v>404</v>
      </c>
      <c r="C1132" s="7" t="s">
        <v>2826</v>
      </c>
      <c r="D1132" s="7" t="s">
        <v>30</v>
      </c>
      <c r="E1132" s="7" t="s">
        <v>198</v>
      </c>
      <c r="F1132" s="7" t="s">
        <v>199</v>
      </c>
      <c r="G1132" s="7" t="s">
        <v>51</v>
      </c>
      <c r="H1132" s="7" t="s">
        <v>167</v>
      </c>
      <c r="I1132" s="8">
        <v>49</v>
      </c>
      <c r="J1132" s="18">
        <v>38683.11</v>
      </c>
      <c r="K1132" s="21">
        <v>3.93</v>
      </c>
      <c r="L1132" s="15">
        <v>1820980.33</v>
      </c>
      <c r="M1132" s="28">
        <v>46312</v>
      </c>
      <c r="N1132" s="7" t="s">
        <v>113</v>
      </c>
      <c r="O1132" s="7" t="s">
        <v>35</v>
      </c>
      <c r="P1132" s="9" t="s">
        <v>53</v>
      </c>
      <c r="Q1132" s="23">
        <f>Excel_Advanced_Sales_Dataset_2000__hetvi[[#This Row],[Quantity]]*Excel_Advanced_Sales_Dataset_2000__hetvi[[#This Row],[Unit Price]]*Excel_Advanced_Sales_Dataset_2000__hetvi[[#This Row],[Discount %]]/100</f>
        <v>74492.064927000014</v>
      </c>
      <c r="R1132" s="23">
        <f>Excel_Advanced_Sales_Dataset_2000__hetvi[[#This Row],[Quantity]]*Excel_Advanced_Sales_Dataset_2000__hetvi[[#This Row],[Unit Price]]-Excel_Advanced_Sales_Dataset_2000__hetvi[[#This Row],[Discount Amount]]</f>
        <v>1820980.325073</v>
      </c>
      <c r="S1132" t="str">
        <f>IF(Excel_Advanced_Sales_Dataset_2000__hetvi[[#This Row],[Total Sales]]&gt;50000,"Yes","No")</f>
        <v>Yes</v>
      </c>
      <c r="T1132" t="str">
        <f>IF(Excel_Advanced_Sales_Dataset_2000__hetvi[[#This Row],[Delivery Status]]="Pending","Follow-up","Ok")</f>
        <v>Ok</v>
      </c>
      <c r="U1132" s="31">
        <f>Excel_Advanced_Sales_Dataset_2000__hetvi[[#This Row],[Discount %]]/100</f>
        <v>3.9300000000000002E-2</v>
      </c>
      <c r="V1132" s="1" t="s">
        <v>4644</v>
      </c>
    </row>
    <row r="1133" spans="1:22" x14ac:dyDescent="0.25">
      <c r="A1133" s="6" t="s">
        <v>2827</v>
      </c>
      <c r="B1133" s="7" t="s">
        <v>70</v>
      </c>
      <c r="C1133" s="7" t="s">
        <v>2828</v>
      </c>
      <c r="D1133" s="7" t="s">
        <v>30</v>
      </c>
      <c r="E1133" s="7" t="s">
        <v>117</v>
      </c>
      <c r="F1133" s="7" t="s">
        <v>387</v>
      </c>
      <c r="G1133" s="7" t="s">
        <v>33</v>
      </c>
      <c r="H1133" s="7" t="s">
        <v>127</v>
      </c>
      <c r="I1133" s="8">
        <v>37</v>
      </c>
      <c r="J1133" s="18">
        <v>17755.21</v>
      </c>
      <c r="K1133" s="21">
        <v>18.760000000000002</v>
      </c>
      <c r="L1133" s="15">
        <v>533700.31000000006</v>
      </c>
      <c r="M1133" s="28">
        <v>46176</v>
      </c>
      <c r="N1133" s="7" t="s">
        <v>45</v>
      </c>
      <c r="O1133" s="7" t="s">
        <v>59</v>
      </c>
      <c r="P1133" s="9" t="s">
        <v>36</v>
      </c>
      <c r="Q1133" s="23">
        <f>Excel_Advanced_Sales_Dataset_2000__hetvi[[#This Row],[Quantity]]*Excel_Advanced_Sales_Dataset_2000__hetvi[[#This Row],[Unit Price]]*Excel_Advanced_Sales_Dataset_2000__hetvi[[#This Row],[Discount %]]/100</f>
        <v>123242.46365200002</v>
      </c>
      <c r="R1133" s="23">
        <f>Excel_Advanced_Sales_Dataset_2000__hetvi[[#This Row],[Quantity]]*Excel_Advanced_Sales_Dataset_2000__hetvi[[#This Row],[Unit Price]]-Excel_Advanced_Sales_Dataset_2000__hetvi[[#This Row],[Discount Amount]]</f>
        <v>533700.30634799995</v>
      </c>
      <c r="S1133" t="str">
        <f>IF(Excel_Advanced_Sales_Dataset_2000__hetvi[[#This Row],[Total Sales]]&gt;50000,"Yes","No")</f>
        <v>Yes</v>
      </c>
      <c r="T1133" t="str">
        <f>IF(Excel_Advanced_Sales_Dataset_2000__hetvi[[#This Row],[Delivery Status]]="Pending","Follow-up","Ok")</f>
        <v>Ok</v>
      </c>
      <c r="U1133" s="31">
        <f>Excel_Advanced_Sales_Dataset_2000__hetvi[[#This Row],[Discount %]]/100</f>
        <v>0.18760000000000002</v>
      </c>
      <c r="V1133" s="1" t="s">
        <v>4703</v>
      </c>
    </row>
    <row r="1134" spans="1:22" x14ac:dyDescent="0.25">
      <c r="A1134" s="6" t="s">
        <v>2829</v>
      </c>
      <c r="B1134" s="7" t="s">
        <v>1845</v>
      </c>
      <c r="C1134" s="7" t="s">
        <v>2830</v>
      </c>
      <c r="D1134" s="7" t="s">
        <v>63</v>
      </c>
      <c r="E1134" s="7" t="s">
        <v>144</v>
      </c>
      <c r="F1134" s="7" t="s">
        <v>216</v>
      </c>
      <c r="G1134" s="7" t="s">
        <v>66</v>
      </c>
      <c r="H1134" s="7" t="s">
        <v>200</v>
      </c>
      <c r="I1134" s="8">
        <v>17</v>
      </c>
      <c r="J1134" s="18">
        <v>1902.79</v>
      </c>
      <c r="K1134" s="21">
        <v>8.89</v>
      </c>
      <c r="L1134" s="15">
        <v>29471.74</v>
      </c>
      <c r="M1134" s="28">
        <v>46338</v>
      </c>
      <c r="N1134" s="7" t="s">
        <v>58</v>
      </c>
      <c r="O1134" s="7" t="s">
        <v>35</v>
      </c>
      <c r="P1134" s="9" t="s">
        <v>36</v>
      </c>
      <c r="Q1134" s="23">
        <f>Excel_Advanced_Sales_Dataset_2000__hetvi[[#This Row],[Quantity]]*Excel_Advanced_Sales_Dataset_2000__hetvi[[#This Row],[Unit Price]]*Excel_Advanced_Sales_Dataset_2000__hetvi[[#This Row],[Discount %]]/100</f>
        <v>2875.6865270000003</v>
      </c>
      <c r="R1134" s="23">
        <f>Excel_Advanced_Sales_Dataset_2000__hetvi[[#This Row],[Quantity]]*Excel_Advanced_Sales_Dataset_2000__hetvi[[#This Row],[Unit Price]]-Excel_Advanced_Sales_Dataset_2000__hetvi[[#This Row],[Discount Amount]]</f>
        <v>29471.743472999999</v>
      </c>
      <c r="S1134" t="str">
        <f>IF(Excel_Advanced_Sales_Dataset_2000__hetvi[[#This Row],[Total Sales]]&gt;50000,"Yes","No")</f>
        <v>No</v>
      </c>
      <c r="T1134" t="str">
        <f>IF(Excel_Advanced_Sales_Dataset_2000__hetvi[[#This Row],[Delivery Status]]="Pending","Follow-up","Ok")</f>
        <v>Ok</v>
      </c>
      <c r="U1134" s="31">
        <f>Excel_Advanced_Sales_Dataset_2000__hetvi[[#This Row],[Discount %]]/100</f>
        <v>8.8900000000000007E-2</v>
      </c>
      <c r="V1134" s="1" t="s">
        <v>4823</v>
      </c>
    </row>
    <row r="1135" spans="1:22" x14ac:dyDescent="0.25">
      <c r="A1135" s="6" t="s">
        <v>2831</v>
      </c>
      <c r="B1135" s="7" t="s">
        <v>645</v>
      </c>
      <c r="C1135" s="7" t="s">
        <v>2832</v>
      </c>
      <c r="D1135" s="7" t="s">
        <v>19</v>
      </c>
      <c r="E1135" s="7" t="s">
        <v>153</v>
      </c>
      <c r="F1135" s="7" t="s">
        <v>275</v>
      </c>
      <c r="G1135" s="7" t="s">
        <v>22</v>
      </c>
      <c r="H1135" s="7" t="s">
        <v>180</v>
      </c>
      <c r="I1135" s="8">
        <v>43</v>
      </c>
      <c r="J1135" s="18">
        <v>35247.589999999997</v>
      </c>
      <c r="K1135" s="21">
        <v>19.93</v>
      </c>
      <c r="L1135" s="15">
        <v>1213578.05</v>
      </c>
      <c r="M1135" s="28">
        <v>46263</v>
      </c>
      <c r="N1135" s="7" t="s">
        <v>24</v>
      </c>
      <c r="O1135" s="7" t="s">
        <v>25</v>
      </c>
      <c r="P1135" s="9" t="s">
        <v>53</v>
      </c>
      <c r="Q1135" s="23">
        <f>Excel_Advanced_Sales_Dataset_2000__hetvi[[#This Row],[Quantity]]*Excel_Advanced_Sales_Dataset_2000__hetvi[[#This Row],[Unit Price]]*Excel_Advanced_Sales_Dataset_2000__hetvi[[#This Row],[Discount %]]/100</f>
        <v>302068.32154099998</v>
      </c>
      <c r="R1135" s="23">
        <f>Excel_Advanced_Sales_Dataset_2000__hetvi[[#This Row],[Quantity]]*Excel_Advanced_Sales_Dataset_2000__hetvi[[#This Row],[Unit Price]]-Excel_Advanced_Sales_Dataset_2000__hetvi[[#This Row],[Discount Amount]]</f>
        <v>1213578.048459</v>
      </c>
      <c r="S1135" t="str">
        <f>IF(Excel_Advanced_Sales_Dataset_2000__hetvi[[#This Row],[Total Sales]]&gt;50000,"Yes","No")</f>
        <v>Yes</v>
      </c>
      <c r="T1135" t="str">
        <f>IF(Excel_Advanced_Sales_Dataset_2000__hetvi[[#This Row],[Delivery Status]]="Pending","Follow-up","Ok")</f>
        <v>Follow-up</v>
      </c>
      <c r="U1135" s="31">
        <f>Excel_Advanced_Sales_Dataset_2000__hetvi[[#This Row],[Discount %]]/100</f>
        <v>0.1993</v>
      </c>
      <c r="V1135" s="1" t="s">
        <v>4823</v>
      </c>
    </row>
    <row r="1136" spans="1:22" x14ac:dyDescent="0.25">
      <c r="A1136" s="6" t="s">
        <v>2833</v>
      </c>
      <c r="B1136" s="7" t="s">
        <v>708</v>
      </c>
      <c r="C1136" s="7" t="s">
        <v>2834</v>
      </c>
      <c r="D1136" s="7" t="s">
        <v>19</v>
      </c>
      <c r="E1136" s="7" t="s">
        <v>72</v>
      </c>
      <c r="F1136" s="7" t="s">
        <v>171</v>
      </c>
      <c r="G1136" s="7" t="s">
        <v>33</v>
      </c>
      <c r="H1136" s="7" t="s">
        <v>119</v>
      </c>
      <c r="I1136" s="8">
        <v>6</v>
      </c>
      <c r="J1136" s="18">
        <v>32333.68</v>
      </c>
      <c r="K1136" s="21">
        <v>1.1499999999999999</v>
      </c>
      <c r="L1136" s="15">
        <v>191771.06</v>
      </c>
      <c r="M1136" s="28">
        <v>46252</v>
      </c>
      <c r="N1136" s="7" t="s">
        <v>45</v>
      </c>
      <c r="O1136" s="7" t="s">
        <v>35</v>
      </c>
      <c r="P1136" s="9" t="s">
        <v>26</v>
      </c>
      <c r="Q1136" s="23">
        <f>Excel_Advanced_Sales_Dataset_2000__hetvi[[#This Row],[Quantity]]*Excel_Advanced_Sales_Dataset_2000__hetvi[[#This Row],[Unit Price]]*Excel_Advanced_Sales_Dataset_2000__hetvi[[#This Row],[Discount %]]/100</f>
        <v>2231.0239200000001</v>
      </c>
      <c r="R1136" s="23">
        <f>Excel_Advanced_Sales_Dataset_2000__hetvi[[#This Row],[Quantity]]*Excel_Advanced_Sales_Dataset_2000__hetvi[[#This Row],[Unit Price]]-Excel_Advanced_Sales_Dataset_2000__hetvi[[#This Row],[Discount Amount]]</f>
        <v>191771.05608000001</v>
      </c>
      <c r="S1136" t="str">
        <f>IF(Excel_Advanced_Sales_Dataset_2000__hetvi[[#This Row],[Total Sales]]&gt;50000,"Yes","No")</f>
        <v>Yes</v>
      </c>
      <c r="T1136" t="str">
        <f>IF(Excel_Advanced_Sales_Dataset_2000__hetvi[[#This Row],[Delivery Status]]="Pending","Follow-up","Ok")</f>
        <v>Ok</v>
      </c>
      <c r="U1136" s="31">
        <f>Excel_Advanced_Sales_Dataset_2000__hetvi[[#This Row],[Discount %]]/100</f>
        <v>1.15E-2</v>
      </c>
      <c r="V1136" s="1" t="s">
        <v>4624</v>
      </c>
    </row>
    <row r="1137" spans="1:22" x14ac:dyDescent="0.25">
      <c r="A1137" s="6" t="s">
        <v>2835</v>
      </c>
      <c r="B1137" s="7" t="s">
        <v>920</v>
      </c>
      <c r="C1137" s="7" t="s">
        <v>2836</v>
      </c>
      <c r="D1137" s="7" t="s">
        <v>63</v>
      </c>
      <c r="E1137" s="7" t="s">
        <v>234</v>
      </c>
      <c r="F1137" s="7" t="s">
        <v>435</v>
      </c>
      <c r="G1137" s="7" t="s">
        <v>43</v>
      </c>
      <c r="H1137" s="7" t="s">
        <v>380</v>
      </c>
      <c r="I1137" s="8">
        <v>35</v>
      </c>
      <c r="J1137" s="18">
        <v>12293.48</v>
      </c>
      <c r="K1137" s="21">
        <v>15.34</v>
      </c>
      <c r="L1137" s="15">
        <v>364268.11</v>
      </c>
      <c r="M1137" s="28">
        <v>46286</v>
      </c>
      <c r="N1137" s="7" t="s">
        <v>58</v>
      </c>
      <c r="O1137" s="7" t="s">
        <v>35</v>
      </c>
      <c r="P1137" s="9" t="s">
        <v>53</v>
      </c>
      <c r="Q1137" s="23">
        <f>Excel_Advanced_Sales_Dataset_2000__hetvi[[#This Row],[Quantity]]*Excel_Advanced_Sales_Dataset_2000__hetvi[[#This Row],[Unit Price]]*Excel_Advanced_Sales_Dataset_2000__hetvi[[#This Row],[Discount %]]/100</f>
        <v>66003.69412</v>
      </c>
      <c r="R1137" s="23">
        <f>Excel_Advanced_Sales_Dataset_2000__hetvi[[#This Row],[Quantity]]*Excel_Advanced_Sales_Dataset_2000__hetvi[[#This Row],[Unit Price]]-Excel_Advanced_Sales_Dataset_2000__hetvi[[#This Row],[Discount Amount]]</f>
        <v>364268.10587999999</v>
      </c>
      <c r="S1137" t="str">
        <f>IF(Excel_Advanced_Sales_Dataset_2000__hetvi[[#This Row],[Total Sales]]&gt;50000,"Yes","No")</f>
        <v>Yes</v>
      </c>
      <c r="T1137" t="str">
        <f>IF(Excel_Advanced_Sales_Dataset_2000__hetvi[[#This Row],[Delivery Status]]="Pending","Follow-up","Ok")</f>
        <v>Ok</v>
      </c>
      <c r="U1137" s="31">
        <f>Excel_Advanced_Sales_Dataset_2000__hetvi[[#This Row],[Discount %]]/100</f>
        <v>0.15340000000000001</v>
      </c>
      <c r="V1137" s="1" t="s">
        <v>4624</v>
      </c>
    </row>
    <row r="1138" spans="1:22" x14ac:dyDescent="0.25">
      <c r="A1138" s="6" t="s">
        <v>2837</v>
      </c>
      <c r="B1138" s="7" t="s">
        <v>1537</v>
      </c>
      <c r="C1138" s="7" t="s">
        <v>2838</v>
      </c>
      <c r="D1138" s="7" t="s">
        <v>30</v>
      </c>
      <c r="E1138" s="7" t="s">
        <v>117</v>
      </c>
      <c r="F1138" s="7" t="s">
        <v>118</v>
      </c>
      <c r="G1138" s="7" t="s">
        <v>51</v>
      </c>
      <c r="H1138" s="7" t="s">
        <v>146</v>
      </c>
      <c r="I1138" s="8">
        <v>39</v>
      </c>
      <c r="J1138" s="18">
        <v>22744.36</v>
      </c>
      <c r="K1138" s="21">
        <v>16.850000000000001</v>
      </c>
      <c r="L1138" s="15">
        <v>737565.48</v>
      </c>
      <c r="M1138" s="28">
        <v>46096</v>
      </c>
      <c r="N1138" s="7" t="s">
        <v>58</v>
      </c>
      <c r="O1138" s="7" t="s">
        <v>35</v>
      </c>
      <c r="P1138" s="9" t="s">
        <v>26</v>
      </c>
      <c r="Q1138" s="23">
        <f>Excel_Advanced_Sales_Dataset_2000__hetvi[[#This Row],[Quantity]]*Excel_Advanced_Sales_Dataset_2000__hetvi[[#This Row],[Unit Price]]*Excel_Advanced_Sales_Dataset_2000__hetvi[[#This Row],[Discount %]]/100</f>
        <v>149464.56174000003</v>
      </c>
      <c r="R1138" s="23">
        <f>Excel_Advanced_Sales_Dataset_2000__hetvi[[#This Row],[Quantity]]*Excel_Advanced_Sales_Dataset_2000__hetvi[[#This Row],[Unit Price]]-Excel_Advanced_Sales_Dataset_2000__hetvi[[#This Row],[Discount Amount]]</f>
        <v>737565.47826</v>
      </c>
      <c r="S1138" t="str">
        <f>IF(Excel_Advanced_Sales_Dataset_2000__hetvi[[#This Row],[Total Sales]]&gt;50000,"Yes","No")</f>
        <v>Yes</v>
      </c>
      <c r="T1138" t="str">
        <f>IF(Excel_Advanced_Sales_Dataset_2000__hetvi[[#This Row],[Delivery Status]]="Pending","Follow-up","Ok")</f>
        <v>Ok</v>
      </c>
      <c r="U1138" s="31">
        <f>Excel_Advanced_Sales_Dataset_2000__hetvi[[#This Row],[Discount %]]/100</f>
        <v>0.16850000000000001</v>
      </c>
      <c r="V1138" s="1" t="s">
        <v>4696</v>
      </c>
    </row>
    <row r="1139" spans="1:22" x14ac:dyDescent="0.25">
      <c r="A1139" s="6" t="s">
        <v>2839</v>
      </c>
      <c r="B1139" s="7" t="s">
        <v>2734</v>
      </c>
      <c r="C1139" s="7" t="s">
        <v>2840</v>
      </c>
      <c r="D1139" s="7" t="s">
        <v>63</v>
      </c>
      <c r="E1139" s="7" t="s">
        <v>234</v>
      </c>
      <c r="F1139" s="7" t="s">
        <v>235</v>
      </c>
      <c r="G1139" s="7" t="s">
        <v>43</v>
      </c>
      <c r="H1139" s="7" t="s">
        <v>44</v>
      </c>
      <c r="I1139" s="8">
        <v>8</v>
      </c>
      <c r="J1139" s="18">
        <v>48423.12</v>
      </c>
      <c r="K1139" s="21">
        <v>13.58</v>
      </c>
      <c r="L1139" s="15">
        <v>334778.08</v>
      </c>
      <c r="M1139" s="28">
        <v>46043</v>
      </c>
      <c r="N1139" s="7" t="s">
        <v>58</v>
      </c>
      <c r="O1139" s="7" t="s">
        <v>35</v>
      </c>
      <c r="P1139" s="9" t="s">
        <v>53</v>
      </c>
      <c r="Q1139" s="23">
        <f>Excel_Advanced_Sales_Dataset_2000__hetvi[[#This Row],[Quantity]]*Excel_Advanced_Sales_Dataset_2000__hetvi[[#This Row],[Unit Price]]*Excel_Advanced_Sales_Dataset_2000__hetvi[[#This Row],[Discount %]]/100</f>
        <v>52606.877568000004</v>
      </c>
      <c r="R1139" s="23">
        <f>Excel_Advanced_Sales_Dataset_2000__hetvi[[#This Row],[Quantity]]*Excel_Advanced_Sales_Dataset_2000__hetvi[[#This Row],[Unit Price]]-Excel_Advanced_Sales_Dataset_2000__hetvi[[#This Row],[Discount Amount]]</f>
        <v>334778.08243200002</v>
      </c>
      <c r="S1139" t="str">
        <f>IF(Excel_Advanced_Sales_Dataset_2000__hetvi[[#This Row],[Total Sales]]&gt;50000,"Yes","No")</f>
        <v>Yes</v>
      </c>
      <c r="T1139" t="str">
        <f>IF(Excel_Advanced_Sales_Dataset_2000__hetvi[[#This Row],[Delivery Status]]="Pending","Follow-up","Ok")</f>
        <v>Ok</v>
      </c>
      <c r="U1139" s="31">
        <f>Excel_Advanced_Sales_Dataset_2000__hetvi[[#This Row],[Discount %]]/100</f>
        <v>0.1358</v>
      </c>
      <c r="V1139" s="1" t="s">
        <v>4720</v>
      </c>
    </row>
    <row r="1140" spans="1:22" x14ac:dyDescent="0.25">
      <c r="A1140" s="6" t="s">
        <v>2841</v>
      </c>
      <c r="B1140" s="7" t="s">
        <v>202</v>
      </c>
      <c r="C1140" s="7" t="s">
        <v>2842</v>
      </c>
      <c r="D1140" s="7" t="s">
        <v>19</v>
      </c>
      <c r="E1140" s="7" t="s">
        <v>84</v>
      </c>
      <c r="F1140" s="7" t="s">
        <v>159</v>
      </c>
      <c r="G1140" s="7" t="s">
        <v>43</v>
      </c>
      <c r="H1140" s="7" t="s">
        <v>44</v>
      </c>
      <c r="I1140" s="8">
        <v>13</v>
      </c>
      <c r="J1140" s="18">
        <v>8847.82</v>
      </c>
      <c r="K1140" s="21">
        <v>10.3</v>
      </c>
      <c r="L1140" s="15">
        <v>103174.43</v>
      </c>
      <c r="M1140" s="28">
        <v>46331</v>
      </c>
      <c r="N1140" s="7" t="s">
        <v>58</v>
      </c>
      <c r="O1140" s="7" t="s">
        <v>35</v>
      </c>
      <c r="P1140" s="9" t="s">
        <v>26</v>
      </c>
      <c r="Q1140" s="23">
        <f>Excel_Advanced_Sales_Dataset_2000__hetvi[[#This Row],[Quantity]]*Excel_Advanced_Sales_Dataset_2000__hetvi[[#This Row],[Unit Price]]*Excel_Advanced_Sales_Dataset_2000__hetvi[[#This Row],[Discount %]]/100</f>
        <v>11847.230980000002</v>
      </c>
      <c r="R1140" s="23">
        <f>Excel_Advanced_Sales_Dataset_2000__hetvi[[#This Row],[Quantity]]*Excel_Advanced_Sales_Dataset_2000__hetvi[[#This Row],[Unit Price]]-Excel_Advanced_Sales_Dataset_2000__hetvi[[#This Row],[Discount Amount]]</f>
        <v>103174.42902</v>
      </c>
      <c r="S1140" t="str">
        <f>IF(Excel_Advanced_Sales_Dataset_2000__hetvi[[#This Row],[Total Sales]]&gt;50000,"Yes","No")</f>
        <v>Yes</v>
      </c>
      <c r="T1140" t="str">
        <f>IF(Excel_Advanced_Sales_Dataset_2000__hetvi[[#This Row],[Delivery Status]]="Pending","Follow-up","Ok")</f>
        <v>Ok</v>
      </c>
      <c r="U1140" s="31">
        <f>Excel_Advanced_Sales_Dataset_2000__hetvi[[#This Row],[Discount %]]/100</f>
        <v>0.10300000000000001</v>
      </c>
      <c r="V1140" s="1" t="s">
        <v>4624</v>
      </c>
    </row>
    <row r="1141" spans="1:22" x14ac:dyDescent="0.25">
      <c r="A1141" s="6" t="s">
        <v>2843</v>
      </c>
      <c r="B1141" s="7" t="s">
        <v>1632</v>
      </c>
      <c r="C1141" s="7" t="s">
        <v>2844</v>
      </c>
      <c r="D1141" s="7" t="s">
        <v>19</v>
      </c>
      <c r="E1141" s="7" t="s">
        <v>72</v>
      </c>
      <c r="F1141" s="7" t="s">
        <v>224</v>
      </c>
      <c r="G1141" s="7" t="s">
        <v>111</v>
      </c>
      <c r="H1141" s="7" t="s">
        <v>240</v>
      </c>
      <c r="I1141" s="8">
        <v>6</v>
      </c>
      <c r="J1141" s="18">
        <v>15619.1</v>
      </c>
      <c r="K1141" s="21">
        <v>16.260000000000002</v>
      </c>
      <c r="L1141" s="15">
        <v>78476.61</v>
      </c>
      <c r="M1141" s="28">
        <v>46378</v>
      </c>
      <c r="N1141" s="7" t="s">
        <v>24</v>
      </c>
      <c r="O1141" s="7" t="s">
        <v>35</v>
      </c>
      <c r="P1141" s="9" t="s">
        <v>53</v>
      </c>
      <c r="Q1141" s="23">
        <f>Excel_Advanced_Sales_Dataset_2000__hetvi[[#This Row],[Quantity]]*Excel_Advanced_Sales_Dataset_2000__hetvi[[#This Row],[Unit Price]]*Excel_Advanced_Sales_Dataset_2000__hetvi[[#This Row],[Discount %]]/100</f>
        <v>15237.993960000002</v>
      </c>
      <c r="R1141" s="23">
        <f>Excel_Advanced_Sales_Dataset_2000__hetvi[[#This Row],[Quantity]]*Excel_Advanced_Sales_Dataset_2000__hetvi[[#This Row],[Unit Price]]-Excel_Advanced_Sales_Dataset_2000__hetvi[[#This Row],[Discount Amount]]</f>
        <v>78476.606039999999</v>
      </c>
      <c r="S1141" t="str">
        <f>IF(Excel_Advanced_Sales_Dataset_2000__hetvi[[#This Row],[Total Sales]]&gt;50000,"Yes","No")</f>
        <v>Yes</v>
      </c>
      <c r="T1141" t="str">
        <f>IF(Excel_Advanced_Sales_Dataset_2000__hetvi[[#This Row],[Delivery Status]]="Pending","Follow-up","Ok")</f>
        <v>Ok</v>
      </c>
      <c r="U1141" s="31">
        <f>Excel_Advanced_Sales_Dataset_2000__hetvi[[#This Row],[Discount %]]/100</f>
        <v>0.16260000000000002</v>
      </c>
      <c r="V1141" s="1" t="s">
        <v>4744</v>
      </c>
    </row>
    <row r="1142" spans="1:22" x14ac:dyDescent="0.25">
      <c r="A1142" s="6" t="s">
        <v>2845</v>
      </c>
      <c r="B1142" s="7" t="s">
        <v>311</v>
      </c>
      <c r="C1142" s="7" t="s">
        <v>2846</v>
      </c>
      <c r="D1142" s="7" t="s">
        <v>63</v>
      </c>
      <c r="E1142" s="7" t="s">
        <v>64</v>
      </c>
      <c r="F1142" s="7" t="s">
        <v>441</v>
      </c>
      <c r="G1142" s="7" t="s">
        <v>33</v>
      </c>
      <c r="H1142" s="7" t="s">
        <v>57</v>
      </c>
      <c r="I1142" s="8">
        <v>42</v>
      </c>
      <c r="J1142" s="18">
        <v>33392.1</v>
      </c>
      <c r="K1142" s="21">
        <v>17.57</v>
      </c>
      <c r="L1142" s="15">
        <v>1156054.54</v>
      </c>
      <c r="M1142" s="28">
        <v>46166</v>
      </c>
      <c r="N1142" s="7" t="s">
        <v>58</v>
      </c>
      <c r="O1142" s="7" t="s">
        <v>35</v>
      </c>
      <c r="P1142" s="9" t="s">
        <v>36</v>
      </c>
      <c r="Q1142" s="23">
        <f>Excel_Advanced_Sales_Dataset_2000__hetvi[[#This Row],[Quantity]]*Excel_Advanced_Sales_Dataset_2000__hetvi[[#This Row],[Unit Price]]*Excel_Advanced_Sales_Dataset_2000__hetvi[[#This Row],[Discount %]]/100</f>
        <v>246413.66274</v>
      </c>
      <c r="R1142" s="23">
        <f>Excel_Advanced_Sales_Dataset_2000__hetvi[[#This Row],[Quantity]]*Excel_Advanced_Sales_Dataset_2000__hetvi[[#This Row],[Unit Price]]-Excel_Advanced_Sales_Dataset_2000__hetvi[[#This Row],[Discount Amount]]</f>
        <v>1156054.5372599999</v>
      </c>
      <c r="S1142" t="str">
        <f>IF(Excel_Advanced_Sales_Dataset_2000__hetvi[[#This Row],[Total Sales]]&gt;50000,"Yes","No")</f>
        <v>Yes</v>
      </c>
      <c r="T1142" t="str">
        <f>IF(Excel_Advanced_Sales_Dataset_2000__hetvi[[#This Row],[Delivery Status]]="Pending","Follow-up","Ok")</f>
        <v>Ok</v>
      </c>
      <c r="U1142" s="31">
        <f>Excel_Advanced_Sales_Dataset_2000__hetvi[[#This Row],[Discount %]]/100</f>
        <v>0.1757</v>
      </c>
      <c r="V1142" s="1" t="s">
        <v>4782</v>
      </c>
    </row>
    <row r="1143" spans="1:22" x14ac:dyDescent="0.25">
      <c r="A1143" s="6" t="s">
        <v>2847</v>
      </c>
      <c r="B1143" s="7" t="s">
        <v>664</v>
      </c>
      <c r="C1143" s="7" t="s">
        <v>2848</v>
      </c>
      <c r="D1143" s="7" t="s">
        <v>30</v>
      </c>
      <c r="E1143" s="7" t="s">
        <v>117</v>
      </c>
      <c r="F1143" s="7" t="s">
        <v>239</v>
      </c>
      <c r="G1143" s="7" t="s">
        <v>51</v>
      </c>
      <c r="H1143" s="7" t="s">
        <v>190</v>
      </c>
      <c r="I1143" s="8">
        <v>31</v>
      </c>
      <c r="J1143" s="18">
        <v>545.51</v>
      </c>
      <c r="K1143" s="21">
        <v>14.67</v>
      </c>
      <c r="L1143" s="15">
        <v>14429.99</v>
      </c>
      <c r="M1143" s="28">
        <v>46045</v>
      </c>
      <c r="N1143" s="7" t="s">
        <v>24</v>
      </c>
      <c r="O1143" s="7" t="s">
        <v>25</v>
      </c>
      <c r="P1143" s="9" t="s">
        <v>53</v>
      </c>
      <c r="Q1143" s="23">
        <f>Excel_Advanced_Sales_Dataset_2000__hetvi[[#This Row],[Quantity]]*Excel_Advanced_Sales_Dataset_2000__hetvi[[#This Row],[Unit Price]]*Excel_Advanced_Sales_Dataset_2000__hetvi[[#This Row],[Discount %]]/100</f>
        <v>2480.8158270000004</v>
      </c>
      <c r="R1143" s="23">
        <f>Excel_Advanced_Sales_Dataset_2000__hetvi[[#This Row],[Quantity]]*Excel_Advanced_Sales_Dataset_2000__hetvi[[#This Row],[Unit Price]]-Excel_Advanced_Sales_Dataset_2000__hetvi[[#This Row],[Discount Amount]]</f>
        <v>14429.994173000001</v>
      </c>
      <c r="S1143" t="str">
        <f>IF(Excel_Advanced_Sales_Dataset_2000__hetvi[[#This Row],[Total Sales]]&gt;50000,"Yes","No")</f>
        <v>No</v>
      </c>
      <c r="T1143" t="str">
        <f>IF(Excel_Advanced_Sales_Dataset_2000__hetvi[[#This Row],[Delivery Status]]="Pending","Follow-up","Ok")</f>
        <v>Follow-up</v>
      </c>
      <c r="U1143" s="31">
        <f>Excel_Advanced_Sales_Dataset_2000__hetvi[[#This Row],[Discount %]]/100</f>
        <v>0.1467</v>
      </c>
      <c r="V1143" s="1" t="s">
        <v>4720</v>
      </c>
    </row>
    <row r="1144" spans="1:22" x14ac:dyDescent="0.25">
      <c r="A1144" s="6" t="s">
        <v>2849</v>
      </c>
      <c r="B1144" s="7" t="s">
        <v>1707</v>
      </c>
      <c r="C1144" s="7" t="s">
        <v>2850</v>
      </c>
      <c r="D1144" s="7" t="s">
        <v>19</v>
      </c>
      <c r="E1144" s="7" t="s">
        <v>72</v>
      </c>
      <c r="F1144" s="7" t="s">
        <v>73</v>
      </c>
      <c r="G1144" s="7" t="s">
        <v>66</v>
      </c>
      <c r="H1144" s="7" t="s">
        <v>200</v>
      </c>
      <c r="I1144" s="8">
        <v>8</v>
      </c>
      <c r="J1144" s="18">
        <v>4980.8900000000003</v>
      </c>
      <c r="K1144" s="21">
        <v>18.559999999999999</v>
      </c>
      <c r="L1144" s="15">
        <v>32451.49</v>
      </c>
      <c r="M1144" s="28">
        <v>46159</v>
      </c>
      <c r="N1144" s="7" t="s">
        <v>58</v>
      </c>
      <c r="O1144" s="7" t="s">
        <v>35</v>
      </c>
      <c r="P1144" s="9" t="s">
        <v>36</v>
      </c>
      <c r="Q1144" s="23">
        <f>Excel_Advanced_Sales_Dataset_2000__hetvi[[#This Row],[Quantity]]*Excel_Advanced_Sales_Dataset_2000__hetvi[[#This Row],[Unit Price]]*Excel_Advanced_Sales_Dataset_2000__hetvi[[#This Row],[Discount %]]/100</f>
        <v>7395.6254720000006</v>
      </c>
      <c r="R1144" s="23">
        <f>Excel_Advanced_Sales_Dataset_2000__hetvi[[#This Row],[Quantity]]*Excel_Advanced_Sales_Dataset_2000__hetvi[[#This Row],[Unit Price]]-Excel_Advanced_Sales_Dataset_2000__hetvi[[#This Row],[Discount Amount]]</f>
        <v>32451.494528000003</v>
      </c>
      <c r="S1144" t="str">
        <f>IF(Excel_Advanced_Sales_Dataset_2000__hetvi[[#This Row],[Total Sales]]&gt;50000,"Yes","No")</f>
        <v>No</v>
      </c>
      <c r="T1144" t="str">
        <f>IF(Excel_Advanced_Sales_Dataset_2000__hetvi[[#This Row],[Delivery Status]]="Pending","Follow-up","Ok")</f>
        <v>Ok</v>
      </c>
      <c r="U1144" s="31">
        <f>Excel_Advanced_Sales_Dataset_2000__hetvi[[#This Row],[Discount %]]/100</f>
        <v>0.18559999999999999</v>
      </c>
      <c r="V1144" s="1" t="s">
        <v>4644</v>
      </c>
    </row>
    <row r="1145" spans="1:22" x14ac:dyDescent="0.25">
      <c r="A1145" s="6" t="s">
        <v>2851</v>
      </c>
      <c r="B1145" s="7" t="s">
        <v>2852</v>
      </c>
      <c r="C1145" s="7" t="s">
        <v>2853</v>
      </c>
      <c r="D1145" s="7" t="s">
        <v>30</v>
      </c>
      <c r="E1145" s="7" t="s">
        <v>198</v>
      </c>
      <c r="F1145" s="7" t="s">
        <v>199</v>
      </c>
      <c r="G1145" s="7" t="s">
        <v>111</v>
      </c>
      <c r="H1145" s="7" t="s">
        <v>526</v>
      </c>
      <c r="I1145" s="8">
        <v>4</v>
      </c>
      <c r="J1145" s="18">
        <v>30198.26</v>
      </c>
      <c r="K1145" s="21">
        <v>16.72</v>
      </c>
      <c r="L1145" s="15">
        <v>100596.44</v>
      </c>
      <c r="M1145" s="28">
        <v>46150</v>
      </c>
      <c r="N1145" s="7" t="s">
        <v>58</v>
      </c>
      <c r="O1145" s="7" t="s">
        <v>25</v>
      </c>
      <c r="P1145" s="9" t="s">
        <v>26</v>
      </c>
      <c r="Q1145" s="23">
        <f>Excel_Advanced_Sales_Dataset_2000__hetvi[[#This Row],[Quantity]]*Excel_Advanced_Sales_Dataset_2000__hetvi[[#This Row],[Unit Price]]*Excel_Advanced_Sales_Dataset_2000__hetvi[[#This Row],[Discount %]]/100</f>
        <v>20196.596287999997</v>
      </c>
      <c r="R1145" s="23">
        <f>Excel_Advanced_Sales_Dataset_2000__hetvi[[#This Row],[Quantity]]*Excel_Advanced_Sales_Dataset_2000__hetvi[[#This Row],[Unit Price]]-Excel_Advanced_Sales_Dataset_2000__hetvi[[#This Row],[Discount Amount]]</f>
        <v>100596.44371199999</v>
      </c>
      <c r="S1145" t="str">
        <f>IF(Excel_Advanced_Sales_Dataset_2000__hetvi[[#This Row],[Total Sales]]&gt;50000,"Yes","No")</f>
        <v>Yes</v>
      </c>
      <c r="T1145" t="str">
        <f>IF(Excel_Advanced_Sales_Dataset_2000__hetvi[[#This Row],[Delivery Status]]="Pending","Follow-up","Ok")</f>
        <v>Follow-up</v>
      </c>
      <c r="U1145" s="31">
        <f>Excel_Advanced_Sales_Dataset_2000__hetvi[[#This Row],[Discount %]]/100</f>
        <v>0.16719999999999999</v>
      </c>
      <c r="V1145" s="1" t="s">
        <v>4665</v>
      </c>
    </row>
    <row r="1146" spans="1:22" x14ac:dyDescent="0.25">
      <c r="A1146" s="6" t="s">
        <v>2854</v>
      </c>
      <c r="B1146" s="7" t="s">
        <v>1142</v>
      </c>
      <c r="C1146" s="7" t="s">
        <v>2855</v>
      </c>
      <c r="D1146" s="7" t="s">
        <v>30</v>
      </c>
      <c r="E1146" s="7" t="s">
        <v>198</v>
      </c>
      <c r="F1146" s="7" t="s">
        <v>199</v>
      </c>
      <c r="G1146" s="7" t="s">
        <v>66</v>
      </c>
      <c r="H1146" s="7" t="s">
        <v>276</v>
      </c>
      <c r="I1146" s="8">
        <v>34</v>
      </c>
      <c r="J1146" s="18">
        <v>18379.419999999998</v>
      </c>
      <c r="K1146" s="21">
        <v>1.94</v>
      </c>
      <c r="L1146" s="15">
        <v>612777.21</v>
      </c>
      <c r="M1146" s="28">
        <v>46350</v>
      </c>
      <c r="N1146" s="7" t="s">
        <v>24</v>
      </c>
      <c r="O1146" s="7" t="s">
        <v>35</v>
      </c>
      <c r="P1146" s="9" t="s">
        <v>53</v>
      </c>
      <c r="Q1146" s="23">
        <f>Excel_Advanced_Sales_Dataset_2000__hetvi[[#This Row],[Quantity]]*Excel_Advanced_Sales_Dataset_2000__hetvi[[#This Row],[Unit Price]]*Excel_Advanced_Sales_Dataset_2000__hetvi[[#This Row],[Discount %]]/100</f>
        <v>12123.065431999998</v>
      </c>
      <c r="R1146" s="23">
        <f>Excel_Advanced_Sales_Dataset_2000__hetvi[[#This Row],[Quantity]]*Excel_Advanced_Sales_Dataset_2000__hetvi[[#This Row],[Unit Price]]-Excel_Advanced_Sales_Dataset_2000__hetvi[[#This Row],[Discount Amount]]</f>
        <v>612777.21456799994</v>
      </c>
      <c r="S1146" t="str">
        <f>IF(Excel_Advanced_Sales_Dataset_2000__hetvi[[#This Row],[Total Sales]]&gt;50000,"Yes","No")</f>
        <v>Yes</v>
      </c>
      <c r="T1146" t="str">
        <f>IF(Excel_Advanced_Sales_Dataset_2000__hetvi[[#This Row],[Delivery Status]]="Pending","Follow-up","Ok")</f>
        <v>Ok</v>
      </c>
      <c r="U1146" s="31">
        <f>Excel_Advanced_Sales_Dataset_2000__hetvi[[#This Row],[Discount %]]/100</f>
        <v>1.9400000000000001E-2</v>
      </c>
      <c r="V1146" s="1" t="s">
        <v>4612</v>
      </c>
    </row>
    <row r="1147" spans="1:22" x14ac:dyDescent="0.25">
      <c r="A1147" s="6" t="s">
        <v>2856</v>
      </c>
      <c r="B1147" s="7" t="s">
        <v>1947</v>
      </c>
      <c r="C1147" s="7" t="s">
        <v>2857</v>
      </c>
      <c r="D1147" s="7" t="s">
        <v>19</v>
      </c>
      <c r="E1147" s="7" t="s">
        <v>84</v>
      </c>
      <c r="F1147" s="7" t="s">
        <v>338</v>
      </c>
      <c r="G1147" s="7" t="s">
        <v>22</v>
      </c>
      <c r="H1147" s="7" t="s">
        <v>217</v>
      </c>
      <c r="I1147" s="8">
        <v>34</v>
      </c>
      <c r="J1147" s="18">
        <v>34371.54</v>
      </c>
      <c r="K1147" s="21">
        <v>3.1</v>
      </c>
      <c r="L1147" s="15">
        <v>1132404.76</v>
      </c>
      <c r="M1147" s="28">
        <v>46034</v>
      </c>
      <c r="N1147" s="7" t="s">
        <v>58</v>
      </c>
      <c r="O1147" s="7" t="s">
        <v>35</v>
      </c>
      <c r="P1147" s="9" t="s">
        <v>36</v>
      </c>
      <c r="Q1147" s="23">
        <f>Excel_Advanced_Sales_Dataset_2000__hetvi[[#This Row],[Quantity]]*Excel_Advanced_Sales_Dataset_2000__hetvi[[#This Row],[Unit Price]]*Excel_Advanced_Sales_Dataset_2000__hetvi[[#This Row],[Discount %]]/100</f>
        <v>36227.603160000006</v>
      </c>
      <c r="R1147" s="23">
        <f>Excel_Advanced_Sales_Dataset_2000__hetvi[[#This Row],[Quantity]]*Excel_Advanced_Sales_Dataset_2000__hetvi[[#This Row],[Unit Price]]-Excel_Advanced_Sales_Dataset_2000__hetvi[[#This Row],[Discount Amount]]</f>
        <v>1132404.7568400002</v>
      </c>
      <c r="S1147" t="str">
        <f>IF(Excel_Advanced_Sales_Dataset_2000__hetvi[[#This Row],[Total Sales]]&gt;50000,"Yes","No")</f>
        <v>Yes</v>
      </c>
      <c r="T1147" t="str">
        <f>IF(Excel_Advanced_Sales_Dataset_2000__hetvi[[#This Row],[Delivery Status]]="Pending","Follow-up","Ok")</f>
        <v>Ok</v>
      </c>
      <c r="U1147" s="31">
        <f>Excel_Advanced_Sales_Dataset_2000__hetvi[[#This Row],[Discount %]]/100</f>
        <v>3.1E-2</v>
      </c>
      <c r="V1147" s="1" t="s">
        <v>4703</v>
      </c>
    </row>
    <row r="1148" spans="1:22" x14ac:dyDescent="0.25">
      <c r="A1148" s="6" t="s">
        <v>2858</v>
      </c>
      <c r="B1148" s="7" t="s">
        <v>2859</v>
      </c>
      <c r="C1148" s="7" t="s">
        <v>2860</v>
      </c>
      <c r="D1148" s="7" t="s">
        <v>19</v>
      </c>
      <c r="E1148" s="7" t="s">
        <v>153</v>
      </c>
      <c r="F1148" s="7" t="s">
        <v>154</v>
      </c>
      <c r="G1148" s="7" t="s">
        <v>22</v>
      </c>
      <c r="H1148" s="7" t="s">
        <v>23</v>
      </c>
      <c r="I1148" s="8">
        <v>10</v>
      </c>
      <c r="J1148" s="18">
        <v>1289.81</v>
      </c>
      <c r="K1148" s="21">
        <v>7.9</v>
      </c>
      <c r="L1148" s="15">
        <v>11879.15</v>
      </c>
      <c r="M1148" s="28">
        <v>46367</v>
      </c>
      <c r="N1148" s="7" t="s">
        <v>113</v>
      </c>
      <c r="O1148" s="7" t="s">
        <v>25</v>
      </c>
      <c r="P1148" s="9" t="s">
        <v>36</v>
      </c>
      <c r="Q1148" s="23">
        <f>Excel_Advanced_Sales_Dataset_2000__hetvi[[#This Row],[Quantity]]*Excel_Advanced_Sales_Dataset_2000__hetvi[[#This Row],[Unit Price]]*Excel_Advanced_Sales_Dataset_2000__hetvi[[#This Row],[Discount %]]/100</f>
        <v>1018.9499</v>
      </c>
      <c r="R1148" s="23">
        <f>Excel_Advanced_Sales_Dataset_2000__hetvi[[#This Row],[Quantity]]*Excel_Advanced_Sales_Dataset_2000__hetvi[[#This Row],[Unit Price]]-Excel_Advanced_Sales_Dataset_2000__hetvi[[#This Row],[Discount Amount]]</f>
        <v>11879.150099999999</v>
      </c>
      <c r="S1148" t="str">
        <f>IF(Excel_Advanced_Sales_Dataset_2000__hetvi[[#This Row],[Total Sales]]&gt;50000,"Yes","No")</f>
        <v>No</v>
      </c>
      <c r="T1148" t="str">
        <f>IF(Excel_Advanced_Sales_Dataset_2000__hetvi[[#This Row],[Delivery Status]]="Pending","Follow-up","Ok")</f>
        <v>Follow-up</v>
      </c>
      <c r="U1148" s="31">
        <f>Excel_Advanced_Sales_Dataset_2000__hetvi[[#This Row],[Discount %]]/100</f>
        <v>7.9000000000000001E-2</v>
      </c>
      <c r="V1148" s="1" t="s">
        <v>4720</v>
      </c>
    </row>
    <row r="1149" spans="1:22" x14ac:dyDescent="0.25">
      <c r="A1149" s="6" t="s">
        <v>2861</v>
      </c>
      <c r="B1149" s="7" t="s">
        <v>138</v>
      </c>
      <c r="C1149" s="7" t="s">
        <v>2862</v>
      </c>
      <c r="D1149" s="7" t="s">
        <v>40</v>
      </c>
      <c r="E1149" s="7" t="s">
        <v>41</v>
      </c>
      <c r="F1149" s="7" t="s">
        <v>42</v>
      </c>
      <c r="G1149" s="7" t="s">
        <v>51</v>
      </c>
      <c r="H1149" s="7" t="s">
        <v>167</v>
      </c>
      <c r="I1149" s="8">
        <v>37</v>
      </c>
      <c r="J1149" s="18">
        <v>15766.7</v>
      </c>
      <c r="K1149" s="21">
        <v>5.41</v>
      </c>
      <c r="L1149" s="15">
        <v>551807.69999999995</v>
      </c>
      <c r="M1149" s="28">
        <v>46080</v>
      </c>
      <c r="N1149" s="7" t="s">
        <v>68</v>
      </c>
      <c r="O1149" s="7" t="s">
        <v>35</v>
      </c>
      <c r="P1149" s="9" t="s">
        <v>26</v>
      </c>
      <c r="Q1149" s="23">
        <f>Excel_Advanced_Sales_Dataset_2000__hetvi[[#This Row],[Quantity]]*Excel_Advanced_Sales_Dataset_2000__hetvi[[#This Row],[Unit Price]]*Excel_Advanced_Sales_Dataset_2000__hetvi[[#This Row],[Discount %]]/100</f>
        <v>31560.203390000002</v>
      </c>
      <c r="R1149" s="23">
        <f>Excel_Advanced_Sales_Dataset_2000__hetvi[[#This Row],[Quantity]]*Excel_Advanced_Sales_Dataset_2000__hetvi[[#This Row],[Unit Price]]-Excel_Advanced_Sales_Dataset_2000__hetvi[[#This Row],[Discount Amount]]</f>
        <v>551807.69660999998</v>
      </c>
      <c r="S1149" t="str">
        <f>IF(Excel_Advanced_Sales_Dataset_2000__hetvi[[#This Row],[Total Sales]]&gt;50000,"Yes","No")</f>
        <v>Yes</v>
      </c>
      <c r="T1149" t="str">
        <f>IF(Excel_Advanced_Sales_Dataset_2000__hetvi[[#This Row],[Delivery Status]]="Pending","Follow-up","Ok")</f>
        <v>Ok</v>
      </c>
      <c r="U1149" s="31">
        <f>Excel_Advanced_Sales_Dataset_2000__hetvi[[#This Row],[Discount %]]/100</f>
        <v>5.4100000000000002E-2</v>
      </c>
      <c r="V1149" s="1" t="s">
        <v>4624</v>
      </c>
    </row>
    <row r="1150" spans="1:22" x14ac:dyDescent="0.25">
      <c r="A1150" s="6" t="s">
        <v>2863</v>
      </c>
      <c r="B1150" s="7" t="s">
        <v>830</v>
      </c>
      <c r="C1150" s="7" t="s">
        <v>2864</v>
      </c>
      <c r="D1150" s="7" t="s">
        <v>30</v>
      </c>
      <c r="E1150" s="7" t="s">
        <v>31</v>
      </c>
      <c r="F1150" s="7" t="s">
        <v>94</v>
      </c>
      <c r="G1150" s="7" t="s">
        <v>111</v>
      </c>
      <c r="H1150" s="7" t="s">
        <v>526</v>
      </c>
      <c r="I1150" s="8">
        <v>24</v>
      </c>
      <c r="J1150" s="18">
        <v>34686.269999999997</v>
      </c>
      <c r="K1150" s="21">
        <v>4.3</v>
      </c>
      <c r="L1150" s="15">
        <v>796674.25</v>
      </c>
      <c r="M1150" s="28">
        <v>46208</v>
      </c>
      <c r="N1150" s="7" t="s">
        <v>45</v>
      </c>
      <c r="O1150" s="7" t="s">
        <v>35</v>
      </c>
      <c r="P1150" s="9" t="s">
        <v>36</v>
      </c>
      <c r="Q1150" s="23">
        <f>Excel_Advanced_Sales_Dataset_2000__hetvi[[#This Row],[Quantity]]*Excel_Advanced_Sales_Dataset_2000__hetvi[[#This Row],[Unit Price]]*Excel_Advanced_Sales_Dataset_2000__hetvi[[#This Row],[Discount %]]/100</f>
        <v>35796.230639999994</v>
      </c>
      <c r="R1150" s="23">
        <f>Excel_Advanced_Sales_Dataset_2000__hetvi[[#This Row],[Quantity]]*Excel_Advanced_Sales_Dataset_2000__hetvi[[#This Row],[Unit Price]]-Excel_Advanced_Sales_Dataset_2000__hetvi[[#This Row],[Discount Amount]]</f>
        <v>796674.24936000002</v>
      </c>
      <c r="S1150" t="str">
        <f>IF(Excel_Advanced_Sales_Dataset_2000__hetvi[[#This Row],[Total Sales]]&gt;50000,"Yes","No")</f>
        <v>Yes</v>
      </c>
      <c r="T1150" t="str">
        <f>IF(Excel_Advanced_Sales_Dataset_2000__hetvi[[#This Row],[Delivery Status]]="Pending","Follow-up","Ok")</f>
        <v>Ok</v>
      </c>
      <c r="U1150" s="31">
        <f>Excel_Advanced_Sales_Dataset_2000__hetvi[[#This Row],[Discount %]]/100</f>
        <v>4.2999999999999997E-2</v>
      </c>
      <c r="V1150" s="1" t="s">
        <v>4653</v>
      </c>
    </row>
    <row r="1151" spans="1:22" x14ac:dyDescent="0.25">
      <c r="A1151" s="6" t="s">
        <v>2865</v>
      </c>
      <c r="B1151" s="7" t="s">
        <v>853</v>
      </c>
      <c r="C1151" s="7" t="s">
        <v>2866</v>
      </c>
      <c r="D1151" s="7" t="s">
        <v>19</v>
      </c>
      <c r="E1151" s="7" t="s">
        <v>153</v>
      </c>
      <c r="F1151" s="7" t="s">
        <v>275</v>
      </c>
      <c r="G1151" s="7" t="s">
        <v>22</v>
      </c>
      <c r="H1151" s="7" t="s">
        <v>23</v>
      </c>
      <c r="I1151" s="8">
        <v>39</v>
      </c>
      <c r="J1151" s="18">
        <v>34129.4</v>
      </c>
      <c r="K1151" s="21">
        <v>18.23</v>
      </c>
      <c r="L1151" s="15">
        <v>1088396.8</v>
      </c>
      <c r="M1151" s="28">
        <v>46161</v>
      </c>
      <c r="N1151" s="7" t="s">
        <v>24</v>
      </c>
      <c r="O1151" s="7" t="s">
        <v>35</v>
      </c>
      <c r="P1151" s="9" t="s">
        <v>36</v>
      </c>
      <c r="Q1151" s="23">
        <f>Excel_Advanced_Sales_Dataset_2000__hetvi[[#This Row],[Quantity]]*Excel_Advanced_Sales_Dataset_2000__hetvi[[#This Row],[Unit Price]]*Excel_Advanced_Sales_Dataset_2000__hetvi[[#This Row],[Discount %]]/100</f>
        <v>242649.79518000002</v>
      </c>
      <c r="R1151" s="23">
        <f>Excel_Advanced_Sales_Dataset_2000__hetvi[[#This Row],[Quantity]]*Excel_Advanced_Sales_Dataset_2000__hetvi[[#This Row],[Unit Price]]-Excel_Advanced_Sales_Dataset_2000__hetvi[[#This Row],[Discount Amount]]</f>
        <v>1088396.8048200002</v>
      </c>
      <c r="S1151" t="str">
        <f>IF(Excel_Advanced_Sales_Dataset_2000__hetvi[[#This Row],[Total Sales]]&gt;50000,"Yes","No")</f>
        <v>Yes</v>
      </c>
      <c r="T1151" t="str">
        <f>IF(Excel_Advanced_Sales_Dataset_2000__hetvi[[#This Row],[Delivery Status]]="Pending","Follow-up","Ok")</f>
        <v>Ok</v>
      </c>
      <c r="U1151" s="31">
        <f>Excel_Advanced_Sales_Dataset_2000__hetvi[[#This Row],[Discount %]]/100</f>
        <v>0.18230000000000002</v>
      </c>
      <c r="V1151" s="1" t="s">
        <v>4703</v>
      </c>
    </row>
    <row r="1152" spans="1:22" x14ac:dyDescent="0.25">
      <c r="A1152" s="6" t="s">
        <v>2867</v>
      </c>
      <c r="B1152" s="7" t="s">
        <v>427</v>
      </c>
      <c r="C1152" s="7" t="s">
        <v>2868</v>
      </c>
      <c r="D1152" s="7" t="s">
        <v>19</v>
      </c>
      <c r="E1152" s="7" t="s">
        <v>20</v>
      </c>
      <c r="F1152" s="7" t="s">
        <v>176</v>
      </c>
      <c r="G1152" s="7" t="s">
        <v>111</v>
      </c>
      <c r="H1152" s="7" t="s">
        <v>185</v>
      </c>
      <c r="I1152" s="8">
        <v>11</v>
      </c>
      <c r="J1152" s="18">
        <v>4880.5200000000004</v>
      </c>
      <c r="K1152" s="21">
        <v>0.21</v>
      </c>
      <c r="L1152" s="15">
        <v>53572.98</v>
      </c>
      <c r="M1152" s="28">
        <v>46295</v>
      </c>
      <c r="N1152" s="7" t="s">
        <v>58</v>
      </c>
      <c r="O1152" s="7" t="s">
        <v>35</v>
      </c>
      <c r="P1152" s="9" t="s">
        <v>53</v>
      </c>
      <c r="Q1152" s="23">
        <f>Excel_Advanced_Sales_Dataset_2000__hetvi[[#This Row],[Quantity]]*Excel_Advanced_Sales_Dataset_2000__hetvi[[#This Row],[Unit Price]]*Excel_Advanced_Sales_Dataset_2000__hetvi[[#This Row],[Discount %]]/100</f>
        <v>112.74001200000001</v>
      </c>
      <c r="R1152" s="23">
        <f>Excel_Advanced_Sales_Dataset_2000__hetvi[[#This Row],[Quantity]]*Excel_Advanced_Sales_Dataset_2000__hetvi[[#This Row],[Unit Price]]-Excel_Advanced_Sales_Dataset_2000__hetvi[[#This Row],[Discount Amount]]</f>
        <v>53572.979987999999</v>
      </c>
      <c r="S1152" t="str">
        <f>IF(Excel_Advanced_Sales_Dataset_2000__hetvi[[#This Row],[Total Sales]]&gt;50000,"Yes","No")</f>
        <v>Yes</v>
      </c>
      <c r="T1152" t="str">
        <f>IF(Excel_Advanced_Sales_Dataset_2000__hetvi[[#This Row],[Delivery Status]]="Pending","Follow-up","Ok")</f>
        <v>Ok</v>
      </c>
      <c r="U1152" s="31">
        <f>Excel_Advanced_Sales_Dataset_2000__hetvi[[#This Row],[Discount %]]/100</f>
        <v>2.0999999999999999E-3</v>
      </c>
      <c r="V1152" s="1" t="s">
        <v>4653</v>
      </c>
    </row>
    <row r="1153" spans="1:22" x14ac:dyDescent="0.25">
      <c r="A1153" s="6" t="s">
        <v>2869</v>
      </c>
      <c r="B1153" s="7" t="s">
        <v>912</v>
      </c>
      <c r="C1153" s="7" t="s">
        <v>2870</v>
      </c>
      <c r="D1153" s="7" t="s">
        <v>40</v>
      </c>
      <c r="E1153" s="7" t="s">
        <v>109</v>
      </c>
      <c r="F1153" s="7" t="s">
        <v>110</v>
      </c>
      <c r="G1153" s="7" t="s">
        <v>51</v>
      </c>
      <c r="H1153" s="7" t="s">
        <v>105</v>
      </c>
      <c r="I1153" s="8">
        <v>28</v>
      </c>
      <c r="J1153" s="18">
        <v>5084.8999999999996</v>
      </c>
      <c r="K1153" s="21">
        <v>14.3</v>
      </c>
      <c r="L1153" s="15">
        <v>122017.26</v>
      </c>
      <c r="M1153" s="28">
        <v>46340</v>
      </c>
      <c r="N1153" s="7" t="s">
        <v>113</v>
      </c>
      <c r="O1153" s="7" t="s">
        <v>35</v>
      </c>
      <c r="P1153" s="9" t="s">
        <v>53</v>
      </c>
      <c r="Q1153" s="23">
        <f>Excel_Advanced_Sales_Dataset_2000__hetvi[[#This Row],[Quantity]]*Excel_Advanced_Sales_Dataset_2000__hetvi[[#This Row],[Unit Price]]*Excel_Advanced_Sales_Dataset_2000__hetvi[[#This Row],[Discount %]]/100</f>
        <v>20359.939599999998</v>
      </c>
      <c r="R1153" s="23">
        <f>Excel_Advanced_Sales_Dataset_2000__hetvi[[#This Row],[Quantity]]*Excel_Advanced_Sales_Dataset_2000__hetvi[[#This Row],[Unit Price]]-Excel_Advanced_Sales_Dataset_2000__hetvi[[#This Row],[Discount Amount]]</f>
        <v>122017.26039999998</v>
      </c>
      <c r="S1153" t="str">
        <f>IF(Excel_Advanced_Sales_Dataset_2000__hetvi[[#This Row],[Total Sales]]&gt;50000,"Yes","No")</f>
        <v>Yes</v>
      </c>
      <c r="T1153" t="str">
        <f>IF(Excel_Advanced_Sales_Dataset_2000__hetvi[[#This Row],[Delivery Status]]="Pending","Follow-up","Ok")</f>
        <v>Ok</v>
      </c>
      <c r="U1153" s="31">
        <f>Excel_Advanced_Sales_Dataset_2000__hetvi[[#This Row],[Discount %]]/100</f>
        <v>0.14300000000000002</v>
      </c>
      <c r="V1153" s="1" t="s">
        <v>4624</v>
      </c>
    </row>
    <row r="1154" spans="1:22" x14ac:dyDescent="0.25">
      <c r="A1154" s="6" t="s">
        <v>2871</v>
      </c>
      <c r="B1154" s="7" t="s">
        <v>853</v>
      </c>
      <c r="C1154" s="7" t="s">
        <v>2872</v>
      </c>
      <c r="D1154" s="7" t="s">
        <v>30</v>
      </c>
      <c r="E1154" s="7" t="s">
        <v>131</v>
      </c>
      <c r="F1154" s="7" t="s">
        <v>194</v>
      </c>
      <c r="G1154" s="7" t="s">
        <v>33</v>
      </c>
      <c r="H1154" s="7" t="s">
        <v>80</v>
      </c>
      <c r="I1154" s="8">
        <v>23</v>
      </c>
      <c r="J1154" s="18">
        <v>30269.75</v>
      </c>
      <c r="K1154" s="21">
        <v>4.7300000000000004</v>
      </c>
      <c r="L1154" s="15">
        <v>663273.79</v>
      </c>
      <c r="M1154" s="28">
        <v>46344</v>
      </c>
      <c r="N1154" s="7" t="s">
        <v>24</v>
      </c>
      <c r="O1154" s="7" t="s">
        <v>35</v>
      </c>
      <c r="P1154" s="9" t="s">
        <v>36</v>
      </c>
      <c r="Q1154" s="23">
        <f>Excel_Advanced_Sales_Dataset_2000__hetvi[[#This Row],[Quantity]]*Excel_Advanced_Sales_Dataset_2000__hetvi[[#This Row],[Unit Price]]*Excel_Advanced_Sales_Dataset_2000__hetvi[[#This Row],[Discount %]]/100</f>
        <v>32930.461025000004</v>
      </c>
      <c r="R1154" s="23">
        <f>Excel_Advanced_Sales_Dataset_2000__hetvi[[#This Row],[Quantity]]*Excel_Advanced_Sales_Dataset_2000__hetvi[[#This Row],[Unit Price]]-Excel_Advanced_Sales_Dataset_2000__hetvi[[#This Row],[Discount Amount]]</f>
        <v>663273.78897500003</v>
      </c>
      <c r="S1154" t="str">
        <f>IF(Excel_Advanced_Sales_Dataset_2000__hetvi[[#This Row],[Total Sales]]&gt;50000,"Yes","No")</f>
        <v>Yes</v>
      </c>
      <c r="T1154" t="str">
        <f>IF(Excel_Advanced_Sales_Dataset_2000__hetvi[[#This Row],[Delivery Status]]="Pending","Follow-up","Ok")</f>
        <v>Ok</v>
      </c>
      <c r="U1154" s="31">
        <f>Excel_Advanced_Sales_Dataset_2000__hetvi[[#This Row],[Discount %]]/100</f>
        <v>4.7300000000000002E-2</v>
      </c>
      <c r="V1154" s="1" t="s">
        <v>4682</v>
      </c>
    </row>
    <row r="1155" spans="1:22" x14ac:dyDescent="0.25">
      <c r="A1155" s="6" t="s">
        <v>2873</v>
      </c>
      <c r="B1155" s="7" t="s">
        <v>430</v>
      </c>
      <c r="C1155" s="7" t="s">
        <v>2874</v>
      </c>
      <c r="D1155" s="7" t="s">
        <v>19</v>
      </c>
      <c r="E1155" s="7" t="s">
        <v>20</v>
      </c>
      <c r="F1155" s="7" t="s">
        <v>285</v>
      </c>
      <c r="G1155" s="7" t="s">
        <v>33</v>
      </c>
      <c r="H1155" s="7" t="s">
        <v>57</v>
      </c>
      <c r="I1155" s="8">
        <v>31</v>
      </c>
      <c r="J1155" s="18">
        <v>42182.89</v>
      </c>
      <c r="K1155" s="21">
        <v>5.51</v>
      </c>
      <c r="L1155" s="15">
        <v>1235617</v>
      </c>
      <c r="M1155" s="28">
        <v>46113</v>
      </c>
      <c r="N1155" s="7" t="s">
        <v>113</v>
      </c>
      <c r="O1155" s="7" t="s">
        <v>35</v>
      </c>
      <c r="P1155" s="9" t="s">
        <v>53</v>
      </c>
      <c r="Q1155" s="23">
        <f>Excel_Advanced_Sales_Dataset_2000__hetvi[[#This Row],[Quantity]]*Excel_Advanced_Sales_Dataset_2000__hetvi[[#This Row],[Unit Price]]*Excel_Advanced_Sales_Dataset_2000__hetvi[[#This Row],[Discount %]]/100</f>
        <v>72052.594408999998</v>
      </c>
      <c r="R1155" s="23">
        <f>Excel_Advanced_Sales_Dataset_2000__hetvi[[#This Row],[Quantity]]*Excel_Advanced_Sales_Dataset_2000__hetvi[[#This Row],[Unit Price]]-Excel_Advanced_Sales_Dataset_2000__hetvi[[#This Row],[Discount Amount]]</f>
        <v>1235616.9955910002</v>
      </c>
      <c r="S1155" t="str">
        <f>IF(Excel_Advanced_Sales_Dataset_2000__hetvi[[#This Row],[Total Sales]]&gt;50000,"Yes","No")</f>
        <v>Yes</v>
      </c>
      <c r="T1155" t="str">
        <f>IF(Excel_Advanced_Sales_Dataset_2000__hetvi[[#This Row],[Delivery Status]]="Pending","Follow-up","Ok")</f>
        <v>Ok</v>
      </c>
      <c r="U1155" s="31">
        <f>Excel_Advanced_Sales_Dataset_2000__hetvi[[#This Row],[Discount %]]/100</f>
        <v>5.5099999999999996E-2</v>
      </c>
      <c r="V1155" s="1" t="s">
        <v>4744</v>
      </c>
    </row>
    <row r="1156" spans="1:22" x14ac:dyDescent="0.25">
      <c r="A1156" s="6" t="s">
        <v>2875</v>
      </c>
      <c r="B1156" s="7" t="s">
        <v>1480</v>
      </c>
      <c r="C1156" s="7" t="s">
        <v>2876</v>
      </c>
      <c r="D1156" s="7" t="s">
        <v>63</v>
      </c>
      <c r="E1156" s="7" t="s">
        <v>78</v>
      </c>
      <c r="F1156" s="7" t="s">
        <v>425</v>
      </c>
      <c r="G1156" s="7" t="s">
        <v>51</v>
      </c>
      <c r="H1156" s="7" t="s">
        <v>146</v>
      </c>
      <c r="I1156" s="8">
        <v>8</v>
      </c>
      <c r="J1156" s="18">
        <v>42849.94</v>
      </c>
      <c r="K1156" s="21">
        <v>12.73</v>
      </c>
      <c r="L1156" s="15">
        <v>299161.14</v>
      </c>
      <c r="M1156" s="28">
        <v>46191</v>
      </c>
      <c r="N1156" s="7" t="s">
        <v>24</v>
      </c>
      <c r="O1156" s="7" t="s">
        <v>59</v>
      </c>
      <c r="P1156" s="9" t="s">
        <v>53</v>
      </c>
      <c r="Q1156" s="23">
        <f>Excel_Advanced_Sales_Dataset_2000__hetvi[[#This Row],[Quantity]]*Excel_Advanced_Sales_Dataset_2000__hetvi[[#This Row],[Unit Price]]*Excel_Advanced_Sales_Dataset_2000__hetvi[[#This Row],[Discount %]]/100</f>
        <v>43638.378896000002</v>
      </c>
      <c r="R1156" s="23">
        <f>Excel_Advanced_Sales_Dataset_2000__hetvi[[#This Row],[Quantity]]*Excel_Advanced_Sales_Dataset_2000__hetvi[[#This Row],[Unit Price]]-Excel_Advanced_Sales_Dataset_2000__hetvi[[#This Row],[Discount Amount]]</f>
        <v>299161.14110400004</v>
      </c>
      <c r="S1156" t="str">
        <f>IF(Excel_Advanced_Sales_Dataset_2000__hetvi[[#This Row],[Total Sales]]&gt;50000,"Yes","No")</f>
        <v>Yes</v>
      </c>
      <c r="T1156" t="str">
        <f>IF(Excel_Advanced_Sales_Dataset_2000__hetvi[[#This Row],[Delivery Status]]="Pending","Follow-up","Ok")</f>
        <v>Ok</v>
      </c>
      <c r="U1156" s="31">
        <f>Excel_Advanced_Sales_Dataset_2000__hetvi[[#This Row],[Discount %]]/100</f>
        <v>0.1273</v>
      </c>
      <c r="V1156" s="1" t="s">
        <v>4696</v>
      </c>
    </row>
    <row r="1157" spans="1:22" x14ac:dyDescent="0.25">
      <c r="A1157" s="6" t="s">
        <v>2877</v>
      </c>
      <c r="B1157" s="7" t="s">
        <v>327</v>
      </c>
      <c r="C1157" s="7" t="s">
        <v>2878</v>
      </c>
      <c r="D1157" s="7" t="s">
        <v>40</v>
      </c>
      <c r="E1157" s="7" t="s">
        <v>109</v>
      </c>
      <c r="F1157" s="7" t="s">
        <v>110</v>
      </c>
      <c r="G1157" s="7" t="s">
        <v>51</v>
      </c>
      <c r="H1157" s="7" t="s">
        <v>146</v>
      </c>
      <c r="I1157" s="8">
        <v>36</v>
      </c>
      <c r="J1157" s="18">
        <v>7000.67</v>
      </c>
      <c r="K1157" s="21">
        <v>4.7699999999999996</v>
      </c>
      <c r="L1157" s="15">
        <v>240002.57</v>
      </c>
      <c r="M1157" s="28">
        <v>46168</v>
      </c>
      <c r="N1157" s="7" t="s">
        <v>68</v>
      </c>
      <c r="O1157" s="7" t="s">
        <v>35</v>
      </c>
      <c r="P1157" s="9" t="s">
        <v>36</v>
      </c>
      <c r="Q1157" s="23">
        <f>Excel_Advanced_Sales_Dataset_2000__hetvi[[#This Row],[Quantity]]*Excel_Advanced_Sales_Dataset_2000__hetvi[[#This Row],[Unit Price]]*Excel_Advanced_Sales_Dataset_2000__hetvi[[#This Row],[Discount %]]/100</f>
        <v>12021.550523999998</v>
      </c>
      <c r="R1157" s="23">
        <f>Excel_Advanced_Sales_Dataset_2000__hetvi[[#This Row],[Quantity]]*Excel_Advanced_Sales_Dataset_2000__hetvi[[#This Row],[Unit Price]]-Excel_Advanced_Sales_Dataset_2000__hetvi[[#This Row],[Discount Amount]]</f>
        <v>240002.569476</v>
      </c>
      <c r="S1157" t="str">
        <f>IF(Excel_Advanced_Sales_Dataset_2000__hetvi[[#This Row],[Total Sales]]&gt;50000,"Yes","No")</f>
        <v>Yes</v>
      </c>
      <c r="T1157" t="str">
        <f>IF(Excel_Advanced_Sales_Dataset_2000__hetvi[[#This Row],[Delivery Status]]="Pending","Follow-up","Ok")</f>
        <v>Ok</v>
      </c>
      <c r="U1157" s="31">
        <f>Excel_Advanced_Sales_Dataset_2000__hetvi[[#This Row],[Discount %]]/100</f>
        <v>4.7699999999999992E-2</v>
      </c>
      <c r="V1157" s="1" t="s">
        <v>4612</v>
      </c>
    </row>
    <row r="1158" spans="1:22" x14ac:dyDescent="0.25">
      <c r="A1158" s="6" t="s">
        <v>2879</v>
      </c>
      <c r="B1158" s="7" t="s">
        <v>352</v>
      </c>
      <c r="C1158" s="7" t="s">
        <v>2880</v>
      </c>
      <c r="D1158" s="7" t="s">
        <v>19</v>
      </c>
      <c r="E1158" s="7" t="s">
        <v>153</v>
      </c>
      <c r="F1158" s="7" t="s">
        <v>448</v>
      </c>
      <c r="G1158" s="7" t="s">
        <v>66</v>
      </c>
      <c r="H1158" s="7" t="s">
        <v>200</v>
      </c>
      <c r="I1158" s="8">
        <v>32</v>
      </c>
      <c r="J1158" s="18">
        <v>23137.98</v>
      </c>
      <c r="K1158" s="21">
        <v>13.04</v>
      </c>
      <c r="L1158" s="15">
        <v>643865.19999999995</v>
      </c>
      <c r="M1158" s="28">
        <v>46260</v>
      </c>
      <c r="N1158" s="7" t="s">
        <v>68</v>
      </c>
      <c r="O1158" s="7" t="s">
        <v>35</v>
      </c>
      <c r="P1158" s="9" t="s">
        <v>53</v>
      </c>
      <c r="Q1158" s="23">
        <f>Excel_Advanced_Sales_Dataset_2000__hetvi[[#This Row],[Quantity]]*Excel_Advanced_Sales_Dataset_2000__hetvi[[#This Row],[Unit Price]]*Excel_Advanced_Sales_Dataset_2000__hetvi[[#This Row],[Discount %]]/100</f>
        <v>96550.162943999996</v>
      </c>
      <c r="R1158" s="23">
        <f>Excel_Advanced_Sales_Dataset_2000__hetvi[[#This Row],[Quantity]]*Excel_Advanced_Sales_Dataset_2000__hetvi[[#This Row],[Unit Price]]-Excel_Advanced_Sales_Dataset_2000__hetvi[[#This Row],[Discount Amount]]</f>
        <v>643865.197056</v>
      </c>
      <c r="S1158" t="str">
        <f>IF(Excel_Advanced_Sales_Dataset_2000__hetvi[[#This Row],[Total Sales]]&gt;50000,"Yes","No")</f>
        <v>Yes</v>
      </c>
      <c r="T1158" t="str">
        <f>IF(Excel_Advanced_Sales_Dataset_2000__hetvi[[#This Row],[Delivery Status]]="Pending","Follow-up","Ok")</f>
        <v>Ok</v>
      </c>
      <c r="U1158" s="31">
        <f>Excel_Advanced_Sales_Dataset_2000__hetvi[[#This Row],[Discount %]]/100</f>
        <v>0.13039999999999999</v>
      </c>
      <c r="V1158" s="1" t="s">
        <v>4665</v>
      </c>
    </row>
    <row r="1159" spans="1:22" x14ac:dyDescent="0.25">
      <c r="A1159" s="6" t="s">
        <v>2881</v>
      </c>
      <c r="B1159" s="7" t="s">
        <v>802</v>
      </c>
      <c r="C1159" s="7" t="s">
        <v>2882</v>
      </c>
      <c r="D1159" s="7" t="s">
        <v>40</v>
      </c>
      <c r="E1159" s="7" t="s">
        <v>41</v>
      </c>
      <c r="F1159" s="7" t="s">
        <v>126</v>
      </c>
      <c r="G1159" s="7" t="s">
        <v>33</v>
      </c>
      <c r="H1159" s="7" t="s">
        <v>34</v>
      </c>
      <c r="I1159" s="8">
        <v>36</v>
      </c>
      <c r="J1159" s="18">
        <v>42807.94</v>
      </c>
      <c r="K1159" s="21">
        <v>14.72</v>
      </c>
      <c r="L1159" s="15">
        <v>1314238</v>
      </c>
      <c r="M1159" s="28">
        <v>46024</v>
      </c>
      <c r="N1159" s="7" t="s">
        <v>58</v>
      </c>
      <c r="O1159" s="7" t="s">
        <v>35</v>
      </c>
      <c r="P1159" s="9" t="s">
        <v>36</v>
      </c>
      <c r="Q1159" s="23">
        <f>Excel_Advanced_Sales_Dataset_2000__hetvi[[#This Row],[Quantity]]*Excel_Advanced_Sales_Dataset_2000__hetvi[[#This Row],[Unit Price]]*Excel_Advanced_Sales_Dataset_2000__hetvi[[#This Row],[Discount %]]/100</f>
        <v>226847.83564800001</v>
      </c>
      <c r="R1159" s="23">
        <f>Excel_Advanced_Sales_Dataset_2000__hetvi[[#This Row],[Quantity]]*Excel_Advanced_Sales_Dataset_2000__hetvi[[#This Row],[Unit Price]]-Excel_Advanced_Sales_Dataset_2000__hetvi[[#This Row],[Discount Amount]]</f>
        <v>1314238.0043520001</v>
      </c>
      <c r="S1159" t="str">
        <f>IF(Excel_Advanced_Sales_Dataset_2000__hetvi[[#This Row],[Total Sales]]&gt;50000,"Yes","No")</f>
        <v>Yes</v>
      </c>
      <c r="T1159" t="str">
        <f>IF(Excel_Advanced_Sales_Dataset_2000__hetvi[[#This Row],[Delivery Status]]="Pending","Follow-up","Ok")</f>
        <v>Ok</v>
      </c>
      <c r="U1159" s="31">
        <f>Excel_Advanced_Sales_Dataset_2000__hetvi[[#This Row],[Discount %]]/100</f>
        <v>0.1472</v>
      </c>
      <c r="V1159" s="1" t="s">
        <v>4624</v>
      </c>
    </row>
    <row r="1160" spans="1:22" x14ac:dyDescent="0.25">
      <c r="A1160" s="6" t="s">
        <v>2883</v>
      </c>
      <c r="B1160" s="7" t="s">
        <v>818</v>
      </c>
      <c r="C1160" s="7" t="s">
        <v>2884</v>
      </c>
      <c r="D1160" s="7" t="s">
        <v>19</v>
      </c>
      <c r="E1160" s="7" t="s">
        <v>153</v>
      </c>
      <c r="F1160" s="7" t="s">
        <v>275</v>
      </c>
      <c r="G1160" s="7" t="s">
        <v>43</v>
      </c>
      <c r="H1160" s="7" t="s">
        <v>74</v>
      </c>
      <c r="I1160" s="8">
        <v>22</v>
      </c>
      <c r="J1160" s="18">
        <v>13794.58</v>
      </c>
      <c r="K1160" s="21">
        <v>18.57</v>
      </c>
      <c r="L1160" s="15">
        <v>247124.38</v>
      </c>
      <c r="M1160" s="28">
        <v>46236</v>
      </c>
      <c r="N1160" s="7" t="s">
        <v>24</v>
      </c>
      <c r="O1160" s="7" t="s">
        <v>35</v>
      </c>
      <c r="P1160" s="9" t="s">
        <v>36</v>
      </c>
      <c r="Q1160" s="23">
        <f>Excel_Advanced_Sales_Dataset_2000__hetvi[[#This Row],[Quantity]]*Excel_Advanced_Sales_Dataset_2000__hetvi[[#This Row],[Unit Price]]*Excel_Advanced_Sales_Dataset_2000__hetvi[[#This Row],[Discount %]]/100</f>
        <v>56356.377132000001</v>
      </c>
      <c r="R1160" s="23">
        <f>Excel_Advanced_Sales_Dataset_2000__hetvi[[#This Row],[Quantity]]*Excel_Advanced_Sales_Dataset_2000__hetvi[[#This Row],[Unit Price]]-Excel_Advanced_Sales_Dataset_2000__hetvi[[#This Row],[Discount Amount]]</f>
        <v>247124.38286800002</v>
      </c>
      <c r="S1160" t="str">
        <f>IF(Excel_Advanced_Sales_Dataset_2000__hetvi[[#This Row],[Total Sales]]&gt;50000,"Yes","No")</f>
        <v>Yes</v>
      </c>
      <c r="T1160" t="str">
        <f>IF(Excel_Advanced_Sales_Dataset_2000__hetvi[[#This Row],[Delivery Status]]="Pending","Follow-up","Ok")</f>
        <v>Ok</v>
      </c>
      <c r="U1160" s="31">
        <f>Excel_Advanced_Sales_Dataset_2000__hetvi[[#This Row],[Discount %]]/100</f>
        <v>0.1857</v>
      </c>
      <c r="V1160" s="1" t="s">
        <v>4720</v>
      </c>
    </row>
    <row r="1161" spans="1:22" x14ac:dyDescent="0.25">
      <c r="A1161" s="6" t="s">
        <v>2885</v>
      </c>
      <c r="B1161" s="7" t="s">
        <v>2025</v>
      </c>
      <c r="C1161" s="7" t="s">
        <v>2886</v>
      </c>
      <c r="D1161" s="7" t="s">
        <v>63</v>
      </c>
      <c r="E1161" s="7" t="s">
        <v>234</v>
      </c>
      <c r="F1161" s="7" t="s">
        <v>435</v>
      </c>
      <c r="G1161" s="7" t="s">
        <v>43</v>
      </c>
      <c r="H1161" s="7" t="s">
        <v>391</v>
      </c>
      <c r="I1161" s="8">
        <v>33</v>
      </c>
      <c r="J1161" s="18">
        <v>28738.67</v>
      </c>
      <c r="K1161" s="21">
        <v>5.04</v>
      </c>
      <c r="L1161" s="15">
        <v>900577.95</v>
      </c>
      <c r="M1161" s="28">
        <v>46318</v>
      </c>
      <c r="N1161" s="7" t="s">
        <v>113</v>
      </c>
      <c r="O1161" s="7" t="s">
        <v>35</v>
      </c>
      <c r="P1161" s="9" t="s">
        <v>26</v>
      </c>
      <c r="Q1161" s="23">
        <f>Excel_Advanced_Sales_Dataset_2000__hetvi[[#This Row],[Quantity]]*Excel_Advanced_Sales_Dataset_2000__hetvi[[#This Row],[Unit Price]]*Excel_Advanced_Sales_Dataset_2000__hetvi[[#This Row],[Discount %]]/100</f>
        <v>47798.155943999998</v>
      </c>
      <c r="R1161" s="23">
        <f>Excel_Advanced_Sales_Dataset_2000__hetvi[[#This Row],[Quantity]]*Excel_Advanced_Sales_Dataset_2000__hetvi[[#This Row],[Unit Price]]-Excel_Advanced_Sales_Dataset_2000__hetvi[[#This Row],[Discount Amount]]</f>
        <v>900577.95405599999</v>
      </c>
      <c r="S1161" t="str">
        <f>IF(Excel_Advanced_Sales_Dataset_2000__hetvi[[#This Row],[Total Sales]]&gt;50000,"Yes","No")</f>
        <v>Yes</v>
      </c>
      <c r="T1161" t="str">
        <f>IF(Excel_Advanced_Sales_Dataset_2000__hetvi[[#This Row],[Delivery Status]]="Pending","Follow-up","Ok")</f>
        <v>Ok</v>
      </c>
      <c r="U1161" s="31">
        <f>Excel_Advanced_Sales_Dataset_2000__hetvi[[#This Row],[Discount %]]/100</f>
        <v>5.04E-2</v>
      </c>
      <c r="V1161" s="1" t="s">
        <v>4665</v>
      </c>
    </row>
    <row r="1162" spans="1:22" x14ac:dyDescent="0.25">
      <c r="A1162" s="6" t="s">
        <v>2887</v>
      </c>
      <c r="B1162" s="7" t="s">
        <v>439</v>
      </c>
      <c r="C1162" s="7" t="s">
        <v>2888</v>
      </c>
      <c r="D1162" s="7" t="s">
        <v>63</v>
      </c>
      <c r="E1162" s="7" t="s">
        <v>234</v>
      </c>
      <c r="F1162" s="7" t="s">
        <v>435</v>
      </c>
      <c r="G1162" s="7" t="s">
        <v>22</v>
      </c>
      <c r="H1162" s="7" t="s">
        <v>98</v>
      </c>
      <c r="I1162" s="8">
        <v>19</v>
      </c>
      <c r="J1162" s="18">
        <v>2269.6</v>
      </c>
      <c r="K1162" s="21">
        <v>16.760000000000002</v>
      </c>
      <c r="L1162" s="15">
        <v>35895.089999999997</v>
      </c>
      <c r="M1162" s="28">
        <v>46109</v>
      </c>
      <c r="N1162" s="7" t="s">
        <v>68</v>
      </c>
      <c r="O1162" s="7" t="s">
        <v>35</v>
      </c>
      <c r="P1162" s="9" t="s">
        <v>53</v>
      </c>
      <c r="Q1162" s="23">
        <f>Excel_Advanced_Sales_Dataset_2000__hetvi[[#This Row],[Quantity]]*Excel_Advanced_Sales_Dataset_2000__hetvi[[#This Row],[Unit Price]]*Excel_Advanced_Sales_Dataset_2000__hetvi[[#This Row],[Discount %]]/100</f>
        <v>7227.3142400000015</v>
      </c>
      <c r="R1162" s="23">
        <f>Excel_Advanced_Sales_Dataset_2000__hetvi[[#This Row],[Quantity]]*Excel_Advanced_Sales_Dataset_2000__hetvi[[#This Row],[Unit Price]]-Excel_Advanced_Sales_Dataset_2000__hetvi[[#This Row],[Discount Amount]]</f>
        <v>35895.085760000002</v>
      </c>
      <c r="S1162" t="str">
        <f>IF(Excel_Advanced_Sales_Dataset_2000__hetvi[[#This Row],[Total Sales]]&gt;50000,"Yes","No")</f>
        <v>No</v>
      </c>
      <c r="T1162" t="str">
        <f>IF(Excel_Advanced_Sales_Dataset_2000__hetvi[[#This Row],[Delivery Status]]="Pending","Follow-up","Ok")</f>
        <v>Ok</v>
      </c>
      <c r="U1162" s="31">
        <f>Excel_Advanced_Sales_Dataset_2000__hetvi[[#This Row],[Discount %]]/100</f>
        <v>0.16760000000000003</v>
      </c>
      <c r="V1162" s="1" t="s">
        <v>4703</v>
      </c>
    </row>
    <row r="1163" spans="1:22" x14ac:dyDescent="0.25">
      <c r="A1163" s="6" t="s">
        <v>2889</v>
      </c>
      <c r="B1163" s="7" t="s">
        <v>667</v>
      </c>
      <c r="C1163" s="7" t="s">
        <v>2890</v>
      </c>
      <c r="D1163" s="7" t="s">
        <v>30</v>
      </c>
      <c r="E1163" s="7" t="s">
        <v>31</v>
      </c>
      <c r="F1163" s="7" t="s">
        <v>32</v>
      </c>
      <c r="G1163" s="7" t="s">
        <v>111</v>
      </c>
      <c r="H1163" s="7" t="s">
        <v>526</v>
      </c>
      <c r="I1163" s="8">
        <v>49</v>
      </c>
      <c r="J1163" s="18">
        <v>39628.800000000003</v>
      </c>
      <c r="K1163" s="21">
        <v>12.3</v>
      </c>
      <c r="L1163" s="15">
        <v>1702968.42</v>
      </c>
      <c r="M1163" s="28">
        <v>46261</v>
      </c>
      <c r="N1163" s="7" t="s">
        <v>68</v>
      </c>
      <c r="O1163" s="7" t="s">
        <v>25</v>
      </c>
      <c r="P1163" s="9" t="s">
        <v>53</v>
      </c>
      <c r="Q1163" s="23">
        <f>Excel_Advanced_Sales_Dataset_2000__hetvi[[#This Row],[Quantity]]*Excel_Advanced_Sales_Dataset_2000__hetvi[[#This Row],[Unit Price]]*Excel_Advanced_Sales_Dataset_2000__hetvi[[#This Row],[Discount %]]/100</f>
        <v>238842.77760000006</v>
      </c>
      <c r="R1163" s="23">
        <f>Excel_Advanced_Sales_Dataset_2000__hetvi[[#This Row],[Quantity]]*Excel_Advanced_Sales_Dataset_2000__hetvi[[#This Row],[Unit Price]]-Excel_Advanced_Sales_Dataset_2000__hetvi[[#This Row],[Discount Amount]]</f>
        <v>1702968.4224</v>
      </c>
      <c r="S1163" t="str">
        <f>IF(Excel_Advanced_Sales_Dataset_2000__hetvi[[#This Row],[Total Sales]]&gt;50000,"Yes","No")</f>
        <v>Yes</v>
      </c>
      <c r="T1163" t="str">
        <f>IF(Excel_Advanced_Sales_Dataset_2000__hetvi[[#This Row],[Delivery Status]]="Pending","Follow-up","Ok")</f>
        <v>Follow-up</v>
      </c>
      <c r="U1163" s="31">
        <f>Excel_Advanced_Sales_Dataset_2000__hetvi[[#This Row],[Discount %]]/100</f>
        <v>0.12300000000000001</v>
      </c>
      <c r="V1163" s="1" t="s">
        <v>4720</v>
      </c>
    </row>
    <row r="1164" spans="1:22" x14ac:dyDescent="0.25">
      <c r="A1164" s="6" t="s">
        <v>2891</v>
      </c>
      <c r="B1164" s="7" t="s">
        <v>1293</v>
      </c>
      <c r="C1164" s="7" t="s">
        <v>2892</v>
      </c>
      <c r="D1164" s="7" t="s">
        <v>63</v>
      </c>
      <c r="E1164" s="7" t="s">
        <v>64</v>
      </c>
      <c r="F1164" s="7" t="s">
        <v>441</v>
      </c>
      <c r="G1164" s="7" t="s">
        <v>66</v>
      </c>
      <c r="H1164" s="7" t="s">
        <v>200</v>
      </c>
      <c r="I1164" s="8">
        <v>35</v>
      </c>
      <c r="J1164" s="18">
        <v>4172.43</v>
      </c>
      <c r="K1164" s="21">
        <v>18.72</v>
      </c>
      <c r="L1164" s="15">
        <v>118697.29</v>
      </c>
      <c r="M1164" s="28">
        <v>46385</v>
      </c>
      <c r="N1164" s="7" t="s">
        <v>68</v>
      </c>
      <c r="O1164" s="7" t="s">
        <v>25</v>
      </c>
      <c r="P1164" s="9" t="s">
        <v>53</v>
      </c>
      <c r="Q1164" s="23">
        <f>Excel_Advanced_Sales_Dataset_2000__hetvi[[#This Row],[Quantity]]*Excel_Advanced_Sales_Dataset_2000__hetvi[[#This Row],[Unit Price]]*Excel_Advanced_Sales_Dataset_2000__hetvi[[#This Row],[Discount %]]/100</f>
        <v>27337.76136</v>
      </c>
      <c r="R1164" s="23">
        <f>Excel_Advanced_Sales_Dataset_2000__hetvi[[#This Row],[Quantity]]*Excel_Advanced_Sales_Dataset_2000__hetvi[[#This Row],[Unit Price]]-Excel_Advanced_Sales_Dataset_2000__hetvi[[#This Row],[Discount Amount]]</f>
        <v>118697.28864000001</v>
      </c>
      <c r="S1164" t="str">
        <f>IF(Excel_Advanced_Sales_Dataset_2000__hetvi[[#This Row],[Total Sales]]&gt;50000,"Yes","No")</f>
        <v>Yes</v>
      </c>
      <c r="T1164" t="str">
        <f>IF(Excel_Advanced_Sales_Dataset_2000__hetvi[[#This Row],[Delivery Status]]="Pending","Follow-up","Ok")</f>
        <v>Follow-up</v>
      </c>
      <c r="U1164" s="31">
        <f>Excel_Advanced_Sales_Dataset_2000__hetvi[[#This Row],[Discount %]]/100</f>
        <v>0.18719999999999998</v>
      </c>
      <c r="V1164" s="1" t="s">
        <v>4696</v>
      </c>
    </row>
    <row r="1165" spans="1:22" x14ac:dyDescent="0.25">
      <c r="A1165" s="6" t="s">
        <v>2893</v>
      </c>
      <c r="B1165" s="7" t="s">
        <v>938</v>
      </c>
      <c r="C1165" s="7" t="s">
        <v>2894</v>
      </c>
      <c r="D1165" s="7" t="s">
        <v>63</v>
      </c>
      <c r="E1165" s="7" t="s">
        <v>64</v>
      </c>
      <c r="F1165" s="7" t="s">
        <v>441</v>
      </c>
      <c r="G1165" s="7" t="s">
        <v>66</v>
      </c>
      <c r="H1165" s="7" t="s">
        <v>276</v>
      </c>
      <c r="I1165" s="8">
        <v>14</v>
      </c>
      <c r="J1165" s="18">
        <v>42085.69</v>
      </c>
      <c r="K1165" s="21">
        <v>6.81</v>
      </c>
      <c r="L1165" s="15">
        <v>549075.16</v>
      </c>
      <c r="M1165" s="28">
        <v>46134</v>
      </c>
      <c r="N1165" s="7" t="s">
        <v>24</v>
      </c>
      <c r="O1165" s="7" t="s">
        <v>25</v>
      </c>
      <c r="P1165" s="9" t="s">
        <v>36</v>
      </c>
      <c r="Q1165" s="23">
        <f>Excel_Advanced_Sales_Dataset_2000__hetvi[[#This Row],[Quantity]]*Excel_Advanced_Sales_Dataset_2000__hetvi[[#This Row],[Unit Price]]*Excel_Advanced_Sales_Dataset_2000__hetvi[[#This Row],[Discount %]]/100</f>
        <v>40124.496845999995</v>
      </c>
      <c r="R1165" s="23">
        <f>Excel_Advanced_Sales_Dataset_2000__hetvi[[#This Row],[Quantity]]*Excel_Advanced_Sales_Dataset_2000__hetvi[[#This Row],[Unit Price]]-Excel_Advanced_Sales_Dataset_2000__hetvi[[#This Row],[Discount Amount]]</f>
        <v>549075.16315400007</v>
      </c>
      <c r="S1165" t="str">
        <f>IF(Excel_Advanced_Sales_Dataset_2000__hetvi[[#This Row],[Total Sales]]&gt;50000,"Yes","No")</f>
        <v>Yes</v>
      </c>
      <c r="T1165" t="str">
        <f>IF(Excel_Advanced_Sales_Dataset_2000__hetvi[[#This Row],[Delivery Status]]="Pending","Follow-up","Ok")</f>
        <v>Follow-up</v>
      </c>
      <c r="U1165" s="31">
        <f>Excel_Advanced_Sales_Dataset_2000__hetvi[[#This Row],[Discount %]]/100</f>
        <v>6.8099999999999994E-2</v>
      </c>
      <c r="V1165" s="1" t="s">
        <v>4682</v>
      </c>
    </row>
    <row r="1166" spans="1:22" x14ac:dyDescent="0.25">
      <c r="A1166" s="6" t="s">
        <v>2895</v>
      </c>
      <c r="B1166" s="7" t="s">
        <v>1669</v>
      </c>
      <c r="C1166" s="7" t="s">
        <v>2896</v>
      </c>
      <c r="D1166" s="7" t="s">
        <v>40</v>
      </c>
      <c r="E1166" s="7" t="s">
        <v>41</v>
      </c>
      <c r="F1166" s="7" t="s">
        <v>102</v>
      </c>
      <c r="G1166" s="7" t="s">
        <v>111</v>
      </c>
      <c r="H1166" s="7" t="s">
        <v>185</v>
      </c>
      <c r="I1166" s="8">
        <v>28</v>
      </c>
      <c r="J1166" s="18">
        <v>33453.440000000002</v>
      </c>
      <c r="K1166" s="21">
        <v>5.94</v>
      </c>
      <c r="L1166" s="15">
        <v>881056.56</v>
      </c>
      <c r="M1166" s="28">
        <v>46106</v>
      </c>
      <c r="N1166" s="7" t="s">
        <v>45</v>
      </c>
      <c r="O1166" s="7" t="s">
        <v>35</v>
      </c>
      <c r="P1166" s="9" t="s">
        <v>36</v>
      </c>
      <c r="Q1166" s="23">
        <f>Excel_Advanced_Sales_Dataset_2000__hetvi[[#This Row],[Quantity]]*Excel_Advanced_Sales_Dataset_2000__hetvi[[#This Row],[Unit Price]]*Excel_Advanced_Sales_Dataset_2000__hetvi[[#This Row],[Discount %]]/100</f>
        <v>55639.761408000013</v>
      </c>
      <c r="R1166" s="23">
        <f>Excel_Advanced_Sales_Dataset_2000__hetvi[[#This Row],[Quantity]]*Excel_Advanced_Sales_Dataset_2000__hetvi[[#This Row],[Unit Price]]-Excel_Advanced_Sales_Dataset_2000__hetvi[[#This Row],[Discount Amount]]</f>
        <v>881056.55859200004</v>
      </c>
      <c r="S1166" t="str">
        <f>IF(Excel_Advanced_Sales_Dataset_2000__hetvi[[#This Row],[Total Sales]]&gt;50000,"Yes","No")</f>
        <v>Yes</v>
      </c>
      <c r="T1166" t="str">
        <f>IF(Excel_Advanced_Sales_Dataset_2000__hetvi[[#This Row],[Delivery Status]]="Pending","Follow-up","Ok")</f>
        <v>Ok</v>
      </c>
      <c r="U1166" s="31">
        <f>Excel_Advanced_Sales_Dataset_2000__hetvi[[#This Row],[Discount %]]/100</f>
        <v>5.9400000000000001E-2</v>
      </c>
      <c r="V1166" s="1" t="s">
        <v>4696</v>
      </c>
    </row>
    <row r="1167" spans="1:22" x14ac:dyDescent="0.25">
      <c r="A1167" s="6" t="s">
        <v>2897</v>
      </c>
      <c r="B1167" s="7" t="s">
        <v>1445</v>
      </c>
      <c r="C1167" s="7" t="s">
        <v>2898</v>
      </c>
      <c r="D1167" s="7" t="s">
        <v>63</v>
      </c>
      <c r="E1167" s="7" t="s">
        <v>78</v>
      </c>
      <c r="F1167" s="7" t="s">
        <v>79</v>
      </c>
      <c r="G1167" s="7" t="s">
        <v>43</v>
      </c>
      <c r="H1167" s="7" t="s">
        <v>140</v>
      </c>
      <c r="I1167" s="8">
        <v>44</v>
      </c>
      <c r="J1167" s="18">
        <v>39150.720000000001</v>
      </c>
      <c r="K1167" s="21">
        <v>3.29</v>
      </c>
      <c r="L1167" s="15">
        <v>1665957.1</v>
      </c>
      <c r="M1167" s="28">
        <v>46162</v>
      </c>
      <c r="N1167" s="7" t="s">
        <v>68</v>
      </c>
      <c r="O1167" s="7" t="s">
        <v>35</v>
      </c>
      <c r="P1167" s="9" t="s">
        <v>53</v>
      </c>
      <c r="Q1167" s="23">
        <f>Excel_Advanced_Sales_Dataset_2000__hetvi[[#This Row],[Quantity]]*Excel_Advanced_Sales_Dataset_2000__hetvi[[#This Row],[Unit Price]]*Excel_Advanced_Sales_Dataset_2000__hetvi[[#This Row],[Discount %]]/100</f>
        <v>56674.582272000007</v>
      </c>
      <c r="R1167" s="23">
        <f>Excel_Advanced_Sales_Dataset_2000__hetvi[[#This Row],[Quantity]]*Excel_Advanced_Sales_Dataset_2000__hetvi[[#This Row],[Unit Price]]-Excel_Advanced_Sales_Dataset_2000__hetvi[[#This Row],[Discount Amount]]</f>
        <v>1665957.0977280003</v>
      </c>
      <c r="S1167" t="str">
        <f>IF(Excel_Advanced_Sales_Dataset_2000__hetvi[[#This Row],[Total Sales]]&gt;50000,"Yes","No")</f>
        <v>Yes</v>
      </c>
      <c r="T1167" t="str">
        <f>IF(Excel_Advanced_Sales_Dataset_2000__hetvi[[#This Row],[Delivery Status]]="Pending","Follow-up","Ok")</f>
        <v>Ok</v>
      </c>
      <c r="U1167" s="31">
        <f>Excel_Advanced_Sales_Dataset_2000__hetvi[[#This Row],[Discount %]]/100</f>
        <v>3.2899999999999999E-2</v>
      </c>
      <c r="V1167" s="1" t="s">
        <v>4696</v>
      </c>
    </row>
    <row r="1168" spans="1:22" x14ac:dyDescent="0.25">
      <c r="A1168" s="6" t="s">
        <v>2899</v>
      </c>
      <c r="B1168" s="7" t="s">
        <v>1398</v>
      </c>
      <c r="C1168" s="7" t="s">
        <v>2900</v>
      </c>
      <c r="D1168" s="7" t="s">
        <v>19</v>
      </c>
      <c r="E1168" s="7" t="s">
        <v>84</v>
      </c>
      <c r="F1168" s="7" t="s">
        <v>159</v>
      </c>
      <c r="G1168" s="7" t="s">
        <v>22</v>
      </c>
      <c r="H1168" s="7" t="s">
        <v>217</v>
      </c>
      <c r="I1168" s="8">
        <v>50</v>
      </c>
      <c r="J1168" s="18">
        <v>48802.09</v>
      </c>
      <c r="K1168" s="21">
        <v>5.81</v>
      </c>
      <c r="L1168" s="15">
        <v>2298334.4300000002</v>
      </c>
      <c r="M1168" s="28">
        <v>46319</v>
      </c>
      <c r="N1168" s="7" t="s">
        <v>58</v>
      </c>
      <c r="O1168" s="7" t="s">
        <v>35</v>
      </c>
      <c r="P1168" s="9" t="s">
        <v>36</v>
      </c>
      <c r="Q1168" s="23">
        <f>Excel_Advanced_Sales_Dataset_2000__hetvi[[#This Row],[Quantity]]*Excel_Advanced_Sales_Dataset_2000__hetvi[[#This Row],[Unit Price]]*Excel_Advanced_Sales_Dataset_2000__hetvi[[#This Row],[Discount %]]/100</f>
        <v>141770.07144999999</v>
      </c>
      <c r="R1168" s="23">
        <f>Excel_Advanced_Sales_Dataset_2000__hetvi[[#This Row],[Quantity]]*Excel_Advanced_Sales_Dataset_2000__hetvi[[#This Row],[Unit Price]]-Excel_Advanced_Sales_Dataset_2000__hetvi[[#This Row],[Discount Amount]]</f>
        <v>2298334.4285499998</v>
      </c>
      <c r="S1168" t="str">
        <f>IF(Excel_Advanced_Sales_Dataset_2000__hetvi[[#This Row],[Total Sales]]&gt;50000,"Yes","No")</f>
        <v>Yes</v>
      </c>
      <c r="T1168" t="str">
        <f>IF(Excel_Advanced_Sales_Dataset_2000__hetvi[[#This Row],[Delivery Status]]="Pending","Follow-up","Ok")</f>
        <v>Ok</v>
      </c>
      <c r="U1168" s="31">
        <f>Excel_Advanced_Sales_Dataset_2000__hetvi[[#This Row],[Discount %]]/100</f>
        <v>5.8099999999999999E-2</v>
      </c>
      <c r="V1168" s="1" t="s">
        <v>4823</v>
      </c>
    </row>
    <row r="1169" spans="1:22" x14ac:dyDescent="0.25">
      <c r="A1169" s="6" t="s">
        <v>2901</v>
      </c>
      <c r="B1169" s="7" t="s">
        <v>208</v>
      </c>
      <c r="C1169" s="7" t="s">
        <v>2902</v>
      </c>
      <c r="D1169" s="7" t="s">
        <v>19</v>
      </c>
      <c r="E1169" s="7" t="s">
        <v>72</v>
      </c>
      <c r="F1169" s="7" t="s">
        <v>171</v>
      </c>
      <c r="G1169" s="7" t="s">
        <v>22</v>
      </c>
      <c r="H1169" s="7" t="s">
        <v>180</v>
      </c>
      <c r="I1169" s="8">
        <v>29</v>
      </c>
      <c r="J1169" s="18">
        <v>1454.08</v>
      </c>
      <c r="K1169" s="21">
        <v>17.54</v>
      </c>
      <c r="L1169" s="15">
        <v>34772</v>
      </c>
      <c r="M1169" s="28">
        <v>46163</v>
      </c>
      <c r="N1169" s="7" t="s">
        <v>45</v>
      </c>
      <c r="O1169" s="7" t="s">
        <v>35</v>
      </c>
      <c r="P1169" s="9" t="s">
        <v>53</v>
      </c>
      <c r="Q1169" s="23">
        <f>Excel_Advanced_Sales_Dataset_2000__hetvi[[#This Row],[Quantity]]*Excel_Advanced_Sales_Dataset_2000__hetvi[[#This Row],[Unit Price]]*Excel_Advanced_Sales_Dataset_2000__hetvi[[#This Row],[Discount %]]/100</f>
        <v>7396.3233279999995</v>
      </c>
      <c r="R1169" s="23">
        <f>Excel_Advanced_Sales_Dataset_2000__hetvi[[#This Row],[Quantity]]*Excel_Advanced_Sales_Dataset_2000__hetvi[[#This Row],[Unit Price]]-Excel_Advanced_Sales_Dataset_2000__hetvi[[#This Row],[Discount Amount]]</f>
        <v>34771.996672000001</v>
      </c>
      <c r="S1169" t="str">
        <f>IF(Excel_Advanced_Sales_Dataset_2000__hetvi[[#This Row],[Total Sales]]&gt;50000,"Yes","No")</f>
        <v>No</v>
      </c>
      <c r="T1169" t="str">
        <f>IF(Excel_Advanced_Sales_Dataset_2000__hetvi[[#This Row],[Delivery Status]]="Pending","Follow-up","Ok")</f>
        <v>Ok</v>
      </c>
      <c r="U1169" s="31">
        <f>Excel_Advanced_Sales_Dataset_2000__hetvi[[#This Row],[Discount %]]/100</f>
        <v>0.1754</v>
      </c>
      <c r="V1169" s="1" t="s">
        <v>4696</v>
      </c>
    </row>
    <row r="1170" spans="1:22" x14ac:dyDescent="0.25">
      <c r="A1170" s="6" t="s">
        <v>2903</v>
      </c>
      <c r="B1170" s="7" t="s">
        <v>2904</v>
      </c>
      <c r="C1170" s="7" t="s">
        <v>2905</v>
      </c>
      <c r="D1170" s="7" t="s">
        <v>63</v>
      </c>
      <c r="E1170" s="7" t="s">
        <v>234</v>
      </c>
      <c r="F1170" s="7" t="s">
        <v>235</v>
      </c>
      <c r="G1170" s="7" t="s">
        <v>51</v>
      </c>
      <c r="H1170" s="7" t="s">
        <v>52</v>
      </c>
      <c r="I1170" s="8">
        <v>5</v>
      </c>
      <c r="J1170" s="18">
        <v>5605.7</v>
      </c>
      <c r="K1170" s="21">
        <v>5.65</v>
      </c>
      <c r="L1170" s="15">
        <v>26444.89</v>
      </c>
      <c r="M1170" s="28">
        <v>46369</v>
      </c>
      <c r="N1170" s="7" t="s">
        <v>68</v>
      </c>
      <c r="O1170" s="7" t="s">
        <v>59</v>
      </c>
      <c r="P1170" s="9" t="s">
        <v>36</v>
      </c>
      <c r="Q1170" s="23">
        <f>Excel_Advanced_Sales_Dataset_2000__hetvi[[#This Row],[Quantity]]*Excel_Advanced_Sales_Dataset_2000__hetvi[[#This Row],[Unit Price]]*Excel_Advanced_Sales_Dataset_2000__hetvi[[#This Row],[Discount %]]/100</f>
        <v>1583.6102500000002</v>
      </c>
      <c r="R1170" s="23">
        <f>Excel_Advanced_Sales_Dataset_2000__hetvi[[#This Row],[Quantity]]*Excel_Advanced_Sales_Dataset_2000__hetvi[[#This Row],[Unit Price]]-Excel_Advanced_Sales_Dataset_2000__hetvi[[#This Row],[Discount Amount]]</f>
        <v>26444.889749999998</v>
      </c>
      <c r="S1170" t="str">
        <f>IF(Excel_Advanced_Sales_Dataset_2000__hetvi[[#This Row],[Total Sales]]&gt;50000,"Yes","No")</f>
        <v>No</v>
      </c>
      <c r="T1170" t="str">
        <f>IF(Excel_Advanced_Sales_Dataset_2000__hetvi[[#This Row],[Delivery Status]]="Pending","Follow-up","Ok")</f>
        <v>Ok</v>
      </c>
      <c r="U1170" s="31">
        <f>Excel_Advanced_Sales_Dataset_2000__hetvi[[#This Row],[Discount %]]/100</f>
        <v>5.6500000000000002E-2</v>
      </c>
      <c r="V1170" s="1" t="s">
        <v>4624</v>
      </c>
    </row>
    <row r="1171" spans="1:22" x14ac:dyDescent="0.25">
      <c r="A1171" s="6" t="s">
        <v>2906</v>
      </c>
      <c r="B1171" s="7" t="s">
        <v>1990</v>
      </c>
      <c r="C1171" s="7" t="s">
        <v>2907</v>
      </c>
      <c r="D1171" s="7" t="s">
        <v>19</v>
      </c>
      <c r="E1171" s="7" t="s">
        <v>153</v>
      </c>
      <c r="F1171" s="7" t="s">
        <v>275</v>
      </c>
      <c r="G1171" s="7" t="s">
        <v>33</v>
      </c>
      <c r="H1171" s="7" t="s">
        <v>80</v>
      </c>
      <c r="I1171" s="8">
        <v>4</v>
      </c>
      <c r="J1171" s="18">
        <v>10452.57</v>
      </c>
      <c r="K1171" s="21">
        <v>17.2</v>
      </c>
      <c r="L1171" s="15">
        <v>34618.910000000003</v>
      </c>
      <c r="M1171" s="28">
        <v>46161</v>
      </c>
      <c r="N1171" s="7" t="s">
        <v>45</v>
      </c>
      <c r="O1171" s="7" t="s">
        <v>25</v>
      </c>
      <c r="P1171" s="9" t="s">
        <v>26</v>
      </c>
      <c r="Q1171" s="23">
        <f>Excel_Advanced_Sales_Dataset_2000__hetvi[[#This Row],[Quantity]]*Excel_Advanced_Sales_Dataset_2000__hetvi[[#This Row],[Unit Price]]*Excel_Advanced_Sales_Dataset_2000__hetvi[[#This Row],[Discount %]]/100</f>
        <v>7191.36816</v>
      </c>
      <c r="R1171" s="23">
        <f>Excel_Advanced_Sales_Dataset_2000__hetvi[[#This Row],[Quantity]]*Excel_Advanced_Sales_Dataset_2000__hetvi[[#This Row],[Unit Price]]-Excel_Advanced_Sales_Dataset_2000__hetvi[[#This Row],[Discount Amount]]</f>
        <v>34618.911840000001</v>
      </c>
      <c r="S1171" t="str">
        <f>IF(Excel_Advanced_Sales_Dataset_2000__hetvi[[#This Row],[Total Sales]]&gt;50000,"Yes","No")</f>
        <v>No</v>
      </c>
      <c r="T1171" t="str">
        <f>IF(Excel_Advanced_Sales_Dataset_2000__hetvi[[#This Row],[Delivery Status]]="Pending","Follow-up","Ok")</f>
        <v>Follow-up</v>
      </c>
      <c r="U1171" s="31">
        <f>Excel_Advanced_Sales_Dataset_2000__hetvi[[#This Row],[Discount %]]/100</f>
        <v>0.17199999999999999</v>
      </c>
      <c r="V1171" s="1" t="s">
        <v>4665</v>
      </c>
    </row>
    <row r="1172" spans="1:22" x14ac:dyDescent="0.25">
      <c r="A1172" s="6" t="s">
        <v>2908</v>
      </c>
      <c r="B1172" s="7" t="s">
        <v>2044</v>
      </c>
      <c r="C1172" s="7" t="s">
        <v>2909</v>
      </c>
      <c r="D1172" s="7" t="s">
        <v>19</v>
      </c>
      <c r="E1172" s="7" t="s">
        <v>84</v>
      </c>
      <c r="F1172" s="7" t="s">
        <v>159</v>
      </c>
      <c r="G1172" s="7" t="s">
        <v>43</v>
      </c>
      <c r="H1172" s="7" t="s">
        <v>380</v>
      </c>
      <c r="I1172" s="8">
        <v>32</v>
      </c>
      <c r="J1172" s="18">
        <v>30366.53</v>
      </c>
      <c r="K1172" s="21">
        <v>8.9499999999999993</v>
      </c>
      <c r="L1172" s="15">
        <v>884759.22</v>
      </c>
      <c r="M1172" s="28">
        <v>46274</v>
      </c>
      <c r="N1172" s="7" t="s">
        <v>68</v>
      </c>
      <c r="O1172" s="7" t="s">
        <v>35</v>
      </c>
      <c r="P1172" s="9" t="s">
        <v>36</v>
      </c>
      <c r="Q1172" s="23">
        <f>Excel_Advanced_Sales_Dataset_2000__hetvi[[#This Row],[Quantity]]*Excel_Advanced_Sales_Dataset_2000__hetvi[[#This Row],[Unit Price]]*Excel_Advanced_Sales_Dataset_2000__hetvi[[#This Row],[Discount %]]/100</f>
        <v>86969.74192</v>
      </c>
      <c r="R1172" s="23">
        <f>Excel_Advanced_Sales_Dataset_2000__hetvi[[#This Row],[Quantity]]*Excel_Advanced_Sales_Dataset_2000__hetvi[[#This Row],[Unit Price]]-Excel_Advanced_Sales_Dataset_2000__hetvi[[#This Row],[Discount Amount]]</f>
        <v>884759.21808000002</v>
      </c>
      <c r="S1172" t="str">
        <f>IF(Excel_Advanced_Sales_Dataset_2000__hetvi[[#This Row],[Total Sales]]&gt;50000,"Yes","No")</f>
        <v>Yes</v>
      </c>
      <c r="T1172" t="str">
        <f>IF(Excel_Advanced_Sales_Dataset_2000__hetvi[[#This Row],[Delivery Status]]="Pending","Follow-up","Ok")</f>
        <v>Ok</v>
      </c>
      <c r="U1172" s="31">
        <f>Excel_Advanced_Sales_Dataset_2000__hetvi[[#This Row],[Discount %]]/100</f>
        <v>8.9499999999999996E-2</v>
      </c>
      <c r="V1172" s="1" t="s">
        <v>4644</v>
      </c>
    </row>
    <row r="1173" spans="1:22" x14ac:dyDescent="0.25">
      <c r="A1173" s="6" t="s">
        <v>2910</v>
      </c>
      <c r="B1173" s="7" t="s">
        <v>1269</v>
      </c>
      <c r="C1173" s="7" t="s">
        <v>2911</v>
      </c>
      <c r="D1173" s="7" t="s">
        <v>30</v>
      </c>
      <c r="E1173" s="7" t="s">
        <v>31</v>
      </c>
      <c r="F1173" s="7" t="s">
        <v>32</v>
      </c>
      <c r="G1173" s="7" t="s">
        <v>51</v>
      </c>
      <c r="H1173" s="7" t="s">
        <v>167</v>
      </c>
      <c r="I1173" s="8">
        <v>29</v>
      </c>
      <c r="J1173" s="18">
        <v>7653.71</v>
      </c>
      <c r="K1173" s="21">
        <v>3.17</v>
      </c>
      <c r="L1173" s="15">
        <v>214921.53</v>
      </c>
      <c r="M1173" s="28">
        <v>46286</v>
      </c>
      <c r="N1173" s="7" t="s">
        <v>45</v>
      </c>
      <c r="O1173" s="7" t="s">
        <v>35</v>
      </c>
      <c r="P1173" s="9" t="s">
        <v>36</v>
      </c>
      <c r="Q1173" s="23">
        <f>Excel_Advanced_Sales_Dataset_2000__hetvi[[#This Row],[Quantity]]*Excel_Advanced_Sales_Dataset_2000__hetvi[[#This Row],[Unit Price]]*Excel_Advanced_Sales_Dataset_2000__hetvi[[#This Row],[Discount %]]/100</f>
        <v>7036.0556029999998</v>
      </c>
      <c r="R1173" s="23">
        <f>Excel_Advanced_Sales_Dataset_2000__hetvi[[#This Row],[Quantity]]*Excel_Advanced_Sales_Dataset_2000__hetvi[[#This Row],[Unit Price]]-Excel_Advanced_Sales_Dataset_2000__hetvi[[#This Row],[Discount Amount]]</f>
        <v>214921.53439700001</v>
      </c>
      <c r="S1173" t="str">
        <f>IF(Excel_Advanced_Sales_Dataset_2000__hetvi[[#This Row],[Total Sales]]&gt;50000,"Yes","No")</f>
        <v>Yes</v>
      </c>
      <c r="T1173" t="str">
        <f>IF(Excel_Advanced_Sales_Dataset_2000__hetvi[[#This Row],[Delivery Status]]="Pending","Follow-up","Ok")</f>
        <v>Ok</v>
      </c>
      <c r="U1173" s="31">
        <f>Excel_Advanced_Sales_Dataset_2000__hetvi[[#This Row],[Discount %]]/100</f>
        <v>3.1699999999999999E-2</v>
      </c>
      <c r="V1173" s="1" t="s">
        <v>4682</v>
      </c>
    </row>
    <row r="1174" spans="1:22" x14ac:dyDescent="0.25">
      <c r="A1174" s="6" t="s">
        <v>2912</v>
      </c>
      <c r="B1174" s="7" t="s">
        <v>427</v>
      </c>
      <c r="C1174" s="7" t="s">
        <v>2913</v>
      </c>
      <c r="D1174" s="7" t="s">
        <v>63</v>
      </c>
      <c r="E1174" s="7" t="s">
        <v>144</v>
      </c>
      <c r="F1174" s="7" t="s">
        <v>216</v>
      </c>
      <c r="G1174" s="7" t="s">
        <v>33</v>
      </c>
      <c r="H1174" s="7" t="s">
        <v>57</v>
      </c>
      <c r="I1174" s="8">
        <v>15</v>
      </c>
      <c r="J1174" s="18">
        <v>39332.870000000003</v>
      </c>
      <c r="K1174" s="21">
        <v>18.41</v>
      </c>
      <c r="L1174" s="15">
        <v>481375.33</v>
      </c>
      <c r="M1174" s="28">
        <v>46371</v>
      </c>
      <c r="N1174" s="7" t="s">
        <v>113</v>
      </c>
      <c r="O1174" s="7" t="s">
        <v>35</v>
      </c>
      <c r="P1174" s="9" t="s">
        <v>36</v>
      </c>
      <c r="Q1174" s="23">
        <f>Excel_Advanced_Sales_Dataset_2000__hetvi[[#This Row],[Quantity]]*Excel_Advanced_Sales_Dataset_2000__hetvi[[#This Row],[Unit Price]]*Excel_Advanced_Sales_Dataset_2000__hetvi[[#This Row],[Discount %]]/100</f>
        <v>108617.72050500002</v>
      </c>
      <c r="R1174" s="23">
        <f>Excel_Advanced_Sales_Dataset_2000__hetvi[[#This Row],[Quantity]]*Excel_Advanced_Sales_Dataset_2000__hetvi[[#This Row],[Unit Price]]-Excel_Advanced_Sales_Dataset_2000__hetvi[[#This Row],[Discount Amount]]</f>
        <v>481375.32949500001</v>
      </c>
      <c r="S1174" t="str">
        <f>IF(Excel_Advanced_Sales_Dataset_2000__hetvi[[#This Row],[Total Sales]]&gt;50000,"Yes","No")</f>
        <v>Yes</v>
      </c>
      <c r="T1174" t="str">
        <f>IF(Excel_Advanced_Sales_Dataset_2000__hetvi[[#This Row],[Delivery Status]]="Pending","Follow-up","Ok")</f>
        <v>Ok</v>
      </c>
      <c r="U1174" s="31">
        <f>Excel_Advanced_Sales_Dataset_2000__hetvi[[#This Row],[Discount %]]/100</f>
        <v>0.18410000000000001</v>
      </c>
      <c r="V1174" s="1" t="s">
        <v>4644</v>
      </c>
    </row>
    <row r="1175" spans="1:22" x14ac:dyDescent="0.25">
      <c r="A1175" s="6" t="s">
        <v>2914</v>
      </c>
      <c r="B1175" s="7" t="s">
        <v>791</v>
      </c>
      <c r="C1175" s="7" t="s">
        <v>2915</v>
      </c>
      <c r="D1175" s="7" t="s">
        <v>40</v>
      </c>
      <c r="E1175" s="7" t="s">
        <v>49</v>
      </c>
      <c r="F1175" s="7" t="s">
        <v>50</v>
      </c>
      <c r="G1175" s="7" t="s">
        <v>51</v>
      </c>
      <c r="H1175" s="7" t="s">
        <v>190</v>
      </c>
      <c r="I1175" s="8">
        <v>24</v>
      </c>
      <c r="J1175" s="18">
        <v>4534.33</v>
      </c>
      <c r="K1175" s="21">
        <v>17.37</v>
      </c>
      <c r="L1175" s="15">
        <v>89921.21</v>
      </c>
      <c r="M1175" s="28">
        <v>46035</v>
      </c>
      <c r="N1175" s="7" t="s">
        <v>113</v>
      </c>
      <c r="O1175" s="7" t="s">
        <v>35</v>
      </c>
      <c r="P1175" s="9" t="s">
        <v>53</v>
      </c>
      <c r="Q1175" s="23">
        <f>Excel_Advanced_Sales_Dataset_2000__hetvi[[#This Row],[Quantity]]*Excel_Advanced_Sales_Dataset_2000__hetvi[[#This Row],[Unit Price]]*Excel_Advanced_Sales_Dataset_2000__hetvi[[#This Row],[Discount %]]/100</f>
        <v>18902.714904</v>
      </c>
      <c r="R1175" s="23">
        <f>Excel_Advanced_Sales_Dataset_2000__hetvi[[#This Row],[Quantity]]*Excel_Advanced_Sales_Dataset_2000__hetvi[[#This Row],[Unit Price]]-Excel_Advanced_Sales_Dataset_2000__hetvi[[#This Row],[Discount Amount]]</f>
        <v>89921.205095999991</v>
      </c>
      <c r="S1175" t="str">
        <f>IF(Excel_Advanced_Sales_Dataset_2000__hetvi[[#This Row],[Total Sales]]&gt;50000,"Yes","No")</f>
        <v>Yes</v>
      </c>
      <c r="T1175" t="str">
        <f>IF(Excel_Advanced_Sales_Dataset_2000__hetvi[[#This Row],[Delivery Status]]="Pending","Follow-up","Ok")</f>
        <v>Ok</v>
      </c>
      <c r="U1175" s="31">
        <f>Excel_Advanced_Sales_Dataset_2000__hetvi[[#This Row],[Discount %]]/100</f>
        <v>0.17370000000000002</v>
      </c>
      <c r="V1175" s="1" t="s">
        <v>4665</v>
      </c>
    </row>
    <row r="1176" spans="1:22" x14ac:dyDescent="0.25">
      <c r="A1176" s="6" t="s">
        <v>2916</v>
      </c>
      <c r="B1176" s="7" t="s">
        <v>2117</v>
      </c>
      <c r="C1176" s="7" t="s">
        <v>2917</v>
      </c>
      <c r="D1176" s="7" t="s">
        <v>40</v>
      </c>
      <c r="E1176" s="7" t="s">
        <v>109</v>
      </c>
      <c r="F1176" s="7" t="s">
        <v>259</v>
      </c>
      <c r="G1176" s="7" t="s">
        <v>51</v>
      </c>
      <c r="H1176" s="7" t="s">
        <v>190</v>
      </c>
      <c r="I1176" s="8">
        <v>45</v>
      </c>
      <c r="J1176" s="18">
        <v>46609.64</v>
      </c>
      <c r="K1176" s="21">
        <v>15.87</v>
      </c>
      <c r="L1176" s="15">
        <v>1764571.06</v>
      </c>
      <c r="M1176" s="28">
        <v>46231</v>
      </c>
      <c r="N1176" s="7" t="s">
        <v>68</v>
      </c>
      <c r="O1176" s="7" t="s">
        <v>59</v>
      </c>
      <c r="P1176" s="9" t="s">
        <v>36</v>
      </c>
      <c r="Q1176" s="23">
        <f>Excel_Advanced_Sales_Dataset_2000__hetvi[[#This Row],[Quantity]]*Excel_Advanced_Sales_Dataset_2000__hetvi[[#This Row],[Unit Price]]*Excel_Advanced_Sales_Dataset_2000__hetvi[[#This Row],[Discount %]]/100</f>
        <v>332862.74405999994</v>
      </c>
      <c r="R1176" s="23">
        <f>Excel_Advanced_Sales_Dataset_2000__hetvi[[#This Row],[Quantity]]*Excel_Advanced_Sales_Dataset_2000__hetvi[[#This Row],[Unit Price]]-Excel_Advanced_Sales_Dataset_2000__hetvi[[#This Row],[Discount Amount]]</f>
        <v>1764571.0559399999</v>
      </c>
      <c r="S1176" t="str">
        <f>IF(Excel_Advanced_Sales_Dataset_2000__hetvi[[#This Row],[Total Sales]]&gt;50000,"Yes","No")</f>
        <v>Yes</v>
      </c>
      <c r="T1176" t="str">
        <f>IF(Excel_Advanced_Sales_Dataset_2000__hetvi[[#This Row],[Delivery Status]]="Pending","Follow-up","Ok")</f>
        <v>Ok</v>
      </c>
      <c r="U1176" s="31">
        <f>Excel_Advanced_Sales_Dataset_2000__hetvi[[#This Row],[Discount %]]/100</f>
        <v>0.15869999999999998</v>
      </c>
      <c r="V1176" s="1" t="s">
        <v>4744</v>
      </c>
    </row>
    <row r="1177" spans="1:22" x14ac:dyDescent="0.25">
      <c r="A1177" s="6" t="s">
        <v>2918</v>
      </c>
      <c r="B1177" s="7" t="s">
        <v>1379</v>
      </c>
      <c r="C1177" s="7" t="s">
        <v>2919</v>
      </c>
      <c r="D1177" s="7" t="s">
        <v>19</v>
      </c>
      <c r="E1177" s="7" t="s">
        <v>72</v>
      </c>
      <c r="F1177" s="7" t="s">
        <v>73</v>
      </c>
      <c r="G1177" s="7" t="s">
        <v>111</v>
      </c>
      <c r="H1177" s="7" t="s">
        <v>240</v>
      </c>
      <c r="I1177" s="8">
        <v>16</v>
      </c>
      <c r="J1177" s="18">
        <v>10159.14</v>
      </c>
      <c r="K1177" s="21">
        <v>1.64</v>
      </c>
      <c r="L1177" s="15">
        <v>159880.48000000001</v>
      </c>
      <c r="M1177" s="28">
        <v>46114</v>
      </c>
      <c r="N1177" s="7" t="s">
        <v>113</v>
      </c>
      <c r="O1177" s="7" t="s">
        <v>25</v>
      </c>
      <c r="P1177" s="9" t="s">
        <v>36</v>
      </c>
      <c r="Q1177" s="23">
        <f>Excel_Advanced_Sales_Dataset_2000__hetvi[[#This Row],[Quantity]]*Excel_Advanced_Sales_Dataset_2000__hetvi[[#This Row],[Unit Price]]*Excel_Advanced_Sales_Dataset_2000__hetvi[[#This Row],[Discount %]]/100</f>
        <v>2665.7583359999994</v>
      </c>
      <c r="R1177" s="23">
        <f>Excel_Advanced_Sales_Dataset_2000__hetvi[[#This Row],[Quantity]]*Excel_Advanced_Sales_Dataset_2000__hetvi[[#This Row],[Unit Price]]-Excel_Advanced_Sales_Dataset_2000__hetvi[[#This Row],[Discount Amount]]</f>
        <v>159880.48166399999</v>
      </c>
      <c r="S1177" t="str">
        <f>IF(Excel_Advanced_Sales_Dataset_2000__hetvi[[#This Row],[Total Sales]]&gt;50000,"Yes","No")</f>
        <v>Yes</v>
      </c>
      <c r="T1177" t="str">
        <f>IF(Excel_Advanced_Sales_Dataset_2000__hetvi[[#This Row],[Delivery Status]]="Pending","Follow-up","Ok")</f>
        <v>Follow-up</v>
      </c>
      <c r="U1177" s="31">
        <f>Excel_Advanced_Sales_Dataset_2000__hetvi[[#This Row],[Discount %]]/100</f>
        <v>1.6399999999999998E-2</v>
      </c>
      <c r="V1177" s="1" t="s">
        <v>4653</v>
      </c>
    </row>
    <row r="1178" spans="1:22" x14ac:dyDescent="0.25">
      <c r="A1178" s="6" t="s">
        <v>2920</v>
      </c>
      <c r="B1178" s="7" t="s">
        <v>165</v>
      </c>
      <c r="C1178" s="7" t="s">
        <v>2921</v>
      </c>
      <c r="D1178" s="7" t="s">
        <v>63</v>
      </c>
      <c r="E1178" s="7" t="s">
        <v>144</v>
      </c>
      <c r="F1178" s="7" t="s">
        <v>145</v>
      </c>
      <c r="G1178" s="7" t="s">
        <v>66</v>
      </c>
      <c r="H1178" s="7" t="s">
        <v>133</v>
      </c>
      <c r="I1178" s="8">
        <v>13</v>
      </c>
      <c r="J1178" s="18">
        <v>11982.88</v>
      </c>
      <c r="K1178" s="21">
        <v>14.24</v>
      </c>
      <c r="L1178" s="15">
        <v>133594.73000000001</v>
      </c>
      <c r="M1178" s="28">
        <v>46298</v>
      </c>
      <c r="N1178" s="7" t="s">
        <v>68</v>
      </c>
      <c r="O1178" s="7" t="s">
        <v>35</v>
      </c>
      <c r="P1178" s="9" t="s">
        <v>36</v>
      </c>
      <c r="Q1178" s="23">
        <f>Excel_Advanced_Sales_Dataset_2000__hetvi[[#This Row],[Quantity]]*Excel_Advanced_Sales_Dataset_2000__hetvi[[#This Row],[Unit Price]]*Excel_Advanced_Sales_Dataset_2000__hetvi[[#This Row],[Discount %]]/100</f>
        <v>22182.707456</v>
      </c>
      <c r="R1178" s="23">
        <f>Excel_Advanced_Sales_Dataset_2000__hetvi[[#This Row],[Quantity]]*Excel_Advanced_Sales_Dataset_2000__hetvi[[#This Row],[Unit Price]]-Excel_Advanced_Sales_Dataset_2000__hetvi[[#This Row],[Discount Amount]]</f>
        <v>133594.732544</v>
      </c>
      <c r="S1178" t="str">
        <f>IF(Excel_Advanced_Sales_Dataset_2000__hetvi[[#This Row],[Total Sales]]&gt;50000,"Yes","No")</f>
        <v>Yes</v>
      </c>
      <c r="T1178" t="str">
        <f>IF(Excel_Advanced_Sales_Dataset_2000__hetvi[[#This Row],[Delivery Status]]="Pending","Follow-up","Ok")</f>
        <v>Ok</v>
      </c>
      <c r="U1178" s="31">
        <f>Excel_Advanced_Sales_Dataset_2000__hetvi[[#This Row],[Discount %]]/100</f>
        <v>0.1424</v>
      </c>
      <c r="V1178" s="1" t="s">
        <v>4782</v>
      </c>
    </row>
    <row r="1179" spans="1:22" x14ac:dyDescent="0.25">
      <c r="A1179" s="6" t="s">
        <v>2922</v>
      </c>
      <c r="B1179" s="7" t="s">
        <v>430</v>
      </c>
      <c r="C1179" s="7" t="s">
        <v>2923</v>
      </c>
      <c r="D1179" s="7" t="s">
        <v>40</v>
      </c>
      <c r="E1179" s="7" t="s">
        <v>89</v>
      </c>
      <c r="F1179" s="7" t="s">
        <v>334</v>
      </c>
      <c r="G1179" s="7" t="s">
        <v>43</v>
      </c>
      <c r="H1179" s="7" t="s">
        <v>74</v>
      </c>
      <c r="I1179" s="8">
        <v>42</v>
      </c>
      <c r="J1179" s="18">
        <v>12987.99</v>
      </c>
      <c r="K1179" s="21">
        <v>4.7</v>
      </c>
      <c r="L1179" s="15">
        <v>519857.29</v>
      </c>
      <c r="M1179" s="28">
        <v>46160</v>
      </c>
      <c r="N1179" s="7" t="s">
        <v>58</v>
      </c>
      <c r="O1179" s="7" t="s">
        <v>35</v>
      </c>
      <c r="P1179" s="9" t="s">
        <v>26</v>
      </c>
      <c r="Q1179" s="23">
        <f>Excel_Advanced_Sales_Dataset_2000__hetvi[[#This Row],[Quantity]]*Excel_Advanced_Sales_Dataset_2000__hetvi[[#This Row],[Unit Price]]*Excel_Advanced_Sales_Dataset_2000__hetvi[[#This Row],[Discount %]]/100</f>
        <v>25638.292259999998</v>
      </c>
      <c r="R1179" s="23">
        <f>Excel_Advanced_Sales_Dataset_2000__hetvi[[#This Row],[Quantity]]*Excel_Advanced_Sales_Dataset_2000__hetvi[[#This Row],[Unit Price]]-Excel_Advanced_Sales_Dataset_2000__hetvi[[#This Row],[Discount Amount]]</f>
        <v>519857.28773999994</v>
      </c>
      <c r="S1179" t="str">
        <f>IF(Excel_Advanced_Sales_Dataset_2000__hetvi[[#This Row],[Total Sales]]&gt;50000,"Yes","No")</f>
        <v>Yes</v>
      </c>
      <c r="T1179" t="str">
        <f>IF(Excel_Advanced_Sales_Dataset_2000__hetvi[[#This Row],[Delivery Status]]="Pending","Follow-up","Ok")</f>
        <v>Ok</v>
      </c>
      <c r="U1179" s="31">
        <f>Excel_Advanced_Sales_Dataset_2000__hetvi[[#This Row],[Discount %]]/100</f>
        <v>4.7E-2</v>
      </c>
      <c r="V1179" s="1" t="s">
        <v>4624</v>
      </c>
    </row>
    <row r="1180" spans="1:22" x14ac:dyDescent="0.25">
      <c r="A1180" s="6" t="s">
        <v>2924</v>
      </c>
      <c r="B1180" s="7" t="s">
        <v>1537</v>
      </c>
      <c r="C1180" s="7" t="s">
        <v>2925</v>
      </c>
      <c r="D1180" s="7" t="s">
        <v>30</v>
      </c>
      <c r="E1180" s="7" t="s">
        <v>198</v>
      </c>
      <c r="F1180" s="7" t="s">
        <v>199</v>
      </c>
      <c r="G1180" s="7" t="s">
        <v>66</v>
      </c>
      <c r="H1180" s="7" t="s">
        <v>133</v>
      </c>
      <c r="I1180" s="8">
        <v>44</v>
      </c>
      <c r="J1180" s="18">
        <v>40370.730000000003</v>
      </c>
      <c r="K1180" s="21">
        <v>18.989999999999998</v>
      </c>
      <c r="L1180" s="15">
        <v>1438990.45</v>
      </c>
      <c r="M1180" s="28">
        <v>46175</v>
      </c>
      <c r="N1180" s="7" t="s">
        <v>68</v>
      </c>
      <c r="O1180" s="7" t="s">
        <v>35</v>
      </c>
      <c r="P1180" s="9" t="s">
        <v>36</v>
      </c>
      <c r="Q1180" s="23">
        <f>Excel_Advanced_Sales_Dataset_2000__hetvi[[#This Row],[Quantity]]*Excel_Advanced_Sales_Dataset_2000__hetvi[[#This Row],[Unit Price]]*Excel_Advanced_Sales_Dataset_2000__hetvi[[#This Row],[Discount %]]/100</f>
        <v>337321.67158799997</v>
      </c>
      <c r="R1180" s="23">
        <f>Excel_Advanced_Sales_Dataset_2000__hetvi[[#This Row],[Quantity]]*Excel_Advanced_Sales_Dataset_2000__hetvi[[#This Row],[Unit Price]]-Excel_Advanced_Sales_Dataset_2000__hetvi[[#This Row],[Discount Amount]]</f>
        <v>1438990.4484120002</v>
      </c>
      <c r="S1180" t="str">
        <f>IF(Excel_Advanced_Sales_Dataset_2000__hetvi[[#This Row],[Total Sales]]&gt;50000,"Yes","No")</f>
        <v>Yes</v>
      </c>
      <c r="T1180" t="str">
        <f>IF(Excel_Advanced_Sales_Dataset_2000__hetvi[[#This Row],[Delivery Status]]="Pending","Follow-up","Ok")</f>
        <v>Ok</v>
      </c>
      <c r="U1180" s="31">
        <f>Excel_Advanced_Sales_Dataset_2000__hetvi[[#This Row],[Discount %]]/100</f>
        <v>0.18989999999999999</v>
      </c>
      <c r="V1180" s="1" t="s">
        <v>4782</v>
      </c>
    </row>
    <row r="1181" spans="1:22" x14ac:dyDescent="0.25">
      <c r="A1181" s="6" t="s">
        <v>2926</v>
      </c>
      <c r="B1181" s="7" t="s">
        <v>301</v>
      </c>
      <c r="C1181" s="7" t="s">
        <v>2927</v>
      </c>
      <c r="D1181" s="7" t="s">
        <v>19</v>
      </c>
      <c r="E1181" s="7" t="s">
        <v>72</v>
      </c>
      <c r="F1181" s="7" t="s">
        <v>224</v>
      </c>
      <c r="G1181" s="7" t="s">
        <v>66</v>
      </c>
      <c r="H1181" s="7" t="s">
        <v>67</v>
      </c>
      <c r="I1181" s="8">
        <v>6</v>
      </c>
      <c r="J1181" s="18">
        <v>5206.08</v>
      </c>
      <c r="K1181" s="21">
        <v>19.579999999999998</v>
      </c>
      <c r="L1181" s="15">
        <v>25120.38</v>
      </c>
      <c r="M1181" s="28">
        <v>46348</v>
      </c>
      <c r="N1181" s="7" t="s">
        <v>113</v>
      </c>
      <c r="O1181" s="7" t="s">
        <v>35</v>
      </c>
      <c r="P1181" s="9" t="s">
        <v>26</v>
      </c>
      <c r="Q1181" s="23">
        <f>Excel_Advanced_Sales_Dataset_2000__hetvi[[#This Row],[Quantity]]*Excel_Advanced_Sales_Dataset_2000__hetvi[[#This Row],[Unit Price]]*Excel_Advanced_Sales_Dataset_2000__hetvi[[#This Row],[Discount %]]/100</f>
        <v>6116.1027839999997</v>
      </c>
      <c r="R1181" s="23">
        <f>Excel_Advanced_Sales_Dataset_2000__hetvi[[#This Row],[Quantity]]*Excel_Advanced_Sales_Dataset_2000__hetvi[[#This Row],[Unit Price]]-Excel_Advanced_Sales_Dataset_2000__hetvi[[#This Row],[Discount Amount]]</f>
        <v>25120.377216000001</v>
      </c>
      <c r="S1181" t="str">
        <f>IF(Excel_Advanced_Sales_Dataset_2000__hetvi[[#This Row],[Total Sales]]&gt;50000,"Yes","No")</f>
        <v>No</v>
      </c>
      <c r="T1181" t="str">
        <f>IF(Excel_Advanced_Sales_Dataset_2000__hetvi[[#This Row],[Delivery Status]]="Pending","Follow-up","Ok")</f>
        <v>Ok</v>
      </c>
      <c r="U1181" s="31">
        <f>Excel_Advanced_Sales_Dataset_2000__hetvi[[#This Row],[Discount %]]/100</f>
        <v>0.19579999999999997</v>
      </c>
      <c r="V1181" s="1" t="s">
        <v>4624</v>
      </c>
    </row>
    <row r="1182" spans="1:22" x14ac:dyDescent="0.25">
      <c r="A1182" s="6" t="s">
        <v>2928</v>
      </c>
      <c r="B1182" s="7" t="s">
        <v>245</v>
      </c>
      <c r="C1182" s="7" t="s">
        <v>2929</v>
      </c>
      <c r="D1182" s="7" t="s">
        <v>30</v>
      </c>
      <c r="E1182" s="7" t="s">
        <v>117</v>
      </c>
      <c r="F1182" s="7" t="s">
        <v>387</v>
      </c>
      <c r="G1182" s="7" t="s">
        <v>22</v>
      </c>
      <c r="H1182" s="7" t="s">
        <v>180</v>
      </c>
      <c r="I1182" s="8">
        <v>49</v>
      </c>
      <c r="J1182" s="18">
        <v>23615.15</v>
      </c>
      <c r="K1182" s="21">
        <v>5.79</v>
      </c>
      <c r="L1182" s="15">
        <v>1090143.81</v>
      </c>
      <c r="M1182" s="28">
        <v>46252</v>
      </c>
      <c r="N1182" s="7" t="s">
        <v>45</v>
      </c>
      <c r="O1182" s="7" t="s">
        <v>35</v>
      </c>
      <c r="P1182" s="9" t="s">
        <v>36</v>
      </c>
      <c r="Q1182" s="23">
        <f>Excel_Advanced_Sales_Dataset_2000__hetvi[[#This Row],[Quantity]]*Excel_Advanced_Sales_Dataset_2000__hetvi[[#This Row],[Unit Price]]*Excel_Advanced_Sales_Dataset_2000__hetvi[[#This Row],[Discount %]]/100</f>
        <v>66998.542065000001</v>
      </c>
      <c r="R1182" s="23">
        <f>Excel_Advanced_Sales_Dataset_2000__hetvi[[#This Row],[Quantity]]*Excel_Advanced_Sales_Dataset_2000__hetvi[[#This Row],[Unit Price]]-Excel_Advanced_Sales_Dataset_2000__hetvi[[#This Row],[Discount Amount]]</f>
        <v>1090143.8079350002</v>
      </c>
      <c r="S1182" t="str">
        <f>IF(Excel_Advanced_Sales_Dataset_2000__hetvi[[#This Row],[Total Sales]]&gt;50000,"Yes","No")</f>
        <v>Yes</v>
      </c>
      <c r="T1182" t="str">
        <f>IF(Excel_Advanced_Sales_Dataset_2000__hetvi[[#This Row],[Delivery Status]]="Pending","Follow-up","Ok")</f>
        <v>Ok</v>
      </c>
      <c r="U1182" s="31">
        <f>Excel_Advanced_Sales_Dataset_2000__hetvi[[#This Row],[Discount %]]/100</f>
        <v>5.79E-2</v>
      </c>
      <c r="V1182" s="1" t="s">
        <v>4823</v>
      </c>
    </row>
    <row r="1183" spans="1:22" x14ac:dyDescent="0.25">
      <c r="A1183" s="6" t="s">
        <v>2930</v>
      </c>
      <c r="B1183" s="7" t="s">
        <v>1210</v>
      </c>
      <c r="C1183" s="7" t="s">
        <v>2931</v>
      </c>
      <c r="D1183" s="7" t="s">
        <v>30</v>
      </c>
      <c r="E1183" s="7" t="s">
        <v>31</v>
      </c>
      <c r="F1183" s="7" t="s">
        <v>555</v>
      </c>
      <c r="G1183" s="7" t="s">
        <v>22</v>
      </c>
      <c r="H1183" s="7" t="s">
        <v>172</v>
      </c>
      <c r="I1183" s="8">
        <v>13</v>
      </c>
      <c r="J1183" s="18">
        <v>33670.61</v>
      </c>
      <c r="K1183" s="21">
        <v>14.63</v>
      </c>
      <c r="L1183" s="15">
        <v>373679.8</v>
      </c>
      <c r="M1183" s="28">
        <v>46116</v>
      </c>
      <c r="N1183" s="7" t="s">
        <v>58</v>
      </c>
      <c r="O1183" s="7" t="s">
        <v>35</v>
      </c>
      <c r="P1183" s="9" t="s">
        <v>53</v>
      </c>
      <c r="Q1183" s="23">
        <f>Excel_Advanced_Sales_Dataset_2000__hetvi[[#This Row],[Quantity]]*Excel_Advanced_Sales_Dataset_2000__hetvi[[#This Row],[Unit Price]]*Excel_Advanced_Sales_Dataset_2000__hetvi[[#This Row],[Discount %]]/100</f>
        <v>64038.133158999997</v>
      </c>
      <c r="R1183" s="23">
        <f>Excel_Advanced_Sales_Dataset_2000__hetvi[[#This Row],[Quantity]]*Excel_Advanced_Sales_Dataset_2000__hetvi[[#This Row],[Unit Price]]-Excel_Advanced_Sales_Dataset_2000__hetvi[[#This Row],[Discount Amount]]</f>
        <v>373679.79684099997</v>
      </c>
      <c r="S1183" t="str">
        <f>IF(Excel_Advanced_Sales_Dataset_2000__hetvi[[#This Row],[Total Sales]]&gt;50000,"Yes","No")</f>
        <v>Yes</v>
      </c>
      <c r="T1183" t="str">
        <f>IF(Excel_Advanced_Sales_Dataset_2000__hetvi[[#This Row],[Delivery Status]]="Pending","Follow-up","Ok")</f>
        <v>Ok</v>
      </c>
      <c r="U1183" s="31">
        <f>Excel_Advanced_Sales_Dataset_2000__hetvi[[#This Row],[Discount %]]/100</f>
        <v>0.14630000000000001</v>
      </c>
      <c r="V1183" s="1" t="s">
        <v>4696</v>
      </c>
    </row>
    <row r="1184" spans="1:22" x14ac:dyDescent="0.25">
      <c r="A1184" s="6" t="s">
        <v>2932</v>
      </c>
      <c r="B1184" s="7" t="s">
        <v>805</v>
      </c>
      <c r="C1184" s="7" t="s">
        <v>2933</v>
      </c>
      <c r="D1184" s="7" t="s">
        <v>30</v>
      </c>
      <c r="E1184" s="7" t="s">
        <v>117</v>
      </c>
      <c r="F1184" s="7" t="s">
        <v>387</v>
      </c>
      <c r="G1184" s="7" t="s">
        <v>66</v>
      </c>
      <c r="H1184" s="7" t="s">
        <v>133</v>
      </c>
      <c r="I1184" s="8">
        <v>45</v>
      </c>
      <c r="J1184" s="18">
        <v>30208.77</v>
      </c>
      <c r="K1184" s="21">
        <v>13.11</v>
      </c>
      <c r="L1184" s="15">
        <v>1181178.01</v>
      </c>
      <c r="M1184" s="28">
        <v>46078</v>
      </c>
      <c r="N1184" s="7" t="s">
        <v>68</v>
      </c>
      <c r="O1184" s="7" t="s">
        <v>35</v>
      </c>
      <c r="P1184" s="9" t="s">
        <v>36</v>
      </c>
      <c r="Q1184" s="23">
        <f>Excel_Advanced_Sales_Dataset_2000__hetvi[[#This Row],[Quantity]]*Excel_Advanced_Sales_Dataset_2000__hetvi[[#This Row],[Unit Price]]*Excel_Advanced_Sales_Dataset_2000__hetvi[[#This Row],[Discount %]]/100</f>
        <v>178216.63861499997</v>
      </c>
      <c r="R1184" s="23">
        <f>Excel_Advanced_Sales_Dataset_2000__hetvi[[#This Row],[Quantity]]*Excel_Advanced_Sales_Dataset_2000__hetvi[[#This Row],[Unit Price]]-Excel_Advanced_Sales_Dataset_2000__hetvi[[#This Row],[Discount Amount]]</f>
        <v>1181178.0113849998</v>
      </c>
      <c r="S1184" t="str">
        <f>IF(Excel_Advanced_Sales_Dataset_2000__hetvi[[#This Row],[Total Sales]]&gt;50000,"Yes","No")</f>
        <v>Yes</v>
      </c>
      <c r="T1184" t="str">
        <f>IF(Excel_Advanced_Sales_Dataset_2000__hetvi[[#This Row],[Delivery Status]]="Pending","Follow-up","Ok")</f>
        <v>Ok</v>
      </c>
      <c r="U1184" s="31">
        <f>Excel_Advanced_Sales_Dataset_2000__hetvi[[#This Row],[Discount %]]/100</f>
        <v>0.13109999999999999</v>
      </c>
      <c r="V1184" s="1" t="s">
        <v>4703</v>
      </c>
    </row>
    <row r="1185" spans="1:22" x14ac:dyDescent="0.25">
      <c r="A1185" s="6" t="s">
        <v>2934</v>
      </c>
      <c r="B1185" s="7" t="s">
        <v>1419</v>
      </c>
      <c r="C1185" s="7" t="s">
        <v>2935</v>
      </c>
      <c r="D1185" s="7" t="s">
        <v>40</v>
      </c>
      <c r="E1185" s="7" t="s">
        <v>41</v>
      </c>
      <c r="F1185" s="7" t="s">
        <v>126</v>
      </c>
      <c r="G1185" s="7" t="s">
        <v>33</v>
      </c>
      <c r="H1185" s="7" t="s">
        <v>119</v>
      </c>
      <c r="I1185" s="8">
        <v>25</v>
      </c>
      <c r="J1185" s="18">
        <v>39324.69</v>
      </c>
      <c r="K1185" s="21">
        <v>8.99</v>
      </c>
      <c r="L1185" s="15">
        <v>894735.01</v>
      </c>
      <c r="M1185" s="28">
        <v>46307</v>
      </c>
      <c r="N1185" s="7" t="s">
        <v>113</v>
      </c>
      <c r="O1185" s="7" t="s">
        <v>35</v>
      </c>
      <c r="P1185" s="9" t="s">
        <v>26</v>
      </c>
      <c r="Q1185" s="23">
        <f>Excel_Advanced_Sales_Dataset_2000__hetvi[[#This Row],[Quantity]]*Excel_Advanced_Sales_Dataset_2000__hetvi[[#This Row],[Unit Price]]*Excel_Advanced_Sales_Dataset_2000__hetvi[[#This Row],[Discount %]]/100</f>
        <v>88382.240775000013</v>
      </c>
      <c r="R1185" s="23">
        <f>Excel_Advanced_Sales_Dataset_2000__hetvi[[#This Row],[Quantity]]*Excel_Advanced_Sales_Dataset_2000__hetvi[[#This Row],[Unit Price]]-Excel_Advanced_Sales_Dataset_2000__hetvi[[#This Row],[Discount Amount]]</f>
        <v>894735.00922499993</v>
      </c>
      <c r="S1185" t="str">
        <f>IF(Excel_Advanced_Sales_Dataset_2000__hetvi[[#This Row],[Total Sales]]&gt;50000,"Yes","No")</f>
        <v>Yes</v>
      </c>
      <c r="T1185" t="str">
        <f>IF(Excel_Advanced_Sales_Dataset_2000__hetvi[[#This Row],[Delivery Status]]="Pending","Follow-up","Ok")</f>
        <v>Ok</v>
      </c>
      <c r="U1185" s="31">
        <f>Excel_Advanced_Sales_Dataset_2000__hetvi[[#This Row],[Discount %]]/100</f>
        <v>8.9900000000000008E-2</v>
      </c>
      <c r="V1185" s="1" t="s">
        <v>4703</v>
      </c>
    </row>
    <row r="1186" spans="1:22" x14ac:dyDescent="0.25">
      <c r="A1186" s="6" t="s">
        <v>2936</v>
      </c>
      <c r="B1186" s="7" t="s">
        <v>2007</v>
      </c>
      <c r="C1186" s="7" t="s">
        <v>2937</v>
      </c>
      <c r="D1186" s="7" t="s">
        <v>19</v>
      </c>
      <c r="E1186" s="7" t="s">
        <v>153</v>
      </c>
      <c r="F1186" s="7" t="s">
        <v>154</v>
      </c>
      <c r="G1186" s="7" t="s">
        <v>51</v>
      </c>
      <c r="H1186" s="7" t="s">
        <v>146</v>
      </c>
      <c r="I1186" s="8">
        <v>10</v>
      </c>
      <c r="J1186" s="18">
        <v>1370.17</v>
      </c>
      <c r="K1186" s="21">
        <v>12.16</v>
      </c>
      <c r="L1186" s="15">
        <v>12035.57</v>
      </c>
      <c r="M1186" s="28">
        <v>46143</v>
      </c>
      <c r="N1186" s="7" t="s">
        <v>24</v>
      </c>
      <c r="O1186" s="7" t="s">
        <v>35</v>
      </c>
      <c r="P1186" s="9" t="s">
        <v>36</v>
      </c>
      <c r="Q1186" s="23">
        <f>Excel_Advanced_Sales_Dataset_2000__hetvi[[#This Row],[Quantity]]*Excel_Advanced_Sales_Dataset_2000__hetvi[[#This Row],[Unit Price]]*Excel_Advanced_Sales_Dataset_2000__hetvi[[#This Row],[Discount %]]/100</f>
        <v>1666.1267200000002</v>
      </c>
      <c r="R1186" s="23">
        <f>Excel_Advanced_Sales_Dataset_2000__hetvi[[#This Row],[Quantity]]*Excel_Advanced_Sales_Dataset_2000__hetvi[[#This Row],[Unit Price]]-Excel_Advanced_Sales_Dataset_2000__hetvi[[#This Row],[Discount Amount]]</f>
        <v>12035.573280000001</v>
      </c>
      <c r="S1186" t="str">
        <f>IF(Excel_Advanced_Sales_Dataset_2000__hetvi[[#This Row],[Total Sales]]&gt;50000,"Yes","No")</f>
        <v>No</v>
      </c>
      <c r="T1186" t="str">
        <f>IF(Excel_Advanced_Sales_Dataset_2000__hetvi[[#This Row],[Delivery Status]]="Pending","Follow-up","Ok")</f>
        <v>Ok</v>
      </c>
      <c r="U1186" s="31">
        <f>Excel_Advanced_Sales_Dataset_2000__hetvi[[#This Row],[Discount %]]/100</f>
        <v>0.1216</v>
      </c>
      <c r="V1186" s="1" t="s">
        <v>4644</v>
      </c>
    </row>
    <row r="1187" spans="1:22" x14ac:dyDescent="0.25">
      <c r="A1187" s="6" t="s">
        <v>2938</v>
      </c>
      <c r="B1187" s="7" t="s">
        <v>1033</v>
      </c>
      <c r="C1187" s="7" t="s">
        <v>2939</v>
      </c>
      <c r="D1187" s="7" t="s">
        <v>19</v>
      </c>
      <c r="E1187" s="7" t="s">
        <v>20</v>
      </c>
      <c r="F1187" s="7" t="s">
        <v>176</v>
      </c>
      <c r="G1187" s="7" t="s">
        <v>33</v>
      </c>
      <c r="H1187" s="7" t="s">
        <v>34</v>
      </c>
      <c r="I1187" s="8">
        <v>21</v>
      </c>
      <c r="J1187" s="18">
        <v>2236.64</v>
      </c>
      <c r="K1187" s="21">
        <v>18.670000000000002</v>
      </c>
      <c r="L1187" s="15">
        <v>38200.25</v>
      </c>
      <c r="M1187" s="28">
        <v>46164</v>
      </c>
      <c r="N1187" s="7" t="s">
        <v>68</v>
      </c>
      <c r="O1187" s="7" t="s">
        <v>35</v>
      </c>
      <c r="P1187" s="9" t="s">
        <v>53</v>
      </c>
      <c r="Q1187" s="23">
        <f>Excel_Advanced_Sales_Dataset_2000__hetvi[[#This Row],[Quantity]]*Excel_Advanced_Sales_Dataset_2000__hetvi[[#This Row],[Unit Price]]*Excel_Advanced_Sales_Dataset_2000__hetvi[[#This Row],[Discount %]]/100</f>
        <v>8769.1944480000002</v>
      </c>
      <c r="R1187" s="23">
        <f>Excel_Advanced_Sales_Dataset_2000__hetvi[[#This Row],[Quantity]]*Excel_Advanced_Sales_Dataset_2000__hetvi[[#This Row],[Unit Price]]-Excel_Advanced_Sales_Dataset_2000__hetvi[[#This Row],[Discount Amount]]</f>
        <v>38200.245551999993</v>
      </c>
      <c r="S1187" t="str">
        <f>IF(Excel_Advanced_Sales_Dataset_2000__hetvi[[#This Row],[Total Sales]]&gt;50000,"Yes","No")</f>
        <v>No</v>
      </c>
      <c r="T1187" t="str">
        <f>IF(Excel_Advanced_Sales_Dataset_2000__hetvi[[#This Row],[Delivery Status]]="Pending","Follow-up","Ok")</f>
        <v>Ok</v>
      </c>
      <c r="U1187" s="31">
        <f>Excel_Advanced_Sales_Dataset_2000__hetvi[[#This Row],[Discount %]]/100</f>
        <v>0.1867</v>
      </c>
      <c r="V1187" s="1" t="s">
        <v>4653</v>
      </c>
    </row>
    <row r="1188" spans="1:22" x14ac:dyDescent="0.25">
      <c r="A1188" s="6" t="s">
        <v>2940</v>
      </c>
      <c r="B1188" s="7" t="s">
        <v>453</v>
      </c>
      <c r="C1188" s="7" t="s">
        <v>2941</v>
      </c>
      <c r="D1188" s="7" t="s">
        <v>30</v>
      </c>
      <c r="E1188" s="7" t="s">
        <v>198</v>
      </c>
      <c r="F1188" s="7" t="s">
        <v>199</v>
      </c>
      <c r="G1188" s="7" t="s">
        <v>33</v>
      </c>
      <c r="H1188" s="7" t="s">
        <v>57</v>
      </c>
      <c r="I1188" s="8">
        <v>6</v>
      </c>
      <c r="J1188" s="18">
        <v>49917.13</v>
      </c>
      <c r="K1188" s="21">
        <v>3.5</v>
      </c>
      <c r="L1188" s="15">
        <v>289020.18</v>
      </c>
      <c r="M1188" s="28">
        <v>46203</v>
      </c>
      <c r="N1188" s="7" t="s">
        <v>58</v>
      </c>
      <c r="O1188" s="7" t="s">
        <v>35</v>
      </c>
      <c r="P1188" s="9" t="s">
        <v>36</v>
      </c>
      <c r="Q1188" s="23">
        <f>Excel_Advanced_Sales_Dataset_2000__hetvi[[#This Row],[Quantity]]*Excel_Advanced_Sales_Dataset_2000__hetvi[[#This Row],[Unit Price]]*Excel_Advanced_Sales_Dataset_2000__hetvi[[#This Row],[Discount %]]/100</f>
        <v>10482.597299999999</v>
      </c>
      <c r="R1188" s="23">
        <f>Excel_Advanced_Sales_Dataset_2000__hetvi[[#This Row],[Quantity]]*Excel_Advanced_Sales_Dataset_2000__hetvi[[#This Row],[Unit Price]]-Excel_Advanced_Sales_Dataset_2000__hetvi[[#This Row],[Discount Amount]]</f>
        <v>289020.18269999995</v>
      </c>
      <c r="S1188" t="str">
        <f>IF(Excel_Advanced_Sales_Dataset_2000__hetvi[[#This Row],[Total Sales]]&gt;50000,"Yes","No")</f>
        <v>Yes</v>
      </c>
      <c r="T1188" t="str">
        <f>IF(Excel_Advanced_Sales_Dataset_2000__hetvi[[#This Row],[Delivery Status]]="Pending","Follow-up","Ok")</f>
        <v>Ok</v>
      </c>
      <c r="U1188" s="31">
        <f>Excel_Advanced_Sales_Dataset_2000__hetvi[[#This Row],[Discount %]]/100</f>
        <v>3.5000000000000003E-2</v>
      </c>
      <c r="V1188" s="1" t="s">
        <v>4644</v>
      </c>
    </row>
    <row r="1189" spans="1:22" x14ac:dyDescent="0.25">
      <c r="A1189" s="6" t="s">
        <v>2942</v>
      </c>
      <c r="B1189" s="7" t="s">
        <v>1414</v>
      </c>
      <c r="C1189" s="7" t="s">
        <v>2943</v>
      </c>
      <c r="D1189" s="7" t="s">
        <v>40</v>
      </c>
      <c r="E1189" s="7" t="s">
        <v>109</v>
      </c>
      <c r="F1189" s="7" t="s">
        <v>110</v>
      </c>
      <c r="G1189" s="7" t="s">
        <v>51</v>
      </c>
      <c r="H1189" s="7" t="s">
        <v>167</v>
      </c>
      <c r="I1189" s="8">
        <v>16</v>
      </c>
      <c r="J1189" s="18">
        <v>10315.69</v>
      </c>
      <c r="K1189" s="21">
        <v>12.77</v>
      </c>
      <c r="L1189" s="15">
        <v>143974.01999999999</v>
      </c>
      <c r="M1189" s="28">
        <v>46361</v>
      </c>
      <c r="N1189" s="7" t="s">
        <v>113</v>
      </c>
      <c r="O1189" s="7" t="s">
        <v>35</v>
      </c>
      <c r="P1189" s="9" t="s">
        <v>36</v>
      </c>
      <c r="Q1189" s="23">
        <f>Excel_Advanced_Sales_Dataset_2000__hetvi[[#This Row],[Quantity]]*Excel_Advanced_Sales_Dataset_2000__hetvi[[#This Row],[Unit Price]]*Excel_Advanced_Sales_Dataset_2000__hetvi[[#This Row],[Discount %]]/100</f>
        <v>21077.017807999997</v>
      </c>
      <c r="R1189" s="23">
        <f>Excel_Advanced_Sales_Dataset_2000__hetvi[[#This Row],[Quantity]]*Excel_Advanced_Sales_Dataset_2000__hetvi[[#This Row],[Unit Price]]-Excel_Advanced_Sales_Dataset_2000__hetvi[[#This Row],[Discount Amount]]</f>
        <v>143974.022192</v>
      </c>
      <c r="S1189" t="str">
        <f>IF(Excel_Advanced_Sales_Dataset_2000__hetvi[[#This Row],[Total Sales]]&gt;50000,"Yes","No")</f>
        <v>Yes</v>
      </c>
      <c r="T1189" t="str">
        <f>IF(Excel_Advanced_Sales_Dataset_2000__hetvi[[#This Row],[Delivery Status]]="Pending","Follow-up","Ok")</f>
        <v>Ok</v>
      </c>
      <c r="U1189" s="31">
        <f>Excel_Advanced_Sales_Dataset_2000__hetvi[[#This Row],[Discount %]]/100</f>
        <v>0.12770000000000001</v>
      </c>
      <c r="V1189" s="1" t="s">
        <v>4644</v>
      </c>
    </row>
    <row r="1190" spans="1:22" x14ac:dyDescent="0.25">
      <c r="A1190" s="6" t="s">
        <v>2944</v>
      </c>
      <c r="B1190" s="7" t="s">
        <v>2000</v>
      </c>
      <c r="C1190" s="7" t="s">
        <v>2945</v>
      </c>
      <c r="D1190" s="7" t="s">
        <v>63</v>
      </c>
      <c r="E1190" s="7" t="s">
        <v>234</v>
      </c>
      <c r="F1190" s="7" t="s">
        <v>473</v>
      </c>
      <c r="G1190" s="7" t="s">
        <v>22</v>
      </c>
      <c r="H1190" s="7" t="s">
        <v>23</v>
      </c>
      <c r="I1190" s="8">
        <v>25</v>
      </c>
      <c r="J1190" s="18">
        <v>33811.86</v>
      </c>
      <c r="K1190" s="21">
        <v>13.15</v>
      </c>
      <c r="L1190" s="15">
        <v>734140.01</v>
      </c>
      <c r="M1190" s="28">
        <v>46141</v>
      </c>
      <c r="N1190" s="7" t="s">
        <v>45</v>
      </c>
      <c r="O1190" s="7" t="s">
        <v>35</v>
      </c>
      <c r="P1190" s="9" t="s">
        <v>26</v>
      </c>
      <c r="Q1190" s="23">
        <f>Excel_Advanced_Sales_Dataset_2000__hetvi[[#This Row],[Quantity]]*Excel_Advanced_Sales_Dataset_2000__hetvi[[#This Row],[Unit Price]]*Excel_Advanced_Sales_Dataset_2000__hetvi[[#This Row],[Discount %]]/100</f>
        <v>111156.48974999999</v>
      </c>
      <c r="R1190" s="23">
        <f>Excel_Advanced_Sales_Dataset_2000__hetvi[[#This Row],[Quantity]]*Excel_Advanced_Sales_Dataset_2000__hetvi[[#This Row],[Unit Price]]-Excel_Advanced_Sales_Dataset_2000__hetvi[[#This Row],[Discount Amount]]</f>
        <v>734140.01025000005</v>
      </c>
      <c r="S1190" t="str">
        <f>IF(Excel_Advanced_Sales_Dataset_2000__hetvi[[#This Row],[Total Sales]]&gt;50000,"Yes","No")</f>
        <v>Yes</v>
      </c>
      <c r="T1190" t="str">
        <f>IF(Excel_Advanced_Sales_Dataset_2000__hetvi[[#This Row],[Delivery Status]]="Pending","Follow-up","Ok")</f>
        <v>Ok</v>
      </c>
      <c r="U1190" s="31">
        <f>Excel_Advanced_Sales_Dataset_2000__hetvi[[#This Row],[Discount %]]/100</f>
        <v>0.13150000000000001</v>
      </c>
      <c r="V1190" s="1" t="s">
        <v>4744</v>
      </c>
    </row>
    <row r="1191" spans="1:22" x14ac:dyDescent="0.25">
      <c r="A1191" s="6" t="s">
        <v>2946</v>
      </c>
      <c r="B1191" s="7" t="s">
        <v>270</v>
      </c>
      <c r="C1191" s="7" t="s">
        <v>2947</v>
      </c>
      <c r="D1191" s="7" t="s">
        <v>30</v>
      </c>
      <c r="E1191" s="7" t="s">
        <v>131</v>
      </c>
      <c r="F1191" s="7" t="s">
        <v>163</v>
      </c>
      <c r="G1191" s="7" t="s">
        <v>66</v>
      </c>
      <c r="H1191" s="7" t="s">
        <v>67</v>
      </c>
      <c r="I1191" s="8">
        <v>16</v>
      </c>
      <c r="J1191" s="18">
        <v>13611.49</v>
      </c>
      <c r="K1191" s="21">
        <v>0.87</v>
      </c>
      <c r="L1191" s="15">
        <v>215889.12</v>
      </c>
      <c r="M1191" s="28">
        <v>46239</v>
      </c>
      <c r="N1191" s="7" t="s">
        <v>58</v>
      </c>
      <c r="O1191" s="7" t="s">
        <v>35</v>
      </c>
      <c r="P1191" s="9" t="s">
        <v>26</v>
      </c>
      <c r="Q1191" s="23">
        <f>Excel_Advanced_Sales_Dataset_2000__hetvi[[#This Row],[Quantity]]*Excel_Advanced_Sales_Dataset_2000__hetvi[[#This Row],[Unit Price]]*Excel_Advanced_Sales_Dataset_2000__hetvi[[#This Row],[Discount %]]/100</f>
        <v>1894.7194079999999</v>
      </c>
      <c r="R1191" s="23">
        <f>Excel_Advanced_Sales_Dataset_2000__hetvi[[#This Row],[Quantity]]*Excel_Advanced_Sales_Dataset_2000__hetvi[[#This Row],[Unit Price]]-Excel_Advanced_Sales_Dataset_2000__hetvi[[#This Row],[Discount Amount]]</f>
        <v>215889.12059199999</v>
      </c>
      <c r="S1191" t="str">
        <f>IF(Excel_Advanced_Sales_Dataset_2000__hetvi[[#This Row],[Total Sales]]&gt;50000,"Yes","No")</f>
        <v>Yes</v>
      </c>
      <c r="T1191" t="str">
        <f>IF(Excel_Advanced_Sales_Dataset_2000__hetvi[[#This Row],[Delivery Status]]="Pending","Follow-up","Ok")</f>
        <v>Ok</v>
      </c>
      <c r="U1191" s="31">
        <f>Excel_Advanced_Sales_Dataset_2000__hetvi[[#This Row],[Discount %]]/100</f>
        <v>8.6999999999999994E-3</v>
      </c>
      <c r="V1191" s="1" t="s">
        <v>4720</v>
      </c>
    </row>
    <row r="1192" spans="1:22" x14ac:dyDescent="0.25">
      <c r="A1192" s="6" t="s">
        <v>2948</v>
      </c>
      <c r="B1192" s="7" t="s">
        <v>2306</v>
      </c>
      <c r="C1192" s="7" t="s">
        <v>2949</v>
      </c>
      <c r="D1192" s="7" t="s">
        <v>40</v>
      </c>
      <c r="E1192" s="7" t="s">
        <v>89</v>
      </c>
      <c r="F1192" s="7" t="s">
        <v>319</v>
      </c>
      <c r="G1192" s="7" t="s">
        <v>22</v>
      </c>
      <c r="H1192" s="7" t="s">
        <v>217</v>
      </c>
      <c r="I1192" s="8">
        <v>15</v>
      </c>
      <c r="J1192" s="18">
        <v>43728.46</v>
      </c>
      <c r="K1192" s="21">
        <v>14.51</v>
      </c>
      <c r="L1192" s="15">
        <v>560751.91</v>
      </c>
      <c r="M1192" s="28">
        <v>46341</v>
      </c>
      <c r="N1192" s="7" t="s">
        <v>45</v>
      </c>
      <c r="O1192" s="7" t="s">
        <v>35</v>
      </c>
      <c r="P1192" s="9" t="s">
        <v>36</v>
      </c>
      <c r="Q1192" s="23">
        <f>Excel_Advanced_Sales_Dataset_2000__hetvi[[#This Row],[Quantity]]*Excel_Advanced_Sales_Dataset_2000__hetvi[[#This Row],[Unit Price]]*Excel_Advanced_Sales_Dataset_2000__hetvi[[#This Row],[Discount %]]/100</f>
        <v>95174.993190000008</v>
      </c>
      <c r="R1192" s="23">
        <f>Excel_Advanced_Sales_Dataset_2000__hetvi[[#This Row],[Quantity]]*Excel_Advanced_Sales_Dataset_2000__hetvi[[#This Row],[Unit Price]]-Excel_Advanced_Sales_Dataset_2000__hetvi[[#This Row],[Discount Amount]]</f>
        <v>560751.90681000007</v>
      </c>
      <c r="S1192" t="str">
        <f>IF(Excel_Advanced_Sales_Dataset_2000__hetvi[[#This Row],[Total Sales]]&gt;50000,"Yes","No")</f>
        <v>Yes</v>
      </c>
      <c r="T1192" t="str">
        <f>IF(Excel_Advanced_Sales_Dataset_2000__hetvi[[#This Row],[Delivery Status]]="Pending","Follow-up","Ok")</f>
        <v>Ok</v>
      </c>
      <c r="U1192" s="31">
        <f>Excel_Advanced_Sales_Dataset_2000__hetvi[[#This Row],[Discount %]]/100</f>
        <v>0.14510000000000001</v>
      </c>
      <c r="V1192" s="1" t="s">
        <v>4624</v>
      </c>
    </row>
    <row r="1193" spans="1:22" x14ac:dyDescent="0.25">
      <c r="A1193" s="6" t="s">
        <v>2950</v>
      </c>
      <c r="B1193" s="7" t="s">
        <v>1076</v>
      </c>
      <c r="C1193" s="7" t="s">
        <v>2951</v>
      </c>
      <c r="D1193" s="7" t="s">
        <v>63</v>
      </c>
      <c r="E1193" s="7" t="s">
        <v>64</v>
      </c>
      <c r="F1193" s="7" t="s">
        <v>441</v>
      </c>
      <c r="G1193" s="7" t="s">
        <v>111</v>
      </c>
      <c r="H1193" s="7" t="s">
        <v>112</v>
      </c>
      <c r="I1193" s="8">
        <v>22</v>
      </c>
      <c r="J1193" s="18">
        <v>20414.7</v>
      </c>
      <c r="K1193" s="21">
        <v>15.6</v>
      </c>
      <c r="L1193" s="15">
        <v>379060.15</v>
      </c>
      <c r="M1193" s="28">
        <v>46369</v>
      </c>
      <c r="N1193" s="7" t="s">
        <v>68</v>
      </c>
      <c r="O1193" s="7" t="s">
        <v>35</v>
      </c>
      <c r="P1193" s="9" t="s">
        <v>26</v>
      </c>
      <c r="Q1193" s="23">
        <f>Excel_Advanced_Sales_Dataset_2000__hetvi[[#This Row],[Quantity]]*Excel_Advanced_Sales_Dataset_2000__hetvi[[#This Row],[Unit Price]]*Excel_Advanced_Sales_Dataset_2000__hetvi[[#This Row],[Discount %]]/100</f>
        <v>70063.250400000004</v>
      </c>
      <c r="R1193" s="23">
        <f>Excel_Advanced_Sales_Dataset_2000__hetvi[[#This Row],[Quantity]]*Excel_Advanced_Sales_Dataset_2000__hetvi[[#This Row],[Unit Price]]-Excel_Advanced_Sales_Dataset_2000__hetvi[[#This Row],[Discount Amount]]</f>
        <v>379060.1496</v>
      </c>
      <c r="S1193" t="str">
        <f>IF(Excel_Advanced_Sales_Dataset_2000__hetvi[[#This Row],[Total Sales]]&gt;50000,"Yes","No")</f>
        <v>Yes</v>
      </c>
      <c r="T1193" t="str">
        <f>IF(Excel_Advanced_Sales_Dataset_2000__hetvi[[#This Row],[Delivery Status]]="Pending","Follow-up","Ok")</f>
        <v>Ok</v>
      </c>
      <c r="U1193" s="31">
        <f>Excel_Advanced_Sales_Dataset_2000__hetvi[[#This Row],[Discount %]]/100</f>
        <v>0.156</v>
      </c>
      <c r="V1193" s="1" t="s">
        <v>4703</v>
      </c>
    </row>
    <row r="1194" spans="1:22" x14ac:dyDescent="0.25">
      <c r="A1194" s="6" t="s">
        <v>2952</v>
      </c>
      <c r="B1194" s="7" t="s">
        <v>2731</v>
      </c>
      <c r="C1194" s="7" t="s">
        <v>2953</v>
      </c>
      <c r="D1194" s="7" t="s">
        <v>40</v>
      </c>
      <c r="E1194" s="7" t="s">
        <v>109</v>
      </c>
      <c r="F1194" s="7" t="s">
        <v>110</v>
      </c>
      <c r="G1194" s="7" t="s">
        <v>33</v>
      </c>
      <c r="H1194" s="7" t="s">
        <v>127</v>
      </c>
      <c r="I1194" s="8">
        <v>3</v>
      </c>
      <c r="J1194" s="18">
        <v>9259.69</v>
      </c>
      <c r="K1194" s="21">
        <v>4.8899999999999997</v>
      </c>
      <c r="L1194" s="15">
        <v>26420.67</v>
      </c>
      <c r="M1194" s="28">
        <v>46156</v>
      </c>
      <c r="N1194" s="7" t="s">
        <v>68</v>
      </c>
      <c r="O1194" s="7" t="s">
        <v>25</v>
      </c>
      <c r="P1194" s="9" t="s">
        <v>36</v>
      </c>
      <c r="Q1194" s="23">
        <f>Excel_Advanced_Sales_Dataset_2000__hetvi[[#This Row],[Quantity]]*Excel_Advanced_Sales_Dataset_2000__hetvi[[#This Row],[Unit Price]]*Excel_Advanced_Sales_Dataset_2000__hetvi[[#This Row],[Discount %]]/100</f>
        <v>1358.3965229999999</v>
      </c>
      <c r="R1194" s="23">
        <f>Excel_Advanced_Sales_Dataset_2000__hetvi[[#This Row],[Quantity]]*Excel_Advanced_Sales_Dataset_2000__hetvi[[#This Row],[Unit Price]]-Excel_Advanced_Sales_Dataset_2000__hetvi[[#This Row],[Discount Amount]]</f>
        <v>26420.673477</v>
      </c>
      <c r="S1194" t="str">
        <f>IF(Excel_Advanced_Sales_Dataset_2000__hetvi[[#This Row],[Total Sales]]&gt;50000,"Yes","No")</f>
        <v>No</v>
      </c>
      <c r="T1194" t="str">
        <f>IF(Excel_Advanced_Sales_Dataset_2000__hetvi[[#This Row],[Delivery Status]]="Pending","Follow-up","Ok")</f>
        <v>Follow-up</v>
      </c>
      <c r="U1194" s="31">
        <f>Excel_Advanced_Sales_Dataset_2000__hetvi[[#This Row],[Discount %]]/100</f>
        <v>4.8899999999999999E-2</v>
      </c>
      <c r="V1194" s="1" t="s">
        <v>4665</v>
      </c>
    </row>
    <row r="1195" spans="1:22" x14ac:dyDescent="0.25">
      <c r="A1195" s="6" t="s">
        <v>2954</v>
      </c>
      <c r="B1195" s="7" t="s">
        <v>471</v>
      </c>
      <c r="C1195" s="7" t="s">
        <v>2955</v>
      </c>
      <c r="D1195" s="7" t="s">
        <v>63</v>
      </c>
      <c r="E1195" s="7" t="s">
        <v>78</v>
      </c>
      <c r="F1195" s="7" t="s">
        <v>79</v>
      </c>
      <c r="G1195" s="7" t="s">
        <v>33</v>
      </c>
      <c r="H1195" s="7" t="s">
        <v>34</v>
      </c>
      <c r="I1195" s="8">
        <v>44</v>
      </c>
      <c r="J1195" s="18">
        <v>5251.12</v>
      </c>
      <c r="K1195" s="21">
        <v>13.09</v>
      </c>
      <c r="L1195" s="15">
        <v>200804.93</v>
      </c>
      <c r="M1195" s="28">
        <v>46372</v>
      </c>
      <c r="N1195" s="7" t="s">
        <v>68</v>
      </c>
      <c r="O1195" s="7" t="s">
        <v>35</v>
      </c>
      <c r="P1195" s="9" t="s">
        <v>26</v>
      </c>
      <c r="Q1195" s="23">
        <f>Excel_Advanced_Sales_Dataset_2000__hetvi[[#This Row],[Quantity]]*Excel_Advanced_Sales_Dataset_2000__hetvi[[#This Row],[Unit Price]]*Excel_Advanced_Sales_Dataset_2000__hetvi[[#This Row],[Discount %]]/100</f>
        <v>30244.350751999998</v>
      </c>
      <c r="R1195" s="23">
        <f>Excel_Advanced_Sales_Dataset_2000__hetvi[[#This Row],[Quantity]]*Excel_Advanced_Sales_Dataset_2000__hetvi[[#This Row],[Unit Price]]-Excel_Advanced_Sales_Dataset_2000__hetvi[[#This Row],[Discount Amount]]</f>
        <v>200804.929248</v>
      </c>
      <c r="S1195" t="str">
        <f>IF(Excel_Advanced_Sales_Dataset_2000__hetvi[[#This Row],[Total Sales]]&gt;50000,"Yes","No")</f>
        <v>Yes</v>
      </c>
      <c r="T1195" t="str">
        <f>IF(Excel_Advanced_Sales_Dataset_2000__hetvi[[#This Row],[Delivery Status]]="Pending","Follow-up","Ok")</f>
        <v>Ok</v>
      </c>
      <c r="U1195" s="31">
        <f>Excel_Advanced_Sales_Dataset_2000__hetvi[[#This Row],[Discount %]]/100</f>
        <v>0.13089999999999999</v>
      </c>
      <c r="V1195" s="1" t="s">
        <v>4703</v>
      </c>
    </row>
    <row r="1196" spans="1:22" x14ac:dyDescent="0.25">
      <c r="A1196" s="6" t="s">
        <v>2956</v>
      </c>
      <c r="B1196" s="7" t="s">
        <v>762</v>
      </c>
      <c r="C1196" s="7" t="s">
        <v>2957</v>
      </c>
      <c r="D1196" s="7" t="s">
        <v>19</v>
      </c>
      <c r="E1196" s="7" t="s">
        <v>72</v>
      </c>
      <c r="F1196" s="7" t="s">
        <v>171</v>
      </c>
      <c r="G1196" s="7" t="s">
        <v>51</v>
      </c>
      <c r="H1196" s="7" t="s">
        <v>52</v>
      </c>
      <c r="I1196" s="8">
        <v>30</v>
      </c>
      <c r="J1196" s="18">
        <v>29914.87</v>
      </c>
      <c r="K1196" s="21">
        <v>3.01</v>
      </c>
      <c r="L1196" s="15">
        <v>870432.97</v>
      </c>
      <c r="M1196" s="28">
        <v>46125</v>
      </c>
      <c r="N1196" s="7" t="s">
        <v>113</v>
      </c>
      <c r="O1196" s="7" t="s">
        <v>35</v>
      </c>
      <c r="P1196" s="9" t="s">
        <v>53</v>
      </c>
      <c r="Q1196" s="23">
        <f>Excel_Advanced_Sales_Dataset_2000__hetvi[[#This Row],[Quantity]]*Excel_Advanced_Sales_Dataset_2000__hetvi[[#This Row],[Unit Price]]*Excel_Advanced_Sales_Dataset_2000__hetvi[[#This Row],[Discount %]]/100</f>
        <v>27013.12761</v>
      </c>
      <c r="R1196" s="23">
        <f>Excel_Advanced_Sales_Dataset_2000__hetvi[[#This Row],[Quantity]]*Excel_Advanced_Sales_Dataset_2000__hetvi[[#This Row],[Unit Price]]-Excel_Advanced_Sales_Dataset_2000__hetvi[[#This Row],[Discount Amount]]</f>
        <v>870432.97239000001</v>
      </c>
      <c r="S1196" t="str">
        <f>IF(Excel_Advanced_Sales_Dataset_2000__hetvi[[#This Row],[Total Sales]]&gt;50000,"Yes","No")</f>
        <v>Yes</v>
      </c>
      <c r="T1196" t="str">
        <f>IF(Excel_Advanced_Sales_Dataset_2000__hetvi[[#This Row],[Delivery Status]]="Pending","Follow-up","Ok")</f>
        <v>Ok</v>
      </c>
      <c r="U1196" s="31">
        <f>Excel_Advanced_Sales_Dataset_2000__hetvi[[#This Row],[Discount %]]/100</f>
        <v>3.0099999999999998E-2</v>
      </c>
      <c r="V1196" s="1" t="s">
        <v>4782</v>
      </c>
    </row>
    <row r="1197" spans="1:22" x14ac:dyDescent="0.25">
      <c r="A1197" s="6" t="s">
        <v>2958</v>
      </c>
      <c r="B1197" s="7" t="s">
        <v>148</v>
      </c>
      <c r="C1197" s="7" t="s">
        <v>2959</v>
      </c>
      <c r="D1197" s="7" t="s">
        <v>30</v>
      </c>
      <c r="E1197" s="7" t="s">
        <v>31</v>
      </c>
      <c r="F1197" s="7" t="s">
        <v>94</v>
      </c>
      <c r="G1197" s="7" t="s">
        <v>66</v>
      </c>
      <c r="H1197" s="7" t="s">
        <v>200</v>
      </c>
      <c r="I1197" s="8">
        <v>40</v>
      </c>
      <c r="J1197" s="18">
        <v>45166.57</v>
      </c>
      <c r="K1197" s="21">
        <v>7.87</v>
      </c>
      <c r="L1197" s="15">
        <v>1664478.44</v>
      </c>
      <c r="M1197" s="28">
        <v>46038</v>
      </c>
      <c r="N1197" s="7" t="s">
        <v>58</v>
      </c>
      <c r="O1197" s="7" t="s">
        <v>35</v>
      </c>
      <c r="P1197" s="9" t="s">
        <v>26</v>
      </c>
      <c r="Q1197" s="23">
        <f>Excel_Advanced_Sales_Dataset_2000__hetvi[[#This Row],[Quantity]]*Excel_Advanced_Sales_Dataset_2000__hetvi[[#This Row],[Unit Price]]*Excel_Advanced_Sales_Dataset_2000__hetvi[[#This Row],[Discount %]]/100</f>
        <v>142184.36236000003</v>
      </c>
      <c r="R1197" s="23">
        <f>Excel_Advanced_Sales_Dataset_2000__hetvi[[#This Row],[Quantity]]*Excel_Advanced_Sales_Dataset_2000__hetvi[[#This Row],[Unit Price]]-Excel_Advanced_Sales_Dataset_2000__hetvi[[#This Row],[Discount Amount]]</f>
        <v>1664478.4376400001</v>
      </c>
      <c r="S1197" t="str">
        <f>IF(Excel_Advanced_Sales_Dataset_2000__hetvi[[#This Row],[Total Sales]]&gt;50000,"Yes","No")</f>
        <v>Yes</v>
      </c>
      <c r="T1197" t="str">
        <f>IF(Excel_Advanced_Sales_Dataset_2000__hetvi[[#This Row],[Delivery Status]]="Pending","Follow-up","Ok")</f>
        <v>Ok</v>
      </c>
      <c r="U1197" s="31">
        <f>Excel_Advanced_Sales_Dataset_2000__hetvi[[#This Row],[Discount %]]/100</f>
        <v>7.8700000000000006E-2</v>
      </c>
      <c r="V1197" s="1" t="s">
        <v>4653</v>
      </c>
    </row>
    <row r="1198" spans="1:22" x14ac:dyDescent="0.25">
      <c r="A1198" s="6" t="s">
        <v>2960</v>
      </c>
      <c r="B1198" s="7" t="s">
        <v>389</v>
      </c>
      <c r="C1198" s="7" t="s">
        <v>2961</v>
      </c>
      <c r="D1198" s="7" t="s">
        <v>19</v>
      </c>
      <c r="E1198" s="7" t="s">
        <v>153</v>
      </c>
      <c r="F1198" s="7" t="s">
        <v>448</v>
      </c>
      <c r="G1198" s="7" t="s">
        <v>43</v>
      </c>
      <c r="H1198" s="7" t="s">
        <v>140</v>
      </c>
      <c r="I1198" s="8">
        <v>49</v>
      </c>
      <c r="J1198" s="18">
        <v>46612.71</v>
      </c>
      <c r="K1198" s="21">
        <v>0.7</v>
      </c>
      <c r="L1198" s="15">
        <v>2268034.63</v>
      </c>
      <c r="M1198" s="28">
        <v>46190</v>
      </c>
      <c r="N1198" s="7" t="s">
        <v>58</v>
      </c>
      <c r="O1198" s="7" t="s">
        <v>35</v>
      </c>
      <c r="P1198" s="9" t="s">
        <v>36</v>
      </c>
      <c r="Q1198" s="23">
        <f>Excel_Advanced_Sales_Dataset_2000__hetvi[[#This Row],[Quantity]]*Excel_Advanced_Sales_Dataset_2000__hetvi[[#This Row],[Unit Price]]*Excel_Advanced_Sales_Dataset_2000__hetvi[[#This Row],[Discount %]]/100</f>
        <v>15988.159529999999</v>
      </c>
      <c r="R1198" s="23">
        <f>Excel_Advanced_Sales_Dataset_2000__hetvi[[#This Row],[Quantity]]*Excel_Advanced_Sales_Dataset_2000__hetvi[[#This Row],[Unit Price]]-Excel_Advanced_Sales_Dataset_2000__hetvi[[#This Row],[Discount Amount]]</f>
        <v>2268034.6304700002</v>
      </c>
      <c r="S1198" t="str">
        <f>IF(Excel_Advanced_Sales_Dataset_2000__hetvi[[#This Row],[Total Sales]]&gt;50000,"Yes","No")</f>
        <v>Yes</v>
      </c>
      <c r="T1198" t="str">
        <f>IF(Excel_Advanced_Sales_Dataset_2000__hetvi[[#This Row],[Delivery Status]]="Pending","Follow-up","Ok")</f>
        <v>Ok</v>
      </c>
      <c r="U1198" s="31">
        <f>Excel_Advanced_Sales_Dataset_2000__hetvi[[#This Row],[Discount %]]/100</f>
        <v>6.9999999999999993E-3</v>
      </c>
      <c r="V1198" s="1" t="s">
        <v>4720</v>
      </c>
    </row>
    <row r="1199" spans="1:22" x14ac:dyDescent="0.25">
      <c r="A1199" s="6" t="s">
        <v>2962</v>
      </c>
      <c r="B1199" s="7" t="s">
        <v>332</v>
      </c>
      <c r="C1199" s="7" t="s">
        <v>2963</v>
      </c>
      <c r="D1199" s="7" t="s">
        <v>63</v>
      </c>
      <c r="E1199" s="7" t="s">
        <v>64</v>
      </c>
      <c r="F1199" s="7" t="s">
        <v>65</v>
      </c>
      <c r="G1199" s="7" t="s">
        <v>111</v>
      </c>
      <c r="H1199" s="7" t="s">
        <v>240</v>
      </c>
      <c r="I1199" s="8">
        <v>39</v>
      </c>
      <c r="J1199" s="18">
        <v>36288.83</v>
      </c>
      <c r="K1199" s="21">
        <v>13.34</v>
      </c>
      <c r="L1199" s="15">
        <v>1226468.1000000001</v>
      </c>
      <c r="M1199" s="28">
        <v>46114</v>
      </c>
      <c r="N1199" s="7" t="s">
        <v>113</v>
      </c>
      <c r="O1199" s="7" t="s">
        <v>35</v>
      </c>
      <c r="P1199" s="9" t="s">
        <v>26</v>
      </c>
      <c r="Q1199" s="23">
        <f>Excel_Advanced_Sales_Dataset_2000__hetvi[[#This Row],[Quantity]]*Excel_Advanced_Sales_Dataset_2000__hetvi[[#This Row],[Unit Price]]*Excel_Advanced_Sales_Dataset_2000__hetvi[[#This Row],[Discount %]]/100</f>
        <v>188796.26695800002</v>
      </c>
      <c r="R1199" s="23">
        <f>Excel_Advanced_Sales_Dataset_2000__hetvi[[#This Row],[Quantity]]*Excel_Advanced_Sales_Dataset_2000__hetvi[[#This Row],[Unit Price]]-Excel_Advanced_Sales_Dataset_2000__hetvi[[#This Row],[Discount Amount]]</f>
        <v>1226468.103042</v>
      </c>
      <c r="S1199" t="str">
        <f>IF(Excel_Advanced_Sales_Dataset_2000__hetvi[[#This Row],[Total Sales]]&gt;50000,"Yes","No")</f>
        <v>Yes</v>
      </c>
      <c r="T1199" t="str">
        <f>IF(Excel_Advanced_Sales_Dataset_2000__hetvi[[#This Row],[Delivery Status]]="Pending","Follow-up","Ok")</f>
        <v>Ok</v>
      </c>
      <c r="U1199" s="31">
        <f>Excel_Advanced_Sales_Dataset_2000__hetvi[[#This Row],[Discount %]]/100</f>
        <v>0.13339999999999999</v>
      </c>
      <c r="V1199" s="1" t="s">
        <v>4744</v>
      </c>
    </row>
    <row r="1200" spans="1:22" x14ac:dyDescent="0.25">
      <c r="A1200" s="6" t="s">
        <v>2964</v>
      </c>
      <c r="B1200" s="7" t="s">
        <v>711</v>
      </c>
      <c r="C1200" s="7" t="s">
        <v>2965</v>
      </c>
      <c r="D1200" s="7" t="s">
        <v>63</v>
      </c>
      <c r="E1200" s="7" t="s">
        <v>64</v>
      </c>
      <c r="F1200" s="7" t="s">
        <v>65</v>
      </c>
      <c r="G1200" s="7" t="s">
        <v>51</v>
      </c>
      <c r="H1200" s="7" t="s">
        <v>146</v>
      </c>
      <c r="I1200" s="8">
        <v>32</v>
      </c>
      <c r="J1200" s="18">
        <v>1177.8699999999999</v>
      </c>
      <c r="K1200" s="21">
        <v>17.45</v>
      </c>
      <c r="L1200" s="15">
        <v>31114.61</v>
      </c>
      <c r="M1200" s="28">
        <v>46105</v>
      </c>
      <c r="N1200" s="7" t="s">
        <v>24</v>
      </c>
      <c r="O1200" s="7" t="s">
        <v>35</v>
      </c>
      <c r="P1200" s="9" t="s">
        <v>26</v>
      </c>
      <c r="Q1200" s="23">
        <f>Excel_Advanced_Sales_Dataset_2000__hetvi[[#This Row],[Quantity]]*Excel_Advanced_Sales_Dataset_2000__hetvi[[#This Row],[Unit Price]]*Excel_Advanced_Sales_Dataset_2000__hetvi[[#This Row],[Discount %]]/100</f>
        <v>6577.2260799999985</v>
      </c>
      <c r="R1200" s="23">
        <f>Excel_Advanced_Sales_Dataset_2000__hetvi[[#This Row],[Quantity]]*Excel_Advanced_Sales_Dataset_2000__hetvi[[#This Row],[Unit Price]]-Excel_Advanced_Sales_Dataset_2000__hetvi[[#This Row],[Discount Amount]]</f>
        <v>31114.613919999996</v>
      </c>
      <c r="S1200" t="str">
        <f>IF(Excel_Advanced_Sales_Dataset_2000__hetvi[[#This Row],[Total Sales]]&gt;50000,"Yes","No")</f>
        <v>No</v>
      </c>
      <c r="T1200" t="str">
        <f>IF(Excel_Advanced_Sales_Dataset_2000__hetvi[[#This Row],[Delivery Status]]="Pending","Follow-up","Ok")</f>
        <v>Ok</v>
      </c>
      <c r="U1200" s="31">
        <f>Excel_Advanced_Sales_Dataset_2000__hetvi[[#This Row],[Discount %]]/100</f>
        <v>0.17449999999999999</v>
      </c>
      <c r="V1200" s="1" t="s">
        <v>4665</v>
      </c>
    </row>
    <row r="1201" spans="1:22" x14ac:dyDescent="0.25">
      <c r="A1201" s="6" t="s">
        <v>2966</v>
      </c>
      <c r="B1201" s="7" t="s">
        <v>2025</v>
      </c>
      <c r="C1201" s="7" t="s">
        <v>2967</v>
      </c>
      <c r="D1201" s="7" t="s">
        <v>30</v>
      </c>
      <c r="E1201" s="7" t="s">
        <v>131</v>
      </c>
      <c r="F1201" s="7" t="s">
        <v>194</v>
      </c>
      <c r="G1201" s="7" t="s">
        <v>111</v>
      </c>
      <c r="H1201" s="7" t="s">
        <v>260</v>
      </c>
      <c r="I1201" s="8">
        <v>47</v>
      </c>
      <c r="J1201" s="18">
        <v>35700.53</v>
      </c>
      <c r="K1201" s="21">
        <v>19.8</v>
      </c>
      <c r="L1201" s="15">
        <v>1345695.78</v>
      </c>
      <c r="M1201" s="28">
        <v>46364</v>
      </c>
      <c r="N1201" s="7" t="s">
        <v>113</v>
      </c>
      <c r="O1201" s="7" t="s">
        <v>59</v>
      </c>
      <c r="P1201" s="9" t="s">
        <v>36</v>
      </c>
      <c r="Q1201" s="23">
        <f>Excel_Advanced_Sales_Dataset_2000__hetvi[[#This Row],[Quantity]]*Excel_Advanced_Sales_Dataset_2000__hetvi[[#This Row],[Unit Price]]*Excel_Advanced_Sales_Dataset_2000__hetvi[[#This Row],[Discount %]]/100</f>
        <v>332229.13217999996</v>
      </c>
      <c r="R1201" s="23">
        <f>Excel_Advanced_Sales_Dataset_2000__hetvi[[#This Row],[Quantity]]*Excel_Advanced_Sales_Dataset_2000__hetvi[[#This Row],[Unit Price]]-Excel_Advanced_Sales_Dataset_2000__hetvi[[#This Row],[Discount Amount]]</f>
        <v>1345695.77782</v>
      </c>
      <c r="S1201" t="str">
        <f>IF(Excel_Advanced_Sales_Dataset_2000__hetvi[[#This Row],[Total Sales]]&gt;50000,"Yes","No")</f>
        <v>Yes</v>
      </c>
      <c r="T1201" t="str">
        <f>IF(Excel_Advanced_Sales_Dataset_2000__hetvi[[#This Row],[Delivery Status]]="Pending","Follow-up","Ok")</f>
        <v>Ok</v>
      </c>
      <c r="U1201" s="31">
        <f>Excel_Advanced_Sales_Dataset_2000__hetvi[[#This Row],[Discount %]]/100</f>
        <v>0.19800000000000001</v>
      </c>
      <c r="V1201" s="1" t="s">
        <v>4653</v>
      </c>
    </row>
    <row r="1202" spans="1:22" x14ac:dyDescent="0.25">
      <c r="A1202" s="6" t="s">
        <v>2968</v>
      </c>
      <c r="B1202" s="7" t="s">
        <v>355</v>
      </c>
      <c r="C1202" s="7" t="s">
        <v>2969</v>
      </c>
      <c r="D1202" s="7" t="s">
        <v>63</v>
      </c>
      <c r="E1202" s="7" t="s">
        <v>144</v>
      </c>
      <c r="F1202" s="7" t="s">
        <v>216</v>
      </c>
      <c r="G1202" s="7" t="s">
        <v>33</v>
      </c>
      <c r="H1202" s="7" t="s">
        <v>34</v>
      </c>
      <c r="I1202" s="8">
        <v>28</v>
      </c>
      <c r="J1202" s="18">
        <v>38636.620000000003</v>
      </c>
      <c r="K1202" s="21">
        <v>4.17</v>
      </c>
      <c r="L1202" s="15">
        <v>1036713.24</v>
      </c>
      <c r="M1202" s="28">
        <v>46147</v>
      </c>
      <c r="N1202" s="7" t="s">
        <v>24</v>
      </c>
      <c r="O1202" s="7" t="s">
        <v>35</v>
      </c>
      <c r="P1202" s="9" t="s">
        <v>36</v>
      </c>
      <c r="Q1202" s="23">
        <f>Excel_Advanced_Sales_Dataset_2000__hetvi[[#This Row],[Quantity]]*Excel_Advanced_Sales_Dataset_2000__hetvi[[#This Row],[Unit Price]]*Excel_Advanced_Sales_Dataset_2000__hetvi[[#This Row],[Discount %]]/100</f>
        <v>45112.117512000004</v>
      </c>
      <c r="R1202" s="23">
        <f>Excel_Advanced_Sales_Dataset_2000__hetvi[[#This Row],[Quantity]]*Excel_Advanced_Sales_Dataset_2000__hetvi[[#This Row],[Unit Price]]-Excel_Advanced_Sales_Dataset_2000__hetvi[[#This Row],[Discount Amount]]</f>
        <v>1036713.2424880001</v>
      </c>
      <c r="S1202" t="str">
        <f>IF(Excel_Advanced_Sales_Dataset_2000__hetvi[[#This Row],[Total Sales]]&gt;50000,"Yes","No")</f>
        <v>Yes</v>
      </c>
      <c r="T1202" t="str">
        <f>IF(Excel_Advanced_Sales_Dataset_2000__hetvi[[#This Row],[Delivery Status]]="Pending","Follow-up","Ok")</f>
        <v>Ok</v>
      </c>
      <c r="U1202" s="31">
        <f>Excel_Advanced_Sales_Dataset_2000__hetvi[[#This Row],[Discount %]]/100</f>
        <v>4.1700000000000001E-2</v>
      </c>
      <c r="V1202" s="1" t="s">
        <v>4624</v>
      </c>
    </row>
    <row r="1203" spans="1:22" x14ac:dyDescent="0.25">
      <c r="A1203" s="6" t="s">
        <v>2970</v>
      </c>
      <c r="B1203" s="7" t="s">
        <v>2852</v>
      </c>
      <c r="C1203" s="7" t="s">
        <v>2971</v>
      </c>
      <c r="D1203" s="7" t="s">
        <v>30</v>
      </c>
      <c r="E1203" s="7" t="s">
        <v>117</v>
      </c>
      <c r="F1203" s="7" t="s">
        <v>239</v>
      </c>
      <c r="G1203" s="7" t="s">
        <v>51</v>
      </c>
      <c r="H1203" s="7" t="s">
        <v>167</v>
      </c>
      <c r="I1203" s="8">
        <v>8</v>
      </c>
      <c r="J1203" s="18">
        <v>26558.38</v>
      </c>
      <c r="K1203" s="21">
        <v>0.21</v>
      </c>
      <c r="L1203" s="15">
        <v>212020.86</v>
      </c>
      <c r="M1203" s="28">
        <v>46321</v>
      </c>
      <c r="N1203" s="7" t="s">
        <v>24</v>
      </c>
      <c r="O1203" s="7" t="s">
        <v>59</v>
      </c>
      <c r="P1203" s="9" t="s">
        <v>36</v>
      </c>
      <c r="Q1203" s="23">
        <f>Excel_Advanced_Sales_Dataset_2000__hetvi[[#This Row],[Quantity]]*Excel_Advanced_Sales_Dataset_2000__hetvi[[#This Row],[Unit Price]]*Excel_Advanced_Sales_Dataset_2000__hetvi[[#This Row],[Discount %]]/100</f>
        <v>446.18078399999996</v>
      </c>
      <c r="R1203" s="23">
        <f>Excel_Advanced_Sales_Dataset_2000__hetvi[[#This Row],[Quantity]]*Excel_Advanced_Sales_Dataset_2000__hetvi[[#This Row],[Unit Price]]-Excel_Advanced_Sales_Dataset_2000__hetvi[[#This Row],[Discount Amount]]</f>
        <v>212020.85921600001</v>
      </c>
      <c r="S1203" t="str">
        <f>IF(Excel_Advanced_Sales_Dataset_2000__hetvi[[#This Row],[Total Sales]]&gt;50000,"Yes","No")</f>
        <v>Yes</v>
      </c>
      <c r="T1203" t="str">
        <f>IF(Excel_Advanced_Sales_Dataset_2000__hetvi[[#This Row],[Delivery Status]]="Pending","Follow-up","Ok")</f>
        <v>Ok</v>
      </c>
      <c r="U1203" s="31">
        <f>Excel_Advanced_Sales_Dataset_2000__hetvi[[#This Row],[Discount %]]/100</f>
        <v>2.0999999999999999E-3</v>
      </c>
      <c r="V1203" s="1" t="s">
        <v>4720</v>
      </c>
    </row>
    <row r="1204" spans="1:22" x14ac:dyDescent="0.25">
      <c r="A1204" s="6" t="s">
        <v>2972</v>
      </c>
      <c r="B1204" s="7" t="s">
        <v>1865</v>
      </c>
      <c r="C1204" s="7" t="s">
        <v>2973</v>
      </c>
      <c r="D1204" s="7" t="s">
        <v>19</v>
      </c>
      <c r="E1204" s="7" t="s">
        <v>153</v>
      </c>
      <c r="F1204" s="7" t="s">
        <v>154</v>
      </c>
      <c r="G1204" s="7" t="s">
        <v>111</v>
      </c>
      <c r="H1204" s="7" t="s">
        <v>240</v>
      </c>
      <c r="I1204" s="8">
        <v>30</v>
      </c>
      <c r="J1204" s="18">
        <v>7811.83</v>
      </c>
      <c r="K1204" s="21">
        <v>3.89</v>
      </c>
      <c r="L1204" s="15">
        <v>225238.49</v>
      </c>
      <c r="M1204" s="28">
        <v>46065</v>
      </c>
      <c r="N1204" s="7" t="s">
        <v>24</v>
      </c>
      <c r="O1204" s="7" t="s">
        <v>35</v>
      </c>
      <c r="P1204" s="9" t="s">
        <v>36</v>
      </c>
      <c r="Q1204" s="23">
        <f>Excel_Advanced_Sales_Dataset_2000__hetvi[[#This Row],[Quantity]]*Excel_Advanced_Sales_Dataset_2000__hetvi[[#This Row],[Unit Price]]*Excel_Advanced_Sales_Dataset_2000__hetvi[[#This Row],[Discount %]]/100</f>
        <v>9116.4056099999998</v>
      </c>
      <c r="R1204" s="23">
        <f>Excel_Advanced_Sales_Dataset_2000__hetvi[[#This Row],[Quantity]]*Excel_Advanced_Sales_Dataset_2000__hetvi[[#This Row],[Unit Price]]-Excel_Advanced_Sales_Dataset_2000__hetvi[[#This Row],[Discount Amount]]</f>
        <v>225238.49439000001</v>
      </c>
      <c r="S1204" t="str">
        <f>IF(Excel_Advanced_Sales_Dataset_2000__hetvi[[#This Row],[Total Sales]]&gt;50000,"Yes","No")</f>
        <v>Yes</v>
      </c>
      <c r="T1204" t="str">
        <f>IF(Excel_Advanced_Sales_Dataset_2000__hetvi[[#This Row],[Delivery Status]]="Pending","Follow-up","Ok")</f>
        <v>Ok</v>
      </c>
      <c r="U1204" s="31">
        <f>Excel_Advanced_Sales_Dataset_2000__hetvi[[#This Row],[Discount %]]/100</f>
        <v>3.8900000000000004E-2</v>
      </c>
      <c r="V1204" s="1" t="s">
        <v>4644</v>
      </c>
    </row>
    <row r="1205" spans="1:22" x14ac:dyDescent="0.25">
      <c r="A1205" s="6" t="s">
        <v>2974</v>
      </c>
      <c r="B1205" s="7" t="s">
        <v>1773</v>
      </c>
      <c r="C1205" s="7" t="s">
        <v>2975</v>
      </c>
      <c r="D1205" s="7" t="s">
        <v>19</v>
      </c>
      <c r="E1205" s="7" t="s">
        <v>72</v>
      </c>
      <c r="F1205" s="7" t="s">
        <v>171</v>
      </c>
      <c r="G1205" s="7" t="s">
        <v>111</v>
      </c>
      <c r="H1205" s="7" t="s">
        <v>240</v>
      </c>
      <c r="I1205" s="8">
        <v>30</v>
      </c>
      <c r="J1205" s="18">
        <v>11169.64</v>
      </c>
      <c r="K1205" s="21">
        <v>13.15</v>
      </c>
      <c r="L1205" s="15">
        <v>291024.96999999997</v>
      </c>
      <c r="M1205" s="28">
        <v>46198</v>
      </c>
      <c r="N1205" s="7" t="s">
        <v>113</v>
      </c>
      <c r="O1205" s="7" t="s">
        <v>35</v>
      </c>
      <c r="P1205" s="9" t="s">
        <v>53</v>
      </c>
      <c r="Q1205" s="23">
        <f>Excel_Advanced_Sales_Dataset_2000__hetvi[[#This Row],[Quantity]]*Excel_Advanced_Sales_Dataset_2000__hetvi[[#This Row],[Unit Price]]*Excel_Advanced_Sales_Dataset_2000__hetvi[[#This Row],[Discount %]]/100</f>
        <v>44064.229799999994</v>
      </c>
      <c r="R1205" s="23">
        <f>Excel_Advanced_Sales_Dataset_2000__hetvi[[#This Row],[Quantity]]*Excel_Advanced_Sales_Dataset_2000__hetvi[[#This Row],[Unit Price]]-Excel_Advanced_Sales_Dataset_2000__hetvi[[#This Row],[Discount Amount]]</f>
        <v>291024.97019999998</v>
      </c>
      <c r="S1205" t="str">
        <f>IF(Excel_Advanced_Sales_Dataset_2000__hetvi[[#This Row],[Total Sales]]&gt;50000,"Yes","No")</f>
        <v>Yes</v>
      </c>
      <c r="T1205" t="str">
        <f>IF(Excel_Advanced_Sales_Dataset_2000__hetvi[[#This Row],[Delivery Status]]="Pending","Follow-up","Ok")</f>
        <v>Ok</v>
      </c>
      <c r="U1205" s="31">
        <f>Excel_Advanced_Sales_Dataset_2000__hetvi[[#This Row],[Discount %]]/100</f>
        <v>0.13150000000000001</v>
      </c>
      <c r="V1205" s="1" t="s">
        <v>4665</v>
      </c>
    </row>
    <row r="1206" spans="1:22" x14ac:dyDescent="0.25">
      <c r="A1206" s="6" t="s">
        <v>2976</v>
      </c>
      <c r="B1206" s="7" t="s">
        <v>82</v>
      </c>
      <c r="C1206" s="7" t="s">
        <v>2977</v>
      </c>
      <c r="D1206" s="7" t="s">
        <v>30</v>
      </c>
      <c r="E1206" s="7" t="s">
        <v>131</v>
      </c>
      <c r="F1206" s="7" t="s">
        <v>132</v>
      </c>
      <c r="G1206" s="7" t="s">
        <v>66</v>
      </c>
      <c r="H1206" s="7" t="s">
        <v>276</v>
      </c>
      <c r="I1206" s="8">
        <v>30</v>
      </c>
      <c r="J1206" s="18">
        <v>16671.810000000001</v>
      </c>
      <c r="K1206" s="21">
        <v>3.71</v>
      </c>
      <c r="L1206" s="15">
        <v>481598.58</v>
      </c>
      <c r="M1206" s="28">
        <v>46215</v>
      </c>
      <c r="N1206" s="7" t="s">
        <v>24</v>
      </c>
      <c r="O1206" s="7" t="s">
        <v>35</v>
      </c>
      <c r="P1206" s="9" t="s">
        <v>26</v>
      </c>
      <c r="Q1206" s="23">
        <f>Excel_Advanced_Sales_Dataset_2000__hetvi[[#This Row],[Quantity]]*Excel_Advanced_Sales_Dataset_2000__hetvi[[#This Row],[Unit Price]]*Excel_Advanced_Sales_Dataset_2000__hetvi[[#This Row],[Discount %]]/100</f>
        <v>18555.724530000003</v>
      </c>
      <c r="R1206" s="23">
        <f>Excel_Advanced_Sales_Dataset_2000__hetvi[[#This Row],[Quantity]]*Excel_Advanced_Sales_Dataset_2000__hetvi[[#This Row],[Unit Price]]-Excel_Advanced_Sales_Dataset_2000__hetvi[[#This Row],[Discount Amount]]</f>
        <v>481598.57547000004</v>
      </c>
      <c r="S1206" t="str">
        <f>IF(Excel_Advanced_Sales_Dataset_2000__hetvi[[#This Row],[Total Sales]]&gt;50000,"Yes","No")</f>
        <v>Yes</v>
      </c>
      <c r="T1206" t="str">
        <f>IF(Excel_Advanced_Sales_Dataset_2000__hetvi[[#This Row],[Delivery Status]]="Pending","Follow-up","Ok")</f>
        <v>Ok</v>
      </c>
      <c r="U1206" s="31">
        <f>Excel_Advanced_Sales_Dataset_2000__hetvi[[#This Row],[Discount %]]/100</f>
        <v>3.7100000000000001E-2</v>
      </c>
      <c r="V1206" s="1" t="s">
        <v>4720</v>
      </c>
    </row>
    <row r="1207" spans="1:22" x14ac:dyDescent="0.25">
      <c r="A1207" s="6" t="s">
        <v>2978</v>
      </c>
      <c r="B1207" s="7" t="s">
        <v>645</v>
      </c>
      <c r="C1207" s="7" t="s">
        <v>2979</v>
      </c>
      <c r="D1207" s="7" t="s">
        <v>40</v>
      </c>
      <c r="E1207" s="7" t="s">
        <v>49</v>
      </c>
      <c r="F1207" s="7" t="s">
        <v>50</v>
      </c>
      <c r="G1207" s="7" t="s">
        <v>111</v>
      </c>
      <c r="H1207" s="7" t="s">
        <v>526</v>
      </c>
      <c r="I1207" s="8">
        <v>25</v>
      </c>
      <c r="J1207" s="18">
        <v>37338.15</v>
      </c>
      <c r="K1207" s="21">
        <v>17.350000000000001</v>
      </c>
      <c r="L1207" s="15">
        <v>771499.52000000002</v>
      </c>
      <c r="M1207" s="28">
        <v>46104</v>
      </c>
      <c r="N1207" s="7" t="s">
        <v>68</v>
      </c>
      <c r="O1207" s="7" t="s">
        <v>35</v>
      </c>
      <c r="P1207" s="9" t="s">
        <v>53</v>
      </c>
      <c r="Q1207" s="23">
        <f>Excel_Advanced_Sales_Dataset_2000__hetvi[[#This Row],[Quantity]]*Excel_Advanced_Sales_Dataset_2000__hetvi[[#This Row],[Unit Price]]*Excel_Advanced_Sales_Dataset_2000__hetvi[[#This Row],[Discount %]]/100</f>
        <v>161954.22562500002</v>
      </c>
      <c r="R1207" s="23">
        <f>Excel_Advanced_Sales_Dataset_2000__hetvi[[#This Row],[Quantity]]*Excel_Advanced_Sales_Dataset_2000__hetvi[[#This Row],[Unit Price]]-Excel_Advanced_Sales_Dataset_2000__hetvi[[#This Row],[Discount Amount]]</f>
        <v>771499.52437500004</v>
      </c>
      <c r="S1207" t="str">
        <f>IF(Excel_Advanced_Sales_Dataset_2000__hetvi[[#This Row],[Total Sales]]&gt;50000,"Yes","No")</f>
        <v>Yes</v>
      </c>
      <c r="T1207" t="str">
        <f>IF(Excel_Advanced_Sales_Dataset_2000__hetvi[[#This Row],[Delivery Status]]="Pending","Follow-up","Ok")</f>
        <v>Ok</v>
      </c>
      <c r="U1207" s="31">
        <f>Excel_Advanced_Sales_Dataset_2000__hetvi[[#This Row],[Discount %]]/100</f>
        <v>0.17350000000000002</v>
      </c>
      <c r="V1207" s="1" t="s">
        <v>4744</v>
      </c>
    </row>
    <row r="1208" spans="1:22" x14ac:dyDescent="0.25">
      <c r="A1208" s="6" t="s">
        <v>2980</v>
      </c>
      <c r="B1208" s="7" t="s">
        <v>531</v>
      </c>
      <c r="C1208" s="7" t="s">
        <v>2981</v>
      </c>
      <c r="D1208" s="7" t="s">
        <v>19</v>
      </c>
      <c r="E1208" s="7" t="s">
        <v>153</v>
      </c>
      <c r="F1208" s="7" t="s">
        <v>448</v>
      </c>
      <c r="G1208" s="7" t="s">
        <v>66</v>
      </c>
      <c r="H1208" s="7" t="s">
        <v>133</v>
      </c>
      <c r="I1208" s="8">
        <v>19</v>
      </c>
      <c r="J1208" s="18">
        <v>20626.919999999998</v>
      </c>
      <c r="K1208" s="21">
        <v>8.48</v>
      </c>
      <c r="L1208" s="15">
        <v>358677.39</v>
      </c>
      <c r="M1208" s="28">
        <v>46207</v>
      </c>
      <c r="N1208" s="7" t="s">
        <v>68</v>
      </c>
      <c r="O1208" s="7" t="s">
        <v>35</v>
      </c>
      <c r="P1208" s="9" t="s">
        <v>26</v>
      </c>
      <c r="Q1208" s="23">
        <f>Excel_Advanced_Sales_Dataset_2000__hetvi[[#This Row],[Quantity]]*Excel_Advanced_Sales_Dataset_2000__hetvi[[#This Row],[Unit Price]]*Excel_Advanced_Sales_Dataset_2000__hetvi[[#This Row],[Discount %]]/100</f>
        <v>33234.093503999997</v>
      </c>
      <c r="R1208" s="23">
        <f>Excel_Advanced_Sales_Dataset_2000__hetvi[[#This Row],[Quantity]]*Excel_Advanced_Sales_Dataset_2000__hetvi[[#This Row],[Unit Price]]-Excel_Advanced_Sales_Dataset_2000__hetvi[[#This Row],[Discount Amount]]</f>
        <v>358677.38649599999</v>
      </c>
      <c r="S1208" t="str">
        <f>IF(Excel_Advanced_Sales_Dataset_2000__hetvi[[#This Row],[Total Sales]]&gt;50000,"Yes","No")</f>
        <v>Yes</v>
      </c>
      <c r="T1208" t="str">
        <f>IF(Excel_Advanced_Sales_Dataset_2000__hetvi[[#This Row],[Delivery Status]]="Pending","Follow-up","Ok")</f>
        <v>Ok</v>
      </c>
      <c r="U1208" s="31">
        <f>Excel_Advanced_Sales_Dataset_2000__hetvi[[#This Row],[Discount %]]/100</f>
        <v>8.48E-2</v>
      </c>
      <c r="V1208" s="1" t="s">
        <v>4682</v>
      </c>
    </row>
    <row r="1209" spans="1:22" x14ac:dyDescent="0.25">
      <c r="A1209" s="6" t="s">
        <v>2982</v>
      </c>
      <c r="B1209" s="7" t="s">
        <v>528</v>
      </c>
      <c r="C1209" s="7" t="s">
        <v>2983</v>
      </c>
      <c r="D1209" s="7" t="s">
        <v>19</v>
      </c>
      <c r="E1209" s="7" t="s">
        <v>153</v>
      </c>
      <c r="F1209" s="7" t="s">
        <v>448</v>
      </c>
      <c r="G1209" s="7" t="s">
        <v>22</v>
      </c>
      <c r="H1209" s="7" t="s">
        <v>180</v>
      </c>
      <c r="I1209" s="8">
        <v>15</v>
      </c>
      <c r="J1209" s="18">
        <v>1171.17</v>
      </c>
      <c r="K1209" s="21">
        <v>10.14</v>
      </c>
      <c r="L1209" s="15">
        <v>15786.2</v>
      </c>
      <c r="M1209" s="28">
        <v>46045</v>
      </c>
      <c r="N1209" s="7" t="s">
        <v>68</v>
      </c>
      <c r="O1209" s="7" t="s">
        <v>35</v>
      </c>
      <c r="P1209" s="9" t="s">
        <v>53</v>
      </c>
      <c r="Q1209" s="23">
        <f>Excel_Advanced_Sales_Dataset_2000__hetvi[[#This Row],[Quantity]]*Excel_Advanced_Sales_Dataset_2000__hetvi[[#This Row],[Unit Price]]*Excel_Advanced_Sales_Dataset_2000__hetvi[[#This Row],[Discount %]]/100</f>
        <v>1781.3495700000005</v>
      </c>
      <c r="R1209" s="23">
        <f>Excel_Advanced_Sales_Dataset_2000__hetvi[[#This Row],[Quantity]]*Excel_Advanced_Sales_Dataset_2000__hetvi[[#This Row],[Unit Price]]-Excel_Advanced_Sales_Dataset_2000__hetvi[[#This Row],[Discount Amount]]</f>
        <v>15786.200430000003</v>
      </c>
      <c r="S1209" t="str">
        <f>IF(Excel_Advanced_Sales_Dataset_2000__hetvi[[#This Row],[Total Sales]]&gt;50000,"Yes","No")</f>
        <v>No</v>
      </c>
      <c r="T1209" t="str">
        <f>IF(Excel_Advanced_Sales_Dataset_2000__hetvi[[#This Row],[Delivery Status]]="Pending","Follow-up","Ok")</f>
        <v>Ok</v>
      </c>
      <c r="U1209" s="31">
        <f>Excel_Advanced_Sales_Dataset_2000__hetvi[[#This Row],[Discount %]]/100</f>
        <v>0.1014</v>
      </c>
      <c r="V1209" s="1" t="s">
        <v>4653</v>
      </c>
    </row>
    <row r="1210" spans="1:22" x14ac:dyDescent="0.25">
      <c r="A1210" s="6" t="s">
        <v>2984</v>
      </c>
      <c r="B1210" s="7" t="s">
        <v>494</v>
      </c>
      <c r="C1210" s="7" t="s">
        <v>2212</v>
      </c>
      <c r="D1210" s="7" t="s">
        <v>40</v>
      </c>
      <c r="E1210" s="7" t="s">
        <v>109</v>
      </c>
      <c r="F1210" s="7" t="s">
        <v>110</v>
      </c>
      <c r="G1210" s="7" t="s">
        <v>51</v>
      </c>
      <c r="H1210" s="7" t="s">
        <v>146</v>
      </c>
      <c r="I1210" s="8">
        <v>45</v>
      </c>
      <c r="J1210" s="18">
        <v>32250.23</v>
      </c>
      <c r="K1210" s="21">
        <v>2.5</v>
      </c>
      <c r="L1210" s="15">
        <v>1414978.84</v>
      </c>
      <c r="M1210" s="28">
        <v>46025</v>
      </c>
      <c r="N1210" s="7" t="s">
        <v>68</v>
      </c>
      <c r="O1210" s="7" t="s">
        <v>35</v>
      </c>
      <c r="P1210" s="9" t="s">
        <v>36</v>
      </c>
      <c r="Q1210" s="23">
        <f>Excel_Advanced_Sales_Dataset_2000__hetvi[[#This Row],[Quantity]]*Excel_Advanced_Sales_Dataset_2000__hetvi[[#This Row],[Unit Price]]*Excel_Advanced_Sales_Dataset_2000__hetvi[[#This Row],[Discount %]]/100</f>
        <v>36281.508750000001</v>
      </c>
      <c r="R1210" s="23">
        <f>Excel_Advanced_Sales_Dataset_2000__hetvi[[#This Row],[Quantity]]*Excel_Advanced_Sales_Dataset_2000__hetvi[[#This Row],[Unit Price]]-Excel_Advanced_Sales_Dataset_2000__hetvi[[#This Row],[Discount Amount]]</f>
        <v>1414978.8412500001</v>
      </c>
      <c r="S1210" t="str">
        <f>IF(Excel_Advanced_Sales_Dataset_2000__hetvi[[#This Row],[Total Sales]]&gt;50000,"Yes","No")</f>
        <v>Yes</v>
      </c>
      <c r="T1210" t="str">
        <f>IF(Excel_Advanced_Sales_Dataset_2000__hetvi[[#This Row],[Delivery Status]]="Pending","Follow-up","Ok")</f>
        <v>Ok</v>
      </c>
      <c r="U1210" s="31">
        <f>Excel_Advanced_Sales_Dataset_2000__hetvi[[#This Row],[Discount %]]/100</f>
        <v>2.5000000000000001E-2</v>
      </c>
      <c r="V1210" s="1" t="s">
        <v>4644</v>
      </c>
    </row>
    <row r="1211" spans="1:22" x14ac:dyDescent="0.25">
      <c r="A1211" s="6" t="s">
        <v>2985</v>
      </c>
      <c r="B1211" s="7" t="s">
        <v>301</v>
      </c>
      <c r="C1211" s="7" t="s">
        <v>2986</v>
      </c>
      <c r="D1211" s="7" t="s">
        <v>40</v>
      </c>
      <c r="E1211" s="7" t="s">
        <v>89</v>
      </c>
      <c r="F1211" s="7" t="s">
        <v>90</v>
      </c>
      <c r="G1211" s="7" t="s">
        <v>22</v>
      </c>
      <c r="H1211" s="7" t="s">
        <v>217</v>
      </c>
      <c r="I1211" s="8">
        <v>16</v>
      </c>
      <c r="J1211" s="18">
        <v>48434.1</v>
      </c>
      <c r="K1211" s="21">
        <v>1.47</v>
      </c>
      <c r="L1211" s="15">
        <v>763553.9</v>
      </c>
      <c r="M1211" s="28">
        <v>46272</v>
      </c>
      <c r="N1211" s="7" t="s">
        <v>68</v>
      </c>
      <c r="O1211" s="7" t="s">
        <v>35</v>
      </c>
      <c r="P1211" s="9" t="s">
        <v>53</v>
      </c>
      <c r="Q1211" s="23">
        <f>Excel_Advanced_Sales_Dataset_2000__hetvi[[#This Row],[Quantity]]*Excel_Advanced_Sales_Dataset_2000__hetvi[[#This Row],[Unit Price]]*Excel_Advanced_Sales_Dataset_2000__hetvi[[#This Row],[Discount %]]/100</f>
        <v>11391.700319999998</v>
      </c>
      <c r="R1211" s="23">
        <f>Excel_Advanced_Sales_Dataset_2000__hetvi[[#This Row],[Quantity]]*Excel_Advanced_Sales_Dataset_2000__hetvi[[#This Row],[Unit Price]]-Excel_Advanced_Sales_Dataset_2000__hetvi[[#This Row],[Discount Amount]]</f>
        <v>763553.89968000003</v>
      </c>
      <c r="S1211" t="str">
        <f>IF(Excel_Advanced_Sales_Dataset_2000__hetvi[[#This Row],[Total Sales]]&gt;50000,"Yes","No")</f>
        <v>Yes</v>
      </c>
      <c r="T1211" t="str">
        <f>IF(Excel_Advanced_Sales_Dataset_2000__hetvi[[#This Row],[Delivery Status]]="Pending","Follow-up","Ok")</f>
        <v>Ok</v>
      </c>
      <c r="U1211" s="31">
        <f>Excel_Advanced_Sales_Dataset_2000__hetvi[[#This Row],[Discount %]]/100</f>
        <v>1.47E-2</v>
      </c>
      <c r="V1211" s="1" t="s">
        <v>4823</v>
      </c>
    </row>
    <row r="1212" spans="1:22" x14ac:dyDescent="0.25">
      <c r="A1212" s="6" t="s">
        <v>2987</v>
      </c>
      <c r="B1212" s="7" t="s">
        <v>655</v>
      </c>
      <c r="C1212" s="7" t="s">
        <v>2988</v>
      </c>
      <c r="D1212" s="7" t="s">
        <v>19</v>
      </c>
      <c r="E1212" s="7" t="s">
        <v>153</v>
      </c>
      <c r="F1212" s="7" t="s">
        <v>275</v>
      </c>
      <c r="G1212" s="7" t="s">
        <v>66</v>
      </c>
      <c r="H1212" s="7" t="s">
        <v>155</v>
      </c>
      <c r="I1212" s="8">
        <v>16</v>
      </c>
      <c r="J1212" s="18">
        <v>29269.33</v>
      </c>
      <c r="K1212" s="21">
        <v>10.54</v>
      </c>
      <c r="L1212" s="15">
        <v>418949.48</v>
      </c>
      <c r="M1212" s="28">
        <v>46302</v>
      </c>
      <c r="N1212" s="7" t="s">
        <v>24</v>
      </c>
      <c r="O1212" s="7" t="s">
        <v>35</v>
      </c>
      <c r="P1212" s="9" t="s">
        <v>26</v>
      </c>
      <c r="Q1212" s="23">
        <f>Excel_Advanced_Sales_Dataset_2000__hetvi[[#This Row],[Quantity]]*Excel_Advanced_Sales_Dataset_2000__hetvi[[#This Row],[Unit Price]]*Excel_Advanced_Sales_Dataset_2000__hetvi[[#This Row],[Discount %]]/100</f>
        <v>49359.798112000004</v>
      </c>
      <c r="R1212" s="23">
        <f>Excel_Advanced_Sales_Dataset_2000__hetvi[[#This Row],[Quantity]]*Excel_Advanced_Sales_Dataset_2000__hetvi[[#This Row],[Unit Price]]-Excel_Advanced_Sales_Dataset_2000__hetvi[[#This Row],[Discount Amount]]</f>
        <v>418949.48188800004</v>
      </c>
      <c r="S1212" t="str">
        <f>IF(Excel_Advanced_Sales_Dataset_2000__hetvi[[#This Row],[Total Sales]]&gt;50000,"Yes","No")</f>
        <v>Yes</v>
      </c>
      <c r="T1212" t="str">
        <f>IF(Excel_Advanced_Sales_Dataset_2000__hetvi[[#This Row],[Delivery Status]]="Pending","Follow-up","Ok")</f>
        <v>Ok</v>
      </c>
      <c r="U1212" s="31">
        <f>Excel_Advanced_Sales_Dataset_2000__hetvi[[#This Row],[Discount %]]/100</f>
        <v>0.10539999999999999</v>
      </c>
      <c r="V1212" s="1" t="s">
        <v>4744</v>
      </c>
    </row>
    <row r="1213" spans="1:22" x14ac:dyDescent="0.25">
      <c r="A1213" s="6" t="s">
        <v>2989</v>
      </c>
      <c r="B1213" s="7" t="s">
        <v>2990</v>
      </c>
      <c r="C1213" s="7" t="s">
        <v>2991</v>
      </c>
      <c r="D1213" s="7" t="s">
        <v>30</v>
      </c>
      <c r="E1213" s="7" t="s">
        <v>131</v>
      </c>
      <c r="F1213" s="7" t="s">
        <v>194</v>
      </c>
      <c r="G1213" s="7" t="s">
        <v>51</v>
      </c>
      <c r="H1213" s="7" t="s">
        <v>52</v>
      </c>
      <c r="I1213" s="8">
        <v>28</v>
      </c>
      <c r="J1213" s="18">
        <v>14551.19</v>
      </c>
      <c r="K1213" s="21">
        <v>7.37</v>
      </c>
      <c r="L1213" s="15">
        <v>377405.48</v>
      </c>
      <c r="M1213" s="28">
        <v>46069</v>
      </c>
      <c r="N1213" s="7" t="s">
        <v>45</v>
      </c>
      <c r="O1213" s="7" t="s">
        <v>35</v>
      </c>
      <c r="P1213" s="9" t="s">
        <v>36</v>
      </c>
      <c r="Q1213" s="23">
        <f>Excel_Advanced_Sales_Dataset_2000__hetvi[[#This Row],[Quantity]]*Excel_Advanced_Sales_Dataset_2000__hetvi[[#This Row],[Unit Price]]*Excel_Advanced_Sales_Dataset_2000__hetvi[[#This Row],[Discount %]]/100</f>
        <v>30027.835684000001</v>
      </c>
      <c r="R1213" s="23">
        <f>Excel_Advanced_Sales_Dataset_2000__hetvi[[#This Row],[Quantity]]*Excel_Advanced_Sales_Dataset_2000__hetvi[[#This Row],[Unit Price]]-Excel_Advanced_Sales_Dataset_2000__hetvi[[#This Row],[Discount Amount]]</f>
        <v>377405.48431600002</v>
      </c>
      <c r="S1213" t="str">
        <f>IF(Excel_Advanced_Sales_Dataset_2000__hetvi[[#This Row],[Total Sales]]&gt;50000,"Yes","No")</f>
        <v>Yes</v>
      </c>
      <c r="T1213" t="str">
        <f>IF(Excel_Advanced_Sales_Dataset_2000__hetvi[[#This Row],[Delivery Status]]="Pending","Follow-up","Ok")</f>
        <v>Ok</v>
      </c>
      <c r="U1213" s="31">
        <f>Excel_Advanced_Sales_Dataset_2000__hetvi[[#This Row],[Discount %]]/100</f>
        <v>7.3700000000000002E-2</v>
      </c>
      <c r="V1213" s="1" t="s">
        <v>4653</v>
      </c>
    </row>
    <row r="1214" spans="1:22" x14ac:dyDescent="0.25">
      <c r="A1214" s="6" t="s">
        <v>2992</v>
      </c>
      <c r="B1214" s="7" t="s">
        <v>840</v>
      </c>
      <c r="C1214" s="7" t="s">
        <v>2993</v>
      </c>
      <c r="D1214" s="7" t="s">
        <v>63</v>
      </c>
      <c r="E1214" s="7" t="s">
        <v>78</v>
      </c>
      <c r="F1214" s="7" t="s">
        <v>425</v>
      </c>
      <c r="G1214" s="7" t="s">
        <v>51</v>
      </c>
      <c r="H1214" s="7" t="s">
        <v>146</v>
      </c>
      <c r="I1214" s="8">
        <v>47</v>
      </c>
      <c r="J1214" s="18">
        <v>40327.03</v>
      </c>
      <c r="K1214" s="21">
        <v>10.91</v>
      </c>
      <c r="L1214" s="15">
        <v>1688585.5</v>
      </c>
      <c r="M1214" s="28">
        <v>46333</v>
      </c>
      <c r="N1214" s="7" t="s">
        <v>24</v>
      </c>
      <c r="O1214" s="7" t="s">
        <v>35</v>
      </c>
      <c r="P1214" s="9" t="s">
        <v>53</v>
      </c>
      <c r="Q1214" s="23">
        <f>Excel_Advanced_Sales_Dataset_2000__hetvi[[#This Row],[Quantity]]*Excel_Advanced_Sales_Dataset_2000__hetvi[[#This Row],[Unit Price]]*Excel_Advanced_Sales_Dataset_2000__hetvi[[#This Row],[Discount %]]/100</f>
        <v>206784.91173099997</v>
      </c>
      <c r="R1214" s="23">
        <f>Excel_Advanced_Sales_Dataset_2000__hetvi[[#This Row],[Quantity]]*Excel_Advanced_Sales_Dataset_2000__hetvi[[#This Row],[Unit Price]]-Excel_Advanced_Sales_Dataset_2000__hetvi[[#This Row],[Discount Amount]]</f>
        <v>1688585.4982689999</v>
      </c>
      <c r="S1214" t="str">
        <f>IF(Excel_Advanced_Sales_Dataset_2000__hetvi[[#This Row],[Total Sales]]&gt;50000,"Yes","No")</f>
        <v>Yes</v>
      </c>
      <c r="T1214" t="str">
        <f>IF(Excel_Advanced_Sales_Dataset_2000__hetvi[[#This Row],[Delivery Status]]="Pending","Follow-up","Ok")</f>
        <v>Ok</v>
      </c>
      <c r="U1214" s="31">
        <f>Excel_Advanced_Sales_Dataset_2000__hetvi[[#This Row],[Discount %]]/100</f>
        <v>0.1091</v>
      </c>
      <c r="V1214" s="1" t="s">
        <v>4653</v>
      </c>
    </row>
    <row r="1215" spans="1:22" x14ac:dyDescent="0.25">
      <c r="A1215" s="6" t="s">
        <v>2994</v>
      </c>
      <c r="B1215" s="7" t="s">
        <v>746</v>
      </c>
      <c r="C1215" s="7" t="s">
        <v>2995</v>
      </c>
      <c r="D1215" s="7" t="s">
        <v>40</v>
      </c>
      <c r="E1215" s="7" t="s">
        <v>49</v>
      </c>
      <c r="F1215" s="7" t="s">
        <v>306</v>
      </c>
      <c r="G1215" s="7" t="s">
        <v>22</v>
      </c>
      <c r="H1215" s="7" t="s">
        <v>172</v>
      </c>
      <c r="I1215" s="8">
        <v>24</v>
      </c>
      <c r="J1215" s="18">
        <v>6386.8</v>
      </c>
      <c r="K1215" s="21">
        <v>12.11</v>
      </c>
      <c r="L1215" s="15">
        <v>134720.6</v>
      </c>
      <c r="M1215" s="28">
        <v>46048</v>
      </c>
      <c r="N1215" s="7" t="s">
        <v>58</v>
      </c>
      <c r="O1215" s="7" t="s">
        <v>35</v>
      </c>
      <c r="P1215" s="9" t="s">
        <v>36</v>
      </c>
      <c r="Q1215" s="23">
        <f>Excel_Advanced_Sales_Dataset_2000__hetvi[[#This Row],[Quantity]]*Excel_Advanced_Sales_Dataset_2000__hetvi[[#This Row],[Unit Price]]*Excel_Advanced_Sales_Dataset_2000__hetvi[[#This Row],[Discount %]]/100</f>
        <v>18562.595520000003</v>
      </c>
      <c r="R1215" s="23">
        <f>Excel_Advanced_Sales_Dataset_2000__hetvi[[#This Row],[Quantity]]*Excel_Advanced_Sales_Dataset_2000__hetvi[[#This Row],[Unit Price]]-Excel_Advanced_Sales_Dataset_2000__hetvi[[#This Row],[Discount Amount]]</f>
        <v>134720.60448000001</v>
      </c>
      <c r="S1215" t="str">
        <f>IF(Excel_Advanced_Sales_Dataset_2000__hetvi[[#This Row],[Total Sales]]&gt;50000,"Yes","No")</f>
        <v>Yes</v>
      </c>
      <c r="T1215" t="str">
        <f>IF(Excel_Advanced_Sales_Dataset_2000__hetvi[[#This Row],[Delivery Status]]="Pending","Follow-up","Ok")</f>
        <v>Ok</v>
      </c>
      <c r="U1215" s="31">
        <f>Excel_Advanced_Sales_Dataset_2000__hetvi[[#This Row],[Discount %]]/100</f>
        <v>0.1211</v>
      </c>
      <c r="V1215" s="1" t="s">
        <v>4703</v>
      </c>
    </row>
    <row r="1216" spans="1:22" x14ac:dyDescent="0.25">
      <c r="A1216" s="6" t="s">
        <v>2996</v>
      </c>
      <c r="B1216" s="7" t="s">
        <v>636</v>
      </c>
      <c r="C1216" s="7" t="s">
        <v>2997</v>
      </c>
      <c r="D1216" s="7" t="s">
        <v>30</v>
      </c>
      <c r="E1216" s="7" t="s">
        <v>131</v>
      </c>
      <c r="F1216" s="7" t="s">
        <v>194</v>
      </c>
      <c r="G1216" s="7" t="s">
        <v>43</v>
      </c>
      <c r="H1216" s="7" t="s">
        <v>380</v>
      </c>
      <c r="I1216" s="8">
        <v>50</v>
      </c>
      <c r="J1216" s="18">
        <v>3279.11</v>
      </c>
      <c r="K1216" s="21">
        <v>7.91</v>
      </c>
      <c r="L1216" s="15">
        <v>150986.62</v>
      </c>
      <c r="M1216" s="28">
        <v>46191</v>
      </c>
      <c r="N1216" s="7" t="s">
        <v>45</v>
      </c>
      <c r="O1216" s="7" t="s">
        <v>35</v>
      </c>
      <c r="P1216" s="9" t="s">
        <v>26</v>
      </c>
      <c r="Q1216" s="23">
        <f>Excel_Advanced_Sales_Dataset_2000__hetvi[[#This Row],[Quantity]]*Excel_Advanced_Sales_Dataset_2000__hetvi[[#This Row],[Unit Price]]*Excel_Advanced_Sales_Dataset_2000__hetvi[[#This Row],[Discount %]]/100</f>
        <v>12968.880050000002</v>
      </c>
      <c r="R1216" s="23">
        <f>Excel_Advanced_Sales_Dataset_2000__hetvi[[#This Row],[Quantity]]*Excel_Advanced_Sales_Dataset_2000__hetvi[[#This Row],[Unit Price]]-Excel_Advanced_Sales_Dataset_2000__hetvi[[#This Row],[Discount Amount]]</f>
        <v>150986.61994999999</v>
      </c>
      <c r="S1216" t="str">
        <f>IF(Excel_Advanced_Sales_Dataset_2000__hetvi[[#This Row],[Total Sales]]&gt;50000,"Yes","No")</f>
        <v>Yes</v>
      </c>
      <c r="T1216" t="str">
        <f>IF(Excel_Advanced_Sales_Dataset_2000__hetvi[[#This Row],[Delivery Status]]="Pending","Follow-up","Ok")</f>
        <v>Ok</v>
      </c>
      <c r="U1216" s="31">
        <f>Excel_Advanced_Sales_Dataset_2000__hetvi[[#This Row],[Discount %]]/100</f>
        <v>7.9100000000000004E-2</v>
      </c>
      <c r="V1216" s="1" t="s">
        <v>4782</v>
      </c>
    </row>
    <row r="1217" spans="1:22" x14ac:dyDescent="0.25">
      <c r="A1217" s="6" t="s">
        <v>2998</v>
      </c>
      <c r="B1217" s="7" t="s">
        <v>2999</v>
      </c>
      <c r="C1217" s="7" t="s">
        <v>3000</v>
      </c>
      <c r="D1217" s="7" t="s">
        <v>40</v>
      </c>
      <c r="E1217" s="7" t="s">
        <v>109</v>
      </c>
      <c r="F1217" s="7" t="s">
        <v>259</v>
      </c>
      <c r="G1217" s="7" t="s">
        <v>43</v>
      </c>
      <c r="H1217" s="7" t="s">
        <v>391</v>
      </c>
      <c r="I1217" s="8">
        <v>18</v>
      </c>
      <c r="J1217" s="18">
        <v>9719.5400000000009</v>
      </c>
      <c r="K1217" s="21">
        <v>17.66</v>
      </c>
      <c r="L1217" s="15">
        <v>144055.25</v>
      </c>
      <c r="M1217" s="28">
        <v>46103</v>
      </c>
      <c r="N1217" s="7" t="s">
        <v>24</v>
      </c>
      <c r="O1217" s="7" t="s">
        <v>35</v>
      </c>
      <c r="P1217" s="9" t="s">
        <v>36</v>
      </c>
      <c r="Q1217" s="23">
        <f>Excel_Advanced_Sales_Dataset_2000__hetvi[[#This Row],[Quantity]]*Excel_Advanced_Sales_Dataset_2000__hetvi[[#This Row],[Unit Price]]*Excel_Advanced_Sales_Dataset_2000__hetvi[[#This Row],[Discount %]]/100</f>
        <v>30896.473752000005</v>
      </c>
      <c r="R1217" s="23">
        <f>Excel_Advanced_Sales_Dataset_2000__hetvi[[#This Row],[Quantity]]*Excel_Advanced_Sales_Dataset_2000__hetvi[[#This Row],[Unit Price]]-Excel_Advanced_Sales_Dataset_2000__hetvi[[#This Row],[Discount Amount]]</f>
        <v>144055.24624800001</v>
      </c>
      <c r="S1217" t="str">
        <f>IF(Excel_Advanced_Sales_Dataset_2000__hetvi[[#This Row],[Total Sales]]&gt;50000,"Yes","No")</f>
        <v>Yes</v>
      </c>
      <c r="T1217" t="str">
        <f>IF(Excel_Advanced_Sales_Dataset_2000__hetvi[[#This Row],[Delivery Status]]="Pending","Follow-up","Ok")</f>
        <v>Ok</v>
      </c>
      <c r="U1217" s="31">
        <f>Excel_Advanced_Sales_Dataset_2000__hetvi[[#This Row],[Discount %]]/100</f>
        <v>0.17660000000000001</v>
      </c>
      <c r="V1217" s="1" t="s">
        <v>4720</v>
      </c>
    </row>
    <row r="1218" spans="1:22" x14ac:dyDescent="0.25">
      <c r="A1218" s="6" t="s">
        <v>3001</v>
      </c>
      <c r="B1218" s="7" t="s">
        <v>3002</v>
      </c>
      <c r="C1218" s="7" t="s">
        <v>3003</v>
      </c>
      <c r="D1218" s="7" t="s">
        <v>19</v>
      </c>
      <c r="E1218" s="7" t="s">
        <v>72</v>
      </c>
      <c r="F1218" s="7" t="s">
        <v>73</v>
      </c>
      <c r="G1218" s="7" t="s">
        <v>111</v>
      </c>
      <c r="H1218" s="7" t="s">
        <v>185</v>
      </c>
      <c r="I1218" s="8">
        <v>10</v>
      </c>
      <c r="J1218" s="18">
        <v>41777.440000000002</v>
      </c>
      <c r="K1218" s="21">
        <v>18.78</v>
      </c>
      <c r="L1218" s="15">
        <v>339316.37</v>
      </c>
      <c r="M1218" s="28">
        <v>46275</v>
      </c>
      <c r="N1218" s="7" t="s">
        <v>113</v>
      </c>
      <c r="O1218" s="7" t="s">
        <v>35</v>
      </c>
      <c r="P1218" s="9" t="s">
        <v>36</v>
      </c>
      <c r="Q1218" s="23">
        <f>Excel_Advanced_Sales_Dataset_2000__hetvi[[#This Row],[Quantity]]*Excel_Advanced_Sales_Dataset_2000__hetvi[[#This Row],[Unit Price]]*Excel_Advanced_Sales_Dataset_2000__hetvi[[#This Row],[Discount %]]/100</f>
        <v>78458.032320000013</v>
      </c>
      <c r="R1218" s="23">
        <f>Excel_Advanced_Sales_Dataset_2000__hetvi[[#This Row],[Quantity]]*Excel_Advanced_Sales_Dataset_2000__hetvi[[#This Row],[Unit Price]]-Excel_Advanced_Sales_Dataset_2000__hetvi[[#This Row],[Discount Amount]]</f>
        <v>339316.36768000002</v>
      </c>
      <c r="S1218" t="str">
        <f>IF(Excel_Advanced_Sales_Dataset_2000__hetvi[[#This Row],[Total Sales]]&gt;50000,"Yes","No")</f>
        <v>Yes</v>
      </c>
      <c r="T1218" t="str">
        <f>IF(Excel_Advanced_Sales_Dataset_2000__hetvi[[#This Row],[Delivery Status]]="Pending","Follow-up","Ok")</f>
        <v>Ok</v>
      </c>
      <c r="U1218" s="31">
        <f>Excel_Advanced_Sales_Dataset_2000__hetvi[[#This Row],[Discount %]]/100</f>
        <v>0.18780000000000002</v>
      </c>
      <c r="V1218" s="1" t="s">
        <v>4720</v>
      </c>
    </row>
    <row r="1219" spans="1:22" x14ac:dyDescent="0.25">
      <c r="A1219" s="6" t="s">
        <v>3004</v>
      </c>
      <c r="B1219" s="7" t="s">
        <v>714</v>
      </c>
      <c r="C1219" s="7" t="s">
        <v>3005</v>
      </c>
      <c r="D1219" s="7" t="s">
        <v>40</v>
      </c>
      <c r="E1219" s="7" t="s">
        <v>41</v>
      </c>
      <c r="F1219" s="7" t="s">
        <v>126</v>
      </c>
      <c r="G1219" s="7" t="s">
        <v>66</v>
      </c>
      <c r="H1219" s="7" t="s">
        <v>67</v>
      </c>
      <c r="I1219" s="8">
        <v>15</v>
      </c>
      <c r="J1219" s="18">
        <v>2737.09</v>
      </c>
      <c r="K1219" s="21">
        <v>17.72</v>
      </c>
      <c r="L1219" s="15">
        <v>33781.160000000003</v>
      </c>
      <c r="M1219" s="28">
        <v>46329</v>
      </c>
      <c r="N1219" s="7" t="s">
        <v>58</v>
      </c>
      <c r="O1219" s="7" t="s">
        <v>35</v>
      </c>
      <c r="P1219" s="9" t="s">
        <v>26</v>
      </c>
      <c r="Q1219" s="23">
        <f>Excel_Advanced_Sales_Dataset_2000__hetvi[[#This Row],[Quantity]]*Excel_Advanced_Sales_Dataset_2000__hetvi[[#This Row],[Unit Price]]*Excel_Advanced_Sales_Dataset_2000__hetvi[[#This Row],[Discount %]]/100</f>
        <v>7275.1852200000012</v>
      </c>
      <c r="R1219" s="23">
        <f>Excel_Advanced_Sales_Dataset_2000__hetvi[[#This Row],[Quantity]]*Excel_Advanced_Sales_Dataset_2000__hetvi[[#This Row],[Unit Price]]-Excel_Advanced_Sales_Dataset_2000__hetvi[[#This Row],[Discount Amount]]</f>
        <v>33781.164780000006</v>
      </c>
      <c r="S1219" t="str">
        <f>IF(Excel_Advanced_Sales_Dataset_2000__hetvi[[#This Row],[Total Sales]]&gt;50000,"Yes","No")</f>
        <v>No</v>
      </c>
      <c r="T1219" t="str">
        <f>IF(Excel_Advanced_Sales_Dataset_2000__hetvi[[#This Row],[Delivery Status]]="Pending","Follow-up","Ok")</f>
        <v>Ok</v>
      </c>
      <c r="U1219" s="31">
        <f>Excel_Advanced_Sales_Dataset_2000__hetvi[[#This Row],[Discount %]]/100</f>
        <v>0.1772</v>
      </c>
      <c r="V1219" s="1" t="s">
        <v>4720</v>
      </c>
    </row>
    <row r="1220" spans="1:22" x14ac:dyDescent="0.25">
      <c r="A1220" s="6" t="s">
        <v>3006</v>
      </c>
      <c r="B1220" s="7" t="s">
        <v>1231</v>
      </c>
      <c r="C1220" s="7" t="s">
        <v>3007</v>
      </c>
      <c r="D1220" s="7" t="s">
        <v>63</v>
      </c>
      <c r="E1220" s="7" t="s">
        <v>64</v>
      </c>
      <c r="F1220" s="7" t="s">
        <v>65</v>
      </c>
      <c r="G1220" s="7" t="s">
        <v>66</v>
      </c>
      <c r="H1220" s="7" t="s">
        <v>155</v>
      </c>
      <c r="I1220" s="8">
        <v>28</v>
      </c>
      <c r="J1220" s="18">
        <v>49214.3</v>
      </c>
      <c r="K1220" s="21">
        <v>9.42</v>
      </c>
      <c r="L1220" s="15">
        <v>1248192.76</v>
      </c>
      <c r="M1220" s="28">
        <v>46128</v>
      </c>
      <c r="N1220" s="7" t="s">
        <v>58</v>
      </c>
      <c r="O1220" s="7" t="s">
        <v>35</v>
      </c>
      <c r="P1220" s="9" t="s">
        <v>26</v>
      </c>
      <c r="Q1220" s="23">
        <f>Excel_Advanced_Sales_Dataset_2000__hetvi[[#This Row],[Quantity]]*Excel_Advanced_Sales_Dataset_2000__hetvi[[#This Row],[Unit Price]]*Excel_Advanced_Sales_Dataset_2000__hetvi[[#This Row],[Discount %]]/100</f>
        <v>129807.63768000001</v>
      </c>
      <c r="R1220" s="23">
        <f>Excel_Advanced_Sales_Dataset_2000__hetvi[[#This Row],[Quantity]]*Excel_Advanced_Sales_Dataset_2000__hetvi[[#This Row],[Unit Price]]-Excel_Advanced_Sales_Dataset_2000__hetvi[[#This Row],[Discount Amount]]</f>
        <v>1248192.7623200002</v>
      </c>
      <c r="S1220" t="str">
        <f>IF(Excel_Advanced_Sales_Dataset_2000__hetvi[[#This Row],[Total Sales]]&gt;50000,"Yes","No")</f>
        <v>Yes</v>
      </c>
      <c r="T1220" t="str">
        <f>IF(Excel_Advanced_Sales_Dataset_2000__hetvi[[#This Row],[Delivery Status]]="Pending","Follow-up","Ok")</f>
        <v>Ok</v>
      </c>
      <c r="U1220" s="31">
        <f>Excel_Advanced_Sales_Dataset_2000__hetvi[[#This Row],[Discount %]]/100</f>
        <v>9.4200000000000006E-2</v>
      </c>
      <c r="V1220" s="1" t="s">
        <v>4744</v>
      </c>
    </row>
    <row r="1221" spans="1:22" x14ac:dyDescent="0.25">
      <c r="A1221" s="6" t="s">
        <v>3008</v>
      </c>
      <c r="B1221" s="7" t="s">
        <v>2251</v>
      </c>
      <c r="C1221" s="7" t="s">
        <v>3009</v>
      </c>
      <c r="D1221" s="7" t="s">
        <v>30</v>
      </c>
      <c r="E1221" s="7" t="s">
        <v>198</v>
      </c>
      <c r="F1221" s="7" t="s">
        <v>199</v>
      </c>
      <c r="G1221" s="7" t="s">
        <v>111</v>
      </c>
      <c r="H1221" s="7" t="s">
        <v>240</v>
      </c>
      <c r="I1221" s="8">
        <v>36</v>
      </c>
      <c r="J1221" s="18">
        <v>2438.6999999999998</v>
      </c>
      <c r="K1221" s="21">
        <v>17.07</v>
      </c>
      <c r="L1221" s="15">
        <v>72806.899999999994</v>
      </c>
      <c r="M1221" s="28">
        <v>46331</v>
      </c>
      <c r="N1221" s="7" t="s">
        <v>45</v>
      </c>
      <c r="O1221" s="7" t="s">
        <v>35</v>
      </c>
      <c r="P1221" s="9" t="s">
        <v>53</v>
      </c>
      <c r="Q1221" s="23">
        <f>Excel_Advanced_Sales_Dataset_2000__hetvi[[#This Row],[Quantity]]*Excel_Advanced_Sales_Dataset_2000__hetvi[[#This Row],[Unit Price]]*Excel_Advanced_Sales_Dataset_2000__hetvi[[#This Row],[Discount %]]/100</f>
        <v>14986.299239999998</v>
      </c>
      <c r="R1221" s="23">
        <f>Excel_Advanced_Sales_Dataset_2000__hetvi[[#This Row],[Quantity]]*Excel_Advanced_Sales_Dataset_2000__hetvi[[#This Row],[Unit Price]]-Excel_Advanced_Sales_Dataset_2000__hetvi[[#This Row],[Discount Amount]]</f>
        <v>72806.900760000004</v>
      </c>
      <c r="S1221" t="str">
        <f>IF(Excel_Advanced_Sales_Dataset_2000__hetvi[[#This Row],[Total Sales]]&gt;50000,"Yes","No")</f>
        <v>Yes</v>
      </c>
      <c r="T1221" t="str">
        <f>IF(Excel_Advanced_Sales_Dataset_2000__hetvi[[#This Row],[Delivery Status]]="Pending","Follow-up","Ok")</f>
        <v>Ok</v>
      </c>
      <c r="U1221" s="31">
        <f>Excel_Advanced_Sales_Dataset_2000__hetvi[[#This Row],[Discount %]]/100</f>
        <v>0.17069999999999999</v>
      </c>
      <c r="V1221" s="1" t="s">
        <v>4703</v>
      </c>
    </row>
    <row r="1222" spans="1:22" x14ac:dyDescent="0.25">
      <c r="A1222" s="6" t="s">
        <v>3010</v>
      </c>
      <c r="B1222" s="7" t="s">
        <v>1460</v>
      </c>
      <c r="C1222" s="7" t="s">
        <v>3011</v>
      </c>
      <c r="D1222" s="7" t="s">
        <v>63</v>
      </c>
      <c r="E1222" s="7" t="s">
        <v>234</v>
      </c>
      <c r="F1222" s="7" t="s">
        <v>235</v>
      </c>
      <c r="G1222" s="7" t="s">
        <v>66</v>
      </c>
      <c r="H1222" s="7" t="s">
        <v>155</v>
      </c>
      <c r="I1222" s="8">
        <v>28</v>
      </c>
      <c r="J1222" s="18">
        <v>42379.68</v>
      </c>
      <c r="K1222" s="21">
        <v>11.76</v>
      </c>
      <c r="L1222" s="15">
        <v>1047083.23</v>
      </c>
      <c r="M1222" s="28">
        <v>46097</v>
      </c>
      <c r="N1222" s="7" t="s">
        <v>113</v>
      </c>
      <c r="O1222" s="7" t="s">
        <v>35</v>
      </c>
      <c r="P1222" s="9" t="s">
        <v>53</v>
      </c>
      <c r="Q1222" s="23">
        <f>Excel_Advanced_Sales_Dataset_2000__hetvi[[#This Row],[Quantity]]*Excel_Advanced_Sales_Dataset_2000__hetvi[[#This Row],[Unit Price]]*Excel_Advanced_Sales_Dataset_2000__hetvi[[#This Row],[Discount %]]/100</f>
        <v>139547.81030400001</v>
      </c>
      <c r="R1222" s="23">
        <f>Excel_Advanced_Sales_Dataset_2000__hetvi[[#This Row],[Quantity]]*Excel_Advanced_Sales_Dataset_2000__hetvi[[#This Row],[Unit Price]]-Excel_Advanced_Sales_Dataset_2000__hetvi[[#This Row],[Discount Amount]]</f>
        <v>1047083.229696</v>
      </c>
      <c r="S1222" t="str">
        <f>IF(Excel_Advanced_Sales_Dataset_2000__hetvi[[#This Row],[Total Sales]]&gt;50000,"Yes","No")</f>
        <v>Yes</v>
      </c>
      <c r="T1222" t="str">
        <f>IF(Excel_Advanced_Sales_Dataset_2000__hetvi[[#This Row],[Delivery Status]]="Pending","Follow-up","Ok")</f>
        <v>Ok</v>
      </c>
      <c r="U1222" s="31">
        <f>Excel_Advanced_Sales_Dataset_2000__hetvi[[#This Row],[Discount %]]/100</f>
        <v>0.1176</v>
      </c>
      <c r="V1222" s="1" t="s">
        <v>4703</v>
      </c>
    </row>
    <row r="1223" spans="1:22" x14ac:dyDescent="0.25">
      <c r="A1223" s="6" t="s">
        <v>3012</v>
      </c>
      <c r="B1223" s="7" t="s">
        <v>898</v>
      </c>
      <c r="C1223" s="7" t="s">
        <v>3013</v>
      </c>
      <c r="D1223" s="7" t="s">
        <v>30</v>
      </c>
      <c r="E1223" s="7" t="s">
        <v>31</v>
      </c>
      <c r="F1223" s="7" t="s">
        <v>32</v>
      </c>
      <c r="G1223" s="7" t="s">
        <v>51</v>
      </c>
      <c r="H1223" s="7" t="s">
        <v>105</v>
      </c>
      <c r="I1223" s="8">
        <v>35</v>
      </c>
      <c r="J1223" s="18">
        <v>40894.61</v>
      </c>
      <c r="K1223" s="21">
        <v>8.06</v>
      </c>
      <c r="L1223" s="15">
        <v>1315947.6599999999</v>
      </c>
      <c r="M1223" s="28">
        <v>46319</v>
      </c>
      <c r="N1223" s="7" t="s">
        <v>58</v>
      </c>
      <c r="O1223" s="7" t="s">
        <v>35</v>
      </c>
      <c r="P1223" s="9" t="s">
        <v>53</v>
      </c>
      <c r="Q1223" s="23">
        <f>Excel_Advanced_Sales_Dataset_2000__hetvi[[#This Row],[Quantity]]*Excel_Advanced_Sales_Dataset_2000__hetvi[[#This Row],[Unit Price]]*Excel_Advanced_Sales_Dataset_2000__hetvi[[#This Row],[Discount %]]/100</f>
        <v>115363.69481</v>
      </c>
      <c r="R1223" s="23">
        <f>Excel_Advanced_Sales_Dataset_2000__hetvi[[#This Row],[Quantity]]*Excel_Advanced_Sales_Dataset_2000__hetvi[[#This Row],[Unit Price]]-Excel_Advanced_Sales_Dataset_2000__hetvi[[#This Row],[Discount Amount]]</f>
        <v>1315947.6551900001</v>
      </c>
      <c r="S1223" t="str">
        <f>IF(Excel_Advanced_Sales_Dataset_2000__hetvi[[#This Row],[Total Sales]]&gt;50000,"Yes","No")</f>
        <v>Yes</v>
      </c>
      <c r="T1223" t="str">
        <f>IF(Excel_Advanced_Sales_Dataset_2000__hetvi[[#This Row],[Delivery Status]]="Pending","Follow-up","Ok")</f>
        <v>Ok</v>
      </c>
      <c r="U1223" s="31">
        <f>Excel_Advanced_Sales_Dataset_2000__hetvi[[#This Row],[Discount %]]/100</f>
        <v>8.0600000000000005E-2</v>
      </c>
      <c r="V1223" s="1" t="s">
        <v>4624</v>
      </c>
    </row>
    <row r="1224" spans="1:22" x14ac:dyDescent="0.25">
      <c r="A1224" s="6" t="s">
        <v>3014</v>
      </c>
      <c r="B1224" s="7" t="s">
        <v>1529</v>
      </c>
      <c r="C1224" s="7" t="s">
        <v>3015</v>
      </c>
      <c r="D1224" s="7" t="s">
        <v>40</v>
      </c>
      <c r="E1224" s="7" t="s">
        <v>109</v>
      </c>
      <c r="F1224" s="7" t="s">
        <v>110</v>
      </c>
      <c r="G1224" s="7" t="s">
        <v>33</v>
      </c>
      <c r="H1224" s="7" t="s">
        <v>57</v>
      </c>
      <c r="I1224" s="8">
        <v>24</v>
      </c>
      <c r="J1224" s="18">
        <v>10517.37</v>
      </c>
      <c r="K1224" s="21">
        <v>15.12</v>
      </c>
      <c r="L1224" s="15">
        <v>214251.45</v>
      </c>
      <c r="M1224" s="28">
        <v>46234</v>
      </c>
      <c r="N1224" s="7" t="s">
        <v>113</v>
      </c>
      <c r="O1224" s="7" t="s">
        <v>35</v>
      </c>
      <c r="P1224" s="9" t="s">
        <v>53</v>
      </c>
      <c r="Q1224" s="23">
        <f>Excel_Advanced_Sales_Dataset_2000__hetvi[[#This Row],[Quantity]]*Excel_Advanced_Sales_Dataset_2000__hetvi[[#This Row],[Unit Price]]*Excel_Advanced_Sales_Dataset_2000__hetvi[[#This Row],[Discount %]]/100</f>
        <v>38165.432256</v>
      </c>
      <c r="R1224" s="23">
        <f>Excel_Advanced_Sales_Dataset_2000__hetvi[[#This Row],[Quantity]]*Excel_Advanced_Sales_Dataset_2000__hetvi[[#This Row],[Unit Price]]-Excel_Advanced_Sales_Dataset_2000__hetvi[[#This Row],[Discount Amount]]</f>
        <v>214251.447744</v>
      </c>
      <c r="S1224" t="str">
        <f>IF(Excel_Advanced_Sales_Dataset_2000__hetvi[[#This Row],[Total Sales]]&gt;50000,"Yes","No")</f>
        <v>Yes</v>
      </c>
      <c r="T1224" t="str">
        <f>IF(Excel_Advanced_Sales_Dataset_2000__hetvi[[#This Row],[Delivery Status]]="Pending","Follow-up","Ok")</f>
        <v>Ok</v>
      </c>
      <c r="U1224" s="31">
        <f>Excel_Advanced_Sales_Dataset_2000__hetvi[[#This Row],[Discount %]]/100</f>
        <v>0.1512</v>
      </c>
      <c r="V1224" s="1" t="s">
        <v>4624</v>
      </c>
    </row>
    <row r="1225" spans="1:22" x14ac:dyDescent="0.25">
      <c r="A1225" s="6" t="s">
        <v>3016</v>
      </c>
      <c r="B1225" s="7" t="s">
        <v>3017</v>
      </c>
      <c r="C1225" s="7" t="s">
        <v>3018</v>
      </c>
      <c r="D1225" s="7" t="s">
        <v>40</v>
      </c>
      <c r="E1225" s="7" t="s">
        <v>89</v>
      </c>
      <c r="F1225" s="7" t="s">
        <v>334</v>
      </c>
      <c r="G1225" s="7" t="s">
        <v>66</v>
      </c>
      <c r="H1225" s="7" t="s">
        <v>155</v>
      </c>
      <c r="I1225" s="8">
        <v>39</v>
      </c>
      <c r="J1225" s="18">
        <v>49929.760000000002</v>
      </c>
      <c r="K1225" s="21">
        <v>12.55</v>
      </c>
      <c r="L1225" s="15">
        <v>1702879.43</v>
      </c>
      <c r="M1225" s="28">
        <v>46115</v>
      </c>
      <c r="N1225" s="7" t="s">
        <v>24</v>
      </c>
      <c r="O1225" s="7" t="s">
        <v>35</v>
      </c>
      <c r="P1225" s="9" t="s">
        <v>53</v>
      </c>
      <c r="Q1225" s="23">
        <f>Excel_Advanced_Sales_Dataset_2000__hetvi[[#This Row],[Quantity]]*Excel_Advanced_Sales_Dataset_2000__hetvi[[#This Row],[Unit Price]]*Excel_Advanced_Sales_Dataset_2000__hetvi[[#This Row],[Discount %]]/100</f>
        <v>244381.21032000001</v>
      </c>
      <c r="R1225" s="23">
        <f>Excel_Advanced_Sales_Dataset_2000__hetvi[[#This Row],[Quantity]]*Excel_Advanced_Sales_Dataset_2000__hetvi[[#This Row],[Unit Price]]-Excel_Advanced_Sales_Dataset_2000__hetvi[[#This Row],[Discount Amount]]</f>
        <v>1702879.4296800001</v>
      </c>
      <c r="S1225" t="str">
        <f>IF(Excel_Advanced_Sales_Dataset_2000__hetvi[[#This Row],[Total Sales]]&gt;50000,"Yes","No")</f>
        <v>Yes</v>
      </c>
      <c r="T1225" t="str">
        <f>IF(Excel_Advanced_Sales_Dataset_2000__hetvi[[#This Row],[Delivery Status]]="Pending","Follow-up","Ok")</f>
        <v>Ok</v>
      </c>
      <c r="U1225" s="31">
        <f>Excel_Advanced_Sales_Dataset_2000__hetvi[[#This Row],[Discount %]]/100</f>
        <v>0.1255</v>
      </c>
      <c r="V1225" s="1" t="s">
        <v>4696</v>
      </c>
    </row>
    <row r="1226" spans="1:22" x14ac:dyDescent="0.25">
      <c r="A1226" s="6" t="s">
        <v>3019</v>
      </c>
      <c r="B1226" s="7" t="s">
        <v>3020</v>
      </c>
      <c r="C1226" s="7" t="s">
        <v>3021</v>
      </c>
      <c r="D1226" s="7" t="s">
        <v>63</v>
      </c>
      <c r="E1226" s="7" t="s">
        <v>144</v>
      </c>
      <c r="F1226" s="7" t="s">
        <v>189</v>
      </c>
      <c r="G1226" s="7" t="s">
        <v>33</v>
      </c>
      <c r="H1226" s="7" t="s">
        <v>127</v>
      </c>
      <c r="I1226" s="8">
        <v>48</v>
      </c>
      <c r="J1226" s="18">
        <v>43414.55</v>
      </c>
      <c r="K1226" s="21">
        <v>12.18</v>
      </c>
      <c r="L1226" s="15">
        <v>1830079.57</v>
      </c>
      <c r="M1226" s="28">
        <v>46162</v>
      </c>
      <c r="N1226" s="7" t="s">
        <v>45</v>
      </c>
      <c r="O1226" s="7" t="s">
        <v>35</v>
      </c>
      <c r="P1226" s="9" t="s">
        <v>36</v>
      </c>
      <c r="Q1226" s="23">
        <f>Excel_Advanced_Sales_Dataset_2000__hetvi[[#This Row],[Quantity]]*Excel_Advanced_Sales_Dataset_2000__hetvi[[#This Row],[Unit Price]]*Excel_Advanced_Sales_Dataset_2000__hetvi[[#This Row],[Discount %]]/100</f>
        <v>253818.82512000002</v>
      </c>
      <c r="R1226" s="23">
        <f>Excel_Advanced_Sales_Dataset_2000__hetvi[[#This Row],[Quantity]]*Excel_Advanced_Sales_Dataset_2000__hetvi[[#This Row],[Unit Price]]-Excel_Advanced_Sales_Dataset_2000__hetvi[[#This Row],[Discount Amount]]</f>
        <v>1830079.5748800002</v>
      </c>
      <c r="S1226" t="str">
        <f>IF(Excel_Advanced_Sales_Dataset_2000__hetvi[[#This Row],[Total Sales]]&gt;50000,"Yes","No")</f>
        <v>Yes</v>
      </c>
      <c r="T1226" t="str">
        <f>IF(Excel_Advanced_Sales_Dataset_2000__hetvi[[#This Row],[Delivery Status]]="Pending","Follow-up","Ok")</f>
        <v>Ok</v>
      </c>
      <c r="U1226" s="31">
        <f>Excel_Advanced_Sales_Dataset_2000__hetvi[[#This Row],[Discount %]]/100</f>
        <v>0.12179999999999999</v>
      </c>
      <c r="V1226" s="1" t="s">
        <v>4653</v>
      </c>
    </row>
    <row r="1227" spans="1:22" x14ac:dyDescent="0.25">
      <c r="A1227" s="6" t="s">
        <v>3022</v>
      </c>
      <c r="B1227" s="7" t="s">
        <v>1216</v>
      </c>
      <c r="C1227" s="7" t="s">
        <v>3023</v>
      </c>
      <c r="D1227" s="7" t="s">
        <v>30</v>
      </c>
      <c r="E1227" s="7" t="s">
        <v>131</v>
      </c>
      <c r="F1227" s="7" t="s">
        <v>163</v>
      </c>
      <c r="G1227" s="7" t="s">
        <v>22</v>
      </c>
      <c r="H1227" s="7" t="s">
        <v>180</v>
      </c>
      <c r="I1227" s="8">
        <v>20</v>
      </c>
      <c r="J1227" s="18">
        <v>8081.28</v>
      </c>
      <c r="K1227" s="21">
        <v>5.04</v>
      </c>
      <c r="L1227" s="15">
        <v>153479.67000000001</v>
      </c>
      <c r="M1227" s="28">
        <v>46334</v>
      </c>
      <c r="N1227" s="7" t="s">
        <v>113</v>
      </c>
      <c r="O1227" s="7" t="s">
        <v>25</v>
      </c>
      <c r="P1227" s="9" t="s">
        <v>36</v>
      </c>
      <c r="Q1227" s="23">
        <f>Excel_Advanced_Sales_Dataset_2000__hetvi[[#This Row],[Quantity]]*Excel_Advanced_Sales_Dataset_2000__hetvi[[#This Row],[Unit Price]]*Excel_Advanced_Sales_Dataset_2000__hetvi[[#This Row],[Discount %]]/100</f>
        <v>8145.9302400000006</v>
      </c>
      <c r="R1227" s="23">
        <f>Excel_Advanced_Sales_Dataset_2000__hetvi[[#This Row],[Quantity]]*Excel_Advanced_Sales_Dataset_2000__hetvi[[#This Row],[Unit Price]]-Excel_Advanced_Sales_Dataset_2000__hetvi[[#This Row],[Discount Amount]]</f>
        <v>153479.66976000002</v>
      </c>
      <c r="S1227" t="str">
        <f>IF(Excel_Advanced_Sales_Dataset_2000__hetvi[[#This Row],[Total Sales]]&gt;50000,"Yes","No")</f>
        <v>Yes</v>
      </c>
      <c r="T1227" t="str">
        <f>IF(Excel_Advanced_Sales_Dataset_2000__hetvi[[#This Row],[Delivery Status]]="Pending","Follow-up","Ok")</f>
        <v>Follow-up</v>
      </c>
      <c r="U1227" s="31">
        <f>Excel_Advanced_Sales_Dataset_2000__hetvi[[#This Row],[Discount %]]/100</f>
        <v>5.04E-2</v>
      </c>
      <c r="V1227" s="1" t="s">
        <v>4653</v>
      </c>
    </row>
    <row r="1228" spans="1:22" x14ac:dyDescent="0.25">
      <c r="A1228" s="6" t="s">
        <v>3024</v>
      </c>
      <c r="B1228" s="7" t="s">
        <v>2105</v>
      </c>
      <c r="C1228" s="7" t="s">
        <v>3025</v>
      </c>
      <c r="D1228" s="7" t="s">
        <v>19</v>
      </c>
      <c r="E1228" s="7" t="s">
        <v>20</v>
      </c>
      <c r="F1228" s="7" t="s">
        <v>21</v>
      </c>
      <c r="G1228" s="7" t="s">
        <v>66</v>
      </c>
      <c r="H1228" s="7" t="s">
        <v>276</v>
      </c>
      <c r="I1228" s="8">
        <v>5</v>
      </c>
      <c r="J1228" s="18">
        <v>13841.17</v>
      </c>
      <c r="K1228" s="21">
        <v>2.66</v>
      </c>
      <c r="L1228" s="15">
        <v>67364.97</v>
      </c>
      <c r="M1228" s="28">
        <v>46116</v>
      </c>
      <c r="N1228" s="7" t="s">
        <v>68</v>
      </c>
      <c r="O1228" s="7" t="s">
        <v>35</v>
      </c>
      <c r="P1228" s="9" t="s">
        <v>53</v>
      </c>
      <c r="Q1228" s="23">
        <f>Excel_Advanced_Sales_Dataset_2000__hetvi[[#This Row],[Quantity]]*Excel_Advanced_Sales_Dataset_2000__hetvi[[#This Row],[Unit Price]]*Excel_Advanced_Sales_Dataset_2000__hetvi[[#This Row],[Discount %]]/100</f>
        <v>1840.8756100000001</v>
      </c>
      <c r="R1228" s="23">
        <f>Excel_Advanced_Sales_Dataset_2000__hetvi[[#This Row],[Quantity]]*Excel_Advanced_Sales_Dataset_2000__hetvi[[#This Row],[Unit Price]]-Excel_Advanced_Sales_Dataset_2000__hetvi[[#This Row],[Discount Amount]]</f>
        <v>67364.974390000003</v>
      </c>
      <c r="S1228" t="str">
        <f>IF(Excel_Advanced_Sales_Dataset_2000__hetvi[[#This Row],[Total Sales]]&gt;50000,"Yes","No")</f>
        <v>Yes</v>
      </c>
      <c r="T1228" t="str">
        <f>IF(Excel_Advanced_Sales_Dataset_2000__hetvi[[#This Row],[Delivery Status]]="Pending","Follow-up","Ok")</f>
        <v>Ok</v>
      </c>
      <c r="U1228" s="31">
        <f>Excel_Advanced_Sales_Dataset_2000__hetvi[[#This Row],[Discount %]]/100</f>
        <v>2.6600000000000002E-2</v>
      </c>
      <c r="V1228" s="1" t="s">
        <v>4612</v>
      </c>
    </row>
    <row r="1229" spans="1:22" x14ac:dyDescent="0.25">
      <c r="A1229" s="6" t="s">
        <v>3026</v>
      </c>
      <c r="B1229" s="7" t="s">
        <v>3027</v>
      </c>
      <c r="C1229" s="7" t="s">
        <v>3028</v>
      </c>
      <c r="D1229" s="7" t="s">
        <v>63</v>
      </c>
      <c r="E1229" s="7" t="s">
        <v>78</v>
      </c>
      <c r="F1229" s="7" t="s">
        <v>79</v>
      </c>
      <c r="G1229" s="7" t="s">
        <v>51</v>
      </c>
      <c r="H1229" s="7" t="s">
        <v>52</v>
      </c>
      <c r="I1229" s="8">
        <v>26</v>
      </c>
      <c r="J1229" s="18">
        <v>47005.62</v>
      </c>
      <c r="K1229" s="21">
        <v>17.440000000000001</v>
      </c>
      <c r="L1229" s="15">
        <v>1009003.84</v>
      </c>
      <c r="M1229" s="28">
        <v>46160</v>
      </c>
      <c r="N1229" s="7" t="s">
        <v>68</v>
      </c>
      <c r="O1229" s="7" t="s">
        <v>35</v>
      </c>
      <c r="P1229" s="9" t="s">
        <v>53</v>
      </c>
      <c r="Q1229" s="23">
        <f>Excel_Advanced_Sales_Dataset_2000__hetvi[[#This Row],[Quantity]]*Excel_Advanced_Sales_Dataset_2000__hetvi[[#This Row],[Unit Price]]*Excel_Advanced_Sales_Dataset_2000__hetvi[[#This Row],[Discount %]]/100</f>
        <v>213142.28332800005</v>
      </c>
      <c r="R1229" s="23">
        <f>Excel_Advanced_Sales_Dataset_2000__hetvi[[#This Row],[Quantity]]*Excel_Advanced_Sales_Dataset_2000__hetvi[[#This Row],[Unit Price]]-Excel_Advanced_Sales_Dataset_2000__hetvi[[#This Row],[Discount Amount]]</f>
        <v>1009003.8366720001</v>
      </c>
      <c r="S1229" t="str">
        <f>IF(Excel_Advanced_Sales_Dataset_2000__hetvi[[#This Row],[Total Sales]]&gt;50000,"Yes","No")</f>
        <v>Yes</v>
      </c>
      <c r="T1229" t="str">
        <f>IF(Excel_Advanced_Sales_Dataset_2000__hetvi[[#This Row],[Delivery Status]]="Pending","Follow-up","Ok")</f>
        <v>Ok</v>
      </c>
      <c r="U1229" s="31">
        <f>Excel_Advanced_Sales_Dataset_2000__hetvi[[#This Row],[Discount %]]/100</f>
        <v>0.1744</v>
      </c>
      <c r="V1229" s="1" t="s">
        <v>4682</v>
      </c>
    </row>
    <row r="1230" spans="1:22" x14ac:dyDescent="0.25">
      <c r="A1230" s="6" t="s">
        <v>3029</v>
      </c>
      <c r="B1230" s="7" t="s">
        <v>571</v>
      </c>
      <c r="C1230" s="7" t="s">
        <v>3030</v>
      </c>
      <c r="D1230" s="7" t="s">
        <v>63</v>
      </c>
      <c r="E1230" s="7" t="s">
        <v>64</v>
      </c>
      <c r="F1230" s="7" t="s">
        <v>65</v>
      </c>
      <c r="G1230" s="7" t="s">
        <v>111</v>
      </c>
      <c r="H1230" s="7" t="s">
        <v>185</v>
      </c>
      <c r="I1230" s="8">
        <v>14</v>
      </c>
      <c r="J1230" s="18">
        <v>15175.5</v>
      </c>
      <c r="K1230" s="21">
        <v>11.11</v>
      </c>
      <c r="L1230" s="15">
        <v>188853.03</v>
      </c>
      <c r="M1230" s="28">
        <v>46375</v>
      </c>
      <c r="N1230" s="7" t="s">
        <v>45</v>
      </c>
      <c r="O1230" s="7" t="s">
        <v>35</v>
      </c>
      <c r="P1230" s="9" t="s">
        <v>53</v>
      </c>
      <c r="Q1230" s="23">
        <f>Excel_Advanced_Sales_Dataset_2000__hetvi[[#This Row],[Quantity]]*Excel_Advanced_Sales_Dataset_2000__hetvi[[#This Row],[Unit Price]]*Excel_Advanced_Sales_Dataset_2000__hetvi[[#This Row],[Discount %]]/100</f>
        <v>23603.972699999998</v>
      </c>
      <c r="R1230" s="23">
        <f>Excel_Advanced_Sales_Dataset_2000__hetvi[[#This Row],[Quantity]]*Excel_Advanced_Sales_Dataset_2000__hetvi[[#This Row],[Unit Price]]-Excel_Advanced_Sales_Dataset_2000__hetvi[[#This Row],[Discount Amount]]</f>
        <v>188853.02730000002</v>
      </c>
      <c r="S1230" t="str">
        <f>IF(Excel_Advanced_Sales_Dataset_2000__hetvi[[#This Row],[Total Sales]]&gt;50000,"Yes","No")</f>
        <v>Yes</v>
      </c>
      <c r="T1230" t="str">
        <f>IF(Excel_Advanced_Sales_Dataset_2000__hetvi[[#This Row],[Delivery Status]]="Pending","Follow-up","Ok")</f>
        <v>Ok</v>
      </c>
      <c r="U1230" s="31">
        <f>Excel_Advanced_Sales_Dataset_2000__hetvi[[#This Row],[Discount %]]/100</f>
        <v>0.11109999999999999</v>
      </c>
      <c r="V1230" s="1" t="s">
        <v>4782</v>
      </c>
    </row>
    <row r="1231" spans="1:22" x14ac:dyDescent="0.25">
      <c r="A1231" s="6" t="s">
        <v>3031</v>
      </c>
      <c r="B1231" s="7" t="s">
        <v>321</v>
      </c>
      <c r="C1231" s="7" t="s">
        <v>3032</v>
      </c>
      <c r="D1231" s="7" t="s">
        <v>30</v>
      </c>
      <c r="E1231" s="7" t="s">
        <v>198</v>
      </c>
      <c r="F1231" s="7" t="s">
        <v>199</v>
      </c>
      <c r="G1231" s="7" t="s">
        <v>51</v>
      </c>
      <c r="H1231" s="7" t="s">
        <v>52</v>
      </c>
      <c r="I1231" s="8">
        <v>22</v>
      </c>
      <c r="J1231" s="18">
        <v>19482.439999999999</v>
      </c>
      <c r="K1231" s="21">
        <v>12.33</v>
      </c>
      <c r="L1231" s="15">
        <v>375765.61</v>
      </c>
      <c r="M1231" s="28">
        <v>46243</v>
      </c>
      <c r="N1231" s="7" t="s">
        <v>45</v>
      </c>
      <c r="O1231" s="7" t="s">
        <v>25</v>
      </c>
      <c r="P1231" s="9" t="s">
        <v>26</v>
      </c>
      <c r="Q1231" s="23">
        <f>Excel_Advanced_Sales_Dataset_2000__hetvi[[#This Row],[Quantity]]*Excel_Advanced_Sales_Dataset_2000__hetvi[[#This Row],[Unit Price]]*Excel_Advanced_Sales_Dataset_2000__hetvi[[#This Row],[Discount %]]/100</f>
        <v>52848.066743999996</v>
      </c>
      <c r="R1231" s="23">
        <f>Excel_Advanced_Sales_Dataset_2000__hetvi[[#This Row],[Quantity]]*Excel_Advanced_Sales_Dataset_2000__hetvi[[#This Row],[Unit Price]]-Excel_Advanced_Sales_Dataset_2000__hetvi[[#This Row],[Discount Amount]]</f>
        <v>375765.61325599998</v>
      </c>
      <c r="S1231" t="str">
        <f>IF(Excel_Advanced_Sales_Dataset_2000__hetvi[[#This Row],[Total Sales]]&gt;50000,"Yes","No")</f>
        <v>Yes</v>
      </c>
      <c r="T1231" t="str">
        <f>IF(Excel_Advanced_Sales_Dataset_2000__hetvi[[#This Row],[Delivery Status]]="Pending","Follow-up","Ok")</f>
        <v>Follow-up</v>
      </c>
      <c r="U1231" s="31">
        <f>Excel_Advanced_Sales_Dataset_2000__hetvi[[#This Row],[Discount %]]/100</f>
        <v>0.12330000000000001</v>
      </c>
      <c r="V1231" s="1" t="s">
        <v>4612</v>
      </c>
    </row>
    <row r="1232" spans="1:22" x14ac:dyDescent="0.25">
      <c r="A1232" s="6" t="s">
        <v>3033</v>
      </c>
      <c r="B1232" s="7" t="s">
        <v>576</v>
      </c>
      <c r="C1232" s="7" t="s">
        <v>3034</v>
      </c>
      <c r="D1232" s="7" t="s">
        <v>40</v>
      </c>
      <c r="E1232" s="7" t="s">
        <v>109</v>
      </c>
      <c r="F1232" s="7" t="s">
        <v>110</v>
      </c>
      <c r="G1232" s="7" t="s">
        <v>66</v>
      </c>
      <c r="H1232" s="7" t="s">
        <v>133</v>
      </c>
      <c r="I1232" s="8">
        <v>4</v>
      </c>
      <c r="J1232" s="18">
        <v>18568.78</v>
      </c>
      <c r="K1232" s="21">
        <v>6.97</v>
      </c>
      <c r="L1232" s="15">
        <v>69098.14</v>
      </c>
      <c r="M1232" s="28">
        <v>46358</v>
      </c>
      <c r="N1232" s="7" t="s">
        <v>24</v>
      </c>
      <c r="O1232" s="7" t="s">
        <v>35</v>
      </c>
      <c r="P1232" s="9" t="s">
        <v>26</v>
      </c>
      <c r="Q1232" s="23">
        <f>Excel_Advanced_Sales_Dataset_2000__hetvi[[#This Row],[Quantity]]*Excel_Advanced_Sales_Dataset_2000__hetvi[[#This Row],[Unit Price]]*Excel_Advanced_Sales_Dataset_2000__hetvi[[#This Row],[Discount %]]/100</f>
        <v>5176.975864</v>
      </c>
      <c r="R1232" s="23">
        <f>Excel_Advanced_Sales_Dataset_2000__hetvi[[#This Row],[Quantity]]*Excel_Advanced_Sales_Dataset_2000__hetvi[[#This Row],[Unit Price]]-Excel_Advanced_Sales_Dataset_2000__hetvi[[#This Row],[Discount Amount]]</f>
        <v>69098.144135999988</v>
      </c>
      <c r="S1232" t="str">
        <f>IF(Excel_Advanced_Sales_Dataset_2000__hetvi[[#This Row],[Total Sales]]&gt;50000,"Yes","No")</f>
        <v>Yes</v>
      </c>
      <c r="T1232" t="str">
        <f>IF(Excel_Advanced_Sales_Dataset_2000__hetvi[[#This Row],[Delivery Status]]="Pending","Follow-up","Ok")</f>
        <v>Ok</v>
      </c>
      <c r="U1232" s="31">
        <f>Excel_Advanced_Sales_Dataset_2000__hetvi[[#This Row],[Discount %]]/100</f>
        <v>6.9699999999999998E-2</v>
      </c>
      <c r="V1232" s="1" t="s">
        <v>4720</v>
      </c>
    </row>
    <row r="1233" spans="1:22" x14ac:dyDescent="0.25">
      <c r="A1233" s="6" t="s">
        <v>3035</v>
      </c>
      <c r="B1233" s="7" t="s">
        <v>1632</v>
      </c>
      <c r="C1233" s="7" t="s">
        <v>3036</v>
      </c>
      <c r="D1233" s="7" t="s">
        <v>19</v>
      </c>
      <c r="E1233" s="7" t="s">
        <v>72</v>
      </c>
      <c r="F1233" s="7" t="s">
        <v>171</v>
      </c>
      <c r="G1233" s="7" t="s">
        <v>111</v>
      </c>
      <c r="H1233" s="7" t="s">
        <v>526</v>
      </c>
      <c r="I1233" s="8">
        <v>29</v>
      </c>
      <c r="J1233" s="18">
        <v>15831.11</v>
      </c>
      <c r="K1233" s="21">
        <v>3.72</v>
      </c>
      <c r="L1233" s="15">
        <v>442023.59</v>
      </c>
      <c r="M1233" s="28">
        <v>46153</v>
      </c>
      <c r="N1233" s="7" t="s">
        <v>68</v>
      </c>
      <c r="O1233" s="7" t="s">
        <v>35</v>
      </c>
      <c r="P1233" s="9" t="s">
        <v>26</v>
      </c>
      <c r="Q1233" s="23">
        <f>Excel_Advanced_Sales_Dataset_2000__hetvi[[#This Row],[Quantity]]*Excel_Advanced_Sales_Dataset_2000__hetvi[[#This Row],[Unit Price]]*Excel_Advanced_Sales_Dataset_2000__hetvi[[#This Row],[Discount %]]/100</f>
        <v>17078.601468000001</v>
      </c>
      <c r="R1233" s="23">
        <f>Excel_Advanced_Sales_Dataset_2000__hetvi[[#This Row],[Quantity]]*Excel_Advanced_Sales_Dataset_2000__hetvi[[#This Row],[Unit Price]]-Excel_Advanced_Sales_Dataset_2000__hetvi[[#This Row],[Discount Amount]]</f>
        <v>442023.58853200002</v>
      </c>
      <c r="S1233" t="str">
        <f>IF(Excel_Advanced_Sales_Dataset_2000__hetvi[[#This Row],[Total Sales]]&gt;50000,"Yes","No")</f>
        <v>Yes</v>
      </c>
      <c r="T1233" t="str">
        <f>IF(Excel_Advanced_Sales_Dataset_2000__hetvi[[#This Row],[Delivery Status]]="Pending","Follow-up","Ok")</f>
        <v>Ok</v>
      </c>
      <c r="U1233" s="31">
        <f>Excel_Advanced_Sales_Dataset_2000__hetvi[[#This Row],[Discount %]]/100</f>
        <v>3.7200000000000004E-2</v>
      </c>
      <c r="V1233" s="1" t="s">
        <v>4653</v>
      </c>
    </row>
    <row r="1234" spans="1:22" x14ac:dyDescent="0.25">
      <c r="A1234" s="6" t="s">
        <v>3037</v>
      </c>
      <c r="B1234" s="7" t="s">
        <v>2353</v>
      </c>
      <c r="C1234" s="7" t="s">
        <v>3038</v>
      </c>
      <c r="D1234" s="7" t="s">
        <v>19</v>
      </c>
      <c r="E1234" s="7" t="s">
        <v>153</v>
      </c>
      <c r="F1234" s="7" t="s">
        <v>154</v>
      </c>
      <c r="G1234" s="7" t="s">
        <v>22</v>
      </c>
      <c r="H1234" s="7" t="s">
        <v>172</v>
      </c>
      <c r="I1234" s="8">
        <v>25</v>
      </c>
      <c r="J1234" s="18">
        <v>4045.02</v>
      </c>
      <c r="K1234" s="21">
        <v>13.31</v>
      </c>
      <c r="L1234" s="15">
        <v>87665.7</v>
      </c>
      <c r="M1234" s="28">
        <v>46060</v>
      </c>
      <c r="N1234" s="7" t="s">
        <v>45</v>
      </c>
      <c r="O1234" s="7" t="s">
        <v>35</v>
      </c>
      <c r="P1234" s="9" t="s">
        <v>53</v>
      </c>
      <c r="Q1234" s="23">
        <f>Excel_Advanced_Sales_Dataset_2000__hetvi[[#This Row],[Quantity]]*Excel_Advanced_Sales_Dataset_2000__hetvi[[#This Row],[Unit Price]]*Excel_Advanced_Sales_Dataset_2000__hetvi[[#This Row],[Discount %]]/100</f>
        <v>13459.804050000001</v>
      </c>
      <c r="R1234" s="23">
        <f>Excel_Advanced_Sales_Dataset_2000__hetvi[[#This Row],[Quantity]]*Excel_Advanced_Sales_Dataset_2000__hetvi[[#This Row],[Unit Price]]-Excel_Advanced_Sales_Dataset_2000__hetvi[[#This Row],[Discount Amount]]</f>
        <v>87665.695949999994</v>
      </c>
      <c r="S1234" t="str">
        <f>IF(Excel_Advanced_Sales_Dataset_2000__hetvi[[#This Row],[Total Sales]]&gt;50000,"Yes","No")</f>
        <v>Yes</v>
      </c>
      <c r="T1234" t="str">
        <f>IF(Excel_Advanced_Sales_Dataset_2000__hetvi[[#This Row],[Delivery Status]]="Pending","Follow-up","Ok")</f>
        <v>Ok</v>
      </c>
      <c r="U1234" s="31">
        <f>Excel_Advanced_Sales_Dataset_2000__hetvi[[#This Row],[Discount %]]/100</f>
        <v>0.1331</v>
      </c>
      <c r="V1234" s="1" t="s">
        <v>4624</v>
      </c>
    </row>
    <row r="1235" spans="1:22" x14ac:dyDescent="0.25">
      <c r="A1235" s="6" t="s">
        <v>3039</v>
      </c>
      <c r="B1235" s="7" t="s">
        <v>3040</v>
      </c>
      <c r="C1235" s="7" t="s">
        <v>3041</v>
      </c>
      <c r="D1235" s="7" t="s">
        <v>40</v>
      </c>
      <c r="E1235" s="7" t="s">
        <v>109</v>
      </c>
      <c r="F1235" s="7" t="s">
        <v>110</v>
      </c>
      <c r="G1235" s="7" t="s">
        <v>33</v>
      </c>
      <c r="H1235" s="7" t="s">
        <v>57</v>
      </c>
      <c r="I1235" s="8">
        <v>47</v>
      </c>
      <c r="J1235" s="18">
        <v>30648.15</v>
      </c>
      <c r="K1235" s="21">
        <v>19.57</v>
      </c>
      <c r="L1235" s="15">
        <v>1158564.43</v>
      </c>
      <c r="M1235" s="28">
        <v>46079</v>
      </c>
      <c r="N1235" s="7" t="s">
        <v>68</v>
      </c>
      <c r="O1235" s="7" t="s">
        <v>25</v>
      </c>
      <c r="P1235" s="9" t="s">
        <v>26</v>
      </c>
      <c r="Q1235" s="23">
        <f>Excel_Advanced_Sales_Dataset_2000__hetvi[[#This Row],[Quantity]]*Excel_Advanced_Sales_Dataset_2000__hetvi[[#This Row],[Unit Price]]*Excel_Advanced_Sales_Dataset_2000__hetvi[[#This Row],[Discount %]]/100</f>
        <v>281898.618885</v>
      </c>
      <c r="R1235" s="23">
        <f>Excel_Advanced_Sales_Dataset_2000__hetvi[[#This Row],[Quantity]]*Excel_Advanced_Sales_Dataset_2000__hetvi[[#This Row],[Unit Price]]-Excel_Advanced_Sales_Dataset_2000__hetvi[[#This Row],[Discount Amount]]</f>
        <v>1158564.431115</v>
      </c>
      <c r="S1235" t="str">
        <f>IF(Excel_Advanced_Sales_Dataset_2000__hetvi[[#This Row],[Total Sales]]&gt;50000,"Yes","No")</f>
        <v>Yes</v>
      </c>
      <c r="T1235" t="str">
        <f>IF(Excel_Advanced_Sales_Dataset_2000__hetvi[[#This Row],[Delivery Status]]="Pending","Follow-up","Ok")</f>
        <v>Follow-up</v>
      </c>
      <c r="U1235" s="31">
        <f>Excel_Advanced_Sales_Dataset_2000__hetvi[[#This Row],[Discount %]]/100</f>
        <v>0.19570000000000001</v>
      </c>
      <c r="V1235" s="1" t="s">
        <v>4744</v>
      </c>
    </row>
    <row r="1236" spans="1:22" x14ac:dyDescent="0.25">
      <c r="A1236" s="6" t="s">
        <v>3042</v>
      </c>
      <c r="B1236" s="7" t="s">
        <v>1179</v>
      </c>
      <c r="C1236" s="7" t="s">
        <v>3043</v>
      </c>
      <c r="D1236" s="7" t="s">
        <v>30</v>
      </c>
      <c r="E1236" s="7" t="s">
        <v>117</v>
      </c>
      <c r="F1236" s="7" t="s">
        <v>118</v>
      </c>
      <c r="G1236" s="7" t="s">
        <v>33</v>
      </c>
      <c r="H1236" s="7" t="s">
        <v>57</v>
      </c>
      <c r="I1236" s="8">
        <v>43</v>
      </c>
      <c r="J1236" s="18">
        <v>2682.83</v>
      </c>
      <c r="K1236" s="21">
        <v>10.8</v>
      </c>
      <c r="L1236" s="15">
        <v>102902.63</v>
      </c>
      <c r="M1236" s="28">
        <v>46263</v>
      </c>
      <c r="N1236" s="7" t="s">
        <v>24</v>
      </c>
      <c r="O1236" s="7" t="s">
        <v>35</v>
      </c>
      <c r="P1236" s="9" t="s">
        <v>36</v>
      </c>
      <c r="Q1236" s="23">
        <f>Excel_Advanced_Sales_Dataset_2000__hetvi[[#This Row],[Quantity]]*Excel_Advanced_Sales_Dataset_2000__hetvi[[#This Row],[Unit Price]]*Excel_Advanced_Sales_Dataset_2000__hetvi[[#This Row],[Discount %]]/100</f>
        <v>12459.062520000001</v>
      </c>
      <c r="R1236" s="23">
        <f>Excel_Advanced_Sales_Dataset_2000__hetvi[[#This Row],[Quantity]]*Excel_Advanced_Sales_Dataset_2000__hetvi[[#This Row],[Unit Price]]-Excel_Advanced_Sales_Dataset_2000__hetvi[[#This Row],[Discount Amount]]</f>
        <v>102902.62748</v>
      </c>
      <c r="S1236" t="str">
        <f>IF(Excel_Advanced_Sales_Dataset_2000__hetvi[[#This Row],[Total Sales]]&gt;50000,"Yes","No")</f>
        <v>Yes</v>
      </c>
      <c r="T1236" t="str">
        <f>IF(Excel_Advanced_Sales_Dataset_2000__hetvi[[#This Row],[Delivery Status]]="Pending","Follow-up","Ok")</f>
        <v>Ok</v>
      </c>
      <c r="U1236" s="31">
        <f>Excel_Advanced_Sales_Dataset_2000__hetvi[[#This Row],[Discount %]]/100</f>
        <v>0.10800000000000001</v>
      </c>
      <c r="V1236" s="1" t="s">
        <v>4682</v>
      </c>
    </row>
    <row r="1237" spans="1:22" x14ac:dyDescent="0.25">
      <c r="A1237" s="6" t="s">
        <v>3044</v>
      </c>
      <c r="B1237" s="7" t="s">
        <v>1165</v>
      </c>
      <c r="C1237" s="7" t="s">
        <v>3045</v>
      </c>
      <c r="D1237" s="7" t="s">
        <v>40</v>
      </c>
      <c r="E1237" s="7" t="s">
        <v>41</v>
      </c>
      <c r="F1237" s="7" t="s">
        <v>102</v>
      </c>
      <c r="G1237" s="7" t="s">
        <v>66</v>
      </c>
      <c r="H1237" s="7" t="s">
        <v>276</v>
      </c>
      <c r="I1237" s="8">
        <v>11</v>
      </c>
      <c r="J1237" s="18">
        <v>12115.82</v>
      </c>
      <c r="K1237" s="21">
        <v>1.95</v>
      </c>
      <c r="L1237" s="15">
        <v>130675.18</v>
      </c>
      <c r="M1237" s="28">
        <v>46328</v>
      </c>
      <c r="N1237" s="7" t="s">
        <v>58</v>
      </c>
      <c r="O1237" s="7" t="s">
        <v>35</v>
      </c>
      <c r="P1237" s="9" t="s">
        <v>26</v>
      </c>
      <c r="Q1237" s="23">
        <f>Excel_Advanced_Sales_Dataset_2000__hetvi[[#This Row],[Quantity]]*Excel_Advanced_Sales_Dataset_2000__hetvi[[#This Row],[Unit Price]]*Excel_Advanced_Sales_Dataset_2000__hetvi[[#This Row],[Discount %]]/100</f>
        <v>2598.84339</v>
      </c>
      <c r="R1237" s="23">
        <f>Excel_Advanced_Sales_Dataset_2000__hetvi[[#This Row],[Quantity]]*Excel_Advanced_Sales_Dataset_2000__hetvi[[#This Row],[Unit Price]]-Excel_Advanced_Sales_Dataset_2000__hetvi[[#This Row],[Discount Amount]]</f>
        <v>130675.17660999999</v>
      </c>
      <c r="S1237" t="str">
        <f>IF(Excel_Advanced_Sales_Dataset_2000__hetvi[[#This Row],[Total Sales]]&gt;50000,"Yes","No")</f>
        <v>Yes</v>
      </c>
      <c r="T1237" t="str">
        <f>IF(Excel_Advanced_Sales_Dataset_2000__hetvi[[#This Row],[Delivery Status]]="Pending","Follow-up","Ok")</f>
        <v>Ok</v>
      </c>
      <c r="U1237" s="31">
        <f>Excel_Advanced_Sales_Dataset_2000__hetvi[[#This Row],[Discount %]]/100</f>
        <v>1.95E-2</v>
      </c>
      <c r="V1237" s="1" t="s">
        <v>4624</v>
      </c>
    </row>
    <row r="1238" spans="1:22" x14ac:dyDescent="0.25">
      <c r="A1238" s="6" t="s">
        <v>3046</v>
      </c>
      <c r="B1238" s="7" t="s">
        <v>1906</v>
      </c>
      <c r="C1238" s="7" t="s">
        <v>3047</v>
      </c>
      <c r="D1238" s="7" t="s">
        <v>30</v>
      </c>
      <c r="E1238" s="7" t="s">
        <v>198</v>
      </c>
      <c r="F1238" s="7" t="s">
        <v>199</v>
      </c>
      <c r="G1238" s="7" t="s">
        <v>22</v>
      </c>
      <c r="H1238" s="7" t="s">
        <v>180</v>
      </c>
      <c r="I1238" s="8">
        <v>27</v>
      </c>
      <c r="J1238" s="18">
        <v>4649.07</v>
      </c>
      <c r="K1238" s="21">
        <v>5.6</v>
      </c>
      <c r="L1238" s="15">
        <v>118495.5</v>
      </c>
      <c r="M1238" s="28">
        <v>46165</v>
      </c>
      <c r="N1238" s="7" t="s">
        <v>113</v>
      </c>
      <c r="O1238" s="7" t="s">
        <v>35</v>
      </c>
      <c r="P1238" s="9" t="s">
        <v>53</v>
      </c>
      <c r="Q1238" s="23">
        <f>Excel_Advanced_Sales_Dataset_2000__hetvi[[#This Row],[Quantity]]*Excel_Advanced_Sales_Dataset_2000__hetvi[[#This Row],[Unit Price]]*Excel_Advanced_Sales_Dataset_2000__hetvi[[#This Row],[Discount %]]/100</f>
        <v>7029.3938399999988</v>
      </c>
      <c r="R1238" s="23">
        <f>Excel_Advanced_Sales_Dataset_2000__hetvi[[#This Row],[Quantity]]*Excel_Advanced_Sales_Dataset_2000__hetvi[[#This Row],[Unit Price]]-Excel_Advanced_Sales_Dataset_2000__hetvi[[#This Row],[Discount Amount]]</f>
        <v>118495.49615999998</v>
      </c>
      <c r="S1238" t="str">
        <f>IF(Excel_Advanced_Sales_Dataset_2000__hetvi[[#This Row],[Total Sales]]&gt;50000,"Yes","No")</f>
        <v>Yes</v>
      </c>
      <c r="T1238" t="str">
        <f>IF(Excel_Advanced_Sales_Dataset_2000__hetvi[[#This Row],[Delivery Status]]="Pending","Follow-up","Ok")</f>
        <v>Ok</v>
      </c>
      <c r="U1238" s="31">
        <f>Excel_Advanced_Sales_Dataset_2000__hetvi[[#This Row],[Discount %]]/100</f>
        <v>5.5999999999999994E-2</v>
      </c>
      <c r="V1238" s="1" t="s">
        <v>4644</v>
      </c>
    </row>
    <row r="1239" spans="1:22" x14ac:dyDescent="0.25">
      <c r="A1239" s="6" t="s">
        <v>3048</v>
      </c>
      <c r="B1239" s="7" t="s">
        <v>1568</v>
      </c>
      <c r="C1239" s="7" t="s">
        <v>3049</v>
      </c>
      <c r="D1239" s="7" t="s">
        <v>30</v>
      </c>
      <c r="E1239" s="7" t="s">
        <v>198</v>
      </c>
      <c r="F1239" s="7" t="s">
        <v>199</v>
      </c>
      <c r="G1239" s="7" t="s">
        <v>43</v>
      </c>
      <c r="H1239" s="7" t="s">
        <v>140</v>
      </c>
      <c r="I1239" s="8">
        <v>1</v>
      </c>
      <c r="J1239" s="18">
        <v>4349.53</v>
      </c>
      <c r="K1239" s="21">
        <v>6.94</v>
      </c>
      <c r="L1239" s="15">
        <v>4047.67</v>
      </c>
      <c r="M1239" s="28">
        <v>46062</v>
      </c>
      <c r="N1239" s="7" t="s">
        <v>24</v>
      </c>
      <c r="O1239" s="7" t="s">
        <v>35</v>
      </c>
      <c r="P1239" s="9" t="s">
        <v>26</v>
      </c>
      <c r="Q1239" s="23">
        <f>Excel_Advanced_Sales_Dataset_2000__hetvi[[#This Row],[Quantity]]*Excel_Advanced_Sales_Dataset_2000__hetvi[[#This Row],[Unit Price]]*Excel_Advanced_Sales_Dataset_2000__hetvi[[#This Row],[Discount %]]/100</f>
        <v>301.85738199999997</v>
      </c>
      <c r="R1239" s="23">
        <f>Excel_Advanced_Sales_Dataset_2000__hetvi[[#This Row],[Quantity]]*Excel_Advanced_Sales_Dataset_2000__hetvi[[#This Row],[Unit Price]]-Excel_Advanced_Sales_Dataset_2000__hetvi[[#This Row],[Discount Amount]]</f>
        <v>4047.6726179999996</v>
      </c>
      <c r="S1239" t="str">
        <f>IF(Excel_Advanced_Sales_Dataset_2000__hetvi[[#This Row],[Total Sales]]&gt;50000,"Yes","No")</f>
        <v>No</v>
      </c>
      <c r="T1239" t="str">
        <f>IF(Excel_Advanced_Sales_Dataset_2000__hetvi[[#This Row],[Delivery Status]]="Pending","Follow-up","Ok")</f>
        <v>Ok</v>
      </c>
      <c r="U1239" s="31">
        <f>Excel_Advanced_Sales_Dataset_2000__hetvi[[#This Row],[Discount %]]/100</f>
        <v>6.9400000000000003E-2</v>
      </c>
      <c r="V1239" s="1" t="s">
        <v>4612</v>
      </c>
    </row>
    <row r="1240" spans="1:22" x14ac:dyDescent="0.25">
      <c r="A1240" s="6" t="s">
        <v>3050</v>
      </c>
      <c r="B1240" s="7" t="s">
        <v>714</v>
      </c>
      <c r="C1240" s="7" t="s">
        <v>3051</v>
      </c>
      <c r="D1240" s="7" t="s">
        <v>63</v>
      </c>
      <c r="E1240" s="7" t="s">
        <v>144</v>
      </c>
      <c r="F1240" s="7" t="s">
        <v>145</v>
      </c>
      <c r="G1240" s="7" t="s">
        <v>51</v>
      </c>
      <c r="H1240" s="7" t="s">
        <v>167</v>
      </c>
      <c r="I1240" s="8">
        <v>25</v>
      </c>
      <c r="J1240" s="18">
        <v>4061.61</v>
      </c>
      <c r="K1240" s="21">
        <v>14.95</v>
      </c>
      <c r="L1240" s="15">
        <v>86359.98</v>
      </c>
      <c r="M1240" s="28">
        <v>46023</v>
      </c>
      <c r="N1240" s="7" t="s">
        <v>45</v>
      </c>
      <c r="O1240" s="7" t="s">
        <v>59</v>
      </c>
      <c r="P1240" s="9" t="s">
        <v>26</v>
      </c>
      <c r="Q1240" s="23">
        <f>Excel_Advanced_Sales_Dataset_2000__hetvi[[#This Row],[Quantity]]*Excel_Advanced_Sales_Dataset_2000__hetvi[[#This Row],[Unit Price]]*Excel_Advanced_Sales_Dataset_2000__hetvi[[#This Row],[Discount %]]/100</f>
        <v>15180.267374999998</v>
      </c>
      <c r="R1240" s="23">
        <f>Excel_Advanced_Sales_Dataset_2000__hetvi[[#This Row],[Quantity]]*Excel_Advanced_Sales_Dataset_2000__hetvi[[#This Row],[Unit Price]]-Excel_Advanced_Sales_Dataset_2000__hetvi[[#This Row],[Discount Amount]]</f>
        <v>86359.982625000004</v>
      </c>
      <c r="S1240" t="str">
        <f>IF(Excel_Advanced_Sales_Dataset_2000__hetvi[[#This Row],[Total Sales]]&gt;50000,"Yes","No")</f>
        <v>Yes</v>
      </c>
      <c r="T1240" t="str">
        <f>IF(Excel_Advanced_Sales_Dataset_2000__hetvi[[#This Row],[Delivery Status]]="Pending","Follow-up","Ok")</f>
        <v>Ok</v>
      </c>
      <c r="U1240" s="31">
        <f>Excel_Advanced_Sales_Dataset_2000__hetvi[[#This Row],[Discount %]]/100</f>
        <v>0.14949999999999999</v>
      </c>
      <c r="V1240" s="1" t="s">
        <v>4744</v>
      </c>
    </row>
    <row r="1241" spans="1:22" x14ac:dyDescent="0.25">
      <c r="A1241" s="6" t="s">
        <v>3052</v>
      </c>
      <c r="B1241" s="7" t="s">
        <v>878</v>
      </c>
      <c r="C1241" s="7" t="s">
        <v>3053</v>
      </c>
      <c r="D1241" s="7" t="s">
        <v>40</v>
      </c>
      <c r="E1241" s="7" t="s">
        <v>49</v>
      </c>
      <c r="F1241" s="7" t="s">
        <v>50</v>
      </c>
      <c r="G1241" s="7" t="s">
        <v>66</v>
      </c>
      <c r="H1241" s="7" t="s">
        <v>200</v>
      </c>
      <c r="I1241" s="8">
        <v>35</v>
      </c>
      <c r="J1241" s="18">
        <v>12576.69</v>
      </c>
      <c r="K1241" s="21">
        <v>13.56</v>
      </c>
      <c r="L1241" s="15">
        <v>380495.18</v>
      </c>
      <c r="M1241" s="28">
        <v>46032</v>
      </c>
      <c r="N1241" s="7" t="s">
        <v>68</v>
      </c>
      <c r="O1241" s="7" t="s">
        <v>35</v>
      </c>
      <c r="P1241" s="9" t="s">
        <v>36</v>
      </c>
      <c r="Q1241" s="23">
        <f>Excel_Advanced_Sales_Dataset_2000__hetvi[[#This Row],[Quantity]]*Excel_Advanced_Sales_Dataset_2000__hetvi[[#This Row],[Unit Price]]*Excel_Advanced_Sales_Dataset_2000__hetvi[[#This Row],[Discount %]]/100</f>
        <v>59688.970740000012</v>
      </c>
      <c r="R1241" s="23">
        <f>Excel_Advanced_Sales_Dataset_2000__hetvi[[#This Row],[Quantity]]*Excel_Advanced_Sales_Dataset_2000__hetvi[[#This Row],[Unit Price]]-Excel_Advanced_Sales_Dataset_2000__hetvi[[#This Row],[Discount Amount]]</f>
        <v>380495.17926</v>
      </c>
      <c r="S1241" t="str">
        <f>IF(Excel_Advanced_Sales_Dataset_2000__hetvi[[#This Row],[Total Sales]]&gt;50000,"Yes","No")</f>
        <v>Yes</v>
      </c>
      <c r="T1241" t="str">
        <f>IF(Excel_Advanced_Sales_Dataset_2000__hetvi[[#This Row],[Delivery Status]]="Pending","Follow-up","Ok")</f>
        <v>Ok</v>
      </c>
      <c r="U1241" s="31">
        <f>Excel_Advanced_Sales_Dataset_2000__hetvi[[#This Row],[Discount %]]/100</f>
        <v>0.1356</v>
      </c>
      <c r="V1241" s="1" t="s">
        <v>4696</v>
      </c>
    </row>
    <row r="1242" spans="1:22" x14ac:dyDescent="0.25">
      <c r="A1242" s="6" t="s">
        <v>3054</v>
      </c>
      <c r="B1242" s="7" t="s">
        <v>1571</v>
      </c>
      <c r="C1242" s="7" t="s">
        <v>3055</v>
      </c>
      <c r="D1242" s="7" t="s">
        <v>63</v>
      </c>
      <c r="E1242" s="7" t="s">
        <v>234</v>
      </c>
      <c r="F1242" s="7" t="s">
        <v>235</v>
      </c>
      <c r="G1242" s="7" t="s">
        <v>66</v>
      </c>
      <c r="H1242" s="7" t="s">
        <v>155</v>
      </c>
      <c r="I1242" s="8">
        <v>8</v>
      </c>
      <c r="J1242" s="18">
        <v>16123.02</v>
      </c>
      <c r="K1242" s="21">
        <v>12.93</v>
      </c>
      <c r="L1242" s="15">
        <v>112306.51</v>
      </c>
      <c r="M1242" s="28">
        <v>46346</v>
      </c>
      <c r="N1242" s="7" t="s">
        <v>58</v>
      </c>
      <c r="O1242" s="7" t="s">
        <v>35</v>
      </c>
      <c r="P1242" s="9" t="s">
        <v>36</v>
      </c>
      <c r="Q1242" s="23">
        <f>Excel_Advanced_Sales_Dataset_2000__hetvi[[#This Row],[Quantity]]*Excel_Advanced_Sales_Dataset_2000__hetvi[[#This Row],[Unit Price]]*Excel_Advanced_Sales_Dataset_2000__hetvi[[#This Row],[Discount %]]/100</f>
        <v>16677.651888</v>
      </c>
      <c r="R1242" s="23">
        <f>Excel_Advanced_Sales_Dataset_2000__hetvi[[#This Row],[Quantity]]*Excel_Advanced_Sales_Dataset_2000__hetvi[[#This Row],[Unit Price]]-Excel_Advanced_Sales_Dataset_2000__hetvi[[#This Row],[Discount Amount]]</f>
        <v>112306.50811200001</v>
      </c>
      <c r="S1242" t="str">
        <f>IF(Excel_Advanced_Sales_Dataset_2000__hetvi[[#This Row],[Total Sales]]&gt;50000,"Yes","No")</f>
        <v>Yes</v>
      </c>
      <c r="T1242" t="str">
        <f>IF(Excel_Advanced_Sales_Dataset_2000__hetvi[[#This Row],[Delivery Status]]="Pending","Follow-up","Ok")</f>
        <v>Ok</v>
      </c>
      <c r="U1242" s="31">
        <f>Excel_Advanced_Sales_Dataset_2000__hetvi[[#This Row],[Discount %]]/100</f>
        <v>0.1293</v>
      </c>
      <c r="V1242" s="1" t="s">
        <v>4653</v>
      </c>
    </row>
    <row r="1243" spans="1:22" x14ac:dyDescent="0.25">
      <c r="A1243" s="6" t="s">
        <v>3056</v>
      </c>
      <c r="B1243" s="7" t="s">
        <v>915</v>
      </c>
      <c r="C1243" s="7" t="s">
        <v>3057</v>
      </c>
      <c r="D1243" s="7" t="s">
        <v>30</v>
      </c>
      <c r="E1243" s="7" t="s">
        <v>131</v>
      </c>
      <c r="F1243" s="7" t="s">
        <v>132</v>
      </c>
      <c r="G1243" s="7" t="s">
        <v>51</v>
      </c>
      <c r="H1243" s="7" t="s">
        <v>146</v>
      </c>
      <c r="I1243" s="8">
        <v>29</v>
      </c>
      <c r="J1243" s="18">
        <v>23032.84</v>
      </c>
      <c r="K1243" s="21">
        <v>4.99</v>
      </c>
      <c r="L1243" s="15">
        <v>634621.54</v>
      </c>
      <c r="M1243" s="28">
        <v>46293</v>
      </c>
      <c r="N1243" s="7" t="s">
        <v>45</v>
      </c>
      <c r="O1243" s="7" t="s">
        <v>35</v>
      </c>
      <c r="P1243" s="9" t="s">
        <v>26</v>
      </c>
      <c r="Q1243" s="23">
        <f>Excel_Advanced_Sales_Dataset_2000__hetvi[[#This Row],[Quantity]]*Excel_Advanced_Sales_Dataset_2000__hetvi[[#This Row],[Unit Price]]*Excel_Advanced_Sales_Dataset_2000__hetvi[[#This Row],[Discount %]]/100</f>
        <v>33330.822763999997</v>
      </c>
      <c r="R1243" s="23">
        <f>Excel_Advanced_Sales_Dataset_2000__hetvi[[#This Row],[Quantity]]*Excel_Advanced_Sales_Dataset_2000__hetvi[[#This Row],[Unit Price]]-Excel_Advanced_Sales_Dataset_2000__hetvi[[#This Row],[Discount Amount]]</f>
        <v>634621.53723599995</v>
      </c>
      <c r="S1243" t="str">
        <f>IF(Excel_Advanced_Sales_Dataset_2000__hetvi[[#This Row],[Total Sales]]&gt;50000,"Yes","No")</f>
        <v>Yes</v>
      </c>
      <c r="T1243" t="str">
        <f>IF(Excel_Advanced_Sales_Dataset_2000__hetvi[[#This Row],[Delivery Status]]="Pending","Follow-up","Ok")</f>
        <v>Ok</v>
      </c>
      <c r="U1243" s="31">
        <f>Excel_Advanced_Sales_Dataset_2000__hetvi[[#This Row],[Discount %]]/100</f>
        <v>4.99E-2</v>
      </c>
      <c r="V1243" s="1" t="s">
        <v>4665</v>
      </c>
    </row>
    <row r="1244" spans="1:22" x14ac:dyDescent="0.25">
      <c r="A1244" s="6" t="s">
        <v>3058</v>
      </c>
      <c r="B1244" s="7" t="s">
        <v>598</v>
      </c>
      <c r="C1244" s="7" t="s">
        <v>3059</v>
      </c>
      <c r="D1244" s="7" t="s">
        <v>30</v>
      </c>
      <c r="E1244" s="7" t="s">
        <v>198</v>
      </c>
      <c r="F1244" s="7" t="s">
        <v>199</v>
      </c>
      <c r="G1244" s="7" t="s">
        <v>33</v>
      </c>
      <c r="H1244" s="7" t="s">
        <v>80</v>
      </c>
      <c r="I1244" s="8">
        <v>29</v>
      </c>
      <c r="J1244" s="18">
        <v>36138.870000000003</v>
      </c>
      <c r="K1244" s="21">
        <v>5.55</v>
      </c>
      <c r="L1244" s="15">
        <v>989861.72</v>
      </c>
      <c r="M1244" s="28">
        <v>46129</v>
      </c>
      <c r="N1244" s="7" t="s">
        <v>113</v>
      </c>
      <c r="O1244" s="7" t="s">
        <v>59</v>
      </c>
      <c r="P1244" s="9" t="s">
        <v>26</v>
      </c>
      <c r="Q1244" s="23">
        <f>Excel_Advanced_Sales_Dataset_2000__hetvi[[#This Row],[Quantity]]*Excel_Advanced_Sales_Dataset_2000__hetvi[[#This Row],[Unit Price]]*Excel_Advanced_Sales_Dataset_2000__hetvi[[#This Row],[Discount %]]/100</f>
        <v>58165.511265000001</v>
      </c>
      <c r="R1244" s="23">
        <f>Excel_Advanced_Sales_Dataset_2000__hetvi[[#This Row],[Quantity]]*Excel_Advanced_Sales_Dataset_2000__hetvi[[#This Row],[Unit Price]]-Excel_Advanced_Sales_Dataset_2000__hetvi[[#This Row],[Discount Amount]]</f>
        <v>989861.71873500012</v>
      </c>
      <c r="S1244" t="str">
        <f>IF(Excel_Advanced_Sales_Dataset_2000__hetvi[[#This Row],[Total Sales]]&gt;50000,"Yes","No")</f>
        <v>Yes</v>
      </c>
      <c r="T1244" t="str">
        <f>IF(Excel_Advanced_Sales_Dataset_2000__hetvi[[#This Row],[Delivery Status]]="Pending","Follow-up","Ok")</f>
        <v>Ok</v>
      </c>
      <c r="U1244" s="31">
        <f>Excel_Advanced_Sales_Dataset_2000__hetvi[[#This Row],[Discount %]]/100</f>
        <v>5.5500000000000001E-2</v>
      </c>
      <c r="V1244" s="1" t="s">
        <v>4782</v>
      </c>
    </row>
    <row r="1245" spans="1:22" x14ac:dyDescent="0.25">
      <c r="A1245" s="6" t="s">
        <v>3060</v>
      </c>
      <c r="B1245" s="7" t="s">
        <v>3061</v>
      </c>
      <c r="C1245" s="7" t="s">
        <v>3062</v>
      </c>
      <c r="D1245" s="7" t="s">
        <v>19</v>
      </c>
      <c r="E1245" s="7" t="s">
        <v>153</v>
      </c>
      <c r="F1245" s="7" t="s">
        <v>448</v>
      </c>
      <c r="G1245" s="7" t="s">
        <v>33</v>
      </c>
      <c r="H1245" s="7" t="s">
        <v>34</v>
      </c>
      <c r="I1245" s="8">
        <v>28</v>
      </c>
      <c r="J1245" s="18">
        <v>31353.39</v>
      </c>
      <c r="K1245" s="21">
        <v>16.13</v>
      </c>
      <c r="L1245" s="15">
        <v>736290.47</v>
      </c>
      <c r="M1245" s="28">
        <v>46376</v>
      </c>
      <c r="N1245" s="7" t="s">
        <v>113</v>
      </c>
      <c r="O1245" s="7" t="s">
        <v>35</v>
      </c>
      <c r="P1245" s="9" t="s">
        <v>53</v>
      </c>
      <c r="Q1245" s="23">
        <f>Excel_Advanced_Sales_Dataset_2000__hetvi[[#This Row],[Quantity]]*Excel_Advanced_Sales_Dataset_2000__hetvi[[#This Row],[Unit Price]]*Excel_Advanced_Sales_Dataset_2000__hetvi[[#This Row],[Discount %]]/100</f>
        <v>141604.45059599998</v>
      </c>
      <c r="R1245" s="23">
        <f>Excel_Advanced_Sales_Dataset_2000__hetvi[[#This Row],[Quantity]]*Excel_Advanced_Sales_Dataset_2000__hetvi[[#This Row],[Unit Price]]-Excel_Advanced_Sales_Dataset_2000__hetvi[[#This Row],[Discount Amount]]</f>
        <v>736290.46940399997</v>
      </c>
      <c r="S1245" t="str">
        <f>IF(Excel_Advanced_Sales_Dataset_2000__hetvi[[#This Row],[Total Sales]]&gt;50000,"Yes","No")</f>
        <v>Yes</v>
      </c>
      <c r="T1245" t="str">
        <f>IF(Excel_Advanced_Sales_Dataset_2000__hetvi[[#This Row],[Delivery Status]]="Pending","Follow-up","Ok")</f>
        <v>Ok</v>
      </c>
      <c r="U1245" s="31">
        <f>Excel_Advanced_Sales_Dataset_2000__hetvi[[#This Row],[Discount %]]/100</f>
        <v>0.1613</v>
      </c>
      <c r="V1245" s="1" t="s">
        <v>4612</v>
      </c>
    </row>
    <row r="1246" spans="1:22" x14ac:dyDescent="0.25">
      <c r="A1246" s="6" t="s">
        <v>3063</v>
      </c>
      <c r="B1246" s="7" t="s">
        <v>2047</v>
      </c>
      <c r="C1246" s="7" t="s">
        <v>3064</v>
      </c>
      <c r="D1246" s="7" t="s">
        <v>19</v>
      </c>
      <c r="E1246" s="7" t="s">
        <v>84</v>
      </c>
      <c r="F1246" s="7" t="s">
        <v>159</v>
      </c>
      <c r="G1246" s="7" t="s">
        <v>33</v>
      </c>
      <c r="H1246" s="7" t="s">
        <v>119</v>
      </c>
      <c r="I1246" s="8">
        <v>48</v>
      </c>
      <c r="J1246" s="18">
        <v>32697.32</v>
      </c>
      <c r="K1246" s="21">
        <v>15.02</v>
      </c>
      <c r="L1246" s="15">
        <v>1333736.76</v>
      </c>
      <c r="M1246" s="28">
        <v>46101</v>
      </c>
      <c r="N1246" s="7" t="s">
        <v>24</v>
      </c>
      <c r="O1246" s="7" t="s">
        <v>25</v>
      </c>
      <c r="P1246" s="9" t="s">
        <v>26</v>
      </c>
      <c r="Q1246" s="23">
        <f>Excel_Advanced_Sales_Dataset_2000__hetvi[[#This Row],[Quantity]]*Excel_Advanced_Sales_Dataset_2000__hetvi[[#This Row],[Unit Price]]*Excel_Advanced_Sales_Dataset_2000__hetvi[[#This Row],[Discount %]]/100</f>
        <v>235734.59827199994</v>
      </c>
      <c r="R1246" s="23">
        <f>Excel_Advanced_Sales_Dataset_2000__hetvi[[#This Row],[Quantity]]*Excel_Advanced_Sales_Dataset_2000__hetvi[[#This Row],[Unit Price]]-Excel_Advanced_Sales_Dataset_2000__hetvi[[#This Row],[Discount Amount]]</f>
        <v>1333736.7617279999</v>
      </c>
      <c r="S1246" t="str">
        <f>IF(Excel_Advanced_Sales_Dataset_2000__hetvi[[#This Row],[Total Sales]]&gt;50000,"Yes","No")</f>
        <v>Yes</v>
      </c>
      <c r="T1246" t="str">
        <f>IF(Excel_Advanced_Sales_Dataset_2000__hetvi[[#This Row],[Delivery Status]]="Pending","Follow-up","Ok")</f>
        <v>Follow-up</v>
      </c>
      <c r="U1246" s="31">
        <f>Excel_Advanced_Sales_Dataset_2000__hetvi[[#This Row],[Discount %]]/100</f>
        <v>0.1502</v>
      </c>
      <c r="V1246" s="1" t="s">
        <v>4823</v>
      </c>
    </row>
    <row r="1247" spans="1:22" x14ac:dyDescent="0.25">
      <c r="A1247" s="6" t="s">
        <v>3065</v>
      </c>
      <c r="B1247" s="7" t="s">
        <v>553</v>
      </c>
      <c r="C1247" s="7" t="s">
        <v>3066</v>
      </c>
      <c r="D1247" s="7" t="s">
        <v>40</v>
      </c>
      <c r="E1247" s="7" t="s">
        <v>109</v>
      </c>
      <c r="F1247" s="7" t="s">
        <v>110</v>
      </c>
      <c r="G1247" s="7" t="s">
        <v>33</v>
      </c>
      <c r="H1247" s="7" t="s">
        <v>57</v>
      </c>
      <c r="I1247" s="8">
        <v>22</v>
      </c>
      <c r="J1247" s="18">
        <v>25091.46</v>
      </c>
      <c r="K1247" s="21">
        <v>9.35</v>
      </c>
      <c r="L1247" s="15">
        <v>500398.99</v>
      </c>
      <c r="M1247" s="28">
        <v>46229</v>
      </c>
      <c r="N1247" s="7" t="s">
        <v>58</v>
      </c>
      <c r="O1247" s="7" t="s">
        <v>35</v>
      </c>
      <c r="P1247" s="9" t="s">
        <v>53</v>
      </c>
      <c r="Q1247" s="23">
        <f>Excel_Advanced_Sales_Dataset_2000__hetvi[[#This Row],[Quantity]]*Excel_Advanced_Sales_Dataset_2000__hetvi[[#This Row],[Unit Price]]*Excel_Advanced_Sales_Dataset_2000__hetvi[[#This Row],[Discount %]]/100</f>
        <v>51613.133219999996</v>
      </c>
      <c r="R1247" s="23">
        <f>Excel_Advanced_Sales_Dataset_2000__hetvi[[#This Row],[Quantity]]*Excel_Advanced_Sales_Dataset_2000__hetvi[[#This Row],[Unit Price]]-Excel_Advanced_Sales_Dataset_2000__hetvi[[#This Row],[Discount Amount]]</f>
        <v>500398.98677999998</v>
      </c>
      <c r="S1247" t="str">
        <f>IF(Excel_Advanced_Sales_Dataset_2000__hetvi[[#This Row],[Total Sales]]&gt;50000,"Yes","No")</f>
        <v>Yes</v>
      </c>
      <c r="T1247" t="str">
        <f>IF(Excel_Advanced_Sales_Dataset_2000__hetvi[[#This Row],[Delivery Status]]="Pending","Follow-up","Ok")</f>
        <v>Ok</v>
      </c>
      <c r="U1247" s="31">
        <f>Excel_Advanced_Sales_Dataset_2000__hetvi[[#This Row],[Discount %]]/100</f>
        <v>9.35E-2</v>
      </c>
      <c r="V1247" s="1" t="s">
        <v>4682</v>
      </c>
    </row>
    <row r="1248" spans="1:22" x14ac:dyDescent="0.25">
      <c r="A1248" s="6" t="s">
        <v>3067</v>
      </c>
      <c r="B1248" s="7" t="s">
        <v>3068</v>
      </c>
      <c r="C1248" s="7" t="s">
        <v>3069</v>
      </c>
      <c r="D1248" s="7" t="s">
        <v>30</v>
      </c>
      <c r="E1248" s="7" t="s">
        <v>131</v>
      </c>
      <c r="F1248" s="7" t="s">
        <v>194</v>
      </c>
      <c r="G1248" s="7" t="s">
        <v>51</v>
      </c>
      <c r="H1248" s="7" t="s">
        <v>146</v>
      </c>
      <c r="I1248" s="8">
        <v>5</v>
      </c>
      <c r="J1248" s="18">
        <v>43840.32</v>
      </c>
      <c r="K1248" s="21">
        <v>15.9</v>
      </c>
      <c r="L1248" s="15">
        <v>184348.55</v>
      </c>
      <c r="M1248" s="28">
        <v>46327</v>
      </c>
      <c r="N1248" s="7" t="s">
        <v>58</v>
      </c>
      <c r="O1248" s="7" t="s">
        <v>35</v>
      </c>
      <c r="P1248" s="9" t="s">
        <v>36</v>
      </c>
      <c r="Q1248" s="23">
        <f>Excel_Advanced_Sales_Dataset_2000__hetvi[[#This Row],[Quantity]]*Excel_Advanced_Sales_Dataset_2000__hetvi[[#This Row],[Unit Price]]*Excel_Advanced_Sales_Dataset_2000__hetvi[[#This Row],[Discount %]]/100</f>
        <v>34853.054400000001</v>
      </c>
      <c r="R1248" s="23">
        <f>Excel_Advanced_Sales_Dataset_2000__hetvi[[#This Row],[Quantity]]*Excel_Advanced_Sales_Dataset_2000__hetvi[[#This Row],[Unit Price]]-Excel_Advanced_Sales_Dataset_2000__hetvi[[#This Row],[Discount Amount]]</f>
        <v>184348.54560000001</v>
      </c>
      <c r="S1248" t="str">
        <f>IF(Excel_Advanced_Sales_Dataset_2000__hetvi[[#This Row],[Total Sales]]&gt;50000,"Yes","No")</f>
        <v>Yes</v>
      </c>
      <c r="T1248" t="str">
        <f>IF(Excel_Advanced_Sales_Dataset_2000__hetvi[[#This Row],[Delivery Status]]="Pending","Follow-up","Ok")</f>
        <v>Ok</v>
      </c>
      <c r="U1248" s="31">
        <f>Excel_Advanced_Sales_Dataset_2000__hetvi[[#This Row],[Discount %]]/100</f>
        <v>0.159</v>
      </c>
      <c r="V1248" s="1" t="s">
        <v>4653</v>
      </c>
    </row>
    <row r="1249" spans="1:22" x14ac:dyDescent="0.25">
      <c r="A1249" s="6" t="s">
        <v>3070</v>
      </c>
      <c r="B1249" s="7" t="s">
        <v>670</v>
      </c>
      <c r="C1249" s="7" t="s">
        <v>3071</v>
      </c>
      <c r="D1249" s="7" t="s">
        <v>19</v>
      </c>
      <c r="E1249" s="7" t="s">
        <v>20</v>
      </c>
      <c r="F1249" s="7" t="s">
        <v>285</v>
      </c>
      <c r="G1249" s="7" t="s">
        <v>51</v>
      </c>
      <c r="H1249" s="7" t="s">
        <v>190</v>
      </c>
      <c r="I1249" s="8">
        <v>33</v>
      </c>
      <c r="J1249" s="18">
        <v>31478.46</v>
      </c>
      <c r="K1249" s="21">
        <v>4.13</v>
      </c>
      <c r="L1249" s="15">
        <v>995887.19</v>
      </c>
      <c r="M1249" s="28">
        <v>46202</v>
      </c>
      <c r="N1249" s="7" t="s">
        <v>58</v>
      </c>
      <c r="O1249" s="7" t="s">
        <v>35</v>
      </c>
      <c r="P1249" s="9" t="s">
        <v>36</v>
      </c>
      <c r="Q1249" s="23">
        <f>Excel_Advanced_Sales_Dataset_2000__hetvi[[#This Row],[Quantity]]*Excel_Advanced_Sales_Dataset_2000__hetvi[[#This Row],[Unit Price]]*Excel_Advanced_Sales_Dataset_2000__hetvi[[#This Row],[Discount %]]/100</f>
        <v>42901.993133999997</v>
      </c>
      <c r="R1249" s="23">
        <f>Excel_Advanced_Sales_Dataset_2000__hetvi[[#This Row],[Quantity]]*Excel_Advanced_Sales_Dataset_2000__hetvi[[#This Row],[Unit Price]]-Excel_Advanced_Sales_Dataset_2000__hetvi[[#This Row],[Discount Amount]]</f>
        <v>995887.18686599995</v>
      </c>
      <c r="S1249" t="str">
        <f>IF(Excel_Advanced_Sales_Dataset_2000__hetvi[[#This Row],[Total Sales]]&gt;50000,"Yes","No")</f>
        <v>Yes</v>
      </c>
      <c r="T1249" t="str">
        <f>IF(Excel_Advanced_Sales_Dataset_2000__hetvi[[#This Row],[Delivery Status]]="Pending","Follow-up","Ok")</f>
        <v>Ok</v>
      </c>
      <c r="U1249" s="31">
        <f>Excel_Advanced_Sales_Dataset_2000__hetvi[[#This Row],[Discount %]]/100</f>
        <v>4.1299999999999996E-2</v>
      </c>
      <c r="V1249" s="1" t="s">
        <v>4720</v>
      </c>
    </row>
    <row r="1250" spans="1:22" x14ac:dyDescent="0.25">
      <c r="A1250" s="6" t="s">
        <v>3072</v>
      </c>
      <c r="B1250" s="7" t="s">
        <v>693</v>
      </c>
      <c r="C1250" s="7" t="s">
        <v>3073</v>
      </c>
      <c r="D1250" s="7" t="s">
        <v>40</v>
      </c>
      <c r="E1250" s="7" t="s">
        <v>49</v>
      </c>
      <c r="F1250" s="7" t="s">
        <v>397</v>
      </c>
      <c r="G1250" s="7" t="s">
        <v>111</v>
      </c>
      <c r="H1250" s="7" t="s">
        <v>240</v>
      </c>
      <c r="I1250" s="8">
        <v>12</v>
      </c>
      <c r="J1250" s="18">
        <v>7983.76</v>
      </c>
      <c r="K1250" s="21">
        <v>12.65</v>
      </c>
      <c r="L1250" s="15">
        <v>83685.77</v>
      </c>
      <c r="M1250" s="28">
        <v>46155</v>
      </c>
      <c r="N1250" s="7" t="s">
        <v>45</v>
      </c>
      <c r="O1250" s="7" t="s">
        <v>35</v>
      </c>
      <c r="P1250" s="9" t="s">
        <v>36</v>
      </c>
      <c r="Q1250" s="23">
        <f>Excel_Advanced_Sales_Dataset_2000__hetvi[[#This Row],[Quantity]]*Excel_Advanced_Sales_Dataset_2000__hetvi[[#This Row],[Unit Price]]*Excel_Advanced_Sales_Dataset_2000__hetvi[[#This Row],[Discount %]]/100</f>
        <v>12119.347679999999</v>
      </c>
      <c r="R1250" s="23">
        <f>Excel_Advanced_Sales_Dataset_2000__hetvi[[#This Row],[Quantity]]*Excel_Advanced_Sales_Dataset_2000__hetvi[[#This Row],[Unit Price]]-Excel_Advanced_Sales_Dataset_2000__hetvi[[#This Row],[Discount Amount]]</f>
        <v>83685.772319999989</v>
      </c>
      <c r="S1250" t="str">
        <f>IF(Excel_Advanced_Sales_Dataset_2000__hetvi[[#This Row],[Total Sales]]&gt;50000,"Yes","No")</f>
        <v>Yes</v>
      </c>
      <c r="T1250" t="str">
        <f>IF(Excel_Advanced_Sales_Dataset_2000__hetvi[[#This Row],[Delivery Status]]="Pending","Follow-up","Ok")</f>
        <v>Ok</v>
      </c>
      <c r="U1250" s="31">
        <f>Excel_Advanced_Sales_Dataset_2000__hetvi[[#This Row],[Discount %]]/100</f>
        <v>0.1265</v>
      </c>
      <c r="V1250" s="1" t="s">
        <v>4696</v>
      </c>
    </row>
    <row r="1251" spans="1:22" x14ac:dyDescent="0.25">
      <c r="A1251" s="6" t="s">
        <v>3074</v>
      </c>
      <c r="B1251" s="7" t="s">
        <v>2251</v>
      </c>
      <c r="C1251" s="7" t="s">
        <v>3075</v>
      </c>
      <c r="D1251" s="7" t="s">
        <v>63</v>
      </c>
      <c r="E1251" s="7" t="s">
        <v>144</v>
      </c>
      <c r="F1251" s="7" t="s">
        <v>216</v>
      </c>
      <c r="G1251" s="7" t="s">
        <v>43</v>
      </c>
      <c r="H1251" s="7" t="s">
        <v>391</v>
      </c>
      <c r="I1251" s="8">
        <v>7</v>
      </c>
      <c r="J1251" s="18">
        <v>4918.46</v>
      </c>
      <c r="K1251" s="21">
        <v>7.32</v>
      </c>
      <c r="L1251" s="15">
        <v>31909</v>
      </c>
      <c r="M1251" s="28">
        <v>46152</v>
      </c>
      <c r="N1251" s="7" t="s">
        <v>24</v>
      </c>
      <c r="O1251" s="7" t="s">
        <v>25</v>
      </c>
      <c r="P1251" s="9" t="s">
        <v>53</v>
      </c>
      <c r="Q1251" s="23">
        <f>Excel_Advanced_Sales_Dataset_2000__hetvi[[#This Row],[Quantity]]*Excel_Advanced_Sales_Dataset_2000__hetvi[[#This Row],[Unit Price]]*Excel_Advanced_Sales_Dataset_2000__hetvi[[#This Row],[Discount %]]/100</f>
        <v>2520.2189039999998</v>
      </c>
      <c r="R1251" s="23">
        <f>Excel_Advanced_Sales_Dataset_2000__hetvi[[#This Row],[Quantity]]*Excel_Advanced_Sales_Dataset_2000__hetvi[[#This Row],[Unit Price]]-Excel_Advanced_Sales_Dataset_2000__hetvi[[#This Row],[Discount Amount]]</f>
        <v>31909.001096</v>
      </c>
      <c r="S1251" t="str">
        <f>IF(Excel_Advanced_Sales_Dataset_2000__hetvi[[#This Row],[Total Sales]]&gt;50000,"Yes","No")</f>
        <v>No</v>
      </c>
      <c r="T1251" t="str">
        <f>IF(Excel_Advanced_Sales_Dataset_2000__hetvi[[#This Row],[Delivery Status]]="Pending","Follow-up","Ok")</f>
        <v>Follow-up</v>
      </c>
      <c r="U1251" s="31">
        <f>Excel_Advanced_Sales_Dataset_2000__hetvi[[#This Row],[Discount %]]/100</f>
        <v>7.3200000000000001E-2</v>
      </c>
      <c r="V1251" s="1" t="s">
        <v>4696</v>
      </c>
    </row>
    <row r="1252" spans="1:22" x14ac:dyDescent="0.25">
      <c r="A1252" s="6" t="s">
        <v>3076</v>
      </c>
      <c r="B1252" s="7" t="s">
        <v>427</v>
      </c>
      <c r="C1252" s="7" t="s">
        <v>3077</v>
      </c>
      <c r="D1252" s="7" t="s">
        <v>63</v>
      </c>
      <c r="E1252" s="7" t="s">
        <v>64</v>
      </c>
      <c r="F1252" s="7" t="s">
        <v>65</v>
      </c>
      <c r="G1252" s="7" t="s">
        <v>43</v>
      </c>
      <c r="H1252" s="7" t="s">
        <v>140</v>
      </c>
      <c r="I1252" s="8">
        <v>10</v>
      </c>
      <c r="J1252" s="18">
        <v>35271.99</v>
      </c>
      <c r="K1252" s="21">
        <v>6.41</v>
      </c>
      <c r="L1252" s="15">
        <v>330110.55</v>
      </c>
      <c r="M1252" s="28">
        <v>46116</v>
      </c>
      <c r="N1252" s="7" t="s">
        <v>68</v>
      </c>
      <c r="O1252" s="7" t="s">
        <v>35</v>
      </c>
      <c r="P1252" s="9" t="s">
        <v>36</v>
      </c>
      <c r="Q1252" s="23">
        <f>Excel_Advanced_Sales_Dataset_2000__hetvi[[#This Row],[Quantity]]*Excel_Advanced_Sales_Dataset_2000__hetvi[[#This Row],[Unit Price]]*Excel_Advanced_Sales_Dataset_2000__hetvi[[#This Row],[Discount %]]/100</f>
        <v>22609.345589999997</v>
      </c>
      <c r="R1252" s="23">
        <f>Excel_Advanced_Sales_Dataset_2000__hetvi[[#This Row],[Quantity]]*Excel_Advanced_Sales_Dataset_2000__hetvi[[#This Row],[Unit Price]]-Excel_Advanced_Sales_Dataset_2000__hetvi[[#This Row],[Discount Amount]]</f>
        <v>330110.55440999998</v>
      </c>
      <c r="S1252" t="str">
        <f>IF(Excel_Advanced_Sales_Dataset_2000__hetvi[[#This Row],[Total Sales]]&gt;50000,"Yes","No")</f>
        <v>Yes</v>
      </c>
      <c r="T1252" t="str">
        <f>IF(Excel_Advanced_Sales_Dataset_2000__hetvi[[#This Row],[Delivery Status]]="Pending","Follow-up","Ok")</f>
        <v>Ok</v>
      </c>
      <c r="U1252" s="31">
        <f>Excel_Advanced_Sales_Dataset_2000__hetvi[[#This Row],[Discount %]]/100</f>
        <v>6.4100000000000004E-2</v>
      </c>
      <c r="V1252" s="1" t="s">
        <v>4823</v>
      </c>
    </row>
    <row r="1253" spans="1:22" x14ac:dyDescent="0.25">
      <c r="A1253" s="6" t="s">
        <v>3078</v>
      </c>
      <c r="B1253" s="7" t="s">
        <v>1411</v>
      </c>
      <c r="C1253" s="7" t="s">
        <v>3079</v>
      </c>
      <c r="D1253" s="7" t="s">
        <v>40</v>
      </c>
      <c r="E1253" s="7" t="s">
        <v>109</v>
      </c>
      <c r="F1253" s="7" t="s">
        <v>110</v>
      </c>
      <c r="G1253" s="7" t="s">
        <v>111</v>
      </c>
      <c r="H1253" s="7" t="s">
        <v>112</v>
      </c>
      <c r="I1253" s="8">
        <v>12</v>
      </c>
      <c r="J1253" s="18">
        <v>27132.53</v>
      </c>
      <c r="K1253" s="21">
        <v>13.96</v>
      </c>
      <c r="L1253" s="15">
        <v>280137.95</v>
      </c>
      <c r="M1253" s="28">
        <v>46244</v>
      </c>
      <c r="N1253" s="7" t="s">
        <v>24</v>
      </c>
      <c r="O1253" s="7" t="s">
        <v>35</v>
      </c>
      <c r="P1253" s="9" t="s">
        <v>26</v>
      </c>
      <c r="Q1253" s="23">
        <f>Excel_Advanced_Sales_Dataset_2000__hetvi[[#This Row],[Quantity]]*Excel_Advanced_Sales_Dataset_2000__hetvi[[#This Row],[Unit Price]]*Excel_Advanced_Sales_Dataset_2000__hetvi[[#This Row],[Discount %]]/100</f>
        <v>45452.414255999996</v>
      </c>
      <c r="R1253" s="23">
        <f>Excel_Advanced_Sales_Dataset_2000__hetvi[[#This Row],[Quantity]]*Excel_Advanced_Sales_Dataset_2000__hetvi[[#This Row],[Unit Price]]-Excel_Advanced_Sales_Dataset_2000__hetvi[[#This Row],[Discount Amount]]</f>
        <v>280137.94574399997</v>
      </c>
      <c r="S1253" t="str">
        <f>IF(Excel_Advanced_Sales_Dataset_2000__hetvi[[#This Row],[Total Sales]]&gt;50000,"Yes","No")</f>
        <v>Yes</v>
      </c>
      <c r="T1253" t="str">
        <f>IF(Excel_Advanced_Sales_Dataset_2000__hetvi[[#This Row],[Delivery Status]]="Pending","Follow-up","Ok")</f>
        <v>Ok</v>
      </c>
      <c r="U1253" s="31">
        <f>Excel_Advanced_Sales_Dataset_2000__hetvi[[#This Row],[Discount %]]/100</f>
        <v>0.1396</v>
      </c>
      <c r="V1253" s="1" t="s">
        <v>4823</v>
      </c>
    </row>
    <row r="1254" spans="1:22" x14ac:dyDescent="0.25">
      <c r="A1254" s="6" t="s">
        <v>3080</v>
      </c>
      <c r="B1254" s="7" t="s">
        <v>226</v>
      </c>
      <c r="C1254" s="7" t="s">
        <v>3081</v>
      </c>
      <c r="D1254" s="7" t="s">
        <v>63</v>
      </c>
      <c r="E1254" s="7" t="s">
        <v>78</v>
      </c>
      <c r="F1254" s="7" t="s">
        <v>255</v>
      </c>
      <c r="G1254" s="7" t="s">
        <v>51</v>
      </c>
      <c r="H1254" s="7" t="s">
        <v>167</v>
      </c>
      <c r="I1254" s="8">
        <v>11</v>
      </c>
      <c r="J1254" s="18">
        <v>44209.26</v>
      </c>
      <c r="K1254" s="21">
        <v>0.27</v>
      </c>
      <c r="L1254" s="15">
        <v>484988.84</v>
      </c>
      <c r="M1254" s="28">
        <v>46300</v>
      </c>
      <c r="N1254" s="7" t="s">
        <v>45</v>
      </c>
      <c r="O1254" s="7" t="s">
        <v>35</v>
      </c>
      <c r="P1254" s="9" t="s">
        <v>36</v>
      </c>
      <c r="Q1254" s="23">
        <f>Excel_Advanced_Sales_Dataset_2000__hetvi[[#This Row],[Quantity]]*Excel_Advanced_Sales_Dataset_2000__hetvi[[#This Row],[Unit Price]]*Excel_Advanced_Sales_Dataset_2000__hetvi[[#This Row],[Discount %]]/100</f>
        <v>1313.0150220000003</v>
      </c>
      <c r="R1254" s="23">
        <f>Excel_Advanced_Sales_Dataset_2000__hetvi[[#This Row],[Quantity]]*Excel_Advanced_Sales_Dataset_2000__hetvi[[#This Row],[Unit Price]]-Excel_Advanced_Sales_Dataset_2000__hetvi[[#This Row],[Discount Amount]]</f>
        <v>484988.84497800004</v>
      </c>
      <c r="S1254" t="str">
        <f>IF(Excel_Advanced_Sales_Dataset_2000__hetvi[[#This Row],[Total Sales]]&gt;50000,"Yes","No")</f>
        <v>Yes</v>
      </c>
      <c r="T1254" t="str">
        <f>IF(Excel_Advanced_Sales_Dataset_2000__hetvi[[#This Row],[Delivery Status]]="Pending","Follow-up","Ok")</f>
        <v>Ok</v>
      </c>
      <c r="U1254" s="31">
        <f>Excel_Advanced_Sales_Dataset_2000__hetvi[[#This Row],[Discount %]]/100</f>
        <v>2.7000000000000001E-3</v>
      </c>
      <c r="V1254" s="1" t="s">
        <v>4720</v>
      </c>
    </row>
    <row r="1255" spans="1:22" x14ac:dyDescent="0.25">
      <c r="A1255" s="6" t="s">
        <v>3082</v>
      </c>
      <c r="B1255" s="7" t="s">
        <v>598</v>
      </c>
      <c r="C1255" s="7" t="s">
        <v>3083</v>
      </c>
      <c r="D1255" s="7" t="s">
        <v>30</v>
      </c>
      <c r="E1255" s="7" t="s">
        <v>198</v>
      </c>
      <c r="F1255" s="7" t="s">
        <v>199</v>
      </c>
      <c r="G1255" s="7" t="s">
        <v>33</v>
      </c>
      <c r="H1255" s="7" t="s">
        <v>127</v>
      </c>
      <c r="I1255" s="8">
        <v>20</v>
      </c>
      <c r="J1255" s="18">
        <v>19840.86</v>
      </c>
      <c r="K1255" s="21">
        <v>4.0199999999999996</v>
      </c>
      <c r="L1255" s="15">
        <v>380865.15</v>
      </c>
      <c r="M1255" s="28">
        <v>46173</v>
      </c>
      <c r="N1255" s="7" t="s">
        <v>68</v>
      </c>
      <c r="O1255" s="7" t="s">
        <v>35</v>
      </c>
      <c r="P1255" s="9" t="s">
        <v>26</v>
      </c>
      <c r="Q1255" s="23">
        <f>Excel_Advanced_Sales_Dataset_2000__hetvi[[#This Row],[Quantity]]*Excel_Advanced_Sales_Dataset_2000__hetvi[[#This Row],[Unit Price]]*Excel_Advanced_Sales_Dataset_2000__hetvi[[#This Row],[Discount %]]/100</f>
        <v>15952.051439999999</v>
      </c>
      <c r="R1255" s="23">
        <f>Excel_Advanced_Sales_Dataset_2000__hetvi[[#This Row],[Quantity]]*Excel_Advanced_Sales_Dataset_2000__hetvi[[#This Row],[Unit Price]]-Excel_Advanced_Sales_Dataset_2000__hetvi[[#This Row],[Discount Amount]]</f>
        <v>380865.14856</v>
      </c>
      <c r="S1255" t="str">
        <f>IF(Excel_Advanced_Sales_Dataset_2000__hetvi[[#This Row],[Total Sales]]&gt;50000,"Yes","No")</f>
        <v>Yes</v>
      </c>
      <c r="T1255" t="str">
        <f>IF(Excel_Advanced_Sales_Dataset_2000__hetvi[[#This Row],[Delivery Status]]="Pending","Follow-up","Ok")</f>
        <v>Ok</v>
      </c>
      <c r="U1255" s="31">
        <f>Excel_Advanced_Sales_Dataset_2000__hetvi[[#This Row],[Discount %]]/100</f>
        <v>4.0199999999999993E-2</v>
      </c>
      <c r="V1255" s="1" t="s">
        <v>4682</v>
      </c>
    </row>
    <row r="1256" spans="1:22" x14ac:dyDescent="0.25">
      <c r="A1256" s="6" t="s">
        <v>3084</v>
      </c>
      <c r="B1256" s="7" t="s">
        <v>2159</v>
      </c>
      <c r="C1256" s="7" t="s">
        <v>3085</v>
      </c>
      <c r="D1256" s="7" t="s">
        <v>19</v>
      </c>
      <c r="E1256" s="7" t="s">
        <v>153</v>
      </c>
      <c r="F1256" s="7" t="s">
        <v>275</v>
      </c>
      <c r="G1256" s="7" t="s">
        <v>66</v>
      </c>
      <c r="H1256" s="7" t="s">
        <v>200</v>
      </c>
      <c r="I1256" s="8">
        <v>39</v>
      </c>
      <c r="J1256" s="18">
        <v>17638.02</v>
      </c>
      <c r="K1256" s="21">
        <v>5.45</v>
      </c>
      <c r="L1256" s="15">
        <v>650393.17000000004</v>
      </c>
      <c r="M1256" s="28">
        <v>46290</v>
      </c>
      <c r="N1256" s="7" t="s">
        <v>113</v>
      </c>
      <c r="O1256" s="7" t="s">
        <v>59</v>
      </c>
      <c r="P1256" s="9" t="s">
        <v>26</v>
      </c>
      <c r="Q1256" s="23">
        <f>Excel_Advanced_Sales_Dataset_2000__hetvi[[#This Row],[Quantity]]*Excel_Advanced_Sales_Dataset_2000__hetvi[[#This Row],[Unit Price]]*Excel_Advanced_Sales_Dataset_2000__hetvi[[#This Row],[Discount %]]/100</f>
        <v>37489.611510000002</v>
      </c>
      <c r="R1256" s="23">
        <f>Excel_Advanced_Sales_Dataset_2000__hetvi[[#This Row],[Quantity]]*Excel_Advanced_Sales_Dataset_2000__hetvi[[#This Row],[Unit Price]]-Excel_Advanced_Sales_Dataset_2000__hetvi[[#This Row],[Discount Amount]]</f>
        <v>650393.16849000007</v>
      </c>
      <c r="S1256" t="str">
        <f>IF(Excel_Advanced_Sales_Dataset_2000__hetvi[[#This Row],[Total Sales]]&gt;50000,"Yes","No")</f>
        <v>Yes</v>
      </c>
      <c r="T1256" t="str">
        <f>IF(Excel_Advanced_Sales_Dataset_2000__hetvi[[#This Row],[Delivery Status]]="Pending","Follow-up","Ok")</f>
        <v>Ok</v>
      </c>
      <c r="U1256" s="31">
        <f>Excel_Advanced_Sales_Dataset_2000__hetvi[[#This Row],[Discount %]]/100</f>
        <v>5.45E-2</v>
      </c>
      <c r="V1256" s="1" t="s">
        <v>4624</v>
      </c>
    </row>
    <row r="1257" spans="1:22" x14ac:dyDescent="0.25">
      <c r="A1257" s="6" t="s">
        <v>3086</v>
      </c>
      <c r="B1257" s="7" t="s">
        <v>3087</v>
      </c>
      <c r="C1257" s="7" t="s">
        <v>3088</v>
      </c>
      <c r="D1257" s="7" t="s">
        <v>40</v>
      </c>
      <c r="E1257" s="7" t="s">
        <v>109</v>
      </c>
      <c r="F1257" s="7" t="s">
        <v>259</v>
      </c>
      <c r="G1257" s="7" t="s">
        <v>43</v>
      </c>
      <c r="H1257" s="7" t="s">
        <v>380</v>
      </c>
      <c r="I1257" s="8">
        <v>15</v>
      </c>
      <c r="J1257" s="18">
        <v>38856.269999999997</v>
      </c>
      <c r="K1257" s="21">
        <v>8.31</v>
      </c>
      <c r="L1257" s="15">
        <v>534409.71</v>
      </c>
      <c r="M1257" s="28">
        <v>46209</v>
      </c>
      <c r="N1257" s="7" t="s">
        <v>113</v>
      </c>
      <c r="O1257" s="7" t="s">
        <v>35</v>
      </c>
      <c r="P1257" s="9" t="s">
        <v>26</v>
      </c>
      <c r="Q1257" s="23">
        <f>Excel_Advanced_Sales_Dataset_2000__hetvi[[#This Row],[Quantity]]*Excel_Advanced_Sales_Dataset_2000__hetvi[[#This Row],[Unit Price]]*Excel_Advanced_Sales_Dataset_2000__hetvi[[#This Row],[Discount %]]/100</f>
        <v>48434.340554999995</v>
      </c>
      <c r="R1257" s="23">
        <f>Excel_Advanced_Sales_Dataset_2000__hetvi[[#This Row],[Quantity]]*Excel_Advanced_Sales_Dataset_2000__hetvi[[#This Row],[Unit Price]]-Excel_Advanced_Sales_Dataset_2000__hetvi[[#This Row],[Discount Amount]]</f>
        <v>534409.70944499993</v>
      </c>
      <c r="S1257" t="str">
        <f>IF(Excel_Advanced_Sales_Dataset_2000__hetvi[[#This Row],[Total Sales]]&gt;50000,"Yes","No")</f>
        <v>Yes</v>
      </c>
      <c r="T1257" t="str">
        <f>IF(Excel_Advanced_Sales_Dataset_2000__hetvi[[#This Row],[Delivery Status]]="Pending","Follow-up","Ok")</f>
        <v>Ok</v>
      </c>
      <c r="U1257" s="31">
        <f>Excel_Advanced_Sales_Dataset_2000__hetvi[[#This Row],[Discount %]]/100</f>
        <v>8.3100000000000007E-2</v>
      </c>
      <c r="V1257" s="1" t="s">
        <v>4703</v>
      </c>
    </row>
    <row r="1258" spans="1:22" x14ac:dyDescent="0.25">
      <c r="A1258" s="6" t="s">
        <v>3089</v>
      </c>
      <c r="B1258" s="7" t="s">
        <v>3090</v>
      </c>
      <c r="C1258" s="7" t="s">
        <v>3091</v>
      </c>
      <c r="D1258" s="7" t="s">
        <v>30</v>
      </c>
      <c r="E1258" s="7" t="s">
        <v>131</v>
      </c>
      <c r="F1258" s="7" t="s">
        <v>132</v>
      </c>
      <c r="G1258" s="7" t="s">
        <v>51</v>
      </c>
      <c r="H1258" s="7" t="s">
        <v>52</v>
      </c>
      <c r="I1258" s="8">
        <v>24</v>
      </c>
      <c r="J1258" s="18">
        <v>25299.360000000001</v>
      </c>
      <c r="K1258" s="21">
        <v>4.78</v>
      </c>
      <c r="L1258" s="15">
        <v>578161.21</v>
      </c>
      <c r="M1258" s="28">
        <v>46206</v>
      </c>
      <c r="N1258" s="7" t="s">
        <v>45</v>
      </c>
      <c r="O1258" s="7" t="s">
        <v>35</v>
      </c>
      <c r="P1258" s="9" t="s">
        <v>26</v>
      </c>
      <c r="Q1258" s="23">
        <f>Excel_Advanced_Sales_Dataset_2000__hetvi[[#This Row],[Quantity]]*Excel_Advanced_Sales_Dataset_2000__hetvi[[#This Row],[Unit Price]]*Excel_Advanced_Sales_Dataset_2000__hetvi[[#This Row],[Discount %]]/100</f>
        <v>29023.425792000002</v>
      </c>
      <c r="R1258" s="23">
        <f>Excel_Advanced_Sales_Dataset_2000__hetvi[[#This Row],[Quantity]]*Excel_Advanced_Sales_Dataset_2000__hetvi[[#This Row],[Unit Price]]-Excel_Advanced_Sales_Dataset_2000__hetvi[[#This Row],[Discount Amount]]</f>
        <v>578161.21420799999</v>
      </c>
      <c r="S1258" t="str">
        <f>IF(Excel_Advanced_Sales_Dataset_2000__hetvi[[#This Row],[Total Sales]]&gt;50000,"Yes","No")</f>
        <v>Yes</v>
      </c>
      <c r="T1258" t="str">
        <f>IF(Excel_Advanced_Sales_Dataset_2000__hetvi[[#This Row],[Delivery Status]]="Pending","Follow-up","Ok")</f>
        <v>Ok</v>
      </c>
      <c r="U1258" s="31">
        <f>Excel_Advanced_Sales_Dataset_2000__hetvi[[#This Row],[Discount %]]/100</f>
        <v>4.7800000000000002E-2</v>
      </c>
      <c r="V1258" s="1" t="s">
        <v>4703</v>
      </c>
    </row>
    <row r="1259" spans="1:22" x14ac:dyDescent="0.25">
      <c r="A1259" s="6" t="s">
        <v>3092</v>
      </c>
      <c r="B1259" s="7" t="s">
        <v>589</v>
      </c>
      <c r="C1259" s="7" t="s">
        <v>3093</v>
      </c>
      <c r="D1259" s="7" t="s">
        <v>63</v>
      </c>
      <c r="E1259" s="7" t="s">
        <v>144</v>
      </c>
      <c r="F1259" s="7" t="s">
        <v>189</v>
      </c>
      <c r="G1259" s="7" t="s">
        <v>51</v>
      </c>
      <c r="H1259" s="7" t="s">
        <v>146</v>
      </c>
      <c r="I1259" s="8">
        <v>6</v>
      </c>
      <c r="J1259" s="18">
        <v>8113.7</v>
      </c>
      <c r="K1259" s="21">
        <v>19.78</v>
      </c>
      <c r="L1259" s="15">
        <v>39052.86</v>
      </c>
      <c r="M1259" s="28">
        <v>46175</v>
      </c>
      <c r="N1259" s="7" t="s">
        <v>113</v>
      </c>
      <c r="O1259" s="7" t="s">
        <v>35</v>
      </c>
      <c r="P1259" s="9" t="s">
        <v>53</v>
      </c>
      <c r="Q1259" s="23">
        <f>Excel_Advanced_Sales_Dataset_2000__hetvi[[#This Row],[Quantity]]*Excel_Advanced_Sales_Dataset_2000__hetvi[[#This Row],[Unit Price]]*Excel_Advanced_Sales_Dataset_2000__hetvi[[#This Row],[Discount %]]/100</f>
        <v>9629.3391599999995</v>
      </c>
      <c r="R1259" s="23">
        <f>Excel_Advanced_Sales_Dataset_2000__hetvi[[#This Row],[Quantity]]*Excel_Advanced_Sales_Dataset_2000__hetvi[[#This Row],[Unit Price]]-Excel_Advanced_Sales_Dataset_2000__hetvi[[#This Row],[Discount Amount]]</f>
        <v>39052.860839999994</v>
      </c>
      <c r="S1259" t="str">
        <f>IF(Excel_Advanced_Sales_Dataset_2000__hetvi[[#This Row],[Total Sales]]&gt;50000,"Yes","No")</f>
        <v>No</v>
      </c>
      <c r="T1259" t="str">
        <f>IF(Excel_Advanced_Sales_Dataset_2000__hetvi[[#This Row],[Delivery Status]]="Pending","Follow-up","Ok")</f>
        <v>Ok</v>
      </c>
      <c r="U1259" s="31">
        <f>Excel_Advanced_Sales_Dataset_2000__hetvi[[#This Row],[Discount %]]/100</f>
        <v>0.1978</v>
      </c>
      <c r="V1259" s="1" t="s">
        <v>4612</v>
      </c>
    </row>
    <row r="1260" spans="1:22" x14ac:dyDescent="0.25">
      <c r="A1260" s="6" t="s">
        <v>3094</v>
      </c>
      <c r="B1260" s="7" t="s">
        <v>1116</v>
      </c>
      <c r="C1260" s="7" t="s">
        <v>3095</v>
      </c>
      <c r="D1260" s="7" t="s">
        <v>30</v>
      </c>
      <c r="E1260" s="7" t="s">
        <v>198</v>
      </c>
      <c r="F1260" s="7" t="s">
        <v>199</v>
      </c>
      <c r="G1260" s="7" t="s">
        <v>22</v>
      </c>
      <c r="H1260" s="7" t="s">
        <v>172</v>
      </c>
      <c r="I1260" s="8">
        <v>23</v>
      </c>
      <c r="J1260" s="18">
        <v>41084.6</v>
      </c>
      <c r="K1260" s="21">
        <v>11.92</v>
      </c>
      <c r="L1260" s="15">
        <v>832308.26</v>
      </c>
      <c r="M1260" s="28">
        <v>46264</v>
      </c>
      <c r="N1260" s="7" t="s">
        <v>45</v>
      </c>
      <c r="O1260" s="7" t="s">
        <v>35</v>
      </c>
      <c r="P1260" s="9" t="s">
        <v>53</v>
      </c>
      <c r="Q1260" s="23">
        <f>Excel_Advanced_Sales_Dataset_2000__hetvi[[#This Row],[Quantity]]*Excel_Advanced_Sales_Dataset_2000__hetvi[[#This Row],[Unit Price]]*Excel_Advanced_Sales_Dataset_2000__hetvi[[#This Row],[Discount %]]/100</f>
        <v>112637.53936</v>
      </c>
      <c r="R1260" s="23">
        <f>Excel_Advanced_Sales_Dataset_2000__hetvi[[#This Row],[Quantity]]*Excel_Advanced_Sales_Dataset_2000__hetvi[[#This Row],[Unit Price]]-Excel_Advanced_Sales_Dataset_2000__hetvi[[#This Row],[Discount Amount]]</f>
        <v>832308.26063999999</v>
      </c>
      <c r="S1260" t="str">
        <f>IF(Excel_Advanced_Sales_Dataset_2000__hetvi[[#This Row],[Total Sales]]&gt;50000,"Yes","No")</f>
        <v>Yes</v>
      </c>
      <c r="T1260" t="str">
        <f>IF(Excel_Advanced_Sales_Dataset_2000__hetvi[[#This Row],[Delivery Status]]="Pending","Follow-up","Ok")</f>
        <v>Ok</v>
      </c>
      <c r="U1260" s="31">
        <f>Excel_Advanced_Sales_Dataset_2000__hetvi[[#This Row],[Discount %]]/100</f>
        <v>0.1192</v>
      </c>
      <c r="V1260" s="1" t="s">
        <v>4653</v>
      </c>
    </row>
    <row r="1261" spans="1:22" x14ac:dyDescent="0.25">
      <c r="A1261" s="6" t="s">
        <v>3096</v>
      </c>
      <c r="B1261" s="7" t="s">
        <v>592</v>
      </c>
      <c r="C1261" s="7" t="s">
        <v>3097</v>
      </c>
      <c r="D1261" s="7" t="s">
        <v>19</v>
      </c>
      <c r="E1261" s="7" t="s">
        <v>20</v>
      </c>
      <c r="F1261" s="7" t="s">
        <v>176</v>
      </c>
      <c r="G1261" s="7" t="s">
        <v>22</v>
      </c>
      <c r="H1261" s="7" t="s">
        <v>172</v>
      </c>
      <c r="I1261" s="8">
        <v>17</v>
      </c>
      <c r="J1261" s="18">
        <v>6779.3</v>
      </c>
      <c r="K1261" s="21">
        <v>17.02</v>
      </c>
      <c r="L1261" s="15">
        <v>95632.87</v>
      </c>
      <c r="M1261" s="28">
        <v>46251</v>
      </c>
      <c r="N1261" s="7" t="s">
        <v>58</v>
      </c>
      <c r="O1261" s="7" t="s">
        <v>35</v>
      </c>
      <c r="P1261" s="9" t="s">
        <v>36</v>
      </c>
      <c r="Q1261" s="23">
        <f>Excel_Advanced_Sales_Dataset_2000__hetvi[[#This Row],[Quantity]]*Excel_Advanced_Sales_Dataset_2000__hetvi[[#This Row],[Unit Price]]*Excel_Advanced_Sales_Dataset_2000__hetvi[[#This Row],[Discount %]]/100</f>
        <v>19615.226620000001</v>
      </c>
      <c r="R1261" s="23">
        <f>Excel_Advanced_Sales_Dataset_2000__hetvi[[#This Row],[Quantity]]*Excel_Advanced_Sales_Dataset_2000__hetvi[[#This Row],[Unit Price]]-Excel_Advanced_Sales_Dataset_2000__hetvi[[#This Row],[Discount Amount]]</f>
        <v>95632.873380000005</v>
      </c>
      <c r="S1261" t="str">
        <f>IF(Excel_Advanced_Sales_Dataset_2000__hetvi[[#This Row],[Total Sales]]&gt;50000,"Yes","No")</f>
        <v>Yes</v>
      </c>
      <c r="T1261" t="str">
        <f>IF(Excel_Advanced_Sales_Dataset_2000__hetvi[[#This Row],[Delivery Status]]="Pending","Follow-up","Ok")</f>
        <v>Ok</v>
      </c>
      <c r="U1261" s="31">
        <f>Excel_Advanced_Sales_Dataset_2000__hetvi[[#This Row],[Discount %]]/100</f>
        <v>0.17019999999999999</v>
      </c>
      <c r="V1261" s="1" t="s">
        <v>4782</v>
      </c>
    </row>
    <row r="1262" spans="1:22" x14ac:dyDescent="0.25">
      <c r="A1262" s="6" t="s">
        <v>3098</v>
      </c>
      <c r="B1262" s="7" t="s">
        <v>3017</v>
      </c>
      <c r="C1262" s="7" t="s">
        <v>2379</v>
      </c>
      <c r="D1262" s="7" t="s">
        <v>19</v>
      </c>
      <c r="E1262" s="7" t="s">
        <v>153</v>
      </c>
      <c r="F1262" s="7" t="s">
        <v>154</v>
      </c>
      <c r="G1262" s="7" t="s">
        <v>111</v>
      </c>
      <c r="H1262" s="7" t="s">
        <v>112</v>
      </c>
      <c r="I1262" s="8">
        <v>25</v>
      </c>
      <c r="J1262" s="18">
        <v>22284.12</v>
      </c>
      <c r="K1262" s="21">
        <v>14.67</v>
      </c>
      <c r="L1262" s="15">
        <v>475375.99</v>
      </c>
      <c r="M1262" s="28">
        <v>46232</v>
      </c>
      <c r="N1262" s="7" t="s">
        <v>113</v>
      </c>
      <c r="O1262" s="7" t="s">
        <v>35</v>
      </c>
      <c r="P1262" s="9" t="s">
        <v>53</v>
      </c>
      <c r="Q1262" s="23">
        <f>Excel_Advanced_Sales_Dataset_2000__hetvi[[#This Row],[Quantity]]*Excel_Advanced_Sales_Dataset_2000__hetvi[[#This Row],[Unit Price]]*Excel_Advanced_Sales_Dataset_2000__hetvi[[#This Row],[Discount %]]/100</f>
        <v>81727.0101</v>
      </c>
      <c r="R1262" s="23">
        <f>Excel_Advanced_Sales_Dataset_2000__hetvi[[#This Row],[Quantity]]*Excel_Advanced_Sales_Dataset_2000__hetvi[[#This Row],[Unit Price]]-Excel_Advanced_Sales_Dataset_2000__hetvi[[#This Row],[Discount Amount]]</f>
        <v>475375.98989999999</v>
      </c>
      <c r="S1262" t="str">
        <f>IF(Excel_Advanced_Sales_Dataset_2000__hetvi[[#This Row],[Total Sales]]&gt;50000,"Yes","No")</f>
        <v>Yes</v>
      </c>
      <c r="T1262" t="str">
        <f>IF(Excel_Advanced_Sales_Dataset_2000__hetvi[[#This Row],[Delivery Status]]="Pending","Follow-up","Ok")</f>
        <v>Ok</v>
      </c>
      <c r="U1262" s="31">
        <f>Excel_Advanced_Sales_Dataset_2000__hetvi[[#This Row],[Discount %]]/100</f>
        <v>0.1467</v>
      </c>
      <c r="V1262" s="1" t="s">
        <v>4682</v>
      </c>
    </row>
    <row r="1263" spans="1:22" x14ac:dyDescent="0.25">
      <c r="A1263" s="6" t="s">
        <v>3099</v>
      </c>
      <c r="B1263" s="7" t="s">
        <v>1335</v>
      </c>
      <c r="C1263" s="7" t="s">
        <v>3100</v>
      </c>
      <c r="D1263" s="7" t="s">
        <v>30</v>
      </c>
      <c r="E1263" s="7" t="s">
        <v>131</v>
      </c>
      <c r="F1263" s="7" t="s">
        <v>194</v>
      </c>
      <c r="G1263" s="7" t="s">
        <v>22</v>
      </c>
      <c r="H1263" s="7" t="s">
        <v>172</v>
      </c>
      <c r="I1263" s="8">
        <v>36</v>
      </c>
      <c r="J1263" s="18">
        <v>16097.9</v>
      </c>
      <c r="K1263" s="21">
        <v>3.39</v>
      </c>
      <c r="L1263" s="15">
        <v>559878.52</v>
      </c>
      <c r="M1263" s="28">
        <v>46330</v>
      </c>
      <c r="N1263" s="7" t="s">
        <v>68</v>
      </c>
      <c r="O1263" s="7" t="s">
        <v>35</v>
      </c>
      <c r="P1263" s="9" t="s">
        <v>36</v>
      </c>
      <c r="Q1263" s="23">
        <f>Excel_Advanced_Sales_Dataset_2000__hetvi[[#This Row],[Quantity]]*Excel_Advanced_Sales_Dataset_2000__hetvi[[#This Row],[Unit Price]]*Excel_Advanced_Sales_Dataset_2000__hetvi[[#This Row],[Discount %]]/100</f>
        <v>19645.877160000004</v>
      </c>
      <c r="R1263" s="23">
        <f>Excel_Advanced_Sales_Dataset_2000__hetvi[[#This Row],[Quantity]]*Excel_Advanced_Sales_Dataset_2000__hetvi[[#This Row],[Unit Price]]-Excel_Advanced_Sales_Dataset_2000__hetvi[[#This Row],[Discount Amount]]</f>
        <v>559878.52283999999</v>
      </c>
      <c r="S1263" t="str">
        <f>IF(Excel_Advanced_Sales_Dataset_2000__hetvi[[#This Row],[Total Sales]]&gt;50000,"Yes","No")</f>
        <v>Yes</v>
      </c>
      <c r="T1263" t="str">
        <f>IF(Excel_Advanced_Sales_Dataset_2000__hetvi[[#This Row],[Delivery Status]]="Pending","Follow-up","Ok")</f>
        <v>Ok</v>
      </c>
      <c r="U1263" s="31">
        <f>Excel_Advanced_Sales_Dataset_2000__hetvi[[#This Row],[Discount %]]/100</f>
        <v>3.39E-2</v>
      </c>
      <c r="V1263" s="1" t="s">
        <v>4644</v>
      </c>
    </row>
    <row r="1264" spans="1:22" x14ac:dyDescent="0.25">
      <c r="A1264" s="6" t="s">
        <v>3101</v>
      </c>
      <c r="B1264" s="7" t="s">
        <v>2499</v>
      </c>
      <c r="C1264" s="7" t="s">
        <v>3102</v>
      </c>
      <c r="D1264" s="7" t="s">
        <v>30</v>
      </c>
      <c r="E1264" s="7" t="s">
        <v>131</v>
      </c>
      <c r="F1264" s="7" t="s">
        <v>194</v>
      </c>
      <c r="G1264" s="7" t="s">
        <v>111</v>
      </c>
      <c r="H1264" s="7" t="s">
        <v>260</v>
      </c>
      <c r="I1264" s="8">
        <v>13</v>
      </c>
      <c r="J1264" s="18">
        <v>41489.4</v>
      </c>
      <c r="K1264" s="21">
        <v>14.49</v>
      </c>
      <c r="L1264" s="15">
        <v>461208.62</v>
      </c>
      <c r="M1264" s="28">
        <v>46326</v>
      </c>
      <c r="N1264" s="7" t="s">
        <v>45</v>
      </c>
      <c r="O1264" s="7" t="s">
        <v>35</v>
      </c>
      <c r="P1264" s="9" t="s">
        <v>36</v>
      </c>
      <c r="Q1264" s="23">
        <f>Excel_Advanced_Sales_Dataset_2000__hetvi[[#This Row],[Quantity]]*Excel_Advanced_Sales_Dataset_2000__hetvi[[#This Row],[Unit Price]]*Excel_Advanced_Sales_Dataset_2000__hetvi[[#This Row],[Discount %]]/100</f>
        <v>78153.582780000012</v>
      </c>
      <c r="R1264" s="23">
        <f>Excel_Advanced_Sales_Dataset_2000__hetvi[[#This Row],[Quantity]]*Excel_Advanced_Sales_Dataset_2000__hetvi[[#This Row],[Unit Price]]-Excel_Advanced_Sales_Dataset_2000__hetvi[[#This Row],[Discount Amount]]</f>
        <v>461208.61722000007</v>
      </c>
      <c r="S1264" t="str">
        <f>IF(Excel_Advanced_Sales_Dataset_2000__hetvi[[#This Row],[Total Sales]]&gt;50000,"Yes","No")</f>
        <v>Yes</v>
      </c>
      <c r="T1264" t="str">
        <f>IF(Excel_Advanced_Sales_Dataset_2000__hetvi[[#This Row],[Delivery Status]]="Pending","Follow-up","Ok")</f>
        <v>Ok</v>
      </c>
      <c r="U1264" s="31">
        <f>Excel_Advanced_Sales_Dataset_2000__hetvi[[#This Row],[Discount %]]/100</f>
        <v>0.1449</v>
      </c>
      <c r="V1264" s="1" t="s">
        <v>4624</v>
      </c>
    </row>
    <row r="1265" spans="1:22" x14ac:dyDescent="0.25">
      <c r="A1265" s="6" t="s">
        <v>3103</v>
      </c>
      <c r="B1265" s="7" t="s">
        <v>1955</v>
      </c>
      <c r="C1265" s="7" t="s">
        <v>3104</v>
      </c>
      <c r="D1265" s="7" t="s">
        <v>30</v>
      </c>
      <c r="E1265" s="7" t="s">
        <v>31</v>
      </c>
      <c r="F1265" s="7" t="s">
        <v>32</v>
      </c>
      <c r="G1265" s="7" t="s">
        <v>33</v>
      </c>
      <c r="H1265" s="7" t="s">
        <v>127</v>
      </c>
      <c r="I1265" s="8">
        <v>8</v>
      </c>
      <c r="J1265" s="18">
        <v>5198.03</v>
      </c>
      <c r="K1265" s="21">
        <v>7.24</v>
      </c>
      <c r="L1265" s="15">
        <v>38573.54</v>
      </c>
      <c r="M1265" s="28">
        <v>46071</v>
      </c>
      <c r="N1265" s="7" t="s">
        <v>68</v>
      </c>
      <c r="O1265" s="7" t="s">
        <v>35</v>
      </c>
      <c r="P1265" s="9" t="s">
        <v>36</v>
      </c>
      <c r="Q1265" s="23">
        <f>Excel_Advanced_Sales_Dataset_2000__hetvi[[#This Row],[Quantity]]*Excel_Advanced_Sales_Dataset_2000__hetvi[[#This Row],[Unit Price]]*Excel_Advanced_Sales_Dataset_2000__hetvi[[#This Row],[Discount %]]/100</f>
        <v>3010.6989759999997</v>
      </c>
      <c r="R1265" s="23">
        <f>Excel_Advanced_Sales_Dataset_2000__hetvi[[#This Row],[Quantity]]*Excel_Advanced_Sales_Dataset_2000__hetvi[[#This Row],[Unit Price]]-Excel_Advanced_Sales_Dataset_2000__hetvi[[#This Row],[Discount Amount]]</f>
        <v>38573.541023999998</v>
      </c>
      <c r="S1265" t="str">
        <f>IF(Excel_Advanced_Sales_Dataset_2000__hetvi[[#This Row],[Total Sales]]&gt;50000,"Yes","No")</f>
        <v>No</v>
      </c>
      <c r="T1265" t="str">
        <f>IF(Excel_Advanced_Sales_Dataset_2000__hetvi[[#This Row],[Delivery Status]]="Pending","Follow-up","Ok")</f>
        <v>Ok</v>
      </c>
      <c r="U1265" s="31">
        <f>Excel_Advanced_Sales_Dataset_2000__hetvi[[#This Row],[Discount %]]/100</f>
        <v>7.2400000000000006E-2</v>
      </c>
      <c r="V1265" s="1" t="s">
        <v>4823</v>
      </c>
    </row>
    <row r="1266" spans="1:22" x14ac:dyDescent="0.25">
      <c r="A1266" s="6" t="s">
        <v>3105</v>
      </c>
      <c r="B1266" s="7" t="s">
        <v>205</v>
      </c>
      <c r="C1266" s="7" t="s">
        <v>3106</v>
      </c>
      <c r="D1266" s="7" t="s">
        <v>40</v>
      </c>
      <c r="E1266" s="7" t="s">
        <v>41</v>
      </c>
      <c r="F1266" s="7" t="s">
        <v>126</v>
      </c>
      <c r="G1266" s="7" t="s">
        <v>111</v>
      </c>
      <c r="H1266" s="7" t="s">
        <v>185</v>
      </c>
      <c r="I1266" s="8">
        <v>31</v>
      </c>
      <c r="J1266" s="18">
        <v>4972.84</v>
      </c>
      <c r="K1266" s="21">
        <v>18.34</v>
      </c>
      <c r="L1266" s="15">
        <v>125885.46</v>
      </c>
      <c r="M1266" s="28">
        <v>46345</v>
      </c>
      <c r="N1266" s="7" t="s">
        <v>68</v>
      </c>
      <c r="O1266" s="7" t="s">
        <v>35</v>
      </c>
      <c r="P1266" s="9" t="s">
        <v>26</v>
      </c>
      <c r="Q1266" s="23">
        <f>Excel_Advanced_Sales_Dataset_2000__hetvi[[#This Row],[Quantity]]*Excel_Advanced_Sales_Dataset_2000__hetvi[[#This Row],[Unit Price]]*Excel_Advanced_Sales_Dataset_2000__hetvi[[#This Row],[Discount %]]/100</f>
        <v>28272.584536000002</v>
      </c>
      <c r="R1266" s="23">
        <f>Excel_Advanced_Sales_Dataset_2000__hetvi[[#This Row],[Quantity]]*Excel_Advanced_Sales_Dataset_2000__hetvi[[#This Row],[Unit Price]]-Excel_Advanced_Sales_Dataset_2000__hetvi[[#This Row],[Discount Amount]]</f>
        <v>125885.455464</v>
      </c>
      <c r="S1266" t="str">
        <f>IF(Excel_Advanced_Sales_Dataset_2000__hetvi[[#This Row],[Total Sales]]&gt;50000,"Yes","No")</f>
        <v>Yes</v>
      </c>
      <c r="T1266" t="str">
        <f>IF(Excel_Advanced_Sales_Dataset_2000__hetvi[[#This Row],[Delivery Status]]="Pending","Follow-up","Ok")</f>
        <v>Ok</v>
      </c>
      <c r="U1266" s="31">
        <f>Excel_Advanced_Sales_Dataset_2000__hetvi[[#This Row],[Discount %]]/100</f>
        <v>0.18340000000000001</v>
      </c>
      <c r="V1266" s="1" t="s">
        <v>4653</v>
      </c>
    </row>
    <row r="1267" spans="1:22" x14ac:dyDescent="0.25">
      <c r="A1267" s="6" t="s">
        <v>3107</v>
      </c>
      <c r="B1267" s="7" t="s">
        <v>1398</v>
      </c>
      <c r="C1267" s="7" t="s">
        <v>3108</v>
      </c>
      <c r="D1267" s="7" t="s">
        <v>19</v>
      </c>
      <c r="E1267" s="7" t="s">
        <v>72</v>
      </c>
      <c r="F1267" s="7" t="s">
        <v>171</v>
      </c>
      <c r="G1267" s="7" t="s">
        <v>51</v>
      </c>
      <c r="H1267" s="7" t="s">
        <v>105</v>
      </c>
      <c r="I1267" s="8">
        <v>32</v>
      </c>
      <c r="J1267" s="18">
        <v>32978.39</v>
      </c>
      <c r="K1267" s="21">
        <v>13.94</v>
      </c>
      <c r="L1267" s="15">
        <v>908198.48</v>
      </c>
      <c r="M1267" s="28">
        <v>46256</v>
      </c>
      <c r="N1267" s="7" t="s">
        <v>24</v>
      </c>
      <c r="O1267" s="7" t="s">
        <v>35</v>
      </c>
      <c r="P1267" s="9" t="s">
        <v>26</v>
      </c>
      <c r="Q1267" s="23">
        <f>Excel_Advanced_Sales_Dataset_2000__hetvi[[#This Row],[Quantity]]*Excel_Advanced_Sales_Dataset_2000__hetvi[[#This Row],[Unit Price]]*Excel_Advanced_Sales_Dataset_2000__hetvi[[#This Row],[Discount %]]/100</f>
        <v>147110.00211199999</v>
      </c>
      <c r="R1267" s="23">
        <f>Excel_Advanced_Sales_Dataset_2000__hetvi[[#This Row],[Quantity]]*Excel_Advanced_Sales_Dataset_2000__hetvi[[#This Row],[Unit Price]]-Excel_Advanced_Sales_Dataset_2000__hetvi[[#This Row],[Discount Amount]]</f>
        <v>908198.47788799996</v>
      </c>
      <c r="S1267" t="str">
        <f>IF(Excel_Advanced_Sales_Dataset_2000__hetvi[[#This Row],[Total Sales]]&gt;50000,"Yes","No")</f>
        <v>Yes</v>
      </c>
      <c r="T1267" t="str">
        <f>IF(Excel_Advanced_Sales_Dataset_2000__hetvi[[#This Row],[Delivery Status]]="Pending","Follow-up","Ok")</f>
        <v>Ok</v>
      </c>
      <c r="U1267" s="31">
        <f>Excel_Advanced_Sales_Dataset_2000__hetvi[[#This Row],[Discount %]]/100</f>
        <v>0.1394</v>
      </c>
      <c r="V1267" s="1" t="s">
        <v>4682</v>
      </c>
    </row>
    <row r="1268" spans="1:22" x14ac:dyDescent="0.25">
      <c r="A1268" s="6" t="s">
        <v>3109</v>
      </c>
      <c r="B1268" s="7" t="s">
        <v>938</v>
      </c>
      <c r="C1268" s="7" t="s">
        <v>3110</v>
      </c>
      <c r="D1268" s="7" t="s">
        <v>40</v>
      </c>
      <c r="E1268" s="7" t="s">
        <v>41</v>
      </c>
      <c r="F1268" s="7" t="s">
        <v>42</v>
      </c>
      <c r="G1268" s="7" t="s">
        <v>33</v>
      </c>
      <c r="H1268" s="7" t="s">
        <v>57</v>
      </c>
      <c r="I1268" s="8">
        <v>29</v>
      </c>
      <c r="J1268" s="18">
        <v>3159.61</v>
      </c>
      <c r="K1268" s="21">
        <v>3.58</v>
      </c>
      <c r="L1268" s="15">
        <v>88348.38</v>
      </c>
      <c r="M1268" s="28">
        <v>46060</v>
      </c>
      <c r="N1268" s="7" t="s">
        <v>58</v>
      </c>
      <c r="O1268" s="7" t="s">
        <v>35</v>
      </c>
      <c r="P1268" s="9" t="s">
        <v>26</v>
      </c>
      <c r="Q1268" s="23">
        <f>Excel_Advanced_Sales_Dataset_2000__hetvi[[#This Row],[Quantity]]*Excel_Advanced_Sales_Dataset_2000__hetvi[[#This Row],[Unit Price]]*Excel_Advanced_Sales_Dataset_2000__hetvi[[#This Row],[Discount %]]/100</f>
        <v>3280.3071020000002</v>
      </c>
      <c r="R1268" s="23">
        <f>Excel_Advanced_Sales_Dataset_2000__hetvi[[#This Row],[Quantity]]*Excel_Advanced_Sales_Dataset_2000__hetvi[[#This Row],[Unit Price]]-Excel_Advanced_Sales_Dataset_2000__hetvi[[#This Row],[Discount Amount]]</f>
        <v>88348.382897999996</v>
      </c>
      <c r="S1268" t="str">
        <f>IF(Excel_Advanced_Sales_Dataset_2000__hetvi[[#This Row],[Total Sales]]&gt;50000,"Yes","No")</f>
        <v>Yes</v>
      </c>
      <c r="T1268" t="str">
        <f>IF(Excel_Advanced_Sales_Dataset_2000__hetvi[[#This Row],[Delivery Status]]="Pending","Follow-up","Ok")</f>
        <v>Ok</v>
      </c>
      <c r="U1268" s="31">
        <f>Excel_Advanced_Sales_Dataset_2000__hetvi[[#This Row],[Discount %]]/100</f>
        <v>3.5799999999999998E-2</v>
      </c>
      <c r="V1268" s="1" t="s">
        <v>4644</v>
      </c>
    </row>
    <row r="1269" spans="1:22" x14ac:dyDescent="0.25">
      <c r="A1269" s="6" t="s">
        <v>3111</v>
      </c>
      <c r="B1269" s="7" t="s">
        <v>296</v>
      </c>
      <c r="C1269" s="7" t="s">
        <v>3112</v>
      </c>
      <c r="D1269" s="7" t="s">
        <v>40</v>
      </c>
      <c r="E1269" s="7" t="s">
        <v>89</v>
      </c>
      <c r="F1269" s="7" t="s">
        <v>90</v>
      </c>
      <c r="G1269" s="7" t="s">
        <v>51</v>
      </c>
      <c r="H1269" s="7" t="s">
        <v>52</v>
      </c>
      <c r="I1269" s="8">
        <v>14</v>
      </c>
      <c r="J1269" s="18">
        <v>6112.78</v>
      </c>
      <c r="K1269" s="21">
        <v>7.93</v>
      </c>
      <c r="L1269" s="15">
        <v>78792.509999999995</v>
      </c>
      <c r="M1269" s="28">
        <v>46293</v>
      </c>
      <c r="N1269" s="7" t="s">
        <v>113</v>
      </c>
      <c r="O1269" s="7" t="s">
        <v>35</v>
      </c>
      <c r="P1269" s="9" t="s">
        <v>53</v>
      </c>
      <c r="Q1269" s="23">
        <f>Excel_Advanced_Sales_Dataset_2000__hetvi[[#This Row],[Quantity]]*Excel_Advanced_Sales_Dataset_2000__hetvi[[#This Row],[Unit Price]]*Excel_Advanced_Sales_Dataset_2000__hetvi[[#This Row],[Discount %]]/100</f>
        <v>6786.4083559999999</v>
      </c>
      <c r="R1269" s="23">
        <f>Excel_Advanced_Sales_Dataset_2000__hetvi[[#This Row],[Quantity]]*Excel_Advanced_Sales_Dataset_2000__hetvi[[#This Row],[Unit Price]]-Excel_Advanced_Sales_Dataset_2000__hetvi[[#This Row],[Discount Amount]]</f>
        <v>78792.511643999998</v>
      </c>
      <c r="S1269" t="str">
        <f>IF(Excel_Advanced_Sales_Dataset_2000__hetvi[[#This Row],[Total Sales]]&gt;50000,"Yes","No")</f>
        <v>Yes</v>
      </c>
      <c r="T1269" t="str">
        <f>IF(Excel_Advanced_Sales_Dataset_2000__hetvi[[#This Row],[Delivery Status]]="Pending","Follow-up","Ok")</f>
        <v>Ok</v>
      </c>
      <c r="U1269" s="31">
        <f>Excel_Advanced_Sales_Dataset_2000__hetvi[[#This Row],[Discount %]]/100</f>
        <v>7.9299999999999995E-2</v>
      </c>
      <c r="V1269" s="1" t="s">
        <v>4612</v>
      </c>
    </row>
    <row r="1270" spans="1:22" x14ac:dyDescent="0.25">
      <c r="A1270" s="6" t="s">
        <v>3113</v>
      </c>
      <c r="B1270" s="7" t="s">
        <v>833</v>
      </c>
      <c r="C1270" s="7" t="s">
        <v>3114</v>
      </c>
      <c r="D1270" s="7" t="s">
        <v>40</v>
      </c>
      <c r="E1270" s="7" t="s">
        <v>109</v>
      </c>
      <c r="F1270" s="7" t="s">
        <v>259</v>
      </c>
      <c r="G1270" s="7" t="s">
        <v>22</v>
      </c>
      <c r="H1270" s="7" t="s">
        <v>217</v>
      </c>
      <c r="I1270" s="8">
        <v>27</v>
      </c>
      <c r="J1270" s="18">
        <v>45416.32</v>
      </c>
      <c r="K1270" s="21">
        <v>7.72</v>
      </c>
      <c r="L1270" s="15">
        <v>1131574.8600000001</v>
      </c>
      <c r="M1270" s="28">
        <v>46306</v>
      </c>
      <c r="N1270" s="7" t="s">
        <v>58</v>
      </c>
      <c r="O1270" s="7" t="s">
        <v>35</v>
      </c>
      <c r="P1270" s="9" t="s">
        <v>53</v>
      </c>
      <c r="Q1270" s="23">
        <f>Excel_Advanced_Sales_Dataset_2000__hetvi[[#This Row],[Quantity]]*Excel_Advanced_Sales_Dataset_2000__hetvi[[#This Row],[Unit Price]]*Excel_Advanced_Sales_Dataset_2000__hetvi[[#This Row],[Discount %]]/100</f>
        <v>94665.777407999994</v>
      </c>
      <c r="R1270" s="23">
        <f>Excel_Advanced_Sales_Dataset_2000__hetvi[[#This Row],[Quantity]]*Excel_Advanced_Sales_Dataset_2000__hetvi[[#This Row],[Unit Price]]-Excel_Advanced_Sales_Dataset_2000__hetvi[[#This Row],[Discount Amount]]</f>
        <v>1131574.8625919998</v>
      </c>
      <c r="S1270" t="str">
        <f>IF(Excel_Advanced_Sales_Dataset_2000__hetvi[[#This Row],[Total Sales]]&gt;50000,"Yes","No")</f>
        <v>Yes</v>
      </c>
      <c r="T1270" t="str">
        <f>IF(Excel_Advanced_Sales_Dataset_2000__hetvi[[#This Row],[Delivery Status]]="Pending","Follow-up","Ok")</f>
        <v>Ok</v>
      </c>
      <c r="U1270" s="31">
        <f>Excel_Advanced_Sales_Dataset_2000__hetvi[[#This Row],[Discount %]]/100</f>
        <v>7.7199999999999991E-2</v>
      </c>
      <c r="V1270" s="1" t="s">
        <v>4665</v>
      </c>
    </row>
    <row r="1271" spans="1:22" x14ac:dyDescent="0.25">
      <c r="A1271" s="6" t="s">
        <v>3115</v>
      </c>
      <c r="B1271" s="7" t="s">
        <v>636</v>
      </c>
      <c r="C1271" s="7" t="s">
        <v>3116</v>
      </c>
      <c r="D1271" s="7" t="s">
        <v>30</v>
      </c>
      <c r="E1271" s="7" t="s">
        <v>131</v>
      </c>
      <c r="F1271" s="7" t="s">
        <v>132</v>
      </c>
      <c r="G1271" s="7" t="s">
        <v>43</v>
      </c>
      <c r="H1271" s="7" t="s">
        <v>140</v>
      </c>
      <c r="I1271" s="8">
        <v>28</v>
      </c>
      <c r="J1271" s="18">
        <v>12402.39</v>
      </c>
      <c r="K1271" s="21">
        <v>14.34</v>
      </c>
      <c r="L1271" s="15">
        <v>297468.84000000003</v>
      </c>
      <c r="M1271" s="28">
        <v>46245</v>
      </c>
      <c r="N1271" s="7" t="s">
        <v>45</v>
      </c>
      <c r="O1271" s="7" t="s">
        <v>35</v>
      </c>
      <c r="P1271" s="9" t="s">
        <v>26</v>
      </c>
      <c r="Q1271" s="23">
        <f>Excel_Advanced_Sales_Dataset_2000__hetvi[[#This Row],[Quantity]]*Excel_Advanced_Sales_Dataset_2000__hetvi[[#This Row],[Unit Price]]*Excel_Advanced_Sales_Dataset_2000__hetvi[[#This Row],[Discount %]]/100</f>
        <v>49798.076327999996</v>
      </c>
      <c r="R1271" s="23">
        <f>Excel_Advanced_Sales_Dataset_2000__hetvi[[#This Row],[Quantity]]*Excel_Advanced_Sales_Dataset_2000__hetvi[[#This Row],[Unit Price]]-Excel_Advanced_Sales_Dataset_2000__hetvi[[#This Row],[Discount Amount]]</f>
        <v>297468.84367199999</v>
      </c>
      <c r="S1271" t="str">
        <f>IF(Excel_Advanced_Sales_Dataset_2000__hetvi[[#This Row],[Total Sales]]&gt;50000,"Yes","No")</f>
        <v>Yes</v>
      </c>
      <c r="T1271" t="str">
        <f>IF(Excel_Advanced_Sales_Dataset_2000__hetvi[[#This Row],[Delivery Status]]="Pending","Follow-up","Ok")</f>
        <v>Ok</v>
      </c>
      <c r="U1271" s="31">
        <f>Excel_Advanced_Sales_Dataset_2000__hetvi[[#This Row],[Discount %]]/100</f>
        <v>0.1434</v>
      </c>
      <c r="V1271" s="1" t="s">
        <v>4744</v>
      </c>
    </row>
    <row r="1272" spans="1:22" x14ac:dyDescent="0.25">
      <c r="A1272" s="6" t="s">
        <v>3117</v>
      </c>
      <c r="B1272" s="7" t="s">
        <v>3118</v>
      </c>
      <c r="C1272" s="7" t="s">
        <v>3119</v>
      </c>
      <c r="D1272" s="7" t="s">
        <v>30</v>
      </c>
      <c r="E1272" s="7" t="s">
        <v>198</v>
      </c>
      <c r="F1272" s="7" t="s">
        <v>199</v>
      </c>
      <c r="G1272" s="7" t="s">
        <v>51</v>
      </c>
      <c r="H1272" s="7" t="s">
        <v>167</v>
      </c>
      <c r="I1272" s="8">
        <v>40</v>
      </c>
      <c r="J1272" s="18">
        <v>11012.92</v>
      </c>
      <c r="K1272" s="21">
        <v>14.5</v>
      </c>
      <c r="L1272" s="15">
        <v>376641.86</v>
      </c>
      <c r="M1272" s="28">
        <v>46224</v>
      </c>
      <c r="N1272" s="7" t="s">
        <v>58</v>
      </c>
      <c r="O1272" s="7" t="s">
        <v>35</v>
      </c>
      <c r="P1272" s="9" t="s">
        <v>36</v>
      </c>
      <c r="Q1272" s="23">
        <f>Excel_Advanced_Sales_Dataset_2000__hetvi[[#This Row],[Quantity]]*Excel_Advanced_Sales_Dataset_2000__hetvi[[#This Row],[Unit Price]]*Excel_Advanced_Sales_Dataset_2000__hetvi[[#This Row],[Discount %]]/100</f>
        <v>63874.935999999994</v>
      </c>
      <c r="R1272" s="23">
        <f>Excel_Advanced_Sales_Dataset_2000__hetvi[[#This Row],[Quantity]]*Excel_Advanced_Sales_Dataset_2000__hetvi[[#This Row],[Unit Price]]-Excel_Advanced_Sales_Dataset_2000__hetvi[[#This Row],[Discount Amount]]</f>
        <v>376641.864</v>
      </c>
      <c r="S1272" t="str">
        <f>IF(Excel_Advanced_Sales_Dataset_2000__hetvi[[#This Row],[Total Sales]]&gt;50000,"Yes","No")</f>
        <v>Yes</v>
      </c>
      <c r="T1272" t="str">
        <f>IF(Excel_Advanced_Sales_Dataset_2000__hetvi[[#This Row],[Delivery Status]]="Pending","Follow-up","Ok")</f>
        <v>Ok</v>
      </c>
      <c r="U1272" s="31">
        <f>Excel_Advanced_Sales_Dataset_2000__hetvi[[#This Row],[Discount %]]/100</f>
        <v>0.14499999999999999</v>
      </c>
      <c r="V1272" s="1" t="s">
        <v>4644</v>
      </c>
    </row>
    <row r="1273" spans="1:22" x14ac:dyDescent="0.25">
      <c r="A1273" s="6" t="s">
        <v>3120</v>
      </c>
      <c r="B1273" s="7" t="s">
        <v>500</v>
      </c>
      <c r="C1273" s="7" t="s">
        <v>3121</v>
      </c>
      <c r="D1273" s="7" t="s">
        <v>40</v>
      </c>
      <c r="E1273" s="7" t="s">
        <v>89</v>
      </c>
      <c r="F1273" s="7" t="s">
        <v>334</v>
      </c>
      <c r="G1273" s="7" t="s">
        <v>51</v>
      </c>
      <c r="H1273" s="7" t="s">
        <v>52</v>
      </c>
      <c r="I1273" s="8">
        <v>17</v>
      </c>
      <c r="J1273" s="18">
        <v>36543.980000000003</v>
      </c>
      <c r="K1273" s="21">
        <v>10.58</v>
      </c>
      <c r="L1273" s="15">
        <v>555519.66</v>
      </c>
      <c r="M1273" s="28">
        <v>46362</v>
      </c>
      <c r="N1273" s="7" t="s">
        <v>45</v>
      </c>
      <c r="O1273" s="7" t="s">
        <v>35</v>
      </c>
      <c r="P1273" s="9" t="s">
        <v>36</v>
      </c>
      <c r="Q1273" s="23">
        <f>Excel_Advanced_Sales_Dataset_2000__hetvi[[#This Row],[Quantity]]*Excel_Advanced_Sales_Dataset_2000__hetvi[[#This Row],[Unit Price]]*Excel_Advanced_Sales_Dataset_2000__hetvi[[#This Row],[Discount %]]/100</f>
        <v>65728.002428000007</v>
      </c>
      <c r="R1273" s="23">
        <f>Excel_Advanced_Sales_Dataset_2000__hetvi[[#This Row],[Quantity]]*Excel_Advanced_Sales_Dataset_2000__hetvi[[#This Row],[Unit Price]]-Excel_Advanced_Sales_Dataset_2000__hetvi[[#This Row],[Discount Amount]]</f>
        <v>555519.65757200005</v>
      </c>
      <c r="S1273" t="str">
        <f>IF(Excel_Advanced_Sales_Dataset_2000__hetvi[[#This Row],[Total Sales]]&gt;50000,"Yes","No")</f>
        <v>Yes</v>
      </c>
      <c r="T1273" t="str">
        <f>IF(Excel_Advanced_Sales_Dataset_2000__hetvi[[#This Row],[Delivery Status]]="Pending","Follow-up","Ok")</f>
        <v>Ok</v>
      </c>
      <c r="U1273" s="31">
        <f>Excel_Advanced_Sales_Dataset_2000__hetvi[[#This Row],[Discount %]]/100</f>
        <v>0.10580000000000001</v>
      </c>
      <c r="V1273" s="1" t="s">
        <v>4720</v>
      </c>
    </row>
    <row r="1274" spans="1:22" x14ac:dyDescent="0.25">
      <c r="A1274" s="6" t="s">
        <v>3122</v>
      </c>
      <c r="B1274" s="7" t="s">
        <v>517</v>
      </c>
      <c r="C1274" s="7" t="s">
        <v>3123</v>
      </c>
      <c r="D1274" s="7" t="s">
        <v>40</v>
      </c>
      <c r="E1274" s="7" t="s">
        <v>109</v>
      </c>
      <c r="F1274" s="7" t="s">
        <v>259</v>
      </c>
      <c r="G1274" s="7" t="s">
        <v>43</v>
      </c>
      <c r="H1274" s="7" t="s">
        <v>391</v>
      </c>
      <c r="I1274" s="8">
        <v>10</v>
      </c>
      <c r="J1274" s="18">
        <v>11735.46</v>
      </c>
      <c r="K1274" s="21">
        <v>13.94</v>
      </c>
      <c r="L1274" s="15">
        <v>100995.37</v>
      </c>
      <c r="M1274" s="28">
        <v>46184</v>
      </c>
      <c r="N1274" s="7" t="s">
        <v>68</v>
      </c>
      <c r="O1274" s="7" t="s">
        <v>35</v>
      </c>
      <c r="P1274" s="9" t="s">
        <v>36</v>
      </c>
      <c r="Q1274" s="23">
        <f>Excel_Advanced_Sales_Dataset_2000__hetvi[[#This Row],[Quantity]]*Excel_Advanced_Sales_Dataset_2000__hetvi[[#This Row],[Unit Price]]*Excel_Advanced_Sales_Dataset_2000__hetvi[[#This Row],[Discount %]]/100</f>
        <v>16359.231239999999</v>
      </c>
      <c r="R1274" s="23">
        <f>Excel_Advanced_Sales_Dataset_2000__hetvi[[#This Row],[Quantity]]*Excel_Advanced_Sales_Dataset_2000__hetvi[[#This Row],[Unit Price]]-Excel_Advanced_Sales_Dataset_2000__hetvi[[#This Row],[Discount Amount]]</f>
        <v>100995.36876</v>
      </c>
      <c r="S1274" t="str">
        <f>IF(Excel_Advanced_Sales_Dataset_2000__hetvi[[#This Row],[Total Sales]]&gt;50000,"Yes","No")</f>
        <v>Yes</v>
      </c>
      <c r="T1274" t="str">
        <f>IF(Excel_Advanced_Sales_Dataset_2000__hetvi[[#This Row],[Delivery Status]]="Pending","Follow-up","Ok")</f>
        <v>Ok</v>
      </c>
      <c r="U1274" s="31">
        <f>Excel_Advanced_Sales_Dataset_2000__hetvi[[#This Row],[Discount %]]/100</f>
        <v>0.1394</v>
      </c>
      <c r="V1274" s="1" t="s">
        <v>4653</v>
      </c>
    </row>
    <row r="1275" spans="1:22" x14ac:dyDescent="0.25">
      <c r="A1275" s="6" t="s">
        <v>3124</v>
      </c>
      <c r="B1275" s="7" t="s">
        <v>3061</v>
      </c>
      <c r="C1275" s="7" t="s">
        <v>2963</v>
      </c>
      <c r="D1275" s="7" t="s">
        <v>63</v>
      </c>
      <c r="E1275" s="7" t="s">
        <v>144</v>
      </c>
      <c r="F1275" s="7" t="s">
        <v>189</v>
      </c>
      <c r="G1275" s="7" t="s">
        <v>111</v>
      </c>
      <c r="H1275" s="7" t="s">
        <v>185</v>
      </c>
      <c r="I1275" s="8">
        <v>25</v>
      </c>
      <c r="J1275" s="18">
        <v>19793.98</v>
      </c>
      <c r="K1275" s="21">
        <v>16.899999999999999</v>
      </c>
      <c r="L1275" s="15">
        <v>411219.93</v>
      </c>
      <c r="M1275" s="28">
        <v>46177</v>
      </c>
      <c r="N1275" s="7" t="s">
        <v>68</v>
      </c>
      <c r="O1275" s="7" t="s">
        <v>35</v>
      </c>
      <c r="P1275" s="9" t="s">
        <v>26</v>
      </c>
      <c r="Q1275" s="23">
        <f>Excel_Advanced_Sales_Dataset_2000__hetvi[[#This Row],[Quantity]]*Excel_Advanced_Sales_Dataset_2000__hetvi[[#This Row],[Unit Price]]*Excel_Advanced_Sales_Dataset_2000__hetvi[[#This Row],[Discount %]]/100</f>
        <v>83629.565499999982</v>
      </c>
      <c r="R1275" s="23">
        <f>Excel_Advanced_Sales_Dataset_2000__hetvi[[#This Row],[Quantity]]*Excel_Advanced_Sales_Dataset_2000__hetvi[[#This Row],[Unit Price]]-Excel_Advanced_Sales_Dataset_2000__hetvi[[#This Row],[Discount Amount]]</f>
        <v>411219.93450000003</v>
      </c>
      <c r="S1275" t="str">
        <f>IF(Excel_Advanced_Sales_Dataset_2000__hetvi[[#This Row],[Total Sales]]&gt;50000,"Yes","No")</f>
        <v>Yes</v>
      </c>
      <c r="T1275" t="str">
        <f>IF(Excel_Advanced_Sales_Dataset_2000__hetvi[[#This Row],[Delivery Status]]="Pending","Follow-up","Ok")</f>
        <v>Ok</v>
      </c>
      <c r="U1275" s="31">
        <f>Excel_Advanced_Sales_Dataset_2000__hetvi[[#This Row],[Discount %]]/100</f>
        <v>0.16899999999999998</v>
      </c>
      <c r="V1275" s="1" t="s">
        <v>4644</v>
      </c>
    </row>
    <row r="1276" spans="1:22" x14ac:dyDescent="0.25">
      <c r="A1276" s="6" t="s">
        <v>3125</v>
      </c>
      <c r="B1276" s="7" t="s">
        <v>2801</v>
      </c>
      <c r="C1276" s="7" t="s">
        <v>3126</v>
      </c>
      <c r="D1276" s="7" t="s">
        <v>30</v>
      </c>
      <c r="E1276" s="7" t="s">
        <v>198</v>
      </c>
      <c r="F1276" s="7" t="s">
        <v>199</v>
      </c>
      <c r="G1276" s="7" t="s">
        <v>66</v>
      </c>
      <c r="H1276" s="7" t="s">
        <v>200</v>
      </c>
      <c r="I1276" s="8">
        <v>20</v>
      </c>
      <c r="J1276" s="18">
        <v>24338.03</v>
      </c>
      <c r="K1276" s="21">
        <v>0.97</v>
      </c>
      <c r="L1276" s="15">
        <v>482039.02</v>
      </c>
      <c r="M1276" s="28">
        <v>46283</v>
      </c>
      <c r="N1276" s="7" t="s">
        <v>24</v>
      </c>
      <c r="O1276" s="7" t="s">
        <v>35</v>
      </c>
      <c r="P1276" s="9" t="s">
        <v>26</v>
      </c>
      <c r="Q1276" s="23">
        <f>Excel_Advanced_Sales_Dataset_2000__hetvi[[#This Row],[Quantity]]*Excel_Advanced_Sales_Dataset_2000__hetvi[[#This Row],[Unit Price]]*Excel_Advanced_Sales_Dataset_2000__hetvi[[#This Row],[Discount %]]/100</f>
        <v>4721.5778199999995</v>
      </c>
      <c r="R1276" s="23">
        <f>Excel_Advanced_Sales_Dataset_2000__hetvi[[#This Row],[Quantity]]*Excel_Advanced_Sales_Dataset_2000__hetvi[[#This Row],[Unit Price]]-Excel_Advanced_Sales_Dataset_2000__hetvi[[#This Row],[Discount Amount]]</f>
        <v>482039.02217999997</v>
      </c>
      <c r="S1276" t="str">
        <f>IF(Excel_Advanced_Sales_Dataset_2000__hetvi[[#This Row],[Total Sales]]&gt;50000,"Yes","No")</f>
        <v>Yes</v>
      </c>
      <c r="T1276" t="str">
        <f>IF(Excel_Advanced_Sales_Dataset_2000__hetvi[[#This Row],[Delivery Status]]="Pending","Follow-up","Ok")</f>
        <v>Ok</v>
      </c>
      <c r="U1276" s="31">
        <f>Excel_Advanced_Sales_Dataset_2000__hetvi[[#This Row],[Discount %]]/100</f>
        <v>9.7000000000000003E-3</v>
      </c>
      <c r="V1276" s="1" t="s">
        <v>4782</v>
      </c>
    </row>
    <row r="1277" spans="1:22" x14ac:dyDescent="0.25">
      <c r="A1277" s="6" t="s">
        <v>3127</v>
      </c>
      <c r="B1277" s="7" t="s">
        <v>3128</v>
      </c>
      <c r="C1277" s="7" t="s">
        <v>3129</v>
      </c>
      <c r="D1277" s="7" t="s">
        <v>40</v>
      </c>
      <c r="E1277" s="7" t="s">
        <v>49</v>
      </c>
      <c r="F1277" s="7" t="s">
        <v>50</v>
      </c>
      <c r="G1277" s="7" t="s">
        <v>111</v>
      </c>
      <c r="H1277" s="7" t="s">
        <v>112</v>
      </c>
      <c r="I1277" s="8">
        <v>16</v>
      </c>
      <c r="J1277" s="18">
        <v>4376.8100000000004</v>
      </c>
      <c r="K1277" s="21">
        <v>14.17</v>
      </c>
      <c r="L1277" s="15">
        <v>60105.86</v>
      </c>
      <c r="M1277" s="28">
        <v>46111</v>
      </c>
      <c r="N1277" s="7" t="s">
        <v>58</v>
      </c>
      <c r="O1277" s="7" t="s">
        <v>35</v>
      </c>
      <c r="P1277" s="9" t="s">
        <v>26</v>
      </c>
      <c r="Q1277" s="23">
        <f>Excel_Advanced_Sales_Dataset_2000__hetvi[[#This Row],[Quantity]]*Excel_Advanced_Sales_Dataset_2000__hetvi[[#This Row],[Unit Price]]*Excel_Advanced_Sales_Dataset_2000__hetvi[[#This Row],[Discount %]]/100</f>
        <v>9923.1036320000021</v>
      </c>
      <c r="R1277" s="23">
        <f>Excel_Advanced_Sales_Dataset_2000__hetvi[[#This Row],[Quantity]]*Excel_Advanced_Sales_Dataset_2000__hetvi[[#This Row],[Unit Price]]-Excel_Advanced_Sales_Dataset_2000__hetvi[[#This Row],[Discount Amount]]</f>
        <v>60105.856368000008</v>
      </c>
      <c r="S1277" t="str">
        <f>IF(Excel_Advanced_Sales_Dataset_2000__hetvi[[#This Row],[Total Sales]]&gt;50000,"Yes","No")</f>
        <v>Yes</v>
      </c>
      <c r="T1277" t="str">
        <f>IF(Excel_Advanced_Sales_Dataset_2000__hetvi[[#This Row],[Delivery Status]]="Pending","Follow-up","Ok")</f>
        <v>Ok</v>
      </c>
      <c r="U1277" s="31">
        <f>Excel_Advanced_Sales_Dataset_2000__hetvi[[#This Row],[Discount %]]/100</f>
        <v>0.14169999999999999</v>
      </c>
      <c r="V1277" s="1" t="s">
        <v>4823</v>
      </c>
    </row>
    <row r="1278" spans="1:22" x14ac:dyDescent="0.25">
      <c r="A1278" s="6" t="s">
        <v>3130</v>
      </c>
      <c r="B1278" s="7" t="s">
        <v>714</v>
      </c>
      <c r="C1278" s="7" t="s">
        <v>3131</v>
      </c>
      <c r="D1278" s="7" t="s">
        <v>30</v>
      </c>
      <c r="E1278" s="7" t="s">
        <v>117</v>
      </c>
      <c r="F1278" s="7" t="s">
        <v>118</v>
      </c>
      <c r="G1278" s="7" t="s">
        <v>33</v>
      </c>
      <c r="H1278" s="7" t="s">
        <v>80</v>
      </c>
      <c r="I1278" s="8">
        <v>16</v>
      </c>
      <c r="J1278" s="18">
        <v>48052.77</v>
      </c>
      <c r="K1278" s="21">
        <v>9.33</v>
      </c>
      <c r="L1278" s="15">
        <v>697111.14</v>
      </c>
      <c r="M1278" s="28">
        <v>46381</v>
      </c>
      <c r="N1278" s="7" t="s">
        <v>68</v>
      </c>
      <c r="O1278" s="7" t="s">
        <v>35</v>
      </c>
      <c r="P1278" s="9" t="s">
        <v>26</v>
      </c>
      <c r="Q1278" s="23">
        <f>Excel_Advanced_Sales_Dataset_2000__hetvi[[#This Row],[Quantity]]*Excel_Advanced_Sales_Dataset_2000__hetvi[[#This Row],[Unit Price]]*Excel_Advanced_Sales_Dataset_2000__hetvi[[#This Row],[Discount %]]/100</f>
        <v>71733.175055999993</v>
      </c>
      <c r="R1278" s="23">
        <f>Excel_Advanced_Sales_Dataset_2000__hetvi[[#This Row],[Quantity]]*Excel_Advanced_Sales_Dataset_2000__hetvi[[#This Row],[Unit Price]]-Excel_Advanced_Sales_Dataset_2000__hetvi[[#This Row],[Discount Amount]]</f>
        <v>697111.14494399994</v>
      </c>
      <c r="S1278" t="str">
        <f>IF(Excel_Advanced_Sales_Dataset_2000__hetvi[[#This Row],[Total Sales]]&gt;50000,"Yes","No")</f>
        <v>Yes</v>
      </c>
      <c r="T1278" t="str">
        <f>IF(Excel_Advanced_Sales_Dataset_2000__hetvi[[#This Row],[Delivery Status]]="Pending","Follow-up","Ok")</f>
        <v>Ok</v>
      </c>
      <c r="U1278" s="31">
        <f>Excel_Advanced_Sales_Dataset_2000__hetvi[[#This Row],[Discount %]]/100</f>
        <v>9.3299999999999994E-2</v>
      </c>
      <c r="V1278" s="1" t="s">
        <v>4644</v>
      </c>
    </row>
    <row r="1279" spans="1:22" x14ac:dyDescent="0.25">
      <c r="A1279" s="6" t="s">
        <v>3132</v>
      </c>
      <c r="B1279" s="7" t="s">
        <v>926</v>
      </c>
      <c r="C1279" s="7" t="s">
        <v>3133</v>
      </c>
      <c r="D1279" s="7" t="s">
        <v>63</v>
      </c>
      <c r="E1279" s="7" t="s">
        <v>64</v>
      </c>
      <c r="F1279" s="7" t="s">
        <v>441</v>
      </c>
      <c r="G1279" s="7" t="s">
        <v>43</v>
      </c>
      <c r="H1279" s="7" t="s">
        <v>44</v>
      </c>
      <c r="I1279" s="8">
        <v>36</v>
      </c>
      <c r="J1279" s="18">
        <v>17425.27</v>
      </c>
      <c r="K1279" s="21">
        <v>8.8800000000000008</v>
      </c>
      <c r="L1279" s="15">
        <v>571604.62</v>
      </c>
      <c r="M1279" s="28">
        <v>46257</v>
      </c>
      <c r="N1279" s="7" t="s">
        <v>113</v>
      </c>
      <c r="O1279" s="7" t="s">
        <v>35</v>
      </c>
      <c r="P1279" s="9" t="s">
        <v>53</v>
      </c>
      <c r="Q1279" s="23">
        <f>Excel_Advanced_Sales_Dataset_2000__hetvi[[#This Row],[Quantity]]*Excel_Advanced_Sales_Dataset_2000__hetvi[[#This Row],[Unit Price]]*Excel_Advanced_Sales_Dataset_2000__hetvi[[#This Row],[Discount %]]/100</f>
        <v>55705.103135999998</v>
      </c>
      <c r="R1279" s="23">
        <f>Excel_Advanced_Sales_Dataset_2000__hetvi[[#This Row],[Quantity]]*Excel_Advanced_Sales_Dataset_2000__hetvi[[#This Row],[Unit Price]]-Excel_Advanced_Sales_Dataset_2000__hetvi[[#This Row],[Discount Amount]]</f>
        <v>571604.61686399998</v>
      </c>
      <c r="S1279" t="str">
        <f>IF(Excel_Advanced_Sales_Dataset_2000__hetvi[[#This Row],[Total Sales]]&gt;50000,"Yes","No")</f>
        <v>Yes</v>
      </c>
      <c r="T1279" t="str">
        <f>IF(Excel_Advanced_Sales_Dataset_2000__hetvi[[#This Row],[Delivery Status]]="Pending","Follow-up","Ok")</f>
        <v>Ok</v>
      </c>
      <c r="U1279" s="31">
        <f>Excel_Advanced_Sales_Dataset_2000__hetvi[[#This Row],[Discount %]]/100</f>
        <v>8.8800000000000004E-2</v>
      </c>
      <c r="V1279" s="1" t="s">
        <v>4823</v>
      </c>
    </row>
    <row r="1280" spans="1:22" x14ac:dyDescent="0.25">
      <c r="A1280" s="6" t="s">
        <v>3134</v>
      </c>
      <c r="B1280" s="7" t="s">
        <v>614</v>
      </c>
      <c r="C1280" s="7" t="s">
        <v>3135</v>
      </c>
      <c r="D1280" s="7" t="s">
        <v>63</v>
      </c>
      <c r="E1280" s="7" t="s">
        <v>64</v>
      </c>
      <c r="F1280" s="7" t="s">
        <v>65</v>
      </c>
      <c r="G1280" s="7" t="s">
        <v>22</v>
      </c>
      <c r="H1280" s="7" t="s">
        <v>23</v>
      </c>
      <c r="I1280" s="8">
        <v>36</v>
      </c>
      <c r="J1280" s="18">
        <v>25940.29</v>
      </c>
      <c r="K1280" s="21">
        <v>15.45</v>
      </c>
      <c r="L1280" s="15">
        <v>789570.55</v>
      </c>
      <c r="M1280" s="28">
        <v>46031</v>
      </c>
      <c r="N1280" s="7" t="s">
        <v>45</v>
      </c>
      <c r="O1280" s="7" t="s">
        <v>35</v>
      </c>
      <c r="P1280" s="9" t="s">
        <v>26</v>
      </c>
      <c r="Q1280" s="23">
        <f>Excel_Advanced_Sales_Dataset_2000__hetvi[[#This Row],[Quantity]]*Excel_Advanced_Sales_Dataset_2000__hetvi[[#This Row],[Unit Price]]*Excel_Advanced_Sales_Dataset_2000__hetvi[[#This Row],[Discount %]]/100</f>
        <v>144279.89298</v>
      </c>
      <c r="R1280" s="23">
        <f>Excel_Advanced_Sales_Dataset_2000__hetvi[[#This Row],[Quantity]]*Excel_Advanced_Sales_Dataset_2000__hetvi[[#This Row],[Unit Price]]-Excel_Advanced_Sales_Dataset_2000__hetvi[[#This Row],[Discount Amount]]</f>
        <v>789570.54702000006</v>
      </c>
      <c r="S1280" t="str">
        <f>IF(Excel_Advanced_Sales_Dataset_2000__hetvi[[#This Row],[Total Sales]]&gt;50000,"Yes","No")</f>
        <v>Yes</v>
      </c>
      <c r="T1280" t="str">
        <f>IF(Excel_Advanced_Sales_Dataset_2000__hetvi[[#This Row],[Delivery Status]]="Pending","Follow-up","Ok")</f>
        <v>Ok</v>
      </c>
      <c r="U1280" s="31">
        <f>Excel_Advanced_Sales_Dataset_2000__hetvi[[#This Row],[Discount %]]/100</f>
        <v>0.1545</v>
      </c>
      <c r="V1280" s="1" t="s">
        <v>4644</v>
      </c>
    </row>
    <row r="1281" spans="1:22" x14ac:dyDescent="0.25">
      <c r="A1281" s="6" t="s">
        <v>3136</v>
      </c>
      <c r="B1281" s="7" t="s">
        <v>1290</v>
      </c>
      <c r="C1281" s="7" t="s">
        <v>3137</v>
      </c>
      <c r="D1281" s="7" t="s">
        <v>40</v>
      </c>
      <c r="E1281" s="7" t="s">
        <v>89</v>
      </c>
      <c r="F1281" s="7" t="s">
        <v>319</v>
      </c>
      <c r="G1281" s="7" t="s">
        <v>66</v>
      </c>
      <c r="H1281" s="7" t="s">
        <v>133</v>
      </c>
      <c r="I1281" s="8">
        <v>35</v>
      </c>
      <c r="J1281" s="18">
        <v>36959.43</v>
      </c>
      <c r="K1281" s="21">
        <v>4.6500000000000004</v>
      </c>
      <c r="L1281" s="15">
        <v>1233428.58</v>
      </c>
      <c r="M1281" s="28">
        <v>46266</v>
      </c>
      <c r="N1281" s="7" t="s">
        <v>68</v>
      </c>
      <c r="O1281" s="7" t="s">
        <v>35</v>
      </c>
      <c r="P1281" s="9" t="s">
        <v>36</v>
      </c>
      <c r="Q1281" s="23">
        <f>Excel_Advanced_Sales_Dataset_2000__hetvi[[#This Row],[Quantity]]*Excel_Advanced_Sales_Dataset_2000__hetvi[[#This Row],[Unit Price]]*Excel_Advanced_Sales_Dataset_2000__hetvi[[#This Row],[Discount %]]/100</f>
        <v>60151.47232500001</v>
      </c>
      <c r="R1281" s="23">
        <f>Excel_Advanced_Sales_Dataset_2000__hetvi[[#This Row],[Quantity]]*Excel_Advanced_Sales_Dataset_2000__hetvi[[#This Row],[Unit Price]]-Excel_Advanced_Sales_Dataset_2000__hetvi[[#This Row],[Discount Amount]]</f>
        <v>1233428.5776750001</v>
      </c>
      <c r="S1281" t="str">
        <f>IF(Excel_Advanced_Sales_Dataset_2000__hetvi[[#This Row],[Total Sales]]&gt;50000,"Yes","No")</f>
        <v>Yes</v>
      </c>
      <c r="T1281" t="str">
        <f>IF(Excel_Advanced_Sales_Dataset_2000__hetvi[[#This Row],[Delivery Status]]="Pending","Follow-up","Ok")</f>
        <v>Ok</v>
      </c>
      <c r="U1281" s="31">
        <f>Excel_Advanced_Sales_Dataset_2000__hetvi[[#This Row],[Discount %]]/100</f>
        <v>4.6500000000000007E-2</v>
      </c>
      <c r="V1281" s="1" t="s">
        <v>4653</v>
      </c>
    </row>
    <row r="1282" spans="1:22" x14ac:dyDescent="0.25">
      <c r="A1282" s="6" t="s">
        <v>3138</v>
      </c>
      <c r="B1282" s="7" t="s">
        <v>1773</v>
      </c>
      <c r="C1282" s="7" t="s">
        <v>3139</v>
      </c>
      <c r="D1282" s="7" t="s">
        <v>40</v>
      </c>
      <c r="E1282" s="7" t="s">
        <v>109</v>
      </c>
      <c r="F1282" s="7" t="s">
        <v>259</v>
      </c>
      <c r="G1282" s="7" t="s">
        <v>33</v>
      </c>
      <c r="H1282" s="7" t="s">
        <v>57</v>
      </c>
      <c r="I1282" s="8">
        <v>9</v>
      </c>
      <c r="J1282" s="18">
        <v>38764.230000000003</v>
      </c>
      <c r="K1282" s="21">
        <v>8.5500000000000007</v>
      </c>
      <c r="L1282" s="15">
        <v>319049</v>
      </c>
      <c r="M1282" s="28">
        <v>46262</v>
      </c>
      <c r="N1282" s="7" t="s">
        <v>24</v>
      </c>
      <c r="O1282" s="7" t="s">
        <v>59</v>
      </c>
      <c r="P1282" s="9" t="s">
        <v>36</v>
      </c>
      <c r="Q1282" s="23">
        <f>Excel_Advanced_Sales_Dataset_2000__hetvi[[#This Row],[Quantity]]*Excel_Advanced_Sales_Dataset_2000__hetvi[[#This Row],[Unit Price]]*Excel_Advanced_Sales_Dataset_2000__hetvi[[#This Row],[Discount %]]/100</f>
        <v>29829.074985000003</v>
      </c>
      <c r="R1282" s="23">
        <f>Excel_Advanced_Sales_Dataset_2000__hetvi[[#This Row],[Quantity]]*Excel_Advanced_Sales_Dataset_2000__hetvi[[#This Row],[Unit Price]]-Excel_Advanced_Sales_Dataset_2000__hetvi[[#This Row],[Discount Amount]]</f>
        <v>319048.99501499999</v>
      </c>
      <c r="S1282" t="str">
        <f>IF(Excel_Advanced_Sales_Dataset_2000__hetvi[[#This Row],[Total Sales]]&gt;50000,"Yes","No")</f>
        <v>Yes</v>
      </c>
      <c r="T1282" t="str">
        <f>IF(Excel_Advanced_Sales_Dataset_2000__hetvi[[#This Row],[Delivery Status]]="Pending","Follow-up","Ok")</f>
        <v>Ok</v>
      </c>
      <c r="U1282" s="31">
        <f>Excel_Advanced_Sales_Dataset_2000__hetvi[[#This Row],[Discount %]]/100</f>
        <v>8.5500000000000007E-2</v>
      </c>
      <c r="V1282" s="1" t="s">
        <v>4696</v>
      </c>
    </row>
    <row r="1283" spans="1:22" x14ac:dyDescent="0.25">
      <c r="A1283" s="6" t="s">
        <v>3140</v>
      </c>
      <c r="B1283" s="7" t="s">
        <v>1472</v>
      </c>
      <c r="C1283" s="7" t="s">
        <v>3141</v>
      </c>
      <c r="D1283" s="7" t="s">
        <v>63</v>
      </c>
      <c r="E1283" s="7" t="s">
        <v>64</v>
      </c>
      <c r="F1283" s="7" t="s">
        <v>184</v>
      </c>
      <c r="G1283" s="7" t="s">
        <v>111</v>
      </c>
      <c r="H1283" s="7" t="s">
        <v>260</v>
      </c>
      <c r="I1283" s="8">
        <v>16</v>
      </c>
      <c r="J1283" s="18">
        <v>28685.69</v>
      </c>
      <c r="K1283" s="21">
        <v>2.87</v>
      </c>
      <c r="L1283" s="15">
        <v>445798.57</v>
      </c>
      <c r="M1283" s="28">
        <v>46078</v>
      </c>
      <c r="N1283" s="7" t="s">
        <v>68</v>
      </c>
      <c r="O1283" s="7" t="s">
        <v>35</v>
      </c>
      <c r="P1283" s="9" t="s">
        <v>26</v>
      </c>
      <c r="Q1283" s="23">
        <f>Excel_Advanced_Sales_Dataset_2000__hetvi[[#This Row],[Quantity]]*Excel_Advanced_Sales_Dataset_2000__hetvi[[#This Row],[Unit Price]]*Excel_Advanced_Sales_Dataset_2000__hetvi[[#This Row],[Discount %]]/100</f>
        <v>13172.468847999999</v>
      </c>
      <c r="R1283" s="23">
        <f>Excel_Advanced_Sales_Dataset_2000__hetvi[[#This Row],[Quantity]]*Excel_Advanced_Sales_Dataset_2000__hetvi[[#This Row],[Unit Price]]-Excel_Advanced_Sales_Dataset_2000__hetvi[[#This Row],[Discount Amount]]</f>
        <v>445798.57115199999</v>
      </c>
      <c r="S1283" t="str">
        <f>IF(Excel_Advanced_Sales_Dataset_2000__hetvi[[#This Row],[Total Sales]]&gt;50000,"Yes","No")</f>
        <v>Yes</v>
      </c>
      <c r="T1283" t="str">
        <f>IF(Excel_Advanced_Sales_Dataset_2000__hetvi[[#This Row],[Delivery Status]]="Pending","Follow-up","Ok")</f>
        <v>Ok</v>
      </c>
      <c r="U1283" s="31">
        <f>Excel_Advanced_Sales_Dataset_2000__hetvi[[#This Row],[Discount %]]/100</f>
        <v>2.87E-2</v>
      </c>
      <c r="V1283" s="1" t="s">
        <v>4696</v>
      </c>
    </row>
    <row r="1284" spans="1:22" x14ac:dyDescent="0.25">
      <c r="A1284" s="6" t="s">
        <v>3142</v>
      </c>
      <c r="B1284" s="7" t="s">
        <v>563</v>
      </c>
      <c r="C1284" s="7" t="s">
        <v>3143</v>
      </c>
      <c r="D1284" s="7" t="s">
        <v>30</v>
      </c>
      <c r="E1284" s="7" t="s">
        <v>198</v>
      </c>
      <c r="F1284" s="7" t="s">
        <v>199</v>
      </c>
      <c r="G1284" s="7" t="s">
        <v>66</v>
      </c>
      <c r="H1284" s="7" t="s">
        <v>155</v>
      </c>
      <c r="I1284" s="8">
        <v>2</v>
      </c>
      <c r="J1284" s="18">
        <v>33525.760000000002</v>
      </c>
      <c r="K1284" s="21">
        <v>5.71</v>
      </c>
      <c r="L1284" s="15">
        <v>63222.879999999997</v>
      </c>
      <c r="M1284" s="28">
        <v>46048</v>
      </c>
      <c r="N1284" s="7" t="s">
        <v>24</v>
      </c>
      <c r="O1284" s="7" t="s">
        <v>35</v>
      </c>
      <c r="P1284" s="9" t="s">
        <v>26</v>
      </c>
      <c r="Q1284" s="23">
        <f>Excel_Advanced_Sales_Dataset_2000__hetvi[[#This Row],[Quantity]]*Excel_Advanced_Sales_Dataset_2000__hetvi[[#This Row],[Unit Price]]*Excel_Advanced_Sales_Dataset_2000__hetvi[[#This Row],[Discount %]]/100</f>
        <v>3828.6417920000004</v>
      </c>
      <c r="R1284" s="23">
        <f>Excel_Advanced_Sales_Dataset_2000__hetvi[[#This Row],[Quantity]]*Excel_Advanced_Sales_Dataset_2000__hetvi[[#This Row],[Unit Price]]-Excel_Advanced_Sales_Dataset_2000__hetvi[[#This Row],[Discount Amount]]</f>
        <v>63222.878208000002</v>
      </c>
      <c r="S1284" t="str">
        <f>IF(Excel_Advanced_Sales_Dataset_2000__hetvi[[#This Row],[Total Sales]]&gt;50000,"Yes","No")</f>
        <v>Yes</v>
      </c>
      <c r="T1284" t="str">
        <f>IF(Excel_Advanced_Sales_Dataset_2000__hetvi[[#This Row],[Delivery Status]]="Pending","Follow-up","Ok")</f>
        <v>Ok</v>
      </c>
      <c r="U1284" s="31">
        <f>Excel_Advanced_Sales_Dataset_2000__hetvi[[#This Row],[Discount %]]/100</f>
        <v>5.7099999999999998E-2</v>
      </c>
      <c r="V1284" s="1" t="s">
        <v>4696</v>
      </c>
    </row>
    <row r="1285" spans="1:22" x14ac:dyDescent="0.25">
      <c r="A1285" s="6" t="s">
        <v>3144</v>
      </c>
      <c r="B1285" s="7" t="s">
        <v>1584</v>
      </c>
      <c r="C1285" s="7" t="s">
        <v>3145</v>
      </c>
      <c r="D1285" s="7" t="s">
        <v>63</v>
      </c>
      <c r="E1285" s="7" t="s">
        <v>234</v>
      </c>
      <c r="F1285" s="7" t="s">
        <v>435</v>
      </c>
      <c r="G1285" s="7" t="s">
        <v>66</v>
      </c>
      <c r="H1285" s="7" t="s">
        <v>200</v>
      </c>
      <c r="I1285" s="8">
        <v>40</v>
      </c>
      <c r="J1285" s="18">
        <v>28699.599999999999</v>
      </c>
      <c r="K1285" s="21">
        <v>12.95</v>
      </c>
      <c r="L1285" s="15">
        <v>999320.07</v>
      </c>
      <c r="M1285" s="28">
        <v>46291</v>
      </c>
      <c r="N1285" s="7" t="s">
        <v>113</v>
      </c>
      <c r="O1285" s="7" t="s">
        <v>35</v>
      </c>
      <c r="P1285" s="9" t="s">
        <v>53</v>
      </c>
      <c r="Q1285" s="23">
        <f>Excel_Advanced_Sales_Dataset_2000__hetvi[[#This Row],[Quantity]]*Excel_Advanced_Sales_Dataset_2000__hetvi[[#This Row],[Unit Price]]*Excel_Advanced_Sales_Dataset_2000__hetvi[[#This Row],[Discount %]]/100</f>
        <v>148663.92799999999</v>
      </c>
      <c r="R1285" s="23">
        <f>Excel_Advanced_Sales_Dataset_2000__hetvi[[#This Row],[Quantity]]*Excel_Advanced_Sales_Dataset_2000__hetvi[[#This Row],[Unit Price]]-Excel_Advanced_Sales_Dataset_2000__hetvi[[#This Row],[Discount Amount]]</f>
        <v>999320.07200000004</v>
      </c>
      <c r="S1285" t="str">
        <f>IF(Excel_Advanced_Sales_Dataset_2000__hetvi[[#This Row],[Total Sales]]&gt;50000,"Yes","No")</f>
        <v>Yes</v>
      </c>
      <c r="T1285" t="str">
        <f>IF(Excel_Advanced_Sales_Dataset_2000__hetvi[[#This Row],[Delivery Status]]="Pending","Follow-up","Ok")</f>
        <v>Ok</v>
      </c>
      <c r="U1285" s="31">
        <f>Excel_Advanced_Sales_Dataset_2000__hetvi[[#This Row],[Discount %]]/100</f>
        <v>0.1295</v>
      </c>
      <c r="V1285" s="1" t="s">
        <v>4682</v>
      </c>
    </row>
    <row r="1286" spans="1:22" x14ac:dyDescent="0.25">
      <c r="A1286" s="6" t="s">
        <v>3146</v>
      </c>
      <c r="B1286" s="7" t="s">
        <v>1725</v>
      </c>
      <c r="C1286" s="7" t="s">
        <v>3147</v>
      </c>
      <c r="D1286" s="7" t="s">
        <v>30</v>
      </c>
      <c r="E1286" s="7" t="s">
        <v>198</v>
      </c>
      <c r="F1286" s="7" t="s">
        <v>199</v>
      </c>
      <c r="G1286" s="7" t="s">
        <v>33</v>
      </c>
      <c r="H1286" s="7" t="s">
        <v>80</v>
      </c>
      <c r="I1286" s="8">
        <v>13</v>
      </c>
      <c r="J1286" s="18">
        <v>45185.58</v>
      </c>
      <c r="K1286" s="21">
        <v>15.74</v>
      </c>
      <c r="L1286" s="15">
        <v>494953.81</v>
      </c>
      <c r="M1286" s="28">
        <v>46082</v>
      </c>
      <c r="N1286" s="7" t="s">
        <v>68</v>
      </c>
      <c r="O1286" s="7" t="s">
        <v>35</v>
      </c>
      <c r="P1286" s="9" t="s">
        <v>53</v>
      </c>
      <c r="Q1286" s="23">
        <f>Excel_Advanced_Sales_Dataset_2000__hetvi[[#This Row],[Quantity]]*Excel_Advanced_Sales_Dataset_2000__hetvi[[#This Row],[Unit Price]]*Excel_Advanced_Sales_Dataset_2000__hetvi[[#This Row],[Discount %]]/100</f>
        <v>92458.733796000015</v>
      </c>
      <c r="R1286" s="23">
        <f>Excel_Advanced_Sales_Dataset_2000__hetvi[[#This Row],[Quantity]]*Excel_Advanced_Sales_Dataset_2000__hetvi[[#This Row],[Unit Price]]-Excel_Advanced_Sales_Dataset_2000__hetvi[[#This Row],[Discount Amount]]</f>
        <v>494953.80620400002</v>
      </c>
      <c r="S1286" t="str">
        <f>IF(Excel_Advanced_Sales_Dataset_2000__hetvi[[#This Row],[Total Sales]]&gt;50000,"Yes","No")</f>
        <v>Yes</v>
      </c>
      <c r="T1286" t="str">
        <f>IF(Excel_Advanced_Sales_Dataset_2000__hetvi[[#This Row],[Delivery Status]]="Pending","Follow-up","Ok")</f>
        <v>Ok</v>
      </c>
      <c r="U1286" s="31">
        <f>Excel_Advanced_Sales_Dataset_2000__hetvi[[#This Row],[Discount %]]/100</f>
        <v>0.15740000000000001</v>
      </c>
      <c r="V1286" s="1" t="s">
        <v>4653</v>
      </c>
    </row>
    <row r="1287" spans="1:22" x14ac:dyDescent="0.25">
      <c r="A1287" s="6" t="s">
        <v>3148</v>
      </c>
      <c r="B1287" s="7" t="s">
        <v>482</v>
      </c>
      <c r="C1287" s="7" t="s">
        <v>3149</v>
      </c>
      <c r="D1287" s="7" t="s">
        <v>19</v>
      </c>
      <c r="E1287" s="7" t="s">
        <v>20</v>
      </c>
      <c r="F1287" s="7" t="s">
        <v>21</v>
      </c>
      <c r="G1287" s="7" t="s">
        <v>51</v>
      </c>
      <c r="H1287" s="7" t="s">
        <v>105</v>
      </c>
      <c r="I1287" s="8">
        <v>2</v>
      </c>
      <c r="J1287" s="18">
        <v>16057.52</v>
      </c>
      <c r="K1287" s="21">
        <v>3.52</v>
      </c>
      <c r="L1287" s="15">
        <v>30984.59</v>
      </c>
      <c r="M1287" s="28">
        <v>46372</v>
      </c>
      <c r="N1287" s="7" t="s">
        <v>24</v>
      </c>
      <c r="O1287" s="7" t="s">
        <v>35</v>
      </c>
      <c r="P1287" s="9" t="s">
        <v>53</v>
      </c>
      <c r="Q1287" s="23">
        <f>Excel_Advanced_Sales_Dataset_2000__hetvi[[#This Row],[Quantity]]*Excel_Advanced_Sales_Dataset_2000__hetvi[[#This Row],[Unit Price]]*Excel_Advanced_Sales_Dataset_2000__hetvi[[#This Row],[Discount %]]/100</f>
        <v>1130.4494079999999</v>
      </c>
      <c r="R1287" s="23">
        <f>Excel_Advanced_Sales_Dataset_2000__hetvi[[#This Row],[Quantity]]*Excel_Advanced_Sales_Dataset_2000__hetvi[[#This Row],[Unit Price]]-Excel_Advanced_Sales_Dataset_2000__hetvi[[#This Row],[Discount Amount]]</f>
        <v>30984.590592</v>
      </c>
      <c r="S1287" t="str">
        <f>IF(Excel_Advanced_Sales_Dataset_2000__hetvi[[#This Row],[Total Sales]]&gt;50000,"Yes","No")</f>
        <v>No</v>
      </c>
      <c r="T1287" t="str">
        <f>IF(Excel_Advanced_Sales_Dataset_2000__hetvi[[#This Row],[Delivery Status]]="Pending","Follow-up","Ok")</f>
        <v>Ok</v>
      </c>
      <c r="U1287" s="31">
        <f>Excel_Advanced_Sales_Dataset_2000__hetvi[[#This Row],[Discount %]]/100</f>
        <v>3.5200000000000002E-2</v>
      </c>
      <c r="V1287" s="1" t="s">
        <v>4744</v>
      </c>
    </row>
    <row r="1288" spans="1:22" x14ac:dyDescent="0.25">
      <c r="A1288" s="6" t="s">
        <v>3150</v>
      </c>
      <c r="B1288" s="7" t="s">
        <v>485</v>
      </c>
      <c r="C1288" s="7" t="s">
        <v>3151</v>
      </c>
      <c r="D1288" s="7" t="s">
        <v>30</v>
      </c>
      <c r="E1288" s="7" t="s">
        <v>31</v>
      </c>
      <c r="F1288" s="7" t="s">
        <v>555</v>
      </c>
      <c r="G1288" s="7" t="s">
        <v>22</v>
      </c>
      <c r="H1288" s="7" t="s">
        <v>23</v>
      </c>
      <c r="I1288" s="8">
        <v>8</v>
      </c>
      <c r="J1288" s="18">
        <v>34541.06</v>
      </c>
      <c r="K1288" s="21">
        <v>9.7899999999999991</v>
      </c>
      <c r="L1288" s="15">
        <v>249275.92</v>
      </c>
      <c r="M1288" s="28">
        <v>46153</v>
      </c>
      <c r="N1288" s="7" t="s">
        <v>45</v>
      </c>
      <c r="O1288" s="7" t="s">
        <v>35</v>
      </c>
      <c r="P1288" s="9" t="s">
        <v>26</v>
      </c>
      <c r="Q1288" s="23">
        <f>Excel_Advanced_Sales_Dataset_2000__hetvi[[#This Row],[Quantity]]*Excel_Advanced_Sales_Dataset_2000__hetvi[[#This Row],[Unit Price]]*Excel_Advanced_Sales_Dataset_2000__hetvi[[#This Row],[Discount %]]/100</f>
        <v>27052.558191999997</v>
      </c>
      <c r="R1288" s="23">
        <f>Excel_Advanced_Sales_Dataset_2000__hetvi[[#This Row],[Quantity]]*Excel_Advanced_Sales_Dataset_2000__hetvi[[#This Row],[Unit Price]]-Excel_Advanced_Sales_Dataset_2000__hetvi[[#This Row],[Discount Amount]]</f>
        <v>249275.92180799998</v>
      </c>
      <c r="S1288" t="str">
        <f>IF(Excel_Advanced_Sales_Dataset_2000__hetvi[[#This Row],[Total Sales]]&gt;50000,"Yes","No")</f>
        <v>Yes</v>
      </c>
      <c r="T1288" t="str">
        <f>IF(Excel_Advanced_Sales_Dataset_2000__hetvi[[#This Row],[Delivery Status]]="Pending","Follow-up","Ok")</f>
        <v>Ok</v>
      </c>
      <c r="U1288" s="31">
        <f>Excel_Advanced_Sales_Dataset_2000__hetvi[[#This Row],[Discount %]]/100</f>
        <v>9.7899999999999987E-2</v>
      </c>
      <c r="V1288" s="1" t="s">
        <v>4720</v>
      </c>
    </row>
    <row r="1289" spans="1:22" x14ac:dyDescent="0.25">
      <c r="A1289" s="6" t="s">
        <v>3152</v>
      </c>
      <c r="B1289" s="7" t="s">
        <v>1828</v>
      </c>
      <c r="C1289" s="7" t="s">
        <v>3153</v>
      </c>
      <c r="D1289" s="7" t="s">
        <v>63</v>
      </c>
      <c r="E1289" s="7" t="s">
        <v>78</v>
      </c>
      <c r="F1289" s="7" t="s">
        <v>425</v>
      </c>
      <c r="G1289" s="7" t="s">
        <v>51</v>
      </c>
      <c r="H1289" s="7" t="s">
        <v>167</v>
      </c>
      <c r="I1289" s="8">
        <v>32</v>
      </c>
      <c r="J1289" s="18">
        <v>47580.49</v>
      </c>
      <c r="K1289" s="21">
        <v>15.2</v>
      </c>
      <c r="L1289" s="15">
        <v>1291144.18</v>
      </c>
      <c r="M1289" s="28">
        <v>46265</v>
      </c>
      <c r="N1289" s="7" t="s">
        <v>45</v>
      </c>
      <c r="O1289" s="7" t="s">
        <v>35</v>
      </c>
      <c r="P1289" s="9" t="s">
        <v>53</v>
      </c>
      <c r="Q1289" s="23">
        <f>Excel_Advanced_Sales_Dataset_2000__hetvi[[#This Row],[Quantity]]*Excel_Advanced_Sales_Dataset_2000__hetvi[[#This Row],[Unit Price]]*Excel_Advanced_Sales_Dataset_2000__hetvi[[#This Row],[Discount %]]/100</f>
        <v>231431.50336</v>
      </c>
      <c r="R1289" s="23">
        <f>Excel_Advanced_Sales_Dataset_2000__hetvi[[#This Row],[Quantity]]*Excel_Advanced_Sales_Dataset_2000__hetvi[[#This Row],[Unit Price]]-Excel_Advanced_Sales_Dataset_2000__hetvi[[#This Row],[Discount Amount]]</f>
        <v>1291144.17664</v>
      </c>
      <c r="S1289" t="str">
        <f>IF(Excel_Advanced_Sales_Dataset_2000__hetvi[[#This Row],[Total Sales]]&gt;50000,"Yes","No")</f>
        <v>Yes</v>
      </c>
      <c r="T1289" t="str">
        <f>IF(Excel_Advanced_Sales_Dataset_2000__hetvi[[#This Row],[Delivery Status]]="Pending","Follow-up","Ok")</f>
        <v>Ok</v>
      </c>
      <c r="U1289" s="31">
        <f>Excel_Advanced_Sales_Dataset_2000__hetvi[[#This Row],[Discount %]]/100</f>
        <v>0.152</v>
      </c>
      <c r="V1289" s="1" t="s">
        <v>4782</v>
      </c>
    </row>
    <row r="1290" spans="1:22" x14ac:dyDescent="0.25">
      <c r="A1290" s="6" t="s">
        <v>3154</v>
      </c>
      <c r="B1290" s="7" t="s">
        <v>1707</v>
      </c>
      <c r="C1290" s="7" t="s">
        <v>3155</v>
      </c>
      <c r="D1290" s="7" t="s">
        <v>40</v>
      </c>
      <c r="E1290" s="7" t="s">
        <v>89</v>
      </c>
      <c r="F1290" s="7" t="s">
        <v>90</v>
      </c>
      <c r="G1290" s="7" t="s">
        <v>51</v>
      </c>
      <c r="H1290" s="7" t="s">
        <v>146</v>
      </c>
      <c r="I1290" s="8">
        <v>18</v>
      </c>
      <c r="J1290" s="18">
        <v>36042.26</v>
      </c>
      <c r="K1290" s="21">
        <v>17.48</v>
      </c>
      <c r="L1290" s="15">
        <v>535357.31000000006</v>
      </c>
      <c r="M1290" s="28">
        <v>46360</v>
      </c>
      <c r="N1290" s="7" t="s">
        <v>45</v>
      </c>
      <c r="O1290" s="7" t="s">
        <v>35</v>
      </c>
      <c r="P1290" s="9" t="s">
        <v>26</v>
      </c>
      <c r="Q1290" s="23">
        <f>Excel_Advanced_Sales_Dataset_2000__hetvi[[#This Row],[Quantity]]*Excel_Advanced_Sales_Dataset_2000__hetvi[[#This Row],[Unit Price]]*Excel_Advanced_Sales_Dataset_2000__hetvi[[#This Row],[Discount %]]/100</f>
        <v>113403.36686400003</v>
      </c>
      <c r="R1290" s="23">
        <f>Excel_Advanced_Sales_Dataset_2000__hetvi[[#This Row],[Quantity]]*Excel_Advanced_Sales_Dataset_2000__hetvi[[#This Row],[Unit Price]]-Excel_Advanced_Sales_Dataset_2000__hetvi[[#This Row],[Discount Amount]]</f>
        <v>535357.31313600007</v>
      </c>
      <c r="S1290" t="str">
        <f>IF(Excel_Advanced_Sales_Dataset_2000__hetvi[[#This Row],[Total Sales]]&gt;50000,"Yes","No")</f>
        <v>Yes</v>
      </c>
      <c r="T1290" t="str">
        <f>IF(Excel_Advanced_Sales_Dataset_2000__hetvi[[#This Row],[Delivery Status]]="Pending","Follow-up","Ok")</f>
        <v>Ok</v>
      </c>
      <c r="U1290" s="31">
        <f>Excel_Advanced_Sales_Dataset_2000__hetvi[[#This Row],[Discount %]]/100</f>
        <v>0.17480000000000001</v>
      </c>
      <c r="V1290" s="1" t="s">
        <v>4644</v>
      </c>
    </row>
    <row r="1291" spans="1:22" x14ac:dyDescent="0.25">
      <c r="A1291" s="6" t="s">
        <v>3156</v>
      </c>
      <c r="B1291" s="7" t="s">
        <v>912</v>
      </c>
      <c r="C1291" s="7" t="s">
        <v>3157</v>
      </c>
      <c r="D1291" s="7" t="s">
        <v>63</v>
      </c>
      <c r="E1291" s="7" t="s">
        <v>144</v>
      </c>
      <c r="F1291" s="7" t="s">
        <v>216</v>
      </c>
      <c r="G1291" s="7" t="s">
        <v>51</v>
      </c>
      <c r="H1291" s="7" t="s">
        <v>105</v>
      </c>
      <c r="I1291" s="8">
        <v>1</v>
      </c>
      <c r="J1291" s="18">
        <v>25583.42</v>
      </c>
      <c r="K1291" s="21">
        <v>1.72</v>
      </c>
      <c r="L1291" s="15">
        <v>25143.39</v>
      </c>
      <c r="M1291" s="28">
        <v>46280</v>
      </c>
      <c r="N1291" s="7" t="s">
        <v>113</v>
      </c>
      <c r="O1291" s="7" t="s">
        <v>25</v>
      </c>
      <c r="P1291" s="9" t="s">
        <v>36</v>
      </c>
      <c r="Q1291" s="23">
        <f>Excel_Advanced_Sales_Dataset_2000__hetvi[[#This Row],[Quantity]]*Excel_Advanced_Sales_Dataset_2000__hetvi[[#This Row],[Unit Price]]*Excel_Advanced_Sales_Dataset_2000__hetvi[[#This Row],[Discount %]]/100</f>
        <v>440.03482399999996</v>
      </c>
      <c r="R1291" s="23">
        <f>Excel_Advanced_Sales_Dataset_2000__hetvi[[#This Row],[Quantity]]*Excel_Advanced_Sales_Dataset_2000__hetvi[[#This Row],[Unit Price]]-Excel_Advanced_Sales_Dataset_2000__hetvi[[#This Row],[Discount Amount]]</f>
        <v>25143.385176</v>
      </c>
      <c r="S1291" t="str">
        <f>IF(Excel_Advanced_Sales_Dataset_2000__hetvi[[#This Row],[Total Sales]]&gt;50000,"Yes","No")</f>
        <v>No</v>
      </c>
      <c r="T1291" t="str">
        <f>IF(Excel_Advanced_Sales_Dataset_2000__hetvi[[#This Row],[Delivery Status]]="Pending","Follow-up","Ok")</f>
        <v>Follow-up</v>
      </c>
      <c r="U1291" s="31">
        <f>Excel_Advanced_Sales_Dataset_2000__hetvi[[#This Row],[Discount %]]/100</f>
        <v>1.72E-2</v>
      </c>
      <c r="V1291" s="1" t="s">
        <v>4744</v>
      </c>
    </row>
    <row r="1292" spans="1:22" x14ac:dyDescent="0.25">
      <c r="A1292" s="6" t="s">
        <v>3158</v>
      </c>
      <c r="B1292" s="7" t="s">
        <v>3159</v>
      </c>
      <c r="C1292" s="7" t="s">
        <v>3160</v>
      </c>
      <c r="D1292" s="7" t="s">
        <v>63</v>
      </c>
      <c r="E1292" s="7" t="s">
        <v>64</v>
      </c>
      <c r="F1292" s="7" t="s">
        <v>184</v>
      </c>
      <c r="G1292" s="7" t="s">
        <v>33</v>
      </c>
      <c r="H1292" s="7" t="s">
        <v>57</v>
      </c>
      <c r="I1292" s="8">
        <v>22</v>
      </c>
      <c r="J1292" s="18">
        <v>41639.050000000003</v>
      </c>
      <c r="K1292" s="21">
        <v>10.19</v>
      </c>
      <c r="L1292" s="15">
        <v>822712.68</v>
      </c>
      <c r="M1292" s="28">
        <v>46284</v>
      </c>
      <c r="N1292" s="7" t="s">
        <v>45</v>
      </c>
      <c r="O1292" s="7" t="s">
        <v>35</v>
      </c>
      <c r="P1292" s="9" t="s">
        <v>26</v>
      </c>
      <c r="Q1292" s="23">
        <f>Excel_Advanced_Sales_Dataset_2000__hetvi[[#This Row],[Quantity]]*Excel_Advanced_Sales_Dataset_2000__hetvi[[#This Row],[Unit Price]]*Excel_Advanced_Sales_Dataset_2000__hetvi[[#This Row],[Discount %]]/100</f>
        <v>93346.422290000002</v>
      </c>
      <c r="R1292" s="23">
        <f>Excel_Advanced_Sales_Dataset_2000__hetvi[[#This Row],[Quantity]]*Excel_Advanced_Sales_Dataset_2000__hetvi[[#This Row],[Unit Price]]-Excel_Advanced_Sales_Dataset_2000__hetvi[[#This Row],[Discount Amount]]</f>
        <v>822712.67771000008</v>
      </c>
      <c r="S1292" t="str">
        <f>IF(Excel_Advanced_Sales_Dataset_2000__hetvi[[#This Row],[Total Sales]]&gt;50000,"Yes","No")</f>
        <v>Yes</v>
      </c>
      <c r="T1292" t="str">
        <f>IF(Excel_Advanced_Sales_Dataset_2000__hetvi[[#This Row],[Delivery Status]]="Pending","Follow-up","Ok")</f>
        <v>Ok</v>
      </c>
      <c r="U1292" s="31">
        <f>Excel_Advanced_Sales_Dataset_2000__hetvi[[#This Row],[Discount %]]/100</f>
        <v>0.10189999999999999</v>
      </c>
      <c r="V1292" s="1" t="s">
        <v>4665</v>
      </c>
    </row>
    <row r="1293" spans="1:22" x14ac:dyDescent="0.25">
      <c r="A1293" s="6" t="s">
        <v>3161</v>
      </c>
      <c r="B1293" s="7" t="s">
        <v>571</v>
      </c>
      <c r="C1293" s="7" t="s">
        <v>3162</v>
      </c>
      <c r="D1293" s="7" t="s">
        <v>40</v>
      </c>
      <c r="E1293" s="7" t="s">
        <v>109</v>
      </c>
      <c r="F1293" s="7" t="s">
        <v>259</v>
      </c>
      <c r="G1293" s="7" t="s">
        <v>111</v>
      </c>
      <c r="H1293" s="7" t="s">
        <v>185</v>
      </c>
      <c r="I1293" s="8">
        <v>40</v>
      </c>
      <c r="J1293" s="18">
        <v>19010.48</v>
      </c>
      <c r="K1293" s="21">
        <v>18.84</v>
      </c>
      <c r="L1293" s="15">
        <v>617156.22</v>
      </c>
      <c r="M1293" s="28">
        <v>46189</v>
      </c>
      <c r="N1293" s="7" t="s">
        <v>113</v>
      </c>
      <c r="O1293" s="7" t="s">
        <v>35</v>
      </c>
      <c r="P1293" s="9" t="s">
        <v>36</v>
      </c>
      <c r="Q1293" s="23">
        <f>Excel_Advanced_Sales_Dataset_2000__hetvi[[#This Row],[Quantity]]*Excel_Advanced_Sales_Dataset_2000__hetvi[[#This Row],[Unit Price]]*Excel_Advanced_Sales_Dataset_2000__hetvi[[#This Row],[Discount %]]/100</f>
        <v>143262.97727999999</v>
      </c>
      <c r="R1293" s="23">
        <f>Excel_Advanced_Sales_Dataset_2000__hetvi[[#This Row],[Quantity]]*Excel_Advanced_Sales_Dataset_2000__hetvi[[#This Row],[Unit Price]]-Excel_Advanced_Sales_Dataset_2000__hetvi[[#This Row],[Discount Amount]]</f>
        <v>617156.22271999996</v>
      </c>
      <c r="S1293" t="str">
        <f>IF(Excel_Advanced_Sales_Dataset_2000__hetvi[[#This Row],[Total Sales]]&gt;50000,"Yes","No")</f>
        <v>Yes</v>
      </c>
      <c r="T1293" t="str">
        <f>IF(Excel_Advanced_Sales_Dataset_2000__hetvi[[#This Row],[Delivery Status]]="Pending","Follow-up","Ok")</f>
        <v>Ok</v>
      </c>
      <c r="U1293" s="31">
        <f>Excel_Advanced_Sales_Dataset_2000__hetvi[[#This Row],[Discount %]]/100</f>
        <v>0.18840000000000001</v>
      </c>
      <c r="V1293" s="1" t="s">
        <v>4782</v>
      </c>
    </row>
    <row r="1294" spans="1:22" x14ac:dyDescent="0.25">
      <c r="A1294" s="6" t="s">
        <v>3163</v>
      </c>
      <c r="B1294" s="7" t="s">
        <v>655</v>
      </c>
      <c r="C1294" s="7" t="s">
        <v>3164</v>
      </c>
      <c r="D1294" s="7" t="s">
        <v>19</v>
      </c>
      <c r="E1294" s="7" t="s">
        <v>84</v>
      </c>
      <c r="F1294" s="7" t="s">
        <v>338</v>
      </c>
      <c r="G1294" s="7" t="s">
        <v>111</v>
      </c>
      <c r="H1294" s="7" t="s">
        <v>260</v>
      </c>
      <c r="I1294" s="8">
        <v>27</v>
      </c>
      <c r="J1294" s="18">
        <v>42647.97</v>
      </c>
      <c r="K1294" s="21">
        <v>15.12</v>
      </c>
      <c r="L1294" s="15">
        <v>977389.12</v>
      </c>
      <c r="M1294" s="28">
        <v>46262</v>
      </c>
      <c r="N1294" s="7" t="s">
        <v>24</v>
      </c>
      <c r="O1294" s="7" t="s">
        <v>25</v>
      </c>
      <c r="P1294" s="9" t="s">
        <v>36</v>
      </c>
      <c r="Q1294" s="23">
        <f>Excel_Advanced_Sales_Dataset_2000__hetvi[[#This Row],[Quantity]]*Excel_Advanced_Sales_Dataset_2000__hetvi[[#This Row],[Unit Price]]*Excel_Advanced_Sales_Dataset_2000__hetvi[[#This Row],[Discount %]]/100</f>
        <v>174106.072728</v>
      </c>
      <c r="R1294" s="23">
        <f>Excel_Advanced_Sales_Dataset_2000__hetvi[[#This Row],[Quantity]]*Excel_Advanced_Sales_Dataset_2000__hetvi[[#This Row],[Unit Price]]-Excel_Advanced_Sales_Dataset_2000__hetvi[[#This Row],[Discount Amount]]</f>
        <v>977389.11727199994</v>
      </c>
      <c r="S1294" t="str">
        <f>IF(Excel_Advanced_Sales_Dataset_2000__hetvi[[#This Row],[Total Sales]]&gt;50000,"Yes","No")</f>
        <v>Yes</v>
      </c>
      <c r="T1294" t="str">
        <f>IF(Excel_Advanced_Sales_Dataset_2000__hetvi[[#This Row],[Delivery Status]]="Pending","Follow-up","Ok")</f>
        <v>Follow-up</v>
      </c>
      <c r="U1294" s="31">
        <f>Excel_Advanced_Sales_Dataset_2000__hetvi[[#This Row],[Discount %]]/100</f>
        <v>0.1512</v>
      </c>
      <c r="V1294" s="1" t="s">
        <v>4744</v>
      </c>
    </row>
    <row r="1295" spans="1:22" x14ac:dyDescent="0.25">
      <c r="A1295" s="6" t="s">
        <v>3165</v>
      </c>
      <c r="B1295" s="7" t="s">
        <v>2636</v>
      </c>
      <c r="C1295" s="7" t="s">
        <v>3166</v>
      </c>
      <c r="D1295" s="7" t="s">
        <v>19</v>
      </c>
      <c r="E1295" s="7" t="s">
        <v>153</v>
      </c>
      <c r="F1295" s="7" t="s">
        <v>448</v>
      </c>
      <c r="G1295" s="7" t="s">
        <v>66</v>
      </c>
      <c r="H1295" s="7" t="s">
        <v>200</v>
      </c>
      <c r="I1295" s="8">
        <v>30</v>
      </c>
      <c r="J1295" s="18">
        <v>29861.57</v>
      </c>
      <c r="K1295" s="21">
        <v>19.29</v>
      </c>
      <c r="L1295" s="15">
        <v>723038.19</v>
      </c>
      <c r="M1295" s="28">
        <v>46097</v>
      </c>
      <c r="N1295" s="7" t="s">
        <v>113</v>
      </c>
      <c r="O1295" s="7" t="s">
        <v>35</v>
      </c>
      <c r="P1295" s="9" t="s">
        <v>36</v>
      </c>
      <c r="Q1295" s="23">
        <f>Excel_Advanced_Sales_Dataset_2000__hetvi[[#This Row],[Quantity]]*Excel_Advanced_Sales_Dataset_2000__hetvi[[#This Row],[Unit Price]]*Excel_Advanced_Sales_Dataset_2000__hetvi[[#This Row],[Discount %]]/100</f>
        <v>172808.90559000001</v>
      </c>
      <c r="R1295" s="23">
        <f>Excel_Advanced_Sales_Dataset_2000__hetvi[[#This Row],[Quantity]]*Excel_Advanced_Sales_Dataset_2000__hetvi[[#This Row],[Unit Price]]-Excel_Advanced_Sales_Dataset_2000__hetvi[[#This Row],[Discount Amount]]</f>
        <v>723038.19441</v>
      </c>
      <c r="S1295" t="str">
        <f>IF(Excel_Advanced_Sales_Dataset_2000__hetvi[[#This Row],[Total Sales]]&gt;50000,"Yes","No")</f>
        <v>Yes</v>
      </c>
      <c r="T1295" t="str">
        <f>IF(Excel_Advanced_Sales_Dataset_2000__hetvi[[#This Row],[Delivery Status]]="Pending","Follow-up","Ok")</f>
        <v>Ok</v>
      </c>
      <c r="U1295" s="31">
        <f>Excel_Advanced_Sales_Dataset_2000__hetvi[[#This Row],[Discount %]]/100</f>
        <v>0.19289999999999999</v>
      </c>
      <c r="V1295" s="1" t="s">
        <v>4823</v>
      </c>
    </row>
    <row r="1296" spans="1:22" x14ac:dyDescent="0.25">
      <c r="A1296" s="6" t="s">
        <v>3167</v>
      </c>
      <c r="B1296" s="7" t="s">
        <v>1272</v>
      </c>
      <c r="C1296" s="7" t="s">
        <v>3168</v>
      </c>
      <c r="D1296" s="7" t="s">
        <v>40</v>
      </c>
      <c r="E1296" s="7" t="s">
        <v>49</v>
      </c>
      <c r="F1296" s="7" t="s">
        <v>306</v>
      </c>
      <c r="G1296" s="7" t="s">
        <v>33</v>
      </c>
      <c r="H1296" s="7" t="s">
        <v>119</v>
      </c>
      <c r="I1296" s="8">
        <v>4</v>
      </c>
      <c r="J1296" s="18">
        <v>33701.620000000003</v>
      </c>
      <c r="K1296" s="21">
        <v>9.75</v>
      </c>
      <c r="L1296" s="15">
        <v>121662.85</v>
      </c>
      <c r="M1296" s="28">
        <v>46193</v>
      </c>
      <c r="N1296" s="7" t="s">
        <v>58</v>
      </c>
      <c r="O1296" s="7" t="s">
        <v>35</v>
      </c>
      <c r="P1296" s="9" t="s">
        <v>36</v>
      </c>
      <c r="Q1296" s="23">
        <f>Excel_Advanced_Sales_Dataset_2000__hetvi[[#This Row],[Quantity]]*Excel_Advanced_Sales_Dataset_2000__hetvi[[#This Row],[Unit Price]]*Excel_Advanced_Sales_Dataset_2000__hetvi[[#This Row],[Discount %]]/100</f>
        <v>13143.631800000001</v>
      </c>
      <c r="R1296" s="23">
        <f>Excel_Advanced_Sales_Dataset_2000__hetvi[[#This Row],[Quantity]]*Excel_Advanced_Sales_Dataset_2000__hetvi[[#This Row],[Unit Price]]-Excel_Advanced_Sales_Dataset_2000__hetvi[[#This Row],[Discount Amount]]</f>
        <v>121662.84820000001</v>
      </c>
      <c r="S1296" t="str">
        <f>IF(Excel_Advanced_Sales_Dataset_2000__hetvi[[#This Row],[Total Sales]]&gt;50000,"Yes","No")</f>
        <v>Yes</v>
      </c>
      <c r="T1296" t="str">
        <f>IF(Excel_Advanced_Sales_Dataset_2000__hetvi[[#This Row],[Delivery Status]]="Pending","Follow-up","Ok")</f>
        <v>Ok</v>
      </c>
      <c r="U1296" s="31">
        <f>Excel_Advanced_Sales_Dataset_2000__hetvi[[#This Row],[Discount %]]/100</f>
        <v>9.7500000000000003E-2</v>
      </c>
      <c r="V1296" s="1" t="s">
        <v>4823</v>
      </c>
    </row>
    <row r="1297" spans="1:22" x14ac:dyDescent="0.25">
      <c r="A1297" s="6" t="s">
        <v>3169</v>
      </c>
      <c r="B1297" s="7" t="s">
        <v>563</v>
      </c>
      <c r="C1297" s="7" t="s">
        <v>3170</v>
      </c>
      <c r="D1297" s="7" t="s">
        <v>19</v>
      </c>
      <c r="E1297" s="7" t="s">
        <v>153</v>
      </c>
      <c r="F1297" s="7" t="s">
        <v>448</v>
      </c>
      <c r="G1297" s="7" t="s">
        <v>66</v>
      </c>
      <c r="H1297" s="7" t="s">
        <v>276</v>
      </c>
      <c r="I1297" s="8">
        <v>16</v>
      </c>
      <c r="J1297" s="18">
        <v>5056.74</v>
      </c>
      <c r="K1297" s="21">
        <v>8.49</v>
      </c>
      <c r="L1297" s="15">
        <v>74038.759999999995</v>
      </c>
      <c r="M1297" s="28">
        <v>46268</v>
      </c>
      <c r="N1297" s="7" t="s">
        <v>68</v>
      </c>
      <c r="O1297" s="7" t="s">
        <v>35</v>
      </c>
      <c r="P1297" s="9" t="s">
        <v>36</v>
      </c>
      <c r="Q1297" s="23">
        <f>Excel_Advanced_Sales_Dataset_2000__hetvi[[#This Row],[Quantity]]*Excel_Advanced_Sales_Dataset_2000__hetvi[[#This Row],[Unit Price]]*Excel_Advanced_Sales_Dataset_2000__hetvi[[#This Row],[Discount %]]/100</f>
        <v>6869.0756160000001</v>
      </c>
      <c r="R1297" s="23">
        <f>Excel_Advanced_Sales_Dataset_2000__hetvi[[#This Row],[Quantity]]*Excel_Advanced_Sales_Dataset_2000__hetvi[[#This Row],[Unit Price]]-Excel_Advanced_Sales_Dataset_2000__hetvi[[#This Row],[Discount Amount]]</f>
        <v>74038.764383999995</v>
      </c>
      <c r="S1297" t="str">
        <f>IF(Excel_Advanced_Sales_Dataset_2000__hetvi[[#This Row],[Total Sales]]&gt;50000,"Yes","No")</f>
        <v>Yes</v>
      </c>
      <c r="T1297" t="str">
        <f>IF(Excel_Advanced_Sales_Dataset_2000__hetvi[[#This Row],[Delivery Status]]="Pending","Follow-up","Ok")</f>
        <v>Ok</v>
      </c>
      <c r="U1297" s="31">
        <f>Excel_Advanced_Sales_Dataset_2000__hetvi[[#This Row],[Discount %]]/100</f>
        <v>8.4900000000000003E-2</v>
      </c>
      <c r="V1297" s="1" t="s">
        <v>4720</v>
      </c>
    </row>
    <row r="1298" spans="1:22" x14ac:dyDescent="0.25">
      <c r="A1298" s="6" t="s">
        <v>3171</v>
      </c>
      <c r="B1298" s="7" t="s">
        <v>909</v>
      </c>
      <c r="C1298" s="7" t="s">
        <v>3172</v>
      </c>
      <c r="D1298" s="7" t="s">
        <v>40</v>
      </c>
      <c r="E1298" s="7" t="s">
        <v>41</v>
      </c>
      <c r="F1298" s="7" t="s">
        <v>42</v>
      </c>
      <c r="G1298" s="7" t="s">
        <v>43</v>
      </c>
      <c r="H1298" s="7" t="s">
        <v>44</v>
      </c>
      <c r="I1298" s="8">
        <v>8</v>
      </c>
      <c r="J1298" s="18">
        <v>22543.01</v>
      </c>
      <c r="K1298" s="21">
        <v>7.19</v>
      </c>
      <c r="L1298" s="15">
        <v>167377.34</v>
      </c>
      <c r="M1298" s="28">
        <v>46196</v>
      </c>
      <c r="N1298" s="7" t="s">
        <v>113</v>
      </c>
      <c r="O1298" s="7" t="s">
        <v>35</v>
      </c>
      <c r="P1298" s="9" t="s">
        <v>26</v>
      </c>
      <c r="Q1298" s="23">
        <f>Excel_Advanced_Sales_Dataset_2000__hetvi[[#This Row],[Quantity]]*Excel_Advanced_Sales_Dataset_2000__hetvi[[#This Row],[Unit Price]]*Excel_Advanced_Sales_Dataset_2000__hetvi[[#This Row],[Discount %]]/100</f>
        <v>12966.739351999999</v>
      </c>
      <c r="R1298" s="23">
        <f>Excel_Advanced_Sales_Dataset_2000__hetvi[[#This Row],[Quantity]]*Excel_Advanced_Sales_Dataset_2000__hetvi[[#This Row],[Unit Price]]-Excel_Advanced_Sales_Dataset_2000__hetvi[[#This Row],[Discount Amount]]</f>
        <v>167377.34064799998</v>
      </c>
      <c r="S1298" t="str">
        <f>IF(Excel_Advanced_Sales_Dataset_2000__hetvi[[#This Row],[Total Sales]]&gt;50000,"Yes","No")</f>
        <v>Yes</v>
      </c>
      <c r="T1298" t="str">
        <f>IF(Excel_Advanced_Sales_Dataset_2000__hetvi[[#This Row],[Delivery Status]]="Pending","Follow-up","Ok")</f>
        <v>Ok</v>
      </c>
      <c r="U1298" s="31">
        <f>Excel_Advanced_Sales_Dataset_2000__hetvi[[#This Row],[Discount %]]/100</f>
        <v>7.1900000000000006E-2</v>
      </c>
      <c r="V1298" s="1" t="s">
        <v>4665</v>
      </c>
    </row>
    <row r="1299" spans="1:22" x14ac:dyDescent="0.25">
      <c r="A1299" s="6" t="s">
        <v>3173</v>
      </c>
      <c r="B1299" s="7" t="s">
        <v>3174</v>
      </c>
      <c r="C1299" s="7" t="s">
        <v>3175</v>
      </c>
      <c r="D1299" s="7" t="s">
        <v>30</v>
      </c>
      <c r="E1299" s="7" t="s">
        <v>131</v>
      </c>
      <c r="F1299" s="7" t="s">
        <v>163</v>
      </c>
      <c r="G1299" s="7" t="s">
        <v>111</v>
      </c>
      <c r="H1299" s="7" t="s">
        <v>112</v>
      </c>
      <c r="I1299" s="8">
        <v>13</v>
      </c>
      <c r="J1299" s="18">
        <v>18002.88</v>
      </c>
      <c r="K1299" s="21">
        <v>12.97</v>
      </c>
      <c r="L1299" s="15">
        <v>203682.78</v>
      </c>
      <c r="M1299" s="28">
        <v>46259</v>
      </c>
      <c r="N1299" s="7" t="s">
        <v>68</v>
      </c>
      <c r="O1299" s="7" t="s">
        <v>35</v>
      </c>
      <c r="P1299" s="9" t="s">
        <v>36</v>
      </c>
      <c r="Q1299" s="23">
        <f>Excel_Advanced_Sales_Dataset_2000__hetvi[[#This Row],[Quantity]]*Excel_Advanced_Sales_Dataset_2000__hetvi[[#This Row],[Unit Price]]*Excel_Advanced_Sales_Dataset_2000__hetvi[[#This Row],[Discount %]]/100</f>
        <v>30354.655968000003</v>
      </c>
      <c r="R1299" s="23">
        <f>Excel_Advanced_Sales_Dataset_2000__hetvi[[#This Row],[Quantity]]*Excel_Advanced_Sales_Dataset_2000__hetvi[[#This Row],[Unit Price]]-Excel_Advanced_Sales_Dataset_2000__hetvi[[#This Row],[Discount Amount]]</f>
        <v>203682.784032</v>
      </c>
      <c r="S1299" t="str">
        <f>IF(Excel_Advanced_Sales_Dataset_2000__hetvi[[#This Row],[Total Sales]]&gt;50000,"Yes","No")</f>
        <v>Yes</v>
      </c>
      <c r="T1299" t="str">
        <f>IF(Excel_Advanced_Sales_Dataset_2000__hetvi[[#This Row],[Delivery Status]]="Pending","Follow-up","Ok")</f>
        <v>Ok</v>
      </c>
      <c r="U1299" s="31">
        <f>Excel_Advanced_Sales_Dataset_2000__hetvi[[#This Row],[Discount %]]/100</f>
        <v>0.12970000000000001</v>
      </c>
      <c r="V1299" s="1" t="s">
        <v>4703</v>
      </c>
    </row>
    <row r="1300" spans="1:22" x14ac:dyDescent="0.25">
      <c r="A1300" s="6" t="s">
        <v>3176</v>
      </c>
      <c r="B1300" s="7" t="s">
        <v>3177</v>
      </c>
      <c r="C1300" s="7" t="s">
        <v>3178</v>
      </c>
      <c r="D1300" s="7" t="s">
        <v>40</v>
      </c>
      <c r="E1300" s="7" t="s">
        <v>41</v>
      </c>
      <c r="F1300" s="7" t="s">
        <v>42</v>
      </c>
      <c r="G1300" s="7" t="s">
        <v>22</v>
      </c>
      <c r="H1300" s="7" t="s">
        <v>98</v>
      </c>
      <c r="I1300" s="8">
        <v>14</v>
      </c>
      <c r="J1300" s="18">
        <v>7102.6</v>
      </c>
      <c r="K1300" s="21">
        <v>13.04</v>
      </c>
      <c r="L1300" s="15">
        <v>86469.89</v>
      </c>
      <c r="M1300" s="28">
        <v>46146</v>
      </c>
      <c r="N1300" s="7" t="s">
        <v>113</v>
      </c>
      <c r="O1300" s="7" t="s">
        <v>35</v>
      </c>
      <c r="P1300" s="9" t="s">
        <v>53</v>
      </c>
      <c r="Q1300" s="23">
        <f>Excel_Advanced_Sales_Dataset_2000__hetvi[[#This Row],[Quantity]]*Excel_Advanced_Sales_Dataset_2000__hetvi[[#This Row],[Unit Price]]*Excel_Advanced_Sales_Dataset_2000__hetvi[[#This Row],[Discount %]]/100</f>
        <v>12966.50656</v>
      </c>
      <c r="R1300" s="23">
        <f>Excel_Advanced_Sales_Dataset_2000__hetvi[[#This Row],[Quantity]]*Excel_Advanced_Sales_Dataset_2000__hetvi[[#This Row],[Unit Price]]-Excel_Advanced_Sales_Dataset_2000__hetvi[[#This Row],[Discount Amount]]</f>
        <v>86469.893440000014</v>
      </c>
      <c r="S1300" t="str">
        <f>IF(Excel_Advanced_Sales_Dataset_2000__hetvi[[#This Row],[Total Sales]]&gt;50000,"Yes","No")</f>
        <v>Yes</v>
      </c>
      <c r="T1300" t="str">
        <f>IF(Excel_Advanced_Sales_Dataset_2000__hetvi[[#This Row],[Delivery Status]]="Pending","Follow-up","Ok")</f>
        <v>Ok</v>
      </c>
      <c r="U1300" s="31">
        <f>Excel_Advanced_Sales_Dataset_2000__hetvi[[#This Row],[Discount %]]/100</f>
        <v>0.13039999999999999</v>
      </c>
      <c r="V1300" s="1" t="s">
        <v>4696</v>
      </c>
    </row>
    <row r="1301" spans="1:22" x14ac:dyDescent="0.25">
      <c r="A1301" s="6" t="s">
        <v>3179</v>
      </c>
      <c r="B1301" s="7" t="s">
        <v>2094</v>
      </c>
      <c r="C1301" s="7" t="s">
        <v>3180</v>
      </c>
      <c r="D1301" s="7" t="s">
        <v>63</v>
      </c>
      <c r="E1301" s="7" t="s">
        <v>78</v>
      </c>
      <c r="F1301" s="7" t="s">
        <v>425</v>
      </c>
      <c r="G1301" s="7" t="s">
        <v>43</v>
      </c>
      <c r="H1301" s="7" t="s">
        <v>140</v>
      </c>
      <c r="I1301" s="8">
        <v>32</v>
      </c>
      <c r="J1301" s="18">
        <v>28547.83</v>
      </c>
      <c r="K1301" s="21">
        <v>3.25</v>
      </c>
      <c r="L1301" s="15">
        <v>883840.82</v>
      </c>
      <c r="M1301" s="28">
        <v>46098</v>
      </c>
      <c r="N1301" s="7" t="s">
        <v>113</v>
      </c>
      <c r="O1301" s="7" t="s">
        <v>35</v>
      </c>
      <c r="P1301" s="9" t="s">
        <v>26</v>
      </c>
      <c r="Q1301" s="23">
        <f>Excel_Advanced_Sales_Dataset_2000__hetvi[[#This Row],[Quantity]]*Excel_Advanced_Sales_Dataset_2000__hetvi[[#This Row],[Unit Price]]*Excel_Advanced_Sales_Dataset_2000__hetvi[[#This Row],[Discount %]]/100</f>
        <v>29689.743200000004</v>
      </c>
      <c r="R1301" s="23">
        <f>Excel_Advanced_Sales_Dataset_2000__hetvi[[#This Row],[Quantity]]*Excel_Advanced_Sales_Dataset_2000__hetvi[[#This Row],[Unit Price]]-Excel_Advanced_Sales_Dataset_2000__hetvi[[#This Row],[Discount Amount]]</f>
        <v>883840.81680000003</v>
      </c>
      <c r="S1301" t="str">
        <f>IF(Excel_Advanced_Sales_Dataset_2000__hetvi[[#This Row],[Total Sales]]&gt;50000,"Yes","No")</f>
        <v>Yes</v>
      </c>
      <c r="T1301" t="str">
        <f>IF(Excel_Advanced_Sales_Dataset_2000__hetvi[[#This Row],[Delivery Status]]="Pending","Follow-up","Ok")</f>
        <v>Ok</v>
      </c>
      <c r="U1301" s="31">
        <f>Excel_Advanced_Sales_Dataset_2000__hetvi[[#This Row],[Discount %]]/100</f>
        <v>3.2500000000000001E-2</v>
      </c>
      <c r="V1301" s="1" t="s">
        <v>4696</v>
      </c>
    </row>
    <row r="1302" spans="1:22" x14ac:dyDescent="0.25">
      <c r="A1302" s="6" t="s">
        <v>3181</v>
      </c>
      <c r="B1302" s="7" t="s">
        <v>664</v>
      </c>
      <c r="C1302" s="7" t="s">
        <v>3182</v>
      </c>
      <c r="D1302" s="7" t="s">
        <v>63</v>
      </c>
      <c r="E1302" s="7" t="s">
        <v>78</v>
      </c>
      <c r="F1302" s="7" t="s">
        <v>79</v>
      </c>
      <c r="G1302" s="7" t="s">
        <v>66</v>
      </c>
      <c r="H1302" s="7" t="s">
        <v>155</v>
      </c>
      <c r="I1302" s="8">
        <v>33</v>
      </c>
      <c r="J1302" s="18">
        <v>14562.15</v>
      </c>
      <c r="K1302" s="21">
        <v>19.010000000000002</v>
      </c>
      <c r="L1302" s="15">
        <v>389198.21</v>
      </c>
      <c r="M1302" s="28">
        <v>46267</v>
      </c>
      <c r="N1302" s="7" t="s">
        <v>24</v>
      </c>
      <c r="O1302" s="7" t="s">
        <v>35</v>
      </c>
      <c r="P1302" s="9" t="s">
        <v>26</v>
      </c>
      <c r="Q1302" s="23">
        <f>Excel_Advanced_Sales_Dataset_2000__hetvi[[#This Row],[Quantity]]*Excel_Advanced_Sales_Dataset_2000__hetvi[[#This Row],[Unit Price]]*Excel_Advanced_Sales_Dataset_2000__hetvi[[#This Row],[Discount %]]/100</f>
        <v>91352.73559500002</v>
      </c>
      <c r="R1302" s="23">
        <f>Excel_Advanced_Sales_Dataset_2000__hetvi[[#This Row],[Quantity]]*Excel_Advanced_Sales_Dataset_2000__hetvi[[#This Row],[Unit Price]]-Excel_Advanced_Sales_Dataset_2000__hetvi[[#This Row],[Discount Amount]]</f>
        <v>389198.21440499998</v>
      </c>
      <c r="S1302" t="str">
        <f>IF(Excel_Advanced_Sales_Dataset_2000__hetvi[[#This Row],[Total Sales]]&gt;50000,"Yes","No")</f>
        <v>Yes</v>
      </c>
      <c r="T1302" t="str">
        <f>IF(Excel_Advanced_Sales_Dataset_2000__hetvi[[#This Row],[Delivery Status]]="Pending","Follow-up","Ok")</f>
        <v>Ok</v>
      </c>
      <c r="U1302" s="31">
        <f>Excel_Advanced_Sales_Dataset_2000__hetvi[[#This Row],[Discount %]]/100</f>
        <v>0.19010000000000002</v>
      </c>
      <c r="V1302" s="1" t="s">
        <v>4720</v>
      </c>
    </row>
    <row r="1303" spans="1:22" x14ac:dyDescent="0.25">
      <c r="A1303" s="6" t="s">
        <v>3183</v>
      </c>
      <c r="B1303" s="7" t="s">
        <v>317</v>
      </c>
      <c r="C1303" s="7" t="s">
        <v>3184</v>
      </c>
      <c r="D1303" s="7" t="s">
        <v>30</v>
      </c>
      <c r="E1303" s="7" t="s">
        <v>117</v>
      </c>
      <c r="F1303" s="7" t="s">
        <v>118</v>
      </c>
      <c r="G1303" s="7" t="s">
        <v>111</v>
      </c>
      <c r="H1303" s="7" t="s">
        <v>112</v>
      </c>
      <c r="I1303" s="8">
        <v>16</v>
      </c>
      <c r="J1303" s="18">
        <v>20983.84</v>
      </c>
      <c r="K1303" s="21">
        <v>10.06</v>
      </c>
      <c r="L1303" s="15">
        <v>301965.84999999998</v>
      </c>
      <c r="M1303" s="28">
        <v>46348</v>
      </c>
      <c r="N1303" s="7" t="s">
        <v>45</v>
      </c>
      <c r="O1303" s="7" t="s">
        <v>35</v>
      </c>
      <c r="P1303" s="9" t="s">
        <v>36</v>
      </c>
      <c r="Q1303" s="23">
        <f>Excel_Advanced_Sales_Dataset_2000__hetvi[[#This Row],[Quantity]]*Excel_Advanced_Sales_Dataset_2000__hetvi[[#This Row],[Unit Price]]*Excel_Advanced_Sales_Dataset_2000__hetvi[[#This Row],[Discount %]]/100</f>
        <v>33775.588864000005</v>
      </c>
      <c r="R1303" s="23">
        <f>Excel_Advanced_Sales_Dataset_2000__hetvi[[#This Row],[Quantity]]*Excel_Advanced_Sales_Dataset_2000__hetvi[[#This Row],[Unit Price]]-Excel_Advanced_Sales_Dataset_2000__hetvi[[#This Row],[Discount Amount]]</f>
        <v>301965.85113600001</v>
      </c>
      <c r="S1303" t="str">
        <f>IF(Excel_Advanced_Sales_Dataset_2000__hetvi[[#This Row],[Total Sales]]&gt;50000,"Yes","No")</f>
        <v>Yes</v>
      </c>
      <c r="T1303" t="str">
        <f>IF(Excel_Advanced_Sales_Dataset_2000__hetvi[[#This Row],[Delivery Status]]="Pending","Follow-up","Ok")</f>
        <v>Ok</v>
      </c>
      <c r="U1303" s="31">
        <f>Excel_Advanced_Sales_Dataset_2000__hetvi[[#This Row],[Discount %]]/100</f>
        <v>0.10060000000000001</v>
      </c>
      <c r="V1303" s="1" t="s">
        <v>4665</v>
      </c>
    </row>
    <row r="1304" spans="1:22" x14ac:dyDescent="0.25">
      <c r="A1304" s="6" t="s">
        <v>3185</v>
      </c>
      <c r="B1304" s="7" t="s">
        <v>2044</v>
      </c>
      <c r="C1304" s="7" t="s">
        <v>3186</v>
      </c>
      <c r="D1304" s="7" t="s">
        <v>30</v>
      </c>
      <c r="E1304" s="7" t="s">
        <v>117</v>
      </c>
      <c r="F1304" s="7" t="s">
        <v>239</v>
      </c>
      <c r="G1304" s="7" t="s">
        <v>111</v>
      </c>
      <c r="H1304" s="7" t="s">
        <v>526</v>
      </c>
      <c r="I1304" s="8">
        <v>27</v>
      </c>
      <c r="J1304" s="18">
        <v>42953.52</v>
      </c>
      <c r="K1304" s="21">
        <v>12.73</v>
      </c>
      <c r="L1304" s="15">
        <v>1012109.5</v>
      </c>
      <c r="M1304" s="28">
        <v>46306</v>
      </c>
      <c r="N1304" s="7" t="s">
        <v>24</v>
      </c>
      <c r="O1304" s="7" t="s">
        <v>35</v>
      </c>
      <c r="P1304" s="9" t="s">
        <v>36</v>
      </c>
      <c r="Q1304" s="23">
        <f>Excel_Advanced_Sales_Dataset_2000__hetvi[[#This Row],[Quantity]]*Excel_Advanced_Sales_Dataset_2000__hetvi[[#This Row],[Unit Price]]*Excel_Advanced_Sales_Dataset_2000__hetvi[[#This Row],[Discount %]]/100</f>
        <v>147635.543592</v>
      </c>
      <c r="R1304" s="23">
        <f>Excel_Advanced_Sales_Dataset_2000__hetvi[[#This Row],[Quantity]]*Excel_Advanced_Sales_Dataset_2000__hetvi[[#This Row],[Unit Price]]-Excel_Advanced_Sales_Dataset_2000__hetvi[[#This Row],[Discount Amount]]</f>
        <v>1012109.4964079998</v>
      </c>
      <c r="S1304" t="str">
        <f>IF(Excel_Advanced_Sales_Dataset_2000__hetvi[[#This Row],[Total Sales]]&gt;50000,"Yes","No")</f>
        <v>Yes</v>
      </c>
      <c r="T1304" t="str">
        <f>IF(Excel_Advanced_Sales_Dataset_2000__hetvi[[#This Row],[Delivery Status]]="Pending","Follow-up","Ok")</f>
        <v>Ok</v>
      </c>
      <c r="U1304" s="31">
        <f>Excel_Advanced_Sales_Dataset_2000__hetvi[[#This Row],[Discount %]]/100</f>
        <v>0.1273</v>
      </c>
      <c r="V1304" s="1" t="s">
        <v>4696</v>
      </c>
    </row>
    <row r="1305" spans="1:22" x14ac:dyDescent="0.25">
      <c r="A1305" s="6" t="s">
        <v>3187</v>
      </c>
      <c r="B1305" s="7" t="s">
        <v>861</v>
      </c>
      <c r="C1305" s="7" t="s">
        <v>3188</v>
      </c>
      <c r="D1305" s="7" t="s">
        <v>19</v>
      </c>
      <c r="E1305" s="7" t="s">
        <v>84</v>
      </c>
      <c r="F1305" s="7" t="s">
        <v>338</v>
      </c>
      <c r="G1305" s="7" t="s">
        <v>33</v>
      </c>
      <c r="H1305" s="7" t="s">
        <v>127</v>
      </c>
      <c r="I1305" s="8">
        <v>20</v>
      </c>
      <c r="J1305" s="18">
        <v>20795.87</v>
      </c>
      <c r="K1305" s="21">
        <v>7.3</v>
      </c>
      <c r="L1305" s="15">
        <v>385555.43</v>
      </c>
      <c r="M1305" s="28">
        <v>46127</v>
      </c>
      <c r="N1305" s="7" t="s">
        <v>24</v>
      </c>
      <c r="O1305" s="7" t="s">
        <v>35</v>
      </c>
      <c r="P1305" s="9" t="s">
        <v>36</v>
      </c>
      <c r="Q1305" s="23">
        <f>Excel_Advanced_Sales_Dataset_2000__hetvi[[#This Row],[Quantity]]*Excel_Advanced_Sales_Dataset_2000__hetvi[[#This Row],[Unit Price]]*Excel_Advanced_Sales_Dataset_2000__hetvi[[#This Row],[Discount %]]/100</f>
        <v>30361.970199999996</v>
      </c>
      <c r="R1305" s="23">
        <f>Excel_Advanced_Sales_Dataset_2000__hetvi[[#This Row],[Quantity]]*Excel_Advanced_Sales_Dataset_2000__hetvi[[#This Row],[Unit Price]]-Excel_Advanced_Sales_Dataset_2000__hetvi[[#This Row],[Discount Amount]]</f>
        <v>385555.42979999998</v>
      </c>
      <c r="S1305" t="str">
        <f>IF(Excel_Advanced_Sales_Dataset_2000__hetvi[[#This Row],[Total Sales]]&gt;50000,"Yes","No")</f>
        <v>Yes</v>
      </c>
      <c r="T1305" t="str">
        <f>IF(Excel_Advanced_Sales_Dataset_2000__hetvi[[#This Row],[Delivery Status]]="Pending","Follow-up","Ok")</f>
        <v>Ok</v>
      </c>
      <c r="U1305" s="31">
        <f>Excel_Advanced_Sales_Dataset_2000__hetvi[[#This Row],[Discount %]]/100</f>
        <v>7.2999999999999995E-2</v>
      </c>
      <c r="V1305" s="1" t="s">
        <v>4823</v>
      </c>
    </row>
    <row r="1306" spans="1:22" x14ac:dyDescent="0.25">
      <c r="A1306" s="6" t="s">
        <v>3189</v>
      </c>
      <c r="B1306" s="7" t="s">
        <v>283</v>
      </c>
      <c r="C1306" s="7" t="s">
        <v>3190</v>
      </c>
      <c r="D1306" s="7" t="s">
        <v>40</v>
      </c>
      <c r="E1306" s="7" t="s">
        <v>49</v>
      </c>
      <c r="F1306" s="7" t="s">
        <v>397</v>
      </c>
      <c r="G1306" s="7" t="s">
        <v>33</v>
      </c>
      <c r="H1306" s="7" t="s">
        <v>119</v>
      </c>
      <c r="I1306" s="8">
        <v>41</v>
      </c>
      <c r="J1306" s="18">
        <v>11035.68</v>
      </c>
      <c r="K1306" s="21">
        <v>1.52</v>
      </c>
      <c r="L1306" s="15">
        <v>445585.44</v>
      </c>
      <c r="M1306" s="28">
        <v>46047</v>
      </c>
      <c r="N1306" s="7" t="s">
        <v>24</v>
      </c>
      <c r="O1306" s="7" t="s">
        <v>35</v>
      </c>
      <c r="P1306" s="9" t="s">
        <v>26</v>
      </c>
      <c r="Q1306" s="23">
        <f>Excel_Advanced_Sales_Dataset_2000__hetvi[[#This Row],[Quantity]]*Excel_Advanced_Sales_Dataset_2000__hetvi[[#This Row],[Unit Price]]*Excel_Advanced_Sales_Dataset_2000__hetvi[[#This Row],[Discount %]]/100</f>
        <v>6877.4357759999994</v>
      </c>
      <c r="R1306" s="23">
        <f>Excel_Advanced_Sales_Dataset_2000__hetvi[[#This Row],[Quantity]]*Excel_Advanced_Sales_Dataset_2000__hetvi[[#This Row],[Unit Price]]-Excel_Advanced_Sales_Dataset_2000__hetvi[[#This Row],[Discount Amount]]</f>
        <v>445585.44422399998</v>
      </c>
      <c r="S1306" t="str">
        <f>IF(Excel_Advanced_Sales_Dataset_2000__hetvi[[#This Row],[Total Sales]]&gt;50000,"Yes","No")</f>
        <v>Yes</v>
      </c>
      <c r="T1306" t="str">
        <f>IF(Excel_Advanced_Sales_Dataset_2000__hetvi[[#This Row],[Delivery Status]]="Pending","Follow-up","Ok")</f>
        <v>Ok</v>
      </c>
      <c r="U1306" s="31">
        <f>Excel_Advanced_Sales_Dataset_2000__hetvi[[#This Row],[Discount %]]/100</f>
        <v>1.52E-2</v>
      </c>
      <c r="V1306" s="1" t="s">
        <v>4624</v>
      </c>
    </row>
    <row r="1307" spans="1:22" x14ac:dyDescent="0.25">
      <c r="A1307" s="6" t="s">
        <v>3191</v>
      </c>
      <c r="B1307" s="7" t="s">
        <v>471</v>
      </c>
      <c r="C1307" s="7" t="s">
        <v>3192</v>
      </c>
      <c r="D1307" s="7" t="s">
        <v>63</v>
      </c>
      <c r="E1307" s="7" t="s">
        <v>144</v>
      </c>
      <c r="F1307" s="7" t="s">
        <v>145</v>
      </c>
      <c r="G1307" s="7" t="s">
        <v>51</v>
      </c>
      <c r="H1307" s="7" t="s">
        <v>52</v>
      </c>
      <c r="I1307" s="8">
        <v>39</v>
      </c>
      <c r="J1307" s="18">
        <v>23365.4</v>
      </c>
      <c r="K1307" s="21">
        <v>11.57</v>
      </c>
      <c r="L1307" s="15">
        <v>805818.91</v>
      </c>
      <c r="M1307" s="28">
        <v>46130</v>
      </c>
      <c r="N1307" s="7" t="s">
        <v>24</v>
      </c>
      <c r="O1307" s="7" t="s">
        <v>35</v>
      </c>
      <c r="P1307" s="9" t="s">
        <v>26</v>
      </c>
      <c r="Q1307" s="23">
        <f>Excel_Advanced_Sales_Dataset_2000__hetvi[[#This Row],[Quantity]]*Excel_Advanced_Sales_Dataset_2000__hetvi[[#This Row],[Unit Price]]*Excel_Advanced_Sales_Dataset_2000__hetvi[[#This Row],[Discount %]]/100</f>
        <v>105431.69442000001</v>
      </c>
      <c r="R1307" s="23">
        <f>Excel_Advanced_Sales_Dataset_2000__hetvi[[#This Row],[Quantity]]*Excel_Advanced_Sales_Dataset_2000__hetvi[[#This Row],[Unit Price]]-Excel_Advanced_Sales_Dataset_2000__hetvi[[#This Row],[Discount Amount]]</f>
        <v>805818.90558000002</v>
      </c>
      <c r="S1307" t="str">
        <f>IF(Excel_Advanced_Sales_Dataset_2000__hetvi[[#This Row],[Total Sales]]&gt;50000,"Yes","No")</f>
        <v>Yes</v>
      </c>
      <c r="T1307" t="str">
        <f>IF(Excel_Advanced_Sales_Dataset_2000__hetvi[[#This Row],[Delivery Status]]="Pending","Follow-up","Ok")</f>
        <v>Ok</v>
      </c>
      <c r="U1307" s="31">
        <f>Excel_Advanced_Sales_Dataset_2000__hetvi[[#This Row],[Discount %]]/100</f>
        <v>0.1157</v>
      </c>
      <c r="V1307" s="1" t="s">
        <v>4624</v>
      </c>
    </row>
    <row r="1308" spans="1:22" x14ac:dyDescent="0.25">
      <c r="A1308" s="6" t="s">
        <v>3193</v>
      </c>
      <c r="B1308" s="7" t="s">
        <v>378</v>
      </c>
      <c r="C1308" s="7" t="s">
        <v>3194</v>
      </c>
      <c r="D1308" s="7" t="s">
        <v>40</v>
      </c>
      <c r="E1308" s="7" t="s">
        <v>41</v>
      </c>
      <c r="F1308" s="7" t="s">
        <v>126</v>
      </c>
      <c r="G1308" s="7" t="s">
        <v>111</v>
      </c>
      <c r="H1308" s="7" t="s">
        <v>112</v>
      </c>
      <c r="I1308" s="8">
        <v>5</v>
      </c>
      <c r="J1308" s="18">
        <v>36081.480000000003</v>
      </c>
      <c r="K1308" s="21">
        <v>13.53</v>
      </c>
      <c r="L1308" s="15">
        <v>155998.28</v>
      </c>
      <c r="M1308" s="28">
        <v>46352</v>
      </c>
      <c r="N1308" s="7" t="s">
        <v>113</v>
      </c>
      <c r="O1308" s="7" t="s">
        <v>35</v>
      </c>
      <c r="P1308" s="9" t="s">
        <v>26</v>
      </c>
      <c r="Q1308" s="23">
        <f>Excel_Advanced_Sales_Dataset_2000__hetvi[[#This Row],[Quantity]]*Excel_Advanced_Sales_Dataset_2000__hetvi[[#This Row],[Unit Price]]*Excel_Advanced_Sales_Dataset_2000__hetvi[[#This Row],[Discount %]]/100</f>
        <v>24409.121220000001</v>
      </c>
      <c r="R1308" s="23">
        <f>Excel_Advanced_Sales_Dataset_2000__hetvi[[#This Row],[Quantity]]*Excel_Advanced_Sales_Dataset_2000__hetvi[[#This Row],[Unit Price]]-Excel_Advanced_Sales_Dataset_2000__hetvi[[#This Row],[Discount Amount]]</f>
        <v>155998.27878000002</v>
      </c>
      <c r="S1308" t="str">
        <f>IF(Excel_Advanced_Sales_Dataset_2000__hetvi[[#This Row],[Total Sales]]&gt;50000,"Yes","No")</f>
        <v>Yes</v>
      </c>
      <c r="T1308" t="str">
        <f>IF(Excel_Advanced_Sales_Dataset_2000__hetvi[[#This Row],[Delivery Status]]="Pending","Follow-up","Ok")</f>
        <v>Ok</v>
      </c>
      <c r="U1308" s="31">
        <f>Excel_Advanced_Sales_Dataset_2000__hetvi[[#This Row],[Discount %]]/100</f>
        <v>0.1353</v>
      </c>
      <c r="V1308" s="1" t="s">
        <v>4720</v>
      </c>
    </row>
    <row r="1309" spans="1:22" x14ac:dyDescent="0.25">
      <c r="A1309" s="6" t="s">
        <v>3195</v>
      </c>
      <c r="B1309" s="7" t="s">
        <v>990</v>
      </c>
      <c r="C1309" s="7" t="s">
        <v>3196</v>
      </c>
      <c r="D1309" s="7" t="s">
        <v>30</v>
      </c>
      <c r="E1309" s="7" t="s">
        <v>31</v>
      </c>
      <c r="F1309" s="7" t="s">
        <v>32</v>
      </c>
      <c r="G1309" s="7" t="s">
        <v>33</v>
      </c>
      <c r="H1309" s="7" t="s">
        <v>57</v>
      </c>
      <c r="I1309" s="8">
        <v>9</v>
      </c>
      <c r="J1309" s="18">
        <v>20539.52</v>
      </c>
      <c r="K1309" s="21">
        <v>2.15</v>
      </c>
      <c r="L1309" s="15">
        <v>180881.28</v>
      </c>
      <c r="M1309" s="28">
        <v>46224</v>
      </c>
      <c r="N1309" s="7" t="s">
        <v>113</v>
      </c>
      <c r="O1309" s="7" t="s">
        <v>35</v>
      </c>
      <c r="P1309" s="9" t="s">
        <v>36</v>
      </c>
      <c r="Q1309" s="23">
        <f>Excel_Advanced_Sales_Dataset_2000__hetvi[[#This Row],[Quantity]]*Excel_Advanced_Sales_Dataset_2000__hetvi[[#This Row],[Unit Price]]*Excel_Advanced_Sales_Dataset_2000__hetvi[[#This Row],[Discount %]]/100</f>
        <v>3974.3971199999996</v>
      </c>
      <c r="R1309" s="23">
        <f>Excel_Advanced_Sales_Dataset_2000__hetvi[[#This Row],[Quantity]]*Excel_Advanced_Sales_Dataset_2000__hetvi[[#This Row],[Unit Price]]-Excel_Advanced_Sales_Dataset_2000__hetvi[[#This Row],[Discount Amount]]</f>
        <v>180881.28287999998</v>
      </c>
      <c r="S1309" t="str">
        <f>IF(Excel_Advanced_Sales_Dataset_2000__hetvi[[#This Row],[Total Sales]]&gt;50000,"Yes","No")</f>
        <v>Yes</v>
      </c>
      <c r="T1309" t="str">
        <f>IF(Excel_Advanced_Sales_Dataset_2000__hetvi[[#This Row],[Delivery Status]]="Pending","Follow-up","Ok")</f>
        <v>Ok</v>
      </c>
      <c r="U1309" s="31">
        <f>Excel_Advanced_Sales_Dataset_2000__hetvi[[#This Row],[Discount %]]/100</f>
        <v>2.1499999999999998E-2</v>
      </c>
      <c r="V1309" s="1" t="s">
        <v>4624</v>
      </c>
    </row>
    <row r="1310" spans="1:22" x14ac:dyDescent="0.25">
      <c r="A1310" s="6" t="s">
        <v>3197</v>
      </c>
      <c r="B1310" s="7" t="s">
        <v>746</v>
      </c>
      <c r="C1310" s="7" t="s">
        <v>3198</v>
      </c>
      <c r="D1310" s="7" t="s">
        <v>63</v>
      </c>
      <c r="E1310" s="7" t="s">
        <v>144</v>
      </c>
      <c r="F1310" s="7" t="s">
        <v>189</v>
      </c>
      <c r="G1310" s="7" t="s">
        <v>51</v>
      </c>
      <c r="H1310" s="7" t="s">
        <v>190</v>
      </c>
      <c r="I1310" s="8">
        <v>43</v>
      </c>
      <c r="J1310" s="18">
        <v>39274.620000000003</v>
      </c>
      <c r="K1310" s="21">
        <v>19.03</v>
      </c>
      <c r="L1310" s="15">
        <v>1367428.37</v>
      </c>
      <c r="M1310" s="28">
        <v>46360</v>
      </c>
      <c r="N1310" s="7" t="s">
        <v>113</v>
      </c>
      <c r="O1310" s="7" t="s">
        <v>35</v>
      </c>
      <c r="P1310" s="9" t="s">
        <v>53</v>
      </c>
      <c r="Q1310" s="23">
        <f>Excel_Advanced_Sales_Dataset_2000__hetvi[[#This Row],[Quantity]]*Excel_Advanced_Sales_Dataset_2000__hetvi[[#This Row],[Unit Price]]*Excel_Advanced_Sales_Dataset_2000__hetvi[[#This Row],[Discount %]]/100</f>
        <v>321380.28799800004</v>
      </c>
      <c r="R1310" s="23">
        <f>Excel_Advanced_Sales_Dataset_2000__hetvi[[#This Row],[Quantity]]*Excel_Advanced_Sales_Dataset_2000__hetvi[[#This Row],[Unit Price]]-Excel_Advanced_Sales_Dataset_2000__hetvi[[#This Row],[Discount Amount]]</f>
        <v>1367428.372002</v>
      </c>
      <c r="S1310" t="str">
        <f>IF(Excel_Advanced_Sales_Dataset_2000__hetvi[[#This Row],[Total Sales]]&gt;50000,"Yes","No")</f>
        <v>Yes</v>
      </c>
      <c r="T1310" t="str">
        <f>IF(Excel_Advanced_Sales_Dataset_2000__hetvi[[#This Row],[Delivery Status]]="Pending","Follow-up","Ok")</f>
        <v>Ok</v>
      </c>
      <c r="U1310" s="31">
        <f>Excel_Advanced_Sales_Dataset_2000__hetvi[[#This Row],[Discount %]]/100</f>
        <v>0.19030000000000002</v>
      </c>
      <c r="V1310" s="1" t="s">
        <v>4744</v>
      </c>
    </row>
    <row r="1311" spans="1:22" x14ac:dyDescent="0.25">
      <c r="A1311" s="6" t="s">
        <v>3199</v>
      </c>
      <c r="B1311" s="7" t="s">
        <v>2240</v>
      </c>
      <c r="C1311" s="7" t="s">
        <v>3200</v>
      </c>
      <c r="D1311" s="7" t="s">
        <v>30</v>
      </c>
      <c r="E1311" s="7" t="s">
        <v>31</v>
      </c>
      <c r="F1311" s="7" t="s">
        <v>94</v>
      </c>
      <c r="G1311" s="7" t="s">
        <v>51</v>
      </c>
      <c r="H1311" s="7" t="s">
        <v>190</v>
      </c>
      <c r="I1311" s="8">
        <v>16</v>
      </c>
      <c r="J1311" s="18">
        <v>2020.27</v>
      </c>
      <c r="K1311" s="21">
        <v>15.99</v>
      </c>
      <c r="L1311" s="15">
        <v>27155.66</v>
      </c>
      <c r="M1311" s="28">
        <v>46320</v>
      </c>
      <c r="N1311" s="7" t="s">
        <v>45</v>
      </c>
      <c r="O1311" s="7" t="s">
        <v>35</v>
      </c>
      <c r="P1311" s="9" t="s">
        <v>26</v>
      </c>
      <c r="Q1311" s="23">
        <f>Excel_Advanced_Sales_Dataset_2000__hetvi[[#This Row],[Quantity]]*Excel_Advanced_Sales_Dataset_2000__hetvi[[#This Row],[Unit Price]]*Excel_Advanced_Sales_Dataset_2000__hetvi[[#This Row],[Discount %]]/100</f>
        <v>5168.6587680000002</v>
      </c>
      <c r="R1311" s="23">
        <f>Excel_Advanced_Sales_Dataset_2000__hetvi[[#This Row],[Quantity]]*Excel_Advanced_Sales_Dataset_2000__hetvi[[#This Row],[Unit Price]]-Excel_Advanced_Sales_Dataset_2000__hetvi[[#This Row],[Discount Amount]]</f>
        <v>27155.661231999999</v>
      </c>
      <c r="S1311" t="str">
        <f>IF(Excel_Advanced_Sales_Dataset_2000__hetvi[[#This Row],[Total Sales]]&gt;50000,"Yes","No")</f>
        <v>No</v>
      </c>
      <c r="T1311" t="str">
        <f>IF(Excel_Advanced_Sales_Dataset_2000__hetvi[[#This Row],[Delivery Status]]="Pending","Follow-up","Ok")</f>
        <v>Ok</v>
      </c>
      <c r="U1311" s="31">
        <f>Excel_Advanced_Sales_Dataset_2000__hetvi[[#This Row],[Discount %]]/100</f>
        <v>0.15990000000000001</v>
      </c>
      <c r="V1311" s="1" t="s">
        <v>4653</v>
      </c>
    </row>
    <row r="1312" spans="1:22" x14ac:dyDescent="0.25">
      <c r="A1312" s="6" t="s">
        <v>3201</v>
      </c>
      <c r="B1312" s="7" t="s">
        <v>661</v>
      </c>
      <c r="C1312" s="7" t="s">
        <v>3202</v>
      </c>
      <c r="D1312" s="7" t="s">
        <v>19</v>
      </c>
      <c r="E1312" s="7" t="s">
        <v>20</v>
      </c>
      <c r="F1312" s="7" t="s">
        <v>21</v>
      </c>
      <c r="G1312" s="7" t="s">
        <v>66</v>
      </c>
      <c r="H1312" s="7" t="s">
        <v>67</v>
      </c>
      <c r="I1312" s="8">
        <v>46</v>
      </c>
      <c r="J1312" s="18">
        <v>13216.73</v>
      </c>
      <c r="K1312" s="21">
        <v>5.51</v>
      </c>
      <c r="L1312" s="15">
        <v>574470.46</v>
      </c>
      <c r="M1312" s="28">
        <v>46185</v>
      </c>
      <c r="N1312" s="7" t="s">
        <v>113</v>
      </c>
      <c r="O1312" s="7" t="s">
        <v>35</v>
      </c>
      <c r="P1312" s="9" t="s">
        <v>53</v>
      </c>
      <c r="Q1312" s="23">
        <f>Excel_Advanced_Sales_Dataset_2000__hetvi[[#This Row],[Quantity]]*Excel_Advanced_Sales_Dataset_2000__hetvi[[#This Row],[Unit Price]]*Excel_Advanced_Sales_Dataset_2000__hetvi[[#This Row],[Discount %]]/100</f>
        <v>33499.123857999999</v>
      </c>
      <c r="R1312" s="23">
        <f>Excel_Advanced_Sales_Dataset_2000__hetvi[[#This Row],[Quantity]]*Excel_Advanced_Sales_Dataset_2000__hetvi[[#This Row],[Unit Price]]-Excel_Advanced_Sales_Dataset_2000__hetvi[[#This Row],[Discount Amount]]</f>
        <v>574470.45614199992</v>
      </c>
      <c r="S1312" t="str">
        <f>IF(Excel_Advanced_Sales_Dataset_2000__hetvi[[#This Row],[Total Sales]]&gt;50000,"Yes","No")</f>
        <v>Yes</v>
      </c>
      <c r="T1312" t="str">
        <f>IF(Excel_Advanced_Sales_Dataset_2000__hetvi[[#This Row],[Delivery Status]]="Pending","Follow-up","Ok")</f>
        <v>Ok</v>
      </c>
      <c r="U1312" s="31">
        <f>Excel_Advanced_Sales_Dataset_2000__hetvi[[#This Row],[Discount %]]/100</f>
        <v>5.5099999999999996E-2</v>
      </c>
      <c r="V1312" s="1" t="s">
        <v>4653</v>
      </c>
    </row>
    <row r="1313" spans="1:22" x14ac:dyDescent="0.25">
      <c r="A1313" s="6" t="s">
        <v>3203</v>
      </c>
      <c r="B1313" s="7" t="s">
        <v>1379</v>
      </c>
      <c r="C1313" s="7" t="s">
        <v>3204</v>
      </c>
      <c r="D1313" s="7" t="s">
        <v>19</v>
      </c>
      <c r="E1313" s="7" t="s">
        <v>72</v>
      </c>
      <c r="F1313" s="7" t="s">
        <v>171</v>
      </c>
      <c r="G1313" s="7" t="s">
        <v>111</v>
      </c>
      <c r="H1313" s="7" t="s">
        <v>260</v>
      </c>
      <c r="I1313" s="8">
        <v>45</v>
      </c>
      <c r="J1313" s="18">
        <v>1177.3699999999999</v>
      </c>
      <c r="K1313" s="21">
        <v>13.68</v>
      </c>
      <c r="L1313" s="15">
        <v>45733.760000000002</v>
      </c>
      <c r="M1313" s="28">
        <v>46375</v>
      </c>
      <c r="N1313" s="7" t="s">
        <v>68</v>
      </c>
      <c r="O1313" s="7" t="s">
        <v>35</v>
      </c>
      <c r="P1313" s="9" t="s">
        <v>26</v>
      </c>
      <c r="Q1313" s="23">
        <f>Excel_Advanced_Sales_Dataset_2000__hetvi[[#This Row],[Quantity]]*Excel_Advanced_Sales_Dataset_2000__hetvi[[#This Row],[Unit Price]]*Excel_Advanced_Sales_Dataset_2000__hetvi[[#This Row],[Discount %]]/100</f>
        <v>7247.8897199999992</v>
      </c>
      <c r="R1313" s="23">
        <f>Excel_Advanced_Sales_Dataset_2000__hetvi[[#This Row],[Quantity]]*Excel_Advanced_Sales_Dataset_2000__hetvi[[#This Row],[Unit Price]]-Excel_Advanced_Sales_Dataset_2000__hetvi[[#This Row],[Discount Amount]]</f>
        <v>45733.760279999995</v>
      </c>
      <c r="S1313" t="str">
        <f>IF(Excel_Advanced_Sales_Dataset_2000__hetvi[[#This Row],[Total Sales]]&gt;50000,"Yes","No")</f>
        <v>No</v>
      </c>
      <c r="T1313" t="str">
        <f>IF(Excel_Advanced_Sales_Dataset_2000__hetvi[[#This Row],[Delivery Status]]="Pending","Follow-up","Ok")</f>
        <v>Ok</v>
      </c>
      <c r="U1313" s="31">
        <f>Excel_Advanced_Sales_Dataset_2000__hetvi[[#This Row],[Discount %]]/100</f>
        <v>0.1368</v>
      </c>
      <c r="V1313" s="1" t="s">
        <v>4720</v>
      </c>
    </row>
    <row r="1314" spans="1:22" x14ac:dyDescent="0.25">
      <c r="A1314" s="6" t="s">
        <v>3205</v>
      </c>
      <c r="B1314" s="7" t="s">
        <v>2625</v>
      </c>
      <c r="C1314" s="7" t="s">
        <v>3206</v>
      </c>
      <c r="D1314" s="7" t="s">
        <v>40</v>
      </c>
      <c r="E1314" s="7" t="s">
        <v>41</v>
      </c>
      <c r="F1314" s="7" t="s">
        <v>126</v>
      </c>
      <c r="G1314" s="7" t="s">
        <v>33</v>
      </c>
      <c r="H1314" s="7" t="s">
        <v>127</v>
      </c>
      <c r="I1314" s="8">
        <v>14</v>
      </c>
      <c r="J1314" s="18">
        <v>9694.99</v>
      </c>
      <c r="K1314" s="21">
        <v>0.02</v>
      </c>
      <c r="L1314" s="15">
        <v>135702.71</v>
      </c>
      <c r="M1314" s="28">
        <v>46134</v>
      </c>
      <c r="N1314" s="7" t="s">
        <v>45</v>
      </c>
      <c r="O1314" s="7" t="s">
        <v>59</v>
      </c>
      <c r="P1314" s="9" t="s">
        <v>36</v>
      </c>
      <c r="Q1314" s="23">
        <f>Excel_Advanced_Sales_Dataset_2000__hetvi[[#This Row],[Quantity]]*Excel_Advanced_Sales_Dataset_2000__hetvi[[#This Row],[Unit Price]]*Excel_Advanced_Sales_Dataset_2000__hetvi[[#This Row],[Discount %]]/100</f>
        <v>27.145971999999997</v>
      </c>
      <c r="R1314" s="23">
        <f>Excel_Advanced_Sales_Dataset_2000__hetvi[[#This Row],[Quantity]]*Excel_Advanced_Sales_Dataset_2000__hetvi[[#This Row],[Unit Price]]-Excel_Advanced_Sales_Dataset_2000__hetvi[[#This Row],[Discount Amount]]</f>
        <v>135702.71402799999</v>
      </c>
      <c r="S1314" t="str">
        <f>IF(Excel_Advanced_Sales_Dataset_2000__hetvi[[#This Row],[Total Sales]]&gt;50000,"Yes","No")</f>
        <v>Yes</v>
      </c>
      <c r="T1314" t="str">
        <f>IF(Excel_Advanced_Sales_Dataset_2000__hetvi[[#This Row],[Delivery Status]]="Pending","Follow-up","Ok")</f>
        <v>Ok</v>
      </c>
      <c r="U1314" s="31">
        <f>Excel_Advanced_Sales_Dataset_2000__hetvi[[#This Row],[Discount %]]/100</f>
        <v>2.0000000000000001E-4</v>
      </c>
      <c r="V1314" s="1" t="s">
        <v>4624</v>
      </c>
    </row>
    <row r="1315" spans="1:22" x14ac:dyDescent="0.25">
      <c r="A1315" s="6" t="s">
        <v>3207</v>
      </c>
      <c r="B1315" s="7" t="s">
        <v>61</v>
      </c>
      <c r="C1315" s="7" t="s">
        <v>3208</v>
      </c>
      <c r="D1315" s="7" t="s">
        <v>63</v>
      </c>
      <c r="E1315" s="7" t="s">
        <v>78</v>
      </c>
      <c r="F1315" s="7" t="s">
        <v>255</v>
      </c>
      <c r="G1315" s="7" t="s">
        <v>33</v>
      </c>
      <c r="H1315" s="7" t="s">
        <v>119</v>
      </c>
      <c r="I1315" s="8">
        <v>40</v>
      </c>
      <c r="J1315" s="18">
        <v>4063.98</v>
      </c>
      <c r="K1315" s="21">
        <v>13.78</v>
      </c>
      <c r="L1315" s="15">
        <v>140158.54</v>
      </c>
      <c r="M1315" s="28">
        <v>46065</v>
      </c>
      <c r="N1315" s="7" t="s">
        <v>68</v>
      </c>
      <c r="O1315" s="7" t="s">
        <v>35</v>
      </c>
      <c r="P1315" s="9" t="s">
        <v>53</v>
      </c>
      <c r="Q1315" s="23">
        <f>Excel_Advanced_Sales_Dataset_2000__hetvi[[#This Row],[Quantity]]*Excel_Advanced_Sales_Dataset_2000__hetvi[[#This Row],[Unit Price]]*Excel_Advanced_Sales_Dataset_2000__hetvi[[#This Row],[Discount %]]/100</f>
        <v>22400.657760000002</v>
      </c>
      <c r="R1315" s="23">
        <f>Excel_Advanced_Sales_Dataset_2000__hetvi[[#This Row],[Quantity]]*Excel_Advanced_Sales_Dataset_2000__hetvi[[#This Row],[Unit Price]]-Excel_Advanced_Sales_Dataset_2000__hetvi[[#This Row],[Discount Amount]]</f>
        <v>140158.54224000001</v>
      </c>
      <c r="S1315" t="str">
        <f>IF(Excel_Advanced_Sales_Dataset_2000__hetvi[[#This Row],[Total Sales]]&gt;50000,"Yes","No")</f>
        <v>Yes</v>
      </c>
      <c r="T1315" t="str">
        <f>IF(Excel_Advanced_Sales_Dataset_2000__hetvi[[#This Row],[Delivery Status]]="Pending","Follow-up","Ok")</f>
        <v>Ok</v>
      </c>
      <c r="U1315" s="31">
        <f>Excel_Advanced_Sales_Dataset_2000__hetvi[[#This Row],[Discount %]]/100</f>
        <v>0.13780000000000001</v>
      </c>
      <c r="V1315" s="1" t="s">
        <v>4624</v>
      </c>
    </row>
    <row r="1316" spans="1:22" x14ac:dyDescent="0.25">
      <c r="A1316" s="6" t="s">
        <v>3209</v>
      </c>
      <c r="B1316" s="7" t="s">
        <v>912</v>
      </c>
      <c r="C1316" s="7" t="s">
        <v>3210</v>
      </c>
      <c r="D1316" s="7" t="s">
        <v>19</v>
      </c>
      <c r="E1316" s="7" t="s">
        <v>72</v>
      </c>
      <c r="F1316" s="7" t="s">
        <v>73</v>
      </c>
      <c r="G1316" s="7" t="s">
        <v>66</v>
      </c>
      <c r="H1316" s="7" t="s">
        <v>67</v>
      </c>
      <c r="I1316" s="8">
        <v>39</v>
      </c>
      <c r="J1316" s="18">
        <v>1990.07</v>
      </c>
      <c r="K1316" s="21">
        <v>3.4</v>
      </c>
      <c r="L1316" s="15">
        <v>74973.899999999994</v>
      </c>
      <c r="M1316" s="28">
        <v>46223</v>
      </c>
      <c r="N1316" s="7" t="s">
        <v>24</v>
      </c>
      <c r="O1316" s="7" t="s">
        <v>25</v>
      </c>
      <c r="P1316" s="9" t="s">
        <v>36</v>
      </c>
      <c r="Q1316" s="23">
        <f>Excel_Advanced_Sales_Dataset_2000__hetvi[[#This Row],[Quantity]]*Excel_Advanced_Sales_Dataset_2000__hetvi[[#This Row],[Unit Price]]*Excel_Advanced_Sales_Dataset_2000__hetvi[[#This Row],[Discount %]]/100</f>
        <v>2638.8328200000001</v>
      </c>
      <c r="R1316" s="23">
        <f>Excel_Advanced_Sales_Dataset_2000__hetvi[[#This Row],[Quantity]]*Excel_Advanced_Sales_Dataset_2000__hetvi[[#This Row],[Unit Price]]-Excel_Advanced_Sales_Dataset_2000__hetvi[[#This Row],[Discount Amount]]</f>
        <v>74973.89718</v>
      </c>
      <c r="S1316" t="str">
        <f>IF(Excel_Advanced_Sales_Dataset_2000__hetvi[[#This Row],[Total Sales]]&gt;50000,"Yes","No")</f>
        <v>Yes</v>
      </c>
      <c r="T1316" t="str">
        <f>IF(Excel_Advanced_Sales_Dataset_2000__hetvi[[#This Row],[Delivery Status]]="Pending","Follow-up","Ok")</f>
        <v>Follow-up</v>
      </c>
      <c r="U1316" s="31">
        <f>Excel_Advanced_Sales_Dataset_2000__hetvi[[#This Row],[Discount %]]/100</f>
        <v>3.4000000000000002E-2</v>
      </c>
      <c r="V1316" s="1" t="s">
        <v>4644</v>
      </c>
    </row>
    <row r="1317" spans="1:22" x14ac:dyDescent="0.25">
      <c r="A1317" s="6" t="s">
        <v>3211</v>
      </c>
      <c r="B1317" s="7" t="s">
        <v>1411</v>
      </c>
      <c r="C1317" s="7" t="s">
        <v>3212</v>
      </c>
      <c r="D1317" s="7" t="s">
        <v>30</v>
      </c>
      <c r="E1317" s="7" t="s">
        <v>198</v>
      </c>
      <c r="F1317" s="7" t="s">
        <v>199</v>
      </c>
      <c r="G1317" s="7" t="s">
        <v>33</v>
      </c>
      <c r="H1317" s="7" t="s">
        <v>34</v>
      </c>
      <c r="I1317" s="8">
        <v>28</v>
      </c>
      <c r="J1317" s="18">
        <v>25710.84</v>
      </c>
      <c r="K1317" s="21">
        <v>4.3499999999999996</v>
      </c>
      <c r="L1317" s="15">
        <v>688587.72</v>
      </c>
      <c r="M1317" s="28">
        <v>46332</v>
      </c>
      <c r="N1317" s="7" t="s">
        <v>45</v>
      </c>
      <c r="O1317" s="7" t="s">
        <v>25</v>
      </c>
      <c r="P1317" s="9" t="s">
        <v>26</v>
      </c>
      <c r="Q1317" s="23">
        <f>Excel_Advanced_Sales_Dataset_2000__hetvi[[#This Row],[Quantity]]*Excel_Advanced_Sales_Dataset_2000__hetvi[[#This Row],[Unit Price]]*Excel_Advanced_Sales_Dataset_2000__hetvi[[#This Row],[Discount %]]/100</f>
        <v>31315.80312</v>
      </c>
      <c r="R1317" s="23">
        <f>Excel_Advanced_Sales_Dataset_2000__hetvi[[#This Row],[Quantity]]*Excel_Advanced_Sales_Dataset_2000__hetvi[[#This Row],[Unit Price]]-Excel_Advanced_Sales_Dataset_2000__hetvi[[#This Row],[Discount Amount]]</f>
        <v>688587.71687999996</v>
      </c>
      <c r="S1317" t="str">
        <f>IF(Excel_Advanced_Sales_Dataset_2000__hetvi[[#This Row],[Total Sales]]&gt;50000,"Yes","No")</f>
        <v>Yes</v>
      </c>
      <c r="T1317" t="str">
        <f>IF(Excel_Advanced_Sales_Dataset_2000__hetvi[[#This Row],[Delivery Status]]="Pending","Follow-up","Ok")</f>
        <v>Follow-up</v>
      </c>
      <c r="U1317" s="31">
        <f>Excel_Advanced_Sales_Dataset_2000__hetvi[[#This Row],[Discount %]]/100</f>
        <v>4.3499999999999997E-2</v>
      </c>
      <c r="V1317" s="1" t="s">
        <v>4653</v>
      </c>
    </row>
    <row r="1318" spans="1:22" x14ac:dyDescent="0.25">
      <c r="A1318" s="6" t="s">
        <v>3213</v>
      </c>
      <c r="B1318" s="7" t="s">
        <v>3214</v>
      </c>
      <c r="C1318" s="7" t="s">
        <v>3215</v>
      </c>
      <c r="D1318" s="7" t="s">
        <v>19</v>
      </c>
      <c r="E1318" s="7" t="s">
        <v>72</v>
      </c>
      <c r="F1318" s="7" t="s">
        <v>224</v>
      </c>
      <c r="G1318" s="7" t="s">
        <v>43</v>
      </c>
      <c r="H1318" s="7" t="s">
        <v>391</v>
      </c>
      <c r="I1318" s="8">
        <v>2</v>
      </c>
      <c r="J1318" s="18">
        <v>26383.65</v>
      </c>
      <c r="K1318" s="21">
        <v>14.37</v>
      </c>
      <c r="L1318" s="15">
        <v>45184.639999999999</v>
      </c>
      <c r="M1318" s="28">
        <v>46268</v>
      </c>
      <c r="N1318" s="7" t="s">
        <v>45</v>
      </c>
      <c r="O1318" s="7" t="s">
        <v>35</v>
      </c>
      <c r="P1318" s="9" t="s">
        <v>26</v>
      </c>
      <c r="Q1318" s="23">
        <f>Excel_Advanced_Sales_Dataset_2000__hetvi[[#This Row],[Quantity]]*Excel_Advanced_Sales_Dataset_2000__hetvi[[#This Row],[Unit Price]]*Excel_Advanced_Sales_Dataset_2000__hetvi[[#This Row],[Discount %]]/100</f>
        <v>7582.6610099999998</v>
      </c>
      <c r="R1318" s="23">
        <f>Excel_Advanced_Sales_Dataset_2000__hetvi[[#This Row],[Quantity]]*Excel_Advanced_Sales_Dataset_2000__hetvi[[#This Row],[Unit Price]]-Excel_Advanced_Sales_Dataset_2000__hetvi[[#This Row],[Discount Amount]]</f>
        <v>45184.638990000007</v>
      </c>
      <c r="S1318" t="str">
        <f>IF(Excel_Advanced_Sales_Dataset_2000__hetvi[[#This Row],[Total Sales]]&gt;50000,"Yes","No")</f>
        <v>No</v>
      </c>
      <c r="T1318" t="str">
        <f>IF(Excel_Advanced_Sales_Dataset_2000__hetvi[[#This Row],[Delivery Status]]="Pending","Follow-up","Ok")</f>
        <v>Ok</v>
      </c>
      <c r="U1318" s="31">
        <f>Excel_Advanced_Sales_Dataset_2000__hetvi[[#This Row],[Discount %]]/100</f>
        <v>0.14369999999999999</v>
      </c>
      <c r="V1318" s="1" t="s">
        <v>4624</v>
      </c>
    </row>
    <row r="1319" spans="1:22" x14ac:dyDescent="0.25">
      <c r="A1319" s="6" t="s">
        <v>3216</v>
      </c>
      <c r="B1319" s="7" t="s">
        <v>670</v>
      </c>
      <c r="C1319" s="7" t="s">
        <v>3217</v>
      </c>
      <c r="D1319" s="7" t="s">
        <v>19</v>
      </c>
      <c r="E1319" s="7" t="s">
        <v>84</v>
      </c>
      <c r="F1319" s="7" t="s">
        <v>338</v>
      </c>
      <c r="G1319" s="7" t="s">
        <v>33</v>
      </c>
      <c r="H1319" s="7" t="s">
        <v>34</v>
      </c>
      <c r="I1319" s="8">
        <v>6</v>
      </c>
      <c r="J1319" s="18">
        <v>36762.129999999997</v>
      </c>
      <c r="K1319" s="21">
        <v>14.42</v>
      </c>
      <c r="L1319" s="15">
        <v>188766.19</v>
      </c>
      <c r="M1319" s="28">
        <v>46254</v>
      </c>
      <c r="N1319" s="7" t="s">
        <v>58</v>
      </c>
      <c r="O1319" s="7" t="s">
        <v>35</v>
      </c>
      <c r="P1319" s="9" t="s">
        <v>36</v>
      </c>
      <c r="Q1319" s="23">
        <f>Excel_Advanced_Sales_Dataset_2000__hetvi[[#This Row],[Quantity]]*Excel_Advanced_Sales_Dataset_2000__hetvi[[#This Row],[Unit Price]]*Excel_Advanced_Sales_Dataset_2000__hetvi[[#This Row],[Discount %]]/100</f>
        <v>31806.594875999996</v>
      </c>
      <c r="R1319" s="23">
        <f>Excel_Advanced_Sales_Dataset_2000__hetvi[[#This Row],[Quantity]]*Excel_Advanced_Sales_Dataset_2000__hetvi[[#This Row],[Unit Price]]-Excel_Advanced_Sales_Dataset_2000__hetvi[[#This Row],[Discount Amount]]</f>
        <v>188766.18512399998</v>
      </c>
      <c r="S1319" t="str">
        <f>IF(Excel_Advanced_Sales_Dataset_2000__hetvi[[#This Row],[Total Sales]]&gt;50000,"Yes","No")</f>
        <v>Yes</v>
      </c>
      <c r="T1319" t="str">
        <f>IF(Excel_Advanced_Sales_Dataset_2000__hetvi[[#This Row],[Delivery Status]]="Pending","Follow-up","Ok")</f>
        <v>Ok</v>
      </c>
      <c r="U1319" s="31">
        <f>Excel_Advanced_Sales_Dataset_2000__hetvi[[#This Row],[Discount %]]/100</f>
        <v>0.14419999999999999</v>
      </c>
      <c r="V1319" s="1" t="s">
        <v>4782</v>
      </c>
    </row>
    <row r="1320" spans="1:22" x14ac:dyDescent="0.25">
      <c r="A1320" s="6" t="s">
        <v>3218</v>
      </c>
      <c r="B1320" s="7" t="s">
        <v>723</v>
      </c>
      <c r="C1320" s="7" t="s">
        <v>3219</v>
      </c>
      <c r="D1320" s="7" t="s">
        <v>63</v>
      </c>
      <c r="E1320" s="7" t="s">
        <v>144</v>
      </c>
      <c r="F1320" s="7" t="s">
        <v>189</v>
      </c>
      <c r="G1320" s="7" t="s">
        <v>66</v>
      </c>
      <c r="H1320" s="7" t="s">
        <v>200</v>
      </c>
      <c r="I1320" s="8">
        <v>21</v>
      </c>
      <c r="J1320" s="18">
        <v>34638.78</v>
      </c>
      <c r="K1320" s="21">
        <v>5.01</v>
      </c>
      <c r="L1320" s="15">
        <v>690970.92</v>
      </c>
      <c r="M1320" s="28">
        <v>46178</v>
      </c>
      <c r="N1320" s="7" t="s">
        <v>24</v>
      </c>
      <c r="O1320" s="7" t="s">
        <v>35</v>
      </c>
      <c r="P1320" s="9" t="s">
        <v>26</v>
      </c>
      <c r="Q1320" s="23">
        <f>Excel_Advanced_Sales_Dataset_2000__hetvi[[#This Row],[Quantity]]*Excel_Advanced_Sales_Dataset_2000__hetvi[[#This Row],[Unit Price]]*Excel_Advanced_Sales_Dataset_2000__hetvi[[#This Row],[Discount %]]/100</f>
        <v>36443.460437999995</v>
      </c>
      <c r="R1320" s="23">
        <f>Excel_Advanced_Sales_Dataset_2000__hetvi[[#This Row],[Quantity]]*Excel_Advanced_Sales_Dataset_2000__hetvi[[#This Row],[Unit Price]]-Excel_Advanced_Sales_Dataset_2000__hetvi[[#This Row],[Discount Amount]]</f>
        <v>690970.91956199997</v>
      </c>
      <c r="S1320" t="str">
        <f>IF(Excel_Advanced_Sales_Dataset_2000__hetvi[[#This Row],[Total Sales]]&gt;50000,"Yes","No")</f>
        <v>Yes</v>
      </c>
      <c r="T1320" t="str">
        <f>IF(Excel_Advanced_Sales_Dataset_2000__hetvi[[#This Row],[Delivery Status]]="Pending","Follow-up","Ok")</f>
        <v>Ok</v>
      </c>
      <c r="U1320" s="31">
        <f>Excel_Advanced_Sales_Dataset_2000__hetvi[[#This Row],[Discount %]]/100</f>
        <v>5.0099999999999999E-2</v>
      </c>
      <c r="V1320" s="1" t="s">
        <v>4682</v>
      </c>
    </row>
    <row r="1321" spans="1:22" x14ac:dyDescent="0.25">
      <c r="A1321" s="6" t="s">
        <v>3220</v>
      </c>
      <c r="B1321" s="7" t="s">
        <v>1617</v>
      </c>
      <c r="C1321" s="7" t="s">
        <v>3221</v>
      </c>
      <c r="D1321" s="7" t="s">
        <v>30</v>
      </c>
      <c r="E1321" s="7" t="s">
        <v>131</v>
      </c>
      <c r="F1321" s="7" t="s">
        <v>163</v>
      </c>
      <c r="G1321" s="7" t="s">
        <v>22</v>
      </c>
      <c r="H1321" s="7" t="s">
        <v>98</v>
      </c>
      <c r="I1321" s="8">
        <v>12</v>
      </c>
      <c r="J1321" s="18">
        <v>29732.46</v>
      </c>
      <c r="K1321" s="21">
        <v>4.38</v>
      </c>
      <c r="L1321" s="15">
        <v>341162.14</v>
      </c>
      <c r="M1321" s="28">
        <v>46353</v>
      </c>
      <c r="N1321" s="7" t="s">
        <v>24</v>
      </c>
      <c r="O1321" s="7" t="s">
        <v>25</v>
      </c>
      <c r="P1321" s="9" t="s">
        <v>53</v>
      </c>
      <c r="Q1321" s="23">
        <f>Excel_Advanced_Sales_Dataset_2000__hetvi[[#This Row],[Quantity]]*Excel_Advanced_Sales_Dataset_2000__hetvi[[#This Row],[Unit Price]]*Excel_Advanced_Sales_Dataset_2000__hetvi[[#This Row],[Discount %]]/100</f>
        <v>15627.380976</v>
      </c>
      <c r="R1321" s="23">
        <f>Excel_Advanced_Sales_Dataset_2000__hetvi[[#This Row],[Quantity]]*Excel_Advanced_Sales_Dataset_2000__hetvi[[#This Row],[Unit Price]]-Excel_Advanced_Sales_Dataset_2000__hetvi[[#This Row],[Discount Amount]]</f>
        <v>341162.13902400003</v>
      </c>
      <c r="S1321" t="str">
        <f>IF(Excel_Advanced_Sales_Dataset_2000__hetvi[[#This Row],[Total Sales]]&gt;50000,"Yes","No")</f>
        <v>Yes</v>
      </c>
      <c r="T1321" t="str">
        <f>IF(Excel_Advanced_Sales_Dataset_2000__hetvi[[#This Row],[Delivery Status]]="Pending","Follow-up","Ok")</f>
        <v>Follow-up</v>
      </c>
      <c r="U1321" s="31">
        <f>Excel_Advanced_Sales_Dataset_2000__hetvi[[#This Row],[Discount %]]/100</f>
        <v>4.3799999999999999E-2</v>
      </c>
      <c r="V1321" s="1" t="s">
        <v>4744</v>
      </c>
    </row>
    <row r="1322" spans="1:22" x14ac:dyDescent="0.25">
      <c r="A1322" s="6" t="s">
        <v>3222</v>
      </c>
      <c r="B1322" s="7" t="s">
        <v>121</v>
      </c>
      <c r="C1322" s="7" t="s">
        <v>3223</v>
      </c>
      <c r="D1322" s="7" t="s">
        <v>30</v>
      </c>
      <c r="E1322" s="7" t="s">
        <v>131</v>
      </c>
      <c r="F1322" s="7" t="s">
        <v>163</v>
      </c>
      <c r="G1322" s="7" t="s">
        <v>43</v>
      </c>
      <c r="H1322" s="7" t="s">
        <v>74</v>
      </c>
      <c r="I1322" s="8">
        <v>15</v>
      </c>
      <c r="J1322" s="18">
        <v>11185.88</v>
      </c>
      <c r="K1322" s="21">
        <v>15.22</v>
      </c>
      <c r="L1322" s="15">
        <v>142250.84</v>
      </c>
      <c r="M1322" s="28">
        <v>46194</v>
      </c>
      <c r="N1322" s="7" t="s">
        <v>24</v>
      </c>
      <c r="O1322" s="7" t="s">
        <v>35</v>
      </c>
      <c r="P1322" s="9" t="s">
        <v>53</v>
      </c>
      <c r="Q1322" s="23">
        <f>Excel_Advanced_Sales_Dataset_2000__hetvi[[#This Row],[Quantity]]*Excel_Advanced_Sales_Dataset_2000__hetvi[[#This Row],[Unit Price]]*Excel_Advanced_Sales_Dataset_2000__hetvi[[#This Row],[Discount %]]/100</f>
        <v>25537.364039999997</v>
      </c>
      <c r="R1322" s="23">
        <f>Excel_Advanced_Sales_Dataset_2000__hetvi[[#This Row],[Quantity]]*Excel_Advanced_Sales_Dataset_2000__hetvi[[#This Row],[Unit Price]]-Excel_Advanced_Sales_Dataset_2000__hetvi[[#This Row],[Discount Amount]]</f>
        <v>142250.83596</v>
      </c>
      <c r="S1322" t="str">
        <f>IF(Excel_Advanced_Sales_Dataset_2000__hetvi[[#This Row],[Total Sales]]&gt;50000,"Yes","No")</f>
        <v>Yes</v>
      </c>
      <c r="T1322" t="str">
        <f>IF(Excel_Advanced_Sales_Dataset_2000__hetvi[[#This Row],[Delivery Status]]="Pending","Follow-up","Ok")</f>
        <v>Ok</v>
      </c>
      <c r="U1322" s="31">
        <f>Excel_Advanced_Sales_Dataset_2000__hetvi[[#This Row],[Discount %]]/100</f>
        <v>0.1522</v>
      </c>
      <c r="V1322" s="1" t="s">
        <v>4720</v>
      </c>
    </row>
    <row r="1323" spans="1:22" x14ac:dyDescent="0.25">
      <c r="A1323" s="6" t="s">
        <v>3224</v>
      </c>
      <c r="B1323" s="7" t="s">
        <v>1119</v>
      </c>
      <c r="C1323" s="7" t="s">
        <v>3225</v>
      </c>
      <c r="D1323" s="7" t="s">
        <v>40</v>
      </c>
      <c r="E1323" s="7" t="s">
        <v>109</v>
      </c>
      <c r="F1323" s="7" t="s">
        <v>110</v>
      </c>
      <c r="G1323" s="7" t="s">
        <v>66</v>
      </c>
      <c r="H1323" s="7" t="s">
        <v>200</v>
      </c>
      <c r="I1323" s="8">
        <v>6</v>
      </c>
      <c r="J1323" s="18">
        <v>17226.13</v>
      </c>
      <c r="K1323" s="21">
        <v>14.95</v>
      </c>
      <c r="L1323" s="15">
        <v>87904.94</v>
      </c>
      <c r="M1323" s="28">
        <v>46268</v>
      </c>
      <c r="N1323" s="7" t="s">
        <v>113</v>
      </c>
      <c r="O1323" s="7" t="s">
        <v>35</v>
      </c>
      <c r="P1323" s="9" t="s">
        <v>53</v>
      </c>
      <c r="Q1323" s="23">
        <f>Excel_Advanced_Sales_Dataset_2000__hetvi[[#This Row],[Quantity]]*Excel_Advanced_Sales_Dataset_2000__hetvi[[#This Row],[Unit Price]]*Excel_Advanced_Sales_Dataset_2000__hetvi[[#This Row],[Discount %]]/100</f>
        <v>15451.838609999999</v>
      </c>
      <c r="R1323" s="23">
        <f>Excel_Advanced_Sales_Dataset_2000__hetvi[[#This Row],[Quantity]]*Excel_Advanced_Sales_Dataset_2000__hetvi[[#This Row],[Unit Price]]-Excel_Advanced_Sales_Dataset_2000__hetvi[[#This Row],[Discount Amount]]</f>
        <v>87904.941389999993</v>
      </c>
      <c r="S1323" t="str">
        <f>IF(Excel_Advanced_Sales_Dataset_2000__hetvi[[#This Row],[Total Sales]]&gt;50000,"Yes","No")</f>
        <v>Yes</v>
      </c>
      <c r="T1323" t="str">
        <f>IF(Excel_Advanced_Sales_Dataset_2000__hetvi[[#This Row],[Delivery Status]]="Pending","Follow-up","Ok")</f>
        <v>Ok</v>
      </c>
      <c r="U1323" s="31">
        <f>Excel_Advanced_Sales_Dataset_2000__hetvi[[#This Row],[Discount %]]/100</f>
        <v>0.14949999999999999</v>
      </c>
      <c r="V1323" s="1" t="s">
        <v>4823</v>
      </c>
    </row>
    <row r="1324" spans="1:22" x14ac:dyDescent="0.25">
      <c r="A1324" s="6" t="s">
        <v>3226</v>
      </c>
      <c r="B1324" s="7" t="s">
        <v>566</v>
      </c>
      <c r="C1324" s="7" t="s">
        <v>3227</v>
      </c>
      <c r="D1324" s="7" t="s">
        <v>30</v>
      </c>
      <c r="E1324" s="7" t="s">
        <v>198</v>
      </c>
      <c r="F1324" s="7" t="s">
        <v>199</v>
      </c>
      <c r="G1324" s="7" t="s">
        <v>22</v>
      </c>
      <c r="H1324" s="7" t="s">
        <v>172</v>
      </c>
      <c r="I1324" s="8">
        <v>21</v>
      </c>
      <c r="J1324" s="18">
        <v>19205.96</v>
      </c>
      <c r="K1324" s="21">
        <v>1.77</v>
      </c>
      <c r="L1324" s="15">
        <v>396186.3</v>
      </c>
      <c r="M1324" s="28">
        <v>46330</v>
      </c>
      <c r="N1324" s="7" t="s">
        <v>24</v>
      </c>
      <c r="O1324" s="7" t="s">
        <v>35</v>
      </c>
      <c r="P1324" s="9" t="s">
        <v>53</v>
      </c>
      <c r="Q1324" s="23">
        <f>Excel_Advanced_Sales_Dataset_2000__hetvi[[#This Row],[Quantity]]*Excel_Advanced_Sales_Dataset_2000__hetvi[[#This Row],[Unit Price]]*Excel_Advanced_Sales_Dataset_2000__hetvi[[#This Row],[Discount %]]/100</f>
        <v>7138.8553319999992</v>
      </c>
      <c r="R1324" s="23">
        <f>Excel_Advanced_Sales_Dataset_2000__hetvi[[#This Row],[Quantity]]*Excel_Advanced_Sales_Dataset_2000__hetvi[[#This Row],[Unit Price]]-Excel_Advanced_Sales_Dataset_2000__hetvi[[#This Row],[Discount Amount]]</f>
        <v>396186.30466799997</v>
      </c>
      <c r="S1324" t="str">
        <f>IF(Excel_Advanced_Sales_Dataset_2000__hetvi[[#This Row],[Total Sales]]&gt;50000,"Yes","No")</f>
        <v>Yes</v>
      </c>
      <c r="T1324" t="str">
        <f>IF(Excel_Advanced_Sales_Dataset_2000__hetvi[[#This Row],[Delivery Status]]="Pending","Follow-up","Ok")</f>
        <v>Ok</v>
      </c>
      <c r="U1324" s="31">
        <f>Excel_Advanced_Sales_Dataset_2000__hetvi[[#This Row],[Discount %]]/100</f>
        <v>1.77E-2</v>
      </c>
      <c r="V1324" s="1" t="s">
        <v>4782</v>
      </c>
    </row>
    <row r="1325" spans="1:22" x14ac:dyDescent="0.25">
      <c r="A1325" s="6" t="s">
        <v>3228</v>
      </c>
      <c r="B1325" s="7" t="s">
        <v>317</v>
      </c>
      <c r="C1325" s="7" t="s">
        <v>3229</v>
      </c>
      <c r="D1325" s="7" t="s">
        <v>19</v>
      </c>
      <c r="E1325" s="7" t="s">
        <v>153</v>
      </c>
      <c r="F1325" s="7" t="s">
        <v>448</v>
      </c>
      <c r="G1325" s="7" t="s">
        <v>51</v>
      </c>
      <c r="H1325" s="7" t="s">
        <v>52</v>
      </c>
      <c r="I1325" s="8">
        <v>49</v>
      </c>
      <c r="J1325" s="18">
        <v>40397.919999999998</v>
      </c>
      <c r="K1325" s="21">
        <v>14.76</v>
      </c>
      <c r="L1325" s="15">
        <v>1687324.16</v>
      </c>
      <c r="M1325" s="28">
        <v>46333</v>
      </c>
      <c r="N1325" s="7" t="s">
        <v>113</v>
      </c>
      <c r="O1325" s="7" t="s">
        <v>35</v>
      </c>
      <c r="P1325" s="9" t="s">
        <v>36</v>
      </c>
      <c r="Q1325" s="23">
        <f>Excel_Advanced_Sales_Dataset_2000__hetvi[[#This Row],[Quantity]]*Excel_Advanced_Sales_Dataset_2000__hetvi[[#This Row],[Unit Price]]*Excel_Advanced_Sales_Dataset_2000__hetvi[[#This Row],[Discount %]]/100</f>
        <v>292173.916608</v>
      </c>
      <c r="R1325" s="23">
        <f>Excel_Advanced_Sales_Dataset_2000__hetvi[[#This Row],[Quantity]]*Excel_Advanced_Sales_Dataset_2000__hetvi[[#This Row],[Unit Price]]-Excel_Advanced_Sales_Dataset_2000__hetvi[[#This Row],[Discount Amount]]</f>
        <v>1687324.1633919999</v>
      </c>
      <c r="S1325" t="str">
        <f>IF(Excel_Advanced_Sales_Dataset_2000__hetvi[[#This Row],[Total Sales]]&gt;50000,"Yes","No")</f>
        <v>Yes</v>
      </c>
      <c r="T1325" t="str">
        <f>IF(Excel_Advanced_Sales_Dataset_2000__hetvi[[#This Row],[Delivery Status]]="Pending","Follow-up","Ok")</f>
        <v>Ok</v>
      </c>
      <c r="U1325" s="31">
        <f>Excel_Advanced_Sales_Dataset_2000__hetvi[[#This Row],[Discount %]]/100</f>
        <v>0.14760000000000001</v>
      </c>
      <c r="V1325" s="1" t="s">
        <v>4744</v>
      </c>
    </row>
    <row r="1326" spans="1:22" x14ac:dyDescent="0.25">
      <c r="A1326" s="6" t="s">
        <v>3230</v>
      </c>
      <c r="B1326" s="7" t="s">
        <v>459</v>
      </c>
      <c r="C1326" s="7" t="s">
        <v>3231</v>
      </c>
      <c r="D1326" s="7" t="s">
        <v>63</v>
      </c>
      <c r="E1326" s="7" t="s">
        <v>144</v>
      </c>
      <c r="F1326" s="7" t="s">
        <v>216</v>
      </c>
      <c r="G1326" s="7" t="s">
        <v>22</v>
      </c>
      <c r="H1326" s="7" t="s">
        <v>98</v>
      </c>
      <c r="I1326" s="8">
        <v>45</v>
      </c>
      <c r="J1326" s="18">
        <v>21924.85</v>
      </c>
      <c r="K1326" s="21">
        <v>1.69</v>
      </c>
      <c r="L1326" s="15">
        <v>969944.4</v>
      </c>
      <c r="M1326" s="28">
        <v>46233</v>
      </c>
      <c r="N1326" s="7" t="s">
        <v>58</v>
      </c>
      <c r="O1326" s="7" t="s">
        <v>35</v>
      </c>
      <c r="P1326" s="9" t="s">
        <v>36</v>
      </c>
      <c r="Q1326" s="23">
        <f>Excel_Advanced_Sales_Dataset_2000__hetvi[[#This Row],[Quantity]]*Excel_Advanced_Sales_Dataset_2000__hetvi[[#This Row],[Unit Price]]*Excel_Advanced_Sales_Dataset_2000__hetvi[[#This Row],[Discount %]]/100</f>
        <v>16673.848424999996</v>
      </c>
      <c r="R1326" s="23">
        <f>Excel_Advanced_Sales_Dataset_2000__hetvi[[#This Row],[Quantity]]*Excel_Advanced_Sales_Dataset_2000__hetvi[[#This Row],[Unit Price]]-Excel_Advanced_Sales_Dataset_2000__hetvi[[#This Row],[Discount Amount]]</f>
        <v>969944.40157499991</v>
      </c>
      <c r="S1326" t="str">
        <f>IF(Excel_Advanced_Sales_Dataset_2000__hetvi[[#This Row],[Total Sales]]&gt;50000,"Yes","No")</f>
        <v>Yes</v>
      </c>
      <c r="T1326" t="str">
        <f>IF(Excel_Advanced_Sales_Dataset_2000__hetvi[[#This Row],[Delivery Status]]="Pending","Follow-up","Ok")</f>
        <v>Ok</v>
      </c>
      <c r="U1326" s="31">
        <f>Excel_Advanced_Sales_Dataset_2000__hetvi[[#This Row],[Discount %]]/100</f>
        <v>1.6899999999999998E-2</v>
      </c>
      <c r="V1326" s="1" t="s">
        <v>4720</v>
      </c>
    </row>
    <row r="1327" spans="1:22" x14ac:dyDescent="0.25">
      <c r="A1327" s="6" t="s">
        <v>3232</v>
      </c>
      <c r="B1327" s="7" t="s">
        <v>500</v>
      </c>
      <c r="C1327" s="7" t="s">
        <v>3233</v>
      </c>
      <c r="D1327" s="7" t="s">
        <v>63</v>
      </c>
      <c r="E1327" s="7" t="s">
        <v>144</v>
      </c>
      <c r="F1327" s="7" t="s">
        <v>216</v>
      </c>
      <c r="G1327" s="7" t="s">
        <v>66</v>
      </c>
      <c r="H1327" s="7" t="s">
        <v>155</v>
      </c>
      <c r="I1327" s="8">
        <v>39</v>
      </c>
      <c r="J1327" s="18">
        <v>33012.449999999997</v>
      </c>
      <c r="K1327" s="21">
        <v>14.1</v>
      </c>
      <c r="L1327" s="15">
        <v>1105950.0900000001</v>
      </c>
      <c r="M1327" s="28">
        <v>46157</v>
      </c>
      <c r="N1327" s="7" t="s">
        <v>58</v>
      </c>
      <c r="O1327" s="7" t="s">
        <v>35</v>
      </c>
      <c r="P1327" s="9" t="s">
        <v>36</v>
      </c>
      <c r="Q1327" s="23">
        <f>Excel_Advanced_Sales_Dataset_2000__hetvi[[#This Row],[Quantity]]*Excel_Advanced_Sales_Dataset_2000__hetvi[[#This Row],[Unit Price]]*Excel_Advanced_Sales_Dataset_2000__hetvi[[#This Row],[Discount %]]/100</f>
        <v>181535.46254999994</v>
      </c>
      <c r="R1327" s="23">
        <f>Excel_Advanced_Sales_Dataset_2000__hetvi[[#This Row],[Quantity]]*Excel_Advanced_Sales_Dataset_2000__hetvi[[#This Row],[Unit Price]]-Excel_Advanced_Sales_Dataset_2000__hetvi[[#This Row],[Discount Amount]]</f>
        <v>1105950.08745</v>
      </c>
      <c r="S1327" t="str">
        <f>IF(Excel_Advanced_Sales_Dataset_2000__hetvi[[#This Row],[Total Sales]]&gt;50000,"Yes","No")</f>
        <v>Yes</v>
      </c>
      <c r="T1327" t="str">
        <f>IF(Excel_Advanced_Sales_Dataset_2000__hetvi[[#This Row],[Delivery Status]]="Pending","Follow-up","Ok")</f>
        <v>Ok</v>
      </c>
      <c r="U1327" s="31">
        <f>Excel_Advanced_Sales_Dataset_2000__hetvi[[#This Row],[Discount %]]/100</f>
        <v>0.14099999999999999</v>
      </c>
      <c r="V1327" s="1" t="s">
        <v>4696</v>
      </c>
    </row>
    <row r="1328" spans="1:22" x14ac:dyDescent="0.25">
      <c r="A1328" s="6" t="s">
        <v>3234</v>
      </c>
      <c r="B1328" s="7" t="s">
        <v>1522</v>
      </c>
      <c r="C1328" s="7" t="s">
        <v>3235</v>
      </c>
      <c r="D1328" s="7" t="s">
        <v>30</v>
      </c>
      <c r="E1328" s="7" t="s">
        <v>31</v>
      </c>
      <c r="F1328" s="7" t="s">
        <v>32</v>
      </c>
      <c r="G1328" s="7" t="s">
        <v>43</v>
      </c>
      <c r="H1328" s="7" t="s">
        <v>380</v>
      </c>
      <c r="I1328" s="8">
        <v>5</v>
      </c>
      <c r="J1328" s="18">
        <v>27520.91</v>
      </c>
      <c r="K1328" s="21">
        <v>10.74</v>
      </c>
      <c r="L1328" s="15">
        <v>122825.82</v>
      </c>
      <c r="M1328" s="28">
        <v>46207</v>
      </c>
      <c r="N1328" s="7" t="s">
        <v>58</v>
      </c>
      <c r="O1328" s="7" t="s">
        <v>35</v>
      </c>
      <c r="P1328" s="9" t="s">
        <v>36</v>
      </c>
      <c r="Q1328" s="23">
        <f>Excel_Advanced_Sales_Dataset_2000__hetvi[[#This Row],[Quantity]]*Excel_Advanced_Sales_Dataset_2000__hetvi[[#This Row],[Unit Price]]*Excel_Advanced_Sales_Dataset_2000__hetvi[[#This Row],[Discount %]]/100</f>
        <v>14778.728669999999</v>
      </c>
      <c r="R1328" s="23">
        <f>Excel_Advanced_Sales_Dataset_2000__hetvi[[#This Row],[Quantity]]*Excel_Advanced_Sales_Dataset_2000__hetvi[[#This Row],[Unit Price]]-Excel_Advanced_Sales_Dataset_2000__hetvi[[#This Row],[Discount Amount]]</f>
        <v>122825.82132999999</v>
      </c>
      <c r="S1328" t="str">
        <f>IF(Excel_Advanced_Sales_Dataset_2000__hetvi[[#This Row],[Total Sales]]&gt;50000,"Yes","No")</f>
        <v>Yes</v>
      </c>
      <c r="T1328" t="str">
        <f>IF(Excel_Advanced_Sales_Dataset_2000__hetvi[[#This Row],[Delivery Status]]="Pending","Follow-up","Ok")</f>
        <v>Ok</v>
      </c>
      <c r="U1328" s="31">
        <f>Excel_Advanced_Sales_Dataset_2000__hetvi[[#This Row],[Discount %]]/100</f>
        <v>0.1074</v>
      </c>
      <c r="V1328" s="1" t="s">
        <v>4823</v>
      </c>
    </row>
    <row r="1329" spans="1:22" x14ac:dyDescent="0.25">
      <c r="A1329" s="6" t="s">
        <v>3236</v>
      </c>
      <c r="B1329" s="7" t="s">
        <v>148</v>
      </c>
      <c r="C1329" s="7" t="s">
        <v>3237</v>
      </c>
      <c r="D1329" s="7" t="s">
        <v>19</v>
      </c>
      <c r="E1329" s="7" t="s">
        <v>72</v>
      </c>
      <c r="F1329" s="7" t="s">
        <v>224</v>
      </c>
      <c r="G1329" s="7" t="s">
        <v>43</v>
      </c>
      <c r="H1329" s="7" t="s">
        <v>391</v>
      </c>
      <c r="I1329" s="8">
        <v>32</v>
      </c>
      <c r="J1329" s="18">
        <v>39561.72</v>
      </c>
      <c r="K1329" s="21">
        <v>5.03</v>
      </c>
      <c r="L1329" s="15">
        <v>1202296.5</v>
      </c>
      <c r="M1329" s="28">
        <v>46247</v>
      </c>
      <c r="N1329" s="7" t="s">
        <v>24</v>
      </c>
      <c r="O1329" s="7" t="s">
        <v>35</v>
      </c>
      <c r="P1329" s="9" t="s">
        <v>53</v>
      </c>
      <c r="Q1329" s="23">
        <f>Excel_Advanced_Sales_Dataset_2000__hetvi[[#This Row],[Quantity]]*Excel_Advanced_Sales_Dataset_2000__hetvi[[#This Row],[Unit Price]]*Excel_Advanced_Sales_Dataset_2000__hetvi[[#This Row],[Discount %]]/100</f>
        <v>63678.544512000008</v>
      </c>
      <c r="R1329" s="23">
        <f>Excel_Advanced_Sales_Dataset_2000__hetvi[[#This Row],[Quantity]]*Excel_Advanced_Sales_Dataset_2000__hetvi[[#This Row],[Unit Price]]-Excel_Advanced_Sales_Dataset_2000__hetvi[[#This Row],[Discount Amount]]</f>
        <v>1202296.4954880001</v>
      </c>
      <c r="S1329" t="str">
        <f>IF(Excel_Advanced_Sales_Dataset_2000__hetvi[[#This Row],[Total Sales]]&gt;50000,"Yes","No")</f>
        <v>Yes</v>
      </c>
      <c r="T1329" t="str">
        <f>IF(Excel_Advanced_Sales_Dataset_2000__hetvi[[#This Row],[Delivery Status]]="Pending","Follow-up","Ok")</f>
        <v>Ok</v>
      </c>
      <c r="U1329" s="31">
        <f>Excel_Advanced_Sales_Dataset_2000__hetvi[[#This Row],[Discount %]]/100</f>
        <v>5.0300000000000004E-2</v>
      </c>
      <c r="V1329" s="1" t="s">
        <v>4823</v>
      </c>
    </row>
    <row r="1330" spans="1:22" x14ac:dyDescent="0.25">
      <c r="A1330" s="6" t="s">
        <v>3238</v>
      </c>
      <c r="B1330" s="7" t="s">
        <v>404</v>
      </c>
      <c r="C1330" s="7" t="s">
        <v>3239</v>
      </c>
      <c r="D1330" s="7" t="s">
        <v>40</v>
      </c>
      <c r="E1330" s="7" t="s">
        <v>49</v>
      </c>
      <c r="F1330" s="7" t="s">
        <v>50</v>
      </c>
      <c r="G1330" s="7" t="s">
        <v>33</v>
      </c>
      <c r="H1330" s="7" t="s">
        <v>127</v>
      </c>
      <c r="I1330" s="8">
        <v>41</v>
      </c>
      <c r="J1330" s="18">
        <v>18395.810000000001</v>
      </c>
      <c r="K1330" s="21">
        <v>11.81</v>
      </c>
      <c r="L1330" s="15">
        <v>665153.86</v>
      </c>
      <c r="M1330" s="28">
        <v>46383</v>
      </c>
      <c r="N1330" s="7" t="s">
        <v>113</v>
      </c>
      <c r="O1330" s="7" t="s">
        <v>35</v>
      </c>
      <c r="P1330" s="9" t="s">
        <v>53</v>
      </c>
      <c r="Q1330" s="23">
        <f>Excel_Advanced_Sales_Dataset_2000__hetvi[[#This Row],[Quantity]]*Excel_Advanced_Sales_Dataset_2000__hetvi[[#This Row],[Unit Price]]*Excel_Advanced_Sales_Dataset_2000__hetvi[[#This Row],[Discount %]]/100</f>
        <v>89074.351601000017</v>
      </c>
      <c r="R1330" s="23">
        <f>Excel_Advanced_Sales_Dataset_2000__hetvi[[#This Row],[Quantity]]*Excel_Advanced_Sales_Dataset_2000__hetvi[[#This Row],[Unit Price]]-Excel_Advanced_Sales_Dataset_2000__hetvi[[#This Row],[Discount Amount]]</f>
        <v>665153.85839900002</v>
      </c>
      <c r="S1330" t="str">
        <f>IF(Excel_Advanced_Sales_Dataset_2000__hetvi[[#This Row],[Total Sales]]&gt;50000,"Yes","No")</f>
        <v>Yes</v>
      </c>
      <c r="T1330" t="str">
        <f>IF(Excel_Advanced_Sales_Dataset_2000__hetvi[[#This Row],[Delivery Status]]="Pending","Follow-up","Ok")</f>
        <v>Ok</v>
      </c>
      <c r="U1330" s="31">
        <f>Excel_Advanced_Sales_Dataset_2000__hetvi[[#This Row],[Discount %]]/100</f>
        <v>0.11810000000000001</v>
      </c>
      <c r="V1330" s="1" t="s">
        <v>4782</v>
      </c>
    </row>
    <row r="1331" spans="1:22" x14ac:dyDescent="0.25">
      <c r="A1331" s="6" t="s">
        <v>3240</v>
      </c>
      <c r="B1331" s="7" t="s">
        <v>729</v>
      </c>
      <c r="C1331" s="7" t="s">
        <v>3241</v>
      </c>
      <c r="D1331" s="7" t="s">
        <v>40</v>
      </c>
      <c r="E1331" s="7" t="s">
        <v>41</v>
      </c>
      <c r="F1331" s="7" t="s">
        <v>42</v>
      </c>
      <c r="G1331" s="7" t="s">
        <v>66</v>
      </c>
      <c r="H1331" s="7" t="s">
        <v>67</v>
      </c>
      <c r="I1331" s="8">
        <v>15</v>
      </c>
      <c r="J1331" s="18">
        <v>22451.02</v>
      </c>
      <c r="K1331" s="21">
        <v>12.08</v>
      </c>
      <c r="L1331" s="15">
        <v>296084.05</v>
      </c>
      <c r="M1331" s="28">
        <v>46246</v>
      </c>
      <c r="N1331" s="7" t="s">
        <v>58</v>
      </c>
      <c r="O1331" s="7" t="s">
        <v>35</v>
      </c>
      <c r="P1331" s="9" t="s">
        <v>26</v>
      </c>
      <c r="Q1331" s="23">
        <f>Excel_Advanced_Sales_Dataset_2000__hetvi[[#This Row],[Quantity]]*Excel_Advanced_Sales_Dataset_2000__hetvi[[#This Row],[Unit Price]]*Excel_Advanced_Sales_Dataset_2000__hetvi[[#This Row],[Discount %]]/100</f>
        <v>40681.248240000001</v>
      </c>
      <c r="R1331" s="23">
        <f>Excel_Advanced_Sales_Dataset_2000__hetvi[[#This Row],[Quantity]]*Excel_Advanced_Sales_Dataset_2000__hetvi[[#This Row],[Unit Price]]-Excel_Advanced_Sales_Dataset_2000__hetvi[[#This Row],[Discount Amount]]</f>
        <v>296084.05176</v>
      </c>
      <c r="S1331" t="str">
        <f>IF(Excel_Advanced_Sales_Dataset_2000__hetvi[[#This Row],[Total Sales]]&gt;50000,"Yes","No")</f>
        <v>Yes</v>
      </c>
      <c r="T1331" t="str">
        <f>IF(Excel_Advanced_Sales_Dataset_2000__hetvi[[#This Row],[Delivery Status]]="Pending","Follow-up","Ok")</f>
        <v>Ok</v>
      </c>
      <c r="U1331" s="31">
        <f>Excel_Advanced_Sales_Dataset_2000__hetvi[[#This Row],[Discount %]]/100</f>
        <v>0.1208</v>
      </c>
      <c r="V1331" s="1" t="s">
        <v>4682</v>
      </c>
    </row>
    <row r="1332" spans="1:22" x14ac:dyDescent="0.25">
      <c r="A1332" s="6" t="s">
        <v>3242</v>
      </c>
      <c r="B1332" s="7" t="s">
        <v>520</v>
      </c>
      <c r="C1332" s="7" t="s">
        <v>3243</v>
      </c>
      <c r="D1332" s="7" t="s">
        <v>40</v>
      </c>
      <c r="E1332" s="7" t="s">
        <v>41</v>
      </c>
      <c r="F1332" s="7" t="s">
        <v>126</v>
      </c>
      <c r="G1332" s="7" t="s">
        <v>22</v>
      </c>
      <c r="H1332" s="7" t="s">
        <v>23</v>
      </c>
      <c r="I1332" s="8">
        <v>18</v>
      </c>
      <c r="J1332" s="18">
        <v>28207.72</v>
      </c>
      <c r="K1332" s="21">
        <v>18.190000000000001</v>
      </c>
      <c r="L1332" s="15">
        <v>415381.24</v>
      </c>
      <c r="M1332" s="28">
        <v>46131</v>
      </c>
      <c r="N1332" s="7" t="s">
        <v>113</v>
      </c>
      <c r="O1332" s="7" t="s">
        <v>35</v>
      </c>
      <c r="P1332" s="9" t="s">
        <v>26</v>
      </c>
      <c r="Q1332" s="23">
        <f>Excel_Advanced_Sales_Dataset_2000__hetvi[[#This Row],[Quantity]]*Excel_Advanced_Sales_Dataset_2000__hetvi[[#This Row],[Unit Price]]*Excel_Advanced_Sales_Dataset_2000__hetvi[[#This Row],[Discount %]]/100</f>
        <v>92357.716824000017</v>
      </c>
      <c r="R1332" s="23">
        <f>Excel_Advanced_Sales_Dataset_2000__hetvi[[#This Row],[Quantity]]*Excel_Advanced_Sales_Dataset_2000__hetvi[[#This Row],[Unit Price]]-Excel_Advanced_Sales_Dataset_2000__hetvi[[#This Row],[Discount Amount]]</f>
        <v>415381.24317600002</v>
      </c>
      <c r="S1332" t="str">
        <f>IF(Excel_Advanced_Sales_Dataset_2000__hetvi[[#This Row],[Total Sales]]&gt;50000,"Yes","No")</f>
        <v>Yes</v>
      </c>
      <c r="T1332" t="str">
        <f>IF(Excel_Advanced_Sales_Dataset_2000__hetvi[[#This Row],[Delivery Status]]="Pending","Follow-up","Ok")</f>
        <v>Ok</v>
      </c>
      <c r="U1332" s="31">
        <f>Excel_Advanced_Sales_Dataset_2000__hetvi[[#This Row],[Discount %]]/100</f>
        <v>0.18190000000000001</v>
      </c>
      <c r="V1332" s="1" t="s">
        <v>4624</v>
      </c>
    </row>
    <row r="1333" spans="1:22" x14ac:dyDescent="0.25">
      <c r="A1333" s="6" t="s">
        <v>3244</v>
      </c>
      <c r="B1333" s="7" t="s">
        <v>169</v>
      </c>
      <c r="C1333" s="7" t="s">
        <v>3245</v>
      </c>
      <c r="D1333" s="7" t="s">
        <v>30</v>
      </c>
      <c r="E1333" s="7" t="s">
        <v>198</v>
      </c>
      <c r="F1333" s="7" t="s">
        <v>199</v>
      </c>
      <c r="G1333" s="7" t="s">
        <v>22</v>
      </c>
      <c r="H1333" s="7" t="s">
        <v>172</v>
      </c>
      <c r="I1333" s="8">
        <v>9</v>
      </c>
      <c r="J1333" s="18">
        <v>14907</v>
      </c>
      <c r="K1333" s="21">
        <v>12.04</v>
      </c>
      <c r="L1333" s="15">
        <v>118009.77</v>
      </c>
      <c r="M1333" s="28">
        <v>46079</v>
      </c>
      <c r="N1333" s="7" t="s">
        <v>45</v>
      </c>
      <c r="O1333" s="7" t="s">
        <v>35</v>
      </c>
      <c r="P1333" s="9" t="s">
        <v>26</v>
      </c>
      <c r="Q1333" s="23">
        <f>Excel_Advanced_Sales_Dataset_2000__hetvi[[#This Row],[Quantity]]*Excel_Advanced_Sales_Dataset_2000__hetvi[[#This Row],[Unit Price]]*Excel_Advanced_Sales_Dataset_2000__hetvi[[#This Row],[Discount %]]/100</f>
        <v>16153.225199999997</v>
      </c>
      <c r="R1333" s="23">
        <f>Excel_Advanced_Sales_Dataset_2000__hetvi[[#This Row],[Quantity]]*Excel_Advanced_Sales_Dataset_2000__hetvi[[#This Row],[Unit Price]]-Excel_Advanced_Sales_Dataset_2000__hetvi[[#This Row],[Discount Amount]]</f>
        <v>118009.7748</v>
      </c>
      <c r="S1333" t="str">
        <f>IF(Excel_Advanced_Sales_Dataset_2000__hetvi[[#This Row],[Total Sales]]&gt;50000,"Yes","No")</f>
        <v>Yes</v>
      </c>
      <c r="T1333" t="str">
        <f>IF(Excel_Advanced_Sales_Dataset_2000__hetvi[[#This Row],[Delivery Status]]="Pending","Follow-up","Ok")</f>
        <v>Ok</v>
      </c>
      <c r="U1333" s="31">
        <f>Excel_Advanced_Sales_Dataset_2000__hetvi[[#This Row],[Discount %]]/100</f>
        <v>0.12039999999999999</v>
      </c>
      <c r="V1333" s="1" t="s">
        <v>4703</v>
      </c>
    </row>
    <row r="1334" spans="1:22" x14ac:dyDescent="0.25">
      <c r="A1334" s="6" t="s">
        <v>3246</v>
      </c>
      <c r="B1334" s="7" t="s">
        <v>1451</v>
      </c>
      <c r="C1334" s="7" t="s">
        <v>3247</v>
      </c>
      <c r="D1334" s="7" t="s">
        <v>40</v>
      </c>
      <c r="E1334" s="7" t="s">
        <v>49</v>
      </c>
      <c r="F1334" s="7" t="s">
        <v>50</v>
      </c>
      <c r="G1334" s="7" t="s">
        <v>33</v>
      </c>
      <c r="H1334" s="7" t="s">
        <v>80</v>
      </c>
      <c r="I1334" s="8">
        <v>39</v>
      </c>
      <c r="J1334" s="18">
        <v>9168</v>
      </c>
      <c r="K1334" s="21">
        <v>10.44</v>
      </c>
      <c r="L1334" s="15">
        <v>320223.57</v>
      </c>
      <c r="M1334" s="28">
        <v>46142</v>
      </c>
      <c r="N1334" s="7" t="s">
        <v>113</v>
      </c>
      <c r="O1334" s="7" t="s">
        <v>35</v>
      </c>
      <c r="P1334" s="9" t="s">
        <v>26</v>
      </c>
      <c r="Q1334" s="23">
        <f>Excel_Advanced_Sales_Dataset_2000__hetvi[[#This Row],[Quantity]]*Excel_Advanced_Sales_Dataset_2000__hetvi[[#This Row],[Unit Price]]*Excel_Advanced_Sales_Dataset_2000__hetvi[[#This Row],[Discount %]]/100</f>
        <v>37328.428800000002</v>
      </c>
      <c r="R1334" s="23">
        <f>Excel_Advanced_Sales_Dataset_2000__hetvi[[#This Row],[Quantity]]*Excel_Advanced_Sales_Dataset_2000__hetvi[[#This Row],[Unit Price]]-Excel_Advanced_Sales_Dataset_2000__hetvi[[#This Row],[Discount Amount]]</f>
        <v>320223.57120000001</v>
      </c>
      <c r="S1334" t="str">
        <f>IF(Excel_Advanced_Sales_Dataset_2000__hetvi[[#This Row],[Total Sales]]&gt;50000,"Yes","No")</f>
        <v>Yes</v>
      </c>
      <c r="T1334" t="str">
        <f>IF(Excel_Advanced_Sales_Dataset_2000__hetvi[[#This Row],[Delivery Status]]="Pending","Follow-up","Ok")</f>
        <v>Ok</v>
      </c>
      <c r="U1334" s="31">
        <f>Excel_Advanced_Sales_Dataset_2000__hetvi[[#This Row],[Discount %]]/100</f>
        <v>0.10439999999999999</v>
      </c>
      <c r="V1334" s="1" t="s">
        <v>4682</v>
      </c>
    </row>
    <row r="1335" spans="1:22" x14ac:dyDescent="0.25">
      <c r="A1335" s="6" t="s">
        <v>3248</v>
      </c>
      <c r="B1335" s="7" t="s">
        <v>1543</v>
      </c>
      <c r="C1335" s="7" t="s">
        <v>3249</v>
      </c>
      <c r="D1335" s="7" t="s">
        <v>30</v>
      </c>
      <c r="E1335" s="7" t="s">
        <v>131</v>
      </c>
      <c r="F1335" s="7" t="s">
        <v>163</v>
      </c>
      <c r="G1335" s="7" t="s">
        <v>66</v>
      </c>
      <c r="H1335" s="7" t="s">
        <v>200</v>
      </c>
      <c r="I1335" s="8">
        <v>15</v>
      </c>
      <c r="J1335" s="18">
        <v>21121.1</v>
      </c>
      <c r="K1335" s="21">
        <v>12.69</v>
      </c>
      <c r="L1335" s="15">
        <v>276612.49</v>
      </c>
      <c r="M1335" s="28">
        <v>46309</v>
      </c>
      <c r="N1335" s="7" t="s">
        <v>68</v>
      </c>
      <c r="O1335" s="7" t="s">
        <v>35</v>
      </c>
      <c r="P1335" s="9" t="s">
        <v>36</v>
      </c>
      <c r="Q1335" s="23">
        <f>Excel_Advanced_Sales_Dataset_2000__hetvi[[#This Row],[Quantity]]*Excel_Advanced_Sales_Dataset_2000__hetvi[[#This Row],[Unit Price]]*Excel_Advanced_Sales_Dataset_2000__hetvi[[#This Row],[Discount %]]/100</f>
        <v>40204.013849999996</v>
      </c>
      <c r="R1335" s="23">
        <f>Excel_Advanced_Sales_Dataset_2000__hetvi[[#This Row],[Quantity]]*Excel_Advanced_Sales_Dataset_2000__hetvi[[#This Row],[Unit Price]]-Excel_Advanced_Sales_Dataset_2000__hetvi[[#This Row],[Discount Amount]]</f>
        <v>276612.48615000001</v>
      </c>
      <c r="S1335" t="str">
        <f>IF(Excel_Advanced_Sales_Dataset_2000__hetvi[[#This Row],[Total Sales]]&gt;50000,"Yes","No")</f>
        <v>Yes</v>
      </c>
      <c r="T1335" t="str">
        <f>IF(Excel_Advanced_Sales_Dataset_2000__hetvi[[#This Row],[Delivery Status]]="Pending","Follow-up","Ok")</f>
        <v>Ok</v>
      </c>
      <c r="U1335" s="31">
        <f>Excel_Advanced_Sales_Dataset_2000__hetvi[[#This Row],[Discount %]]/100</f>
        <v>0.12689999999999999</v>
      </c>
      <c r="V1335" s="1" t="s">
        <v>4823</v>
      </c>
    </row>
    <row r="1336" spans="1:22" x14ac:dyDescent="0.25">
      <c r="A1336" s="6" t="s">
        <v>3250</v>
      </c>
      <c r="B1336" s="7" t="s">
        <v>2306</v>
      </c>
      <c r="C1336" s="7" t="s">
        <v>3251</v>
      </c>
      <c r="D1336" s="7" t="s">
        <v>19</v>
      </c>
      <c r="E1336" s="7" t="s">
        <v>72</v>
      </c>
      <c r="F1336" s="7" t="s">
        <v>171</v>
      </c>
      <c r="G1336" s="7" t="s">
        <v>51</v>
      </c>
      <c r="H1336" s="7" t="s">
        <v>167</v>
      </c>
      <c r="I1336" s="8">
        <v>27</v>
      </c>
      <c r="J1336" s="18">
        <v>48835.05</v>
      </c>
      <c r="K1336" s="21">
        <v>3.73</v>
      </c>
      <c r="L1336" s="15">
        <v>1269364.57</v>
      </c>
      <c r="M1336" s="28">
        <v>46085</v>
      </c>
      <c r="N1336" s="7" t="s">
        <v>113</v>
      </c>
      <c r="O1336" s="7" t="s">
        <v>35</v>
      </c>
      <c r="P1336" s="9" t="s">
        <v>53</v>
      </c>
      <c r="Q1336" s="23">
        <f>Excel_Advanced_Sales_Dataset_2000__hetvi[[#This Row],[Quantity]]*Excel_Advanced_Sales_Dataset_2000__hetvi[[#This Row],[Unit Price]]*Excel_Advanced_Sales_Dataset_2000__hetvi[[#This Row],[Discount %]]/100</f>
        <v>49181.778855000011</v>
      </c>
      <c r="R1336" s="23">
        <f>Excel_Advanced_Sales_Dataset_2000__hetvi[[#This Row],[Quantity]]*Excel_Advanced_Sales_Dataset_2000__hetvi[[#This Row],[Unit Price]]-Excel_Advanced_Sales_Dataset_2000__hetvi[[#This Row],[Discount Amount]]</f>
        <v>1269364.5711450002</v>
      </c>
      <c r="S1336" t="str">
        <f>IF(Excel_Advanced_Sales_Dataset_2000__hetvi[[#This Row],[Total Sales]]&gt;50000,"Yes","No")</f>
        <v>Yes</v>
      </c>
      <c r="T1336" t="str">
        <f>IF(Excel_Advanced_Sales_Dataset_2000__hetvi[[#This Row],[Delivery Status]]="Pending","Follow-up","Ok")</f>
        <v>Ok</v>
      </c>
      <c r="U1336" s="31">
        <f>Excel_Advanced_Sales_Dataset_2000__hetvi[[#This Row],[Discount %]]/100</f>
        <v>3.73E-2</v>
      </c>
      <c r="V1336" s="1" t="s">
        <v>4665</v>
      </c>
    </row>
    <row r="1337" spans="1:22" x14ac:dyDescent="0.25">
      <c r="A1337" s="6" t="s">
        <v>3252</v>
      </c>
      <c r="B1337" s="7" t="s">
        <v>1733</v>
      </c>
      <c r="C1337" s="7" t="s">
        <v>3253</v>
      </c>
      <c r="D1337" s="7" t="s">
        <v>40</v>
      </c>
      <c r="E1337" s="7" t="s">
        <v>41</v>
      </c>
      <c r="F1337" s="7" t="s">
        <v>42</v>
      </c>
      <c r="G1337" s="7" t="s">
        <v>51</v>
      </c>
      <c r="H1337" s="7" t="s">
        <v>105</v>
      </c>
      <c r="I1337" s="8">
        <v>15</v>
      </c>
      <c r="J1337" s="18">
        <v>12538.87</v>
      </c>
      <c r="K1337" s="21">
        <v>5.65</v>
      </c>
      <c r="L1337" s="15">
        <v>177456.36</v>
      </c>
      <c r="M1337" s="28">
        <v>46186</v>
      </c>
      <c r="N1337" s="7" t="s">
        <v>58</v>
      </c>
      <c r="O1337" s="7" t="s">
        <v>35</v>
      </c>
      <c r="P1337" s="9" t="s">
        <v>53</v>
      </c>
      <c r="Q1337" s="23">
        <f>Excel_Advanced_Sales_Dataset_2000__hetvi[[#This Row],[Quantity]]*Excel_Advanced_Sales_Dataset_2000__hetvi[[#This Row],[Unit Price]]*Excel_Advanced_Sales_Dataset_2000__hetvi[[#This Row],[Discount %]]/100</f>
        <v>10626.692325000002</v>
      </c>
      <c r="R1337" s="23">
        <f>Excel_Advanced_Sales_Dataset_2000__hetvi[[#This Row],[Quantity]]*Excel_Advanced_Sales_Dataset_2000__hetvi[[#This Row],[Unit Price]]-Excel_Advanced_Sales_Dataset_2000__hetvi[[#This Row],[Discount Amount]]</f>
        <v>177456.35767500001</v>
      </c>
      <c r="S1337" t="str">
        <f>IF(Excel_Advanced_Sales_Dataset_2000__hetvi[[#This Row],[Total Sales]]&gt;50000,"Yes","No")</f>
        <v>Yes</v>
      </c>
      <c r="T1337" t="str">
        <f>IF(Excel_Advanced_Sales_Dataset_2000__hetvi[[#This Row],[Delivery Status]]="Pending","Follow-up","Ok")</f>
        <v>Ok</v>
      </c>
      <c r="U1337" s="31">
        <f>Excel_Advanced_Sales_Dataset_2000__hetvi[[#This Row],[Discount %]]/100</f>
        <v>5.6500000000000002E-2</v>
      </c>
      <c r="V1337" s="1" t="s">
        <v>4624</v>
      </c>
    </row>
    <row r="1338" spans="1:22" x14ac:dyDescent="0.25">
      <c r="A1338" s="6" t="s">
        <v>3254</v>
      </c>
      <c r="B1338" s="7" t="s">
        <v>2220</v>
      </c>
      <c r="C1338" s="7" t="s">
        <v>3255</v>
      </c>
      <c r="D1338" s="7" t="s">
        <v>30</v>
      </c>
      <c r="E1338" s="7" t="s">
        <v>117</v>
      </c>
      <c r="F1338" s="7" t="s">
        <v>387</v>
      </c>
      <c r="G1338" s="7" t="s">
        <v>33</v>
      </c>
      <c r="H1338" s="7" t="s">
        <v>119</v>
      </c>
      <c r="I1338" s="8">
        <v>1</v>
      </c>
      <c r="J1338" s="18">
        <v>34923.58</v>
      </c>
      <c r="K1338" s="21">
        <v>11.72</v>
      </c>
      <c r="L1338" s="15">
        <v>30830.54</v>
      </c>
      <c r="M1338" s="28">
        <v>46296</v>
      </c>
      <c r="N1338" s="7" t="s">
        <v>58</v>
      </c>
      <c r="O1338" s="7" t="s">
        <v>35</v>
      </c>
      <c r="P1338" s="9" t="s">
        <v>26</v>
      </c>
      <c r="Q1338" s="23">
        <f>Excel_Advanced_Sales_Dataset_2000__hetvi[[#This Row],[Quantity]]*Excel_Advanced_Sales_Dataset_2000__hetvi[[#This Row],[Unit Price]]*Excel_Advanced_Sales_Dataset_2000__hetvi[[#This Row],[Discount %]]/100</f>
        <v>4093.0435760000005</v>
      </c>
      <c r="R1338" s="23">
        <f>Excel_Advanced_Sales_Dataset_2000__hetvi[[#This Row],[Quantity]]*Excel_Advanced_Sales_Dataset_2000__hetvi[[#This Row],[Unit Price]]-Excel_Advanced_Sales_Dataset_2000__hetvi[[#This Row],[Discount Amount]]</f>
        <v>30830.536424000002</v>
      </c>
      <c r="S1338" t="str">
        <f>IF(Excel_Advanced_Sales_Dataset_2000__hetvi[[#This Row],[Total Sales]]&gt;50000,"Yes","No")</f>
        <v>No</v>
      </c>
      <c r="T1338" t="str">
        <f>IF(Excel_Advanced_Sales_Dataset_2000__hetvi[[#This Row],[Delivery Status]]="Pending","Follow-up","Ok")</f>
        <v>Ok</v>
      </c>
      <c r="U1338" s="31">
        <f>Excel_Advanced_Sales_Dataset_2000__hetvi[[#This Row],[Discount %]]/100</f>
        <v>0.11720000000000001</v>
      </c>
      <c r="V1338" s="1" t="s">
        <v>4665</v>
      </c>
    </row>
    <row r="1339" spans="1:22" x14ac:dyDescent="0.25">
      <c r="A1339" s="6" t="s">
        <v>3256</v>
      </c>
      <c r="B1339" s="7" t="s">
        <v>2734</v>
      </c>
      <c r="C1339" s="7" t="s">
        <v>3257</v>
      </c>
      <c r="D1339" s="7" t="s">
        <v>19</v>
      </c>
      <c r="E1339" s="7" t="s">
        <v>84</v>
      </c>
      <c r="F1339" s="7" t="s">
        <v>159</v>
      </c>
      <c r="G1339" s="7" t="s">
        <v>51</v>
      </c>
      <c r="H1339" s="7" t="s">
        <v>52</v>
      </c>
      <c r="I1339" s="8">
        <v>8</v>
      </c>
      <c r="J1339" s="18">
        <v>34299.519999999997</v>
      </c>
      <c r="K1339" s="21">
        <v>7.18</v>
      </c>
      <c r="L1339" s="15">
        <v>254694.52</v>
      </c>
      <c r="M1339" s="28">
        <v>46192</v>
      </c>
      <c r="N1339" s="7" t="s">
        <v>45</v>
      </c>
      <c r="O1339" s="7" t="s">
        <v>35</v>
      </c>
      <c r="P1339" s="9" t="s">
        <v>26</v>
      </c>
      <c r="Q1339" s="23">
        <f>Excel_Advanced_Sales_Dataset_2000__hetvi[[#This Row],[Quantity]]*Excel_Advanced_Sales_Dataset_2000__hetvi[[#This Row],[Unit Price]]*Excel_Advanced_Sales_Dataset_2000__hetvi[[#This Row],[Discount %]]/100</f>
        <v>19701.644287999996</v>
      </c>
      <c r="R1339" s="23">
        <f>Excel_Advanced_Sales_Dataset_2000__hetvi[[#This Row],[Quantity]]*Excel_Advanced_Sales_Dataset_2000__hetvi[[#This Row],[Unit Price]]-Excel_Advanced_Sales_Dataset_2000__hetvi[[#This Row],[Discount Amount]]</f>
        <v>254694.51571199996</v>
      </c>
      <c r="S1339" t="str">
        <f>IF(Excel_Advanced_Sales_Dataset_2000__hetvi[[#This Row],[Total Sales]]&gt;50000,"Yes","No")</f>
        <v>Yes</v>
      </c>
      <c r="T1339" t="str">
        <f>IF(Excel_Advanced_Sales_Dataset_2000__hetvi[[#This Row],[Delivery Status]]="Pending","Follow-up","Ok")</f>
        <v>Ok</v>
      </c>
      <c r="U1339" s="31">
        <f>Excel_Advanced_Sales_Dataset_2000__hetvi[[#This Row],[Discount %]]/100</f>
        <v>7.1800000000000003E-2</v>
      </c>
      <c r="V1339" s="1" t="s">
        <v>4696</v>
      </c>
    </row>
    <row r="1340" spans="1:22" x14ac:dyDescent="0.25">
      <c r="A1340" s="6" t="s">
        <v>3258</v>
      </c>
      <c r="B1340" s="7" t="s">
        <v>358</v>
      </c>
      <c r="C1340" s="7" t="s">
        <v>3259</v>
      </c>
      <c r="D1340" s="7" t="s">
        <v>63</v>
      </c>
      <c r="E1340" s="7" t="s">
        <v>64</v>
      </c>
      <c r="F1340" s="7" t="s">
        <v>65</v>
      </c>
      <c r="G1340" s="7" t="s">
        <v>33</v>
      </c>
      <c r="H1340" s="7" t="s">
        <v>57</v>
      </c>
      <c r="I1340" s="8">
        <v>43</v>
      </c>
      <c r="J1340" s="18">
        <v>14519.44</v>
      </c>
      <c r="K1340" s="21">
        <v>15.3</v>
      </c>
      <c r="L1340" s="15">
        <v>528812.52</v>
      </c>
      <c r="M1340" s="28">
        <v>46089</v>
      </c>
      <c r="N1340" s="7" t="s">
        <v>45</v>
      </c>
      <c r="O1340" s="7" t="s">
        <v>35</v>
      </c>
      <c r="P1340" s="9" t="s">
        <v>53</v>
      </c>
      <c r="Q1340" s="23">
        <f>Excel_Advanced_Sales_Dataset_2000__hetvi[[#This Row],[Quantity]]*Excel_Advanced_Sales_Dataset_2000__hetvi[[#This Row],[Unit Price]]*Excel_Advanced_Sales_Dataset_2000__hetvi[[#This Row],[Discount %]]/100</f>
        <v>95523.395760000014</v>
      </c>
      <c r="R1340" s="23">
        <f>Excel_Advanced_Sales_Dataset_2000__hetvi[[#This Row],[Quantity]]*Excel_Advanced_Sales_Dataset_2000__hetvi[[#This Row],[Unit Price]]-Excel_Advanced_Sales_Dataset_2000__hetvi[[#This Row],[Discount Amount]]</f>
        <v>528812.52424000006</v>
      </c>
      <c r="S1340" t="str">
        <f>IF(Excel_Advanced_Sales_Dataset_2000__hetvi[[#This Row],[Total Sales]]&gt;50000,"Yes","No")</f>
        <v>Yes</v>
      </c>
      <c r="T1340" t="str">
        <f>IF(Excel_Advanced_Sales_Dataset_2000__hetvi[[#This Row],[Delivery Status]]="Pending","Follow-up","Ok")</f>
        <v>Ok</v>
      </c>
      <c r="U1340" s="31">
        <f>Excel_Advanced_Sales_Dataset_2000__hetvi[[#This Row],[Discount %]]/100</f>
        <v>0.153</v>
      </c>
      <c r="V1340" s="1" t="s">
        <v>4665</v>
      </c>
    </row>
    <row r="1341" spans="1:22" x14ac:dyDescent="0.25">
      <c r="A1341" s="6" t="s">
        <v>3260</v>
      </c>
      <c r="B1341" s="7" t="s">
        <v>151</v>
      </c>
      <c r="C1341" s="7" t="s">
        <v>3261</v>
      </c>
      <c r="D1341" s="7" t="s">
        <v>19</v>
      </c>
      <c r="E1341" s="7" t="s">
        <v>84</v>
      </c>
      <c r="F1341" s="7" t="s">
        <v>85</v>
      </c>
      <c r="G1341" s="7" t="s">
        <v>111</v>
      </c>
      <c r="H1341" s="7" t="s">
        <v>526</v>
      </c>
      <c r="I1341" s="8">
        <v>2</v>
      </c>
      <c r="J1341" s="18">
        <v>7634.2</v>
      </c>
      <c r="K1341" s="21">
        <v>13.47</v>
      </c>
      <c r="L1341" s="15">
        <v>13211.75</v>
      </c>
      <c r="M1341" s="28">
        <v>46381</v>
      </c>
      <c r="N1341" s="7" t="s">
        <v>24</v>
      </c>
      <c r="O1341" s="7" t="s">
        <v>35</v>
      </c>
      <c r="P1341" s="9" t="s">
        <v>26</v>
      </c>
      <c r="Q1341" s="23">
        <f>Excel_Advanced_Sales_Dataset_2000__hetvi[[#This Row],[Quantity]]*Excel_Advanced_Sales_Dataset_2000__hetvi[[#This Row],[Unit Price]]*Excel_Advanced_Sales_Dataset_2000__hetvi[[#This Row],[Discount %]]/100</f>
        <v>2056.6534799999999</v>
      </c>
      <c r="R1341" s="23">
        <f>Excel_Advanced_Sales_Dataset_2000__hetvi[[#This Row],[Quantity]]*Excel_Advanced_Sales_Dataset_2000__hetvi[[#This Row],[Unit Price]]-Excel_Advanced_Sales_Dataset_2000__hetvi[[#This Row],[Discount Amount]]</f>
        <v>13211.746520000001</v>
      </c>
      <c r="S1341" t="str">
        <f>IF(Excel_Advanced_Sales_Dataset_2000__hetvi[[#This Row],[Total Sales]]&gt;50000,"Yes","No")</f>
        <v>No</v>
      </c>
      <c r="T1341" t="str">
        <f>IF(Excel_Advanced_Sales_Dataset_2000__hetvi[[#This Row],[Delivery Status]]="Pending","Follow-up","Ok")</f>
        <v>Ok</v>
      </c>
      <c r="U1341" s="31">
        <f>Excel_Advanced_Sales_Dataset_2000__hetvi[[#This Row],[Discount %]]/100</f>
        <v>0.13470000000000001</v>
      </c>
      <c r="V1341" s="1" t="s">
        <v>4703</v>
      </c>
    </row>
    <row r="1342" spans="1:22" x14ac:dyDescent="0.25">
      <c r="A1342" s="6" t="s">
        <v>3262</v>
      </c>
      <c r="B1342" s="7" t="s">
        <v>926</v>
      </c>
      <c r="C1342" s="7" t="s">
        <v>3263</v>
      </c>
      <c r="D1342" s="7" t="s">
        <v>40</v>
      </c>
      <c r="E1342" s="7" t="s">
        <v>49</v>
      </c>
      <c r="F1342" s="7" t="s">
        <v>50</v>
      </c>
      <c r="G1342" s="7" t="s">
        <v>43</v>
      </c>
      <c r="H1342" s="7" t="s">
        <v>74</v>
      </c>
      <c r="I1342" s="8">
        <v>15</v>
      </c>
      <c r="J1342" s="18">
        <v>36098.300000000003</v>
      </c>
      <c r="K1342" s="21">
        <v>15.53</v>
      </c>
      <c r="L1342" s="15">
        <v>457383.51</v>
      </c>
      <c r="M1342" s="28">
        <v>46230</v>
      </c>
      <c r="N1342" s="7" t="s">
        <v>58</v>
      </c>
      <c r="O1342" s="7" t="s">
        <v>25</v>
      </c>
      <c r="P1342" s="9" t="s">
        <v>53</v>
      </c>
      <c r="Q1342" s="23">
        <f>Excel_Advanced_Sales_Dataset_2000__hetvi[[#This Row],[Quantity]]*Excel_Advanced_Sales_Dataset_2000__hetvi[[#This Row],[Unit Price]]*Excel_Advanced_Sales_Dataset_2000__hetvi[[#This Row],[Discount %]]/100</f>
        <v>84090.989849999998</v>
      </c>
      <c r="R1342" s="23">
        <f>Excel_Advanced_Sales_Dataset_2000__hetvi[[#This Row],[Quantity]]*Excel_Advanced_Sales_Dataset_2000__hetvi[[#This Row],[Unit Price]]-Excel_Advanced_Sales_Dataset_2000__hetvi[[#This Row],[Discount Amount]]</f>
        <v>457383.51014999999</v>
      </c>
      <c r="S1342" t="str">
        <f>IF(Excel_Advanced_Sales_Dataset_2000__hetvi[[#This Row],[Total Sales]]&gt;50000,"Yes","No")</f>
        <v>Yes</v>
      </c>
      <c r="T1342" t="str">
        <f>IF(Excel_Advanced_Sales_Dataset_2000__hetvi[[#This Row],[Delivery Status]]="Pending","Follow-up","Ok")</f>
        <v>Follow-up</v>
      </c>
      <c r="U1342" s="31">
        <f>Excel_Advanced_Sales_Dataset_2000__hetvi[[#This Row],[Discount %]]/100</f>
        <v>0.15529999999999999</v>
      </c>
      <c r="V1342" s="1" t="s">
        <v>4823</v>
      </c>
    </row>
    <row r="1343" spans="1:22" x14ac:dyDescent="0.25">
      <c r="A1343" s="6" t="s">
        <v>3264</v>
      </c>
      <c r="B1343" s="7" t="s">
        <v>1752</v>
      </c>
      <c r="C1343" s="7" t="s">
        <v>3265</v>
      </c>
      <c r="D1343" s="7" t="s">
        <v>63</v>
      </c>
      <c r="E1343" s="7" t="s">
        <v>144</v>
      </c>
      <c r="F1343" s="7" t="s">
        <v>145</v>
      </c>
      <c r="G1343" s="7" t="s">
        <v>66</v>
      </c>
      <c r="H1343" s="7" t="s">
        <v>276</v>
      </c>
      <c r="I1343" s="8">
        <v>32</v>
      </c>
      <c r="J1343" s="18">
        <v>46551.99</v>
      </c>
      <c r="K1343" s="21">
        <v>19.559999999999999</v>
      </c>
      <c r="L1343" s="15">
        <v>1198285.46</v>
      </c>
      <c r="M1343" s="28">
        <v>46051</v>
      </c>
      <c r="N1343" s="7" t="s">
        <v>58</v>
      </c>
      <c r="O1343" s="7" t="s">
        <v>35</v>
      </c>
      <c r="P1343" s="9" t="s">
        <v>26</v>
      </c>
      <c r="Q1343" s="23">
        <f>Excel_Advanced_Sales_Dataset_2000__hetvi[[#This Row],[Quantity]]*Excel_Advanced_Sales_Dataset_2000__hetvi[[#This Row],[Unit Price]]*Excel_Advanced_Sales_Dataset_2000__hetvi[[#This Row],[Discount %]]/100</f>
        <v>291378.21580799995</v>
      </c>
      <c r="R1343" s="23">
        <f>Excel_Advanced_Sales_Dataset_2000__hetvi[[#This Row],[Quantity]]*Excel_Advanced_Sales_Dataset_2000__hetvi[[#This Row],[Unit Price]]-Excel_Advanced_Sales_Dataset_2000__hetvi[[#This Row],[Discount Amount]]</f>
        <v>1198285.464192</v>
      </c>
      <c r="S1343" t="str">
        <f>IF(Excel_Advanced_Sales_Dataset_2000__hetvi[[#This Row],[Total Sales]]&gt;50000,"Yes","No")</f>
        <v>Yes</v>
      </c>
      <c r="T1343" t="str">
        <f>IF(Excel_Advanced_Sales_Dataset_2000__hetvi[[#This Row],[Delivery Status]]="Pending","Follow-up","Ok")</f>
        <v>Ok</v>
      </c>
      <c r="U1343" s="31">
        <f>Excel_Advanced_Sales_Dataset_2000__hetvi[[#This Row],[Discount %]]/100</f>
        <v>0.1956</v>
      </c>
      <c r="V1343" s="1" t="s">
        <v>4823</v>
      </c>
    </row>
    <row r="1344" spans="1:22" x14ac:dyDescent="0.25">
      <c r="A1344" s="6" t="s">
        <v>3266</v>
      </c>
      <c r="B1344" s="7" t="s">
        <v>92</v>
      </c>
      <c r="C1344" s="7" t="s">
        <v>3267</v>
      </c>
      <c r="D1344" s="7" t="s">
        <v>19</v>
      </c>
      <c r="E1344" s="7" t="s">
        <v>72</v>
      </c>
      <c r="F1344" s="7" t="s">
        <v>224</v>
      </c>
      <c r="G1344" s="7" t="s">
        <v>33</v>
      </c>
      <c r="H1344" s="7" t="s">
        <v>80</v>
      </c>
      <c r="I1344" s="8">
        <v>50</v>
      </c>
      <c r="J1344" s="18">
        <v>41985.74</v>
      </c>
      <c r="K1344" s="21">
        <v>17.79</v>
      </c>
      <c r="L1344" s="15">
        <v>1725823.84</v>
      </c>
      <c r="M1344" s="28">
        <v>46334</v>
      </c>
      <c r="N1344" s="7" t="s">
        <v>58</v>
      </c>
      <c r="O1344" s="7" t="s">
        <v>35</v>
      </c>
      <c r="P1344" s="9" t="s">
        <v>53</v>
      </c>
      <c r="Q1344" s="23">
        <f>Excel_Advanced_Sales_Dataset_2000__hetvi[[#This Row],[Quantity]]*Excel_Advanced_Sales_Dataset_2000__hetvi[[#This Row],[Unit Price]]*Excel_Advanced_Sales_Dataset_2000__hetvi[[#This Row],[Discount %]]/100</f>
        <v>373463.15729999996</v>
      </c>
      <c r="R1344" s="23">
        <f>Excel_Advanced_Sales_Dataset_2000__hetvi[[#This Row],[Quantity]]*Excel_Advanced_Sales_Dataset_2000__hetvi[[#This Row],[Unit Price]]-Excel_Advanced_Sales_Dataset_2000__hetvi[[#This Row],[Discount Amount]]</f>
        <v>1725823.8426999999</v>
      </c>
      <c r="S1344" t="str">
        <f>IF(Excel_Advanced_Sales_Dataset_2000__hetvi[[#This Row],[Total Sales]]&gt;50000,"Yes","No")</f>
        <v>Yes</v>
      </c>
      <c r="T1344" t="str">
        <f>IF(Excel_Advanced_Sales_Dataset_2000__hetvi[[#This Row],[Delivery Status]]="Pending","Follow-up","Ok")</f>
        <v>Ok</v>
      </c>
      <c r="U1344" s="31">
        <f>Excel_Advanced_Sales_Dataset_2000__hetvi[[#This Row],[Discount %]]/100</f>
        <v>0.1779</v>
      </c>
      <c r="V1344" s="1" t="s">
        <v>4665</v>
      </c>
    </row>
    <row r="1345" spans="1:22" x14ac:dyDescent="0.25">
      <c r="A1345" s="6" t="s">
        <v>3268</v>
      </c>
      <c r="B1345" s="7" t="s">
        <v>301</v>
      </c>
      <c r="C1345" s="7" t="s">
        <v>3269</v>
      </c>
      <c r="D1345" s="7" t="s">
        <v>19</v>
      </c>
      <c r="E1345" s="7" t="s">
        <v>84</v>
      </c>
      <c r="F1345" s="7" t="s">
        <v>85</v>
      </c>
      <c r="G1345" s="7" t="s">
        <v>51</v>
      </c>
      <c r="H1345" s="7" t="s">
        <v>167</v>
      </c>
      <c r="I1345" s="8">
        <v>6</v>
      </c>
      <c r="J1345" s="18">
        <v>42181.25</v>
      </c>
      <c r="K1345" s="21">
        <v>7.29</v>
      </c>
      <c r="L1345" s="15">
        <v>234637.42</v>
      </c>
      <c r="M1345" s="28">
        <v>46224</v>
      </c>
      <c r="N1345" s="7" t="s">
        <v>45</v>
      </c>
      <c r="O1345" s="7" t="s">
        <v>35</v>
      </c>
      <c r="P1345" s="9" t="s">
        <v>36</v>
      </c>
      <c r="Q1345" s="23">
        <f>Excel_Advanced_Sales_Dataset_2000__hetvi[[#This Row],[Quantity]]*Excel_Advanced_Sales_Dataset_2000__hetvi[[#This Row],[Unit Price]]*Excel_Advanced_Sales_Dataset_2000__hetvi[[#This Row],[Discount %]]/100</f>
        <v>18450.078750000001</v>
      </c>
      <c r="R1345" s="23">
        <f>Excel_Advanced_Sales_Dataset_2000__hetvi[[#This Row],[Quantity]]*Excel_Advanced_Sales_Dataset_2000__hetvi[[#This Row],[Unit Price]]-Excel_Advanced_Sales_Dataset_2000__hetvi[[#This Row],[Discount Amount]]</f>
        <v>234637.42125000001</v>
      </c>
      <c r="S1345" t="str">
        <f>IF(Excel_Advanced_Sales_Dataset_2000__hetvi[[#This Row],[Total Sales]]&gt;50000,"Yes","No")</f>
        <v>Yes</v>
      </c>
      <c r="T1345" t="str">
        <f>IF(Excel_Advanced_Sales_Dataset_2000__hetvi[[#This Row],[Delivery Status]]="Pending","Follow-up","Ok")</f>
        <v>Ok</v>
      </c>
      <c r="U1345" s="31">
        <f>Excel_Advanced_Sales_Dataset_2000__hetvi[[#This Row],[Discount %]]/100</f>
        <v>7.2900000000000006E-2</v>
      </c>
      <c r="V1345" s="1" t="s">
        <v>4696</v>
      </c>
    </row>
    <row r="1346" spans="1:22" x14ac:dyDescent="0.25">
      <c r="A1346" s="6" t="s">
        <v>3270</v>
      </c>
      <c r="B1346" s="7" t="s">
        <v>1021</v>
      </c>
      <c r="C1346" s="7" t="s">
        <v>3271</v>
      </c>
      <c r="D1346" s="7" t="s">
        <v>40</v>
      </c>
      <c r="E1346" s="7" t="s">
        <v>41</v>
      </c>
      <c r="F1346" s="7" t="s">
        <v>126</v>
      </c>
      <c r="G1346" s="7" t="s">
        <v>33</v>
      </c>
      <c r="H1346" s="7" t="s">
        <v>80</v>
      </c>
      <c r="I1346" s="8">
        <v>9</v>
      </c>
      <c r="J1346" s="18">
        <v>15391.77</v>
      </c>
      <c r="K1346" s="21">
        <v>9.19</v>
      </c>
      <c r="L1346" s="15">
        <v>125795.4</v>
      </c>
      <c r="M1346" s="28">
        <v>46299</v>
      </c>
      <c r="N1346" s="7" t="s">
        <v>24</v>
      </c>
      <c r="O1346" s="7" t="s">
        <v>35</v>
      </c>
      <c r="P1346" s="9" t="s">
        <v>26</v>
      </c>
      <c r="Q1346" s="23">
        <f>Excel_Advanced_Sales_Dataset_2000__hetvi[[#This Row],[Quantity]]*Excel_Advanced_Sales_Dataset_2000__hetvi[[#This Row],[Unit Price]]*Excel_Advanced_Sales_Dataset_2000__hetvi[[#This Row],[Discount %]]/100</f>
        <v>12730.532966999999</v>
      </c>
      <c r="R1346" s="23">
        <f>Excel_Advanced_Sales_Dataset_2000__hetvi[[#This Row],[Quantity]]*Excel_Advanced_Sales_Dataset_2000__hetvi[[#This Row],[Unit Price]]-Excel_Advanced_Sales_Dataset_2000__hetvi[[#This Row],[Discount Amount]]</f>
        <v>125795.39703299999</v>
      </c>
      <c r="S1346" t="str">
        <f>IF(Excel_Advanced_Sales_Dataset_2000__hetvi[[#This Row],[Total Sales]]&gt;50000,"Yes","No")</f>
        <v>Yes</v>
      </c>
      <c r="T1346" t="str">
        <f>IF(Excel_Advanced_Sales_Dataset_2000__hetvi[[#This Row],[Delivery Status]]="Pending","Follow-up","Ok")</f>
        <v>Ok</v>
      </c>
      <c r="U1346" s="31">
        <f>Excel_Advanced_Sales_Dataset_2000__hetvi[[#This Row],[Discount %]]/100</f>
        <v>9.1899999999999996E-2</v>
      </c>
      <c r="V1346" s="1" t="s">
        <v>4612</v>
      </c>
    </row>
    <row r="1347" spans="1:22" x14ac:dyDescent="0.25">
      <c r="A1347" s="6" t="s">
        <v>3272</v>
      </c>
      <c r="B1347" s="7" t="s">
        <v>157</v>
      </c>
      <c r="C1347" s="7" t="s">
        <v>3273</v>
      </c>
      <c r="D1347" s="7" t="s">
        <v>19</v>
      </c>
      <c r="E1347" s="7" t="s">
        <v>153</v>
      </c>
      <c r="F1347" s="7" t="s">
        <v>154</v>
      </c>
      <c r="G1347" s="7" t="s">
        <v>66</v>
      </c>
      <c r="H1347" s="7" t="s">
        <v>133</v>
      </c>
      <c r="I1347" s="8">
        <v>36</v>
      </c>
      <c r="J1347" s="18">
        <v>27801.599999999999</v>
      </c>
      <c r="K1347" s="21">
        <v>16.54</v>
      </c>
      <c r="L1347" s="15">
        <v>835315.75</v>
      </c>
      <c r="M1347" s="28">
        <v>46070</v>
      </c>
      <c r="N1347" s="7" t="s">
        <v>24</v>
      </c>
      <c r="O1347" s="7" t="s">
        <v>35</v>
      </c>
      <c r="P1347" s="9" t="s">
        <v>26</v>
      </c>
      <c r="Q1347" s="23">
        <f>Excel_Advanced_Sales_Dataset_2000__hetvi[[#This Row],[Quantity]]*Excel_Advanced_Sales_Dataset_2000__hetvi[[#This Row],[Unit Price]]*Excel_Advanced_Sales_Dataset_2000__hetvi[[#This Row],[Discount %]]/100</f>
        <v>165541.84703999999</v>
      </c>
      <c r="R1347" s="23">
        <f>Excel_Advanced_Sales_Dataset_2000__hetvi[[#This Row],[Quantity]]*Excel_Advanced_Sales_Dataset_2000__hetvi[[#This Row],[Unit Price]]-Excel_Advanced_Sales_Dataset_2000__hetvi[[#This Row],[Discount Amount]]</f>
        <v>835315.75295999995</v>
      </c>
      <c r="S1347" t="str">
        <f>IF(Excel_Advanced_Sales_Dataset_2000__hetvi[[#This Row],[Total Sales]]&gt;50000,"Yes","No")</f>
        <v>Yes</v>
      </c>
      <c r="T1347" t="str">
        <f>IF(Excel_Advanced_Sales_Dataset_2000__hetvi[[#This Row],[Delivery Status]]="Pending","Follow-up","Ok")</f>
        <v>Ok</v>
      </c>
      <c r="U1347" s="31">
        <f>Excel_Advanced_Sales_Dataset_2000__hetvi[[#This Row],[Discount %]]/100</f>
        <v>0.16539999999999999</v>
      </c>
      <c r="V1347" s="1" t="s">
        <v>4782</v>
      </c>
    </row>
    <row r="1348" spans="1:22" x14ac:dyDescent="0.25">
      <c r="A1348" s="6" t="s">
        <v>3274</v>
      </c>
      <c r="B1348" s="7" t="s">
        <v>273</v>
      </c>
      <c r="C1348" s="7" t="s">
        <v>3275</v>
      </c>
      <c r="D1348" s="7" t="s">
        <v>19</v>
      </c>
      <c r="E1348" s="7" t="s">
        <v>72</v>
      </c>
      <c r="F1348" s="7" t="s">
        <v>171</v>
      </c>
      <c r="G1348" s="7" t="s">
        <v>33</v>
      </c>
      <c r="H1348" s="7" t="s">
        <v>57</v>
      </c>
      <c r="I1348" s="8">
        <v>24</v>
      </c>
      <c r="J1348" s="18">
        <v>10708.64</v>
      </c>
      <c r="K1348" s="21">
        <v>17.55</v>
      </c>
      <c r="L1348" s="15">
        <v>211902.57</v>
      </c>
      <c r="M1348" s="28">
        <v>46225</v>
      </c>
      <c r="N1348" s="7" t="s">
        <v>68</v>
      </c>
      <c r="O1348" s="7" t="s">
        <v>35</v>
      </c>
      <c r="P1348" s="9" t="s">
        <v>53</v>
      </c>
      <c r="Q1348" s="23">
        <f>Excel_Advanced_Sales_Dataset_2000__hetvi[[#This Row],[Quantity]]*Excel_Advanced_Sales_Dataset_2000__hetvi[[#This Row],[Unit Price]]*Excel_Advanced_Sales_Dataset_2000__hetvi[[#This Row],[Discount %]]/100</f>
        <v>45104.791679999995</v>
      </c>
      <c r="R1348" s="23">
        <f>Excel_Advanced_Sales_Dataset_2000__hetvi[[#This Row],[Quantity]]*Excel_Advanced_Sales_Dataset_2000__hetvi[[#This Row],[Unit Price]]-Excel_Advanced_Sales_Dataset_2000__hetvi[[#This Row],[Discount Amount]]</f>
        <v>211902.56831999999</v>
      </c>
      <c r="S1348" t="str">
        <f>IF(Excel_Advanced_Sales_Dataset_2000__hetvi[[#This Row],[Total Sales]]&gt;50000,"Yes","No")</f>
        <v>Yes</v>
      </c>
      <c r="T1348" t="str">
        <f>IF(Excel_Advanced_Sales_Dataset_2000__hetvi[[#This Row],[Delivery Status]]="Pending","Follow-up","Ok")</f>
        <v>Ok</v>
      </c>
      <c r="U1348" s="31">
        <f>Excel_Advanced_Sales_Dataset_2000__hetvi[[#This Row],[Discount %]]/100</f>
        <v>0.17550000000000002</v>
      </c>
      <c r="V1348" s="1" t="s">
        <v>4612</v>
      </c>
    </row>
    <row r="1349" spans="1:22" x14ac:dyDescent="0.25">
      <c r="A1349" s="6" t="s">
        <v>3276</v>
      </c>
      <c r="B1349" s="7" t="s">
        <v>135</v>
      </c>
      <c r="C1349" s="7" t="s">
        <v>3277</v>
      </c>
      <c r="D1349" s="7" t="s">
        <v>40</v>
      </c>
      <c r="E1349" s="7" t="s">
        <v>49</v>
      </c>
      <c r="F1349" s="7" t="s">
        <v>306</v>
      </c>
      <c r="G1349" s="7" t="s">
        <v>111</v>
      </c>
      <c r="H1349" s="7" t="s">
        <v>185</v>
      </c>
      <c r="I1349" s="8">
        <v>44</v>
      </c>
      <c r="J1349" s="18">
        <v>26890.82</v>
      </c>
      <c r="K1349" s="21">
        <v>7.62</v>
      </c>
      <c r="L1349" s="15">
        <v>1093036.54</v>
      </c>
      <c r="M1349" s="28">
        <v>46268</v>
      </c>
      <c r="N1349" s="7" t="s">
        <v>113</v>
      </c>
      <c r="O1349" s="7" t="s">
        <v>35</v>
      </c>
      <c r="P1349" s="9" t="s">
        <v>53</v>
      </c>
      <c r="Q1349" s="23">
        <f>Excel_Advanced_Sales_Dataset_2000__hetvi[[#This Row],[Quantity]]*Excel_Advanced_Sales_Dataset_2000__hetvi[[#This Row],[Unit Price]]*Excel_Advanced_Sales_Dataset_2000__hetvi[[#This Row],[Discount %]]/100</f>
        <v>90159.54129600001</v>
      </c>
      <c r="R1349" s="23">
        <f>Excel_Advanced_Sales_Dataset_2000__hetvi[[#This Row],[Quantity]]*Excel_Advanced_Sales_Dataset_2000__hetvi[[#This Row],[Unit Price]]-Excel_Advanced_Sales_Dataset_2000__hetvi[[#This Row],[Discount Amount]]</f>
        <v>1093036.5387039999</v>
      </c>
      <c r="S1349" t="str">
        <f>IF(Excel_Advanced_Sales_Dataset_2000__hetvi[[#This Row],[Total Sales]]&gt;50000,"Yes","No")</f>
        <v>Yes</v>
      </c>
      <c r="T1349" t="str">
        <f>IF(Excel_Advanced_Sales_Dataset_2000__hetvi[[#This Row],[Delivery Status]]="Pending","Follow-up","Ok")</f>
        <v>Ok</v>
      </c>
      <c r="U1349" s="31">
        <f>Excel_Advanced_Sales_Dataset_2000__hetvi[[#This Row],[Discount %]]/100</f>
        <v>7.6200000000000004E-2</v>
      </c>
      <c r="V1349" s="1" t="s">
        <v>4744</v>
      </c>
    </row>
    <row r="1350" spans="1:22" x14ac:dyDescent="0.25">
      <c r="A1350" s="6" t="s">
        <v>3278</v>
      </c>
      <c r="B1350" s="7" t="s">
        <v>1766</v>
      </c>
      <c r="C1350" s="7" t="s">
        <v>3279</v>
      </c>
      <c r="D1350" s="7" t="s">
        <v>30</v>
      </c>
      <c r="E1350" s="7" t="s">
        <v>117</v>
      </c>
      <c r="F1350" s="7" t="s">
        <v>239</v>
      </c>
      <c r="G1350" s="7" t="s">
        <v>43</v>
      </c>
      <c r="H1350" s="7" t="s">
        <v>380</v>
      </c>
      <c r="I1350" s="8">
        <v>45</v>
      </c>
      <c r="J1350" s="18">
        <v>32037.919999999998</v>
      </c>
      <c r="K1350" s="21">
        <v>5.12</v>
      </c>
      <c r="L1350" s="15">
        <v>1367891.03</v>
      </c>
      <c r="M1350" s="28">
        <v>46352</v>
      </c>
      <c r="N1350" s="7" t="s">
        <v>68</v>
      </c>
      <c r="O1350" s="7" t="s">
        <v>35</v>
      </c>
      <c r="P1350" s="9" t="s">
        <v>36</v>
      </c>
      <c r="Q1350" s="23">
        <f>Excel_Advanced_Sales_Dataset_2000__hetvi[[#This Row],[Quantity]]*Excel_Advanced_Sales_Dataset_2000__hetvi[[#This Row],[Unit Price]]*Excel_Advanced_Sales_Dataset_2000__hetvi[[#This Row],[Discount %]]/100</f>
        <v>73815.367679999996</v>
      </c>
      <c r="R1350" s="23">
        <f>Excel_Advanced_Sales_Dataset_2000__hetvi[[#This Row],[Quantity]]*Excel_Advanced_Sales_Dataset_2000__hetvi[[#This Row],[Unit Price]]-Excel_Advanced_Sales_Dataset_2000__hetvi[[#This Row],[Discount Amount]]</f>
        <v>1367891.03232</v>
      </c>
      <c r="S1350" t="str">
        <f>IF(Excel_Advanced_Sales_Dataset_2000__hetvi[[#This Row],[Total Sales]]&gt;50000,"Yes","No")</f>
        <v>Yes</v>
      </c>
      <c r="T1350" t="str">
        <f>IF(Excel_Advanced_Sales_Dataset_2000__hetvi[[#This Row],[Delivery Status]]="Pending","Follow-up","Ok")</f>
        <v>Ok</v>
      </c>
      <c r="U1350" s="31">
        <f>Excel_Advanced_Sales_Dataset_2000__hetvi[[#This Row],[Discount %]]/100</f>
        <v>5.1200000000000002E-2</v>
      </c>
      <c r="V1350" s="1" t="s">
        <v>4653</v>
      </c>
    </row>
    <row r="1351" spans="1:22" x14ac:dyDescent="0.25">
      <c r="A1351" s="6" t="s">
        <v>3280</v>
      </c>
      <c r="B1351" s="7" t="s">
        <v>1728</v>
      </c>
      <c r="C1351" s="7" t="s">
        <v>3281</v>
      </c>
      <c r="D1351" s="7" t="s">
        <v>40</v>
      </c>
      <c r="E1351" s="7" t="s">
        <v>89</v>
      </c>
      <c r="F1351" s="7" t="s">
        <v>90</v>
      </c>
      <c r="G1351" s="7" t="s">
        <v>51</v>
      </c>
      <c r="H1351" s="7" t="s">
        <v>52</v>
      </c>
      <c r="I1351" s="8">
        <v>50</v>
      </c>
      <c r="J1351" s="18">
        <v>1621.53</v>
      </c>
      <c r="K1351" s="21">
        <v>7.73</v>
      </c>
      <c r="L1351" s="15">
        <v>74809.289999999994</v>
      </c>
      <c r="M1351" s="28">
        <v>46355</v>
      </c>
      <c r="N1351" s="7" t="s">
        <v>58</v>
      </c>
      <c r="O1351" s="7" t="s">
        <v>35</v>
      </c>
      <c r="P1351" s="9" t="s">
        <v>53</v>
      </c>
      <c r="Q1351" s="23">
        <f>Excel_Advanced_Sales_Dataset_2000__hetvi[[#This Row],[Quantity]]*Excel_Advanced_Sales_Dataset_2000__hetvi[[#This Row],[Unit Price]]*Excel_Advanced_Sales_Dataset_2000__hetvi[[#This Row],[Discount %]]/100</f>
        <v>6267.2134500000011</v>
      </c>
      <c r="R1351" s="23">
        <f>Excel_Advanced_Sales_Dataset_2000__hetvi[[#This Row],[Quantity]]*Excel_Advanced_Sales_Dataset_2000__hetvi[[#This Row],[Unit Price]]-Excel_Advanced_Sales_Dataset_2000__hetvi[[#This Row],[Discount Amount]]</f>
        <v>74809.286550000004</v>
      </c>
      <c r="S1351" t="str">
        <f>IF(Excel_Advanced_Sales_Dataset_2000__hetvi[[#This Row],[Total Sales]]&gt;50000,"Yes","No")</f>
        <v>Yes</v>
      </c>
      <c r="T1351" t="str">
        <f>IF(Excel_Advanced_Sales_Dataset_2000__hetvi[[#This Row],[Delivery Status]]="Pending","Follow-up","Ok")</f>
        <v>Ok</v>
      </c>
      <c r="U1351" s="31">
        <f>Excel_Advanced_Sales_Dataset_2000__hetvi[[#This Row],[Discount %]]/100</f>
        <v>7.7300000000000008E-2</v>
      </c>
      <c r="V1351" s="1" t="s">
        <v>4653</v>
      </c>
    </row>
    <row r="1352" spans="1:22" x14ac:dyDescent="0.25">
      <c r="A1352" s="6" t="s">
        <v>3282</v>
      </c>
      <c r="B1352" s="7" t="s">
        <v>178</v>
      </c>
      <c r="C1352" s="7" t="s">
        <v>3283</v>
      </c>
      <c r="D1352" s="7" t="s">
        <v>30</v>
      </c>
      <c r="E1352" s="7" t="s">
        <v>131</v>
      </c>
      <c r="F1352" s="7" t="s">
        <v>132</v>
      </c>
      <c r="G1352" s="7" t="s">
        <v>66</v>
      </c>
      <c r="H1352" s="7" t="s">
        <v>133</v>
      </c>
      <c r="I1352" s="8">
        <v>16</v>
      </c>
      <c r="J1352" s="18">
        <v>31111.33</v>
      </c>
      <c r="K1352" s="21">
        <v>3.76</v>
      </c>
      <c r="L1352" s="15">
        <v>479064.7</v>
      </c>
      <c r="M1352" s="28">
        <v>46051</v>
      </c>
      <c r="N1352" s="7" t="s">
        <v>45</v>
      </c>
      <c r="O1352" s="7" t="s">
        <v>35</v>
      </c>
      <c r="P1352" s="9" t="s">
        <v>36</v>
      </c>
      <c r="Q1352" s="23">
        <f>Excel_Advanced_Sales_Dataset_2000__hetvi[[#This Row],[Quantity]]*Excel_Advanced_Sales_Dataset_2000__hetvi[[#This Row],[Unit Price]]*Excel_Advanced_Sales_Dataset_2000__hetvi[[#This Row],[Discount %]]/100</f>
        <v>18716.576128000001</v>
      </c>
      <c r="R1352" s="23">
        <f>Excel_Advanced_Sales_Dataset_2000__hetvi[[#This Row],[Quantity]]*Excel_Advanced_Sales_Dataset_2000__hetvi[[#This Row],[Unit Price]]-Excel_Advanced_Sales_Dataset_2000__hetvi[[#This Row],[Discount Amount]]</f>
        <v>479064.70387200004</v>
      </c>
      <c r="S1352" t="str">
        <f>IF(Excel_Advanced_Sales_Dataset_2000__hetvi[[#This Row],[Total Sales]]&gt;50000,"Yes","No")</f>
        <v>Yes</v>
      </c>
      <c r="T1352" t="str">
        <f>IF(Excel_Advanced_Sales_Dataset_2000__hetvi[[#This Row],[Delivery Status]]="Pending","Follow-up","Ok")</f>
        <v>Ok</v>
      </c>
      <c r="U1352" s="31">
        <f>Excel_Advanced_Sales_Dataset_2000__hetvi[[#This Row],[Discount %]]/100</f>
        <v>3.7599999999999995E-2</v>
      </c>
      <c r="V1352" s="1" t="s">
        <v>4653</v>
      </c>
    </row>
    <row r="1353" spans="1:22" x14ac:dyDescent="0.25">
      <c r="A1353" s="6" t="s">
        <v>3284</v>
      </c>
      <c r="B1353" s="7" t="s">
        <v>670</v>
      </c>
      <c r="C1353" s="7" t="s">
        <v>3285</v>
      </c>
      <c r="D1353" s="7" t="s">
        <v>19</v>
      </c>
      <c r="E1353" s="7" t="s">
        <v>153</v>
      </c>
      <c r="F1353" s="7" t="s">
        <v>448</v>
      </c>
      <c r="G1353" s="7" t="s">
        <v>33</v>
      </c>
      <c r="H1353" s="7" t="s">
        <v>57</v>
      </c>
      <c r="I1353" s="8">
        <v>5</v>
      </c>
      <c r="J1353" s="18">
        <v>31506.23</v>
      </c>
      <c r="K1353" s="21">
        <v>0.53</v>
      </c>
      <c r="L1353" s="15">
        <v>156696.23000000001</v>
      </c>
      <c r="M1353" s="28">
        <v>46305</v>
      </c>
      <c r="N1353" s="7" t="s">
        <v>68</v>
      </c>
      <c r="O1353" s="7" t="s">
        <v>35</v>
      </c>
      <c r="P1353" s="9" t="s">
        <v>36</v>
      </c>
      <c r="Q1353" s="23">
        <f>Excel_Advanced_Sales_Dataset_2000__hetvi[[#This Row],[Quantity]]*Excel_Advanced_Sales_Dataset_2000__hetvi[[#This Row],[Unit Price]]*Excel_Advanced_Sales_Dataset_2000__hetvi[[#This Row],[Discount %]]/100</f>
        <v>834.91509499999995</v>
      </c>
      <c r="R1353" s="23">
        <f>Excel_Advanced_Sales_Dataset_2000__hetvi[[#This Row],[Quantity]]*Excel_Advanced_Sales_Dataset_2000__hetvi[[#This Row],[Unit Price]]-Excel_Advanced_Sales_Dataset_2000__hetvi[[#This Row],[Discount Amount]]</f>
        <v>156696.23490499999</v>
      </c>
      <c r="S1353" t="str">
        <f>IF(Excel_Advanced_Sales_Dataset_2000__hetvi[[#This Row],[Total Sales]]&gt;50000,"Yes","No")</f>
        <v>Yes</v>
      </c>
      <c r="T1353" t="str">
        <f>IF(Excel_Advanced_Sales_Dataset_2000__hetvi[[#This Row],[Delivery Status]]="Pending","Follow-up","Ok")</f>
        <v>Ok</v>
      </c>
      <c r="U1353" s="31">
        <f>Excel_Advanced_Sales_Dataset_2000__hetvi[[#This Row],[Discount %]]/100</f>
        <v>5.3E-3</v>
      </c>
      <c r="V1353" s="1" t="s">
        <v>4703</v>
      </c>
    </row>
    <row r="1354" spans="1:22" x14ac:dyDescent="0.25">
      <c r="A1354" s="6" t="s">
        <v>3286</v>
      </c>
      <c r="B1354" s="7" t="s">
        <v>1560</v>
      </c>
      <c r="C1354" s="7" t="s">
        <v>3287</v>
      </c>
      <c r="D1354" s="7" t="s">
        <v>30</v>
      </c>
      <c r="E1354" s="7" t="s">
        <v>131</v>
      </c>
      <c r="F1354" s="7" t="s">
        <v>132</v>
      </c>
      <c r="G1354" s="7" t="s">
        <v>43</v>
      </c>
      <c r="H1354" s="7" t="s">
        <v>74</v>
      </c>
      <c r="I1354" s="8">
        <v>20</v>
      </c>
      <c r="J1354" s="18">
        <v>8350.17</v>
      </c>
      <c r="K1354" s="21">
        <v>19.14</v>
      </c>
      <c r="L1354" s="15">
        <v>135038.95000000001</v>
      </c>
      <c r="M1354" s="28">
        <v>46095</v>
      </c>
      <c r="N1354" s="7" t="s">
        <v>24</v>
      </c>
      <c r="O1354" s="7" t="s">
        <v>35</v>
      </c>
      <c r="P1354" s="9" t="s">
        <v>53</v>
      </c>
      <c r="Q1354" s="23">
        <f>Excel_Advanced_Sales_Dataset_2000__hetvi[[#This Row],[Quantity]]*Excel_Advanced_Sales_Dataset_2000__hetvi[[#This Row],[Unit Price]]*Excel_Advanced_Sales_Dataset_2000__hetvi[[#This Row],[Discount %]]/100</f>
        <v>31964.45076</v>
      </c>
      <c r="R1354" s="23">
        <f>Excel_Advanced_Sales_Dataset_2000__hetvi[[#This Row],[Quantity]]*Excel_Advanced_Sales_Dataset_2000__hetvi[[#This Row],[Unit Price]]-Excel_Advanced_Sales_Dataset_2000__hetvi[[#This Row],[Discount Amount]]</f>
        <v>135038.94923999999</v>
      </c>
      <c r="S1354" t="str">
        <f>IF(Excel_Advanced_Sales_Dataset_2000__hetvi[[#This Row],[Total Sales]]&gt;50000,"Yes","No")</f>
        <v>Yes</v>
      </c>
      <c r="T1354" t="str">
        <f>IF(Excel_Advanced_Sales_Dataset_2000__hetvi[[#This Row],[Delivery Status]]="Pending","Follow-up","Ok")</f>
        <v>Ok</v>
      </c>
      <c r="U1354" s="31">
        <f>Excel_Advanced_Sales_Dataset_2000__hetvi[[#This Row],[Discount %]]/100</f>
        <v>0.19140000000000001</v>
      </c>
      <c r="V1354" s="1" t="s">
        <v>4612</v>
      </c>
    </row>
    <row r="1355" spans="1:22" x14ac:dyDescent="0.25">
      <c r="A1355" s="6" t="s">
        <v>3288</v>
      </c>
      <c r="B1355" s="7" t="s">
        <v>2105</v>
      </c>
      <c r="C1355" s="7" t="s">
        <v>3289</v>
      </c>
      <c r="D1355" s="7" t="s">
        <v>63</v>
      </c>
      <c r="E1355" s="7" t="s">
        <v>144</v>
      </c>
      <c r="F1355" s="7" t="s">
        <v>216</v>
      </c>
      <c r="G1355" s="7" t="s">
        <v>111</v>
      </c>
      <c r="H1355" s="7" t="s">
        <v>240</v>
      </c>
      <c r="I1355" s="8">
        <v>8</v>
      </c>
      <c r="J1355" s="18">
        <v>43784.12</v>
      </c>
      <c r="K1355" s="21">
        <v>13.31</v>
      </c>
      <c r="L1355" s="15">
        <v>303651.63</v>
      </c>
      <c r="M1355" s="28">
        <v>46055</v>
      </c>
      <c r="N1355" s="7" t="s">
        <v>58</v>
      </c>
      <c r="O1355" s="7" t="s">
        <v>35</v>
      </c>
      <c r="P1355" s="9" t="s">
        <v>36</v>
      </c>
      <c r="Q1355" s="23">
        <f>Excel_Advanced_Sales_Dataset_2000__hetvi[[#This Row],[Quantity]]*Excel_Advanced_Sales_Dataset_2000__hetvi[[#This Row],[Unit Price]]*Excel_Advanced_Sales_Dataset_2000__hetvi[[#This Row],[Discount %]]/100</f>
        <v>46621.330976000012</v>
      </c>
      <c r="R1355" s="23">
        <f>Excel_Advanced_Sales_Dataset_2000__hetvi[[#This Row],[Quantity]]*Excel_Advanced_Sales_Dataset_2000__hetvi[[#This Row],[Unit Price]]-Excel_Advanced_Sales_Dataset_2000__hetvi[[#This Row],[Discount Amount]]</f>
        <v>303651.62902400002</v>
      </c>
      <c r="S1355" t="str">
        <f>IF(Excel_Advanced_Sales_Dataset_2000__hetvi[[#This Row],[Total Sales]]&gt;50000,"Yes","No")</f>
        <v>Yes</v>
      </c>
      <c r="T1355" t="str">
        <f>IF(Excel_Advanced_Sales_Dataset_2000__hetvi[[#This Row],[Delivery Status]]="Pending","Follow-up","Ok")</f>
        <v>Ok</v>
      </c>
      <c r="U1355" s="31">
        <f>Excel_Advanced_Sales_Dataset_2000__hetvi[[#This Row],[Discount %]]/100</f>
        <v>0.1331</v>
      </c>
      <c r="V1355" s="1" t="s">
        <v>4644</v>
      </c>
    </row>
    <row r="1356" spans="1:22" x14ac:dyDescent="0.25">
      <c r="A1356" s="6" t="s">
        <v>3290</v>
      </c>
      <c r="B1356" s="7" t="s">
        <v>2504</v>
      </c>
      <c r="C1356" s="7" t="s">
        <v>3291</v>
      </c>
      <c r="D1356" s="7" t="s">
        <v>40</v>
      </c>
      <c r="E1356" s="7" t="s">
        <v>89</v>
      </c>
      <c r="F1356" s="7" t="s">
        <v>90</v>
      </c>
      <c r="G1356" s="7" t="s">
        <v>111</v>
      </c>
      <c r="H1356" s="7" t="s">
        <v>112</v>
      </c>
      <c r="I1356" s="8">
        <v>22</v>
      </c>
      <c r="J1356" s="18">
        <v>4909.32</v>
      </c>
      <c r="K1356" s="21">
        <v>16.190000000000001</v>
      </c>
      <c r="L1356" s="15">
        <v>90519.02</v>
      </c>
      <c r="M1356" s="28">
        <v>46353</v>
      </c>
      <c r="N1356" s="7" t="s">
        <v>58</v>
      </c>
      <c r="O1356" s="7" t="s">
        <v>35</v>
      </c>
      <c r="P1356" s="9" t="s">
        <v>36</v>
      </c>
      <c r="Q1356" s="23">
        <f>Excel_Advanced_Sales_Dataset_2000__hetvi[[#This Row],[Quantity]]*Excel_Advanced_Sales_Dataset_2000__hetvi[[#This Row],[Unit Price]]*Excel_Advanced_Sales_Dataset_2000__hetvi[[#This Row],[Discount %]]/100</f>
        <v>17486.015975999999</v>
      </c>
      <c r="R1356" s="23">
        <f>Excel_Advanced_Sales_Dataset_2000__hetvi[[#This Row],[Quantity]]*Excel_Advanced_Sales_Dataset_2000__hetvi[[#This Row],[Unit Price]]-Excel_Advanced_Sales_Dataset_2000__hetvi[[#This Row],[Discount Amount]]</f>
        <v>90519.024023999998</v>
      </c>
      <c r="S1356" t="str">
        <f>IF(Excel_Advanced_Sales_Dataset_2000__hetvi[[#This Row],[Total Sales]]&gt;50000,"Yes","No")</f>
        <v>Yes</v>
      </c>
      <c r="T1356" t="str">
        <f>IF(Excel_Advanced_Sales_Dataset_2000__hetvi[[#This Row],[Delivery Status]]="Pending","Follow-up","Ok")</f>
        <v>Ok</v>
      </c>
      <c r="U1356" s="31">
        <f>Excel_Advanced_Sales_Dataset_2000__hetvi[[#This Row],[Discount %]]/100</f>
        <v>0.16190000000000002</v>
      </c>
      <c r="V1356" s="1" t="s">
        <v>4665</v>
      </c>
    </row>
    <row r="1357" spans="1:22" x14ac:dyDescent="0.25">
      <c r="A1357" s="6" t="s">
        <v>3292</v>
      </c>
      <c r="B1357" s="7" t="s">
        <v>1272</v>
      </c>
      <c r="C1357" s="7" t="s">
        <v>3293</v>
      </c>
      <c r="D1357" s="7" t="s">
        <v>19</v>
      </c>
      <c r="E1357" s="7" t="s">
        <v>84</v>
      </c>
      <c r="F1357" s="7" t="s">
        <v>159</v>
      </c>
      <c r="G1357" s="7" t="s">
        <v>111</v>
      </c>
      <c r="H1357" s="7" t="s">
        <v>240</v>
      </c>
      <c r="I1357" s="8">
        <v>6</v>
      </c>
      <c r="J1357" s="18">
        <v>5880.75</v>
      </c>
      <c r="K1357" s="21">
        <v>11.06</v>
      </c>
      <c r="L1357" s="15">
        <v>31382.03</v>
      </c>
      <c r="M1357" s="28">
        <v>46173</v>
      </c>
      <c r="N1357" s="7" t="s">
        <v>24</v>
      </c>
      <c r="O1357" s="7" t="s">
        <v>35</v>
      </c>
      <c r="P1357" s="9" t="s">
        <v>26</v>
      </c>
      <c r="Q1357" s="23">
        <f>Excel_Advanced_Sales_Dataset_2000__hetvi[[#This Row],[Quantity]]*Excel_Advanced_Sales_Dataset_2000__hetvi[[#This Row],[Unit Price]]*Excel_Advanced_Sales_Dataset_2000__hetvi[[#This Row],[Discount %]]/100</f>
        <v>3902.4657000000002</v>
      </c>
      <c r="R1357" s="23">
        <f>Excel_Advanced_Sales_Dataset_2000__hetvi[[#This Row],[Quantity]]*Excel_Advanced_Sales_Dataset_2000__hetvi[[#This Row],[Unit Price]]-Excel_Advanced_Sales_Dataset_2000__hetvi[[#This Row],[Discount Amount]]</f>
        <v>31382.034299999999</v>
      </c>
      <c r="S1357" t="str">
        <f>IF(Excel_Advanced_Sales_Dataset_2000__hetvi[[#This Row],[Total Sales]]&gt;50000,"Yes","No")</f>
        <v>No</v>
      </c>
      <c r="T1357" t="str">
        <f>IF(Excel_Advanced_Sales_Dataset_2000__hetvi[[#This Row],[Delivery Status]]="Pending","Follow-up","Ok")</f>
        <v>Ok</v>
      </c>
      <c r="U1357" s="31">
        <f>Excel_Advanced_Sales_Dataset_2000__hetvi[[#This Row],[Discount %]]/100</f>
        <v>0.1106</v>
      </c>
      <c r="V1357" s="1" t="s">
        <v>4612</v>
      </c>
    </row>
    <row r="1358" spans="1:22" x14ac:dyDescent="0.25">
      <c r="A1358" s="6" t="s">
        <v>3294</v>
      </c>
      <c r="B1358" s="7" t="s">
        <v>1325</v>
      </c>
      <c r="C1358" s="7" t="s">
        <v>3295</v>
      </c>
      <c r="D1358" s="7" t="s">
        <v>40</v>
      </c>
      <c r="E1358" s="7" t="s">
        <v>41</v>
      </c>
      <c r="F1358" s="7" t="s">
        <v>102</v>
      </c>
      <c r="G1358" s="7" t="s">
        <v>111</v>
      </c>
      <c r="H1358" s="7" t="s">
        <v>260</v>
      </c>
      <c r="I1358" s="8">
        <v>37</v>
      </c>
      <c r="J1358" s="18">
        <v>2145.6799999999998</v>
      </c>
      <c r="K1358" s="21">
        <v>12.63</v>
      </c>
      <c r="L1358" s="15">
        <v>69363.179999999993</v>
      </c>
      <c r="M1358" s="28">
        <v>46270</v>
      </c>
      <c r="N1358" s="7" t="s">
        <v>58</v>
      </c>
      <c r="O1358" s="7" t="s">
        <v>35</v>
      </c>
      <c r="P1358" s="9" t="s">
        <v>53</v>
      </c>
      <c r="Q1358" s="23">
        <f>Excel_Advanced_Sales_Dataset_2000__hetvi[[#This Row],[Quantity]]*Excel_Advanced_Sales_Dataset_2000__hetvi[[#This Row],[Unit Price]]*Excel_Advanced_Sales_Dataset_2000__hetvi[[#This Row],[Discount %]]/100</f>
        <v>10026.977207999998</v>
      </c>
      <c r="R1358" s="23">
        <f>Excel_Advanced_Sales_Dataset_2000__hetvi[[#This Row],[Quantity]]*Excel_Advanced_Sales_Dataset_2000__hetvi[[#This Row],[Unit Price]]-Excel_Advanced_Sales_Dataset_2000__hetvi[[#This Row],[Discount Amount]]</f>
        <v>69363.182791999992</v>
      </c>
      <c r="S1358" t="str">
        <f>IF(Excel_Advanced_Sales_Dataset_2000__hetvi[[#This Row],[Total Sales]]&gt;50000,"Yes","No")</f>
        <v>Yes</v>
      </c>
      <c r="T1358" t="str">
        <f>IF(Excel_Advanced_Sales_Dataset_2000__hetvi[[#This Row],[Delivery Status]]="Pending","Follow-up","Ok")</f>
        <v>Ok</v>
      </c>
      <c r="U1358" s="31">
        <f>Excel_Advanced_Sales_Dataset_2000__hetvi[[#This Row],[Discount %]]/100</f>
        <v>0.1263</v>
      </c>
      <c r="V1358" s="1" t="s">
        <v>4696</v>
      </c>
    </row>
    <row r="1359" spans="1:22" x14ac:dyDescent="0.25">
      <c r="A1359" s="6" t="s">
        <v>3296</v>
      </c>
      <c r="B1359" s="7" t="s">
        <v>609</v>
      </c>
      <c r="C1359" s="7" t="s">
        <v>3297</v>
      </c>
      <c r="D1359" s="7" t="s">
        <v>40</v>
      </c>
      <c r="E1359" s="7" t="s">
        <v>41</v>
      </c>
      <c r="F1359" s="7" t="s">
        <v>102</v>
      </c>
      <c r="G1359" s="7" t="s">
        <v>111</v>
      </c>
      <c r="H1359" s="7" t="s">
        <v>526</v>
      </c>
      <c r="I1359" s="8">
        <v>18</v>
      </c>
      <c r="J1359" s="18">
        <v>20109.55</v>
      </c>
      <c r="K1359" s="21">
        <v>17.7</v>
      </c>
      <c r="L1359" s="15">
        <v>297902.87</v>
      </c>
      <c r="M1359" s="28">
        <v>46111</v>
      </c>
      <c r="N1359" s="7" t="s">
        <v>113</v>
      </c>
      <c r="O1359" s="7" t="s">
        <v>35</v>
      </c>
      <c r="P1359" s="9" t="s">
        <v>53</v>
      </c>
      <c r="Q1359" s="23">
        <f>Excel_Advanced_Sales_Dataset_2000__hetvi[[#This Row],[Quantity]]*Excel_Advanced_Sales_Dataset_2000__hetvi[[#This Row],[Unit Price]]*Excel_Advanced_Sales_Dataset_2000__hetvi[[#This Row],[Discount %]]/100</f>
        <v>64069.02629999999</v>
      </c>
      <c r="R1359" s="23">
        <f>Excel_Advanced_Sales_Dataset_2000__hetvi[[#This Row],[Quantity]]*Excel_Advanced_Sales_Dataset_2000__hetvi[[#This Row],[Unit Price]]-Excel_Advanced_Sales_Dataset_2000__hetvi[[#This Row],[Discount Amount]]</f>
        <v>297902.8737</v>
      </c>
      <c r="S1359" t="str">
        <f>IF(Excel_Advanced_Sales_Dataset_2000__hetvi[[#This Row],[Total Sales]]&gt;50000,"Yes","No")</f>
        <v>Yes</v>
      </c>
      <c r="T1359" t="str">
        <f>IF(Excel_Advanced_Sales_Dataset_2000__hetvi[[#This Row],[Delivery Status]]="Pending","Follow-up","Ok")</f>
        <v>Ok</v>
      </c>
      <c r="U1359" s="31">
        <f>Excel_Advanced_Sales_Dataset_2000__hetvi[[#This Row],[Discount %]]/100</f>
        <v>0.17699999999999999</v>
      </c>
      <c r="V1359" s="1" t="s">
        <v>4696</v>
      </c>
    </row>
    <row r="1360" spans="1:22" x14ac:dyDescent="0.25">
      <c r="A1360" s="6" t="s">
        <v>3298</v>
      </c>
      <c r="B1360" s="7" t="s">
        <v>3299</v>
      </c>
      <c r="C1360" s="7" t="s">
        <v>3300</v>
      </c>
      <c r="D1360" s="7" t="s">
        <v>63</v>
      </c>
      <c r="E1360" s="7" t="s">
        <v>78</v>
      </c>
      <c r="F1360" s="7" t="s">
        <v>425</v>
      </c>
      <c r="G1360" s="7" t="s">
        <v>51</v>
      </c>
      <c r="H1360" s="7" t="s">
        <v>52</v>
      </c>
      <c r="I1360" s="8">
        <v>11</v>
      </c>
      <c r="J1360" s="18">
        <v>23976.41</v>
      </c>
      <c r="K1360" s="21">
        <v>17.43</v>
      </c>
      <c r="L1360" s="15">
        <v>217770.54</v>
      </c>
      <c r="M1360" s="28">
        <v>46196</v>
      </c>
      <c r="N1360" s="7" t="s">
        <v>45</v>
      </c>
      <c r="O1360" s="7" t="s">
        <v>25</v>
      </c>
      <c r="P1360" s="9" t="s">
        <v>26</v>
      </c>
      <c r="Q1360" s="23">
        <f>Excel_Advanced_Sales_Dataset_2000__hetvi[[#This Row],[Quantity]]*Excel_Advanced_Sales_Dataset_2000__hetvi[[#This Row],[Unit Price]]*Excel_Advanced_Sales_Dataset_2000__hetvi[[#This Row],[Discount %]]/100</f>
        <v>45969.970892999998</v>
      </c>
      <c r="R1360" s="23">
        <f>Excel_Advanced_Sales_Dataset_2000__hetvi[[#This Row],[Quantity]]*Excel_Advanced_Sales_Dataset_2000__hetvi[[#This Row],[Unit Price]]-Excel_Advanced_Sales_Dataset_2000__hetvi[[#This Row],[Discount Amount]]</f>
        <v>217770.53910700002</v>
      </c>
      <c r="S1360" t="str">
        <f>IF(Excel_Advanced_Sales_Dataset_2000__hetvi[[#This Row],[Total Sales]]&gt;50000,"Yes","No")</f>
        <v>Yes</v>
      </c>
      <c r="T1360" t="str">
        <f>IF(Excel_Advanced_Sales_Dataset_2000__hetvi[[#This Row],[Delivery Status]]="Pending","Follow-up","Ok")</f>
        <v>Follow-up</v>
      </c>
      <c r="U1360" s="31">
        <f>Excel_Advanced_Sales_Dataset_2000__hetvi[[#This Row],[Discount %]]/100</f>
        <v>0.17430000000000001</v>
      </c>
      <c r="V1360" s="1" t="s">
        <v>4653</v>
      </c>
    </row>
    <row r="1361" spans="1:22" x14ac:dyDescent="0.25">
      <c r="A1361" s="6" t="s">
        <v>3301</v>
      </c>
      <c r="B1361" s="7" t="s">
        <v>1522</v>
      </c>
      <c r="C1361" s="7" t="s">
        <v>3302</v>
      </c>
      <c r="D1361" s="7" t="s">
        <v>30</v>
      </c>
      <c r="E1361" s="7" t="s">
        <v>198</v>
      </c>
      <c r="F1361" s="7" t="s">
        <v>199</v>
      </c>
      <c r="G1361" s="7" t="s">
        <v>66</v>
      </c>
      <c r="H1361" s="7" t="s">
        <v>67</v>
      </c>
      <c r="I1361" s="8">
        <v>14</v>
      </c>
      <c r="J1361" s="18">
        <v>41939</v>
      </c>
      <c r="K1361" s="21">
        <v>9.3800000000000008</v>
      </c>
      <c r="L1361" s="15">
        <v>532071.71</v>
      </c>
      <c r="M1361" s="28">
        <v>46331</v>
      </c>
      <c r="N1361" s="7" t="s">
        <v>24</v>
      </c>
      <c r="O1361" s="7" t="s">
        <v>35</v>
      </c>
      <c r="P1361" s="9" t="s">
        <v>26</v>
      </c>
      <c r="Q1361" s="23">
        <f>Excel_Advanced_Sales_Dataset_2000__hetvi[[#This Row],[Quantity]]*Excel_Advanced_Sales_Dataset_2000__hetvi[[#This Row],[Unit Price]]*Excel_Advanced_Sales_Dataset_2000__hetvi[[#This Row],[Discount %]]/100</f>
        <v>55074.294800000003</v>
      </c>
      <c r="R1361" s="23">
        <f>Excel_Advanced_Sales_Dataset_2000__hetvi[[#This Row],[Quantity]]*Excel_Advanced_Sales_Dataset_2000__hetvi[[#This Row],[Unit Price]]-Excel_Advanced_Sales_Dataset_2000__hetvi[[#This Row],[Discount Amount]]</f>
        <v>532071.70519999997</v>
      </c>
      <c r="S1361" t="str">
        <f>IF(Excel_Advanced_Sales_Dataset_2000__hetvi[[#This Row],[Total Sales]]&gt;50000,"Yes","No")</f>
        <v>Yes</v>
      </c>
      <c r="T1361" t="str">
        <f>IF(Excel_Advanced_Sales_Dataset_2000__hetvi[[#This Row],[Delivery Status]]="Pending","Follow-up","Ok")</f>
        <v>Ok</v>
      </c>
      <c r="U1361" s="31">
        <f>Excel_Advanced_Sales_Dataset_2000__hetvi[[#This Row],[Discount %]]/100</f>
        <v>9.3800000000000008E-2</v>
      </c>
      <c r="V1361" s="1" t="s">
        <v>4703</v>
      </c>
    </row>
    <row r="1362" spans="1:22" x14ac:dyDescent="0.25">
      <c r="A1362" s="6" t="s">
        <v>3303</v>
      </c>
      <c r="B1362" s="7" t="s">
        <v>550</v>
      </c>
      <c r="C1362" s="7" t="s">
        <v>3304</v>
      </c>
      <c r="D1362" s="7" t="s">
        <v>19</v>
      </c>
      <c r="E1362" s="7" t="s">
        <v>20</v>
      </c>
      <c r="F1362" s="7" t="s">
        <v>21</v>
      </c>
      <c r="G1362" s="7" t="s">
        <v>22</v>
      </c>
      <c r="H1362" s="7" t="s">
        <v>23</v>
      </c>
      <c r="I1362" s="8">
        <v>1</v>
      </c>
      <c r="J1362" s="18">
        <v>46109.55</v>
      </c>
      <c r="K1362" s="21">
        <v>0.71</v>
      </c>
      <c r="L1362" s="15">
        <v>45782.17</v>
      </c>
      <c r="M1362" s="28">
        <v>46167</v>
      </c>
      <c r="N1362" s="7" t="s">
        <v>113</v>
      </c>
      <c r="O1362" s="7" t="s">
        <v>35</v>
      </c>
      <c r="P1362" s="9" t="s">
        <v>36</v>
      </c>
      <c r="Q1362" s="23">
        <f>Excel_Advanced_Sales_Dataset_2000__hetvi[[#This Row],[Quantity]]*Excel_Advanced_Sales_Dataset_2000__hetvi[[#This Row],[Unit Price]]*Excel_Advanced_Sales_Dataset_2000__hetvi[[#This Row],[Discount %]]/100</f>
        <v>327.37780500000002</v>
      </c>
      <c r="R1362" s="23">
        <f>Excel_Advanced_Sales_Dataset_2000__hetvi[[#This Row],[Quantity]]*Excel_Advanced_Sales_Dataset_2000__hetvi[[#This Row],[Unit Price]]-Excel_Advanced_Sales_Dataset_2000__hetvi[[#This Row],[Discount Amount]]</f>
        <v>45782.172195000006</v>
      </c>
      <c r="S1362" t="str">
        <f>IF(Excel_Advanced_Sales_Dataset_2000__hetvi[[#This Row],[Total Sales]]&gt;50000,"Yes","No")</f>
        <v>No</v>
      </c>
      <c r="T1362" t="str">
        <f>IF(Excel_Advanced_Sales_Dataset_2000__hetvi[[#This Row],[Delivery Status]]="Pending","Follow-up","Ok")</f>
        <v>Ok</v>
      </c>
      <c r="U1362" s="31">
        <f>Excel_Advanced_Sales_Dataset_2000__hetvi[[#This Row],[Discount %]]/100</f>
        <v>7.0999999999999995E-3</v>
      </c>
      <c r="V1362" s="1" t="s">
        <v>4703</v>
      </c>
    </row>
    <row r="1363" spans="1:22" x14ac:dyDescent="0.25">
      <c r="A1363" s="6" t="s">
        <v>3305</v>
      </c>
      <c r="B1363" s="7" t="s">
        <v>1617</v>
      </c>
      <c r="C1363" s="7" t="s">
        <v>3306</v>
      </c>
      <c r="D1363" s="7" t="s">
        <v>30</v>
      </c>
      <c r="E1363" s="7" t="s">
        <v>31</v>
      </c>
      <c r="F1363" s="7" t="s">
        <v>32</v>
      </c>
      <c r="G1363" s="7" t="s">
        <v>33</v>
      </c>
      <c r="H1363" s="7" t="s">
        <v>127</v>
      </c>
      <c r="I1363" s="8">
        <v>19</v>
      </c>
      <c r="J1363" s="18">
        <v>7385.62</v>
      </c>
      <c r="K1363" s="21">
        <v>15.03</v>
      </c>
      <c r="L1363" s="15">
        <v>119235.66</v>
      </c>
      <c r="M1363" s="28">
        <v>46109</v>
      </c>
      <c r="N1363" s="7" t="s">
        <v>45</v>
      </c>
      <c r="O1363" s="7" t="s">
        <v>35</v>
      </c>
      <c r="P1363" s="9" t="s">
        <v>36</v>
      </c>
      <c r="Q1363" s="23">
        <f>Excel_Advanced_Sales_Dataset_2000__hetvi[[#This Row],[Quantity]]*Excel_Advanced_Sales_Dataset_2000__hetvi[[#This Row],[Unit Price]]*Excel_Advanced_Sales_Dataset_2000__hetvi[[#This Row],[Discount %]]/100</f>
        <v>21091.115033999999</v>
      </c>
      <c r="R1363" s="23">
        <f>Excel_Advanced_Sales_Dataset_2000__hetvi[[#This Row],[Quantity]]*Excel_Advanced_Sales_Dataset_2000__hetvi[[#This Row],[Unit Price]]-Excel_Advanced_Sales_Dataset_2000__hetvi[[#This Row],[Discount Amount]]</f>
        <v>119235.664966</v>
      </c>
      <c r="S1363" t="str">
        <f>IF(Excel_Advanced_Sales_Dataset_2000__hetvi[[#This Row],[Total Sales]]&gt;50000,"Yes","No")</f>
        <v>Yes</v>
      </c>
      <c r="T1363" t="str">
        <f>IF(Excel_Advanced_Sales_Dataset_2000__hetvi[[#This Row],[Delivery Status]]="Pending","Follow-up","Ok")</f>
        <v>Ok</v>
      </c>
      <c r="U1363" s="31">
        <f>Excel_Advanced_Sales_Dataset_2000__hetvi[[#This Row],[Discount %]]/100</f>
        <v>0.15029999999999999</v>
      </c>
      <c r="V1363" s="1" t="s">
        <v>4644</v>
      </c>
    </row>
    <row r="1364" spans="1:22" x14ac:dyDescent="0.25">
      <c r="A1364" s="6" t="s">
        <v>3307</v>
      </c>
      <c r="B1364" s="7" t="s">
        <v>296</v>
      </c>
      <c r="C1364" s="7" t="s">
        <v>3308</v>
      </c>
      <c r="D1364" s="7" t="s">
        <v>40</v>
      </c>
      <c r="E1364" s="7" t="s">
        <v>41</v>
      </c>
      <c r="F1364" s="7" t="s">
        <v>102</v>
      </c>
      <c r="G1364" s="7" t="s">
        <v>111</v>
      </c>
      <c r="H1364" s="7" t="s">
        <v>185</v>
      </c>
      <c r="I1364" s="8">
        <v>2</v>
      </c>
      <c r="J1364" s="18">
        <v>17788.45</v>
      </c>
      <c r="K1364" s="21">
        <v>1.36</v>
      </c>
      <c r="L1364" s="15">
        <v>35093.050000000003</v>
      </c>
      <c r="M1364" s="28">
        <v>46101</v>
      </c>
      <c r="N1364" s="7" t="s">
        <v>45</v>
      </c>
      <c r="O1364" s="7" t="s">
        <v>35</v>
      </c>
      <c r="P1364" s="9" t="s">
        <v>36</v>
      </c>
      <c r="Q1364" s="23">
        <f>Excel_Advanced_Sales_Dataset_2000__hetvi[[#This Row],[Quantity]]*Excel_Advanced_Sales_Dataset_2000__hetvi[[#This Row],[Unit Price]]*Excel_Advanced_Sales_Dataset_2000__hetvi[[#This Row],[Discount %]]/100</f>
        <v>483.84584000000001</v>
      </c>
      <c r="R1364" s="23">
        <f>Excel_Advanced_Sales_Dataset_2000__hetvi[[#This Row],[Quantity]]*Excel_Advanced_Sales_Dataset_2000__hetvi[[#This Row],[Unit Price]]-Excel_Advanced_Sales_Dataset_2000__hetvi[[#This Row],[Discount Amount]]</f>
        <v>35093.05416</v>
      </c>
      <c r="S1364" t="str">
        <f>IF(Excel_Advanced_Sales_Dataset_2000__hetvi[[#This Row],[Total Sales]]&gt;50000,"Yes","No")</f>
        <v>No</v>
      </c>
      <c r="T1364" t="str">
        <f>IF(Excel_Advanced_Sales_Dataset_2000__hetvi[[#This Row],[Delivery Status]]="Pending","Follow-up","Ok")</f>
        <v>Ok</v>
      </c>
      <c r="U1364" s="31">
        <f>Excel_Advanced_Sales_Dataset_2000__hetvi[[#This Row],[Discount %]]/100</f>
        <v>1.3600000000000001E-2</v>
      </c>
      <c r="V1364" s="1" t="s">
        <v>4744</v>
      </c>
    </row>
    <row r="1365" spans="1:22" x14ac:dyDescent="0.25">
      <c r="A1365" s="6" t="s">
        <v>3309</v>
      </c>
      <c r="B1365" s="7" t="s">
        <v>3174</v>
      </c>
      <c r="C1365" s="7" t="s">
        <v>3310</v>
      </c>
      <c r="D1365" s="7" t="s">
        <v>63</v>
      </c>
      <c r="E1365" s="7" t="s">
        <v>78</v>
      </c>
      <c r="F1365" s="7" t="s">
        <v>255</v>
      </c>
      <c r="G1365" s="7" t="s">
        <v>51</v>
      </c>
      <c r="H1365" s="7" t="s">
        <v>146</v>
      </c>
      <c r="I1365" s="8">
        <v>6</v>
      </c>
      <c r="J1365" s="18">
        <v>46462.879999999997</v>
      </c>
      <c r="K1365" s="21">
        <v>4.74</v>
      </c>
      <c r="L1365" s="15">
        <v>265563.24</v>
      </c>
      <c r="M1365" s="28">
        <v>46273</v>
      </c>
      <c r="N1365" s="7" t="s">
        <v>113</v>
      </c>
      <c r="O1365" s="7" t="s">
        <v>35</v>
      </c>
      <c r="P1365" s="9" t="s">
        <v>36</v>
      </c>
      <c r="Q1365" s="23">
        <f>Excel_Advanced_Sales_Dataset_2000__hetvi[[#This Row],[Quantity]]*Excel_Advanced_Sales_Dataset_2000__hetvi[[#This Row],[Unit Price]]*Excel_Advanced_Sales_Dataset_2000__hetvi[[#This Row],[Discount %]]/100</f>
        <v>13214.043071999999</v>
      </c>
      <c r="R1365" s="23">
        <f>Excel_Advanced_Sales_Dataset_2000__hetvi[[#This Row],[Quantity]]*Excel_Advanced_Sales_Dataset_2000__hetvi[[#This Row],[Unit Price]]-Excel_Advanced_Sales_Dataset_2000__hetvi[[#This Row],[Discount Amount]]</f>
        <v>265563.236928</v>
      </c>
      <c r="S1365" t="str">
        <f>IF(Excel_Advanced_Sales_Dataset_2000__hetvi[[#This Row],[Total Sales]]&gt;50000,"Yes","No")</f>
        <v>Yes</v>
      </c>
      <c r="T1365" t="str">
        <f>IF(Excel_Advanced_Sales_Dataset_2000__hetvi[[#This Row],[Delivery Status]]="Pending","Follow-up","Ok")</f>
        <v>Ok</v>
      </c>
      <c r="U1365" s="31">
        <f>Excel_Advanced_Sales_Dataset_2000__hetvi[[#This Row],[Discount %]]/100</f>
        <v>4.7400000000000005E-2</v>
      </c>
      <c r="V1365" s="1" t="s">
        <v>4696</v>
      </c>
    </row>
    <row r="1366" spans="1:22" x14ac:dyDescent="0.25">
      <c r="A1366" s="6" t="s">
        <v>3311</v>
      </c>
      <c r="B1366" s="7" t="s">
        <v>628</v>
      </c>
      <c r="C1366" s="7" t="s">
        <v>3312</v>
      </c>
      <c r="D1366" s="7" t="s">
        <v>63</v>
      </c>
      <c r="E1366" s="7" t="s">
        <v>234</v>
      </c>
      <c r="F1366" s="7" t="s">
        <v>235</v>
      </c>
      <c r="G1366" s="7" t="s">
        <v>22</v>
      </c>
      <c r="H1366" s="7" t="s">
        <v>172</v>
      </c>
      <c r="I1366" s="8">
        <v>23</v>
      </c>
      <c r="J1366" s="18">
        <v>21822.71</v>
      </c>
      <c r="K1366" s="21">
        <v>11.22</v>
      </c>
      <c r="L1366" s="15">
        <v>445606.64</v>
      </c>
      <c r="M1366" s="28">
        <v>46119</v>
      </c>
      <c r="N1366" s="7" t="s">
        <v>68</v>
      </c>
      <c r="O1366" s="7" t="s">
        <v>35</v>
      </c>
      <c r="P1366" s="9" t="s">
        <v>53</v>
      </c>
      <c r="Q1366" s="23">
        <f>Excel_Advanced_Sales_Dataset_2000__hetvi[[#This Row],[Quantity]]*Excel_Advanced_Sales_Dataset_2000__hetvi[[#This Row],[Unit Price]]*Excel_Advanced_Sales_Dataset_2000__hetvi[[#This Row],[Discount %]]/100</f>
        <v>56315.685426000004</v>
      </c>
      <c r="R1366" s="23">
        <f>Excel_Advanced_Sales_Dataset_2000__hetvi[[#This Row],[Quantity]]*Excel_Advanced_Sales_Dataset_2000__hetvi[[#This Row],[Unit Price]]-Excel_Advanced_Sales_Dataset_2000__hetvi[[#This Row],[Discount Amount]]</f>
        <v>445606.64457399998</v>
      </c>
      <c r="S1366" t="str">
        <f>IF(Excel_Advanced_Sales_Dataset_2000__hetvi[[#This Row],[Total Sales]]&gt;50000,"Yes","No")</f>
        <v>Yes</v>
      </c>
      <c r="T1366" t="str">
        <f>IF(Excel_Advanced_Sales_Dataset_2000__hetvi[[#This Row],[Delivery Status]]="Pending","Follow-up","Ok")</f>
        <v>Ok</v>
      </c>
      <c r="U1366" s="31">
        <f>Excel_Advanced_Sales_Dataset_2000__hetvi[[#This Row],[Discount %]]/100</f>
        <v>0.11220000000000001</v>
      </c>
      <c r="V1366" s="1" t="s">
        <v>4696</v>
      </c>
    </row>
    <row r="1367" spans="1:22" x14ac:dyDescent="0.25">
      <c r="A1367" s="6" t="s">
        <v>3313</v>
      </c>
      <c r="B1367" s="7" t="s">
        <v>3020</v>
      </c>
      <c r="C1367" s="7" t="s">
        <v>3314</v>
      </c>
      <c r="D1367" s="7" t="s">
        <v>63</v>
      </c>
      <c r="E1367" s="7" t="s">
        <v>144</v>
      </c>
      <c r="F1367" s="7" t="s">
        <v>189</v>
      </c>
      <c r="G1367" s="7" t="s">
        <v>22</v>
      </c>
      <c r="H1367" s="7" t="s">
        <v>23</v>
      </c>
      <c r="I1367" s="8">
        <v>5</v>
      </c>
      <c r="J1367" s="18">
        <v>37318.58</v>
      </c>
      <c r="K1367" s="21">
        <v>18.64</v>
      </c>
      <c r="L1367" s="15">
        <v>151811.98000000001</v>
      </c>
      <c r="M1367" s="28">
        <v>46163</v>
      </c>
      <c r="N1367" s="7" t="s">
        <v>68</v>
      </c>
      <c r="O1367" s="7" t="s">
        <v>35</v>
      </c>
      <c r="P1367" s="9" t="s">
        <v>26</v>
      </c>
      <c r="Q1367" s="23">
        <f>Excel_Advanced_Sales_Dataset_2000__hetvi[[#This Row],[Quantity]]*Excel_Advanced_Sales_Dataset_2000__hetvi[[#This Row],[Unit Price]]*Excel_Advanced_Sales_Dataset_2000__hetvi[[#This Row],[Discount %]]/100</f>
        <v>34780.916560000005</v>
      </c>
      <c r="R1367" s="23">
        <f>Excel_Advanced_Sales_Dataset_2000__hetvi[[#This Row],[Quantity]]*Excel_Advanced_Sales_Dataset_2000__hetvi[[#This Row],[Unit Price]]-Excel_Advanced_Sales_Dataset_2000__hetvi[[#This Row],[Discount Amount]]</f>
        <v>151811.98344000001</v>
      </c>
      <c r="S1367" t="str">
        <f>IF(Excel_Advanced_Sales_Dataset_2000__hetvi[[#This Row],[Total Sales]]&gt;50000,"Yes","No")</f>
        <v>Yes</v>
      </c>
      <c r="T1367" t="str">
        <f>IF(Excel_Advanced_Sales_Dataset_2000__hetvi[[#This Row],[Delivery Status]]="Pending","Follow-up","Ok")</f>
        <v>Ok</v>
      </c>
      <c r="U1367" s="31">
        <f>Excel_Advanced_Sales_Dataset_2000__hetvi[[#This Row],[Discount %]]/100</f>
        <v>0.18640000000000001</v>
      </c>
      <c r="V1367" s="1" t="s">
        <v>4682</v>
      </c>
    </row>
    <row r="1368" spans="1:22" x14ac:dyDescent="0.25">
      <c r="A1368" s="6" t="s">
        <v>3315</v>
      </c>
      <c r="B1368" s="7" t="s">
        <v>2577</v>
      </c>
      <c r="C1368" s="7" t="s">
        <v>3316</v>
      </c>
      <c r="D1368" s="7" t="s">
        <v>19</v>
      </c>
      <c r="E1368" s="7" t="s">
        <v>72</v>
      </c>
      <c r="F1368" s="7" t="s">
        <v>224</v>
      </c>
      <c r="G1368" s="7" t="s">
        <v>51</v>
      </c>
      <c r="H1368" s="7" t="s">
        <v>167</v>
      </c>
      <c r="I1368" s="8">
        <v>29</v>
      </c>
      <c r="J1368" s="18">
        <v>21956.17</v>
      </c>
      <c r="K1368" s="21">
        <v>12.15</v>
      </c>
      <c r="L1368" s="15">
        <v>559366.37</v>
      </c>
      <c r="M1368" s="28">
        <v>46280</v>
      </c>
      <c r="N1368" s="7" t="s">
        <v>68</v>
      </c>
      <c r="O1368" s="7" t="s">
        <v>35</v>
      </c>
      <c r="P1368" s="9" t="s">
        <v>36</v>
      </c>
      <c r="Q1368" s="23">
        <f>Excel_Advanced_Sales_Dataset_2000__hetvi[[#This Row],[Quantity]]*Excel_Advanced_Sales_Dataset_2000__hetvi[[#This Row],[Unit Price]]*Excel_Advanced_Sales_Dataset_2000__hetvi[[#This Row],[Discount %]]/100</f>
        <v>77362.564994999993</v>
      </c>
      <c r="R1368" s="23">
        <f>Excel_Advanced_Sales_Dataset_2000__hetvi[[#This Row],[Quantity]]*Excel_Advanced_Sales_Dataset_2000__hetvi[[#This Row],[Unit Price]]-Excel_Advanced_Sales_Dataset_2000__hetvi[[#This Row],[Discount Amount]]</f>
        <v>559366.36500499991</v>
      </c>
      <c r="S1368" t="str">
        <f>IF(Excel_Advanced_Sales_Dataset_2000__hetvi[[#This Row],[Total Sales]]&gt;50000,"Yes","No")</f>
        <v>Yes</v>
      </c>
      <c r="T1368" t="str">
        <f>IF(Excel_Advanced_Sales_Dataset_2000__hetvi[[#This Row],[Delivery Status]]="Pending","Follow-up","Ok")</f>
        <v>Ok</v>
      </c>
      <c r="U1368" s="31">
        <f>Excel_Advanced_Sales_Dataset_2000__hetvi[[#This Row],[Discount %]]/100</f>
        <v>0.1215</v>
      </c>
      <c r="V1368" s="1" t="s">
        <v>4744</v>
      </c>
    </row>
    <row r="1369" spans="1:22" x14ac:dyDescent="0.25">
      <c r="A1369" s="6" t="s">
        <v>3317</v>
      </c>
      <c r="B1369" s="7" t="s">
        <v>475</v>
      </c>
      <c r="C1369" s="7" t="s">
        <v>1122</v>
      </c>
      <c r="D1369" s="7" t="s">
        <v>63</v>
      </c>
      <c r="E1369" s="7" t="s">
        <v>78</v>
      </c>
      <c r="F1369" s="7" t="s">
        <v>425</v>
      </c>
      <c r="G1369" s="7" t="s">
        <v>111</v>
      </c>
      <c r="H1369" s="7" t="s">
        <v>240</v>
      </c>
      <c r="I1369" s="8">
        <v>37</v>
      </c>
      <c r="J1369" s="18">
        <v>3264.72</v>
      </c>
      <c r="K1369" s="21">
        <v>3.77</v>
      </c>
      <c r="L1369" s="15">
        <v>116240.68</v>
      </c>
      <c r="M1369" s="28">
        <v>46244</v>
      </c>
      <c r="N1369" s="7" t="s">
        <v>113</v>
      </c>
      <c r="O1369" s="7" t="s">
        <v>35</v>
      </c>
      <c r="P1369" s="9" t="s">
        <v>53</v>
      </c>
      <c r="Q1369" s="23">
        <f>Excel_Advanced_Sales_Dataset_2000__hetvi[[#This Row],[Quantity]]*Excel_Advanced_Sales_Dataset_2000__hetvi[[#This Row],[Unit Price]]*Excel_Advanced_Sales_Dataset_2000__hetvi[[#This Row],[Discount %]]/100</f>
        <v>4553.9579279999998</v>
      </c>
      <c r="R1369" s="23">
        <f>Excel_Advanced_Sales_Dataset_2000__hetvi[[#This Row],[Quantity]]*Excel_Advanced_Sales_Dataset_2000__hetvi[[#This Row],[Unit Price]]-Excel_Advanced_Sales_Dataset_2000__hetvi[[#This Row],[Discount Amount]]</f>
        <v>116240.682072</v>
      </c>
      <c r="S1369" t="str">
        <f>IF(Excel_Advanced_Sales_Dataset_2000__hetvi[[#This Row],[Total Sales]]&gt;50000,"Yes","No")</f>
        <v>Yes</v>
      </c>
      <c r="T1369" t="str">
        <f>IF(Excel_Advanced_Sales_Dataset_2000__hetvi[[#This Row],[Delivery Status]]="Pending","Follow-up","Ok")</f>
        <v>Ok</v>
      </c>
      <c r="U1369" s="31">
        <f>Excel_Advanced_Sales_Dataset_2000__hetvi[[#This Row],[Discount %]]/100</f>
        <v>3.7699999999999997E-2</v>
      </c>
      <c r="V1369" s="1" t="s">
        <v>4665</v>
      </c>
    </row>
    <row r="1370" spans="1:22" x14ac:dyDescent="0.25">
      <c r="A1370" s="6" t="s">
        <v>3318</v>
      </c>
      <c r="B1370" s="7" t="s">
        <v>2394</v>
      </c>
      <c r="C1370" s="7" t="s">
        <v>3319</v>
      </c>
      <c r="D1370" s="7" t="s">
        <v>40</v>
      </c>
      <c r="E1370" s="7" t="s">
        <v>89</v>
      </c>
      <c r="F1370" s="7" t="s">
        <v>334</v>
      </c>
      <c r="G1370" s="7" t="s">
        <v>22</v>
      </c>
      <c r="H1370" s="7" t="s">
        <v>98</v>
      </c>
      <c r="I1370" s="8">
        <v>9</v>
      </c>
      <c r="J1370" s="18">
        <v>34903.300000000003</v>
      </c>
      <c r="K1370" s="21">
        <v>17.71</v>
      </c>
      <c r="L1370" s="15">
        <v>258497.33</v>
      </c>
      <c r="M1370" s="28">
        <v>46137</v>
      </c>
      <c r="N1370" s="7" t="s">
        <v>113</v>
      </c>
      <c r="O1370" s="7" t="s">
        <v>35</v>
      </c>
      <c r="P1370" s="9" t="s">
        <v>36</v>
      </c>
      <c r="Q1370" s="23">
        <f>Excel_Advanced_Sales_Dataset_2000__hetvi[[#This Row],[Quantity]]*Excel_Advanced_Sales_Dataset_2000__hetvi[[#This Row],[Unit Price]]*Excel_Advanced_Sales_Dataset_2000__hetvi[[#This Row],[Discount %]]/100</f>
        <v>55632.36987000001</v>
      </c>
      <c r="R1370" s="23">
        <f>Excel_Advanced_Sales_Dataset_2000__hetvi[[#This Row],[Quantity]]*Excel_Advanced_Sales_Dataset_2000__hetvi[[#This Row],[Unit Price]]-Excel_Advanced_Sales_Dataset_2000__hetvi[[#This Row],[Discount Amount]]</f>
        <v>258497.33013000002</v>
      </c>
      <c r="S1370" t="str">
        <f>IF(Excel_Advanced_Sales_Dataset_2000__hetvi[[#This Row],[Total Sales]]&gt;50000,"Yes","No")</f>
        <v>Yes</v>
      </c>
      <c r="T1370" t="str">
        <f>IF(Excel_Advanced_Sales_Dataset_2000__hetvi[[#This Row],[Delivery Status]]="Pending","Follow-up","Ok")</f>
        <v>Ok</v>
      </c>
      <c r="U1370" s="31">
        <f>Excel_Advanced_Sales_Dataset_2000__hetvi[[#This Row],[Discount %]]/100</f>
        <v>0.17710000000000001</v>
      </c>
      <c r="V1370" s="1" t="s">
        <v>4624</v>
      </c>
    </row>
    <row r="1371" spans="1:22" x14ac:dyDescent="0.25">
      <c r="A1371" s="6" t="s">
        <v>3320</v>
      </c>
      <c r="B1371" s="7" t="s">
        <v>560</v>
      </c>
      <c r="C1371" s="7" t="s">
        <v>3321</v>
      </c>
      <c r="D1371" s="7" t="s">
        <v>63</v>
      </c>
      <c r="E1371" s="7" t="s">
        <v>234</v>
      </c>
      <c r="F1371" s="7" t="s">
        <v>235</v>
      </c>
      <c r="G1371" s="7" t="s">
        <v>43</v>
      </c>
      <c r="H1371" s="7" t="s">
        <v>74</v>
      </c>
      <c r="I1371" s="8">
        <v>8</v>
      </c>
      <c r="J1371" s="18">
        <v>38371.08</v>
      </c>
      <c r="K1371" s="21">
        <v>6.48</v>
      </c>
      <c r="L1371" s="15">
        <v>287077.07</v>
      </c>
      <c r="M1371" s="28">
        <v>46124</v>
      </c>
      <c r="N1371" s="7" t="s">
        <v>45</v>
      </c>
      <c r="O1371" s="7" t="s">
        <v>35</v>
      </c>
      <c r="P1371" s="9" t="s">
        <v>36</v>
      </c>
      <c r="Q1371" s="23">
        <f>Excel_Advanced_Sales_Dataset_2000__hetvi[[#This Row],[Quantity]]*Excel_Advanced_Sales_Dataset_2000__hetvi[[#This Row],[Unit Price]]*Excel_Advanced_Sales_Dataset_2000__hetvi[[#This Row],[Discount %]]/100</f>
        <v>19891.567872</v>
      </c>
      <c r="R1371" s="23">
        <f>Excel_Advanced_Sales_Dataset_2000__hetvi[[#This Row],[Quantity]]*Excel_Advanced_Sales_Dataset_2000__hetvi[[#This Row],[Unit Price]]-Excel_Advanced_Sales_Dataset_2000__hetvi[[#This Row],[Discount Amount]]</f>
        <v>287077.07212800003</v>
      </c>
      <c r="S1371" t="str">
        <f>IF(Excel_Advanced_Sales_Dataset_2000__hetvi[[#This Row],[Total Sales]]&gt;50000,"Yes","No")</f>
        <v>Yes</v>
      </c>
      <c r="T1371" t="str">
        <f>IF(Excel_Advanced_Sales_Dataset_2000__hetvi[[#This Row],[Delivery Status]]="Pending","Follow-up","Ok")</f>
        <v>Ok</v>
      </c>
      <c r="U1371" s="31">
        <f>Excel_Advanced_Sales_Dataset_2000__hetvi[[#This Row],[Discount %]]/100</f>
        <v>6.480000000000001E-2</v>
      </c>
      <c r="V1371" s="1" t="s">
        <v>4653</v>
      </c>
    </row>
    <row r="1372" spans="1:22" x14ac:dyDescent="0.25">
      <c r="A1372" s="6" t="s">
        <v>3322</v>
      </c>
      <c r="B1372" s="7" t="s">
        <v>2205</v>
      </c>
      <c r="C1372" s="7" t="s">
        <v>3323</v>
      </c>
      <c r="D1372" s="7" t="s">
        <v>40</v>
      </c>
      <c r="E1372" s="7" t="s">
        <v>89</v>
      </c>
      <c r="F1372" s="7" t="s">
        <v>319</v>
      </c>
      <c r="G1372" s="7" t="s">
        <v>43</v>
      </c>
      <c r="H1372" s="7" t="s">
        <v>391</v>
      </c>
      <c r="I1372" s="8">
        <v>18</v>
      </c>
      <c r="J1372" s="18">
        <v>14492.26</v>
      </c>
      <c r="K1372" s="21">
        <v>16.34</v>
      </c>
      <c r="L1372" s="15">
        <v>218236.04</v>
      </c>
      <c r="M1372" s="28">
        <v>46368</v>
      </c>
      <c r="N1372" s="7" t="s">
        <v>113</v>
      </c>
      <c r="O1372" s="7" t="s">
        <v>35</v>
      </c>
      <c r="P1372" s="9" t="s">
        <v>36</v>
      </c>
      <c r="Q1372" s="23">
        <f>Excel_Advanced_Sales_Dataset_2000__hetvi[[#This Row],[Quantity]]*Excel_Advanced_Sales_Dataset_2000__hetvi[[#This Row],[Unit Price]]*Excel_Advanced_Sales_Dataset_2000__hetvi[[#This Row],[Discount %]]/100</f>
        <v>42624.635111999996</v>
      </c>
      <c r="R1372" s="23">
        <f>Excel_Advanced_Sales_Dataset_2000__hetvi[[#This Row],[Quantity]]*Excel_Advanced_Sales_Dataset_2000__hetvi[[#This Row],[Unit Price]]-Excel_Advanced_Sales_Dataset_2000__hetvi[[#This Row],[Discount Amount]]</f>
        <v>218236.044888</v>
      </c>
      <c r="S1372" t="str">
        <f>IF(Excel_Advanced_Sales_Dataset_2000__hetvi[[#This Row],[Total Sales]]&gt;50000,"Yes","No")</f>
        <v>Yes</v>
      </c>
      <c r="T1372" t="str">
        <f>IF(Excel_Advanced_Sales_Dataset_2000__hetvi[[#This Row],[Delivery Status]]="Pending","Follow-up","Ok")</f>
        <v>Ok</v>
      </c>
      <c r="U1372" s="31">
        <f>Excel_Advanced_Sales_Dataset_2000__hetvi[[#This Row],[Discount %]]/100</f>
        <v>0.16339999999999999</v>
      </c>
      <c r="V1372" s="1" t="s">
        <v>4782</v>
      </c>
    </row>
    <row r="1373" spans="1:22" x14ac:dyDescent="0.25">
      <c r="A1373" s="6" t="s">
        <v>3324</v>
      </c>
      <c r="B1373" s="7" t="s">
        <v>696</v>
      </c>
      <c r="C1373" s="7" t="s">
        <v>3325</v>
      </c>
      <c r="D1373" s="7" t="s">
        <v>19</v>
      </c>
      <c r="E1373" s="7" t="s">
        <v>84</v>
      </c>
      <c r="F1373" s="7" t="s">
        <v>85</v>
      </c>
      <c r="G1373" s="7" t="s">
        <v>66</v>
      </c>
      <c r="H1373" s="7" t="s">
        <v>133</v>
      </c>
      <c r="I1373" s="8">
        <v>10</v>
      </c>
      <c r="J1373" s="18">
        <v>10625.88</v>
      </c>
      <c r="K1373" s="21">
        <v>4.9800000000000004</v>
      </c>
      <c r="L1373" s="15">
        <v>100967.11</v>
      </c>
      <c r="M1373" s="28">
        <v>46297</v>
      </c>
      <c r="N1373" s="7" t="s">
        <v>24</v>
      </c>
      <c r="O1373" s="7" t="s">
        <v>35</v>
      </c>
      <c r="P1373" s="9" t="s">
        <v>36</v>
      </c>
      <c r="Q1373" s="23">
        <f>Excel_Advanced_Sales_Dataset_2000__hetvi[[#This Row],[Quantity]]*Excel_Advanced_Sales_Dataset_2000__hetvi[[#This Row],[Unit Price]]*Excel_Advanced_Sales_Dataset_2000__hetvi[[#This Row],[Discount %]]/100</f>
        <v>5291.6882400000004</v>
      </c>
      <c r="R1373" s="23">
        <f>Excel_Advanced_Sales_Dataset_2000__hetvi[[#This Row],[Quantity]]*Excel_Advanced_Sales_Dataset_2000__hetvi[[#This Row],[Unit Price]]-Excel_Advanced_Sales_Dataset_2000__hetvi[[#This Row],[Discount Amount]]</f>
        <v>100967.11175999999</v>
      </c>
      <c r="S1373" t="str">
        <f>IF(Excel_Advanced_Sales_Dataset_2000__hetvi[[#This Row],[Total Sales]]&gt;50000,"Yes","No")</f>
        <v>Yes</v>
      </c>
      <c r="T1373" t="str">
        <f>IF(Excel_Advanced_Sales_Dataset_2000__hetvi[[#This Row],[Delivery Status]]="Pending","Follow-up","Ok")</f>
        <v>Ok</v>
      </c>
      <c r="U1373" s="31">
        <f>Excel_Advanced_Sales_Dataset_2000__hetvi[[#This Row],[Discount %]]/100</f>
        <v>4.9800000000000004E-2</v>
      </c>
      <c r="V1373" s="1" t="s">
        <v>4665</v>
      </c>
    </row>
    <row r="1374" spans="1:22" x14ac:dyDescent="0.25">
      <c r="A1374" s="6" t="s">
        <v>3326</v>
      </c>
      <c r="B1374" s="7" t="s">
        <v>289</v>
      </c>
      <c r="C1374" s="7" t="s">
        <v>3327</v>
      </c>
      <c r="D1374" s="7" t="s">
        <v>40</v>
      </c>
      <c r="E1374" s="7" t="s">
        <v>41</v>
      </c>
      <c r="F1374" s="7" t="s">
        <v>126</v>
      </c>
      <c r="G1374" s="7" t="s">
        <v>43</v>
      </c>
      <c r="H1374" s="7" t="s">
        <v>74</v>
      </c>
      <c r="I1374" s="8">
        <v>50</v>
      </c>
      <c r="J1374" s="18">
        <v>19971.04</v>
      </c>
      <c r="K1374" s="21">
        <v>6.82</v>
      </c>
      <c r="L1374" s="15">
        <v>930450.75</v>
      </c>
      <c r="M1374" s="28">
        <v>46369</v>
      </c>
      <c r="N1374" s="7" t="s">
        <v>45</v>
      </c>
      <c r="O1374" s="7" t="s">
        <v>35</v>
      </c>
      <c r="P1374" s="9" t="s">
        <v>53</v>
      </c>
      <c r="Q1374" s="23">
        <f>Excel_Advanced_Sales_Dataset_2000__hetvi[[#This Row],[Quantity]]*Excel_Advanced_Sales_Dataset_2000__hetvi[[#This Row],[Unit Price]]*Excel_Advanced_Sales_Dataset_2000__hetvi[[#This Row],[Discount %]]/100</f>
        <v>68101.246400000004</v>
      </c>
      <c r="R1374" s="23">
        <f>Excel_Advanced_Sales_Dataset_2000__hetvi[[#This Row],[Quantity]]*Excel_Advanced_Sales_Dataset_2000__hetvi[[#This Row],[Unit Price]]-Excel_Advanced_Sales_Dataset_2000__hetvi[[#This Row],[Discount Amount]]</f>
        <v>930450.75359999994</v>
      </c>
      <c r="S1374" t="str">
        <f>IF(Excel_Advanced_Sales_Dataset_2000__hetvi[[#This Row],[Total Sales]]&gt;50000,"Yes","No")</f>
        <v>Yes</v>
      </c>
      <c r="T1374" t="str">
        <f>IF(Excel_Advanced_Sales_Dataset_2000__hetvi[[#This Row],[Delivery Status]]="Pending","Follow-up","Ok")</f>
        <v>Ok</v>
      </c>
      <c r="U1374" s="31">
        <f>Excel_Advanced_Sales_Dataset_2000__hetvi[[#This Row],[Discount %]]/100</f>
        <v>6.8199999999999997E-2</v>
      </c>
      <c r="V1374" s="1" t="s">
        <v>4682</v>
      </c>
    </row>
    <row r="1375" spans="1:22" x14ac:dyDescent="0.25">
      <c r="A1375" s="6" t="s">
        <v>3328</v>
      </c>
      <c r="B1375" s="7" t="s">
        <v>475</v>
      </c>
      <c r="C1375" s="7" t="s">
        <v>3329</v>
      </c>
      <c r="D1375" s="7" t="s">
        <v>40</v>
      </c>
      <c r="E1375" s="7" t="s">
        <v>49</v>
      </c>
      <c r="F1375" s="7" t="s">
        <v>397</v>
      </c>
      <c r="G1375" s="7" t="s">
        <v>33</v>
      </c>
      <c r="H1375" s="7" t="s">
        <v>119</v>
      </c>
      <c r="I1375" s="8">
        <v>21</v>
      </c>
      <c r="J1375" s="18">
        <v>36965.269999999997</v>
      </c>
      <c r="K1375" s="21">
        <v>17.59</v>
      </c>
      <c r="L1375" s="15">
        <v>639724.66</v>
      </c>
      <c r="M1375" s="28">
        <v>46307</v>
      </c>
      <c r="N1375" s="7" t="s">
        <v>113</v>
      </c>
      <c r="O1375" s="7" t="s">
        <v>59</v>
      </c>
      <c r="P1375" s="9" t="s">
        <v>53</v>
      </c>
      <c r="Q1375" s="23">
        <f>Excel_Advanced_Sales_Dataset_2000__hetvi[[#This Row],[Quantity]]*Excel_Advanced_Sales_Dataset_2000__hetvi[[#This Row],[Unit Price]]*Excel_Advanced_Sales_Dataset_2000__hetvi[[#This Row],[Discount %]]/100</f>
        <v>136546.01085299999</v>
      </c>
      <c r="R1375" s="23">
        <f>Excel_Advanced_Sales_Dataset_2000__hetvi[[#This Row],[Quantity]]*Excel_Advanced_Sales_Dataset_2000__hetvi[[#This Row],[Unit Price]]-Excel_Advanced_Sales_Dataset_2000__hetvi[[#This Row],[Discount Amount]]</f>
        <v>639724.65914699994</v>
      </c>
      <c r="S1375" t="str">
        <f>IF(Excel_Advanced_Sales_Dataset_2000__hetvi[[#This Row],[Total Sales]]&gt;50000,"Yes","No")</f>
        <v>Yes</v>
      </c>
      <c r="T1375" t="str">
        <f>IF(Excel_Advanced_Sales_Dataset_2000__hetvi[[#This Row],[Delivery Status]]="Pending","Follow-up","Ok")</f>
        <v>Ok</v>
      </c>
      <c r="U1375" s="31">
        <f>Excel_Advanced_Sales_Dataset_2000__hetvi[[#This Row],[Discount %]]/100</f>
        <v>0.1759</v>
      </c>
      <c r="V1375" s="1" t="s">
        <v>4644</v>
      </c>
    </row>
    <row r="1376" spans="1:22" x14ac:dyDescent="0.25">
      <c r="A1376" s="6" t="s">
        <v>3330</v>
      </c>
      <c r="B1376" s="7" t="s">
        <v>3020</v>
      </c>
      <c r="C1376" s="7" t="s">
        <v>3331</v>
      </c>
      <c r="D1376" s="7" t="s">
        <v>30</v>
      </c>
      <c r="E1376" s="7" t="s">
        <v>131</v>
      </c>
      <c r="F1376" s="7" t="s">
        <v>194</v>
      </c>
      <c r="G1376" s="7" t="s">
        <v>22</v>
      </c>
      <c r="H1376" s="7" t="s">
        <v>98</v>
      </c>
      <c r="I1376" s="8">
        <v>18</v>
      </c>
      <c r="J1376" s="18">
        <v>2874.81</v>
      </c>
      <c r="K1376" s="21">
        <v>4.29</v>
      </c>
      <c r="L1376" s="15">
        <v>49526.65</v>
      </c>
      <c r="M1376" s="28">
        <v>46179</v>
      </c>
      <c r="N1376" s="7" t="s">
        <v>24</v>
      </c>
      <c r="O1376" s="7" t="s">
        <v>35</v>
      </c>
      <c r="P1376" s="9" t="s">
        <v>53</v>
      </c>
      <c r="Q1376" s="23">
        <f>Excel_Advanced_Sales_Dataset_2000__hetvi[[#This Row],[Quantity]]*Excel_Advanced_Sales_Dataset_2000__hetvi[[#This Row],[Unit Price]]*Excel_Advanced_Sales_Dataset_2000__hetvi[[#This Row],[Discount %]]/100</f>
        <v>2219.9282820000003</v>
      </c>
      <c r="R1376" s="23">
        <f>Excel_Advanced_Sales_Dataset_2000__hetvi[[#This Row],[Quantity]]*Excel_Advanced_Sales_Dataset_2000__hetvi[[#This Row],[Unit Price]]-Excel_Advanced_Sales_Dataset_2000__hetvi[[#This Row],[Discount Amount]]</f>
        <v>49526.651718000001</v>
      </c>
      <c r="S1376" t="str">
        <f>IF(Excel_Advanced_Sales_Dataset_2000__hetvi[[#This Row],[Total Sales]]&gt;50000,"Yes","No")</f>
        <v>No</v>
      </c>
      <c r="T1376" t="str">
        <f>IF(Excel_Advanced_Sales_Dataset_2000__hetvi[[#This Row],[Delivery Status]]="Pending","Follow-up","Ok")</f>
        <v>Ok</v>
      </c>
      <c r="U1376" s="31">
        <f>Excel_Advanced_Sales_Dataset_2000__hetvi[[#This Row],[Discount %]]/100</f>
        <v>4.2900000000000001E-2</v>
      </c>
      <c r="V1376" s="1" t="s">
        <v>4782</v>
      </c>
    </row>
    <row r="1377" spans="1:22" x14ac:dyDescent="0.25">
      <c r="A1377" s="6" t="s">
        <v>3332</v>
      </c>
      <c r="B1377" s="7" t="s">
        <v>3118</v>
      </c>
      <c r="C1377" s="7" t="s">
        <v>3333</v>
      </c>
      <c r="D1377" s="7" t="s">
        <v>30</v>
      </c>
      <c r="E1377" s="7" t="s">
        <v>117</v>
      </c>
      <c r="F1377" s="7" t="s">
        <v>387</v>
      </c>
      <c r="G1377" s="7" t="s">
        <v>43</v>
      </c>
      <c r="H1377" s="7" t="s">
        <v>74</v>
      </c>
      <c r="I1377" s="8">
        <v>32</v>
      </c>
      <c r="J1377" s="18">
        <v>22681.08</v>
      </c>
      <c r="K1377" s="21">
        <v>13.41</v>
      </c>
      <c r="L1377" s="15">
        <v>628465.51</v>
      </c>
      <c r="M1377" s="28">
        <v>46049</v>
      </c>
      <c r="N1377" s="7" t="s">
        <v>45</v>
      </c>
      <c r="O1377" s="7" t="s">
        <v>35</v>
      </c>
      <c r="P1377" s="9" t="s">
        <v>53</v>
      </c>
      <c r="Q1377" s="23">
        <f>Excel_Advanced_Sales_Dataset_2000__hetvi[[#This Row],[Quantity]]*Excel_Advanced_Sales_Dataset_2000__hetvi[[#This Row],[Unit Price]]*Excel_Advanced_Sales_Dataset_2000__hetvi[[#This Row],[Discount %]]/100</f>
        <v>97329.050496000011</v>
      </c>
      <c r="R1377" s="23">
        <f>Excel_Advanced_Sales_Dataset_2000__hetvi[[#This Row],[Quantity]]*Excel_Advanced_Sales_Dataset_2000__hetvi[[#This Row],[Unit Price]]-Excel_Advanced_Sales_Dataset_2000__hetvi[[#This Row],[Discount Amount]]</f>
        <v>628465.50950400007</v>
      </c>
      <c r="S1377" t="str">
        <f>IF(Excel_Advanced_Sales_Dataset_2000__hetvi[[#This Row],[Total Sales]]&gt;50000,"Yes","No")</f>
        <v>Yes</v>
      </c>
      <c r="T1377" t="str">
        <f>IF(Excel_Advanced_Sales_Dataset_2000__hetvi[[#This Row],[Delivery Status]]="Pending","Follow-up","Ok")</f>
        <v>Ok</v>
      </c>
      <c r="U1377" s="31">
        <f>Excel_Advanced_Sales_Dataset_2000__hetvi[[#This Row],[Discount %]]/100</f>
        <v>0.1341</v>
      </c>
      <c r="V1377" s="1" t="s">
        <v>4644</v>
      </c>
    </row>
    <row r="1378" spans="1:22" x14ac:dyDescent="0.25">
      <c r="A1378" s="6" t="s">
        <v>3334</v>
      </c>
      <c r="B1378" s="7" t="s">
        <v>553</v>
      </c>
      <c r="C1378" s="7" t="s">
        <v>3335</v>
      </c>
      <c r="D1378" s="7" t="s">
        <v>40</v>
      </c>
      <c r="E1378" s="7" t="s">
        <v>89</v>
      </c>
      <c r="F1378" s="7" t="s">
        <v>319</v>
      </c>
      <c r="G1378" s="7" t="s">
        <v>22</v>
      </c>
      <c r="H1378" s="7" t="s">
        <v>98</v>
      </c>
      <c r="I1378" s="8">
        <v>8</v>
      </c>
      <c r="J1378" s="18">
        <v>19687.490000000002</v>
      </c>
      <c r="K1378" s="21">
        <v>13.39</v>
      </c>
      <c r="L1378" s="15">
        <v>136410.68</v>
      </c>
      <c r="M1378" s="28">
        <v>46102</v>
      </c>
      <c r="N1378" s="7" t="s">
        <v>24</v>
      </c>
      <c r="O1378" s="7" t="s">
        <v>35</v>
      </c>
      <c r="P1378" s="9" t="s">
        <v>26</v>
      </c>
      <c r="Q1378" s="23">
        <f>Excel_Advanced_Sales_Dataset_2000__hetvi[[#This Row],[Quantity]]*Excel_Advanced_Sales_Dataset_2000__hetvi[[#This Row],[Unit Price]]*Excel_Advanced_Sales_Dataset_2000__hetvi[[#This Row],[Discount %]]/100</f>
        <v>21089.239288000004</v>
      </c>
      <c r="R1378" s="23">
        <f>Excel_Advanced_Sales_Dataset_2000__hetvi[[#This Row],[Quantity]]*Excel_Advanced_Sales_Dataset_2000__hetvi[[#This Row],[Unit Price]]-Excel_Advanced_Sales_Dataset_2000__hetvi[[#This Row],[Discount Amount]]</f>
        <v>136410.680712</v>
      </c>
      <c r="S1378" t="str">
        <f>IF(Excel_Advanced_Sales_Dataset_2000__hetvi[[#This Row],[Total Sales]]&gt;50000,"Yes","No")</f>
        <v>Yes</v>
      </c>
      <c r="T1378" t="str">
        <f>IF(Excel_Advanced_Sales_Dataset_2000__hetvi[[#This Row],[Delivery Status]]="Pending","Follow-up","Ok")</f>
        <v>Ok</v>
      </c>
      <c r="U1378" s="31">
        <f>Excel_Advanced_Sales_Dataset_2000__hetvi[[#This Row],[Discount %]]/100</f>
        <v>0.13390000000000002</v>
      </c>
      <c r="V1378" s="1" t="s">
        <v>4696</v>
      </c>
    </row>
    <row r="1379" spans="1:22" x14ac:dyDescent="0.25">
      <c r="A1379" s="6" t="s">
        <v>3336</v>
      </c>
      <c r="B1379" s="7" t="s">
        <v>2097</v>
      </c>
      <c r="C1379" s="7" t="s">
        <v>3337</v>
      </c>
      <c r="D1379" s="7" t="s">
        <v>30</v>
      </c>
      <c r="E1379" s="7" t="s">
        <v>198</v>
      </c>
      <c r="F1379" s="7" t="s">
        <v>199</v>
      </c>
      <c r="G1379" s="7" t="s">
        <v>51</v>
      </c>
      <c r="H1379" s="7" t="s">
        <v>105</v>
      </c>
      <c r="I1379" s="8">
        <v>30</v>
      </c>
      <c r="J1379" s="18">
        <v>13527.21</v>
      </c>
      <c r="K1379" s="21">
        <v>17.829999999999998</v>
      </c>
      <c r="L1379" s="15">
        <v>333459.25</v>
      </c>
      <c r="M1379" s="28">
        <v>46288</v>
      </c>
      <c r="N1379" s="7" t="s">
        <v>58</v>
      </c>
      <c r="O1379" s="7" t="s">
        <v>35</v>
      </c>
      <c r="P1379" s="9" t="s">
        <v>26</v>
      </c>
      <c r="Q1379" s="23">
        <f>Excel_Advanced_Sales_Dataset_2000__hetvi[[#This Row],[Quantity]]*Excel_Advanced_Sales_Dataset_2000__hetvi[[#This Row],[Unit Price]]*Excel_Advanced_Sales_Dataset_2000__hetvi[[#This Row],[Discount %]]/100</f>
        <v>72357.046289999984</v>
      </c>
      <c r="R1379" s="23">
        <f>Excel_Advanced_Sales_Dataset_2000__hetvi[[#This Row],[Quantity]]*Excel_Advanced_Sales_Dataset_2000__hetvi[[#This Row],[Unit Price]]-Excel_Advanced_Sales_Dataset_2000__hetvi[[#This Row],[Discount Amount]]</f>
        <v>333459.25371000002</v>
      </c>
      <c r="S1379" t="str">
        <f>IF(Excel_Advanced_Sales_Dataset_2000__hetvi[[#This Row],[Total Sales]]&gt;50000,"Yes","No")</f>
        <v>Yes</v>
      </c>
      <c r="T1379" t="str">
        <f>IF(Excel_Advanced_Sales_Dataset_2000__hetvi[[#This Row],[Delivery Status]]="Pending","Follow-up","Ok")</f>
        <v>Ok</v>
      </c>
      <c r="U1379" s="31">
        <f>Excel_Advanced_Sales_Dataset_2000__hetvi[[#This Row],[Discount %]]/100</f>
        <v>0.17829999999999999</v>
      </c>
      <c r="V1379" s="1" t="s">
        <v>4653</v>
      </c>
    </row>
    <row r="1380" spans="1:22" x14ac:dyDescent="0.25">
      <c r="A1380" s="6" t="s">
        <v>3338</v>
      </c>
      <c r="B1380" s="7" t="s">
        <v>1565</v>
      </c>
      <c r="C1380" s="7" t="s">
        <v>3339</v>
      </c>
      <c r="D1380" s="7" t="s">
        <v>19</v>
      </c>
      <c r="E1380" s="7" t="s">
        <v>153</v>
      </c>
      <c r="F1380" s="7" t="s">
        <v>275</v>
      </c>
      <c r="G1380" s="7" t="s">
        <v>33</v>
      </c>
      <c r="H1380" s="7" t="s">
        <v>127</v>
      </c>
      <c r="I1380" s="8">
        <v>36</v>
      </c>
      <c r="J1380" s="18">
        <v>11138.05</v>
      </c>
      <c r="K1380" s="21">
        <v>4.63</v>
      </c>
      <c r="L1380" s="15">
        <v>382404.9</v>
      </c>
      <c r="M1380" s="28">
        <v>46286</v>
      </c>
      <c r="N1380" s="7" t="s">
        <v>68</v>
      </c>
      <c r="O1380" s="7" t="s">
        <v>35</v>
      </c>
      <c r="P1380" s="9" t="s">
        <v>36</v>
      </c>
      <c r="Q1380" s="23">
        <f>Excel_Advanced_Sales_Dataset_2000__hetvi[[#This Row],[Quantity]]*Excel_Advanced_Sales_Dataset_2000__hetvi[[#This Row],[Unit Price]]*Excel_Advanced_Sales_Dataset_2000__hetvi[[#This Row],[Discount %]]/100</f>
        <v>18564.901739999998</v>
      </c>
      <c r="R1380" s="23">
        <f>Excel_Advanced_Sales_Dataset_2000__hetvi[[#This Row],[Quantity]]*Excel_Advanced_Sales_Dataset_2000__hetvi[[#This Row],[Unit Price]]-Excel_Advanced_Sales_Dataset_2000__hetvi[[#This Row],[Discount Amount]]</f>
        <v>382404.89825999999</v>
      </c>
      <c r="S1380" t="str">
        <f>IF(Excel_Advanced_Sales_Dataset_2000__hetvi[[#This Row],[Total Sales]]&gt;50000,"Yes","No")</f>
        <v>Yes</v>
      </c>
      <c r="T1380" t="str">
        <f>IF(Excel_Advanced_Sales_Dataset_2000__hetvi[[#This Row],[Delivery Status]]="Pending","Follow-up","Ok")</f>
        <v>Ok</v>
      </c>
      <c r="U1380" s="31">
        <f>Excel_Advanced_Sales_Dataset_2000__hetvi[[#This Row],[Discount %]]/100</f>
        <v>4.6300000000000001E-2</v>
      </c>
      <c r="V1380" s="1" t="s">
        <v>4682</v>
      </c>
    </row>
    <row r="1381" spans="1:22" x14ac:dyDescent="0.25">
      <c r="A1381" s="6" t="s">
        <v>3340</v>
      </c>
      <c r="B1381" s="7" t="s">
        <v>670</v>
      </c>
      <c r="C1381" s="7" t="s">
        <v>3341</v>
      </c>
      <c r="D1381" s="7" t="s">
        <v>40</v>
      </c>
      <c r="E1381" s="7" t="s">
        <v>109</v>
      </c>
      <c r="F1381" s="7" t="s">
        <v>110</v>
      </c>
      <c r="G1381" s="7" t="s">
        <v>33</v>
      </c>
      <c r="H1381" s="7" t="s">
        <v>57</v>
      </c>
      <c r="I1381" s="8">
        <v>23</v>
      </c>
      <c r="J1381" s="18">
        <v>31734.73</v>
      </c>
      <c r="K1381" s="21">
        <v>1.99</v>
      </c>
      <c r="L1381" s="15">
        <v>715373.8</v>
      </c>
      <c r="M1381" s="28">
        <v>46158</v>
      </c>
      <c r="N1381" s="7" t="s">
        <v>113</v>
      </c>
      <c r="O1381" s="7" t="s">
        <v>35</v>
      </c>
      <c r="P1381" s="9" t="s">
        <v>26</v>
      </c>
      <c r="Q1381" s="23">
        <f>Excel_Advanced_Sales_Dataset_2000__hetvi[[#This Row],[Quantity]]*Excel_Advanced_Sales_Dataset_2000__hetvi[[#This Row],[Unit Price]]*Excel_Advanced_Sales_Dataset_2000__hetvi[[#This Row],[Discount %]]/100</f>
        <v>14524.985921</v>
      </c>
      <c r="R1381" s="23">
        <f>Excel_Advanced_Sales_Dataset_2000__hetvi[[#This Row],[Quantity]]*Excel_Advanced_Sales_Dataset_2000__hetvi[[#This Row],[Unit Price]]-Excel_Advanced_Sales_Dataset_2000__hetvi[[#This Row],[Discount Amount]]</f>
        <v>715373.80407900002</v>
      </c>
      <c r="S1381" t="str">
        <f>IF(Excel_Advanced_Sales_Dataset_2000__hetvi[[#This Row],[Total Sales]]&gt;50000,"Yes","No")</f>
        <v>Yes</v>
      </c>
      <c r="T1381" t="str">
        <f>IF(Excel_Advanced_Sales_Dataset_2000__hetvi[[#This Row],[Delivery Status]]="Pending","Follow-up","Ok")</f>
        <v>Ok</v>
      </c>
      <c r="U1381" s="31">
        <f>Excel_Advanced_Sales_Dataset_2000__hetvi[[#This Row],[Discount %]]/100</f>
        <v>1.9900000000000001E-2</v>
      </c>
      <c r="V1381" s="1" t="s">
        <v>4696</v>
      </c>
    </row>
    <row r="1382" spans="1:22" x14ac:dyDescent="0.25">
      <c r="A1382" s="6" t="s">
        <v>3342</v>
      </c>
      <c r="B1382" s="7" t="s">
        <v>1460</v>
      </c>
      <c r="C1382" s="7" t="s">
        <v>3343</v>
      </c>
      <c r="D1382" s="7" t="s">
        <v>19</v>
      </c>
      <c r="E1382" s="7" t="s">
        <v>84</v>
      </c>
      <c r="F1382" s="7" t="s">
        <v>85</v>
      </c>
      <c r="G1382" s="7" t="s">
        <v>66</v>
      </c>
      <c r="H1382" s="7" t="s">
        <v>133</v>
      </c>
      <c r="I1382" s="8">
        <v>4</v>
      </c>
      <c r="J1382" s="18">
        <v>7368.52</v>
      </c>
      <c r="K1382" s="21">
        <v>2.4300000000000002</v>
      </c>
      <c r="L1382" s="15">
        <v>28757.86</v>
      </c>
      <c r="M1382" s="28">
        <v>46083</v>
      </c>
      <c r="N1382" s="7" t="s">
        <v>68</v>
      </c>
      <c r="O1382" s="7" t="s">
        <v>35</v>
      </c>
      <c r="P1382" s="9" t="s">
        <v>26</v>
      </c>
      <c r="Q1382" s="23">
        <f>Excel_Advanced_Sales_Dataset_2000__hetvi[[#This Row],[Quantity]]*Excel_Advanced_Sales_Dataset_2000__hetvi[[#This Row],[Unit Price]]*Excel_Advanced_Sales_Dataset_2000__hetvi[[#This Row],[Discount %]]/100</f>
        <v>716.22014400000012</v>
      </c>
      <c r="R1382" s="23">
        <f>Excel_Advanced_Sales_Dataset_2000__hetvi[[#This Row],[Quantity]]*Excel_Advanced_Sales_Dataset_2000__hetvi[[#This Row],[Unit Price]]-Excel_Advanced_Sales_Dataset_2000__hetvi[[#This Row],[Discount Amount]]</f>
        <v>28757.859856000003</v>
      </c>
      <c r="S1382" t="str">
        <f>IF(Excel_Advanced_Sales_Dataset_2000__hetvi[[#This Row],[Total Sales]]&gt;50000,"Yes","No")</f>
        <v>No</v>
      </c>
      <c r="T1382" t="str">
        <f>IF(Excel_Advanced_Sales_Dataset_2000__hetvi[[#This Row],[Delivery Status]]="Pending","Follow-up","Ok")</f>
        <v>Ok</v>
      </c>
      <c r="U1382" s="31">
        <f>Excel_Advanced_Sales_Dataset_2000__hetvi[[#This Row],[Discount %]]/100</f>
        <v>2.4300000000000002E-2</v>
      </c>
      <c r="V1382" s="1" t="s">
        <v>4682</v>
      </c>
    </row>
    <row r="1383" spans="1:22" x14ac:dyDescent="0.25">
      <c r="A1383" s="6" t="s">
        <v>3344</v>
      </c>
      <c r="B1383" s="7" t="s">
        <v>1216</v>
      </c>
      <c r="C1383" s="7" t="s">
        <v>3345</v>
      </c>
      <c r="D1383" s="7" t="s">
        <v>63</v>
      </c>
      <c r="E1383" s="7" t="s">
        <v>144</v>
      </c>
      <c r="F1383" s="7" t="s">
        <v>189</v>
      </c>
      <c r="G1383" s="7" t="s">
        <v>33</v>
      </c>
      <c r="H1383" s="7" t="s">
        <v>127</v>
      </c>
      <c r="I1383" s="8">
        <v>28</v>
      </c>
      <c r="J1383" s="18">
        <v>23899.5</v>
      </c>
      <c r="K1383" s="21">
        <v>3.97</v>
      </c>
      <c r="L1383" s="15">
        <v>642619.31999999995</v>
      </c>
      <c r="M1383" s="28">
        <v>46214</v>
      </c>
      <c r="N1383" s="7" t="s">
        <v>58</v>
      </c>
      <c r="O1383" s="7" t="s">
        <v>35</v>
      </c>
      <c r="P1383" s="9" t="s">
        <v>36</v>
      </c>
      <c r="Q1383" s="23">
        <f>Excel_Advanced_Sales_Dataset_2000__hetvi[[#This Row],[Quantity]]*Excel_Advanced_Sales_Dataset_2000__hetvi[[#This Row],[Unit Price]]*Excel_Advanced_Sales_Dataset_2000__hetvi[[#This Row],[Discount %]]/100</f>
        <v>26566.6842</v>
      </c>
      <c r="R1383" s="23">
        <f>Excel_Advanced_Sales_Dataset_2000__hetvi[[#This Row],[Quantity]]*Excel_Advanced_Sales_Dataset_2000__hetvi[[#This Row],[Unit Price]]-Excel_Advanced_Sales_Dataset_2000__hetvi[[#This Row],[Discount Amount]]</f>
        <v>642619.31579999998</v>
      </c>
      <c r="S1383" t="str">
        <f>IF(Excel_Advanced_Sales_Dataset_2000__hetvi[[#This Row],[Total Sales]]&gt;50000,"Yes","No")</f>
        <v>Yes</v>
      </c>
      <c r="T1383" t="str">
        <f>IF(Excel_Advanced_Sales_Dataset_2000__hetvi[[#This Row],[Delivery Status]]="Pending","Follow-up","Ok")</f>
        <v>Ok</v>
      </c>
      <c r="U1383" s="31">
        <f>Excel_Advanced_Sales_Dataset_2000__hetvi[[#This Row],[Discount %]]/100</f>
        <v>3.9699999999999999E-2</v>
      </c>
      <c r="V1383" s="1" t="s">
        <v>4744</v>
      </c>
    </row>
    <row r="1384" spans="1:22" x14ac:dyDescent="0.25">
      <c r="A1384" s="6" t="s">
        <v>3346</v>
      </c>
      <c r="B1384" s="7" t="s">
        <v>55</v>
      </c>
      <c r="C1384" s="7" t="s">
        <v>3347</v>
      </c>
      <c r="D1384" s="7" t="s">
        <v>63</v>
      </c>
      <c r="E1384" s="7" t="s">
        <v>64</v>
      </c>
      <c r="F1384" s="7" t="s">
        <v>184</v>
      </c>
      <c r="G1384" s="7" t="s">
        <v>22</v>
      </c>
      <c r="H1384" s="7" t="s">
        <v>217</v>
      </c>
      <c r="I1384" s="8">
        <v>40</v>
      </c>
      <c r="J1384" s="18">
        <v>29951.22</v>
      </c>
      <c r="K1384" s="21">
        <v>9.41</v>
      </c>
      <c r="L1384" s="15">
        <v>1085312.4099999999</v>
      </c>
      <c r="M1384" s="28">
        <v>46031</v>
      </c>
      <c r="N1384" s="7" t="s">
        <v>45</v>
      </c>
      <c r="O1384" s="7" t="s">
        <v>35</v>
      </c>
      <c r="P1384" s="9" t="s">
        <v>36</v>
      </c>
      <c r="Q1384" s="23">
        <f>Excel_Advanced_Sales_Dataset_2000__hetvi[[#This Row],[Quantity]]*Excel_Advanced_Sales_Dataset_2000__hetvi[[#This Row],[Unit Price]]*Excel_Advanced_Sales_Dataset_2000__hetvi[[#This Row],[Discount %]]/100</f>
        <v>112736.39208000001</v>
      </c>
      <c r="R1384" s="23">
        <f>Excel_Advanced_Sales_Dataset_2000__hetvi[[#This Row],[Quantity]]*Excel_Advanced_Sales_Dataset_2000__hetvi[[#This Row],[Unit Price]]-Excel_Advanced_Sales_Dataset_2000__hetvi[[#This Row],[Discount Amount]]</f>
        <v>1085312.4079200001</v>
      </c>
      <c r="S1384" t="str">
        <f>IF(Excel_Advanced_Sales_Dataset_2000__hetvi[[#This Row],[Total Sales]]&gt;50000,"Yes","No")</f>
        <v>Yes</v>
      </c>
      <c r="T1384" t="str">
        <f>IF(Excel_Advanced_Sales_Dataset_2000__hetvi[[#This Row],[Delivery Status]]="Pending","Follow-up","Ok")</f>
        <v>Ok</v>
      </c>
      <c r="U1384" s="31">
        <f>Excel_Advanced_Sales_Dataset_2000__hetvi[[#This Row],[Discount %]]/100</f>
        <v>9.4100000000000003E-2</v>
      </c>
      <c r="V1384" s="1" t="s">
        <v>4744</v>
      </c>
    </row>
    <row r="1385" spans="1:22" x14ac:dyDescent="0.25">
      <c r="A1385" s="6" t="s">
        <v>3348</v>
      </c>
      <c r="B1385" s="7" t="s">
        <v>1116</v>
      </c>
      <c r="C1385" s="7" t="s">
        <v>3349</v>
      </c>
      <c r="D1385" s="7" t="s">
        <v>40</v>
      </c>
      <c r="E1385" s="7" t="s">
        <v>49</v>
      </c>
      <c r="F1385" s="7" t="s">
        <v>397</v>
      </c>
      <c r="G1385" s="7" t="s">
        <v>43</v>
      </c>
      <c r="H1385" s="7" t="s">
        <v>44</v>
      </c>
      <c r="I1385" s="8">
        <v>34</v>
      </c>
      <c r="J1385" s="18">
        <v>48229.279999999999</v>
      </c>
      <c r="K1385" s="21">
        <v>7.4</v>
      </c>
      <c r="L1385" s="15">
        <v>1518450.65</v>
      </c>
      <c r="M1385" s="28">
        <v>46352</v>
      </c>
      <c r="N1385" s="7" t="s">
        <v>68</v>
      </c>
      <c r="O1385" s="7" t="s">
        <v>35</v>
      </c>
      <c r="P1385" s="9" t="s">
        <v>26</v>
      </c>
      <c r="Q1385" s="23">
        <f>Excel_Advanced_Sales_Dataset_2000__hetvi[[#This Row],[Quantity]]*Excel_Advanced_Sales_Dataset_2000__hetvi[[#This Row],[Unit Price]]*Excel_Advanced_Sales_Dataset_2000__hetvi[[#This Row],[Discount %]]/100</f>
        <v>121344.86848</v>
      </c>
      <c r="R1385" s="23">
        <f>Excel_Advanced_Sales_Dataset_2000__hetvi[[#This Row],[Quantity]]*Excel_Advanced_Sales_Dataset_2000__hetvi[[#This Row],[Unit Price]]-Excel_Advanced_Sales_Dataset_2000__hetvi[[#This Row],[Discount Amount]]</f>
        <v>1518450.6515200001</v>
      </c>
      <c r="S1385" t="str">
        <f>IF(Excel_Advanced_Sales_Dataset_2000__hetvi[[#This Row],[Total Sales]]&gt;50000,"Yes","No")</f>
        <v>Yes</v>
      </c>
      <c r="T1385" t="str">
        <f>IF(Excel_Advanced_Sales_Dataset_2000__hetvi[[#This Row],[Delivery Status]]="Pending","Follow-up","Ok")</f>
        <v>Ok</v>
      </c>
      <c r="U1385" s="31">
        <f>Excel_Advanced_Sales_Dataset_2000__hetvi[[#This Row],[Discount %]]/100</f>
        <v>7.400000000000001E-2</v>
      </c>
      <c r="V1385" s="1" t="s">
        <v>4782</v>
      </c>
    </row>
    <row r="1386" spans="1:22" x14ac:dyDescent="0.25">
      <c r="A1386" s="6" t="s">
        <v>3350</v>
      </c>
      <c r="B1386" s="7" t="s">
        <v>1393</v>
      </c>
      <c r="C1386" s="7" t="s">
        <v>3351</v>
      </c>
      <c r="D1386" s="7" t="s">
        <v>40</v>
      </c>
      <c r="E1386" s="7" t="s">
        <v>49</v>
      </c>
      <c r="F1386" s="7" t="s">
        <v>50</v>
      </c>
      <c r="G1386" s="7" t="s">
        <v>43</v>
      </c>
      <c r="H1386" s="7" t="s">
        <v>74</v>
      </c>
      <c r="I1386" s="8">
        <v>43</v>
      </c>
      <c r="J1386" s="18">
        <v>37735.050000000003</v>
      </c>
      <c r="K1386" s="21">
        <v>3.08</v>
      </c>
      <c r="L1386" s="15">
        <v>1572630.85</v>
      </c>
      <c r="M1386" s="28">
        <v>46300</v>
      </c>
      <c r="N1386" s="7" t="s">
        <v>113</v>
      </c>
      <c r="O1386" s="7" t="s">
        <v>25</v>
      </c>
      <c r="P1386" s="9" t="s">
        <v>26</v>
      </c>
      <c r="Q1386" s="23">
        <f>Excel_Advanced_Sales_Dataset_2000__hetvi[[#This Row],[Quantity]]*Excel_Advanced_Sales_Dataset_2000__hetvi[[#This Row],[Unit Price]]*Excel_Advanced_Sales_Dataset_2000__hetvi[[#This Row],[Discount %]]/100</f>
        <v>49976.300220000005</v>
      </c>
      <c r="R1386" s="23">
        <f>Excel_Advanced_Sales_Dataset_2000__hetvi[[#This Row],[Quantity]]*Excel_Advanced_Sales_Dataset_2000__hetvi[[#This Row],[Unit Price]]-Excel_Advanced_Sales_Dataset_2000__hetvi[[#This Row],[Discount Amount]]</f>
        <v>1572630.84978</v>
      </c>
      <c r="S1386" t="str">
        <f>IF(Excel_Advanced_Sales_Dataset_2000__hetvi[[#This Row],[Total Sales]]&gt;50000,"Yes","No")</f>
        <v>Yes</v>
      </c>
      <c r="T1386" t="str">
        <f>IF(Excel_Advanced_Sales_Dataset_2000__hetvi[[#This Row],[Delivery Status]]="Pending","Follow-up","Ok")</f>
        <v>Follow-up</v>
      </c>
      <c r="U1386" s="31">
        <f>Excel_Advanced_Sales_Dataset_2000__hetvi[[#This Row],[Discount %]]/100</f>
        <v>3.0800000000000001E-2</v>
      </c>
      <c r="V1386" s="1" t="s">
        <v>4644</v>
      </c>
    </row>
    <row r="1387" spans="1:22" x14ac:dyDescent="0.25">
      <c r="A1387" s="6" t="s">
        <v>3352</v>
      </c>
      <c r="B1387" s="7" t="s">
        <v>517</v>
      </c>
      <c r="C1387" s="7" t="s">
        <v>3353</v>
      </c>
      <c r="D1387" s="7" t="s">
        <v>40</v>
      </c>
      <c r="E1387" s="7" t="s">
        <v>41</v>
      </c>
      <c r="F1387" s="7" t="s">
        <v>42</v>
      </c>
      <c r="G1387" s="7" t="s">
        <v>33</v>
      </c>
      <c r="H1387" s="7" t="s">
        <v>119</v>
      </c>
      <c r="I1387" s="8">
        <v>36</v>
      </c>
      <c r="J1387" s="18">
        <v>47695.83</v>
      </c>
      <c r="K1387" s="21">
        <v>9.18</v>
      </c>
      <c r="L1387" s="15">
        <v>1559424.7</v>
      </c>
      <c r="M1387" s="28">
        <v>46161</v>
      </c>
      <c r="N1387" s="7" t="s">
        <v>24</v>
      </c>
      <c r="O1387" s="7" t="s">
        <v>35</v>
      </c>
      <c r="P1387" s="9" t="s">
        <v>36</v>
      </c>
      <c r="Q1387" s="23">
        <f>Excel_Advanced_Sales_Dataset_2000__hetvi[[#This Row],[Quantity]]*Excel_Advanced_Sales_Dataset_2000__hetvi[[#This Row],[Unit Price]]*Excel_Advanced_Sales_Dataset_2000__hetvi[[#This Row],[Discount %]]/100</f>
        <v>157625.178984</v>
      </c>
      <c r="R1387" s="23">
        <f>Excel_Advanced_Sales_Dataset_2000__hetvi[[#This Row],[Quantity]]*Excel_Advanced_Sales_Dataset_2000__hetvi[[#This Row],[Unit Price]]-Excel_Advanced_Sales_Dataset_2000__hetvi[[#This Row],[Discount Amount]]</f>
        <v>1559424.701016</v>
      </c>
      <c r="S1387" t="str">
        <f>IF(Excel_Advanced_Sales_Dataset_2000__hetvi[[#This Row],[Total Sales]]&gt;50000,"Yes","No")</f>
        <v>Yes</v>
      </c>
      <c r="T1387" t="str">
        <f>IF(Excel_Advanced_Sales_Dataset_2000__hetvi[[#This Row],[Delivery Status]]="Pending","Follow-up","Ok")</f>
        <v>Ok</v>
      </c>
      <c r="U1387" s="31">
        <f>Excel_Advanced_Sales_Dataset_2000__hetvi[[#This Row],[Discount %]]/100</f>
        <v>9.1799999999999993E-2</v>
      </c>
      <c r="V1387" s="1" t="s">
        <v>4696</v>
      </c>
    </row>
    <row r="1388" spans="1:22" x14ac:dyDescent="0.25">
      <c r="A1388" s="6" t="s">
        <v>3354</v>
      </c>
      <c r="B1388" s="7" t="s">
        <v>2205</v>
      </c>
      <c r="C1388" s="7" t="s">
        <v>3355</v>
      </c>
      <c r="D1388" s="7" t="s">
        <v>19</v>
      </c>
      <c r="E1388" s="7" t="s">
        <v>72</v>
      </c>
      <c r="F1388" s="7" t="s">
        <v>224</v>
      </c>
      <c r="G1388" s="7" t="s">
        <v>33</v>
      </c>
      <c r="H1388" s="7" t="s">
        <v>80</v>
      </c>
      <c r="I1388" s="8">
        <v>31</v>
      </c>
      <c r="J1388" s="18">
        <v>16044.57</v>
      </c>
      <c r="K1388" s="21">
        <v>15.1</v>
      </c>
      <c r="L1388" s="15">
        <v>422277.04</v>
      </c>
      <c r="M1388" s="28">
        <v>46363</v>
      </c>
      <c r="N1388" s="7" t="s">
        <v>68</v>
      </c>
      <c r="O1388" s="7" t="s">
        <v>35</v>
      </c>
      <c r="P1388" s="9" t="s">
        <v>53</v>
      </c>
      <c r="Q1388" s="23">
        <f>Excel_Advanced_Sales_Dataset_2000__hetvi[[#This Row],[Quantity]]*Excel_Advanced_Sales_Dataset_2000__hetvi[[#This Row],[Unit Price]]*Excel_Advanced_Sales_Dataset_2000__hetvi[[#This Row],[Discount %]]/100</f>
        <v>75104.632169999997</v>
      </c>
      <c r="R1388" s="23">
        <f>Excel_Advanced_Sales_Dataset_2000__hetvi[[#This Row],[Quantity]]*Excel_Advanced_Sales_Dataset_2000__hetvi[[#This Row],[Unit Price]]-Excel_Advanced_Sales_Dataset_2000__hetvi[[#This Row],[Discount Amount]]</f>
        <v>422277.03782999999</v>
      </c>
      <c r="S1388" t="str">
        <f>IF(Excel_Advanced_Sales_Dataset_2000__hetvi[[#This Row],[Total Sales]]&gt;50000,"Yes","No")</f>
        <v>Yes</v>
      </c>
      <c r="T1388" t="str">
        <f>IF(Excel_Advanced_Sales_Dataset_2000__hetvi[[#This Row],[Delivery Status]]="Pending","Follow-up","Ok")</f>
        <v>Ok</v>
      </c>
      <c r="U1388" s="31">
        <f>Excel_Advanced_Sales_Dataset_2000__hetvi[[#This Row],[Discount %]]/100</f>
        <v>0.151</v>
      </c>
      <c r="V1388" s="1" t="s">
        <v>4703</v>
      </c>
    </row>
    <row r="1389" spans="1:22" x14ac:dyDescent="0.25">
      <c r="A1389" s="6" t="s">
        <v>3356</v>
      </c>
      <c r="B1389" s="7" t="s">
        <v>1683</v>
      </c>
      <c r="C1389" s="7" t="s">
        <v>3357</v>
      </c>
      <c r="D1389" s="7" t="s">
        <v>40</v>
      </c>
      <c r="E1389" s="7" t="s">
        <v>89</v>
      </c>
      <c r="F1389" s="7" t="s">
        <v>319</v>
      </c>
      <c r="G1389" s="7" t="s">
        <v>22</v>
      </c>
      <c r="H1389" s="7" t="s">
        <v>98</v>
      </c>
      <c r="I1389" s="8">
        <v>38</v>
      </c>
      <c r="J1389" s="18">
        <v>46448.07</v>
      </c>
      <c r="K1389" s="21">
        <v>0.13</v>
      </c>
      <c r="L1389" s="15">
        <v>1762732.13</v>
      </c>
      <c r="M1389" s="28">
        <v>46286</v>
      </c>
      <c r="N1389" s="7" t="s">
        <v>58</v>
      </c>
      <c r="O1389" s="7" t="s">
        <v>59</v>
      </c>
      <c r="P1389" s="9" t="s">
        <v>53</v>
      </c>
      <c r="Q1389" s="23">
        <f>Excel_Advanced_Sales_Dataset_2000__hetvi[[#This Row],[Quantity]]*Excel_Advanced_Sales_Dataset_2000__hetvi[[#This Row],[Unit Price]]*Excel_Advanced_Sales_Dataset_2000__hetvi[[#This Row],[Discount %]]/100</f>
        <v>2294.534658</v>
      </c>
      <c r="R1389" s="23">
        <f>Excel_Advanced_Sales_Dataset_2000__hetvi[[#This Row],[Quantity]]*Excel_Advanced_Sales_Dataset_2000__hetvi[[#This Row],[Unit Price]]-Excel_Advanced_Sales_Dataset_2000__hetvi[[#This Row],[Discount Amount]]</f>
        <v>1762732.1253419998</v>
      </c>
      <c r="S1389" t="str">
        <f>IF(Excel_Advanced_Sales_Dataset_2000__hetvi[[#This Row],[Total Sales]]&gt;50000,"Yes","No")</f>
        <v>Yes</v>
      </c>
      <c r="T1389" t="str">
        <f>IF(Excel_Advanced_Sales_Dataset_2000__hetvi[[#This Row],[Delivery Status]]="Pending","Follow-up","Ok")</f>
        <v>Ok</v>
      </c>
      <c r="U1389" s="31">
        <f>Excel_Advanced_Sales_Dataset_2000__hetvi[[#This Row],[Discount %]]/100</f>
        <v>1.2999999999999999E-3</v>
      </c>
      <c r="V1389" s="1" t="s">
        <v>4782</v>
      </c>
    </row>
    <row r="1390" spans="1:22" x14ac:dyDescent="0.25">
      <c r="A1390" s="6" t="s">
        <v>3358</v>
      </c>
      <c r="B1390" s="7" t="s">
        <v>107</v>
      </c>
      <c r="C1390" s="7" t="s">
        <v>3359</v>
      </c>
      <c r="D1390" s="7" t="s">
        <v>30</v>
      </c>
      <c r="E1390" s="7" t="s">
        <v>198</v>
      </c>
      <c r="F1390" s="7" t="s">
        <v>199</v>
      </c>
      <c r="G1390" s="7" t="s">
        <v>51</v>
      </c>
      <c r="H1390" s="7" t="s">
        <v>52</v>
      </c>
      <c r="I1390" s="8">
        <v>22</v>
      </c>
      <c r="J1390" s="18">
        <v>9334.02</v>
      </c>
      <c r="K1390" s="21">
        <v>18.440000000000001</v>
      </c>
      <c r="L1390" s="15">
        <v>167482.19</v>
      </c>
      <c r="M1390" s="28">
        <v>46267</v>
      </c>
      <c r="N1390" s="7" t="s">
        <v>113</v>
      </c>
      <c r="O1390" s="7" t="s">
        <v>35</v>
      </c>
      <c r="P1390" s="9" t="s">
        <v>53</v>
      </c>
      <c r="Q1390" s="23">
        <f>Excel_Advanced_Sales_Dataset_2000__hetvi[[#This Row],[Quantity]]*Excel_Advanced_Sales_Dataset_2000__hetvi[[#This Row],[Unit Price]]*Excel_Advanced_Sales_Dataset_2000__hetvi[[#This Row],[Discount %]]/100</f>
        <v>37866.252336000005</v>
      </c>
      <c r="R1390" s="23">
        <f>Excel_Advanced_Sales_Dataset_2000__hetvi[[#This Row],[Quantity]]*Excel_Advanced_Sales_Dataset_2000__hetvi[[#This Row],[Unit Price]]-Excel_Advanced_Sales_Dataset_2000__hetvi[[#This Row],[Discount Amount]]</f>
        <v>167482.187664</v>
      </c>
      <c r="S1390" t="str">
        <f>IF(Excel_Advanced_Sales_Dataset_2000__hetvi[[#This Row],[Total Sales]]&gt;50000,"Yes","No")</f>
        <v>Yes</v>
      </c>
      <c r="T1390" t="str">
        <f>IF(Excel_Advanced_Sales_Dataset_2000__hetvi[[#This Row],[Delivery Status]]="Pending","Follow-up","Ok")</f>
        <v>Ok</v>
      </c>
      <c r="U1390" s="31">
        <f>Excel_Advanced_Sales_Dataset_2000__hetvi[[#This Row],[Discount %]]/100</f>
        <v>0.18440000000000001</v>
      </c>
      <c r="V1390" s="1" t="s">
        <v>4665</v>
      </c>
    </row>
    <row r="1391" spans="1:22" x14ac:dyDescent="0.25">
      <c r="A1391" s="6" t="s">
        <v>3360</v>
      </c>
      <c r="B1391" s="7" t="s">
        <v>1764</v>
      </c>
      <c r="C1391" s="7" t="s">
        <v>3361</v>
      </c>
      <c r="D1391" s="7" t="s">
        <v>63</v>
      </c>
      <c r="E1391" s="7" t="s">
        <v>144</v>
      </c>
      <c r="F1391" s="7" t="s">
        <v>216</v>
      </c>
      <c r="G1391" s="7" t="s">
        <v>66</v>
      </c>
      <c r="H1391" s="7" t="s">
        <v>133</v>
      </c>
      <c r="I1391" s="8">
        <v>17</v>
      </c>
      <c r="J1391" s="18">
        <v>46799.28</v>
      </c>
      <c r="K1391" s="21">
        <v>3.49</v>
      </c>
      <c r="L1391" s="15">
        <v>767821.75</v>
      </c>
      <c r="M1391" s="28">
        <v>46148</v>
      </c>
      <c r="N1391" s="7" t="s">
        <v>24</v>
      </c>
      <c r="O1391" s="7" t="s">
        <v>35</v>
      </c>
      <c r="P1391" s="9" t="s">
        <v>26</v>
      </c>
      <c r="Q1391" s="23">
        <f>Excel_Advanced_Sales_Dataset_2000__hetvi[[#This Row],[Quantity]]*Excel_Advanced_Sales_Dataset_2000__hetvi[[#This Row],[Unit Price]]*Excel_Advanced_Sales_Dataset_2000__hetvi[[#This Row],[Discount %]]/100</f>
        <v>27766.012824000005</v>
      </c>
      <c r="R1391" s="23">
        <f>Excel_Advanced_Sales_Dataset_2000__hetvi[[#This Row],[Quantity]]*Excel_Advanced_Sales_Dataset_2000__hetvi[[#This Row],[Unit Price]]-Excel_Advanced_Sales_Dataset_2000__hetvi[[#This Row],[Discount Amount]]</f>
        <v>767821.74717600003</v>
      </c>
      <c r="S1391" t="str">
        <f>IF(Excel_Advanced_Sales_Dataset_2000__hetvi[[#This Row],[Total Sales]]&gt;50000,"Yes","No")</f>
        <v>Yes</v>
      </c>
      <c r="T1391" t="str">
        <f>IF(Excel_Advanced_Sales_Dataset_2000__hetvi[[#This Row],[Delivery Status]]="Pending","Follow-up","Ok")</f>
        <v>Ok</v>
      </c>
      <c r="U1391" s="31">
        <f>Excel_Advanced_Sales_Dataset_2000__hetvi[[#This Row],[Discount %]]/100</f>
        <v>3.49E-2</v>
      </c>
      <c r="V1391" s="1" t="s">
        <v>4624</v>
      </c>
    </row>
    <row r="1392" spans="1:22" x14ac:dyDescent="0.25">
      <c r="A1392" s="6" t="s">
        <v>3362</v>
      </c>
      <c r="B1392" s="7" t="s">
        <v>1725</v>
      </c>
      <c r="C1392" s="7" t="s">
        <v>3363</v>
      </c>
      <c r="D1392" s="7" t="s">
        <v>30</v>
      </c>
      <c r="E1392" s="7" t="s">
        <v>198</v>
      </c>
      <c r="F1392" s="7" t="s">
        <v>199</v>
      </c>
      <c r="G1392" s="7" t="s">
        <v>22</v>
      </c>
      <c r="H1392" s="7" t="s">
        <v>23</v>
      </c>
      <c r="I1392" s="8">
        <v>4</v>
      </c>
      <c r="J1392" s="18">
        <v>19160.46</v>
      </c>
      <c r="K1392" s="21">
        <v>15.61</v>
      </c>
      <c r="L1392" s="15">
        <v>64678.05</v>
      </c>
      <c r="M1392" s="28">
        <v>46379</v>
      </c>
      <c r="N1392" s="7" t="s">
        <v>68</v>
      </c>
      <c r="O1392" s="7" t="s">
        <v>35</v>
      </c>
      <c r="P1392" s="9" t="s">
        <v>26</v>
      </c>
      <c r="Q1392" s="23">
        <f>Excel_Advanced_Sales_Dataset_2000__hetvi[[#This Row],[Quantity]]*Excel_Advanced_Sales_Dataset_2000__hetvi[[#This Row],[Unit Price]]*Excel_Advanced_Sales_Dataset_2000__hetvi[[#This Row],[Discount %]]/100</f>
        <v>11963.791224000001</v>
      </c>
      <c r="R1392" s="23">
        <f>Excel_Advanced_Sales_Dataset_2000__hetvi[[#This Row],[Quantity]]*Excel_Advanced_Sales_Dataset_2000__hetvi[[#This Row],[Unit Price]]-Excel_Advanced_Sales_Dataset_2000__hetvi[[#This Row],[Discount Amount]]</f>
        <v>64678.048775999996</v>
      </c>
      <c r="S1392" t="str">
        <f>IF(Excel_Advanced_Sales_Dataset_2000__hetvi[[#This Row],[Total Sales]]&gt;50000,"Yes","No")</f>
        <v>Yes</v>
      </c>
      <c r="T1392" t="str">
        <f>IF(Excel_Advanced_Sales_Dataset_2000__hetvi[[#This Row],[Delivery Status]]="Pending","Follow-up","Ok")</f>
        <v>Ok</v>
      </c>
      <c r="U1392" s="31">
        <f>Excel_Advanced_Sales_Dataset_2000__hetvi[[#This Row],[Discount %]]/100</f>
        <v>0.15609999999999999</v>
      </c>
      <c r="V1392" s="1" t="s">
        <v>4703</v>
      </c>
    </row>
    <row r="1393" spans="1:22" x14ac:dyDescent="0.25">
      <c r="A1393" s="6" t="s">
        <v>3364</v>
      </c>
      <c r="B1393" s="7" t="s">
        <v>289</v>
      </c>
      <c r="C1393" s="7" t="s">
        <v>3365</v>
      </c>
      <c r="D1393" s="7" t="s">
        <v>40</v>
      </c>
      <c r="E1393" s="7" t="s">
        <v>49</v>
      </c>
      <c r="F1393" s="7" t="s">
        <v>50</v>
      </c>
      <c r="G1393" s="7" t="s">
        <v>33</v>
      </c>
      <c r="H1393" s="7" t="s">
        <v>57</v>
      </c>
      <c r="I1393" s="8">
        <v>30</v>
      </c>
      <c r="J1393" s="18">
        <v>22003.48</v>
      </c>
      <c r="K1393" s="21">
        <v>7.72</v>
      </c>
      <c r="L1393" s="15">
        <v>609144.34</v>
      </c>
      <c r="M1393" s="28">
        <v>46304</v>
      </c>
      <c r="N1393" s="7" t="s">
        <v>45</v>
      </c>
      <c r="O1393" s="7" t="s">
        <v>35</v>
      </c>
      <c r="P1393" s="9" t="s">
        <v>36</v>
      </c>
      <c r="Q1393" s="23">
        <f>Excel_Advanced_Sales_Dataset_2000__hetvi[[#This Row],[Quantity]]*Excel_Advanced_Sales_Dataset_2000__hetvi[[#This Row],[Unit Price]]*Excel_Advanced_Sales_Dataset_2000__hetvi[[#This Row],[Discount %]]/100</f>
        <v>50960.059680000006</v>
      </c>
      <c r="R1393" s="23">
        <f>Excel_Advanced_Sales_Dataset_2000__hetvi[[#This Row],[Quantity]]*Excel_Advanced_Sales_Dataset_2000__hetvi[[#This Row],[Unit Price]]-Excel_Advanced_Sales_Dataset_2000__hetvi[[#This Row],[Discount Amount]]</f>
        <v>609144.34031999996</v>
      </c>
      <c r="S1393" t="str">
        <f>IF(Excel_Advanced_Sales_Dataset_2000__hetvi[[#This Row],[Total Sales]]&gt;50000,"Yes","No")</f>
        <v>Yes</v>
      </c>
      <c r="T1393" t="str">
        <f>IF(Excel_Advanced_Sales_Dataset_2000__hetvi[[#This Row],[Delivery Status]]="Pending","Follow-up","Ok")</f>
        <v>Ok</v>
      </c>
      <c r="U1393" s="31">
        <f>Excel_Advanced_Sales_Dataset_2000__hetvi[[#This Row],[Discount %]]/100</f>
        <v>7.7199999999999991E-2</v>
      </c>
      <c r="V1393" s="1" t="s">
        <v>4682</v>
      </c>
    </row>
    <row r="1394" spans="1:22" x14ac:dyDescent="0.25">
      <c r="A1394" s="6" t="s">
        <v>3366</v>
      </c>
      <c r="B1394" s="7" t="s">
        <v>129</v>
      </c>
      <c r="C1394" s="7" t="s">
        <v>3367</v>
      </c>
      <c r="D1394" s="7" t="s">
        <v>40</v>
      </c>
      <c r="E1394" s="7" t="s">
        <v>49</v>
      </c>
      <c r="F1394" s="7" t="s">
        <v>306</v>
      </c>
      <c r="G1394" s="7" t="s">
        <v>111</v>
      </c>
      <c r="H1394" s="7" t="s">
        <v>185</v>
      </c>
      <c r="I1394" s="8">
        <v>35</v>
      </c>
      <c r="J1394" s="18">
        <v>23296.09</v>
      </c>
      <c r="K1394" s="21">
        <v>14.65</v>
      </c>
      <c r="L1394" s="15">
        <v>695912.45</v>
      </c>
      <c r="M1394" s="28">
        <v>46200</v>
      </c>
      <c r="N1394" s="7" t="s">
        <v>113</v>
      </c>
      <c r="O1394" s="7" t="s">
        <v>35</v>
      </c>
      <c r="P1394" s="9" t="s">
        <v>53</v>
      </c>
      <c r="Q1394" s="23">
        <f>Excel_Advanced_Sales_Dataset_2000__hetvi[[#This Row],[Quantity]]*Excel_Advanced_Sales_Dataset_2000__hetvi[[#This Row],[Unit Price]]*Excel_Advanced_Sales_Dataset_2000__hetvi[[#This Row],[Discount %]]/100</f>
        <v>119450.70147500001</v>
      </c>
      <c r="R1394" s="23">
        <f>Excel_Advanced_Sales_Dataset_2000__hetvi[[#This Row],[Quantity]]*Excel_Advanced_Sales_Dataset_2000__hetvi[[#This Row],[Unit Price]]-Excel_Advanced_Sales_Dataset_2000__hetvi[[#This Row],[Discount Amount]]</f>
        <v>695912.44852500001</v>
      </c>
      <c r="S1394" t="str">
        <f>IF(Excel_Advanced_Sales_Dataset_2000__hetvi[[#This Row],[Total Sales]]&gt;50000,"Yes","No")</f>
        <v>Yes</v>
      </c>
      <c r="T1394" t="str">
        <f>IF(Excel_Advanced_Sales_Dataset_2000__hetvi[[#This Row],[Delivery Status]]="Pending","Follow-up","Ok")</f>
        <v>Ok</v>
      </c>
      <c r="U1394" s="31">
        <f>Excel_Advanced_Sales_Dataset_2000__hetvi[[#This Row],[Discount %]]/100</f>
        <v>0.14649999999999999</v>
      </c>
      <c r="V1394" s="1" t="s">
        <v>4653</v>
      </c>
    </row>
    <row r="1395" spans="1:22" x14ac:dyDescent="0.25">
      <c r="A1395" s="6" t="s">
        <v>3368</v>
      </c>
      <c r="B1395" s="7" t="s">
        <v>1059</v>
      </c>
      <c r="C1395" s="7" t="s">
        <v>3369</v>
      </c>
      <c r="D1395" s="7" t="s">
        <v>19</v>
      </c>
      <c r="E1395" s="7" t="s">
        <v>84</v>
      </c>
      <c r="F1395" s="7" t="s">
        <v>159</v>
      </c>
      <c r="G1395" s="7" t="s">
        <v>51</v>
      </c>
      <c r="H1395" s="7" t="s">
        <v>146</v>
      </c>
      <c r="I1395" s="8">
        <v>26</v>
      </c>
      <c r="J1395" s="18">
        <v>15004.27</v>
      </c>
      <c r="K1395" s="21">
        <v>14.76</v>
      </c>
      <c r="L1395" s="15">
        <v>332530.63</v>
      </c>
      <c r="M1395" s="28">
        <v>46262</v>
      </c>
      <c r="N1395" s="7" t="s">
        <v>45</v>
      </c>
      <c r="O1395" s="7" t="s">
        <v>35</v>
      </c>
      <c r="P1395" s="9" t="s">
        <v>53</v>
      </c>
      <c r="Q1395" s="23">
        <f>Excel_Advanced_Sales_Dataset_2000__hetvi[[#This Row],[Quantity]]*Excel_Advanced_Sales_Dataset_2000__hetvi[[#This Row],[Unit Price]]*Excel_Advanced_Sales_Dataset_2000__hetvi[[#This Row],[Discount %]]/100</f>
        <v>57580.386551999996</v>
      </c>
      <c r="R1395" s="23">
        <f>Excel_Advanced_Sales_Dataset_2000__hetvi[[#This Row],[Quantity]]*Excel_Advanced_Sales_Dataset_2000__hetvi[[#This Row],[Unit Price]]-Excel_Advanced_Sales_Dataset_2000__hetvi[[#This Row],[Discount Amount]]</f>
        <v>332530.63344800001</v>
      </c>
      <c r="S1395" t="str">
        <f>IF(Excel_Advanced_Sales_Dataset_2000__hetvi[[#This Row],[Total Sales]]&gt;50000,"Yes","No")</f>
        <v>Yes</v>
      </c>
      <c r="T1395" t="str">
        <f>IF(Excel_Advanced_Sales_Dataset_2000__hetvi[[#This Row],[Delivery Status]]="Pending","Follow-up","Ok")</f>
        <v>Ok</v>
      </c>
      <c r="U1395" s="31">
        <f>Excel_Advanced_Sales_Dataset_2000__hetvi[[#This Row],[Discount %]]/100</f>
        <v>0.14760000000000001</v>
      </c>
      <c r="V1395" s="1" t="s">
        <v>4644</v>
      </c>
    </row>
    <row r="1396" spans="1:22" x14ac:dyDescent="0.25">
      <c r="A1396" s="6" t="s">
        <v>3370</v>
      </c>
      <c r="B1396" s="7" t="s">
        <v>3371</v>
      </c>
      <c r="C1396" s="7" t="s">
        <v>3372</v>
      </c>
      <c r="D1396" s="7" t="s">
        <v>30</v>
      </c>
      <c r="E1396" s="7" t="s">
        <v>117</v>
      </c>
      <c r="F1396" s="7" t="s">
        <v>239</v>
      </c>
      <c r="G1396" s="7" t="s">
        <v>33</v>
      </c>
      <c r="H1396" s="7" t="s">
        <v>119</v>
      </c>
      <c r="I1396" s="8">
        <v>35</v>
      </c>
      <c r="J1396" s="18">
        <v>41692.300000000003</v>
      </c>
      <c r="K1396" s="21">
        <v>7.81</v>
      </c>
      <c r="L1396" s="15">
        <v>1345264.6</v>
      </c>
      <c r="M1396" s="28">
        <v>46189</v>
      </c>
      <c r="N1396" s="7" t="s">
        <v>45</v>
      </c>
      <c r="O1396" s="7" t="s">
        <v>35</v>
      </c>
      <c r="P1396" s="9" t="s">
        <v>53</v>
      </c>
      <c r="Q1396" s="23">
        <f>Excel_Advanced_Sales_Dataset_2000__hetvi[[#This Row],[Quantity]]*Excel_Advanced_Sales_Dataset_2000__hetvi[[#This Row],[Unit Price]]*Excel_Advanced_Sales_Dataset_2000__hetvi[[#This Row],[Discount %]]/100</f>
        <v>113965.90205</v>
      </c>
      <c r="R1396" s="23">
        <f>Excel_Advanced_Sales_Dataset_2000__hetvi[[#This Row],[Quantity]]*Excel_Advanced_Sales_Dataset_2000__hetvi[[#This Row],[Unit Price]]-Excel_Advanced_Sales_Dataset_2000__hetvi[[#This Row],[Discount Amount]]</f>
        <v>1345264.5979500001</v>
      </c>
      <c r="S1396" t="str">
        <f>IF(Excel_Advanced_Sales_Dataset_2000__hetvi[[#This Row],[Total Sales]]&gt;50000,"Yes","No")</f>
        <v>Yes</v>
      </c>
      <c r="T1396" t="str">
        <f>IF(Excel_Advanced_Sales_Dataset_2000__hetvi[[#This Row],[Delivery Status]]="Pending","Follow-up","Ok")</f>
        <v>Ok</v>
      </c>
      <c r="U1396" s="31">
        <f>Excel_Advanced_Sales_Dataset_2000__hetvi[[#This Row],[Discount %]]/100</f>
        <v>7.8100000000000003E-2</v>
      </c>
      <c r="V1396" s="1" t="s">
        <v>4665</v>
      </c>
    </row>
    <row r="1397" spans="1:22" x14ac:dyDescent="0.25">
      <c r="A1397" s="6" t="s">
        <v>3373</v>
      </c>
      <c r="B1397" s="7" t="s">
        <v>182</v>
      </c>
      <c r="C1397" s="7" t="s">
        <v>3374</v>
      </c>
      <c r="D1397" s="7" t="s">
        <v>19</v>
      </c>
      <c r="E1397" s="7" t="s">
        <v>153</v>
      </c>
      <c r="F1397" s="7" t="s">
        <v>275</v>
      </c>
      <c r="G1397" s="7" t="s">
        <v>51</v>
      </c>
      <c r="H1397" s="7" t="s">
        <v>52</v>
      </c>
      <c r="I1397" s="8">
        <v>15</v>
      </c>
      <c r="J1397" s="18">
        <v>10150.16</v>
      </c>
      <c r="K1397" s="21">
        <v>17.47</v>
      </c>
      <c r="L1397" s="15">
        <v>125653.91</v>
      </c>
      <c r="M1397" s="28">
        <v>46228</v>
      </c>
      <c r="N1397" s="7" t="s">
        <v>45</v>
      </c>
      <c r="O1397" s="7" t="s">
        <v>59</v>
      </c>
      <c r="P1397" s="9" t="s">
        <v>36</v>
      </c>
      <c r="Q1397" s="23">
        <f>Excel_Advanced_Sales_Dataset_2000__hetvi[[#This Row],[Quantity]]*Excel_Advanced_Sales_Dataset_2000__hetvi[[#This Row],[Unit Price]]*Excel_Advanced_Sales_Dataset_2000__hetvi[[#This Row],[Discount %]]/100</f>
        <v>26598.494279999999</v>
      </c>
      <c r="R1397" s="23">
        <f>Excel_Advanced_Sales_Dataset_2000__hetvi[[#This Row],[Quantity]]*Excel_Advanced_Sales_Dataset_2000__hetvi[[#This Row],[Unit Price]]-Excel_Advanced_Sales_Dataset_2000__hetvi[[#This Row],[Discount Amount]]</f>
        <v>125653.90572</v>
      </c>
      <c r="S1397" t="str">
        <f>IF(Excel_Advanced_Sales_Dataset_2000__hetvi[[#This Row],[Total Sales]]&gt;50000,"Yes","No")</f>
        <v>Yes</v>
      </c>
      <c r="T1397" t="str">
        <f>IF(Excel_Advanced_Sales_Dataset_2000__hetvi[[#This Row],[Delivery Status]]="Pending","Follow-up","Ok")</f>
        <v>Ok</v>
      </c>
      <c r="U1397" s="31">
        <f>Excel_Advanced_Sales_Dataset_2000__hetvi[[#This Row],[Discount %]]/100</f>
        <v>0.17469999999999999</v>
      </c>
      <c r="V1397" s="1" t="s">
        <v>4703</v>
      </c>
    </row>
    <row r="1398" spans="1:22" x14ac:dyDescent="0.25">
      <c r="A1398" s="6" t="s">
        <v>3375</v>
      </c>
      <c r="B1398" s="7" t="s">
        <v>1076</v>
      </c>
      <c r="C1398" s="7" t="s">
        <v>3376</v>
      </c>
      <c r="D1398" s="7" t="s">
        <v>19</v>
      </c>
      <c r="E1398" s="7" t="s">
        <v>72</v>
      </c>
      <c r="F1398" s="7" t="s">
        <v>171</v>
      </c>
      <c r="G1398" s="7" t="s">
        <v>51</v>
      </c>
      <c r="H1398" s="7" t="s">
        <v>167</v>
      </c>
      <c r="I1398" s="8">
        <v>37</v>
      </c>
      <c r="J1398" s="18">
        <v>22793.18</v>
      </c>
      <c r="K1398" s="21">
        <v>15.51</v>
      </c>
      <c r="L1398" s="15">
        <v>712544.44</v>
      </c>
      <c r="M1398" s="28">
        <v>46256</v>
      </c>
      <c r="N1398" s="7" t="s">
        <v>68</v>
      </c>
      <c r="O1398" s="7" t="s">
        <v>35</v>
      </c>
      <c r="P1398" s="9" t="s">
        <v>36</v>
      </c>
      <c r="Q1398" s="23">
        <f>Excel_Advanced_Sales_Dataset_2000__hetvi[[#This Row],[Quantity]]*Excel_Advanced_Sales_Dataset_2000__hetvi[[#This Row],[Unit Price]]*Excel_Advanced_Sales_Dataset_2000__hetvi[[#This Row],[Discount %]]/100</f>
        <v>130803.22206600002</v>
      </c>
      <c r="R1398" s="23">
        <f>Excel_Advanced_Sales_Dataset_2000__hetvi[[#This Row],[Quantity]]*Excel_Advanced_Sales_Dataset_2000__hetvi[[#This Row],[Unit Price]]-Excel_Advanced_Sales_Dataset_2000__hetvi[[#This Row],[Discount Amount]]</f>
        <v>712544.43793400005</v>
      </c>
      <c r="S1398" t="str">
        <f>IF(Excel_Advanced_Sales_Dataset_2000__hetvi[[#This Row],[Total Sales]]&gt;50000,"Yes","No")</f>
        <v>Yes</v>
      </c>
      <c r="T1398" t="str">
        <f>IF(Excel_Advanced_Sales_Dataset_2000__hetvi[[#This Row],[Delivery Status]]="Pending","Follow-up","Ok")</f>
        <v>Ok</v>
      </c>
      <c r="U1398" s="31">
        <f>Excel_Advanced_Sales_Dataset_2000__hetvi[[#This Row],[Discount %]]/100</f>
        <v>0.15509999999999999</v>
      </c>
      <c r="V1398" s="1" t="s">
        <v>4720</v>
      </c>
    </row>
    <row r="1399" spans="1:22" x14ac:dyDescent="0.25">
      <c r="A1399" s="6" t="s">
        <v>3377</v>
      </c>
      <c r="B1399" s="7" t="s">
        <v>1865</v>
      </c>
      <c r="C1399" s="7" t="s">
        <v>3378</v>
      </c>
      <c r="D1399" s="7" t="s">
        <v>63</v>
      </c>
      <c r="E1399" s="7" t="s">
        <v>144</v>
      </c>
      <c r="F1399" s="7" t="s">
        <v>189</v>
      </c>
      <c r="G1399" s="7" t="s">
        <v>22</v>
      </c>
      <c r="H1399" s="7" t="s">
        <v>217</v>
      </c>
      <c r="I1399" s="8">
        <v>9</v>
      </c>
      <c r="J1399" s="18">
        <v>24610.46</v>
      </c>
      <c r="K1399" s="21">
        <v>11.15</v>
      </c>
      <c r="L1399" s="15">
        <v>196797.54</v>
      </c>
      <c r="M1399" s="28">
        <v>46127</v>
      </c>
      <c r="N1399" s="7" t="s">
        <v>24</v>
      </c>
      <c r="O1399" s="7" t="s">
        <v>35</v>
      </c>
      <c r="P1399" s="9" t="s">
        <v>26</v>
      </c>
      <c r="Q1399" s="23">
        <f>Excel_Advanced_Sales_Dataset_2000__hetvi[[#This Row],[Quantity]]*Excel_Advanced_Sales_Dataset_2000__hetvi[[#This Row],[Unit Price]]*Excel_Advanced_Sales_Dataset_2000__hetvi[[#This Row],[Discount %]]/100</f>
        <v>24696.596609999997</v>
      </c>
      <c r="R1399" s="23">
        <f>Excel_Advanced_Sales_Dataset_2000__hetvi[[#This Row],[Quantity]]*Excel_Advanced_Sales_Dataset_2000__hetvi[[#This Row],[Unit Price]]-Excel_Advanced_Sales_Dataset_2000__hetvi[[#This Row],[Discount Amount]]</f>
        <v>196797.54338999998</v>
      </c>
      <c r="S1399" t="str">
        <f>IF(Excel_Advanced_Sales_Dataset_2000__hetvi[[#This Row],[Total Sales]]&gt;50000,"Yes","No")</f>
        <v>Yes</v>
      </c>
      <c r="T1399" t="str">
        <f>IF(Excel_Advanced_Sales_Dataset_2000__hetvi[[#This Row],[Delivery Status]]="Pending","Follow-up","Ok")</f>
        <v>Ok</v>
      </c>
      <c r="U1399" s="31">
        <f>Excel_Advanced_Sales_Dataset_2000__hetvi[[#This Row],[Discount %]]/100</f>
        <v>0.1115</v>
      </c>
      <c r="V1399" s="1" t="s">
        <v>4682</v>
      </c>
    </row>
    <row r="1400" spans="1:22" x14ac:dyDescent="0.25">
      <c r="A1400" s="6" t="s">
        <v>3379</v>
      </c>
      <c r="B1400" s="7" t="s">
        <v>853</v>
      </c>
      <c r="C1400" s="7" t="s">
        <v>3380</v>
      </c>
      <c r="D1400" s="7" t="s">
        <v>19</v>
      </c>
      <c r="E1400" s="7" t="s">
        <v>84</v>
      </c>
      <c r="F1400" s="7" t="s">
        <v>85</v>
      </c>
      <c r="G1400" s="7" t="s">
        <v>33</v>
      </c>
      <c r="H1400" s="7" t="s">
        <v>127</v>
      </c>
      <c r="I1400" s="8">
        <v>39</v>
      </c>
      <c r="J1400" s="18">
        <v>43219.98</v>
      </c>
      <c r="K1400" s="21">
        <v>13.9</v>
      </c>
      <c r="L1400" s="15">
        <v>1451283.71</v>
      </c>
      <c r="M1400" s="28">
        <v>46137</v>
      </c>
      <c r="N1400" s="7" t="s">
        <v>68</v>
      </c>
      <c r="O1400" s="7" t="s">
        <v>35</v>
      </c>
      <c r="P1400" s="9" t="s">
        <v>26</v>
      </c>
      <c r="Q1400" s="23">
        <f>Excel_Advanced_Sales_Dataset_2000__hetvi[[#This Row],[Quantity]]*Excel_Advanced_Sales_Dataset_2000__hetvi[[#This Row],[Unit Price]]*Excel_Advanced_Sales_Dataset_2000__hetvi[[#This Row],[Discount %]]/100</f>
        <v>234295.51158000005</v>
      </c>
      <c r="R1400" s="23">
        <f>Excel_Advanced_Sales_Dataset_2000__hetvi[[#This Row],[Quantity]]*Excel_Advanced_Sales_Dataset_2000__hetvi[[#This Row],[Unit Price]]-Excel_Advanced_Sales_Dataset_2000__hetvi[[#This Row],[Discount Amount]]</f>
        <v>1451283.70842</v>
      </c>
      <c r="S1400" t="str">
        <f>IF(Excel_Advanced_Sales_Dataset_2000__hetvi[[#This Row],[Total Sales]]&gt;50000,"Yes","No")</f>
        <v>Yes</v>
      </c>
      <c r="T1400" t="str">
        <f>IF(Excel_Advanced_Sales_Dataset_2000__hetvi[[#This Row],[Delivery Status]]="Pending","Follow-up","Ok")</f>
        <v>Ok</v>
      </c>
      <c r="U1400" s="31">
        <f>Excel_Advanced_Sales_Dataset_2000__hetvi[[#This Row],[Discount %]]/100</f>
        <v>0.13900000000000001</v>
      </c>
      <c r="V1400" s="1" t="s">
        <v>4720</v>
      </c>
    </row>
    <row r="1401" spans="1:22" x14ac:dyDescent="0.25">
      <c r="A1401" s="6" t="s">
        <v>3381</v>
      </c>
      <c r="B1401" s="7" t="s">
        <v>283</v>
      </c>
      <c r="C1401" s="7" t="s">
        <v>3382</v>
      </c>
      <c r="D1401" s="7" t="s">
        <v>63</v>
      </c>
      <c r="E1401" s="7" t="s">
        <v>78</v>
      </c>
      <c r="F1401" s="7" t="s">
        <v>255</v>
      </c>
      <c r="G1401" s="7" t="s">
        <v>43</v>
      </c>
      <c r="H1401" s="7" t="s">
        <v>74</v>
      </c>
      <c r="I1401" s="8">
        <v>23</v>
      </c>
      <c r="J1401" s="18">
        <v>34923.480000000003</v>
      </c>
      <c r="K1401" s="21">
        <v>17.84</v>
      </c>
      <c r="L1401" s="15">
        <v>659942.02</v>
      </c>
      <c r="M1401" s="28">
        <v>46061</v>
      </c>
      <c r="N1401" s="7" t="s">
        <v>58</v>
      </c>
      <c r="O1401" s="7" t="s">
        <v>35</v>
      </c>
      <c r="P1401" s="9" t="s">
        <v>53</v>
      </c>
      <c r="Q1401" s="23">
        <f>Excel_Advanced_Sales_Dataset_2000__hetvi[[#This Row],[Quantity]]*Excel_Advanced_Sales_Dataset_2000__hetvi[[#This Row],[Unit Price]]*Excel_Advanced_Sales_Dataset_2000__hetvi[[#This Row],[Discount %]]/100</f>
        <v>143298.023136</v>
      </c>
      <c r="R1401" s="23">
        <f>Excel_Advanced_Sales_Dataset_2000__hetvi[[#This Row],[Quantity]]*Excel_Advanced_Sales_Dataset_2000__hetvi[[#This Row],[Unit Price]]-Excel_Advanced_Sales_Dataset_2000__hetvi[[#This Row],[Discount Amount]]</f>
        <v>659942.016864</v>
      </c>
      <c r="S1401" t="str">
        <f>IF(Excel_Advanced_Sales_Dataset_2000__hetvi[[#This Row],[Total Sales]]&gt;50000,"Yes","No")</f>
        <v>Yes</v>
      </c>
      <c r="T1401" t="str">
        <f>IF(Excel_Advanced_Sales_Dataset_2000__hetvi[[#This Row],[Delivery Status]]="Pending","Follow-up","Ok")</f>
        <v>Ok</v>
      </c>
      <c r="U1401" s="31">
        <f>Excel_Advanced_Sales_Dataset_2000__hetvi[[#This Row],[Discount %]]/100</f>
        <v>0.1784</v>
      </c>
      <c r="V1401" s="1" t="s">
        <v>4665</v>
      </c>
    </row>
    <row r="1402" spans="1:22" x14ac:dyDescent="0.25">
      <c r="A1402" s="6" t="s">
        <v>3383</v>
      </c>
      <c r="B1402" s="7" t="s">
        <v>2999</v>
      </c>
      <c r="C1402" s="7" t="s">
        <v>3384</v>
      </c>
      <c r="D1402" s="7" t="s">
        <v>19</v>
      </c>
      <c r="E1402" s="7" t="s">
        <v>20</v>
      </c>
      <c r="F1402" s="7" t="s">
        <v>176</v>
      </c>
      <c r="G1402" s="7" t="s">
        <v>43</v>
      </c>
      <c r="H1402" s="7" t="s">
        <v>74</v>
      </c>
      <c r="I1402" s="8">
        <v>31</v>
      </c>
      <c r="J1402" s="18">
        <v>6160.54</v>
      </c>
      <c r="K1402" s="21">
        <v>15.67</v>
      </c>
      <c r="L1402" s="15">
        <v>161050.68</v>
      </c>
      <c r="M1402" s="28">
        <v>46375</v>
      </c>
      <c r="N1402" s="7" t="s">
        <v>24</v>
      </c>
      <c r="O1402" s="7" t="s">
        <v>35</v>
      </c>
      <c r="P1402" s="9" t="s">
        <v>53</v>
      </c>
      <c r="Q1402" s="23">
        <f>Excel_Advanced_Sales_Dataset_2000__hetvi[[#This Row],[Quantity]]*Excel_Advanced_Sales_Dataset_2000__hetvi[[#This Row],[Unit Price]]*Excel_Advanced_Sales_Dataset_2000__hetvi[[#This Row],[Discount %]]/100</f>
        <v>29926.055157999996</v>
      </c>
      <c r="R1402" s="23">
        <f>Excel_Advanced_Sales_Dataset_2000__hetvi[[#This Row],[Quantity]]*Excel_Advanced_Sales_Dataset_2000__hetvi[[#This Row],[Unit Price]]-Excel_Advanced_Sales_Dataset_2000__hetvi[[#This Row],[Discount Amount]]</f>
        <v>161050.68484199999</v>
      </c>
      <c r="S1402" t="str">
        <f>IF(Excel_Advanced_Sales_Dataset_2000__hetvi[[#This Row],[Total Sales]]&gt;50000,"Yes","No")</f>
        <v>Yes</v>
      </c>
      <c r="T1402" t="str">
        <f>IF(Excel_Advanced_Sales_Dataset_2000__hetvi[[#This Row],[Delivery Status]]="Pending","Follow-up","Ok")</f>
        <v>Ok</v>
      </c>
      <c r="U1402" s="31">
        <f>Excel_Advanced_Sales_Dataset_2000__hetvi[[#This Row],[Discount %]]/100</f>
        <v>0.15670000000000001</v>
      </c>
      <c r="V1402" s="1" t="s">
        <v>4644</v>
      </c>
    </row>
    <row r="1403" spans="1:22" x14ac:dyDescent="0.25">
      <c r="A1403" s="6" t="s">
        <v>3385</v>
      </c>
      <c r="B1403" s="7" t="s">
        <v>508</v>
      </c>
      <c r="C1403" s="7" t="s">
        <v>3386</v>
      </c>
      <c r="D1403" s="7" t="s">
        <v>63</v>
      </c>
      <c r="E1403" s="7" t="s">
        <v>144</v>
      </c>
      <c r="F1403" s="7" t="s">
        <v>189</v>
      </c>
      <c r="G1403" s="7" t="s">
        <v>43</v>
      </c>
      <c r="H1403" s="7" t="s">
        <v>391</v>
      </c>
      <c r="I1403" s="8">
        <v>17</v>
      </c>
      <c r="J1403" s="18">
        <v>29555.21</v>
      </c>
      <c r="K1403" s="21">
        <v>7.38</v>
      </c>
      <c r="L1403" s="15">
        <v>465358.6</v>
      </c>
      <c r="M1403" s="28">
        <v>46363</v>
      </c>
      <c r="N1403" s="7" t="s">
        <v>45</v>
      </c>
      <c r="O1403" s="7" t="s">
        <v>35</v>
      </c>
      <c r="P1403" s="9" t="s">
        <v>36</v>
      </c>
      <c r="Q1403" s="23">
        <f>Excel_Advanced_Sales_Dataset_2000__hetvi[[#This Row],[Quantity]]*Excel_Advanced_Sales_Dataset_2000__hetvi[[#This Row],[Unit Price]]*Excel_Advanced_Sales_Dataset_2000__hetvi[[#This Row],[Discount %]]/100</f>
        <v>37079.966465999998</v>
      </c>
      <c r="R1403" s="23">
        <f>Excel_Advanced_Sales_Dataset_2000__hetvi[[#This Row],[Quantity]]*Excel_Advanced_Sales_Dataset_2000__hetvi[[#This Row],[Unit Price]]-Excel_Advanced_Sales_Dataset_2000__hetvi[[#This Row],[Discount Amount]]</f>
        <v>465358.60353399999</v>
      </c>
      <c r="S1403" t="str">
        <f>IF(Excel_Advanced_Sales_Dataset_2000__hetvi[[#This Row],[Total Sales]]&gt;50000,"Yes","No")</f>
        <v>Yes</v>
      </c>
      <c r="T1403" t="str">
        <f>IF(Excel_Advanced_Sales_Dataset_2000__hetvi[[#This Row],[Delivery Status]]="Pending","Follow-up","Ok")</f>
        <v>Ok</v>
      </c>
      <c r="U1403" s="31">
        <f>Excel_Advanced_Sales_Dataset_2000__hetvi[[#This Row],[Discount %]]/100</f>
        <v>7.3800000000000004E-2</v>
      </c>
      <c r="V1403" s="1" t="s">
        <v>4653</v>
      </c>
    </row>
    <row r="1404" spans="1:22" x14ac:dyDescent="0.25">
      <c r="A1404" s="6" t="s">
        <v>3387</v>
      </c>
      <c r="B1404" s="7" t="s">
        <v>1648</v>
      </c>
      <c r="C1404" s="7" t="s">
        <v>3388</v>
      </c>
      <c r="D1404" s="7" t="s">
        <v>63</v>
      </c>
      <c r="E1404" s="7" t="s">
        <v>64</v>
      </c>
      <c r="F1404" s="7" t="s">
        <v>65</v>
      </c>
      <c r="G1404" s="7" t="s">
        <v>66</v>
      </c>
      <c r="H1404" s="7" t="s">
        <v>276</v>
      </c>
      <c r="I1404" s="8">
        <v>34</v>
      </c>
      <c r="J1404" s="18">
        <v>15735.18</v>
      </c>
      <c r="K1404" s="21">
        <v>3.91</v>
      </c>
      <c r="L1404" s="15">
        <v>514077.77</v>
      </c>
      <c r="M1404" s="28">
        <v>46358</v>
      </c>
      <c r="N1404" s="7" t="s">
        <v>68</v>
      </c>
      <c r="O1404" s="7" t="s">
        <v>35</v>
      </c>
      <c r="P1404" s="9" t="s">
        <v>36</v>
      </c>
      <c r="Q1404" s="23">
        <f>Excel_Advanced_Sales_Dataset_2000__hetvi[[#This Row],[Quantity]]*Excel_Advanced_Sales_Dataset_2000__hetvi[[#This Row],[Unit Price]]*Excel_Advanced_Sales_Dataset_2000__hetvi[[#This Row],[Discount %]]/100</f>
        <v>20918.348291999999</v>
      </c>
      <c r="R1404" s="23">
        <f>Excel_Advanced_Sales_Dataset_2000__hetvi[[#This Row],[Quantity]]*Excel_Advanced_Sales_Dataset_2000__hetvi[[#This Row],[Unit Price]]-Excel_Advanced_Sales_Dataset_2000__hetvi[[#This Row],[Discount Amount]]</f>
        <v>514077.77170799999</v>
      </c>
      <c r="S1404" t="str">
        <f>IF(Excel_Advanced_Sales_Dataset_2000__hetvi[[#This Row],[Total Sales]]&gt;50000,"Yes","No")</f>
        <v>Yes</v>
      </c>
      <c r="T1404" t="str">
        <f>IF(Excel_Advanced_Sales_Dataset_2000__hetvi[[#This Row],[Delivery Status]]="Pending","Follow-up","Ok")</f>
        <v>Ok</v>
      </c>
      <c r="U1404" s="31">
        <f>Excel_Advanced_Sales_Dataset_2000__hetvi[[#This Row],[Discount %]]/100</f>
        <v>3.9100000000000003E-2</v>
      </c>
      <c r="V1404" s="1" t="s">
        <v>4823</v>
      </c>
    </row>
    <row r="1405" spans="1:22" x14ac:dyDescent="0.25">
      <c r="A1405" s="6" t="s">
        <v>3389</v>
      </c>
      <c r="B1405" s="7" t="s">
        <v>810</v>
      </c>
      <c r="C1405" s="7" t="s">
        <v>3390</v>
      </c>
      <c r="D1405" s="7" t="s">
        <v>30</v>
      </c>
      <c r="E1405" s="7" t="s">
        <v>198</v>
      </c>
      <c r="F1405" s="7" t="s">
        <v>199</v>
      </c>
      <c r="G1405" s="7" t="s">
        <v>51</v>
      </c>
      <c r="H1405" s="7" t="s">
        <v>105</v>
      </c>
      <c r="I1405" s="8">
        <v>33</v>
      </c>
      <c r="J1405" s="18">
        <v>33668.800000000003</v>
      </c>
      <c r="K1405" s="21">
        <v>17.29</v>
      </c>
      <c r="L1405" s="15">
        <v>918966.33</v>
      </c>
      <c r="M1405" s="28">
        <v>46334</v>
      </c>
      <c r="N1405" s="7" t="s">
        <v>68</v>
      </c>
      <c r="O1405" s="7" t="s">
        <v>35</v>
      </c>
      <c r="P1405" s="9" t="s">
        <v>53</v>
      </c>
      <c r="Q1405" s="23">
        <f>Excel_Advanced_Sales_Dataset_2000__hetvi[[#This Row],[Quantity]]*Excel_Advanced_Sales_Dataset_2000__hetvi[[#This Row],[Unit Price]]*Excel_Advanced_Sales_Dataset_2000__hetvi[[#This Row],[Discount %]]/100</f>
        <v>192104.07216000001</v>
      </c>
      <c r="R1405" s="23">
        <f>Excel_Advanced_Sales_Dataset_2000__hetvi[[#This Row],[Quantity]]*Excel_Advanced_Sales_Dataset_2000__hetvi[[#This Row],[Unit Price]]-Excel_Advanced_Sales_Dataset_2000__hetvi[[#This Row],[Discount Amount]]</f>
        <v>918966.32784000016</v>
      </c>
      <c r="S1405" t="str">
        <f>IF(Excel_Advanced_Sales_Dataset_2000__hetvi[[#This Row],[Total Sales]]&gt;50000,"Yes","No")</f>
        <v>Yes</v>
      </c>
      <c r="T1405" t="str">
        <f>IF(Excel_Advanced_Sales_Dataset_2000__hetvi[[#This Row],[Delivery Status]]="Pending","Follow-up","Ok")</f>
        <v>Ok</v>
      </c>
      <c r="U1405" s="31">
        <f>Excel_Advanced_Sales_Dataset_2000__hetvi[[#This Row],[Discount %]]/100</f>
        <v>0.1729</v>
      </c>
      <c r="V1405" s="1" t="s">
        <v>4653</v>
      </c>
    </row>
    <row r="1406" spans="1:22" x14ac:dyDescent="0.25">
      <c r="A1406" s="6" t="s">
        <v>3391</v>
      </c>
      <c r="B1406" s="7" t="s">
        <v>427</v>
      </c>
      <c r="C1406" s="7" t="s">
        <v>3392</v>
      </c>
      <c r="D1406" s="7" t="s">
        <v>40</v>
      </c>
      <c r="E1406" s="7" t="s">
        <v>109</v>
      </c>
      <c r="F1406" s="7" t="s">
        <v>110</v>
      </c>
      <c r="G1406" s="7" t="s">
        <v>111</v>
      </c>
      <c r="H1406" s="7" t="s">
        <v>260</v>
      </c>
      <c r="I1406" s="8">
        <v>17</v>
      </c>
      <c r="J1406" s="18">
        <v>19980.48</v>
      </c>
      <c r="K1406" s="21">
        <v>12.27</v>
      </c>
      <c r="L1406" s="15">
        <v>297990.88</v>
      </c>
      <c r="M1406" s="28">
        <v>46292</v>
      </c>
      <c r="N1406" s="7" t="s">
        <v>24</v>
      </c>
      <c r="O1406" s="7" t="s">
        <v>25</v>
      </c>
      <c r="P1406" s="9" t="s">
        <v>53</v>
      </c>
      <c r="Q1406" s="23">
        <f>Excel_Advanced_Sales_Dataset_2000__hetvi[[#This Row],[Quantity]]*Excel_Advanced_Sales_Dataset_2000__hetvi[[#This Row],[Unit Price]]*Excel_Advanced_Sales_Dataset_2000__hetvi[[#This Row],[Discount %]]/100</f>
        <v>41677.283231999994</v>
      </c>
      <c r="R1406" s="23">
        <f>Excel_Advanced_Sales_Dataset_2000__hetvi[[#This Row],[Quantity]]*Excel_Advanced_Sales_Dataset_2000__hetvi[[#This Row],[Unit Price]]-Excel_Advanced_Sales_Dataset_2000__hetvi[[#This Row],[Discount Amount]]</f>
        <v>297990.87676799996</v>
      </c>
      <c r="S1406" t="str">
        <f>IF(Excel_Advanced_Sales_Dataset_2000__hetvi[[#This Row],[Total Sales]]&gt;50000,"Yes","No")</f>
        <v>Yes</v>
      </c>
      <c r="T1406" t="str">
        <f>IF(Excel_Advanced_Sales_Dataset_2000__hetvi[[#This Row],[Delivery Status]]="Pending","Follow-up","Ok")</f>
        <v>Follow-up</v>
      </c>
      <c r="U1406" s="31">
        <f>Excel_Advanced_Sales_Dataset_2000__hetvi[[#This Row],[Discount %]]/100</f>
        <v>0.12269999999999999</v>
      </c>
      <c r="V1406" s="1" t="s">
        <v>4624</v>
      </c>
    </row>
    <row r="1407" spans="1:22" x14ac:dyDescent="0.25">
      <c r="A1407" s="6" t="s">
        <v>3393</v>
      </c>
      <c r="B1407" s="7" t="s">
        <v>378</v>
      </c>
      <c r="C1407" s="7" t="s">
        <v>3394</v>
      </c>
      <c r="D1407" s="7" t="s">
        <v>30</v>
      </c>
      <c r="E1407" s="7" t="s">
        <v>131</v>
      </c>
      <c r="F1407" s="7" t="s">
        <v>194</v>
      </c>
      <c r="G1407" s="7" t="s">
        <v>66</v>
      </c>
      <c r="H1407" s="7" t="s">
        <v>155</v>
      </c>
      <c r="I1407" s="8">
        <v>50</v>
      </c>
      <c r="J1407" s="18">
        <v>13657.95</v>
      </c>
      <c r="K1407" s="21">
        <v>6.63</v>
      </c>
      <c r="L1407" s="15">
        <v>637621.4</v>
      </c>
      <c r="M1407" s="28">
        <v>46298</v>
      </c>
      <c r="N1407" s="7" t="s">
        <v>45</v>
      </c>
      <c r="O1407" s="7" t="s">
        <v>35</v>
      </c>
      <c r="P1407" s="9" t="s">
        <v>26</v>
      </c>
      <c r="Q1407" s="23">
        <f>Excel_Advanced_Sales_Dataset_2000__hetvi[[#This Row],[Quantity]]*Excel_Advanced_Sales_Dataset_2000__hetvi[[#This Row],[Unit Price]]*Excel_Advanced_Sales_Dataset_2000__hetvi[[#This Row],[Discount %]]/100</f>
        <v>45276.104249999997</v>
      </c>
      <c r="R1407" s="23">
        <f>Excel_Advanced_Sales_Dataset_2000__hetvi[[#This Row],[Quantity]]*Excel_Advanced_Sales_Dataset_2000__hetvi[[#This Row],[Unit Price]]-Excel_Advanced_Sales_Dataset_2000__hetvi[[#This Row],[Discount Amount]]</f>
        <v>637621.39575000003</v>
      </c>
      <c r="S1407" t="str">
        <f>IF(Excel_Advanced_Sales_Dataset_2000__hetvi[[#This Row],[Total Sales]]&gt;50000,"Yes","No")</f>
        <v>Yes</v>
      </c>
      <c r="T1407" t="str">
        <f>IF(Excel_Advanced_Sales_Dataset_2000__hetvi[[#This Row],[Delivery Status]]="Pending","Follow-up","Ok")</f>
        <v>Ok</v>
      </c>
      <c r="U1407" s="31">
        <f>Excel_Advanced_Sales_Dataset_2000__hetvi[[#This Row],[Discount %]]/100</f>
        <v>6.6299999999999998E-2</v>
      </c>
      <c r="V1407" s="1" t="s">
        <v>4682</v>
      </c>
    </row>
    <row r="1408" spans="1:22" x14ac:dyDescent="0.25">
      <c r="A1408" s="6" t="s">
        <v>3395</v>
      </c>
      <c r="B1408" s="7" t="s">
        <v>1171</v>
      </c>
      <c r="C1408" s="7" t="s">
        <v>3396</v>
      </c>
      <c r="D1408" s="7" t="s">
        <v>30</v>
      </c>
      <c r="E1408" s="7" t="s">
        <v>31</v>
      </c>
      <c r="F1408" s="7" t="s">
        <v>32</v>
      </c>
      <c r="G1408" s="7" t="s">
        <v>51</v>
      </c>
      <c r="H1408" s="7" t="s">
        <v>190</v>
      </c>
      <c r="I1408" s="8">
        <v>50</v>
      </c>
      <c r="J1408" s="18">
        <v>12684.12</v>
      </c>
      <c r="K1408" s="21">
        <v>11.4</v>
      </c>
      <c r="L1408" s="15">
        <v>561906.52</v>
      </c>
      <c r="M1408" s="28">
        <v>46355</v>
      </c>
      <c r="N1408" s="7" t="s">
        <v>45</v>
      </c>
      <c r="O1408" s="7" t="s">
        <v>35</v>
      </c>
      <c r="P1408" s="9" t="s">
        <v>53</v>
      </c>
      <c r="Q1408" s="23">
        <f>Excel_Advanced_Sales_Dataset_2000__hetvi[[#This Row],[Quantity]]*Excel_Advanced_Sales_Dataset_2000__hetvi[[#This Row],[Unit Price]]*Excel_Advanced_Sales_Dataset_2000__hetvi[[#This Row],[Discount %]]/100</f>
        <v>72299.483999999997</v>
      </c>
      <c r="R1408" s="23">
        <f>Excel_Advanced_Sales_Dataset_2000__hetvi[[#This Row],[Quantity]]*Excel_Advanced_Sales_Dataset_2000__hetvi[[#This Row],[Unit Price]]-Excel_Advanced_Sales_Dataset_2000__hetvi[[#This Row],[Discount Amount]]</f>
        <v>561906.51600000006</v>
      </c>
      <c r="S1408" t="str">
        <f>IF(Excel_Advanced_Sales_Dataset_2000__hetvi[[#This Row],[Total Sales]]&gt;50000,"Yes","No")</f>
        <v>Yes</v>
      </c>
      <c r="T1408" t="str">
        <f>IF(Excel_Advanced_Sales_Dataset_2000__hetvi[[#This Row],[Delivery Status]]="Pending","Follow-up","Ok")</f>
        <v>Ok</v>
      </c>
      <c r="U1408" s="31">
        <f>Excel_Advanced_Sales_Dataset_2000__hetvi[[#This Row],[Discount %]]/100</f>
        <v>0.114</v>
      </c>
      <c r="V1408" s="1" t="s">
        <v>4782</v>
      </c>
    </row>
    <row r="1409" spans="1:22" x14ac:dyDescent="0.25">
      <c r="A1409" s="6" t="s">
        <v>3397</v>
      </c>
      <c r="B1409" s="7" t="s">
        <v>1653</v>
      </c>
      <c r="C1409" s="7" t="s">
        <v>3398</v>
      </c>
      <c r="D1409" s="7" t="s">
        <v>63</v>
      </c>
      <c r="E1409" s="7" t="s">
        <v>64</v>
      </c>
      <c r="F1409" s="7" t="s">
        <v>441</v>
      </c>
      <c r="G1409" s="7" t="s">
        <v>33</v>
      </c>
      <c r="H1409" s="7" t="s">
        <v>80</v>
      </c>
      <c r="I1409" s="8">
        <v>31</v>
      </c>
      <c r="J1409" s="18">
        <v>31170.66</v>
      </c>
      <c r="K1409" s="21">
        <v>6.36</v>
      </c>
      <c r="L1409" s="15">
        <v>904834.39</v>
      </c>
      <c r="M1409" s="28">
        <v>46304</v>
      </c>
      <c r="N1409" s="7" t="s">
        <v>24</v>
      </c>
      <c r="O1409" s="7" t="s">
        <v>35</v>
      </c>
      <c r="P1409" s="9" t="s">
        <v>53</v>
      </c>
      <c r="Q1409" s="23">
        <f>Excel_Advanced_Sales_Dataset_2000__hetvi[[#This Row],[Quantity]]*Excel_Advanced_Sales_Dataset_2000__hetvi[[#This Row],[Unit Price]]*Excel_Advanced_Sales_Dataset_2000__hetvi[[#This Row],[Discount %]]/100</f>
        <v>61456.073256000003</v>
      </c>
      <c r="R1409" s="23">
        <f>Excel_Advanced_Sales_Dataset_2000__hetvi[[#This Row],[Quantity]]*Excel_Advanced_Sales_Dataset_2000__hetvi[[#This Row],[Unit Price]]-Excel_Advanced_Sales_Dataset_2000__hetvi[[#This Row],[Discount Amount]]</f>
        <v>904834.38674400002</v>
      </c>
      <c r="S1409" t="str">
        <f>IF(Excel_Advanced_Sales_Dataset_2000__hetvi[[#This Row],[Total Sales]]&gt;50000,"Yes","No")</f>
        <v>Yes</v>
      </c>
      <c r="T1409" t="str">
        <f>IF(Excel_Advanced_Sales_Dataset_2000__hetvi[[#This Row],[Delivery Status]]="Pending","Follow-up","Ok")</f>
        <v>Ok</v>
      </c>
      <c r="U1409" s="31">
        <f>Excel_Advanced_Sales_Dataset_2000__hetvi[[#This Row],[Discount %]]/100</f>
        <v>6.3600000000000004E-2</v>
      </c>
      <c r="V1409" s="1" t="s">
        <v>4696</v>
      </c>
    </row>
    <row r="1410" spans="1:22" x14ac:dyDescent="0.25">
      <c r="A1410" s="6" t="s">
        <v>3399</v>
      </c>
      <c r="B1410" s="7" t="s">
        <v>1571</v>
      </c>
      <c r="C1410" s="7" t="s">
        <v>3400</v>
      </c>
      <c r="D1410" s="7" t="s">
        <v>40</v>
      </c>
      <c r="E1410" s="7" t="s">
        <v>89</v>
      </c>
      <c r="F1410" s="7" t="s">
        <v>319</v>
      </c>
      <c r="G1410" s="7" t="s">
        <v>51</v>
      </c>
      <c r="H1410" s="7" t="s">
        <v>167</v>
      </c>
      <c r="I1410" s="8">
        <v>28</v>
      </c>
      <c r="J1410" s="18">
        <v>15601.02</v>
      </c>
      <c r="K1410" s="21">
        <v>3.36</v>
      </c>
      <c r="L1410" s="15">
        <v>422151.12</v>
      </c>
      <c r="M1410" s="28">
        <v>46100</v>
      </c>
      <c r="N1410" s="7" t="s">
        <v>68</v>
      </c>
      <c r="O1410" s="7" t="s">
        <v>35</v>
      </c>
      <c r="P1410" s="9" t="s">
        <v>53</v>
      </c>
      <c r="Q1410" s="23">
        <f>Excel_Advanced_Sales_Dataset_2000__hetvi[[#This Row],[Quantity]]*Excel_Advanced_Sales_Dataset_2000__hetvi[[#This Row],[Unit Price]]*Excel_Advanced_Sales_Dataset_2000__hetvi[[#This Row],[Discount %]]/100</f>
        <v>14677.439616</v>
      </c>
      <c r="R1410" s="23">
        <f>Excel_Advanced_Sales_Dataset_2000__hetvi[[#This Row],[Quantity]]*Excel_Advanced_Sales_Dataset_2000__hetvi[[#This Row],[Unit Price]]-Excel_Advanced_Sales_Dataset_2000__hetvi[[#This Row],[Discount Amount]]</f>
        <v>422151.12038400001</v>
      </c>
      <c r="S1410" t="str">
        <f>IF(Excel_Advanced_Sales_Dataset_2000__hetvi[[#This Row],[Total Sales]]&gt;50000,"Yes","No")</f>
        <v>Yes</v>
      </c>
      <c r="T1410" t="str">
        <f>IF(Excel_Advanced_Sales_Dataset_2000__hetvi[[#This Row],[Delivery Status]]="Pending","Follow-up","Ok")</f>
        <v>Ok</v>
      </c>
      <c r="U1410" s="31">
        <f>Excel_Advanced_Sales_Dataset_2000__hetvi[[#This Row],[Discount %]]/100</f>
        <v>3.3599999999999998E-2</v>
      </c>
      <c r="V1410" s="1" t="s">
        <v>4665</v>
      </c>
    </row>
    <row r="1411" spans="1:22" x14ac:dyDescent="0.25">
      <c r="A1411" s="6" t="s">
        <v>3401</v>
      </c>
      <c r="B1411" s="7" t="s">
        <v>1424</v>
      </c>
      <c r="C1411" s="7" t="s">
        <v>3402</v>
      </c>
      <c r="D1411" s="7" t="s">
        <v>63</v>
      </c>
      <c r="E1411" s="7" t="s">
        <v>64</v>
      </c>
      <c r="F1411" s="7" t="s">
        <v>65</v>
      </c>
      <c r="G1411" s="7" t="s">
        <v>111</v>
      </c>
      <c r="H1411" s="7" t="s">
        <v>260</v>
      </c>
      <c r="I1411" s="8">
        <v>34</v>
      </c>
      <c r="J1411" s="18">
        <v>17999.79</v>
      </c>
      <c r="K1411" s="21">
        <v>19.36</v>
      </c>
      <c r="L1411" s="15">
        <v>493511.04</v>
      </c>
      <c r="M1411" s="28">
        <v>46184</v>
      </c>
      <c r="N1411" s="7" t="s">
        <v>68</v>
      </c>
      <c r="O1411" s="7" t="s">
        <v>35</v>
      </c>
      <c r="P1411" s="9" t="s">
        <v>26</v>
      </c>
      <c r="Q1411" s="23">
        <f>Excel_Advanced_Sales_Dataset_2000__hetvi[[#This Row],[Quantity]]*Excel_Advanced_Sales_Dataset_2000__hetvi[[#This Row],[Unit Price]]*Excel_Advanced_Sales_Dataset_2000__hetvi[[#This Row],[Discount %]]/100</f>
        <v>118481.817696</v>
      </c>
      <c r="R1411" s="23">
        <f>Excel_Advanced_Sales_Dataset_2000__hetvi[[#This Row],[Quantity]]*Excel_Advanced_Sales_Dataset_2000__hetvi[[#This Row],[Unit Price]]-Excel_Advanced_Sales_Dataset_2000__hetvi[[#This Row],[Discount Amount]]</f>
        <v>493511.042304</v>
      </c>
      <c r="S1411" t="str">
        <f>IF(Excel_Advanced_Sales_Dataset_2000__hetvi[[#This Row],[Total Sales]]&gt;50000,"Yes","No")</f>
        <v>Yes</v>
      </c>
      <c r="T1411" t="str">
        <f>IF(Excel_Advanced_Sales_Dataset_2000__hetvi[[#This Row],[Delivery Status]]="Pending","Follow-up","Ok")</f>
        <v>Ok</v>
      </c>
      <c r="U1411" s="31">
        <f>Excel_Advanced_Sales_Dataset_2000__hetvi[[#This Row],[Discount %]]/100</f>
        <v>0.19359999999999999</v>
      </c>
      <c r="V1411" s="1" t="s">
        <v>4624</v>
      </c>
    </row>
    <row r="1412" spans="1:22" x14ac:dyDescent="0.25">
      <c r="A1412" s="6" t="s">
        <v>3403</v>
      </c>
      <c r="B1412" s="7" t="s">
        <v>1993</v>
      </c>
      <c r="C1412" s="7" t="s">
        <v>3404</v>
      </c>
      <c r="D1412" s="7" t="s">
        <v>19</v>
      </c>
      <c r="E1412" s="7" t="s">
        <v>20</v>
      </c>
      <c r="F1412" s="7" t="s">
        <v>176</v>
      </c>
      <c r="G1412" s="7" t="s">
        <v>111</v>
      </c>
      <c r="H1412" s="7" t="s">
        <v>112</v>
      </c>
      <c r="I1412" s="8">
        <v>17</v>
      </c>
      <c r="J1412" s="18">
        <v>10283.719999999999</v>
      </c>
      <c r="K1412" s="21">
        <v>17.3</v>
      </c>
      <c r="L1412" s="15">
        <v>144578.82</v>
      </c>
      <c r="M1412" s="28">
        <v>46131</v>
      </c>
      <c r="N1412" s="7" t="s">
        <v>45</v>
      </c>
      <c r="O1412" s="7" t="s">
        <v>35</v>
      </c>
      <c r="P1412" s="9" t="s">
        <v>36</v>
      </c>
      <c r="Q1412" s="23">
        <f>Excel_Advanced_Sales_Dataset_2000__hetvi[[#This Row],[Quantity]]*Excel_Advanced_Sales_Dataset_2000__hetvi[[#This Row],[Unit Price]]*Excel_Advanced_Sales_Dataset_2000__hetvi[[#This Row],[Discount %]]/100</f>
        <v>30244.42052</v>
      </c>
      <c r="R1412" s="23">
        <f>Excel_Advanced_Sales_Dataset_2000__hetvi[[#This Row],[Quantity]]*Excel_Advanced_Sales_Dataset_2000__hetvi[[#This Row],[Unit Price]]-Excel_Advanced_Sales_Dataset_2000__hetvi[[#This Row],[Discount Amount]]</f>
        <v>144578.81948000001</v>
      </c>
      <c r="S1412" t="str">
        <f>IF(Excel_Advanced_Sales_Dataset_2000__hetvi[[#This Row],[Total Sales]]&gt;50000,"Yes","No")</f>
        <v>Yes</v>
      </c>
      <c r="T1412" t="str">
        <f>IF(Excel_Advanced_Sales_Dataset_2000__hetvi[[#This Row],[Delivery Status]]="Pending","Follow-up","Ok")</f>
        <v>Ok</v>
      </c>
      <c r="U1412" s="31">
        <f>Excel_Advanced_Sales_Dataset_2000__hetvi[[#This Row],[Discount %]]/100</f>
        <v>0.17300000000000001</v>
      </c>
      <c r="V1412" s="1" t="s">
        <v>4682</v>
      </c>
    </row>
    <row r="1413" spans="1:22" x14ac:dyDescent="0.25">
      <c r="A1413" s="6" t="s">
        <v>3405</v>
      </c>
      <c r="B1413" s="7" t="s">
        <v>3406</v>
      </c>
      <c r="C1413" s="7" t="s">
        <v>3407</v>
      </c>
      <c r="D1413" s="7" t="s">
        <v>40</v>
      </c>
      <c r="E1413" s="7" t="s">
        <v>41</v>
      </c>
      <c r="F1413" s="7" t="s">
        <v>42</v>
      </c>
      <c r="G1413" s="7" t="s">
        <v>33</v>
      </c>
      <c r="H1413" s="7" t="s">
        <v>127</v>
      </c>
      <c r="I1413" s="8">
        <v>13</v>
      </c>
      <c r="J1413" s="18">
        <v>37874.769999999997</v>
      </c>
      <c r="K1413" s="21">
        <v>1.1000000000000001</v>
      </c>
      <c r="L1413" s="15">
        <v>486955.92</v>
      </c>
      <c r="M1413" s="28">
        <v>46195</v>
      </c>
      <c r="N1413" s="7" t="s">
        <v>45</v>
      </c>
      <c r="O1413" s="7" t="s">
        <v>35</v>
      </c>
      <c r="P1413" s="9" t="s">
        <v>26</v>
      </c>
      <c r="Q1413" s="23">
        <f>Excel_Advanced_Sales_Dataset_2000__hetvi[[#This Row],[Quantity]]*Excel_Advanced_Sales_Dataset_2000__hetvi[[#This Row],[Unit Price]]*Excel_Advanced_Sales_Dataset_2000__hetvi[[#This Row],[Discount %]]/100</f>
        <v>5416.0921100000005</v>
      </c>
      <c r="R1413" s="23">
        <f>Excel_Advanced_Sales_Dataset_2000__hetvi[[#This Row],[Quantity]]*Excel_Advanced_Sales_Dataset_2000__hetvi[[#This Row],[Unit Price]]-Excel_Advanced_Sales_Dataset_2000__hetvi[[#This Row],[Discount Amount]]</f>
        <v>486955.91788999992</v>
      </c>
      <c r="S1413" t="str">
        <f>IF(Excel_Advanced_Sales_Dataset_2000__hetvi[[#This Row],[Total Sales]]&gt;50000,"Yes","No")</f>
        <v>Yes</v>
      </c>
      <c r="T1413" t="str">
        <f>IF(Excel_Advanced_Sales_Dataset_2000__hetvi[[#This Row],[Delivery Status]]="Pending","Follow-up","Ok")</f>
        <v>Ok</v>
      </c>
      <c r="U1413" s="31">
        <f>Excel_Advanced_Sales_Dataset_2000__hetvi[[#This Row],[Discount %]]/100</f>
        <v>1.1000000000000001E-2</v>
      </c>
      <c r="V1413" s="1" t="s">
        <v>4612</v>
      </c>
    </row>
    <row r="1414" spans="1:22" x14ac:dyDescent="0.25">
      <c r="A1414" s="6" t="s">
        <v>3408</v>
      </c>
      <c r="B1414" s="7" t="s">
        <v>232</v>
      </c>
      <c r="C1414" s="7" t="s">
        <v>3409</v>
      </c>
      <c r="D1414" s="7" t="s">
        <v>63</v>
      </c>
      <c r="E1414" s="7" t="s">
        <v>234</v>
      </c>
      <c r="F1414" s="7" t="s">
        <v>435</v>
      </c>
      <c r="G1414" s="7" t="s">
        <v>43</v>
      </c>
      <c r="H1414" s="7" t="s">
        <v>391</v>
      </c>
      <c r="I1414" s="8">
        <v>33</v>
      </c>
      <c r="J1414" s="18">
        <v>36327.69</v>
      </c>
      <c r="K1414" s="21">
        <v>5.97</v>
      </c>
      <c r="L1414" s="15">
        <v>1127244.5900000001</v>
      </c>
      <c r="M1414" s="28">
        <v>46026</v>
      </c>
      <c r="N1414" s="7" t="s">
        <v>68</v>
      </c>
      <c r="O1414" s="7" t="s">
        <v>35</v>
      </c>
      <c r="P1414" s="9" t="s">
        <v>53</v>
      </c>
      <c r="Q1414" s="23">
        <f>Excel_Advanced_Sales_Dataset_2000__hetvi[[#This Row],[Quantity]]*Excel_Advanced_Sales_Dataset_2000__hetvi[[#This Row],[Unit Price]]*Excel_Advanced_Sales_Dataset_2000__hetvi[[#This Row],[Discount %]]/100</f>
        <v>71569.182069000002</v>
      </c>
      <c r="R1414" s="23">
        <f>Excel_Advanced_Sales_Dataset_2000__hetvi[[#This Row],[Quantity]]*Excel_Advanced_Sales_Dataset_2000__hetvi[[#This Row],[Unit Price]]-Excel_Advanced_Sales_Dataset_2000__hetvi[[#This Row],[Discount Amount]]</f>
        <v>1127244.5879309999</v>
      </c>
      <c r="S1414" t="str">
        <f>IF(Excel_Advanced_Sales_Dataset_2000__hetvi[[#This Row],[Total Sales]]&gt;50000,"Yes","No")</f>
        <v>Yes</v>
      </c>
      <c r="T1414" t="str">
        <f>IF(Excel_Advanced_Sales_Dataset_2000__hetvi[[#This Row],[Delivery Status]]="Pending","Follow-up","Ok")</f>
        <v>Ok</v>
      </c>
      <c r="U1414" s="31">
        <f>Excel_Advanced_Sales_Dataset_2000__hetvi[[#This Row],[Discount %]]/100</f>
        <v>5.9699999999999996E-2</v>
      </c>
      <c r="V1414" s="1" t="s">
        <v>4782</v>
      </c>
    </row>
    <row r="1415" spans="1:22" x14ac:dyDescent="0.25">
      <c r="A1415" s="6" t="s">
        <v>3410</v>
      </c>
      <c r="B1415" s="7" t="s">
        <v>55</v>
      </c>
      <c r="C1415" s="7" t="s">
        <v>3411</v>
      </c>
      <c r="D1415" s="7" t="s">
        <v>40</v>
      </c>
      <c r="E1415" s="7" t="s">
        <v>49</v>
      </c>
      <c r="F1415" s="7" t="s">
        <v>306</v>
      </c>
      <c r="G1415" s="7" t="s">
        <v>51</v>
      </c>
      <c r="H1415" s="7" t="s">
        <v>167</v>
      </c>
      <c r="I1415" s="8">
        <v>29</v>
      </c>
      <c r="J1415" s="18">
        <v>20554.919999999998</v>
      </c>
      <c r="K1415" s="21">
        <v>10.97</v>
      </c>
      <c r="L1415" s="15">
        <v>530701.31000000006</v>
      </c>
      <c r="M1415" s="28">
        <v>46314</v>
      </c>
      <c r="N1415" s="7" t="s">
        <v>24</v>
      </c>
      <c r="O1415" s="7" t="s">
        <v>35</v>
      </c>
      <c r="P1415" s="9" t="s">
        <v>26</v>
      </c>
      <c r="Q1415" s="23">
        <f>Excel_Advanced_Sales_Dataset_2000__hetvi[[#This Row],[Quantity]]*Excel_Advanced_Sales_Dataset_2000__hetvi[[#This Row],[Unit Price]]*Excel_Advanced_Sales_Dataset_2000__hetvi[[#This Row],[Discount %]]/100</f>
        <v>65391.366995999997</v>
      </c>
      <c r="R1415" s="23">
        <f>Excel_Advanced_Sales_Dataset_2000__hetvi[[#This Row],[Quantity]]*Excel_Advanced_Sales_Dataset_2000__hetvi[[#This Row],[Unit Price]]-Excel_Advanced_Sales_Dataset_2000__hetvi[[#This Row],[Discount Amount]]</f>
        <v>530701.31300399988</v>
      </c>
      <c r="S1415" t="str">
        <f>IF(Excel_Advanced_Sales_Dataset_2000__hetvi[[#This Row],[Total Sales]]&gt;50000,"Yes","No")</f>
        <v>Yes</v>
      </c>
      <c r="T1415" t="str">
        <f>IF(Excel_Advanced_Sales_Dataset_2000__hetvi[[#This Row],[Delivery Status]]="Pending","Follow-up","Ok")</f>
        <v>Ok</v>
      </c>
      <c r="U1415" s="31">
        <f>Excel_Advanced_Sales_Dataset_2000__hetvi[[#This Row],[Discount %]]/100</f>
        <v>0.10970000000000001</v>
      </c>
      <c r="V1415" s="1" t="s">
        <v>4612</v>
      </c>
    </row>
    <row r="1416" spans="1:22" x14ac:dyDescent="0.25">
      <c r="A1416" s="6" t="s">
        <v>3412</v>
      </c>
      <c r="B1416" s="7" t="s">
        <v>418</v>
      </c>
      <c r="C1416" s="7" t="s">
        <v>3413</v>
      </c>
      <c r="D1416" s="7" t="s">
        <v>40</v>
      </c>
      <c r="E1416" s="7" t="s">
        <v>89</v>
      </c>
      <c r="F1416" s="7" t="s">
        <v>319</v>
      </c>
      <c r="G1416" s="7" t="s">
        <v>111</v>
      </c>
      <c r="H1416" s="7" t="s">
        <v>112</v>
      </c>
      <c r="I1416" s="8">
        <v>10</v>
      </c>
      <c r="J1416" s="18">
        <v>20993.18</v>
      </c>
      <c r="K1416" s="21">
        <v>2.54</v>
      </c>
      <c r="L1416" s="15">
        <v>204599.53</v>
      </c>
      <c r="M1416" s="28">
        <v>46128</v>
      </c>
      <c r="N1416" s="7" t="s">
        <v>113</v>
      </c>
      <c r="O1416" s="7" t="s">
        <v>35</v>
      </c>
      <c r="P1416" s="9" t="s">
        <v>53</v>
      </c>
      <c r="Q1416" s="23">
        <f>Excel_Advanced_Sales_Dataset_2000__hetvi[[#This Row],[Quantity]]*Excel_Advanced_Sales_Dataset_2000__hetvi[[#This Row],[Unit Price]]*Excel_Advanced_Sales_Dataset_2000__hetvi[[#This Row],[Discount %]]/100</f>
        <v>5332.2677199999998</v>
      </c>
      <c r="R1416" s="23">
        <f>Excel_Advanced_Sales_Dataset_2000__hetvi[[#This Row],[Quantity]]*Excel_Advanced_Sales_Dataset_2000__hetvi[[#This Row],[Unit Price]]-Excel_Advanced_Sales_Dataset_2000__hetvi[[#This Row],[Discount Amount]]</f>
        <v>204599.53227999998</v>
      </c>
      <c r="S1416" t="str">
        <f>IF(Excel_Advanced_Sales_Dataset_2000__hetvi[[#This Row],[Total Sales]]&gt;50000,"Yes","No")</f>
        <v>Yes</v>
      </c>
      <c r="T1416" t="str">
        <f>IF(Excel_Advanced_Sales_Dataset_2000__hetvi[[#This Row],[Delivery Status]]="Pending","Follow-up","Ok")</f>
        <v>Ok</v>
      </c>
      <c r="U1416" s="31">
        <f>Excel_Advanced_Sales_Dataset_2000__hetvi[[#This Row],[Discount %]]/100</f>
        <v>2.5399999999999999E-2</v>
      </c>
      <c r="V1416" s="1" t="s">
        <v>4682</v>
      </c>
    </row>
    <row r="1417" spans="1:22" x14ac:dyDescent="0.25">
      <c r="A1417" s="6" t="s">
        <v>3414</v>
      </c>
      <c r="B1417" s="7" t="s">
        <v>1335</v>
      </c>
      <c r="C1417" s="7" t="s">
        <v>3415</v>
      </c>
      <c r="D1417" s="7" t="s">
        <v>30</v>
      </c>
      <c r="E1417" s="7" t="s">
        <v>198</v>
      </c>
      <c r="F1417" s="7" t="s">
        <v>199</v>
      </c>
      <c r="G1417" s="7" t="s">
        <v>66</v>
      </c>
      <c r="H1417" s="7" t="s">
        <v>133</v>
      </c>
      <c r="I1417" s="8">
        <v>10</v>
      </c>
      <c r="J1417" s="18">
        <v>49019.51</v>
      </c>
      <c r="K1417" s="21">
        <v>15.62</v>
      </c>
      <c r="L1417" s="15">
        <v>413626.63</v>
      </c>
      <c r="M1417" s="28">
        <v>46032</v>
      </c>
      <c r="N1417" s="7" t="s">
        <v>45</v>
      </c>
      <c r="O1417" s="7" t="s">
        <v>35</v>
      </c>
      <c r="P1417" s="9" t="s">
        <v>53</v>
      </c>
      <c r="Q1417" s="23">
        <f>Excel_Advanced_Sales_Dataset_2000__hetvi[[#This Row],[Quantity]]*Excel_Advanced_Sales_Dataset_2000__hetvi[[#This Row],[Unit Price]]*Excel_Advanced_Sales_Dataset_2000__hetvi[[#This Row],[Discount %]]/100</f>
        <v>76568.474620000008</v>
      </c>
      <c r="R1417" s="23">
        <f>Excel_Advanced_Sales_Dataset_2000__hetvi[[#This Row],[Quantity]]*Excel_Advanced_Sales_Dataset_2000__hetvi[[#This Row],[Unit Price]]-Excel_Advanced_Sales_Dataset_2000__hetvi[[#This Row],[Discount Amount]]</f>
        <v>413626.62538000004</v>
      </c>
      <c r="S1417" t="str">
        <f>IF(Excel_Advanced_Sales_Dataset_2000__hetvi[[#This Row],[Total Sales]]&gt;50000,"Yes","No")</f>
        <v>Yes</v>
      </c>
      <c r="T1417" t="str">
        <f>IF(Excel_Advanced_Sales_Dataset_2000__hetvi[[#This Row],[Delivery Status]]="Pending","Follow-up","Ok")</f>
        <v>Ok</v>
      </c>
      <c r="U1417" s="31">
        <f>Excel_Advanced_Sales_Dataset_2000__hetvi[[#This Row],[Discount %]]/100</f>
        <v>0.15620000000000001</v>
      </c>
      <c r="V1417" s="1" t="s">
        <v>4653</v>
      </c>
    </row>
    <row r="1418" spans="1:22" x14ac:dyDescent="0.25">
      <c r="A1418" s="6" t="s">
        <v>3416</v>
      </c>
      <c r="B1418" s="7" t="s">
        <v>875</v>
      </c>
      <c r="C1418" s="7" t="s">
        <v>3417</v>
      </c>
      <c r="D1418" s="7" t="s">
        <v>19</v>
      </c>
      <c r="E1418" s="7" t="s">
        <v>72</v>
      </c>
      <c r="F1418" s="7" t="s">
        <v>224</v>
      </c>
      <c r="G1418" s="7" t="s">
        <v>22</v>
      </c>
      <c r="H1418" s="7" t="s">
        <v>217</v>
      </c>
      <c r="I1418" s="8">
        <v>35</v>
      </c>
      <c r="J1418" s="18">
        <v>16986.62</v>
      </c>
      <c r="K1418" s="21">
        <v>18.12</v>
      </c>
      <c r="L1418" s="15">
        <v>486802.56</v>
      </c>
      <c r="M1418" s="28">
        <v>46158</v>
      </c>
      <c r="N1418" s="7" t="s">
        <v>24</v>
      </c>
      <c r="O1418" s="7" t="s">
        <v>35</v>
      </c>
      <c r="P1418" s="9" t="s">
        <v>53</v>
      </c>
      <c r="Q1418" s="23">
        <f>Excel_Advanced_Sales_Dataset_2000__hetvi[[#This Row],[Quantity]]*Excel_Advanced_Sales_Dataset_2000__hetvi[[#This Row],[Unit Price]]*Excel_Advanced_Sales_Dataset_2000__hetvi[[#This Row],[Discount %]]/100</f>
        <v>107729.14403999998</v>
      </c>
      <c r="R1418" s="23">
        <f>Excel_Advanced_Sales_Dataset_2000__hetvi[[#This Row],[Quantity]]*Excel_Advanced_Sales_Dataset_2000__hetvi[[#This Row],[Unit Price]]-Excel_Advanced_Sales_Dataset_2000__hetvi[[#This Row],[Discount Amount]]</f>
        <v>486802.55595999997</v>
      </c>
      <c r="S1418" t="str">
        <f>IF(Excel_Advanced_Sales_Dataset_2000__hetvi[[#This Row],[Total Sales]]&gt;50000,"Yes","No")</f>
        <v>Yes</v>
      </c>
      <c r="T1418" t="str">
        <f>IF(Excel_Advanced_Sales_Dataset_2000__hetvi[[#This Row],[Delivery Status]]="Pending","Follow-up","Ok")</f>
        <v>Ok</v>
      </c>
      <c r="U1418" s="31">
        <f>Excel_Advanced_Sales_Dataset_2000__hetvi[[#This Row],[Discount %]]/100</f>
        <v>0.1812</v>
      </c>
      <c r="V1418" s="1" t="s">
        <v>4644</v>
      </c>
    </row>
    <row r="1419" spans="1:22" x14ac:dyDescent="0.25">
      <c r="A1419" s="6" t="s">
        <v>3418</v>
      </c>
      <c r="B1419" s="7" t="s">
        <v>943</v>
      </c>
      <c r="C1419" s="7" t="s">
        <v>3419</v>
      </c>
      <c r="D1419" s="7" t="s">
        <v>19</v>
      </c>
      <c r="E1419" s="7" t="s">
        <v>84</v>
      </c>
      <c r="F1419" s="7" t="s">
        <v>159</v>
      </c>
      <c r="G1419" s="7" t="s">
        <v>66</v>
      </c>
      <c r="H1419" s="7" t="s">
        <v>133</v>
      </c>
      <c r="I1419" s="8">
        <v>3</v>
      </c>
      <c r="J1419" s="18">
        <v>47943.27</v>
      </c>
      <c r="K1419" s="21">
        <v>9.8699999999999992</v>
      </c>
      <c r="L1419" s="15">
        <v>129633.81</v>
      </c>
      <c r="M1419" s="28">
        <v>46266</v>
      </c>
      <c r="N1419" s="7" t="s">
        <v>24</v>
      </c>
      <c r="O1419" s="7" t="s">
        <v>35</v>
      </c>
      <c r="P1419" s="9" t="s">
        <v>53</v>
      </c>
      <c r="Q1419" s="23">
        <f>Excel_Advanced_Sales_Dataset_2000__hetvi[[#This Row],[Quantity]]*Excel_Advanced_Sales_Dataset_2000__hetvi[[#This Row],[Unit Price]]*Excel_Advanced_Sales_Dataset_2000__hetvi[[#This Row],[Discount %]]/100</f>
        <v>14196.002246999999</v>
      </c>
      <c r="R1419" s="23">
        <f>Excel_Advanced_Sales_Dataset_2000__hetvi[[#This Row],[Quantity]]*Excel_Advanced_Sales_Dataset_2000__hetvi[[#This Row],[Unit Price]]-Excel_Advanced_Sales_Dataset_2000__hetvi[[#This Row],[Discount Amount]]</f>
        <v>129633.807753</v>
      </c>
      <c r="S1419" t="str">
        <f>IF(Excel_Advanced_Sales_Dataset_2000__hetvi[[#This Row],[Total Sales]]&gt;50000,"Yes","No")</f>
        <v>Yes</v>
      </c>
      <c r="T1419" t="str">
        <f>IF(Excel_Advanced_Sales_Dataset_2000__hetvi[[#This Row],[Delivery Status]]="Pending","Follow-up","Ok")</f>
        <v>Ok</v>
      </c>
      <c r="U1419" s="31">
        <f>Excel_Advanced_Sales_Dataset_2000__hetvi[[#This Row],[Discount %]]/100</f>
        <v>9.8699999999999996E-2</v>
      </c>
      <c r="V1419" s="1" t="s">
        <v>4665</v>
      </c>
    </row>
    <row r="1420" spans="1:22" x14ac:dyDescent="0.25">
      <c r="A1420" s="6" t="s">
        <v>3420</v>
      </c>
      <c r="B1420" s="7" t="s">
        <v>2523</v>
      </c>
      <c r="C1420" s="7" t="s">
        <v>3421</v>
      </c>
      <c r="D1420" s="7" t="s">
        <v>30</v>
      </c>
      <c r="E1420" s="7" t="s">
        <v>131</v>
      </c>
      <c r="F1420" s="7" t="s">
        <v>163</v>
      </c>
      <c r="G1420" s="7" t="s">
        <v>43</v>
      </c>
      <c r="H1420" s="7" t="s">
        <v>140</v>
      </c>
      <c r="I1420" s="8">
        <v>13</v>
      </c>
      <c r="J1420" s="18">
        <v>47579.47</v>
      </c>
      <c r="K1420" s="21">
        <v>15.44</v>
      </c>
      <c r="L1420" s="15">
        <v>523031.6</v>
      </c>
      <c r="M1420" s="28">
        <v>46376</v>
      </c>
      <c r="N1420" s="7" t="s">
        <v>45</v>
      </c>
      <c r="O1420" s="7" t="s">
        <v>35</v>
      </c>
      <c r="P1420" s="9" t="s">
        <v>26</v>
      </c>
      <c r="Q1420" s="23">
        <f>Excel_Advanced_Sales_Dataset_2000__hetvi[[#This Row],[Quantity]]*Excel_Advanced_Sales_Dataset_2000__hetvi[[#This Row],[Unit Price]]*Excel_Advanced_Sales_Dataset_2000__hetvi[[#This Row],[Discount %]]/100</f>
        <v>95501.512183999992</v>
      </c>
      <c r="R1420" s="23">
        <f>Excel_Advanced_Sales_Dataset_2000__hetvi[[#This Row],[Quantity]]*Excel_Advanced_Sales_Dataset_2000__hetvi[[#This Row],[Unit Price]]-Excel_Advanced_Sales_Dataset_2000__hetvi[[#This Row],[Discount Amount]]</f>
        <v>523031.59781599999</v>
      </c>
      <c r="S1420" t="str">
        <f>IF(Excel_Advanced_Sales_Dataset_2000__hetvi[[#This Row],[Total Sales]]&gt;50000,"Yes","No")</f>
        <v>Yes</v>
      </c>
      <c r="T1420" t="str">
        <f>IF(Excel_Advanced_Sales_Dataset_2000__hetvi[[#This Row],[Delivery Status]]="Pending","Follow-up","Ok")</f>
        <v>Ok</v>
      </c>
      <c r="U1420" s="31">
        <f>Excel_Advanced_Sales_Dataset_2000__hetvi[[#This Row],[Discount %]]/100</f>
        <v>0.15439999999999998</v>
      </c>
      <c r="V1420" s="1" t="s">
        <v>4782</v>
      </c>
    </row>
    <row r="1421" spans="1:22" x14ac:dyDescent="0.25">
      <c r="A1421" s="6" t="s">
        <v>3422</v>
      </c>
      <c r="B1421" s="7" t="s">
        <v>385</v>
      </c>
      <c r="C1421" s="7" t="s">
        <v>3423</v>
      </c>
      <c r="D1421" s="7" t="s">
        <v>40</v>
      </c>
      <c r="E1421" s="7" t="s">
        <v>41</v>
      </c>
      <c r="F1421" s="7" t="s">
        <v>42</v>
      </c>
      <c r="G1421" s="7" t="s">
        <v>22</v>
      </c>
      <c r="H1421" s="7" t="s">
        <v>180</v>
      </c>
      <c r="I1421" s="8">
        <v>30</v>
      </c>
      <c r="J1421" s="18">
        <v>38335.25</v>
      </c>
      <c r="K1421" s="21">
        <v>6.52</v>
      </c>
      <c r="L1421" s="15">
        <v>1075073.75</v>
      </c>
      <c r="M1421" s="28">
        <v>46155</v>
      </c>
      <c r="N1421" s="7" t="s">
        <v>58</v>
      </c>
      <c r="O1421" s="7" t="s">
        <v>35</v>
      </c>
      <c r="P1421" s="9" t="s">
        <v>53</v>
      </c>
      <c r="Q1421" s="23">
        <f>Excel_Advanced_Sales_Dataset_2000__hetvi[[#This Row],[Quantity]]*Excel_Advanced_Sales_Dataset_2000__hetvi[[#This Row],[Unit Price]]*Excel_Advanced_Sales_Dataset_2000__hetvi[[#This Row],[Discount %]]/100</f>
        <v>74983.748999999996</v>
      </c>
      <c r="R1421" s="23">
        <f>Excel_Advanced_Sales_Dataset_2000__hetvi[[#This Row],[Quantity]]*Excel_Advanced_Sales_Dataset_2000__hetvi[[#This Row],[Unit Price]]-Excel_Advanced_Sales_Dataset_2000__hetvi[[#This Row],[Discount Amount]]</f>
        <v>1075073.7509999999</v>
      </c>
      <c r="S1421" t="str">
        <f>IF(Excel_Advanced_Sales_Dataset_2000__hetvi[[#This Row],[Total Sales]]&gt;50000,"Yes","No")</f>
        <v>Yes</v>
      </c>
      <c r="T1421" t="str">
        <f>IF(Excel_Advanced_Sales_Dataset_2000__hetvi[[#This Row],[Delivery Status]]="Pending","Follow-up","Ok")</f>
        <v>Ok</v>
      </c>
      <c r="U1421" s="31">
        <f>Excel_Advanced_Sales_Dataset_2000__hetvi[[#This Row],[Discount %]]/100</f>
        <v>6.5199999999999994E-2</v>
      </c>
      <c r="V1421" s="1" t="s">
        <v>4682</v>
      </c>
    </row>
    <row r="1422" spans="1:22" x14ac:dyDescent="0.25">
      <c r="A1422" s="6" t="s">
        <v>3424</v>
      </c>
      <c r="B1422" s="7" t="s">
        <v>948</v>
      </c>
      <c r="C1422" s="7" t="s">
        <v>3425</v>
      </c>
      <c r="D1422" s="7" t="s">
        <v>19</v>
      </c>
      <c r="E1422" s="7" t="s">
        <v>153</v>
      </c>
      <c r="F1422" s="7" t="s">
        <v>154</v>
      </c>
      <c r="G1422" s="7" t="s">
        <v>51</v>
      </c>
      <c r="H1422" s="7" t="s">
        <v>146</v>
      </c>
      <c r="I1422" s="8">
        <v>48</v>
      </c>
      <c r="J1422" s="18">
        <v>15578.99</v>
      </c>
      <c r="K1422" s="21">
        <v>5.15</v>
      </c>
      <c r="L1422" s="15">
        <v>709280.26</v>
      </c>
      <c r="M1422" s="28">
        <v>46276</v>
      </c>
      <c r="N1422" s="7" t="s">
        <v>113</v>
      </c>
      <c r="O1422" s="7" t="s">
        <v>35</v>
      </c>
      <c r="P1422" s="9" t="s">
        <v>36</v>
      </c>
      <c r="Q1422" s="23">
        <f>Excel_Advanced_Sales_Dataset_2000__hetvi[[#This Row],[Quantity]]*Excel_Advanced_Sales_Dataset_2000__hetvi[[#This Row],[Unit Price]]*Excel_Advanced_Sales_Dataset_2000__hetvi[[#This Row],[Discount %]]/100</f>
        <v>38511.263279999999</v>
      </c>
      <c r="R1422" s="23">
        <f>Excel_Advanced_Sales_Dataset_2000__hetvi[[#This Row],[Quantity]]*Excel_Advanced_Sales_Dataset_2000__hetvi[[#This Row],[Unit Price]]-Excel_Advanced_Sales_Dataset_2000__hetvi[[#This Row],[Discount Amount]]</f>
        <v>709280.25672000006</v>
      </c>
      <c r="S1422" t="str">
        <f>IF(Excel_Advanced_Sales_Dataset_2000__hetvi[[#This Row],[Total Sales]]&gt;50000,"Yes","No")</f>
        <v>Yes</v>
      </c>
      <c r="T1422" t="str">
        <f>IF(Excel_Advanced_Sales_Dataset_2000__hetvi[[#This Row],[Delivery Status]]="Pending","Follow-up","Ok")</f>
        <v>Ok</v>
      </c>
      <c r="U1422" s="31">
        <f>Excel_Advanced_Sales_Dataset_2000__hetvi[[#This Row],[Discount %]]/100</f>
        <v>5.1500000000000004E-2</v>
      </c>
      <c r="V1422" s="1" t="s">
        <v>4682</v>
      </c>
    </row>
    <row r="1423" spans="1:22" x14ac:dyDescent="0.25">
      <c r="A1423" s="6" t="s">
        <v>3426</v>
      </c>
      <c r="B1423" s="7" t="s">
        <v>2143</v>
      </c>
      <c r="C1423" s="7" t="s">
        <v>3427</v>
      </c>
      <c r="D1423" s="7" t="s">
        <v>40</v>
      </c>
      <c r="E1423" s="7" t="s">
        <v>109</v>
      </c>
      <c r="F1423" s="7" t="s">
        <v>259</v>
      </c>
      <c r="G1423" s="7" t="s">
        <v>43</v>
      </c>
      <c r="H1423" s="7" t="s">
        <v>391</v>
      </c>
      <c r="I1423" s="8">
        <v>1</v>
      </c>
      <c r="J1423" s="18">
        <v>21475.33</v>
      </c>
      <c r="K1423" s="21">
        <v>15.66</v>
      </c>
      <c r="L1423" s="15">
        <v>18112.29</v>
      </c>
      <c r="M1423" s="28">
        <v>46377</v>
      </c>
      <c r="N1423" s="7" t="s">
        <v>45</v>
      </c>
      <c r="O1423" s="7" t="s">
        <v>35</v>
      </c>
      <c r="P1423" s="9" t="s">
        <v>53</v>
      </c>
      <c r="Q1423" s="23">
        <f>Excel_Advanced_Sales_Dataset_2000__hetvi[[#This Row],[Quantity]]*Excel_Advanced_Sales_Dataset_2000__hetvi[[#This Row],[Unit Price]]*Excel_Advanced_Sales_Dataset_2000__hetvi[[#This Row],[Discount %]]/100</f>
        <v>3363.0366780000004</v>
      </c>
      <c r="R1423" s="23">
        <f>Excel_Advanced_Sales_Dataset_2000__hetvi[[#This Row],[Quantity]]*Excel_Advanced_Sales_Dataset_2000__hetvi[[#This Row],[Unit Price]]-Excel_Advanced_Sales_Dataset_2000__hetvi[[#This Row],[Discount Amount]]</f>
        <v>18112.293322000001</v>
      </c>
      <c r="S1423" t="str">
        <f>IF(Excel_Advanced_Sales_Dataset_2000__hetvi[[#This Row],[Total Sales]]&gt;50000,"Yes","No")</f>
        <v>No</v>
      </c>
      <c r="T1423" t="str">
        <f>IF(Excel_Advanced_Sales_Dataset_2000__hetvi[[#This Row],[Delivery Status]]="Pending","Follow-up","Ok")</f>
        <v>Ok</v>
      </c>
      <c r="U1423" s="31">
        <f>Excel_Advanced_Sales_Dataset_2000__hetvi[[#This Row],[Discount %]]/100</f>
        <v>0.15659999999999999</v>
      </c>
      <c r="V1423" s="1" t="s">
        <v>4624</v>
      </c>
    </row>
    <row r="1424" spans="1:22" x14ac:dyDescent="0.25">
      <c r="A1424" s="6" t="s">
        <v>3428</v>
      </c>
      <c r="B1424" s="7" t="s">
        <v>232</v>
      </c>
      <c r="C1424" s="7" t="s">
        <v>3429</v>
      </c>
      <c r="D1424" s="7" t="s">
        <v>19</v>
      </c>
      <c r="E1424" s="7" t="s">
        <v>20</v>
      </c>
      <c r="F1424" s="7" t="s">
        <v>176</v>
      </c>
      <c r="G1424" s="7" t="s">
        <v>43</v>
      </c>
      <c r="H1424" s="7" t="s">
        <v>140</v>
      </c>
      <c r="I1424" s="8">
        <v>26</v>
      </c>
      <c r="J1424" s="18">
        <v>33654.28</v>
      </c>
      <c r="K1424" s="21">
        <v>14.18</v>
      </c>
      <c r="L1424" s="15">
        <v>750934.68</v>
      </c>
      <c r="M1424" s="28">
        <v>46295</v>
      </c>
      <c r="N1424" s="7" t="s">
        <v>68</v>
      </c>
      <c r="O1424" s="7" t="s">
        <v>35</v>
      </c>
      <c r="P1424" s="9" t="s">
        <v>53</v>
      </c>
      <c r="Q1424" s="23">
        <f>Excel_Advanced_Sales_Dataset_2000__hetvi[[#This Row],[Quantity]]*Excel_Advanced_Sales_Dataset_2000__hetvi[[#This Row],[Unit Price]]*Excel_Advanced_Sales_Dataset_2000__hetvi[[#This Row],[Discount %]]/100</f>
        <v>124076.599504</v>
      </c>
      <c r="R1424" s="23">
        <f>Excel_Advanced_Sales_Dataset_2000__hetvi[[#This Row],[Quantity]]*Excel_Advanced_Sales_Dataset_2000__hetvi[[#This Row],[Unit Price]]-Excel_Advanced_Sales_Dataset_2000__hetvi[[#This Row],[Discount Amount]]</f>
        <v>750934.68049599999</v>
      </c>
      <c r="S1424" t="str">
        <f>IF(Excel_Advanced_Sales_Dataset_2000__hetvi[[#This Row],[Total Sales]]&gt;50000,"Yes","No")</f>
        <v>Yes</v>
      </c>
      <c r="T1424" t="str">
        <f>IF(Excel_Advanced_Sales_Dataset_2000__hetvi[[#This Row],[Delivery Status]]="Pending","Follow-up","Ok")</f>
        <v>Ok</v>
      </c>
      <c r="U1424" s="31">
        <f>Excel_Advanced_Sales_Dataset_2000__hetvi[[#This Row],[Discount %]]/100</f>
        <v>0.14180000000000001</v>
      </c>
      <c r="V1424" s="1" t="s">
        <v>4653</v>
      </c>
    </row>
    <row r="1425" spans="1:22" x14ac:dyDescent="0.25">
      <c r="A1425" s="6" t="s">
        <v>3430</v>
      </c>
      <c r="B1425" s="7" t="s">
        <v>732</v>
      </c>
      <c r="C1425" s="7" t="s">
        <v>3431</v>
      </c>
      <c r="D1425" s="7" t="s">
        <v>30</v>
      </c>
      <c r="E1425" s="7" t="s">
        <v>117</v>
      </c>
      <c r="F1425" s="7" t="s">
        <v>387</v>
      </c>
      <c r="G1425" s="7" t="s">
        <v>22</v>
      </c>
      <c r="H1425" s="7" t="s">
        <v>180</v>
      </c>
      <c r="I1425" s="8">
        <v>45</v>
      </c>
      <c r="J1425" s="18">
        <v>14977.03</v>
      </c>
      <c r="K1425" s="21">
        <v>7.8</v>
      </c>
      <c r="L1425" s="15">
        <v>621396.97</v>
      </c>
      <c r="M1425" s="28">
        <v>46344</v>
      </c>
      <c r="N1425" s="7" t="s">
        <v>45</v>
      </c>
      <c r="O1425" s="7" t="s">
        <v>35</v>
      </c>
      <c r="P1425" s="9" t="s">
        <v>26</v>
      </c>
      <c r="Q1425" s="23">
        <f>Excel_Advanced_Sales_Dataset_2000__hetvi[[#This Row],[Quantity]]*Excel_Advanced_Sales_Dataset_2000__hetvi[[#This Row],[Unit Price]]*Excel_Advanced_Sales_Dataset_2000__hetvi[[#This Row],[Discount %]]/100</f>
        <v>52569.375299999992</v>
      </c>
      <c r="R1425" s="23">
        <f>Excel_Advanced_Sales_Dataset_2000__hetvi[[#This Row],[Quantity]]*Excel_Advanced_Sales_Dataset_2000__hetvi[[#This Row],[Unit Price]]-Excel_Advanced_Sales_Dataset_2000__hetvi[[#This Row],[Discount Amount]]</f>
        <v>621396.97470000002</v>
      </c>
      <c r="S1425" t="str">
        <f>IF(Excel_Advanced_Sales_Dataset_2000__hetvi[[#This Row],[Total Sales]]&gt;50000,"Yes","No")</f>
        <v>Yes</v>
      </c>
      <c r="T1425" t="str">
        <f>IF(Excel_Advanced_Sales_Dataset_2000__hetvi[[#This Row],[Delivery Status]]="Pending","Follow-up","Ok")</f>
        <v>Ok</v>
      </c>
      <c r="U1425" s="31">
        <f>Excel_Advanced_Sales_Dataset_2000__hetvi[[#This Row],[Discount %]]/100</f>
        <v>7.8E-2</v>
      </c>
      <c r="V1425" s="1" t="s">
        <v>4782</v>
      </c>
    </row>
    <row r="1426" spans="1:22" x14ac:dyDescent="0.25">
      <c r="A1426" s="6" t="s">
        <v>3432</v>
      </c>
      <c r="B1426" s="7" t="s">
        <v>948</v>
      </c>
      <c r="C1426" s="7" t="s">
        <v>3433</v>
      </c>
      <c r="D1426" s="7" t="s">
        <v>19</v>
      </c>
      <c r="E1426" s="7" t="s">
        <v>84</v>
      </c>
      <c r="F1426" s="7" t="s">
        <v>85</v>
      </c>
      <c r="G1426" s="7" t="s">
        <v>51</v>
      </c>
      <c r="H1426" s="7" t="s">
        <v>190</v>
      </c>
      <c r="I1426" s="8">
        <v>27</v>
      </c>
      <c r="J1426" s="18">
        <v>32666.97</v>
      </c>
      <c r="K1426" s="21">
        <v>9.82</v>
      </c>
      <c r="L1426" s="15">
        <v>795394.99</v>
      </c>
      <c r="M1426" s="28">
        <v>46104</v>
      </c>
      <c r="N1426" s="7" t="s">
        <v>68</v>
      </c>
      <c r="O1426" s="7" t="s">
        <v>35</v>
      </c>
      <c r="P1426" s="9" t="s">
        <v>36</v>
      </c>
      <c r="Q1426" s="23">
        <f>Excel_Advanced_Sales_Dataset_2000__hetvi[[#This Row],[Quantity]]*Excel_Advanced_Sales_Dataset_2000__hetvi[[#This Row],[Unit Price]]*Excel_Advanced_Sales_Dataset_2000__hetvi[[#This Row],[Discount %]]/100</f>
        <v>86613.204258000012</v>
      </c>
      <c r="R1426" s="23">
        <f>Excel_Advanced_Sales_Dataset_2000__hetvi[[#This Row],[Quantity]]*Excel_Advanced_Sales_Dataset_2000__hetvi[[#This Row],[Unit Price]]-Excel_Advanced_Sales_Dataset_2000__hetvi[[#This Row],[Discount Amount]]</f>
        <v>795394.98574200005</v>
      </c>
      <c r="S1426" t="str">
        <f>IF(Excel_Advanced_Sales_Dataset_2000__hetvi[[#This Row],[Total Sales]]&gt;50000,"Yes","No")</f>
        <v>Yes</v>
      </c>
      <c r="T1426" t="str">
        <f>IF(Excel_Advanced_Sales_Dataset_2000__hetvi[[#This Row],[Delivery Status]]="Pending","Follow-up","Ok")</f>
        <v>Ok</v>
      </c>
      <c r="U1426" s="31">
        <f>Excel_Advanced_Sales_Dataset_2000__hetvi[[#This Row],[Discount %]]/100</f>
        <v>9.820000000000001E-2</v>
      </c>
      <c r="V1426" s="1" t="s">
        <v>4644</v>
      </c>
    </row>
    <row r="1427" spans="1:22" x14ac:dyDescent="0.25">
      <c r="A1427" s="6" t="s">
        <v>3434</v>
      </c>
      <c r="B1427" s="7" t="s">
        <v>2852</v>
      </c>
      <c r="C1427" s="7" t="s">
        <v>3435</v>
      </c>
      <c r="D1427" s="7" t="s">
        <v>19</v>
      </c>
      <c r="E1427" s="7" t="s">
        <v>153</v>
      </c>
      <c r="F1427" s="7" t="s">
        <v>275</v>
      </c>
      <c r="G1427" s="7" t="s">
        <v>51</v>
      </c>
      <c r="H1427" s="7" t="s">
        <v>52</v>
      </c>
      <c r="I1427" s="8">
        <v>21</v>
      </c>
      <c r="J1427" s="18">
        <v>12948.18</v>
      </c>
      <c r="K1427" s="21">
        <v>17.32</v>
      </c>
      <c r="L1427" s="15">
        <v>224816.66</v>
      </c>
      <c r="M1427" s="28">
        <v>46369</v>
      </c>
      <c r="N1427" s="7" t="s">
        <v>68</v>
      </c>
      <c r="O1427" s="7" t="s">
        <v>35</v>
      </c>
      <c r="P1427" s="9" t="s">
        <v>53</v>
      </c>
      <c r="Q1427" s="23">
        <f>Excel_Advanced_Sales_Dataset_2000__hetvi[[#This Row],[Quantity]]*Excel_Advanced_Sales_Dataset_2000__hetvi[[#This Row],[Unit Price]]*Excel_Advanced_Sales_Dataset_2000__hetvi[[#This Row],[Discount %]]/100</f>
        <v>47095.120296000008</v>
      </c>
      <c r="R1427" s="23">
        <f>Excel_Advanced_Sales_Dataset_2000__hetvi[[#This Row],[Quantity]]*Excel_Advanced_Sales_Dataset_2000__hetvi[[#This Row],[Unit Price]]-Excel_Advanced_Sales_Dataset_2000__hetvi[[#This Row],[Discount Amount]]</f>
        <v>224816.65970400002</v>
      </c>
      <c r="S1427" t="str">
        <f>IF(Excel_Advanced_Sales_Dataset_2000__hetvi[[#This Row],[Total Sales]]&gt;50000,"Yes","No")</f>
        <v>Yes</v>
      </c>
      <c r="T1427" t="str">
        <f>IF(Excel_Advanced_Sales_Dataset_2000__hetvi[[#This Row],[Delivery Status]]="Pending","Follow-up","Ok")</f>
        <v>Ok</v>
      </c>
      <c r="U1427" s="31">
        <f>Excel_Advanced_Sales_Dataset_2000__hetvi[[#This Row],[Discount %]]/100</f>
        <v>0.17319999999999999</v>
      </c>
      <c r="V1427" s="1" t="s">
        <v>4644</v>
      </c>
    </row>
    <row r="1428" spans="1:22" x14ac:dyDescent="0.25">
      <c r="A1428" s="6" t="s">
        <v>3436</v>
      </c>
      <c r="B1428" s="7" t="s">
        <v>2904</v>
      </c>
      <c r="C1428" s="7" t="s">
        <v>3437</v>
      </c>
      <c r="D1428" s="7" t="s">
        <v>19</v>
      </c>
      <c r="E1428" s="7" t="s">
        <v>20</v>
      </c>
      <c r="F1428" s="7" t="s">
        <v>21</v>
      </c>
      <c r="G1428" s="7" t="s">
        <v>33</v>
      </c>
      <c r="H1428" s="7" t="s">
        <v>119</v>
      </c>
      <c r="I1428" s="8">
        <v>5</v>
      </c>
      <c r="J1428" s="18">
        <v>11083.93</v>
      </c>
      <c r="K1428" s="21">
        <v>15.94</v>
      </c>
      <c r="L1428" s="15">
        <v>46585.760000000002</v>
      </c>
      <c r="M1428" s="28">
        <v>46351</v>
      </c>
      <c r="N1428" s="7" t="s">
        <v>113</v>
      </c>
      <c r="O1428" s="7" t="s">
        <v>35</v>
      </c>
      <c r="P1428" s="9" t="s">
        <v>36</v>
      </c>
      <c r="Q1428" s="23">
        <f>Excel_Advanced_Sales_Dataset_2000__hetvi[[#This Row],[Quantity]]*Excel_Advanced_Sales_Dataset_2000__hetvi[[#This Row],[Unit Price]]*Excel_Advanced_Sales_Dataset_2000__hetvi[[#This Row],[Discount %]]/100</f>
        <v>8833.89221</v>
      </c>
      <c r="R1428" s="23">
        <f>Excel_Advanced_Sales_Dataset_2000__hetvi[[#This Row],[Quantity]]*Excel_Advanced_Sales_Dataset_2000__hetvi[[#This Row],[Unit Price]]-Excel_Advanced_Sales_Dataset_2000__hetvi[[#This Row],[Discount Amount]]</f>
        <v>46585.757790000003</v>
      </c>
      <c r="S1428" t="str">
        <f>IF(Excel_Advanced_Sales_Dataset_2000__hetvi[[#This Row],[Total Sales]]&gt;50000,"Yes","No")</f>
        <v>No</v>
      </c>
      <c r="T1428" t="str">
        <f>IF(Excel_Advanced_Sales_Dataset_2000__hetvi[[#This Row],[Delivery Status]]="Pending","Follow-up","Ok")</f>
        <v>Ok</v>
      </c>
      <c r="U1428" s="31">
        <f>Excel_Advanced_Sales_Dataset_2000__hetvi[[#This Row],[Discount %]]/100</f>
        <v>0.15939999999999999</v>
      </c>
      <c r="V1428" s="1" t="s">
        <v>4782</v>
      </c>
    </row>
    <row r="1429" spans="1:22" x14ac:dyDescent="0.25">
      <c r="A1429" s="6" t="s">
        <v>3438</v>
      </c>
      <c r="B1429" s="7" t="s">
        <v>1081</v>
      </c>
      <c r="C1429" s="7" t="s">
        <v>3439</v>
      </c>
      <c r="D1429" s="7" t="s">
        <v>19</v>
      </c>
      <c r="E1429" s="7" t="s">
        <v>72</v>
      </c>
      <c r="F1429" s="7" t="s">
        <v>171</v>
      </c>
      <c r="G1429" s="7" t="s">
        <v>22</v>
      </c>
      <c r="H1429" s="7" t="s">
        <v>180</v>
      </c>
      <c r="I1429" s="8">
        <v>37</v>
      </c>
      <c r="J1429" s="18">
        <v>9790.7800000000007</v>
      </c>
      <c r="K1429" s="21">
        <v>9.89</v>
      </c>
      <c r="L1429" s="15">
        <v>326431.46000000002</v>
      </c>
      <c r="M1429" s="28">
        <v>46168</v>
      </c>
      <c r="N1429" s="7" t="s">
        <v>45</v>
      </c>
      <c r="O1429" s="7" t="s">
        <v>35</v>
      </c>
      <c r="P1429" s="9" t="s">
        <v>36</v>
      </c>
      <c r="Q1429" s="23">
        <f>Excel_Advanced_Sales_Dataset_2000__hetvi[[#This Row],[Quantity]]*Excel_Advanced_Sales_Dataset_2000__hetvi[[#This Row],[Unit Price]]*Excel_Advanced_Sales_Dataset_2000__hetvi[[#This Row],[Discount %]]/100</f>
        <v>35827.401254000004</v>
      </c>
      <c r="R1429" s="23">
        <f>Excel_Advanced_Sales_Dataset_2000__hetvi[[#This Row],[Quantity]]*Excel_Advanced_Sales_Dataset_2000__hetvi[[#This Row],[Unit Price]]-Excel_Advanced_Sales_Dataset_2000__hetvi[[#This Row],[Discount Amount]]</f>
        <v>326431.45874600002</v>
      </c>
      <c r="S1429" t="str">
        <f>IF(Excel_Advanced_Sales_Dataset_2000__hetvi[[#This Row],[Total Sales]]&gt;50000,"Yes","No")</f>
        <v>Yes</v>
      </c>
      <c r="T1429" t="str">
        <f>IF(Excel_Advanced_Sales_Dataset_2000__hetvi[[#This Row],[Delivery Status]]="Pending","Follow-up","Ok")</f>
        <v>Ok</v>
      </c>
      <c r="U1429" s="31">
        <f>Excel_Advanced_Sales_Dataset_2000__hetvi[[#This Row],[Discount %]]/100</f>
        <v>9.8900000000000002E-2</v>
      </c>
      <c r="V1429" s="1" t="s">
        <v>4653</v>
      </c>
    </row>
    <row r="1430" spans="1:22" x14ac:dyDescent="0.25">
      <c r="A1430" s="6" t="s">
        <v>3440</v>
      </c>
      <c r="B1430" s="7" t="s">
        <v>664</v>
      </c>
      <c r="C1430" s="7" t="s">
        <v>3441</v>
      </c>
      <c r="D1430" s="7" t="s">
        <v>19</v>
      </c>
      <c r="E1430" s="7" t="s">
        <v>84</v>
      </c>
      <c r="F1430" s="7" t="s">
        <v>159</v>
      </c>
      <c r="G1430" s="7" t="s">
        <v>43</v>
      </c>
      <c r="H1430" s="7" t="s">
        <v>391</v>
      </c>
      <c r="I1430" s="8">
        <v>22</v>
      </c>
      <c r="J1430" s="18">
        <v>1991.5</v>
      </c>
      <c r="K1430" s="21">
        <v>3.31</v>
      </c>
      <c r="L1430" s="15">
        <v>42362.79</v>
      </c>
      <c r="M1430" s="28">
        <v>46191</v>
      </c>
      <c r="N1430" s="7" t="s">
        <v>113</v>
      </c>
      <c r="O1430" s="7" t="s">
        <v>35</v>
      </c>
      <c r="P1430" s="9" t="s">
        <v>53</v>
      </c>
      <c r="Q1430" s="23">
        <f>Excel_Advanced_Sales_Dataset_2000__hetvi[[#This Row],[Quantity]]*Excel_Advanced_Sales_Dataset_2000__hetvi[[#This Row],[Unit Price]]*Excel_Advanced_Sales_Dataset_2000__hetvi[[#This Row],[Discount %]]/100</f>
        <v>1450.2103</v>
      </c>
      <c r="R1430" s="23">
        <f>Excel_Advanced_Sales_Dataset_2000__hetvi[[#This Row],[Quantity]]*Excel_Advanced_Sales_Dataset_2000__hetvi[[#This Row],[Unit Price]]-Excel_Advanced_Sales_Dataset_2000__hetvi[[#This Row],[Discount Amount]]</f>
        <v>42362.789700000001</v>
      </c>
      <c r="S1430" t="str">
        <f>IF(Excel_Advanced_Sales_Dataset_2000__hetvi[[#This Row],[Total Sales]]&gt;50000,"Yes","No")</f>
        <v>No</v>
      </c>
      <c r="T1430" t="str">
        <f>IF(Excel_Advanced_Sales_Dataset_2000__hetvi[[#This Row],[Delivery Status]]="Pending","Follow-up","Ok")</f>
        <v>Ok</v>
      </c>
      <c r="U1430" s="31">
        <f>Excel_Advanced_Sales_Dataset_2000__hetvi[[#This Row],[Discount %]]/100</f>
        <v>3.3099999999999997E-2</v>
      </c>
      <c r="V1430" s="1" t="s">
        <v>4782</v>
      </c>
    </row>
    <row r="1431" spans="1:22" x14ac:dyDescent="0.25">
      <c r="A1431" s="6" t="s">
        <v>3442</v>
      </c>
      <c r="B1431" s="7" t="s">
        <v>633</v>
      </c>
      <c r="C1431" s="7" t="s">
        <v>3443</v>
      </c>
      <c r="D1431" s="7" t="s">
        <v>40</v>
      </c>
      <c r="E1431" s="7" t="s">
        <v>41</v>
      </c>
      <c r="F1431" s="7" t="s">
        <v>126</v>
      </c>
      <c r="G1431" s="7" t="s">
        <v>22</v>
      </c>
      <c r="H1431" s="7" t="s">
        <v>172</v>
      </c>
      <c r="I1431" s="8">
        <v>9</v>
      </c>
      <c r="J1431" s="18">
        <v>17879.89</v>
      </c>
      <c r="K1431" s="21">
        <v>3.68</v>
      </c>
      <c r="L1431" s="15">
        <v>154997.19</v>
      </c>
      <c r="M1431" s="28">
        <v>46359</v>
      </c>
      <c r="N1431" s="7" t="s">
        <v>24</v>
      </c>
      <c r="O1431" s="7" t="s">
        <v>35</v>
      </c>
      <c r="P1431" s="9" t="s">
        <v>26</v>
      </c>
      <c r="Q1431" s="23">
        <f>Excel_Advanced_Sales_Dataset_2000__hetvi[[#This Row],[Quantity]]*Excel_Advanced_Sales_Dataset_2000__hetvi[[#This Row],[Unit Price]]*Excel_Advanced_Sales_Dataset_2000__hetvi[[#This Row],[Discount %]]/100</f>
        <v>5921.8195680000008</v>
      </c>
      <c r="R1431" s="23">
        <f>Excel_Advanced_Sales_Dataset_2000__hetvi[[#This Row],[Quantity]]*Excel_Advanced_Sales_Dataset_2000__hetvi[[#This Row],[Unit Price]]-Excel_Advanced_Sales_Dataset_2000__hetvi[[#This Row],[Discount Amount]]</f>
        <v>154997.190432</v>
      </c>
      <c r="S1431" t="str">
        <f>IF(Excel_Advanced_Sales_Dataset_2000__hetvi[[#This Row],[Total Sales]]&gt;50000,"Yes","No")</f>
        <v>Yes</v>
      </c>
      <c r="T1431" t="str">
        <f>IF(Excel_Advanced_Sales_Dataset_2000__hetvi[[#This Row],[Delivery Status]]="Pending","Follow-up","Ok")</f>
        <v>Ok</v>
      </c>
      <c r="U1431" s="31">
        <f>Excel_Advanced_Sales_Dataset_2000__hetvi[[#This Row],[Discount %]]/100</f>
        <v>3.6799999999999999E-2</v>
      </c>
      <c r="V1431" s="1" t="s">
        <v>4612</v>
      </c>
    </row>
    <row r="1432" spans="1:22" x14ac:dyDescent="0.25">
      <c r="A1432" s="6" t="s">
        <v>3444</v>
      </c>
      <c r="B1432" s="7" t="s">
        <v>2338</v>
      </c>
      <c r="C1432" s="7" t="s">
        <v>3445</v>
      </c>
      <c r="D1432" s="7" t="s">
        <v>30</v>
      </c>
      <c r="E1432" s="7" t="s">
        <v>131</v>
      </c>
      <c r="F1432" s="7" t="s">
        <v>194</v>
      </c>
      <c r="G1432" s="7" t="s">
        <v>111</v>
      </c>
      <c r="H1432" s="7" t="s">
        <v>112</v>
      </c>
      <c r="I1432" s="8">
        <v>36</v>
      </c>
      <c r="J1432" s="18">
        <v>49054.57</v>
      </c>
      <c r="K1432" s="21">
        <v>15.48</v>
      </c>
      <c r="L1432" s="15">
        <v>1492593.21</v>
      </c>
      <c r="M1432" s="28">
        <v>46306</v>
      </c>
      <c r="N1432" s="7" t="s">
        <v>24</v>
      </c>
      <c r="O1432" s="7" t="s">
        <v>35</v>
      </c>
      <c r="P1432" s="9" t="s">
        <v>53</v>
      </c>
      <c r="Q1432" s="23">
        <f>Excel_Advanced_Sales_Dataset_2000__hetvi[[#This Row],[Quantity]]*Excel_Advanced_Sales_Dataset_2000__hetvi[[#This Row],[Unit Price]]*Excel_Advanced_Sales_Dataset_2000__hetvi[[#This Row],[Discount %]]/100</f>
        <v>273371.30769599997</v>
      </c>
      <c r="R1432" s="23">
        <f>Excel_Advanced_Sales_Dataset_2000__hetvi[[#This Row],[Quantity]]*Excel_Advanced_Sales_Dataset_2000__hetvi[[#This Row],[Unit Price]]-Excel_Advanced_Sales_Dataset_2000__hetvi[[#This Row],[Discount Amount]]</f>
        <v>1492593.212304</v>
      </c>
      <c r="S1432" t="str">
        <f>IF(Excel_Advanced_Sales_Dataset_2000__hetvi[[#This Row],[Total Sales]]&gt;50000,"Yes","No")</f>
        <v>Yes</v>
      </c>
      <c r="T1432" t="str">
        <f>IF(Excel_Advanced_Sales_Dataset_2000__hetvi[[#This Row],[Delivery Status]]="Pending","Follow-up","Ok")</f>
        <v>Ok</v>
      </c>
      <c r="U1432" s="31">
        <f>Excel_Advanced_Sales_Dataset_2000__hetvi[[#This Row],[Discount %]]/100</f>
        <v>0.15479999999999999</v>
      </c>
      <c r="V1432" s="1" t="s">
        <v>4653</v>
      </c>
    </row>
    <row r="1433" spans="1:22" x14ac:dyDescent="0.25">
      <c r="A1433" s="6" t="s">
        <v>3446</v>
      </c>
      <c r="B1433" s="7" t="s">
        <v>2094</v>
      </c>
      <c r="C1433" s="7" t="s">
        <v>3447</v>
      </c>
      <c r="D1433" s="7" t="s">
        <v>30</v>
      </c>
      <c r="E1433" s="7" t="s">
        <v>131</v>
      </c>
      <c r="F1433" s="7" t="s">
        <v>194</v>
      </c>
      <c r="G1433" s="7" t="s">
        <v>51</v>
      </c>
      <c r="H1433" s="7" t="s">
        <v>146</v>
      </c>
      <c r="I1433" s="8">
        <v>29</v>
      </c>
      <c r="J1433" s="18">
        <v>26274.34</v>
      </c>
      <c r="K1433" s="21">
        <v>10.85</v>
      </c>
      <c r="L1433" s="15">
        <v>679283.65</v>
      </c>
      <c r="M1433" s="28">
        <v>46184</v>
      </c>
      <c r="N1433" s="7" t="s">
        <v>58</v>
      </c>
      <c r="O1433" s="7" t="s">
        <v>35</v>
      </c>
      <c r="P1433" s="9" t="s">
        <v>36</v>
      </c>
      <c r="Q1433" s="23">
        <f>Excel_Advanced_Sales_Dataset_2000__hetvi[[#This Row],[Quantity]]*Excel_Advanced_Sales_Dataset_2000__hetvi[[#This Row],[Unit Price]]*Excel_Advanced_Sales_Dataset_2000__hetvi[[#This Row],[Discount %]]/100</f>
        <v>82672.21080999999</v>
      </c>
      <c r="R1433" s="23">
        <f>Excel_Advanced_Sales_Dataset_2000__hetvi[[#This Row],[Quantity]]*Excel_Advanced_Sales_Dataset_2000__hetvi[[#This Row],[Unit Price]]-Excel_Advanced_Sales_Dataset_2000__hetvi[[#This Row],[Discount Amount]]</f>
        <v>679283.64919000003</v>
      </c>
      <c r="S1433" t="str">
        <f>IF(Excel_Advanced_Sales_Dataset_2000__hetvi[[#This Row],[Total Sales]]&gt;50000,"Yes","No")</f>
        <v>Yes</v>
      </c>
      <c r="T1433" t="str">
        <f>IF(Excel_Advanced_Sales_Dataset_2000__hetvi[[#This Row],[Delivery Status]]="Pending","Follow-up","Ok")</f>
        <v>Ok</v>
      </c>
      <c r="U1433" s="31">
        <f>Excel_Advanced_Sales_Dataset_2000__hetvi[[#This Row],[Discount %]]/100</f>
        <v>0.1085</v>
      </c>
      <c r="V1433" s="1" t="s">
        <v>4782</v>
      </c>
    </row>
    <row r="1434" spans="1:22" x14ac:dyDescent="0.25">
      <c r="A1434" s="6" t="s">
        <v>3448</v>
      </c>
      <c r="B1434" s="7" t="s">
        <v>1532</v>
      </c>
      <c r="C1434" s="7" t="s">
        <v>3449</v>
      </c>
      <c r="D1434" s="7" t="s">
        <v>19</v>
      </c>
      <c r="E1434" s="7" t="s">
        <v>84</v>
      </c>
      <c r="F1434" s="7" t="s">
        <v>85</v>
      </c>
      <c r="G1434" s="7" t="s">
        <v>43</v>
      </c>
      <c r="H1434" s="7" t="s">
        <v>391</v>
      </c>
      <c r="I1434" s="8">
        <v>24</v>
      </c>
      <c r="J1434" s="18">
        <v>25738.22</v>
      </c>
      <c r="K1434" s="21">
        <v>4.4800000000000004</v>
      </c>
      <c r="L1434" s="15">
        <v>590043.55000000005</v>
      </c>
      <c r="M1434" s="28">
        <v>46257</v>
      </c>
      <c r="N1434" s="7" t="s">
        <v>113</v>
      </c>
      <c r="O1434" s="7" t="s">
        <v>35</v>
      </c>
      <c r="P1434" s="9" t="s">
        <v>53</v>
      </c>
      <c r="Q1434" s="23">
        <f>Excel_Advanced_Sales_Dataset_2000__hetvi[[#This Row],[Quantity]]*Excel_Advanced_Sales_Dataset_2000__hetvi[[#This Row],[Unit Price]]*Excel_Advanced_Sales_Dataset_2000__hetvi[[#This Row],[Discount %]]/100</f>
        <v>27673.734144000005</v>
      </c>
      <c r="R1434" s="23">
        <f>Excel_Advanced_Sales_Dataset_2000__hetvi[[#This Row],[Quantity]]*Excel_Advanced_Sales_Dataset_2000__hetvi[[#This Row],[Unit Price]]-Excel_Advanced_Sales_Dataset_2000__hetvi[[#This Row],[Discount Amount]]</f>
        <v>590043.54585600004</v>
      </c>
      <c r="S1434" t="str">
        <f>IF(Excel_Advanced_Sales_Dataset_2000__hetvi[[#This Row],[Total Sales]]&gt;50000,"Yes","No")</f>
        <v>Yes</v>
      </c>
      <c r="T1434" t="str">
        <f>IF(Excel_Advanced_Sales_Dataset_2000__hetvi[[#This Row],[Delivery Status]]="Pending","Follow-up","Ok")</f>
        <v>Ok</v>
      </c>
      <c r="U1434" s="31">
        <f>Excel_Advanced_Sales_Dataset_2000__hetvi[[#This Row],[Discount %]]/100</f>
        <v>4.4800000000000006E-2</v>
      </c>
      <c r="V1434" s="1" t="s">
        <v>4653</v>
      </c>
    </row>
    <row r="1435" spans="1:22" x14ac:dyDescent="0.25">
      <c r="A1435" s="6" t="s">
        <v>3450</v>
      </c>
      <c r="B1435" s="7" t="s">
        <v>237</v>
      </c>
      <c r="C1435" s="7" t="s">
        <v>3451</v>
      </c>
      <c r="D1435" s="7" t="s">
        <v>63</v>
      </c>
      <c r="E1435" s="7" t="s">
        <v>78</v>
      </c>
      <c r="F1435" s="7" t="s">
        <v>255</v>
      </c>
      <c r="G1435" s="7" t="s">
        <v>51</v>
      </c>
      <c r="H1435" s="7" t="s">
        <v>105</v>
      </c>
      <c r="I1435" s="8">
        <v>44</v>
      </c>
      <c r="J1435" s="18">
        <v>49618.86</v>
      </c>
      <c r="K1435" s="21">
        <v>8.83</v>
      </c>
      <c r="L1435" s="15">
        <v>1990450.65</v>
      </c>
      <c r="M1435" s="28">
        <v>46221</v>
      </c>
      <c r="N1435" s="7" t="s">
        <v>68</v>
      </c>
      <c r="O1435" s="7" t="s">
        <v>35</v>
      </c>
      <c r="P1435" s="9" t="s">
        <v>26</v>
      </c>
      <c r="Q1435" s="23">
        <f>Excel_Advanced_Sales_Dataset_2000__hetvi[[#This Row],[Quantity]]*Excel_Advanced_Sales_Dataset_2000__hetvi[[#This Row],[Unit Price]]*Excel_Advanced_Sales_Dataset_2000__hetvi[[#This Row],[Discount %]]/100</f>
        <v>192779.19487199999</v>
      </c>
      <c r="R1435" s="23">
        <f>Excel_Advanced_Sales_Dataset_2000__hetvi[[#This Row],[Quantity]]*Excel_Advanced_Sales_Dataset_2000__hetvi[[#This Row],[Unit Price]]-Excel_Advanced_Sales_Dataset_2000__hetvi[[#This Row],[Discount Amount]]</f>
        <v>1990450.6451279998</v>
      </c>
      <c r="S1435" t="str">
        <f>IF(Excel_Advanced_Sales_Dataset_2000__hetvi[[#This Row],[Total Sales]]&gt;50000,"Yes","No")</f>
        <v>Yes</v>
      </c>
      <c r="T1435" t="str">
        <f>IF(Excel_Advanced_Sales_Dataset_2000__hetvi[[#This Row],[Delivery Status]]="Pending","Follow-up","Ok")</f>
        <v>Ok</v>
      </c>
      <c r="U1435" s="31">
        <f>Excel_Advanced_Sales_Dataset_2000__hetvi[[#This Row],[Discount %]]/100</f>
        <v>8.8300000000000003E-2</v>
      </c>
      <c r="V1435" s="1" t="s">
        <v>4665</v>
      </c>
    </row>
    <row r="1436" spans="1:22" x14ac:dyDescent="0.25">
      <c r="A1436" s="6" t="s">
        <v>3452</v>
      </c>
      <c r="B1436" s="7" t="s">
        <v>2152</v>
      </c>
      <c r="C1436" s="7" t="s">
        <v>3453</v>
      </c>
      <c r="D1436" s="7" t="s">
        <v>30</v>
      </c>
      <c r="E1436" s="7" t="s">
        <v>131</v>
      </c>
      <c r="F1436" s="7" t="s">
        <v>163</v>
      </c>
      <c r="G1436" s="7" t="s">
        <v>43</v>
      </c>
      <c r="H1436" s="7" t="s">
        <v>140</v>
      </c>
      <c r="I1436" s="8">
        <v>41</v>
      </c>
      <c r="J1436" s="18">
        <v>34695.97</v>
      </c>
      <c r="K1436" s="21">
        <v>3.34</v>
      </c>
      <c r="L1436" s="15">
        <v>1375022.11</v>
      </c>
      <c r="M1436" s="28">
        <v>46300</v>
      </c>
      <c r="N1436" s="7" t="s">
        <v>113</v>
      </c>
      <c r="O1436" s="7" t="s">
        <v>35</v>
      </c>
      <c r="P1436" s="9" t="s">
        <v>26</v>
      </c>
      <c r="Q1436" s="23">
        <f>Excel_Advanced_Sales_Dataset_2000__hetvi[[#This Row],[Quantity]]*Excel_Advanced_Sales_Dataset_2000__hetvi[[#This Row],[Unit Price]]*Excel_Advanced_Sales_Dataset_2000__hetvi[[#This Row],[Discount %]]/100</f>
        <v>47512.661317999999</v>
      </c>
      <c r="R1436" s="23">
        <f>Excel_Advanced_Sales_Dataset_2000__hetvi[[#This Row],[Quantity]]*Excel_Advanced_Sales_Dataset_2000__hetvi[[#This Row],[Unit Price]]-Excel_Advanced_Sales_Dataset_2000__hetvi[[#This Row],[Discount Amount]]</f>
        <v>1375022.1086820001</v>
      </c>
      <c r="S1436" t="str">
        <f>IF(Excel_Advanced_Sales_Dataset_2000__hetvi[[#This Row],[Total Sales]]&gt;50000,"Yes","No")</f>
        <v>Yes</v>
      </c>
      <c r="T1436" t="str">
        <f>IF(Excel_Advanced_Sales_Dataset_2000__hetvi[[#This Row],[Delivery Status]]="Pending","Follow-up","Ok")</f>
        <v>Ok</v>
      </c>
      <c r="U1436" s="31">
        <f>Excel_Advanced_Sales_Dataset_2000__hetvi[[#This Row],[Discount %]]/100</f>
        <v>3.3399999999999999E-2</v>
      </c>
      <c r="V1436" s="1" t="s">
        <v>4696</v>
      </c>
    </row>
    <row r="1437" spans="1:22" x14ac:dyDescent="0.25">
      <c r="A1437" s="6" t="s">
        <v>3454</v>
      </c>
      <c r="B1437" s="7" t="s">
        <v>1149</v>
      </c>
      <c r="C1437" s="7" t="s">
        <v>3455</v>
      </c>
      <c r="D1437" s="7" t="s">
        <v>30</v>
      </c>
      <c r="E1437" s="7" t="s">
        <v>117</v>
      </c>
      <c r="F1437" s="7" t="s">
        <v>118</v>
      </c>
      <c r="G1437" s="7" t="s">
        <v>33</v>
      </c>
      <c r="H1437" s="7" t="s">
        <v>80</v>
      </c>
      <c r="I1437" s="8">
        <v>13</v>
      </c>
      <c r="J1437" s="18">
        <v>27593.33</v>
      </c>
      <c r="K1437" s="21">
        <v>18.579999999999998</v>
      </c>
      <c r="L1437" s="15">
        <v>292064.36</v>
      </c>
      <c r="M1437" s="28">
        <v>46242</v>
      </c>
      <c r="N1437" s="7" t="s">
        <v>58</v>
      </c>
      <c r="O1437" s="7" t="s">
        <v>35</v>
      </c>
      <c r="P1437" s="9" t="s">
        <v>26</v>
      </c>
      <c r="Q1437" s="23">
        <f>Excel_Advanced_Sales_Dataset_2000__hetvi[[#This Row],[Quantity]]*Excel_Advanced_Sales_Dataset_2000__hetvi[[#This Row],[Unit Price]]*Excel_Advanced_Sales_Dataset_2000__hetvi[[#This Row],[Discount %]]/100</f>
        <v>66648.929281999997</v>
      </c>
      <c r="R1437" s="23">
        <f>Excel_Advanced_Sales_Dataset_2000__hetvi[[#This Row],[Quantity]]*Excel_Advanced_Sales_Dataset_2000__hetvi[[#This Row],[Unit Price]]-Excel_Advanced_Sales_Dataset_2000__hetvi[[#This Row],[Discount Amount]]</f>
        <v>292064.36071800004</v>
      </c>
      <c r="S1437" t="str">
        <f>IF(Excel_Advanced_Sales_Dataset_2000__hetvi[[#This Row],[Total Sales]]&gt;50000,"Yes","No")</f>
        <v>Yes</v>
      </c>
      <c r="T1437" t="str">
        <f>IF(Excel_Advanced_Sales_Dataset_2000__hetvi[[#This Row],[Delivery Status]]="Pending","Follow-up","Ok")</f>
        <v>Ok</v>
      </c>
      <c r="U1437" s="31">
        <f>Excel_Advanced_Sales_Dataset_2000__hetvi[[#This Row],[Discount %]]/100</f>
        <v>0.18579999999999999</v>
      </c>
      <c r="V1437" s="1" t="s">
        <v>4782</v>
      </c>
    </row>
    <row r="1438" spans="1:22" x14ac:dyDescent="0.25">
      <c r="A1438" s="6" t="s">
        <v>3456</v>
      </c>
      <c r="B1438" s="7" t="s">
        <v>1540</v>
      </c>
      <c r="C1438" s="7" t="s">
        <v>3457</v>
      </c>
      <c r="D1438" s="7" t="s">
        <v>63</v>
      </c>
      <c r="E1438" s="7" t="s">
        <v>64</v>
      </c>
      <c r="F1438" s="7" t="s">
        <v>65</v>
      </c>
      <c r="G1438" s="7" t="s">
        <v>22</v>
      </c>
      <c r="H1438" s="7" t="s">
        <v>172</v>
      </c>
      <c r="I1438" s="8">
        <v>7</v>
      </c>
      <c r="J1438" s="18">
        <v>28481.82</v>
      </c>
      <c r="K1438" s="21">
        <v>10.53</v>
      </c>
      <c r="L1438" s="15">
        <v>178378.79</v>
      </c>
      <c r="M1438" s="28">
        <v>46101</v>
      </c>
      <c r="N1438" s="7" t="s">
        <v>45</v>
      </c>
      <c r="O1438" s="7" t="s">
        <v>35</v>
      </c>
      <c r="P1438" s="9" t="s">
        <v>36</v>
      </c>
      <c r="Q1438" s="23">
        <f>Excel_Advanced_Sales_Dataset_2000__hetvi[[#This Row],[Quantity]]*Excel_Advanced_Sales_Dataset_2000__hetvi[[#This Row],[Unit Price]]*Excel_Advanced_Sales_Dataset_2000__hetvi[[#This Row],[Discount %]]/100</f>
        <v>20993.949521999995</v>
      </c>
      <c r="R1438" s="23">
        <f>Excel_Advanced_Sales_Dataset_2000__hetvi[[#This Row],[Quantity]]*Excel_Advanced_Sales_Dataset_2000__hetvi[[#This Row],[Unit Price]]-Excel_Advanced_Sales_Dataset_2000__hetvi[[#This Row],[Discount Amount]]</f>
        <v>178378.79047800001</v>
      </c>
      <c r="S1438" t="str">
        <f>IF(Excel_Advanced_Sales_Dataset_2000__hetvi[[#This Row],[Total Sales]]&gt;50000,"Yes","No")</f>
        <v>Yes</v>
      </c>
      <c r="T1438" t="str">
        <f>IF(Excel_Advanced_Sales_Dataset_2000__hetvi[[#This Row],[Delivery Status]]="Pending","Follow-up","Ok")</f>
        <v>Ok</v>
      </c>
      <c r="U1438" s="31">
        <f>Excel_Advanced_Sales_Dataset_2000__hetvi[[#This Row],[Discount %]]/100</f>
        <v>0.10529999999999999</v>
      </c>
      <c r="V1438" s="1" t="s">
        <v>4665</v>
      </c>
    </row>
    <row r="1439" spans="1:22" x14ac:dyDescent="0.25">
      <c r="A1439" s="6" t="s">
        <v>3458</v>
      </c>
      <c r="B1439" s="7" t="s">
        <v>664</v>
      </c>
      <c r="C1439" s="7" t="s">
        <v>3459</v>
      </c>
      <c r="D1439" s="7" t="s">
        <v>30</v>
      </c>
      <c r="E1439" s="7" t="s">
        <v>117</v>
      </c>
      <c r="F1439" s="7" t="s">
        <v>387</v>
      </c>
      <c r="G1439" s="7" t="s">
        <v>66</v>
      </c>
      <c r="H1439" s="7" t="s">
        <v>133</v>
      </c>
      <c r="I1439" s="8">
        <v>47</v>
      </c>
      <c r="J1439" s="18">
        <v>4368.01</v>
      </c>
      <c r="K1439" s="21">
        <v>19.79</v>
      </c>
      <c r="L1439" s="15">
        <v>164668.29999999999</v>
      </c>
      <c r="M1439" s="28">
        <v>46044</v>
      </c>
      <c r="N1439" s="7" t="s">
        <v>113</v>
      </c>
      <c r="O1439" s="7" t="s">
        <v>35</v>
      </c>
      <c r="P1439" s="9" t="s">
        <v>53</v>
      </c>
      <c r="Q1439" s="23">
        <f>Excel_Advanced_Sales_Dataset_2000__hetvi[[#This Row],[Quantity]]*Excel_Advanced_Sales_Dataset_2000__hetvi[[#This Row],[Unit Price]]*Excel_Advanced_Sales_Dataset_2000__hetvi[[#This Row],[Discount %]]/100</f>
        <v>40628.171412999996</v>
      </c>
      <c r="R1439" s="23">
        <f>Excel_Advanced_Sales_Dataset_2000__hetvi[[#This Row],[Quantity]]*Excel_Advanced_Sales_Dataset_2000__hetvi[[#This Row],[Unit Price]]-Excel_Advanced_Sales_Dataset_2000__hetvi[[#This Row],[Discount Amount]]</f>
        <v>164668.298587</v>
      </c>
      <c r="S1439" t="str">
        <f>IF(Excel_Advanced_Sales_Dataset_2000__hetvi[[#This Row],[Total Sales]]&gt;50000,"Yes","No")</f>
        <v>Yes</v>
      </c>
      <c r="T1439" t="str">
        <f>IF(Excel_Advanced_Sales_Dataset_2000__hetvi[[#This Row],[Delivery Status]]="Pending","Follow-up","Ok")</f>
        <v>Ok</v>
      </c>
      <c r="U1439" s="31">
        <f>Excel_Advanced_Sales_Dataset_2000__hetvi[[#This Row],[Discount %]]/100</f>
        <v>0.19789999999999999</v>
      </c>
      <c r="V1439" s="1" t="s">
        <v>4665</v>
      </c>
    </row>
    <row r="1440" spans="1:22" x14ac:dyDescent="0.25">
      <c r="A1440" s="6" t="s">
        <v>3460</v>
      </c>
      <c r="B1440" s="7" t="s">
        <v>1899</v>
      </c>
      <c r="C1440" s="7" t="s">
        <v>3461</v>
      </c>
      <c r="D1440" s="7" t="s">
        <v>19</v>
      </c>
      <c r="E1440" s="7" t="s">
        <v>153</v>
      </c>
      <c r="F1440" s="7" t="s">
        <v>154</v>
      </c>
      <c r="G1440" s="7" t="s">
        <v>43</v>
      </c>
      <c r="H1440" s="7" t="s">
        <v>380</v>
      </c>
      <c r="I1440" s="8">
        <v>19</v>
      </c>
      <c r="J1440" s="18">
        <v>26748.37</v>
      </c>
      <c r="K1440" s="21">
        <v>11.19</v>
      </c>
      <c r="L1440" s="15">
        <v>451349.32</v>
      </c>
      <c r="M1440" s="28">
        <v>46155</v>
      </c>
      <c r="N1440" s="7" t="s">
        <v>68</v>
      </c>
      <c r="O1440" s="7" t="s">
        <v>35</v>
      </c>
      <c r="P1440" s="9" t="s">
        <v>36</v>
      </c>
      <c r="Q1440" s="23">
        <f>Excel_Advanced_Sales_Dataset_2000__hetvi[[#This Row],[Quantity]]*Excel_Advanced_Sales_Dataset_2000__hetvi[[#This Row],[Unit Price]]*Excel_Advanced_Sales_Dataset_2000__hetvi[[#This Row],[Discount %]]/100</f>
        <v>56869.70945699999</v>
      </c>
      <c r="R1440" s="23">
        <f>Excel_Advanced_Sales_Dataset_2000__hetvi[[#This Row],[Quantity]]*Excel_Advanced_Sales_Dataset_2000__hetvi[[#This Row],[Unit Price]]-Excel_Advanced_Sales_Dataset_2000__hetvi[[#This Row],[Discount Amount]]</f>
        <v>451349.32054300001</v>
      </c>
      <c r="S1440" t="str">
        <f>IF(Excel_Advanced_Sales_Dataset_2000__hetvi[[#This Row],[Total Sales]]&gt;50000,"Yes","No")</f>
        <v>Yes</v>
      </c>
      <c r="T1440" t="str">
        <f>IF(Excel_Advanced_Sales_Dataset_2000__hetvi[[#This Row],[Delivery Status]]="Pending","Follow-up","Ok")</f>
        <v>Ok</v>
      </c>
      <c r="U1440" s="31">
        <f>Excel_Advanced_Sales_Dataset_2000__hetvi[[#This Row],[Discount %]]/100</f>
        <v>0.1119</v>
      </c>
      <c r="V1440" s="1" t="s">
        <v>4644</v>
      </c>
    </row>
    <row r="1441" spans="1:22" x14ac:dyDescent="0.25">
      <c r="A1441" s="6" t="s">
        <v>3462</v>
      </c>
      <c r="B1441" s="7" t="s">
        <v>1532</v>
      </c>
      <c r="C1441" s="7" t="s">
        <v>3463</v>
      </c>
      <c r="D1441" s="7" t="s">
        <v>19</v>
      </c>
      <c r="E1441" s="7" t="s">
        <v>72</v>
      </c>
      <c r="F1441" s="7" t="s">
        <v>73</v>
      </c>
      <c r="G1441" s="7" t="s">
        <v>111</v>
      </c>
      <c r="H1441" s="7" t="s">
        <v>240</v>
      </c>
      <c r="I1441" s="8">
        <v>2</v>
      </c>
      <c r="J1441" s="18">
        <v>23888.87</v>
      </c>
      <c r="K1441" s="21">
        <v>3.67</v>
      </c>
      <c r="L1441" s="15">
        <v>46024.3</v>
      </c>
      <c r="M1441" s="28">
        <v>46280</v>
      </c>
      <c r="N1441" s="7" t="s">
        <v>113</v>
      </c>
      <c r="O1441" s="7" t="s">
        <v>35</v>
      </c>
      <c r="P1441" s="9" t="s">
        <v>53</v>
      </c>
      <c r="Q1441" s="23">
        <f>Excel_Advanced_Sales_Dataset_2000__hetvi[[#This Row],[Quantity]]*Excel_Advanced_Sales_Dataset_2000__hetvi[[#This Row],[Unit Price]]*Excel_Advanced_Sales_Dataset_2000__hetvi[[#This Row],[Discount %]]/100</f>
        <v>1753.4430580000001</v>
      </c>
      <c r="R1441" s="23">
        <f>Excel_Advanced_Sales_Dataset_2000__hetvi[[#This Row],[Quantity]]*Excel_Advanced_Sales_Dataset_2000__hetvi[[#This Row],[Unit Price]]-Excel_Advanced_Sales_Dataset_2000__hetvi[[#This Row],[Discount Amount]]</f>
        <v>46024.296942000001</v>
      </c>
      <c r="S1441" t="str">
        <f>IF(Excel_Advanced_Sales_Dataset_2000__hetvi[[#This Row],[Total Sales]]&gt;50000,"Yes","No")</f>
        <v>No</v>
      </c>
      <c r="T1441" t="str">
        <f>IF(Excel_Advanced_Sales_Dataset_2000__hetvi[[#This Row],[Delivery Status]]="Pending","Follow-up","Ok")</f>
        <v>Ok</v>
      </c>
      <c r="U1441" s="31">
        <f>Excel_Advanced_Sales_Dataset_2000__hetvi[[#This Row],[Discount %]]/100</f>
        <v>3.6699999999999997E-2</v>
      </c>
      <c r="V1441" s="1" t="s">
        <v>4682</v>
      </c>
    </row>
    <row r="1442" spans="1:22" x14ac:dyDescent="0.25">
      <c r="A1442" s="6" t="s">
        <v>3464</v>
      </c>
      <c r="B1442" s="7" t="s">
        <v>717</v>
      </c>
      <c r="C1442" s="7" t="s">
        <v>3465</v>
      </c>
      <c r="D1442" s="7" t="s">
        <v>40</v>
      </c>
      <c r="E1442" s="7" t="s">
        <v>49</v>
      </c>
      <c r="F1442" s="7" t="s">
        <v>397</v>
      </c>
      <c r="G1442" s="7" t="s">
        <v>33</v>
      </c>
      <c r="H1442" s="7" t="s">
        <v>119</v>
      </c>
      <c r="I1442" s="8">
        <v>6</v>
      </c>
      <c r="J1442" s="18">
        <v>38537.160000000003</v>
      </c>
      <c r="K1442" s="21">
        <v>16.91</v>
      </c>
      <c r="L1442" s="15">
        <v>192123.16</v>
      </c>
      <c r="M1442" s="28">
        <v>46336</v>
      </c>
      <c r="N1442" s="7" t="s">
        <v>45</v>
      </c>
      <c r="O1442" s="7" t="s">
        <v>35</v>
      </c>
      <c r="P1442" s="9" t="s">
        <v>53</v>
      </c>
      <c r="Q1442" s="23">
        <f>Excel_Advanced_Sales_Dataset_2000__hetvi[[#This Row],[Quantity]]*Excel_Advanced_Sales_Dataset_2000__hetvi[[#This Row],[Unit Price]]*Excel_Advanced_Sales_Dataset_2000__hetvi[[#This Row],[Discount %]]/100</f>
        <v>39099.802536000003</v>
      </c>
      <c r="R1442" s="23">
        <f>Excel_Advanced_Sales_Dataset_2000__hetvi[[#This Row],[Quantity]]*Excel_Advanced_Sales_Dataset_2000__hetvi[[#This Row],[Unit Price]]-Excel_Advanced_Sales_Dataset_2000__hetvi[[#This Row],[Discount Amount]]</f>
        <v>192123.15746400002</v>
      </c>
      <c r="S1442" t="str">
        <f>IF(Excel_Advanced_Sales_Dataset_2000__hetvi[[#This Row],[Total Sales]]&gt;50000,"Yes","No")</f>
        <v>Yes</v>
      </c>
      <c r="T1442" t="str">
        <f>IF(Excel_Advanced_Sales_Dataset_2000__hetvi[[#This Row],[Delivery Status]]="Pending","Follow-up","Ok")</f>
        <v>Ok</v>
      </c>
      <c r="U1442" s="31">
        <f>Excel_Advanced_Sales_Dataset_2000__hetvi[[#This Row],[Discount %]]/100</f>
        <v>0.1691</v>
      </c>
      <c r="V1442" s="1" t="s">
        <v>4823</v>
      </c>
    </row>
    <row r="1443" spans="1:22" x14ac:dyDescent="0.25">
      <c r="A1443" s="6" t="s">
        <v>3466</v>
      </c>
      <c r="B1443" s="7" t="s">
        <v>3467</v>
      </c>
      <c r="C1443" s="7" t="s">
        <v>3468</v>
      </c>
      <c r="D1443" s="7" t="s">
        <v>19</v>
      </c>
      <c r="E1443" s="7" t="s">
        <v>20</v>
      </c>
      <c r="F1443" s="7" t="s">
        <v>176</v>
      </c>
      <c r="G1443" s="7" t="s">
        <v>66</v>
      </c>
      <c r="H1443" s="7" t="s">
        <v>67</v>
      </c>
      <c r="I1443" s="8">
        <v>40</v>
      </c>
      <c r="J1443" s="18">
        <v>44948.4</v>
      </c>
      <c r="K1443" s="21">
        <v>3.46</v>
      </c>
      <c r="L1443" s="15">
        <v>1735727.41</v>
      </c>
      <c r="M1443" s="28">
        <v>46128</v>
      </c>
      <c r="N1443" s="7" t="s">
        <v>58</v>
      </c>
      <c r="O1443" s="7" t="s">
        <v>35</v>
      </c>
      <c r="P1443" s="9" t="s">
        <v>26</v>
      </c>
      <c r="Q1443" s="23">
        <f>Excel_Advanced_Sales_Dataset_2000__hetvi[[#This Row],[Quantity]]*Excel_Advanced_Sales_Dataset_2000__hetvi[[#This Row],[Unit Price]]*Excel_Advanced_Sales_Dataset_2000__hetvi[[#This Row],[Discount %]]/100</f>
        <v>62208.585599999999</v>
      </c>
      <c r="R1443" s="23">
        <f>Excel_Advanced_Sales_Dataset_2000__hetvi[[#This Row],[Quantity]]*Excel_Advanced_Sales_Dataset_2000__hetvi[[#This Row],[Unit Price]]-Excel_Advanced_Sales_Dataset_2000__hetvi[[#This Row],[Discount Amount]]</f>
        <v>1735727.4143999999</v>
      </c>
      <c r="S1443" t="str">
        <f>IF(Excel_Advanced_Sales_Dataset_2000__hetvi[[#This Row],[Total Sales]]&gt;50000,"Yes","No")</f>
        <v>Yes</v>
      </c>
      <c r="T1443" t="str">
        <f>IF(Excel_Advanced_Sales_Dataset_2000__hetvi[[#This Row],[Delivery Status]]="Pending","Follow-up","Ok")</f>
        <v>Ok</v>
      </c>
      <c r="U1443" s="31">
        <f>Excel_Advanced_Sales_Dataset_2000__hetvi[[#This Row],[Discount %]]/100</f>
        <v>3.4599999999999999E-2</v>
      </c>
      <c r="V1443" s="1" t="s">
        <v>4682</v>
      </c>
    </row>
    <row r="1444" spans="1:22" x14ac:dyDescent="0.25">
      <c r="A1444" s="6" t="s">
        <v>3469</v>
      </c>
      <c r="B1444" s="7" t="s">
        <v>2618</v>
      </c>
      <c r="C1444" s="7" t="s">
        <v>3470</v>
      </c>
      <c r="D1444" s="7" t="s">
        <v>30</v>
      </c>
      <c r="E1444" s="7" t="s">
        <v>131</v>
      </c>
      <c r="F1444" s="7" t="s">
        <v>194</v>
      </c>
      <c r="G1444" s="7" t="s">
        <v>22</v>
      </c>
      <c r="H1444" s="7" t="s">
        <v>217</v>
      </c>
      <c r="I1444" s="8">
        <v>50</v>
      </c>
      <c r="J1444" s="18">
        <v>26820.32</v>
      </c>
      <c r="K1444" s="21">
        <v>7.56</v>
      </c>
      <c r="L1444" s="15">
        <v>1239635.19</v>
      </c>
      <c r="M1444" s="28">
        <v>46248</v>
      </c>
      <c r="N1444" s="7" t="s">
        <v>68</v>
      </c>
      <c r="O1444" s="7" t="s">
        <v>35</v>
      </c>
      <c r="P1444" s="9" t="s">
        <v>26</v>
      </c>
      <c r="Q1444" s="23">
        <f>Excel_Advanced_Sales_Dataset_2000__hetvi[[#This Row],[Quantity]]*Excel_Advanced_Sales_Dataset_2000__hetvi[[#This Row],[Unit Price]]*Excel_Advanced_Sales_Dataset_2000__hetvi[[#This Row],[Discount %]]/100</f>
        <v>101380.80959999999</v>
      </c>
      <c r="R1444" s="23">
        <f>Excel_Advanced_Sales_Dataset_2000__hetvi[[#This Row],[Quantity]]*Excel_Advanced_Sales_Dataset_2000__hetvi[[#This Row],[Unit Price]]-Excel_Advanced_Sales_Dataset_2000__hetvi[[#This Row],[Discount Amount]]</f>
        <v>1239635.1904</v>
      </c>
      <c r="S1444" t="str">
        <f>IF(Excel_Advanced_Sales_Dataset_2000__hetvi[[#This Row],[Total Sales]]&gt;50000,"Yes","No")</f>
        <v>Yes</v>
      </c>
      <c r="T1444" t="str">
        <f>IF(Excel_Advanced_Sales_Dataset_2000__hetvi[[#This Row],[Delivery Status]]="Pending","Follow-up","Ok")</f>
        <v>Ok</v>
      </c>
      <c r="U1444" s="31">
        <f>Excel_Advanced_Sales_Dataset_2000__hetvi[[#This Row],[Discount %]]/100</f>
        <v>7.5600000000000001E-2</v>
      </c>
      <c r="V1444" s="1" t="s">
        <v>4720</v>
      </c>
    </row>
    <row r="1445" spans="1:22" x14ac:dyDescent="0.25">
      <c r="A1445" s="6" t="s">
        <v>3471</v>
      </c>
      <c r="B1445" s="7" t="s">
        <v>453</v>
      </c>
      <c r="C1445" s="7" t="s">
        <v>3472</v>
      </c>
      <c r="D1445" s="7" t="s">
        <v>30</v>
      </c>
      <c r="E1445" s="7" t="s">
        <v>198</v>
      </c>
      <c r="F1445" s="7" t="s">
        <v>199</v>
      </c>
      <c r="G1445" s="7" t="s">
        <v>33</v>
      </c>
      <c r="H1445" s="7" t="s">
        <v>80</v>
      </c>
      <c r="I1445" s="8">
        <v>16</v>
      </c>
      <c r="J1445" s="18">
        <v>46288.480000000003</v>
      </c>
      <c r="K1445" s="21">
        <v>13.14</v>
      </c>
      <c r="L1445" s="15">
        <v>643298.78</v>
      </c>
      <c r="M1445" s="28">
        <v>46316</v>
      </c>
      <c r="N1445" s="7" t="s">
        <v>58</v>
      </c>
      <c r="O1445" s="7" t="s">
        <v>35</v>
      </c>
      <c r="P1445" s="9" t="s">
        <v>53</v>
      </c>
      <c r="Q1445" s="23">
        <f>Excel_Advanced_Sales_Dataset_2000__hetvi[[#This Row],[Quantity]]*Excel_Advanced_Sales_Dataset_2000__hetvi[[#This Row],[Unit Price]]*Excel_Advanced_Sales_Dataset_2000__hetvi[[#This Row],[Discount %]]/100</f>
        <v>97316.900352000011</v>
      </c>
      <c r="R1445" s="23">
        <f>Excel_Advanced_Sales_Dataset_2000__hetvi[[#This Row],[Quantity]]*Excel_Advanced_Sales_Dataset_2000__hetvi[[#This Row],[Unit Price]]-Excel_Advanced_Sales_Dataset_2000__hetvi[[#This Row],[Discount Amount]]</f>
        <v>643298.77964800003</v>
      </c>
      <c r="S1445" t="str">
        <f>IF(Excel_Advanced_Sales_Dataset_2000__hetvi[[#This Row],[Total Sales]]&gt;50000,"Yes","No")</f>
        <v>Yes</v>
      </c>
      <c r="T1445" t="str">
        <f>IF(Excel_Advanced_Sales_Dataset_2000__hetvi[[#This Row],[Delivery Status]]="Pending","Follow-up","Ok")</f>
        <v>Ok</v>
      </c>
      <c r="U1445" s="31">
        <f>Excel_Advanced_Sales_Dataset_2000__hetvi[[#This Row],[Discount %]]/100</f>
        <v>0.13140000000000002</v>
      </c>
      <c r="V1445" s="1" t="s">
        <v>4720</v>
      </c>
    </row>
    <row r="1446" spans="1:22" x14ac:dyDescent="0.25">
      <c r="A1446" s="6" t="s">
        <v>3473</v>
      </c>
      <c r="B1446" s="7" t="s">
        <v>850</v>
      </c>
      <c r="C1446" s="7" t="s">
        <v>3474</v>
      </c>
      <c r="D1446" s="7" t="s">
        <v>63</v>
      </c>
      <c r="E1446" s="7" t="s">
        <v>234</v>
      </c>
      <c r="F1446" s="7" t="s">
        <v>435</v>
      </c>
      <c r="G1446" s="7" t="s">
        <v>22</v>
      </c>
      <c r="H1446" s="7" t="s">
        <v>23</v>
      </c>
      <c r="I1446" s="8">
        <v>25</v>
      </c>
      <c r="J1446" s="18">
        <v>12921.03</v>
      </c>
      <c r="K1446" s="21">
        <v>2.93</v>
      </c>
      <c r="L1446" s="15">
        <v>313561.09999999998</v>
      </c>
      <c r="M1446" s="28">
        <v>46341</v>
      </c>
      <c r="N1446" s="7" t="s">
        <v>113</v>
      </c>
      <c r="O1446" s="7" t="s">
        <v>35</v>
      </c>
      <c r="P1446" s="9" t="s">
        <v>53</v>
      </c>
      <c r="Q1446" s="23">
        <f>Excel_Advanced_Sales_Dataset_2000__hetvi[[#This Row],[Quantity]]*Excel_Advanced_Sales_Dataset_2000__hetvi[[#This Row],[Unit Price]]*Excel_Advanced_Sales_Dataset_2000__hetvi[[#This Row],[Discount %]]/100</f>
        <v>9464.6544749999994</v>
      </c>
      <c r="R1446" s="23">
        <f>Excel_Advanced_Sales_Dataset_2000__hetvi[[#This Row],[Quantity]]*Excel_Advanced_Sales_Dataset_2000__hetvi[[#This Row],[Unit Price]]-Excel_Advanced_Sales_Dataset_2000__hetvi[[#This Row],[Discount Amount]]</f>
        <v>313561.09552500001</v>
      </c>
      <c r="S1446" t="str">
        <f>IF(Excel_Advanced_Sales_Dataset_2000__hetvi[[#This Row],[Total Sales]]&gt;50000,"Yes","No")</f>
        <v>Yes</v>
      </c>
      <c r="T1446" t="str">
        <f>IF(Excel_Advanced_Sales_Dataset_2000__hetvi[[#This Row],[Delivery Status]]="Pending","Follow-up","Ok")</f>
        <v>Ok</v>
      </c>
      <c r="U1446" s="31">
        <f>Excel_Advanced_Sales_Dataset_2000__hetvi[[#This Row],[Discount %]]/100</f>
        <v>2.9300000000000003E-2</v>
      </c>
      <c r="V1446" s="1" t="s">
        <v>4823</v>
      </c>
    </row>
    <row r="1447" spans="1:22" x14ac:dyDescent="0.25">
      <c r="A1447" s="6" t="s">
        <v>3475</v>
      </c>
      <c r="B1447" s="7" t="s">
        <v>3476</v>
      </c>
      <c r="C1447" s="7" t="s">
        <v>3477</v>
      </c>
      <c r="D1447" s="7" t="s">
        <v>40</v>
      </c>
      <c r="E1447" s="7" t="s">
        <v>41</v>
      </c>
      <c r="F1447" s="7" t="s">
        <v>42</v>
      </c>
      <c r="G1447" s="7" t="s">
        <v>43</v>
      </c>
      <c r="H1447" s="7" t="s">
        <v>44</v>
      </c>
      <c r="I1447" s="8">
        <v>50</v>
      </c>
      <c r="J1447" s="18">
        <v>40378.26</v>
      </c>
      <c r="K1447" s="21">
        <v>14.58</v>
      </c>
      <c r="L1447" s="15">
        <v>1724555.48</v>
      </c>
      <c r="M1447" s="28">
        <v>46254</v>
      </c>
      <c r="N1447" s="7" t="s">
        <v>24</v>
      </c>
      <c r="O1447" s="7" t="s">
        <v>25</v>
      </c>
      <c r="P1447" s="9" t="s">
        <v>26</v>
      </c>
      <c r="Q1447" s="23">
        <f>Excel_Advanced_Sales_Dataset_2000__hetvi[[#This Row],[Quantity]]*Excel_Advanced_Sales_Dataset_2000__hetvi[[#This Row],[Unit Price]]*Excel_Advanced_Sales_Dataset_2000__hetvi[[#This Row],[Discount %]]/100</f>
        <v>294357.51539999997</v>
      </c>
      <c r="R1447" s="23">
        <f>Excel_Advanced_Sales_Dataset_2000__hetvi[[#This Row],[Quantity]]*Excel_Advanced_Sales_Dataset_2000__hetvi[[#This Row],[Unit Price]]-Excel_Advanced_Sales_Dataset_2000__hetvi[[#This Row],[Discount Amount]]</f>
        <v>1724555.4846000001</v>
      </c>
      <c r="S1447" t="str">
        <f>IF(Excel_Advanced_Sales_Dataset_2000__hetvi[[#This Row],[Total Sales]]&gt;50000,"Yes","No")</f>
        <v>Yes</v>
      </c>
      <c r="T1447" t="str">
        <f>IF(Excel_Advanced_Sales_Dataset_2000__hetvi[[#This Row],[Delivery Status]]="Pending","Follow-up","Ok")</f>
        <v>Follow-up</v>
      </c>
      <c r="U1447" s="31">
        <f>Excel_Advanced_Sales_Dataset_2000__hetvi[[#This Row],[Discount %]]/100</f>
        <v>0.14580000000000001</v>
      </c>
      <c r="V1447" s="1" t="s">
        <v>4682</v>
      </c>
    </row>
    <row r="1448" spans="1:22" x14ac:dyDescent="0.25">
      <c r="A1448" s="6" t="s">
        <v>3478</v>
      </c>
      <c r="B1448" s="7" t="s">
        <v>308</v>
      </c>
      <c r="C1448" s="7" t="s">
        <v>3479</v>
      </c>
      <c r="D1448" s="7" t="s">
        <v>30</v>
      </c>
      <c r="E1448" s="7" t="s">
        <v>31</v>
      </c>
      <c r="F1448" s="7" t="s">
        <v>555</v>
      </c>
      <c r="G1448" s="7" t="s">
        <v>33</v>
      </c>
      <c r="H1448" s="7" t="s">
        <v>127</v>
      </c>
      <c r="I1448" s="8">
        <v>44</v>
      </c>
      <c r="J1448" s="18">
        <v>8895.4</v>
      </c>
      <c r="K1448" s="21">
        <v>5.86</v>
      </c>
      <c r="L1448" s="15">
        <v>368461.7</v>
      </c>
      <c r="M1448" s="28">
        <v>46359</v>
      </c>
      <c r="N1448" s="7" t="s">
        <v>68</v>
      </c>
      <c r="O1448" s="7" t="s">
        <v>35</v>
      </c>
      <c r="P1448" s="9" t="s">
        <v>53</v>
      </c>
      <c r="Q1448" s="23">
        <f>Excel_Advanced_Sales_Dataset_2000__hetvi[[#This Row],[Quantity]]*Excel_Advanced_Sales_Dataset_2000__hetvi[[#This Row],[Unit Price]]*Excel_Advanced_Sales_Dataset_2000__hetvi[[#This Row],[Discount %]]/100</f>
        <v>22935.899360000003</v>
      </c>
      <c r="R1448" s="23">
        <f>Excel_Advanced_Sales_Dataset_2000__hetvi[[#This Row],[Quantity]]*Excel_Advanced_Sales_Dataset_2000__hetvi[[#This Row],[Unit Price]]-Excel_Advanced_Sales_Dataset_2000__hetvi[[#This Row],[Discount Amount]]</f>
        <v>368461.70064</v>
      </c>
      <c r="S1448" t="str">
        <f>IF(Excel_Advanced_Sales_Dataset_2000__hetvi[[#This Row],[Total Sales]]&gt;50000,"Yes","No")</f>
        <v>Yes</v>
      </c>
      <c r="T1448" t="str">
        <f>IF(Excel_Advanced_Sales_Dataset_2000__hetvi[[#This Row],[Delivery Status]]="Pending","Follow-up","Ok")</f>
        <v>Ok</v>
      </c>
      <c r="U1448" s="31">
        <f>Excel_Advanced_Sales_Dataset_2000__hetvi[[#This Row],[Discount %]]/100</f>
        <v>5.8600000000000006E-2</v>
      </c>
      <c r="V1448" s="1" t="s">
        <v>4744</v>
      </c>
    </row>
    <row r="1449" spans="1:22" x14ac:dyDescent="0.25">
      <c r="A1449" s="6" t="s">
        <v>3480</v>
      </c>
      <c r="B1449" s="7" t="s">
        <v>898</v>
      </c>
      <c r="C1449" s="7" t="s">
        <v>3481</v>
      </c>
      <c r="D1449" s="7" t="s">
        <v>19</v>
      </c>
      <c r="E1449" s="7" t="s">
        <v>153</v>
      </c>
      <c r="F1449" s="7" t="s">
        <v>154</v>
      </c>
      <c r="G1449" s="7" t="s">
        <v>22</v>
      </c>
      <c r="H1449" s="7" t="s">
        <v>172</v>
      </c>
      <c r="I1449" s="8">
        <v>22</v>
      </c>
      <c r="J1449" s="18">
        <v>24123.08</v>
      </c>
      <c r="K1449" s="21">
        <v>6.86</v>
      </c>
      <c r="L1449" s="15">
        <v>494301.21</v>
      </c>
      <c r="M1449" s="28">
        <v>46112</v>
      </c>
      <c r="N1449" s="7" t="s">
        <v>58</v>
      </c>
      <c r="O1449" s="7" t="s">
        <v>59</v>
      </c>
      <c r="P1449" s="9" t="s">
        <v>36</v>
      </c>
      <c r="Q1449" s="23">
        <f>Excel_Advanced_Sales_Dataset_2000__hetvi[[#This Row],[Quantity]]*Excel_Advanced_Sales_Dataset_2000__hetvi[[#This Row],[Unit Price]]*Excel_Advanced_Sales_Dataset_2000__hetvi[[#This Row],[Discount %]]/100</f>
        <v>36406.552336000001</v>
      </c>
      <c r="R1449" s="23">
        <f>Excel_Advanced_Sales_Dataset_2000__hetvi[[#This Row],[Quantity]]*Excel_Advanced_Sales_Dataset_2000__hetvi[[#This Row],[Unit Price]]-Excel_Advanced_Sales_Dataset_2000__hetvi[[#This Row],[Discount Amount]]</f>
        <v>494301.20766399999</v>
      </c>
      <c r="S1449" t="str">
        <f>IF(Excel_Advanced_Sales_Dataset_2000__hetvi[[#This Row],[Total Sales]]&gt;50000,"Yes","No")</f>
        <v>Yes</v>
      </c>
      <c r="T1449" t="str">
        <f>IF(Excel_Advanced_Sales_Dataset_2000__hetvi[[#This Row],[Delivery Status]]="Pending","Follow-up","Ok")</f>
        <v>Ok</v>
      </c>
      <c r="U1449" s="31">
        <f>Excel_Advanced_Sales_Dataset_2000__hetvi[[#This Row],[Discount %]]/100</f>
        <v>6.8600000000000008E-2</v>
      </c>
      <c r="V1449" s="1" t="s">
        <v>4744</v>
      </c>
    </row>
    <row r="1450" spans="1:22" x14ac:dyDescent="0.25">
      <c r="A1450" s="6" t="s">
        <v>3482</v>
      </c>
      <c r="B1450" s="7" t="s">
        <v>2143</v>
      </c>
      <c r="C1450" s="7" t="s">
        <v>3483</v>
      </c>
      <c r="D1450" s="7" t="s">
        <v>63</v>
      </c>
      <c r="E1450" s="7" t="s">
        <v>144</v>
      </c>
      <c r="F1450" s="7" t="s">
        <v>189</v>
      </c>
      <c r="G1450" s="7" t="s">
        <v>33</v>
      </c>
      <c r="H1450" s="7" t="s">
        <v>34</v>
      </c>
      <c r="I1450" s="8">
        <v>33</v>
      </c>
      <c r="J1450" s="18">
        <v>6021.76</v>
      </c>
      <c r="K1450" s="21">
        <v>16.23</v>
      </c>
      <c r="L1450" s="15">
        <v>166466.14000000001</v>
      </c>
      <c r="M1450" s="28">
        <v>46092</v>
      </c>
      <c r="N1450" s="7" t="s">
        <v>113</v>
      </c>
      <c r="O1450" s="7" t="s">
        <v>35</v>
      </c>
      <c r="P1450" s="9" t="s">
        <v>26</v>
      </c>
      <c r="Q1450" s="23">
        <f>Excel_Advanced_Sales_Dataset_2000__hetvi[[#This Row],[Quantity]]*Excel_Advanced_Sales_Dataset_2000__hetvi[[#This Row],[Unit Price]]*Excel_Advanced_Sales_Dataset_2000__hetvi[[#This Row],[Discount %]]/100</f>
        <v>32251.944384000002</v>
      </c>
      <c r="R1450" s="23">
        <f>Excel_Advanced_Sales_Dataset_2000__hetvi[[#This Row],[Quantity]]*Excel_Advanced_Sales_Dataset_2000__hetvi[[#This Row],[Unit Price]]-Excel_Advanced_Sales_Dataset_2000__hetvi[[#This Row],[Discount Amount]]</f>
        <v>166466.13561600001</v>
      </c>
      <c r="S1450" t="str">
        <f>IF(Excel_Advanced_Sales_Dataset_2000__hetvi[[#This Row],[Total Sales]]&gt;50000,"Yes","No")</f>
        <v>Yes</v>
      </c>
      <c r="T1450" t="str">
        <f>IF(Excel_Advanced_Sales_Dataset_2000__hetvi[[#This Row],[Delivery Status]]="Pending","Follow-up","Ok")</f>
        <v>Ok</v>
      </c>
      <c r="U1450" s="31">
        <f>Excel_Advanced_Sales_Dataset_2000__hetvi[[#This Row],[Discount %]]/100</f>
        <v>0.1623</v>
      </c>
      <c r="V1450" s="1" t="s">
        <v>4696</v>
      </c>
    </row>
    <row r="1451" spans="1:22" x14ac:dyDescent="0.25">
      <c r="A1451" s="6" t="s">
        <v>3484</v>
      </c>
      <c r="B1451" s="7" t="s">
        <v>1448</v>
      </c>
      <c r="C1451" s="7" t="s">
        <v>3485</v>
      </c>
      <c r="D1451" s="7" t="s">
        <v>19</v>
      </c>
      <c r="E1451" s="7" t="s">
        <v>72</v>
      </c>
      <c r="F1451" s="7" t="s">
        <v>171</v>
      </c>
      <c r="G1451" s="7" t="s">
        <v>51</v>
      </c>
      <c r="H1451" s="7" t="s">
        <v>190</v>
      </c>
      <c r="I1451" s="8">
        <v>19</v>
      </c>
      <c r="J1451" s="18">
        <v>27690.1</v>
      </c>
      <c r="K1451" s="21">
        <v>18.04</v>
      </c>
      <c r="L1451" s="15">
        <v>431201.31</v>
      </c>
      <c r="M1451" s="28">
        <v>46129</v>
      </c>
      <c r="N1451" s="7" t="s">
        <v>58</v>
      </c>
      <c r="O1451" s="7" t="s">
        <v>35</v>
      </c>
      <c r="P1451" s="9" t="s">
        <v>36</v>
      </c>
      <c r="Q1451" s="23">
        <f>Excel_Advanced_Sales_Dataset_2000__hetvi[[#This Row],[Quantity]]*Excel_Advanced_Sales_Dataset_2000__hetvi[[#This Row],[Unit Price]]*Excel_Advanced_Sales_Dataset_2000__hetvi[[#This Row],[Discount %]]/100</f>
        <v>94910.586759999991</v>
      </c>
      <c r="R1451" s="23">
        <f>Excel_Advanced_Sales_Dataset_2000__hetvi[[#This Row],[Quantity]]*Excel_Advanced_Sales_Dataset_2000__hetvi[[#This Row],[Unit Price]]-Excel_Advanced_Sales_Dataset_2000__hetvi[[#This Row],[Discount Amount]]</f>
        <v>431201.31324000005</v>
      </c>
      <c r="S1451" t="str">
        <f>IF(Excel_Advanced_Sales_Dataset_2000__hetvi[[#This Row],[Total Sales]]&gt;50000,"Yes","No")</f>
        <v>Yes</v>
      </c>
      <c r="T1451" t="str">
        <f>IF(Excel_Advanced_Sales_Dataset_2000__hetvi[[#This Row],[Delivery Status]]="Pending","Follow-up","Ok")</f>
        <v>Ok</v>
      </c>
      <c r="U1451" s="31">
        <f>Excel_Advanced_Sales_Dataset_2000__hetvi[[#This Row],[Discount %]]/100</f>
        <v>0.1804</v>
      </c>
      <c r="V1451" s="1" t="s">
        <v>4624</v>
      </c>
    </row>
    <row r="1452" spans="1:22" x14ac:dyDescent="0.25">
      <c r="A1452" s="6" t="s">
        <v>3486</v>
      </c>
      <c r="B1452" s="7" t="s">
        <v>729</v>
      </c>
      <c r="C1452" s="7" t="s">
        <v>3487</v>
      </c>
      <c r="D1452" s="7" t="s">
        <v>63</v>
      </c>
      <c r="E1452" s="7" t="s">
        <v>144</v>
      </c>
      <c r="F1452" s="7" t="s">
        <v>145</v>
      </c>
      <c r="G1452" s="7" t="s">
        <v>111</v>
      </c>
      <c r="H1452" s="7" t="s">
        <v>526</v>
      </c>
      <c r="I1452" s="8">
        <v>36</v>
      </c>
      <c r="J1452" s="18">
        <v>37133.54</v>
      </c>
      <c r="K1452" s="21">
        <v>16.34</v>
      </c>
      <c r="L1452" s="15">
        <v>1118373.1000000001</v>
      </c>
      <c r="M1452" s="28">
        <v>46134</v>
      </c>
      <c r="N1452" s="7" t="s">
        <v>58</v>
      </c>
      <c r="O1452" s="7" t="s">
        <v>25</v>
      </c>
      <c r="P1452" s="9" t="s">
        <v>26</v>
      </c>
      <c r="Q1452" s="23">
        <f>Excel_Advanced_Sales_Dataset_2000__hetvi[[#This Row],[Quantity]]*Excel_Advanced_Sales_Dataset_2000__hetvi[[#This Row],[Unit Price]]*Excel_Advanced_Sales_Dataset_2000__hetvi[[#This Row],[Discount %]]/100</f>
        <v>218434.33569599997</v>
      </c>
      <c r="R1452" s="23">
        <f>Excel_Advanced_Sales_Dataset_2000__hetvi[[#This Row],[Quantity]]*Excel_Advanced_Sales_Dataset_2000__hetvi[[#This Row],[Unit Price]]-Excel_Advanced_Sales_Dataset_2000__hetvi[[#This Row],[Discount Amount]]</f>
        <v>1118373.104304</v>
      </c>
      <c r="S1452" t="str">
        <f>IF(Excel_Advanced_Sales_Dataset_2000__hetvi[[#This Row],[Total Sales]]&gt;50000,"Yes","No")</f>
        <v>Yes</v>
      </c>
      <c r="T1452" t="str">
        <f>IF(Excel_Advanced_Sales_Dataset_2000__hetvi[[#This Row],[Delivery Status]]="Pending","Follow-up","Ok")</f>
        <v>Follow-up</v>
      </c>
      <c r="U1452" s="31">
        <f>Excel_Advanced_Sales_Dataset_2000__hetvi[[#This Row],[Discount %]]/100</f>
        <v>0.16339999999999999</v>
      </c>
      <c r="V1452" s="1" t="s">
        <v>4612</v>
      </c>
    </row>
    <row r="1453" spans="1:22" x14ac:dyDescent="0.25">
      <c r="A1453" s="6" t="s">
        <v>3488</v>
      </c>
      <c r="B1453" s="7" t="s">
        <v>1156</v>
      </c>
      <c r="C1453" s="7" t="s">
        <v>3489</v>
      </c>
      <c r="D1453" s="7" t="s">
        <v>30</v>
      </c>
      <c r="E1453" s="7" t="s">
        <v>117</v>
      </c>
      <c r="F1453" s="7" t="s">
        <v>387</v>
      </c>
      <c r="G1453" s="7" t="s">
        <v>33</v>
      </c>
      <c r="H1453" s="7" t="s">
        <v>34</v>
      </c>
      <c r="I1453" s="8">
        <v>34</v>
      </c>
      <c r="J1453" s="18">
        <v>43074.3</v>
      </c>
      <c r="K1453" s="21">
        <v>11.21</v>
      </c>
      <c r="L1453" s="15">
        <v>1300352.81</v>
      </c>
      <c r="M1453" s="28">
        <v>46110</v>
      </c>
      <c r="N1453" s="7" t="s">
        <v>45</v>
      </c>
      <c r="O1453" s="7" t="s">
        <v>35</v>
      </c>
      <c r="P1453" s="9" t="s">
        <v>53</v>
      </c>
      <c r="Q1453" s="23">
        <f>Excel_Advanced_Sales_Dataset_2000__hetvi[[#This Row],[Quantity]]*Excel_Advanced_Sales_Dataset_2000__hetvi[[#This Row],[Unit Price]]*Excel_Advanced_Sales_Dataset_2000__hetvi[[#This Row],[Discount %]]/100</f>
        <v>164173.38702000002</v>
      </c>
      <c r="R1453" s="23">
        <f>Excel_Advanced_Sales_Dataset_2000__hetvi[[#This Row],[Quantity]]*Excel_Advanced_Sales_Dataset_2000__hetvi[[#This Row],[Unit Price]]-Excel_Advanced_Sales_Dataset_2000__hetvi[[#This Row],[Discount Amount]]</f>
        <v>1300352.8129800002</v>
      </c>
      <c r="S1453" t="str">
        <f>IF(Excel_Advanced_Sales_Dataset_2000__hetvi[[#This Row],[Total Sales]]&gt;50000,"Yes","No")</f>
        <v>Yes</v>
      </c>
      <c r="T1453" t="str">
        <f>IF(Excel_Advanced_Sales_Dataset_2000__hetvi[[#This Row],[Delivery Status]]="Pending","Follow-up","Ok")</f>
        <v>Ok</v>
      </c>
      <c r="U1453" s="31">
        <f>Excel_Advanced_Sales_Dataset_2000__hetvi[[#This Row],[Discount %]]/100</f>
        <v>0.11210000000000001</v>
      </c>
      <c r="V1453" s="1" t="s">
        <v>4823</v>
      </c>
    </row>
    <row r="1454" spans="1:22" x14ac:dyDescent="0.25">
      <c r="A1454" s="6" t="s">
        <v>3490</v>
      </c>
      <c r="B1454" s="7" t="s">
        <v>3491</v>
      </c>
      <c r="C1454" s="7" t="s">
        <v>3492</v>
      </c>
      <c r="D1454" s="7" t="s">
        <v>19</v>
      </c>
      <c r="E1454" s="7" t="s">
        <v>20</v>
      </c>
      <c r="F1454" s="7" t="s">
        <v>21</v>
      </c>
      <c r="G1454" s="7" t="s">
        <v>51</v>
      </c>
      <c r="H1454" s="7" t="s">
        <v>105</v>
      </c>
      <c r="I1454" s="8">
        <v>12</v>
      </c>
      <c r="J1454" s="18">
        <v>21242.77</v>
      </c>
      <c r="K1454" s="21">
        <v>15.67</v>
      </c>
      <c r="L1454" s="15">
        <v>214968.34</v>
      </c>
      <c r="M1454" s="28">
        <v>46063</v>
      </c>
      <c r="N1454" s="7" t="s">
        <v>113</v>
      </c>
      <c r="O1454" s="7" t="s">
        <v>35</v>
      </c>
      <c r="P1454" s="9" t="s">
        <v>53</v>
      </c>
      <c r="Q1454" s="23">
        <f>Excel_Advanced_Sales_Dataset_2000__hetvi[[#This Row],[Quantity]]*Excel_Advanced_Sales_Dataset_2000__hetvi[[#This Row],[Unit Price]]*Excel_Advanced_Sales_Dataset_2000__hetvi[[#This Row],[Discount %]]/100</f>
        <v>39944.904707999995</v>
      </c>
      <c r="R1454" s="23">
        <f>Excel_Advanced_Sales_Dataset_2000__hetvi[[#This Row],[Quantity]]*Excel_Advanced_Sales_Dataset_2000__hetvi[[#This Row],[Unit Price]]-Excel_Advanced_Sales_Dataset_2000__hetvi[[#This Row],[Discount Amount]]</f>
        <v>214968.335292</v>
      </c>
      <c r="S1454" t="str">
        <f>IF(Excel_Advanced_Sales_Dataset_2000__hetvi[[#This Row],[Total Sales]]&gt;50000,"Yes","No")</f>
        <v>Yes</v>
      </c>
      <c r="T1454" t="str">
        <f>IF(Excel_Advanced_Sales_Dataset_2000__hetvi[[#This Row],[Delivery Status]]="Pending","Follow-up","Ok")</f>
        <v>Ok</v>
      </c>
      <c r="U1454" s="31">
        <f>Excel_Advanced_Sales_Dataset_2000__hetvi[[#This Row],[Discount %]]/100</f>
        <v>0.15670000000000001</v>
      </c>
      <c r="V1454" s="1" t="s">
        <v>4644</v>
      </c>
    </row>
    <row r="1455" spans="1:22" x14ac:dyDescent="0.25">
      <c r="A1455" s="6" t="s">
        <v>3493</v>
      </c>
      <c r="B1455" s="7" t="s">
        <v>157</v>
      </c>
      <c r="C1455" s="7" t="s">
        <v>3494</v>
      </c>
      <c r="D1455" s="7" t="s">
        <v>63</v>
      </c>
      <c r="E1455" s="7" t="s">
        <v>144</v>
      </c>
      <c r="F1455" s="7" t="s">
        <v>189</v>
      </c>
      <c r="G1455" s="7" t="s">
        <v>43</v>
      </c>
      <c r="H1455" s="7" t="s">
        <v>74</v>
      </c>
      <c r="I1455" s="8">
        <v>19</v>
      </c>
      <c r="J1455" s="18">
        <v>40973.519999999997</v>
      </c>
      <c r="K1455" s="21">
        <v>16.09</v>
      </c>
      <c r="L1455" s="15">
        <v>653236.73</v>
      </c>
      <c r="M1455" s="28">
        <v>46202</v>
      </c>
      <c r="N1455" s="7" t="s">
        <v>113</v>
      </c>
      <c r="O1455" s="7" t="s">
        <v>35</v>
      </c>
      <c r="P1455" s="9" t="s">
        <v>36</v>
      </c>
      <c r="Q1455" s="23">
        <f>Excel_Advanced_Sales_Dataset_2000__hetvi[[#This Row],[Quantity]]*Excel_Advanced_Sales_Dataset_2000__hetvi[[#This Row],[Unit Price]]*Excel_Advanced_Sales_Dataset_2000__hetvi[[#This Row],[Discount %]]/100</f>
        <v>125260.14799199998</v>
      </c>
      <c r="R1455" s="23">
        <f>Excel_Advanced_Sales_Dataset_2000__hetvi[[#This Row],[Quantity]]*Excel_Advanced_Sales_Dataset_2000__hetvi[[#This Row],[Unit Price]]-Excel_Advanced_Sales_Dataset_2000__hetvi[[#This Row],[Discount Amount]]</f>
        <v>653236.7320079999</v>
      </c>
      <c r="S1455" t="str">
        <f>IF(Excel_Advanced_Sales_Dataset_2000__hetvi[[#This Row],[Total Sales]]&gt;50000,"Yes","No")</f>
        <v>Yes</v>
      </c>
      <c r="T1455" t="str">
        <f>IF(Excel_Advanced_Sales_Dataset_2000__hetvi[[#This Row],[Delivery Status]]="Pending","Follow-up","Ok")</f>
        <v>Ok</v>
      </c>
      <c r="U1455" s="31">
        <f>Excel_Advanced_Sales_Dataset_2000__hetvi[[#This Row],[Discount %]]/100</f>
        <v>0.16089999999999999</v>
      </c>
      <c r="V1455" s="1" t="s">
        <v>4653</v>
      </c>
    </row>
    <row r="1456" spans="1:22" x14ac:dyDescent="0.25">
      <c r="A1456" s="6" t="s">
        <v>3495</v>
      </c>
      <c r="B1456" s="7" t="s">
        <v>2499</v>
      </c>
      <c r="C1456" s="7" t="s">
        <v>3496</v>
      </c>
      <c r="D1456" s="7" t="s">
        <v>63</v>
      </c>
      <c r="E1456" s="7" t="s">
        <v>144</v>
      </c>
      <c r="F1456" s="7" t="s">
        <v>145</v>
      </c>
      <c r="G1456" s="7" t="s">
        <v>111</v>
      </c>
      <c r="H1456" s="7" t="s">
        <v>112</v>
      </c>
      <c r="I1456" s="8">
        <v>45</v>
      </c>
      <c r="J1456" s="18">
        <v>15586.08</v>
      </c>
      <c r="K1456" s="21">
        <v>3.1</v>
      </c>
      <c r="L1456" s="15">
        <v>679631.02</v>
      </c>
      <c r="M1456" s="28">
        <v>46305</v>
      </c>
      <c r="N1456" s="7" t="s">
        <v>58</v>
      </c>
      <c r="O1456" s="7" t="s">
        <v>35</v>
      </c>
      <c r="P1456" s="9" t="s">
        <v>53</v>
      </c>
      <c r="Q1456" s="23">
        <f>Excel_Advanced_Sales_Dataset_2000__hetvi[[#This Row],[Quantity]]*Excel_Advanced_Sales_Dataset_2000__hetvi[[#This Row],[Unit Price]]*Excel_Advanced_Sales_Dataset_2000__hetvi[[#This Row],[Discount %]]/100</f>
        <v>21742.581600000001</v>
      </c>
      <c r="R1456" s="23">
        <f>Excel_Advanced_Sales_Dataset_2000__hetvi[[#This Row],[Quantity]]*Excel_Advanced_Sales_Dataset_2000__hetvi[[#This Row],[Unit Price]]-Excel_Advanced_Sales_Dataset_2000__hetvi[[#This Row],[Discount Amount]]</f>
        <v>679631.01839999994</v>
      </c>
      <c r="S1456" t="str">
        <f>IF(Excel_Advanced_Sales_Dataset_2000__hetvi[[#This Row],[Total Sales]]&gt;50000,"Yes","No")</f>
        <v>Yes</v>
      </c>
      <c r="T1456" t="str">
        <f>IF(Excel_Advanced_Sales_Dataset_2000__hetvi[[#This Row],[Delivery Status]]="Pending","Follow-up","Ok")</f>
        <v>Ok</v>
      </c>
      <c r="U1456" s="31">
        <f>Excel_Advanced_Sales_Dataset_2000__hetvi[[#This Row],[Discount %]]/100</f>
        <v>3.1E-2</v>
      </c>
      <c r="V1456" s="1" t="s">
        <v>4696</v>
      </c>
    </row>
    <row r="1457" spans="1:22" x14ac:dyDescent="0.25">
      <c r="A1457" s="6" t="s">
        <v>3497</v>
      </c>
      <c r="B1457" s="7" t="s">
        <v>579</v>
      </c>
      <c r="C1457" s="7" t="s">
        <v>3498</v>
      </c>
      <c r="D1457" s="7" t="s">
        <v>40</v>
      </c>
      <c r="E1457" s="7" t="s">
        <v>109</v>
      </c>
      <c r="F1457" s="7" t="s">
        <v>110</v>
      </c>
      <c r="G1457" s="7" t="s">
        <v>51</v>
      </c>
      <c r="H1457" s="7" t="s">
        <v>146</v>
      </c>
      <c r="I1457" s="8">
        <v>11</v>
      </c>
      <c r="J1457" s="18">
        <v>4114.66</v>
      </c>
      <c r="K1457" s="21">
        <v>7.33</v>
      </c>
      <c r="L1457" s="15">
        <v>41943.61</v>
      </c>
      <c r="M1457" s="28">
        <v>46213</v>
      </c>
      <c r="N1457" s="7" t="s">
        <v>45</v>
      </c>
      <c r="O1457" s="7" t="s">
        <v>35</v>
      </c>
      <c r="P1457" s="9" t="s">
        <v>36</v>
      </c>
      <c r="Q1457" s="23">
        <f>Excel_Advanced_Sales_Dataset_2000__hetvi[[#This Row],[Quantity]]*Excel_Advanced_Sales_Dataset_2000__hetvi[[#This Row],[Unit Price]]*Excel_Advanced_Sales_Dataset_2000__hetvi[[#This Row],[Discount %]]/100</f>
        <v>3317.6503579999994</v>
      </c>
      <c r="R1457" s="23">
        <f>Excel_Advanced_Sales_Dataset_2000__hetvi[[#This Row],[Quantity]]*Excel_Advanced_Sales_Dataset_2000__hetvi[[#This Row],[Unit Price]]-Excel_Advanced_Sales_Dataset_2000__hetvi[[#This Row],[Discount Amount]]</f>
        <v>41943.609641999996</v>
      </c>
      <c r="S1457" t="str">
        <f>IF(Excel_Advanced_Sales_Dataset_2000__hetvi[[#This Row],[Total Sales]]&gt;50000,"Yes","No")</f>
        <v>No</v>
      </c>
      <c r="T1457" t="str">
        <f>IF(Excel_Advanced_Sales_Dataset_2000__hetvi[[#This Row],[Delivery Status]]="Pending","Follow-up","Ok")</f>
        <v>Ok</v>
      </c>
      <c r="U1457" s="31">
        <f>Excel_Advanced_Sales_Dataset_2000__hetvi[[#This Row],[Discount %]]/100</f>
        <v>7.3300000000000004E-2</v>
      </c>
      <c r="V1457" s="1" t="s">
        <v>4696</v>
      </c>
    </row>
    <row r="1458" spans="1:22" x14ac:dyDescent="0.25">
      <c r="A1458" s="6" t="s">
        <v>3499</v>
      </c>
      <c r="B1458" s="7" t="s">
        <v>138</v>
      </c>
      <c r="C1458" s="7" t="s">
        <v>3500</v>
      </c>
      <c r="D1458" s="7" t="s">
        <v>63</v>
      </c>
      <c r="E1458" s="7" t="s">
        <v>78</v>
      </c>
      <c r="F1458" s="7" t="s">
        <v>255</v>
      </c>
      <c r="G1458" s="7" t="s">
        <v>51</v>
      </c>
      <c r="H1458" s="7" t="s">
        <v>146</v>
      </c>
      <c r="I1458" s="8">
        <v>15</v>
      </c>
      <c r="J1458" s="18">
        <v>25623.37</v>
      </c>
      <c r="K1458" s="21">
        <v>8.6999999999999993</v>
      </c>
      <c r="L1458" s="15">
        <v>350912.05</v>
      </c>
      <c r="M1458" s="28">
        <v>46345</v>
      </c>
      <c r="N1458" s="7" t="s">
        <v>24</v>
      </c>
      <c r="O1458" s="7" t="s">
        <v>35</v>
      </c>
      <c r="P1458" s="9" t="s">
        <v>53</v>
      </c>
      <c r="Q1458" s="23">
        <f>Excel_Advanced_Sales_Dataset_2000__hetvi[[#This Row],[Quantity]]*Excel_Advanced_Sales_Dataset_2000__hetvi[[#This Row],[Unit Price]]*Excel_Advanced_Sales_Dataset_2000__hetvi[[#This Row],[Discount %]]/100</f>
        <v>33438.49785</v>
      </c>
      <c r="R1458" s="23">
        <f>Excel_Advanced_Sales_Dataset_2000__hetvi[[#This Row],[Quantity]]*Excel_Advanced_Sales_Dataset_2000__hetvi[[#This Row],[Unit Price]]-Excel_Advanced_Sales_Dataset_2000__hetvi[[#This Row],[Discount Amount]]</f>
        <v>350912.05215</v>
      </c>
      <c r="S1458" t="str">
        <f>IF(Excel_Advanced_Sales_Dataset_2000__hetvi[[#This Row],[Total Sales]]&gt;50000,"Yes","No")</f>
        <v>Yes</v>
      </c>
      <c r="T1458" t="str">
        <f>IF(Excel_Advanced_Sales_Dataset_2000__hetvi[[#This Row],[Delivery Status]]="Pending","Follow-up","Ok")</f>
        <v>Ok</v>
      </c>
      <c r="U1458" s="31">
        <f>Excel_Advanced_Sales_Dataset_2000__hetvi[[#This Row],[Discount %]]/100</f>
        <v>8.6999999999999994E-2</v>
      </c>
      <c r="V1458" s="1" t="s">
        <v>4696</v>
      </c>
    </row>
    <row r="1459" spans="1:22" x14ac:dyDescent="0.25">
      <c r="A1459" s="6" t="s">
        <v>3501</v>
      </c>
      <c r="B1459" s="7" t="s">
        <v>1216</v>
      </c>
      <c r="C1459" s="7" t="s">
        <v>3502</v>
      </c>
      <c r="D1459" s="7" t="s">
        <v>40</v>
      </c>
      <c r="E1459" s="7" t="s">
        <v>41</v>
      </c>
      <c r="F1459" s="7" t="s">
        <v>102</v>
      </c>
      <c r="G1459" s="7" t="s">
        <v>33</v>
      </c>
      <c r="H1459" s="7" t="s">
        <v>57</v>
      </c>
      <c r="I1459" s="8">
        <v>38</v>
      </c>
      <c r="J1459" s="18">
        <v>44344.35</v>
      </c>
      <c r="K1459" s="21">
        <v>15</v>
      </c>
      <c r="L1459" s="15">
        <v>1432322.5</v>
      </c>
      <c r="M1459" s="28">
        <v>46293</v>
      </c>
      <c r="N1459" s="7" t="s">
        <v>68</v>
      </c>
      <c r="O1459" s="7" t="s">
        <v>35</v>
      </c>
      <c r="P1459" s="9" t="s">
        <v>53</v>
      </c>
      <c r="Q1459" s="23">
        <f>Excel_Advanced_Sales_Dataset_2000__hetvi[[#This Row],[Quantity]]*Excel_Advanced_Sales_Dataset_2000__hetvi[[#This Row],[Unit Price]]*Excel_Advanced_Sales_Dataset_2000__hetvi[[#This Row],[Discount %]]/100</f>
        <v>252762.79500000001</v>
      </c>
      <c r="R1459" s="23">
        <f>Excel_Advanced_Sales_Dataset_2000__hetvi[[#This Row],[Quantity]]*Excel_Advanced_Sales_Dataset_2000__hetvi[[#This Row],[Unit Price]]-Excel_Advanced_Sales_Dataset_2000__hetvi[[#This Row],[Discount Amount]]</f>
        <v>1432322.5050000001</v>
      </c>
      <c r="S1459" t="str">
        <f>IF(Excel_Advanced_Sales_Dataset_2000__hetvi[[#This Row],[Total Sales]]&gt;50000,"Yes","No")</f>
        <v>Yes</v>
      </c>
      <c r="T1459" t="str">
        <f>IF(Excel_Advanced_Sales_Dataset_2000__hetvi[[#This Row],[Delivery Status]]="Pending","Follow-up","Ok")</f>
        <v>Ok</v>
      </c>
      <c r="U1459" s="31">
        <f>Excel_Advanced_Sales_Dataset_2000__hetvi[[#This Row],[Discount %]]/100</f>
        <v>0.15</v>
      </c>
      <c r="V1459" s="1" t="s">
        <v>4703</v>
      </c>
    </row>
    <row r="1460" spans="1:22" x14ac:dyDescent="0.25">
      <c r="A1460" s="6" t="s">
        <v>3503</v>
      </c>
      <c r="B1460" s="7" t="s">
        <v>993</v>
      </c>
      <c r="C1460" s="7" t="s">
        <v>3504</v>
      </c>
      <c r="D1460" s="7" t="s">
        <v>19</v>
      </c>
      <c r="E1460" s="7" t="s">
        <v>20</v>
      </c>
      <c r="F1460" s="7" t="s">
        <v>176</v>
      </c>
      <c r="G1460" s="7" t="s">
        <v>43</v>
      </c>
      <c r="H1460" s="7" t="s">
        <v>380</v>
      </c>
      <c r="I1460" s="8">
        <v>33</v>
      </c>
      <c r="J1460" s="18">
        <v>6478.22</v>
      </c>
      <c r="K1460" s="21">
        <v>6.95</v>
      </c>
      <c r="L1460" s="15">
        <v>198923.46</v>
      </c>
      <c r="M1460" s="28">
        <v>46037</v>
      </c>
      <c r="N1460" s="7" t="s">
        <v>45</v>
      </c>
      <c r="O1460" s="7" t="s">
        <v>59</v>
      </c>
      <c r="P1460" s="9" t="s">
        <v>53</v>
      </c>
      <c r="Q1460" s="23">
        <f>Excel_Advanced_Sales_Dataset_2000__hetvi[[#This Row],[Quantity]]*Excel_Advanced_Sales_Dataset_2000__hetvi[[#This Row],[Unit Price]]*Excel_Advanced_Sales_Dataset_2000__hetvi[[#This Row],[Discount %]]/100</f>
        <v>14857.797570000002</v>
      </c>
      <c r="R1460" s="23">
        <f>Excel_Advanced_Sales_Dataset_2000__hetvi[[#This Row],[Quantity]]*Excel_Advanced_Sales_Dataset_2000__hetvi[[#This Row],[Unit Price]]-Excel_Advanced_Sales_Dataset_2000__hetvi[[#This Row],[Discount Amount]]</f>
        <v>198923.46243000001</v>
      </c>
      <c r="S1460" t="str">
        <f>IF(Excel_Advanced_Sales_Dataset_2000__hetvi[[#This Row],[Total Sales]]&gt;50000,"Yes","No")</f>
        <v>Yes</v>
      </c>
      <c r="T1460" t="str">
        <f>IF(Excel_Advanced_Sales_Dataset_2000__hetvi[[#This Row],[Delivery Status]]="Pending","Follow-up","Ok")</f>
        <v>Ok</v>
      </c>
      <c r="U1460" s="31">
        <f>Excel_Advanced_Sales_Dataset_2000__hetvi[[#This Row],[Discount %]]/100</f>
        <v>6.9500000000000006E-2</v>
      </c>
      <c r="V1460" s="1" t="s">
        <v>4696</v>
      </c>
    </row>
    <row r="1461" spans="1:22" x14ac:dyDescent="0.25">
      <c r="A1461" s="6" t="s">
        <v>3505</v>
      </c>
      <c r="B1461" s="7" t="s">
        <v>178</v>
      </c>
      <c r="C1461" s="7" t="s">
        <v>3506</v>
      </c>
      <c r="D1461" s="7" t="s">
        <v>63</v>
      </c>
      <c r="E1461" s="7" t="s">
        <v>144</v>
      </c>
      <c r="F1461" s="7" t="s">
        <v>145</v>
      </c>
      <c r="G1461" s="7" t="s">
        <v>66</v>
      </c>
      <c r="H1461" s="7" t="s">
        <v>200</v>
      </c>
      <c r="I1461" s="8">
        <v>24</v>
      </c>
      <c r="J1461" s="18">
        <v>47787.54</v>
      </c>
      <c r="K1461" s="21">
        <v>9.4600000000000009</v>
      </c>
      <c r="L1461" s="15">
        <v>1038404.13</v>
      </c>
      <c r="M1461" s="28">
        <v>46086</v>
      </c>
      <c r="N1461" s="7" t="s">
        <v>58</v>
      </c>
      <c r="O1461" s="7" t="s">
        <v>25</v>
      </c>
      <c r="P1461" s="9" t="s">
        <v>26</v>
      </c>
      <c r="Q1461" s="23">
        <f>Excel_Advanced_Sales_Dataset_2000__hetvi[[#This Row],[Quantity]]*Excel_Advanced_Sales_Dataset_2000__hetvi[[#This Row],[Unit Price]]*Excel_Advanced_Sales_Dataset_2000__hetvi[[#This Row],[Discount %]]/100</f>
        <v>108496.83081600002</v>
      </c>
      <c r="R1461" s="23">
        <f>Excel_Advanced_Sales_Dataset_2000__hetvi[[#This Row],[Quantity]]*Excel_Advanced_Sales_Dataset_2000__hetvi[[#This Row],[Unit Price]]-Excel_Advanced_Sales_Dataset_2000__hetvi[[#This Row],[Discount Amount]]</f>
        <v>1038404.129184</v>
      </c>
      <c r="S1461" t="str">
        <f>IF(Excel_Advanced_Sales_Dataset_2000__hetvi[[#This Row],[Total Sales]]&gt;50000,"Yes","No")</f>
        <v>Yes</v>
      </c>
      <c r="T1461" t="str">
        <f>IF(Excel_Advanced_Sales_Dataset_2000__hetvi[[#This Row],[Delivery Status]]="Pending","Follow-up","Ok")</f>
        <v>Follow-up</v>
      </c>
      <c r="U1461" s="31">
        <f>Excel_Advanced_Sales_Dataset_2000__hetvi[[#This Row],[Discount %]]/100</f>
        <v>9.4600000000000004E-2</v>
      </c>
      <c r="V1461" s="1" t="s">
        <v>4823</v>
      </c>
    </row>
    <row r="1462" spans="1:22" x14ac:dyDescent="0.25">
      <c r="A1462" s="6" t="s">
        <v>3507</v>
      </c>
      <c r="B1462" s="7" t="s">
        <v>321</v>
      </c>
      <c r="C1462" s="7" t="s">
        <v>3508</v>
      </c>
      <c r="D1462" s="7" t="s">
        <v>19</v>
      </c>
      <c r="E1462" s="7" t="s">
        <v>84</v>
      </c>
      <c r="F1462" s="7" t="s">
        <v>159</v>
      </c>
      <c r="G1462" s="7" t="s">
        <v>51</v>
      </c>
      <c r="H1462" s="7" t="s">
        <v>146</v>
      </c>
      <c r="I1462" s="8">
        <v>49</v>
      </c>
      <c r="J1462" s="18">
        <v>5115.29</v>
      </c>
      <c r="K1462" s="21">
        <v>11.27</v>
      </c>
      <c r="L1462" s="15">
        <v>222401.04</v>
      </c>
      <c r="M1462" s="28">
        <v>46374</v>
      </c>
      <c r="N1462" s="7" t="s">
        <v>45</v>
      </c>
      <c r="O1462" s="7" t="s">
        <v>25</v>
      </c>
      <c r="P1462" s="9" t="s">
        <v>53</v>
      </c>
      <c r="Q1462" s="23">
        <f>Excel_Advanced_Sales_Dataset_2000__hetvi[[#This Row],[Quantity]]*Excel_Advanced_Sales_Dataset_2000__hetvi[[#This Row],[Unit Price]]*Excel_Advanced_Sales_Dataset_2000__hetvi[[#This Row],[Discount %]]/100</f>
        <v>28248.165966999997</v>
      </c>
      <c r="R1462" s="23">
        <f>Excel_Advanced_Sales_Dataset_2000__hetvi[[#This Row],[Quantity]]*Excel_Advanced_Sales_Dataset_2000__hetvi[[#This Row],[Unit Price]]-Excel_Advanced_Sales_Dataset_2000__hetvi[[#This Row],[Discount Amount]]</f>
        <v>222401.04403299998</v>
      </c>
      <c r="S1462" t="str">
        <f>IF(Excel_Advanced_Sales_Dataset_2000__hetvi[[#This Row],[Total Sales]]&gt;50000,"Yes","No")</f>
        <v>Yes</v>
      </c>
      <c r="T1462" t="str">
        <f>IF(Excel_Advanced_Sales_Dataset_2000__hetvi[[#This Row],[Delivery Status]]="Pending","Follow-up","Ok")</f>
        <v>Follow-up</v>
      </c>
      <c r="U1462" s="31">
        <f>Excel_Advanced_Sales_Dataset_2000__hetvi[[#This Row],[Discount %]]/100</f>
        <v>0.11269999999999999</v>
      </c>
      <c r="V1462" s="1" t="s">
        <v>4823</v>
      </c>
    </row>
    <row r="1463" spans="1:22" x14ac:dyDescent="0.25">
      <c r="A1463" s="6" t="s">
        <v>3509</v>
      </c>
      <c r="B1463" s="7" t="s">
        <v>3510</v>
      </c>
      <c r="C1463" s="7" t="s">
        <v>3511</v>
      </c>
      <c r="D1463" s="7" t="s">
        <v>40</v>
      </c>
      <c r="E1463" s="7" t="s">
        <v>49</v>
      </c>
      <c r="F1463" s="7" t="s">
        <v>306</v>
      </c>
      <c r="G1463" s="7" t="s">
        <v>66</v>
      </c>
      <c r="H1463" s="7" t="s">
        <v>67</v>
      </c>
      <c r="I1463" s="8">
        <v>13</v>
      </c>
      <c r="J1463" s="18">
        <v>28315.21</v>
      </c>
      <c r="K1463" s="21">
        <v>11.88</v>
      </c>
      <c r="L1463" s="15">
        <v>324367.71999999997</v>
      </c>
      <c r="M1463" s="28">
        <v>46168</v>
      </c>
      <c r="N1463" s="7" t="s">
        <v>113</v>
      </c>
      <c r="O1463" s="7" t="s">
        <v>35</v>
      </c>
      <c r="P1463" s="9" t="s">
        <v>53</v>
      </c>
      <c r="Q1463" s="23">
        <f>Excel_Advanced_Sales_Dataset_2000__hetvi[[#This Row],[Quantity]]*Excel_Advanced_Sales_Dataset_2000__hetvi[[#This Row],[Unit Price]]*Excel_Advanced_Sales_Dataset_2000__hetvi[[#This Row],[Discount %]]/100</f>
        <v>43730.010324000003</v>
      </c>
      <c r="R1463" s="23">
        <f>Excel_Advanced_Sales_Dataset_2000__hetvi[[#This Row],[Quantity]]*Excel_Advanced_Sales_Dataset_2000__hetvi[[#This Row],[Unit Price]]-Excel_Advanced_Sales_Dataset_2000__hetvi[[#This Row],[Discount Amount]]</f>
        <v>324367.71967599995</v>
      </c>
      <c r="S1463" t="str">
        <f>IF(Excel_Advanced_Sales_Dataset_2000__hetvi[[#This Row],[Total Sales]]&gt;50000,"Yes","No")</f>
        <v>Yes</v>
      </c>
      <c r="T1463" t="str">
        <f>IF(Excel_Advanced_Sales_Dataset_2000__hetvi[[#This Row],[Delivery Status]]="Pending","Follow-up","Ok")</f>
        <v>Ok</v>
      </c>
      <c r="U1463" s="31">
        <f>Excel_Advanced_Sales_Dataset_2000__hetvi[[#This Row],[Discount %]]/100</f>
        <v>0.1188</v>
      </c>
      <c r="V1463" s="1" t="s">
        <v>4682</v>
      </c>
    </row>
    <row r="1464" spans="1:22" x14ac:dyDescent="0.25">
      <c r="A1464" s="6" t="s">
        <v>3512</v>
      </c>
      <c r="B1464" s="7" t="s">
        <v>433</v>
      </c>
      <c r="C1464" s="7" t="s">
        <v>3513</v>
      </c>
      <c r="D1464" s="7" t="s">
        <v>40</v>
      </c>
      <c r="E1464" s="7" t="s">
        <v>49</v>
      </c>
      <c r="F1464" s="7" t="s">
        <v>306</v>
      </c>
      <c r="G1464" s="7" t="s">
        <v>111</v>
      </c>
      <c r="H1464" s="7" t="s">
        <v>260</v>
      </c>
      <c r="I1464" s="8">
        <v>39</v>
      </c>
      <c r="J1464" s="18">
        <v>9015.61</v>
      </c>
      <c r="K1464" s="21">
        <v>3.38</v>
      </c>
      <c r="L1464" s="15">
        <v>339724.41</v>
      </c>
      <c r="M1464" s="28">
        <v>46142</v>
      </c>
      <c r="N1464" s="7" t="s">
        <v>45</v>
      </c>
      <c r="O1464" s="7" t="s">
        <v>25</v>
      </c>
      <c r="P1464" s="9" t="s">
        <v>36</v>
      </c>
      <c r="Q1464" s="23">
        <f>Excel_Advanced_Sales_Dataset_2000__hetvi[[#This Row],[Quantity]]*Excel_Advanced_Sales_Dataset_2000__hetvi[[#This Row],[Unit Price]]*Excel_Advanced_Sales_Dataset_2000__hetvi[[#This Row],[Discount %]]/100</f>
        <v>11884.377102</v>
      </c>
      <c r="R1464" s="23">
        <f>Excel_Advanced_Sales_Dataset_2000__hetvi[[#This Row],[Quantity]]*Excel_Advanced_Sales_Dataset_2000__hetvi[[#This Row],[Unit Price]]-Excel_Advanced_Sales_Dataset_2000__hetvi[[#This Row],[Discount Amount]]</f>
        <v>339724.41289800004</v>
      </c>
      <c r="S1464" t="str">
        <f>IF(Excel_Advanced_Sales_Dataset_2000__hetvi[[#This Row],[Total Sales]]&gt;50000,"Yes","No")</f>
        <v>Yes</v>
      </c>
      <c r="T1464" t="str">
        <f>IF(Excel_Advanced_Sales_Dataset_2000__hetvi[[#This Row],[Delivery Status]]="Pending","Follow-up","Ok")</f>
        <v>Follow-up</v>
      </c>
      <c r="U1464" s="31">
        <f>Excel_Advanced_Sales_Dataset_2000__hetvi[[#This Row],[Discount %]]/100</f>
        <v>3.3799999999999997E-2</v>
      </c>
      <c r="V1464" s="1" t="s">
        <v>4644</v>
      </c>
    </row>
    <row r="1465" spans="1:22" x14ac:dyDescent="0.25">
      <c r="A1465" s="6" t="s">
        <v>3514</v>
      </c>
      <c r="B1465" s="7" t="s">
        <v>550</v>
      </c>
      <c r="C1465" s="7" t="s">
        <v>3515</v>
      </c>
      <c r="D1465" s="7" t="s">
        <v>63</v>
      </c>
      <c r="E1465" s="7" t="s">
        <v>78</v>
      </c>
      <c r="F1465" s="7" t="s">
        <v>79</v>
      </c>
      <c r="G1465" s="7" t="s">
        <v>66</v>
      </c>
      <c r="H1465" s="7" t="s">
        <v>133</v>
      </c>
      <c r="I1465" s="8">
        <v>48</v>
      </c>
      <c r="J1465" s="18">
        <v>43855.02</v>
      </c>
      <c r="K1465" s="21">
        <v>18.84</v>
      </c>
      <c r="L1465" s="15">
        <v>1708451.24</v>
      </c>
      <c r="M1465" s="28">
        <v>46063</v>
      </c>
      <c r="N1465" s="7" t="s">
        <v>58</v>
      </c>
      <c r="O1465" s="7" t="s">
        <v>59</v>
      </c>
      <c r="P1465" s="9" t="s">
        <v>36</v>
      </c>
      <c r="Q1465" s="23">
        <f>Excel_Advanced_Sales_Dataset_2000__hetvi[[#This Row],[Quantity]]*Excel_Advanced_Sales_Dataset_2000__hetvi[[#This Row],[Unit Price]]*Excel_Advanced_Sales_Dataset_2000__hetvi[[#This Row],[Discount %]]/100</f>
        <v>396589.71686399996</v>
      </c>
      <c r="R1465" s="23">
        <f>Excel_Advanced_Sales_Dataset_2000__hetvi[[#This Row],[Quantity]]*Excel_Advanced_Sales_Dataset_2000__hetvi[[#This Row],[Unit Price]]-Excel_Advanced_Sales_Dataset_2000__hetvi[[#This Row],[Discount Amount]]</f>
        <v>1708451.2431359999</v>
      </c>
      <c r="S1465" t="str">
        <f>IF(Excel_Advanced_Sales_Dataset_2000__hetvi[[#This Row],[Total Sales]]&gt;50000,"Yes","No")</f>
        <v>Yes</v>
      </c>
      <c r="T1465" t="str">
        <f>IF(Excel_Advanced_Sales_Dataset_2000__hetvi[[#This Row],[Delivery Status]]="Pending","Follow-up","Ok")</f>
        <v>Ok</v>
      </c>
      <c r="U1465" s="31">
        <f>Excel_Advanced_Sales_Dataset_2000__hetvi[[#This Row],[Discount %]]/100</f>
        <v>0.18840000000000001</v>
      </c>
      <c r="V1465" s="1" t="s">
        <v>4682</v>
      </c>
    </row>
    <row r="1466" spans="1:22" x14ac:dyDescent="0.25">
      <c r="A1466" s="6" t="s">
        <v>3516</v>
      </c>
      <c r="B1466" s="7" t="s">
        <v>1617</v>
      </c>
      <c r="C1466" s="7" t="s">
        <v>3517</v>
      </c>
      <c r="D1466" s="7" t="s">
        <v>63</v>
      </c>
      <c r="E1466" s="7" t="s">
        <v>234</v>
      </c>
      <c r="F1466" s="7" t="s">
        <v>235</v>
      </c>
      <c r="G1466" s="7" t="s">
        <v>111</v>
      </c>
      <c r="H1466" s="7" t="s">
        <v>112</v>
      </c>
      <c r="I1466" s="8">
        <v>38</v>
      </c>
      <c r="J1466" s="18">
        <v>1674.88</v>
      </c>
      <c r="K1466" s="21">
        <v>14.04</v>
      </c>
      <c r="L1466" s="15">
        <v>54709.62</v>
      </c>
      <c r="M1466" s="28">
        <v>46171</v>
      </c>
      <c r="N1466" s="7" t="s">
        <v>113</v>
      </c>
      <c r="O1466" s="7" t="s">
        <v>35</v>
      </c>
      <c r="P1466" s="9" t="s">
        <v>26</v>
      </c>
      <c r="Q1466" s="23">
        <f>Excel_Advanced_Sales_Dataset_2000__hetvi[[#This Row],[Quantity]]*Excel_Advanced_Sales_Dataset_2000__hetvi[[#This Row],[Unit Price]]*Excel_Advanced_Sales_Dataset_2000__hetvi[[#This Row],[Discount %]]/100</f>
        <v>8935.8197760000003</v>
      </c>
      <c r="R1466" s="23">
        <f>Excel_Advanced_Sales_Dataset_2000__hetvi[[#This Row],[Quantity]]*Excel_Advanced_Sales_Dataset_2000__hetvi[[#This Row],[Unit Price]]-Excel_Advanced_Sales_Dataset_2000__hetvi[[#This Row],[Discount Amount]]</f>
        <v>54709.620223999998</v>
      </c>
      <c r="S1466" t="str">
        <f>IF(Excel_Advanced_Sales_Dataset_2000__hetvi[[#This Row],[Total Sales]]&gt;50000,"Yes","No")</f>
        <v>Yes</v>
      </c>
      <c r="T1466" t="str">
        <f>IF(Excel_Advanced_Sales_Dataset_2000__hetvi[[#This Row],[Delivery Status]]="Pending","Follow-up","Ok")</f>
        <v>Ok</v>
      </c>
      <c r="U1466" s="31">
        <f>Excel_Advanced_Sales_Dataset_2000__hetvi[[#This Row],[Discount %]]/100</f>
        <v>0.1404</v>
      </c>
      <c r="V1466" s="1" t="s">
        <v>4823</v>
      </c>
    </row>
    <row r="1467" spans="1:22" x14ac:dyDescent="0.25">
      <c r="A1467" s="6" t="s">
        <v>3518</v>
      </c>
      <c r="B1467" s="7" t="s">
        <v>770</v>
      </c>
      <c r="C1467" s="7" t="s">
        <v>3519</v>
      </c>
      <c r="D1467" s="7" t="s">
        <v>30</v>
      </c>
      <c r="E1467" s="7" t="s">
        <v>31</v>
      </c>
      <c r="F1467" s="7" t="s">
        <v>555</v>
      </c>
      <c r="G1467" s="7" t="s">
        <v>22</v>
      </c>
      <c r="H1467" s="7" t="s">
        <v>172</v>
      </c>
      <c r="I1467" s="8">
        <v>4</v>
      </c>
      <c r="J1467" s="18">
        <v>45391.81</v>
      </c>
      <c r="K1467" s="21">
        <v>19.57</v>
      </c>
      <c r="L1467" s="15">
        <v>146034.53</v>
      </c>
      <c r="M1467" s="28">
        <v>46270</v>
      </c>
      <c r="N1467" s="7" t="s">
        <v>24</v>
      </c>
      <c r="O1467" s="7" t="s">
        <v>25</v>
      </c>
      <c r="P1467" s="9" t="s">
        <v>26</v>
      </c>
      <c r="Q1467" s="23">
        <f>Excel_Advanced_Sales_Dataset_2000__hetvi[[#This Row],[Quantity]]*Excel_Advanced_Sales_Dataset_2000__hetvi[[#This Row],[Unit Price]]*Excel_Advanced_Sales_Dataset_2000__hetvi[[#This Row],[Discount %]]/100</f>
        <v>35532.708868000002</v>
      </c>
      <c r="R1467" s="23">
        <f>Excel_Advanced_Sales_Dataset_2000__hetvi[[#This Row],[Quantity]]*Excel_Advanced_Sales_Dataset_2000__hetvi[[#This Row],[Unit Price]]-Excel_Advanced_Sales_Dataset_2000__hetvi[[#This Row],[Discount Amount]]</f>
        <v>146034.53113199997</v>
      </c>
      <c r="S1467" t="str">
        <f>IF(Excel_Advanced_Sales_Dataset_2000__hetvi[[#This Row],[Total Sales]]&gt;50000,"Yes","No")</f>
        <v>Yes</v>
      </c>
      <c r="T1467" t="str">
        <f>IF(Excel_Advanced_Sales_Dataset_2000__hetvi[[#This Row],[Delivery Status]]="Pending","Follow-up","Ok")</f>
        <v>Follow-up</v>
      </c>
      <c r="U1467" s="31">
        <f>Excel_Advanced_Sales_Dataset_2000__hetvi[[#This Row],[Discount %]]/100</f>
        <v>0.19570000000000001</v>
      </c>
      <c r="V1467" s="1" t="s">
        <v>4612</v>
      </c>
    </row>
    <row r="1468" spans="1:22" x14ac:dyDescent="0.25">
      <c r="A1468" s="6" t="s">
        <v>3520</v>
      </c>
      <c r="B1468" s="7" t="s">
        <v>1497</v>
      </c>
      <c r="C1468" s="7" t="s">
        <v>3521</v>
      </c>
      <c r="D1468" s="7" t="s">
        <v>63</v>
      </c>
      <c r="E1468" s="7" t="s">
        <v>64</v>
      </c>
      <c r="F1468" s="7" t="s">
        <v>184</v>
      </c>
      <c r="G1468" s="7" t="s">
        <v>33</v>
      </c>
      <c r="H1468" s="7" t="s">
        <v>119</v>
      </c>
      <c r="I1468" s="8">
        <v>43</v>
      </c>
      <c r="J1468" s="18">
        <v>25010.77</v>
      </c>
      <c r="K1468" s="21">
        <v>19.48</v>
      </c>
      <c r="L1468" s="15">
        <v>865962.9</v>
      </c>
      <c r="M1468" s="28">
        <v>46107</v>
      </c>
      <c r="N1468" s="7" t="s">
        <v>24</v>
      </c>
      <c r="O1468" s="7" t="s">
        <v>35</v>
      </c>
      <c r="P1468" s="9" t="s">
        <v>53</v>
      </c>
      <c r="Q1468" s="23">
        <f>Excel_Advanced_Sales_Dataset_2000__hetvi[[#This Row],[Quantity]]*Excel_Advanced_Sales_Dataset_2000__hetvi[[#This Row],[Unit Price]]*Excel_Advanced_Sales_Dataset_2000__hetvi[[#This Row],[Discount %]]/100</f>
        <v>209500.21382800001</v>
      </c>
      <c r="R1468" s="23">
        <f>Excel_Advanced_Sales_Dataset_2000__hetvi[[#This Row],[Quantity]]*Excel_Advanced_Sales_Dataset_2000__hetvi[[#This Row],[Unit Price]]-Excel_Advanced_Sales_Dataset_2000__hetvi[[#This Row],[Discount Amount]]</f>
        <v>865962.8961720001</v>
      </c>
      <c r="S1468" t="str">
        <f>IF(Excel_Advanced_Sales_Dataset_2000__hetvi[[#This Row],[Total Sales]]&gt;50000,"Yes","No")</f>
        <v>Yes</v>
      </c>
      <c r="T1468" t="str">
        <f>IF(Excel_Advanced_Sales_Dataset_2000__hetvi[[#This Row],[Delivery Status]]="Pending","Follow-up","Ok")</f>
        <v>Ok</v>
      </c>
      <c r="U1468" s="31">
        <f>Excel_Advanced_Sales_Dataset_2000__hetvi[[#This Row],[Discount %]]/100</f>
        <v>0.1948</v>
      </c>
      <c r="V1468" s="1" t="s">
        <v>4653</v>
      </c>
    </row>
    <row r="1469" spans="1:22" x14ac:dyDescent="0.25">
      <c r="A1469" s="6" t="s">
        <v>3522</v>
      </c>
      <c r="B1469" s="7" t="s">
        <v>503</v>
      </c>
      <c r="C1469" s="7" t="s">
        <v>3523</v>
      </c>
      <c r="D1469" s="7" t="s">
        <v>40</v>
      </c>
      <c r="E1469" s="7" t="s">
        <v>109</v>
      </c>
      <c r="F1469" s="7" t="s">
        <v>110</v>
      </c>
      <c r="G1469" s="7" t="s">
        <v>111</v>
      </c>
      <c r="H1469" s="7" t="s">
        <v>526</v>
      </c>
      <c r="I1469" s="8">
        <v>22</v>
      </c>
      <c r="J1469" s="18">
        <v>7696.99</v>
      </c>
      <c r="K1469" s="21">
        <v>11.21</v>
      </c>
      <c r="L1469" s="15">
        <v>150351.46</v>
      </c>
      <c r="M1469" s="28">
        <v>46049</v>
      </c>
      <c r="N1469" s="7" t="s">
        <v>113</v>
      </c>
      <c r="O1469" s="7" t="s">
        <v>35</v>
      </c>
      <c r="P1469" s="9" t="s">
        <v>36</v>
      </c>
      <c r="Q1469" s="23">
        <f>Excel_Advanced_Sales_Dataset_2000__hetvi[[#This Row],[Quantity]]*Excel_Advanced_Sales_Dataset_2000__hetvi[[#This Row],[Unit Price]]*Excel_Advanced_Sales_Dataset_2000__hetvi[[#This Row],[Discount %]]/100</f>
        <v>18982.316738000001</v>
      </c>
      <c r="R1469" s="23">
        <f>Excel_Advanced_Sales_Dataset_2000__hetvi[[#This Row],[Quantity]]*Excel_Advanced_Sales_Dataset_2000__hetvi[[#This Row],[Unit Price]]-Excel_Advanced_Sales_Dataset_2000__hetvi[[#This Row],[Discount Amount]]</f>
        <v>150351.463262</v>
      </c>
      <c r="S1469" t="str">
        <f>IF(Excel_Advanced_Sales_Dataset_2000__hetvi[[#This Row],[Total Sales]]&gt;50000,"Yes","No")</f>
        <v>Yes</v>
      </c>
      <c r="T1469" t="str">
        <f>IF(Excel_Advanced_Sales_Dataset_2000__hetvi[[#This Row],[Delivery Status]]="Pending","Follow-up","Ok")</f>
        <v>Ok</v>
      </c>
      <c r="U1469" s="31">
        <f>Excel_Advanced_Sales_Dataset_2000__hetvi[[#This Row],[Discount %]]/100</f>
        <v>0.11210000000000001</v>
      </c>
      <c r="V1469" s="1" t="s">
        <v>4624</v>
      </c>
    </row>
    <row r="1470" spans="1:22" x14ac:dyDescent="0.25">
      <c r="A1470" s="6" t="s">
        <v>3524</v>
      </c>
      <c r="B1470" s="7" t="s">
        <v>1335</v>
      </c>
      <c r="C1470" s="7" t="s">
        <v>3525</v>
      </c>
      <c r="D1470" s="7" t="s">
        <v>19</v>
      </c>
      <c r="E1470" s="7" t="s">
        <v>153</v>
      </c>
      <c r="F1470" s="7" t="s">
        <v>275</v>
      </c>
      <c r="G1470" s="7" t="s">
        <v>22</v>
      </c>
      <c r="H1470" s="7" t="s">
        <v>23</v>
      </c>
      <c r="I1470" s="8">
        <v>15</v>
      </c>
      <c r="J1470" s="18">
        <v>20942.93</v>
      </c>
      <c r="K1470" s="21">
        <v>2.76</v>
      </c>
      <c r="L1470" s="15">
        <v>305473.58</v>
      </c>
      <c r="M1470" s="28">
        <v>46135</v>
      </c>
      <c r="N1470" s="7" t="s">
        <v>24</v>
      </c>
      <c r="O1470" s="7" t="s">
        <v>35</v>
      </c>
      <c r="P1470" s="9" t="s">
        <v>53</v>
      </c>
      <c r="Q1470" s="23">
        <f>Excel_Advanced_Sales_Dataset_2000__hetvi[[#This Row],[Quantity]]*Excel_Advanced_Sales_Dataset_2000__hetvi[[#This Row],[Unit Price]]*Excel_Advanced_Sales_Dataset_2000__hetvi[[#This Row],[Discount %]]/100</f>
        <v>8670.3730199999991</v>
      </c>
      <c r="R1470" s="23">
        <f>Excel_Advanced_Sales_Dataset_2000__hetvi[[#This Row],[Quantity]]*Excel_Advanced_Sales_Dataset_2000__hetvi[[#This Row],[Unit Price]]-Excel_Advanced_Sales_Dataset_2000__hetvi[[#This Row],[Discount Amount]]</f>
        <v>305473.57698000001</v>
      </c>
      <c r="S1470" t="str">
        <f>IF(Excel_Advanced_Sales_Dataset_2000__hetvi[[#This Row],[Total Sales]]&gt;50000,"Yes","No")</f>
        <v>Yes</v>
      </c>
      <c r="T1470" t="str">
        <f>IF(Excel_Advanced_Sales_Dataset_2000__hetvi[[#This Row],[Delivery Status]]="Pending","Follow-up","Ok")</f>
        <v>Ok</v>
      </c>
      <c r="U1470" s="31">
        <f>Excel_Advanced_Sales_Dataset_2000__hetvi[[#This Row],[Discount %]]/100</f>
        <v>2.76E-2</v>
      </c>
      <c r="V1470" s="1" t="s">
        <v>4720</v>
      </c>
    </row>
    <row r="1471" spans="1:22" x14ac:dyDescent="0.25">
      <c r="A1471" s="6" t="s">
        <v>3526</v>
      </c>
      <c r="B1471" s="7" t="s">
        <v>1752</v>
      </c>
      <c r="C1471" s="7" t="s">
        <v>3527</v>
      </c>
      <c r="D1471" s="7" t="s">
        <v>63</v>
      </c>
      <c r="E1471" s="7" t="s">
        <v>234</v>
      </c>
      <c r="F1471" s="7" t="s">
        <v>235</v>
      </c>
      <c r="G1471" s="7" t="s">
        <v>22</v>
      </c>
      <c r="H1471" s="7" t="s">
        <v>98</v>
      </c>
      <c r="I1471" s="8">
        <v>14</v>
      </c>
      <c r="J1471" s="18">
        <v>33210.129999999997</v>
      </c>
      <c r="K1471" s="21">
        <v>16.86</v>
      </c>
      <c r="L1471" s="15">
        <v>386552.63</v>
      </c>
      <c r="M1471" s="28">
        <v>46275</v>
      </c>
      <c r="N1471" s="7" t="s">
        <v>24</v>
      </c>
      <c r="O1471" s="7" t="s">
        <v>35</v>
      </c>
      <c r="P1471" s="9" t="s">
        <v>26</v>
      </c>
      <c r="Q1471" s="23">
        <f>Excel_Advanced_Sales_Dataset_2000__hetvi[[#This Row],[Quantity]]*Excel_Advanced_Sales_Dataset_2000__hetvi[[#This Row],[Unit Price]]*Excel_Advanced_Sales_Dataset_2000__hetvi[[#This Row],[Discount %]]/100</f>
        <v>78389.190851999985</v>
      </c>
      <c r="R1471" s="23">
        <f>Excel_Advanced_Sales_Dataset_2000__hetvi[[#This Row],[Quantity]]*Excel_Advanced_Sales_Dataset_2000__hetvi[[#This Row],[Unit Price]]-Excel_Advanced_Sales_Dataset_2000__hetvi[[#This Row],[Discount Amount]]</f>
        <v>386552.62914799998</v>
      </c>
      <c r="S1471" t="str">
        <f>IF(Excel_Advanced_Sales_Dataset_2000__hetvi[[#This Row],[Total Sales]]&gt;50000,"Yes","No")</f>
        <v>Yes</v>
      </c>
      <c r="T1471" t="str">
        <f>IF(Excel_Advanced_Sales_Dataset_2000__hetvi[[#This Row],[Delivery Status]]="Pending","Follow-up","Ok")</f>
        <v>Ok</v>
      </c>
      <c r="U1471" s="31">
        <f>Excel_Advanced_Sales_Dataset_2000__hetvi[[#This Row],[Discount %]]/100</f>
        <v>0.1686</v>
      </c>
      <c r="V1471" s="1" t="s">
        <v>4823</v>
      </c>
    </row>
    <row r="1472" spans="1:22" x14ac:dyDescent="0.25">
      <c r="A1472" s="6" t="s">
        <v>3528</v>
      </c>
      <c r="B1472" s="7" t="s">
        <v>1242</v>
      </c>
      <c r="C1472" s="7" t="s">
        <v>3529</v>
      </c>
      <c r="D1472" s="7" t="s">
        <v>40</v>
      </c>
      <c r="E1472" s="7" t="s">
        <v>109</v>
      </c>
      <c r="F1472" s="7" t="s">
        <v>259</v>
      </c>
      <c r="G1472" s="7" t="s">
        <v>22</v>
      </c>
      <c r="H1472" s="7" t="s">
        <v>217</v>
      </c>
      <c r="I1472" s="8">
        <v>35</v>
      </c>
      <c r="J1472" s="18">
        <v>22838.58</v>
      </c>
      <c r="K1472" s="21">
        <v>0.38</v>
      </c>
      <c r="L1472" s="15">
        <v>796312.77</v>
      </c>
      <c r="M1472" s="28">
        <v>46212</v>
      </c>
      <c r="N1472" s="7" t="s">
        <v>45</v>
      </c>
      <c r="O1472" s="7" t="s">
        <v>35</v>
      </c>
      <c r="P1472" s="9" t="s">
        <v>53</v>
      </c>
      <c r="Q1472" s="23">
        <f>Excel_Advanced_Sales_Dataset_2000__hetvi[[#This Row],[Quantity]]*Excel_Advanced_Sales_Dataset_2000__hetvi[[#This Row],[Unit Price]]*Excel_Advanced_Sales_Dataset_2000__hetvi[[#This Row],[Discount %]]/100</f>
        <v>3037.5311400000001</v>
      </c>
      <c r="R1472" s="23">
        <f>Excel_Advanced_Sales_Dataset_2000__hetvi[[#This Row],[Quantity]]*Excel_Advanced_Sales_Dataset_2000__hetvi[[#This Row],[Unit Price]]-Excel_Advanced_Sales_Dataset_2000__hetvi[[#This Row],[Discount Amount]]</f>
        <v>796312.76886000007</v>
      </c>
      <c r="S1472" t="str">
        <f>IF(Excel_Advanced_Sales_Dataset_2000__hetvi[[#This Row],[Total Sales]]&gt;50000,"Yes","No")</f>
        <v>Yes</v>
      </c>
      <c r="T1472" t="str">
        <f>IF(Excel_Advanced_Sales_Dataset_2000__hetvi[[#This Row],[Delivery Status]]="Pending","Follow-up","Ok")</f>
        <v>Ok</v>
      </c>
      <c r="U1472" s="31">
        <f>Excel_Advanced_Sales_Dataset_2000__hetvi[[#This Row],[Discount %]]/100</f>
        <v>3.8E-3</v>
      </c>
      <c r="V1472" s="1" t="s">
        <v>4612</v>
      </c>
    </row>
    <row r="1473" spans="1:22" x14ac:dyDescent="0.25">
      <c r="A1473" s="6" t="s">
        <v>3530</v>
      </c>
      <c r="B1473" s="7" t="s">
        <v>3371</v>
      </c>
      <c r="C1473" s="7" t="s">
        <v>3531</v>
      </c>
      <c r="D1473" s="7" t="s">
        <v>30</v>
      </c>
      <c r="E1473" s="7" t="s">
        <v>131</v>
      </c>
      <c r="F1473" s="7" t="s">
        <v>194</v>
      </c>
      <c r="G1473" s="7" t="s">
        <v>22</v>
      </c>
      <c r="H1473" s="7" t="s">
        <v>172</v>
      </c>
      <c r="I1473" s="8">
        <v>42</v>
      </c>
      <c r="J1473" s="18">
        <v>35897.800000000003</v>
      </c>
      <c r="K1473" s="21">
        <v>15.05</v>
      </c>
      <c r="L1473" s="15">
        <v>1280797.6100000001</v>
      </c>
      <c r="M1473" s="28">
        <v>46038</v>
      </c>
      <c r="N1473" s="7" t="s">
        <v>113</v>
      </c>
      <c r="O1473" s="7" t="s">
        <v>35</v>
      </c>
      <c r="P1473" s="9" t="s">
        <v>36</v>
      </c>
      <c r="Q1473" s="23">
        <f>Excel_Advanced_Sales_Dataset_2000__hetvi[[#This Row],[Quantity]]*Excel_Advanced_Sales_Dataset_2000__hetvi[[#This Row],[Unit Price]]*Excel_Advanced_Sales_Dataset_2000__hetvi[[#This Row],[Discount %]]/100</f>
        <v>226909.99380000003</v>
      </c>
      <c r="R1473" s="23">
        <f>Excel_Advanced_Sales_Dataset_2000__hetvi[[#This Row],[Quantity]]*Excel_Advanced_Sales_Dataset_2000__hetvi[[#This Row],[Unit Price]]-Excel_Advanced_Sales_Dataset_2000__hetvi[[#This Row],[Discount Amount]]</f>
        <v>1280797.6062</v>
      </c>
      <c r="S1473" t="str">
        <f>IF(Excel_Advanced_Sales_Dataset_2000__hetvi[[#This Row],[Total Sales]]&gt;50000,"Yes","No")</f>
        <v>Yes</v>
      </c>
      <c r="T1473" t="str">
        <f>IF(Excel_Advanced_Sales_Dataset_2000__hetvi[[#This Row],[Delivery Status]]="Pending","Follow-up","Ok")</f>
        <v>Ok</v>
      </c>
      <c r="U1473" s="31">
        <f>Excel_Advanced_Sales_Dataset_2000__hetvi[[#This Row],[Discount %]]/100</f>
        <v>0.15049999999999999</v>
      </c>
      <c r="V1473" s="1" t="s">
        <v>4682</v>
      </c>
    </row>
    <row r="1474" spans="1:22" x14ac:dyDescent="0.25">
      <c r="A1474" s="6" t="s">
        <v>3532</v>
      </c>
      <c r="B1474" s="7" t="s">
        <v>3087</v>
      </c>
      <c r="C1474" s="7" t="s">
        <v>3533</v>
      </c>
      <c r="D1474" s="7" t="s">
        <v>40</v>
      </c>
      <c r="E1474" s="7" t="s">
        <v>89</v>
      </c>
      <c r="F1474" s="7" t="s">
        <v>90</v>
      </c>
      <c r="G1474" s="7" t="s">
        <v>33</v>
      </c>
      <c r="H1474" s="7" t="s">
        <v>34</v>
      </c>
      <c r="I1474" s="8">
        <v>43</v>
      </c>
      <c r="J1474" s="18">
        <v>44302.42</v>
      </c>
      <c r="K1474" s="21">
        <v>1.38</v>
      </c>
      <c r="L1474" s="15">
        <v>1878715</v>
      </c>
      <c r="M1474" s="28">
        <v>46205</v>
      </c>
      <c r="N1474" s="7" t="s">
        <v>68</v>
      </c>
      <c r="O1474" s="7" t="s">
        <v>35</v>
      </c>
      <c r="P1474" s="9" t="s">
        <v>36</v>
      </c>
      <c r="Q1474" s="23">
        <f>Excel_Advanced_Sales_Dataset_2000__hetvi[[#This Row],[Quantity]]*Excel_Advanced_Sales_Dataset_2000__hetvi[[#This Row],[Unit Price]]*Excel_Advanced_Sales_Dataset_2000__hetvi[[#This Row],[Discount %]]/100</f>
        <v>26289.056027999995</v>
      </c>
      <c r="R1474" s="23">
        <f>Excel_Advanced_Sales_Dataset_2000__hetvi[[#This Row],[Quantity]]*Excel_Advanced_Sales_Dataset_2000__hetvi[[#This Row],[Unit Price]]-Excel_Advanced_Sales_Dataset_2000__hetvi[[#This Row],[Discount Amount]]</f>
        <v>1878715.0039719997</v>
      </c>
      <c r="S1474" t="str">
        <f>IF(Excel_Advanced_Sales_Dataset_2000__hetvi[[#This Row],[Total Sales]]&gt;50000,"Yes","No")</f>
        <v>Yes</v>
      </c>
      <c r="T1474" t="str">
        <f>IF(Excel_Advanced_Sales_Dataset_2000__hetvi[[#This Row],[Delivery Status]]="Pending","Follow-up","Ok")</f>
        <v>Ok</v>
      </c>
      <c r="U1474" s="31">
        <f>Excel_Advanced_Sales_Dataset_2000__hetvi[[#This Row],[Discount %]]/100</f>
        <v>1.38E-2</v>
      </c>
      <c r="V1474" s="1" t="s">
        <v>4696</v>
      </c>
    </row>
    <row r="1475" spans="1:22" x14ac:dyDescent="0.25">
      <c r="A1475" s="6" t="s">
        <v>3534</v>
      </c>
      <c r="B1475" s="7" t="s">
        <v>1733</v>
      </c>
      <c r="C1475" s="7" t="s">
        <v>3535</v>
      </c>
      <c r="D1475" s="7" t="s">
        <v>40</v>
      </c>
      <c r="E1475" s="7" t="s">
        <v>89</v>
      </c>
      <c r="F1475" s="7" t="s">
        <v>319</v>
      </c>
      <c r="G1475" s="7" t="s">
        <v>66</v>
      </c>
      <c r="H1475" s="7" t="s">
        <v>155</v>
      </c>
      <c r="I1475" s="8">
        <v>17</v>
      </c>
      <c r="J1475" s="18">
        <v>45814.64</v>
      </c>
      <c r="K1475" s="21">
        <v>8.33</v>
      </c>
      <c r="L1475" s="15">
        <v>713970.77</v>
      </c>
      <c r="M1475" s="28">
        <v>46119</v>
      </c>
      <c r="N1475" s="7" t="s">
        <v>68</v>
      </c>
      <c r="O1475" s="7" t="s">
        <v>35</v>
      </c>
      <c r="P1475" s="9" t="s">
        <v>53</v>
      </c>
      <c r="Q1475" s="23">
        <f>Excel_Advanced_Sales_Dataset_2000__hetvi[[#This Row],[Quantity]]*Excel_Advanced_Sales_Dataset_2000__hetvi[[#This Row],[Unit Price]]*Excel_Advanced_Sales_Dataset_2000__hetvi[[#This Row],[Discount %]]/100</f>
        <v>64878.111704000003</v>
      </c>
      <c r="R1475" s="23">
        <f>Excel_Advanced_Sales_Dataset_2000__hetvi[[#This Row],[Quantity]]*Excel_Advanced_Sales_Dataset_2000__hetvi[[#This Row],[Unit Price]]-Excel_Advanced_Sales_Dataset_2000__hetvi[[#This Row],[Discount Amount]]</f>
        <v>713970.76829599997</v>
      </c>
      <c r="S1475" t="str">
        <f>IF(Excel_Advanced_Sales_Dataset_2000__hetvi[[#This Row],[Total Sales]]&gt;50000,"Yes","No")</f>
        <v>Yes</v>
      </c>
      <c r="T1475" t="str">
        <f>IF(Excel_Advanced_Sales_Dataset_2000__hetvi[[#This Row],[Delivery Status]]="Pending","Follow-up","Ok")</f>
        <v>Ok</v>
      </c>
      <c r="U1475" s="31">
        <f>Excel_Advanced_Sales_Dataset_2000__hetvi[[#This Row],[Discount %]]/100</f>
        <v>8.3299999999999999E-2</v>
      </c>
      <c r="V1475" s="1" t="s">
        <v>4782</v>
      </c>
    </row>
    <row r="1476" spans="1:22" x14ac:dyDescent="0.25">
      <c r="A1476" s="6" t="s">
        <v>3536</v>
      </c>
      <c r="B1476" s="7" t="s">
        <v>3406</v>
      </c>
      <c r="C1476" s="7" t="s">
        <v>3537</v>
      </c>
      <c r="D1476" s="7" t="s">
        <v>19</v>
      </c>
      <c r="E1476" s="7" t="s">
        <v>20</v>
      </c>
      <c r="F1476" s="7" t="s">
        <v>176</v>
      </c>
      <c r="G1476" s="7" t="s">
        <v>43</v>
      </c>
      <c r="H1476" s="7" t="s">
        <v>380</v>
      </c>
      <c r="I1476" s="8">
        <v>1</v>
      </c>
      <c r="J1476" s="18">
        <v>6683.29</v>
      </c>
      <c r="K1476" s="21">
        <v>6.23</v>
      </c>
      <c r="L1476" s="15">
        <v>6266.92</v>
      </c>
      <c r="M1476" s="28">
        <v>46384</v>
      </c>
      <c r="N1476" s="7" t="s">
        <v>58</v>
      </c>
      <c r="O1476" s="7" t="s">
        <v>35</v>
      </c>
      <c r="P1476" s="9" t="s">
        <v>26</v>
      </c>
      <c r="Q1476" s="23">
        <f>Excel_Advanced_Sales_Dataset_2000__hetvi[[#This Row],[Quantity]]*Excel_Advanced_Sales_Dataset_2000__hetvi[[#This Row],[Unit Price]]*Excel_Advanced_Sales_Dataset_2000__hetvi[[#This Row],[Discount %]]/100</f>
        <v>416.36896700000005</v>
      </c>
      <c r="R1476" s="23">
        <f>Excel_Advanced_Sales_Dataset_2000__hetvi[[#This Row],[Quantity]]*Excel_Advanced_Sales_Dataset_2000__hetvi[[#This Row],[Unit Price]]-Excel_Advanced_Sales_Dataset_2000__hetvi[[#This Row],[Discount Amount]]</f>
        <v>6266.9210329999996</v>
      </c>
      <c r="S1476" t="str">
        <f>IF(Excel_Advanced_Sales_Dataset_2000__hetvi[[#This Row],[Total Sales]]&gt;50000,"Yes","No")</f>
        <v>No</v>
      </c>
      <c r="T1476" t="str">
        <f>IF(Excel_Advanced_Sales_Dataset_2000__hetvi[[#This Row],[Delivery Status]]="Pending","Follow-up","Ok")</f>
        <v>Ok</v>
      </c>
      <c r="U1476" s="31">
        <f>Excel_Advanced_Sales_Dataset_2000__hetvi[[#This Row],[Discount %]]/100</f>
        <v>6.2300000000000001E-2</v>
      </c>
      <c r="V1476" s="1" t="s">
        <v>4696</v>
      </c>
    </row>
    <row r="1477" spans="1:22" x14ac:dyDescent="0.25">
      <c r="A1477" s="6" t="s">
        <v>3538</v>
      </c>
      <c r="B1477" s="7" t="s">
        <v>202</v>
      </c>
      <c r="C1477" s="7" t="s">
        <v>3539</v>
      </c>
      <c r="D1477" s="7" t="s">
        <v>19</v>
      </c>
      <c r="E1477" s="7" t="s">
        <v>84</v>
      </c>
      <c r="F1477" s="7" t="s">
        <v>85</v>
      </c>
      <c r="G1477" s="7" t="s">
        <v>51</v>
      </c>
      <c r="H1477" s="7" t="s">
        <v>105</v>
      </c>
      <c r="I1477" s="8">
        <v>2</v>
      </c>
      <c r="J1477" s="18">
        <v>919.05</v>
      </c>
      <c r="K1477" s="21">
        <v>2.84</v>
      </c>
      <c r="L1477" s="15">
        <v>1785.9</v>
      </c>
      <c r="M1477" s="28">
        <v>46179</v>
      </c>
      <c r="N1477" s="7" t="s">
        <v>68</v>
      </c>
      <c r="O1477" s="7" t="s">
        <v>35</v>
      </c>
      <c r="P1477" s="9" t="s">
        <v>36</v>
      </c>
      <c r="Q1477" s="23">
        <f>Excel_Advanced_Sales_Dataset_2000__hetvi[[#This Row],[Quantity]]*Excel_Advanced_Sales_Dataset_2000__hetvi[[#This Row],[Unit Price]]*Excel_Advanced_Sales_Dataset_2000__hetvi[[#This Row],[Discount %]]/100</f>
        <v>52.202039999999997</v>
      </c>
      <c r="R1477" s="23">
        <f>Excel_Advanced_Sales_Dataset_2000__hetvi[[#This Row],[Quantity]]*Excel_Advanced_Sales_Dataset_2000__hetvi[[#This Row],[Unit Price]]-Excel_Advanced_Sales_Dataset_2000__hetvi[[#This Row],[Discount Amount]]</f>
        <v>1785.89796</v>
      </c>
      <c r="S1477" t="str">
        <f>IF(Excel_Advanced_Sales_Dataset_2000__hetvi[[#This Row],[Total Sales]]&gt;50000,"Yes","No")</f>
        <v>No</v>
      </c>
      <c r="T1477" t="str">
        <f>IF(Excel_Advanced_Sales_Dataset_2000__hetvi[[#This Row],[Delivery Status]]="Pending","Follow-up","Ok")</f>
        <v>Ok</v>
      </c>
      <c r="U1477" s="31">
        <f>Excel_Advanced_Sales_Dataset_2000__hetvi[[#This Row],[Discount %]]/100</f>
        <v>2.8399999999999998E-2</v>
      </c>
      <c r="V1477" s="1" t="s">
        <v>4653</v>
      </c>
    </row>
    <row r="1478" spans="1:22" x14ac:dyDescent="0.25">
      <c r="A1478" s="6" t="s">
        <v>3540</v>
      </c>
      <c r="B1478" s="7" t="s">
        <v>1379</v>
      </c>
      <c r="C1478" s="7" t="s">
        <v>2296</v>
      </c>
      <c r="D1478" s="7" t="s">
        <v>19</v>
      </c>
      <c r="E1478" s="7" t="s">
        <v>84</v>
      </c>
      <c r="F1478" s="7" t="s">
        <v>338</v>
      </c>
      <c r="G1478" s="7" t="s">
        <v>43</v>
      </c>
      <c r="H1478" s="7" t="s">
        <v>140</v>
      </c>
      <c r="I1478" s="8">
        <v>20</v>
      </c>
      <c r="J1478" s="18">
        <v>31009.73</v>
      </c>
      <c r="K1478" s="21">
        <v>19.61</v>
      </c>
      <c r="L1478" s="15">
        <v>498574.44</v>
      </c>
      <c r="M1478" s="28">
        <v>46292</v>
      </c>
      <c r="N1478" s="7" t="s">
        <v>58</v>
      </c>
      <c r="O1478" s="7" t="s">
        <v>35</v>
      </c>
      <c r="P1478" s="9" t="s">
        <v>26</v>
      </c>
      <c r="Q1478" s="23">
        <f>Excel_Advanced_Sales_Dataset_2000__hetvi[[#This Row],[Quantity]]*Excel_Advanced_Sales_Dataset_2000__hetvi[[#This Row],[Unit Price]]*Excel_Advanced_Sales_Dataset_2000__hetvi[[#This Row],[Discount %]]/100</f>
        <v>121620.16105999998</v>
      </c>
      <c r="R1478" s="23">
        <f>Excel_Advanced_Sales_Dataset_2000__hetvi[[#This Row],[Quantity]]*Excel_Advanced_Sales_Dataset_2000__hetvi[[#This Row],[Unit Price]]-Excel_Advanced_Sales_Dataset_2000__hetvi[[#This Row],[Discount Amount]]</f>
        <v>498574.43894000002</v>
      </c>
      <c r="S1478" t="str">
        <f>IF(Excel_Advanced_Sales_Dataset_2000__hetvi[[#This Row],[Total Sales]]&gt;50000,"Yes","No")</f>
        <v>Yes</v>
      </c>
      <c r="T1478" t="str">
        <f>IF(Excel_Advanced_Sales_Dataset_2000__hetvi[[#This Row],[Delivery Status]]="Pending","Follow-up","Ok")</f>
        <v>Ok</v>
      </c>
      <c r="U1478" s="31">
        <f>Excel_Advanced_Sales_Dataset_2000__hetvi[[#This Row],[Discount %]]/100</f>
        <v>0.1961</v>
      </c>
      <c r="V1478" s="1" t="s">
        <v>4665</v>
      </c>
    </row>
    <row r="1479" spans="1:22" x14ac:dyDescent="0.25">
      <c r="A1479" s="6" t="s">
        <v>3541</v>
      </c>
      <c r="B1479" s="7" t="s">
        <v>652</v>
      </c>
      <c r="C1479" s="7" t="s">
        <v>3542</v>
      </c>
      <c r="D1479" s="7" t="s">
        <v>63</v>
      </c>
      <c r="E1479" s="7" t="s">
        <v>64</v>
      </c>
      <c r="F1479" s="7" t="s">
        <v>184</v>
      </c>
      <c r="G1479" s="7" t="s">
        <v>66</v>
      </c>
      <c r="H1479" s="7" t="s">
        <v>276</v>
      </c>
      <c r="I1479" s="8">
        <v>41</v>
      </c>
      <c r="J1479" s="18">
        <v>19382.23</v>
      </c>
      <c r="K1479" s="21">
        <v>15.22</v>
      </c>
      <c r="L1479" s="15">
        <v>673722.44</v>
      </c>
      <c r="M1479" s="28">
        <v>46060</v>
      </c>
      <c r="N1479" s="7" t="s">
        <v>24</v>
      </c>
      <c r="O1479" s="7" t="s">
        <v>25</v>
      </c>
      <c r="P1479" s="9" t="s">
        <v>53</v>
      </c>
      <c r="Q1479" s="23">
        <f>Excel_Advanced_Sales_Dataset_2000__hetvi[[#This Row],[Quantity]]*Excel_Advanced_Sales_Dataset_2000__hetvi[[#This Row],[Unit Price]]*Excel_Advanced_Sales_Dataset_2000__hetvi[[#This Row],[Discount %]]/100</f>
        <v>120948.99164599999</v>
      </c>
      <c r="R1479" s="23">
        <f>Excel_Advanced_Sales_Dataset_2000__hetvi[[#This Row],[Quantity]]*Excel_Advanced_Sales_Dataset_2000__hetvi[[#This Row],[Unit Price]]-Excel_Advanced_Sales_Dataset_2000__hetvi[[#This Row],[Discount Amount]]</f>
        <v>673722.43835399998</v>
      </c>
      <c r="S1479" t="str">
        <f>IF(Excel_Advanced_Sales_Dataset_2000__hetvi[[#This Row],[Total Sales]]&gt;50000,"Yes","No")</f>
        <v>Yes</v>
      </c>
      <c r="T1479" t="str">
        <f>IF(Excel_Advanced_Sales_Dataset_2000__hetvi[[#This Row],[Delivery Status]]="Pending","Follow-up","Ok")</f>
        <v>Follow-up</v>
      </c>
      <c r="U1479" s="31">
        <f>Excel_Advanced_Sales_Dataset_2000__hetvi[[#This Row],[Discount %]]/100</f>
        <v>0.1522</v>
      </c>
      <c r="V1479" s="1" t="s">
        <v>4782</v>
      </c>
    </row>
    <row r="1480" spans="1:22" x14ac:dyDescent="0.25">
      <c r="A1480" s="6" t="s">
        <v>3543</v>
      </c>
      <c r="B1480" s="7" t="s">
        <v>2507</v>
      </c>
      <c r="C1480" s="7" t="s">
        <v>3544</v>
      </c>
      <c r="D1480" s="7" t="s">
        <v>63</v>
      </c>
      <c r="E1480" s="7" t="s">
        <v>144</v>
      </c>
      <c r="F1480" s="7" t="s">
        <v>216</v>
      </c>
      <c r="G1480" s="7" t="s">
        <v>66</v>
      </c>
      <c r="H1480" s="7" t="s">
        <v>155</v>
      </c>
      <c r="I1480" s="8">
        <v>35</v>
      </c>
      <c r="J1480" s="18">
        <v>29519.11</v>
      </c>
      <c r="K1480" s="21">
        <v>16.96</v>
      </c>
      <c r="L1480" s="15">
        <v>857943.41</v>
      </c>
      <c r="M1480" s="28">
        <v>46272</v>
      </c>
      <c r="N1480" s="7" t="s">
        <v>68</v>
      </c>
      <c r="O1480" s="7" t="s">
        <v>35</v>
      </c>
      <c r="P1480" s="9" t="s">
        <v>36</v>
      </c>
      <c r="Q1480" s="23">
        <f>Excel_Advanced_Sales_Dataset_2000__hetvi[[#This Row],[Quantity]]*Excel_Advanced_Sales_Dataset_2000__hetvi[[#This Row],[Unit Price]]*Excel_Advanced_Sales_Dataset_2000__hetvi[[#This Row],[Discount %]]/100</f>
        <v>175225.43696000002</v>
      </c>
      <c r="R1480" s="23">
        <f>Excel_Advanced_Sales_Dataset_2000__hetvi[[#This Row],[Quantity]]*Excel_Advanced_Sales_Dataset_2000__hetvi[[#This Row],[Unit Price]]-Excel_Advanced_Sales_Dataset_2000__hetvi[[#This Row],[Discount Amount]]</f>
        <v>857943.41304000001</v>
      </c>
      <c r="S1480" t="str">
        <f>IF(Excel_Advanced_Sales_Dataset_2000__hetvi[[#This Row],[Total Sales]]&gt;50000,"Yes","No")</f>
        <v>Yes</v>
      </c>
      <c r="T1480" t="str">
        <f>IF(Excel_Advanced_Sales_Dataset_2000__hetvi[[#This Row],[Delivery Status]]="Pending","Follow-up","Ok")</f>
        <v>Ok</v>
      </c>
      <c r="U1480" s="31">
        <f>Excel_Advanced_Sales_Dataset_2000__hetvi[[#This Row],[Discount %]]/100</f>
        <v>0.1696</v>
      </c>
      <c r="V1480" s="1" t="s">
        <v>4720</v>
      </c>
    </row>
    <row r="1481" spans="1:22" x14ac:dyDescent="0.25">
      <c r="A1481" s="6" t="s">
        <v>3545</v>
      </c>
      <c r="B1481" s="7" t="s">
        <v>3546</v>
      </c>
      <c r="C1481" s="7" t="s">
        <v>3547</v>
      </c>
      <c r="D1481" s="7" t="s">
        <v>63</v>
      </c>
      <c r="E1481" s="7" t="s">
        <v>144</v>
      </c>
      <c r="F1481" s="7" t="s">
        <v>189</v>
      </c>
      <c r="G1481" s="7" t="s">
        <v>51</v>
      </c>
      <c r="H1481" s="7" t="s">
        <v>146</v>
      </c>
      <c r="I1481" s="8">
        <v>43</v>
      </c>
      <c r="J1481" s="18">
        <v>13342.24</v>
      </c>
      <c r="K1481" s="21">
        <v>0.89</v>
      </c>
      <c r="L1481" s="15">
        <v>568610.24</v>
      </c>
      <c r="M1481" s="28">
        <v>46074</v>
      </c>
      <c r="N1481" s="7" t="s">
        <v>45</v>
      </c>
      <c r="O1481" s="7" t="s">
        <v>35</v>
      </c>
      <c r="P1481" s="9" t="s">
        <v>53</v>
      </c>
      <c r="Q1481" s="23">
        <f>Excel_Advanced_Sales_Dataset_2000__hetvi[[#This Row],[Quantity]]*Excel_Advanced_Sales_Dataset_2000__hetvi[[#This Row],[Unit Price]]*Excel_Advanced_Sales_Dataset_2000__hetvi[[#This Row],[Discount %]]/100</f>
        <v>5106.0752479999992</v>
      </c>
      <c r="R1481" s="23">
        <f>Excel_Advanced_Sales_Dataset_2000__hetvi[[#This Row],[Quantity]]*Excel_Advanced_Sales_Dataset_2000__hetvi[[#This Row],[Unit Price]]-Excel_Advanced_Sales_Dataset_2000__hetvi[[#This Row],[Discount Amount]]</f>
        <v>568610.24475199997</v>
      </c>
      <c r="S1481" t="str">
        <f>IF(Excel_Advanced_Sales_Dataset_2000__hetvi[[#This Row],[Total Sales]]&gt;50000,"Yes","No")</f>
        <v>Yes</v>
      </c>
      <c r="T1481" t="str">
        <f>IF(Excel_Advanced_Sales_Dataset_2000__hetvi[[#This Row],[Delivery Status]]="Pending","Follow-up","Ok")</f>
        <v>Ok</v>
      </c>
      <c r="U1481" s="31">
        <f>Excel_Advanced_Sales_Dataset_2000__hetvi[[#This Row],[Discount %]]/100</f>
        <v>8.8999999999999999E-3</v>
      </c>
      <c r="V1481" s="1" t="s">
        <v>4624</v>
      </c>
    </row>
    <row r="1482" spans="1:22" x14ac:dyDescent="0.25">
      <c r="A1482" s="6" t="s">
        <v>3548</v>
      </c>
      <c r="B1482" s="7" t="s">
        <v>1174</v>
      </c>
      <c r="C1482" s="7" t="s">
        <v>3549</v>
      </c>
      <c r="D1482" s="7" t="s">
        <v>40</v>
      </c>
      <c r="E1482" s="7" t="s">
        <v>109</v>
      </c>
      <c r="F1482" s="7" t="s">
        <v>110</v>
      </c>
      <c r="G1482" s="7" t="s">
        <v>66</v>
      </c>
      <c r="H1482" s="7" t="s">
        <v>155</v>
      </c>
      <c r="I1482" s="8">
        <v>46</v>
      </c>
      <c r="J1482" s="18">
        <v>20349.240000000002</v>
      </c>
      <c r="K1482" s="21">
        <v>18.28</v>
      </c>
      <c r="L1482" s="15">
        <v>764952.35</v>
      </c>
      <c r="M1482" s="28">
        <v>46062</v>
      </c>
      <c r="N1482" s="7" t="s">
        <v>113</v>
      </c>
      <c r="O1482" s="7" t="s">
        <v>35</v>
      </c>
      <c r="P1482" s="9" t="s">
        <v>26</v>
      </c>
      <c r="Q1482" s="23">
        <f>Excel_Advanced_Sales_Dataset_2000__hetvi[[#This Row],[Quantity]]*Excel_Advanced_Sales_Dataset_2000__hetvi[[#This Row],[Unit Price]]*Excel_Advanced_Sales_Dataset_2000__hetvi[[#This Row],[Discount %]]/100</f>
        <v>171112.689312</v>
      </c>
      <c r="R1482" s="23">
        <f>Excel_Advanced_Sales_Dataset_2000__hetvi[[#This Row],[Quantity]]*Excel_Advanced_Sales_Dataset_2000__hetvi[[#This Row],[Unit Price]]-Excel_Advanced_Sales_Dataset_2000__hetvi[[#This Row],[Discount Amount]]</f>
        <v>764952.35068799998</v>
      </c>
      <c r="S1482" t="str">
        <f>IF(Excel_Advanced_Sales_Dataset_2000__hetvi[[#This Row],[Total Sales]]&gt;50000,"Yes","No")</f>
        <v>Yes</v>
      </c>
      <c r="T1482" t="str">
        <f>IF(Excel_Advanced_Sales_Dataset_2000__hetvi[[#This Row],[Delivery Status]]="Pending","Follow-up","Ok")</f>
        <v>Ok</v>
      </c>
      <c r="U1482" s="31">
        <f>Excel_Advanced_Sales_Dataset_2000__hetvi[[#This Row],[Discount %]]/100</f>
        <v>0.18280000000000002</v>
      </c>
      <c r="V1482" s="1" t="s">
        <v>4624</v>
      </c>
    </row>
    <row r="1483" spans="1:22" x14ac:dyDescent="0.25">
      <c r="A1483" s="6" t="s">
        <v>3550</v>
      </c>
      <c r="B1483" s="7" t="s">
        <v>1091</v>
      </c>
      <c r="C1483" s="7" t="s">
        <v>3551</v>
      </c>
      <c r="D1483" s="7" t="s">
        <v>63</v>
      </c>
      <c r="E1483" s="7" t="s">
        <v>144</v>
      </c>
      <c r="F1483" s="7" t="s">
        <v>145</v>
      </c>
      <c r="G1483" s="7" t="s">
        <v>43</v>
      </c>
      <c r="H1483" s="7" t="s">
        <v>74</v>
      </c>
      <c r="I1483" s="8">
        <v>31</v>
      </c>
      <c r="J1483" s="18">
        <v>2673</v>
      </c>
      <c r="K1483" s="21">
        <v>3.9</v>
      </c>
      <c r="L1483" s="15">
        <v>79631.34</v>
      </c>
      <c r="M1483" s="28">
        <v>46120</v>
      </c>
      <c r="N1483" s="7" t="s">
        <v>68</v>
      </c>
      <c r="O1483" s="7" t="s">
        <v>35</v>
      </c>
      <c r="P1483" s="9" t="s">
        <v>36</v>
      </c>
      <c r="Q1483" s="23">
        <f>Excel_Advanced_Sales_Dataset_2000__hetvi[[#This Row],[Quantity]]*Excel_Advanced_Sales_Dataset_2000__hetvi[[#This Row],[Unit Price]]*Excel_Advanced_Sales_Dataset_2000__hetvi[[#This Row],[Discount %]]/100</f>
        <v>3231.6570000000002</v>
      </c>
      <c r="R1483" s="23">
        <f>Excel_Advanced_Sales_Dataset_2000__hetvi[[#This Row],[Quantity]]*Excel_Advanced_Sales_Dataset_2000__hetvi[[#This Row],[Unit Price]]-Excel_Advanced_Sales_Dataset_2000__hetvi[[#This Row],[Discount Amount]]</f>
        <v>79631.342999999993</v>
      </c>
      <c r="S1483" t="str">
        <f>IF(Excel_Advanced_Sales_Dataset_2000__hetvi[[#This Row],[Total Sales]]&gt;50000,"Yes","No")</f>
        <v>Yes</v>
      </c>
      <c r="T1483" t="str">
        <f>IF(Excel_Advanced_Sales_Dataset_2000__hetvi[[#This Row],[Delivery Status]]="Pending","Follow-up","Ok")</f>
        <v>Ok</v>
      </c>
      <c r="U1483" s="31">
        <f>Excel_Advanced_Sales_Dataset_2000__hetvi[[#This Row],[Discount %]]/100</f>
        <v>3.9E-2</v>
      </c>
      <c r="V1483" s="1" t="s">
        <v>4703</v>
      </c>
    </row>
    <row r="1484" spans="1:22" x14ac:dyDescent="0.25">
      <c r="A1484" s="6" t="s">
        <v>3552</v>
      </c>
      <c r="B1484" s="7" t="s">
        <v>192</v>
      </c>
      <c r="C1484" s="7" t="s">
        <v>3553</v>
      </c>
      <c r="D1484" s="7" t="s">
        <v>30</v>
      </c>
      <c r="E1484" s="7" t="s">
        <v>131</v>
      </c>
      <c r="F1484" s="7" t="s">
        <v>132</v>
      </c>
      <c r="G1484" s="7" t="s">
        <v>22</v>
      </c>
      <c r="H1484" s="7" t="s">
        <v>172</v>
      </c>
      <c r="I1484" s="8">
        <v>43</v>
      </c>
      <c r="J1484" s="18">
        <v>34544.879999999997</v>
      </c>
      <c r="K1484" s="21">
        <v>3.88</v>
      </c>
      <c r="L1484" s="15">
        <v>1427795.16</v>
      </c>
      <c r="M1484" s="28">
        <v>46151</v>
      </c>
      <c r="N1484" s="7" t="s">
        <v>24</v>
      </c>
      <c r="O1484" s="7" t="s">
        <v>35</v>
      </c>
      <c r="P1484" s="9" t="s">
        <v>36</v>
      </c>
      <c r="Q1484" s="23">
        <f>Excel_Advanced_Sales_Dataset_2000__hetvi[[#This Row],[Quantity]]*Excel_Advanced_Sales_Dataset_2000__hetvi[[#This Row],[Unit Price]]*Excel_Advanced_Sales_Dataset_2000__hetvi[[#This Row],[Discount %]]/100</f>
        <v>57634.677791999988</v>
      </c>
      <c r="R1484" s="23">
        <f>Excel_Advanced_Sales_Dataset_2000__hetvi[[#This Row],[Quantity]]*Excel_Advanced_Sales_Dataset_2000__hetvi[[#This Row],[Unit Price]]-Excel_Advanced_Sales_Dataset_2000__hetvi[[#This Row],[Discount Amount]]</f>
        <v>1427795.162208</v>
      </c>
      <c r="S1484" t="str">
        <f>IF(Excel_Advanced_Sales_Dataset_2000__hetvi[[#This Row],[Total Sales]]&gt;50000,"Yes","No")</f>
        <v>Yes</v>
      </c>
      <c r="T1484" t="str">
        <f>IF(Excel_Advanced_Sales_Dataset_2000__hetvi[[#This Row],[Delivery Status]]="Pending","Follow-up","Ok")</f>
        <v>Ok</v>
      </c>
      <c r="U1484" s="31">
        <f>Excel_Advanced_Sales_Dataset_2000__hetvi[[#This Row],[Discount %]]/100</f>
        <v>3.8800000000000001E-2</v>
      </c>
      <c r="V1484" s="1" t="s">
        <v>4720</v>
      </c>
    </row>
    <row r="1485" spans="1:22" x14ac:dyDescent="0.25">
      <c r="A1485" s="6" t="s">
        <v>3554</v>
      </c>
      <c r="B1485" s="7" t="s">
        <v>2184</v>
      </c>
      <c r="C1485" s="7" t="s">
        <v>1656</v>
      </c>
      <c r="D1485" s="7" t="s">
        <v>40</v>
      </c>
      <c r="E1485" s="7" t="s">
        <v>49</v>
      </c>
      <c r="F1485" s="7" t="s">
        <v>306</v>
      </c>
      <c r="G1485" s="7" t="s">
        <v>33</v>
      </c>
      <c r="H1485" s="7" t="s">
        <v>119</v>
      </c>
      <c r="I1485" s="8">
        <v>50</v>
      </c>
      <c r="J1485" s="18">
        <v>4392.8100000000004</v>
      </c>
      <c r="K1485" s="21">
        <v>9.57</v>
      </c>
      <c r="L1485" s="15">
        <v>198620.9</v>
      </c>
      <c r="M1485" s="28">
        <v>46175</v>
      </c>
      <c r="N1485" s="7" t="s">
        <v>45</v>
      </c>
      <c r="O1485" s="7" t="s">
        <v>35</v>
      </c>
      <c r="P1485" s="9" t="s">
        <v>53</v>
      </c>
      <c r="Q1485" s="23">
        <f>Excel_Advanced_Sales_Dataset_2000__hetvi[[#This Row],[Quantity]]*Excel_Advanced_Sales_Dataset_2000__hetvi[[#This Row],[Unit Price]]*Excel_Advanced_Sales_Dataset_2000__hetvi[[#This Row],[Discount %]]/100</f>
        <v>21019.595850000005</v>
      </c>
      <c r="R1485" s="23">
        <f>Excel_Advanced_Sales_Dataset_2000__hetvi[[#This Row],[Quantity]]*Excel_Advanced_Sales_Dataset_2000__hetvi[[#This Row],[Unit Price]]-Excel_Advanced_Sales_Dataset_2000__hetvi[[#This Row],[Discount Amount]]</f>
        <v>198620.90415000002</v>
      </c>
      <c r="S1485" t="str">
        <f>IF(Excel_Advanced_Sales_Dataset_2000__hetvi[[#This Row],[Total Sales]]&gt;50000,"Yes","No")</f>
        <v>Yes</v>
      </c>
      <c r="T1485" t="str">
        <f>IF(Excel_Advanced_Sales_Dataset_2000__hetvi[[#This Row],[Delivery Status]]="Pending","Follow-up","Ok")</f>
        <v>Ok</v>
      </c>
      <c r="U1485" s="31">
        <f>Excel_Advanced_Sales_Dataset_2000__hetvi[[#This Row],[Discount %]]/100</f>
        <v>9.5700000000000007E-2</v>
      </c>
      <c r="V1485" s="1" t="s">
        <v>4682</v>
      </c>
    </row>
    <row r="1486" spans="1:22" x14ac:dyDescent="0.25">
      <c r="A1486" s="6" t="s">
        <v>3555</v>
      </c>
      <c r="B1486" s="7" t="s">
        <v>459</v>
      </c>
      <c r="C1486" s="7" t="s">
        <v>3556</v>
      </c>
      <c r="D1486" s="7" t="s">
        <v>30</v>
      </c>
      <c r="E1486" s="7" t="s">
        <v>31</v>
      </c>
      <c r="F1486" s="7" t="s">
        <v>555</v>
      </c>
      <c r="G1486" s="7" t="s">
        <v>111</v>
      </c>
      <c r="H1486" s="7" t="s">
        <v>185</v>
      </c>
      <c r="I1486" s="8">
        <v>13</v>
      </c>
      <c r="J1486" s="18">
        <v>35687.620000000003</v>
      </c>
      <c r="K1486" s="21">
        <v>16.86</v>
      </c>
      <c r="L1486" s="15">
        <v>385718.93</v>
      </c>
      <c r="M1486" s="28">
        <v>46213</v>
      </c>
      <c r="N1486" s="7" t="s">
        <v>68</v>
      </c>
      <c r="O1486" s="7" t="s">
        <v>35</v>
      </c>
      <c r="P1486" s="9" t="s">
        <v>36</v>
      </c>
      <c r="Q1486" s="23">
        <f>Excel_Advanced_Sales_Dataset_2000__hetvi[[#This Row],[Quantity]]*Excel_Advanced_Sales_Dataset_2000__hetvi[[#This Row],[Unit Price]]*Excel_Advanced_Sales_Dataset_2000__hetvi[[#This Row],[Discount %]]/100</f>
        <v>78220.125516000015</v>
      </c>
      <c r="R1486" s="23">
        <f>Excel_Advanced_Sales_Dataset_2000__hetvi[[#This Row],[Quantity]]*Excel_Advanced_Sales_Dataset_2000__hetvi[[#This Row],[Unit Price]]-Excel_Advanced_Sales_Dataset_2000__hetvi[[#This Row],[Discount Amount]]</f>
        <v>385718.93448400003</v>
      </c>
      <c r="S1486" t="str">
        <f>IF(Excel_Advanced_Sales_Dataset_2000__hetvi[[#This Row],[Total Sales]]&gt;50000,"Yes","No")</f>
        <v>Yes</v>
      </c>
      <c r="T1486" t="str">
        <f>IF(Excel_Advanced_Sales_Dataset_2000__hetvi[[#This Row],[Delivery Status]]="Pending","Follow-up","Ok")</f>
        <v>Ok</v>
      </c>
      <c r="U1486" s="31">
        <f>Excel_Advanced_Sales_Dataset_2000__hetvi[[#This Row],[Discount %]]/100</f>
        <v>0.1686</v>
      </c>
      <c r="V1486" s="1" t="s">
        <v>4682</v>
      </c>
    </row>
    <row r="1487" spans="1:22" x14ac:dyDescent="0.25">
      <c r="A1487" s="6" t="s">
        <v>3557</v>
      </c>
      <c r="B1487" s="7" t="s">
        <v>690</v>
      </c>
      <c r="C1487" s="7" t="s">
        <v>3558</v>
      </c>
      <c r="D1487" s="7" t="s">
        <v>30</v>
      </c>
      <c r="E1487" s="7" t="s">
        <v>31</v>
      </c>
      <c r="F1487" s="7" t="s">
        <v>94</v>
      </c>
      <c r="G1487" s="7" t="s">
        <v>33</v>
      </c>
      <c r="H1487" s="7" t="s">
        <v>80</v>
      </c>
      <c r="I1487" s="8">
        <v>35</v>
      </c>
      <c r="J1487" s="18">
        <v>47895.22</v>
      </c>
      <c r="K1487" s="21">
        <v>7.67</v>
      </c>
      <c r="L1487" s="15">
        <v>1547757.98</v>
      </c>
      <c r="M1487" s="28">
        <v>46105</v>
      </c>
      <c r="N1487" s="7" t="s">
        <v>113</v>
      </c>
      <c r="O1487" s="7" t="s">
        <v>25</v>
      </c>
      <c r="P1487" s="9" t="s">
        <v>53</v>
      </c>
      <c r="Q1487" s="23">
        <f>Excel_Advanced_Sales_Dataset_2000__hetvi[[#This Row],[Quantity]]*Excel_Advanced_Sales_Dataset_2000__hetvi[[#This Row],[Unit Price]]*Excel_Advanced_Sales_Dataset_2000__hetvi[[#This Row],[Discount %]]/100</f>
        <v>128574.71809000001</v>
      </c>
      <c r="R1487" s="23">
        <f>Excel_Advanced_Sales_Dataset_2000__hetvi[[#This Row],[Quantity]]*Excel_Advanced_Sales_Dataset_2000__hetvi[[#This Row],[Unit Price]]-Excel_Advanced_Sales_Dataset_2000__hetvi[[#This Row],[Discount Amount]]</f>
        <v>1547757.9819099999</v>
      </c>
      <c r="S1487" t="str">
        <f>IF(Excel_Advanced_Sales_Dataset_2000__hetvi[[#This Row],[Total Sales]]&gt;50000,"Yes","No")</f>
        <v>Yes</v>
      </c>
      <c r="T1487" t="str">
        <f>IF(Excel_Advanced_Sales_Dataset_2000__hetvi[[#This Row],[Delivery Status]]="Pending","Follow-up","Ok")</f>
        <v>Follow-up</v>
      </c>
      <c r="U1487" s="31">
        <f>Excel_Advanced_Sales_Dataset_2000__hetvi[[#This Row],[Discount %]]/100</f>
        <v>7.6700000000000004E-2</v>
      </c>
      <c r="V1487" s="1" t="s">
        <v>4696</v>
      </c>
    </row>
    <row r="1488" spans="1:22" x14ac:dyDescent="0.25">
      <c r="A1488" s="6" t="s">
        <v>3559</v>
      </c>
      <c r="B1488" s="7" t="s">
        <v>3020</v>
      </c>
      <c r="C1488" s="7" t="s">
        <v>3560</v>
      </c>
      <c r="D1488" s="7" t="s">
        <v>19</v>
      </c>
      <c r="E1488" s="7" t="s">
        <v>72</v>
      </c>
      <c r="F1488" s="7" t="s">
        <v>224</v>
      </c>
      <c r="G1488" s="7" t="s">
        <v>43</v>
      </c>
      <c r="H1488" s="7" t="s">
        <v>44</v>
      </c>
      <c r="I1488" s="8">
        <v>46</v>
      </c>
      <c r="J1488" s="18">
        <v>43763.99</v>
      </c>
      <c r="K1488" s="21">
        <v>6.36</v>
      </c>
      <c r="L1488" s="15">
        <v>1885107.61</v>
      </c>
      <c r="M1488" s="28">
        <v>46217</v>
      </c>
      <c r="N1488" s="7" t="s">
        <v>45</v>
      </c>
      <c r="O1488" s="7" t="s">
        <v>59</v>
      </c>
      <c r="P1488" s="9" t="s">
        <v>36</v>
      </c>
      <c r="Q1488" s="23">
        <f>Excel_Advanced_Sales_Dataset_2000__hetvi[[#This Row],[Quantity]]*Excel_Advanced_Sales_Dataset_2000__hetvi[[#This Row],[Unit Price]]*Excel_Advanced_Sales_Dataset_2000__hetvi[[#This Row],[Discount %]]/100</f>
        <v>128035.92914399999</v>
      </c>
      <c r="R1488" s="23">
        <f>Excel_Advanced_Sales_Dataset_2000__hetvi[[#This Row],[Quantity]]*Excel_Advanced_Sales_Dataset_2000__hetvi[[#This Row],[Unit Price]]-Excel_Advanced_Sales_Dataset_2000__hetvi[[#This Row],[Discount Amount]]</f>
        <v>1885107.6108559999</v>
      </c>
      <c r="S1488" t="str">
        <f>IF(Excel_Advanced_Sales_Dataset_2000__hetvi[[#This Row],[Total Sales]]&gt;50000,"Yes","No")</f>
        <v>Yes</v>
      </c>
      <c r="T1488" t="str">
        <f>IF(Excel_Advanced_Sales_Dataset_2000__hetvi[[#This Row],[Delivery Status]]="Pending","Follow-up","Ok")</f>
        <v>Ok</v>
      </c>
      <c r="U1488" s="31">
        <f>Excel_Advanced_Sales_Dataset_2000__hetvi[[#This Row],[Discount %]]/100</f>
        <v>6.3600000000000004E-2</v>
      </c>
      <c r="V1488" s="1" t="s">
        <v>4612</v>
      </c>
    </row>
    <row r="1489" spans="1:22" x14ac:dyDescent="0.25">
      <c r="A1489" s="6" t="s">
        <v>3561</v>
      </c>
      <c r="B1489" s="7" t="s">
        <v>1532</v>
      </c>
      <c r="C1489" s="7" t="s">
        <v>3562</v>
      </c>
      <c r="D1489" s="7" t="s">
        <v>19</v>
      </c>
      <c r="E1489" s="7" t="s">
        <v>84</v>
      </c>
      <c r="F1489" s="7" t="s">
        <v>85</v>
      </c>
      <c r="G1489" s="7" t="s">
        <v>111</v>
      </c>
      <c r="H1489" s="7" t="s">
        <v>526</v>
      </c>
      <c r="I1489" s="8">
        <v>29</v>
      </c>
      <c r="J1489" s="18">
        <v>23045.84</v>
      </c>
      <c r="K1489" s="21">
        <v>18.079999999999998</v>
      </c>
      <c r="L1489" s="15">
        <v>547495.41</v>
      </c>
      <c r="M1489" s="28">
        <v>46220</v>
      </c>
      <c r="N1489" s="7" t="s">
        <v>45</v>
      </c>
      <c r="O1489" s="7" t="s">
        <v>35</v>
      </c>
      <c r="P1489" s="9" t="s">
        <v>36</v>
      </c>
      <c r="Q1489" s="23">
        <f>Excel_Advanced_Sales_Dataset_2000__hetvi[[#This Row],[Quantity]]*Excel_Advanced_Sales_Dataset_2000__hetvi[[#This Row],[Unit Price]]*Excel_Advanced_Sales_Dataset_2000__hetvi[[#This Row],[Discount %]]/100</f>
        <v>120833.94828799999</v>
      </c>
      <c r="R1489" s="23">
        <f>Excel_Advanced_Sales_Dataset_2000__hetvi[[#This Row],[Quantity]]*Excel_Advanced_Sales_Dataset_2000__hetvi[[#This Row],[Unit Price]]-Excel_Advanced_Sales_Dataset_2000__hetvi[[#This Row],[Discount Amount]]</f>
        <v>547495.41171200003</v>
      </c>
      <c r="S1489" t="str">
        <f>IF(Excel_Advanced_Sales_Dataset_2000__hetvi[[#This Row],[Total Sales]]&gt;50000,"Yes","No")</f>
        <v>Yes</v>
      </c>
      <c r="T1489" t="str">
        <f>IF(Excel_Advanced_Sales_Dataset_2000__hetvi[[#This Row],[Delivery Status]]="Pending","Follow-up","Ok")</f>
        <v>Ok</v>
      </c>
      <c r="U1489" s="31">
        <f>Excel_Advanced_Sales_Dataset_2000__hetvi[[#This Row],[Discount %]]/100</f>
        <v>0.18079999999999999</v>
      </c>
      <c r="V1489" s="1" t="s">
        <v>4720</v>
      </c>
    </row>
    <row r="1490" spans="1:22" x14ac:dyDescent="0.25">
      <c r="A1490" s="6" t="s">
        <v>3563</v>
      </c>
      <c r="B1490" s="7" t="s">
        <v>606</v>
      </c>
      <c r="C1490" s="7" t="s">
        <v>3564</v>
      </c>
      <c r="D1490" s="7" t="s">
        <v>63</v>
      </c>
      <c r="E1490" s="7" t="s">
        <v>78</v>
      </c>
      <c r="F1490" s="7" t="s">
        <v>79</v>
      </c>
      <c r="G1490" s="7" t="s">
        <v>33</v>
      </c>
      <c r="H1490" s="7" t="s">
        <v>34</v>
      </c>
      <c r="I1490" s="8">
        <v>29</v>
      </c>
      <c r="J1490" s="18">
        <v>15949.5</v>
      </c>
      <c r="K1490" s="21">
        <v>19.899999999999999</v>
      </c>
      <c r="L1490" s="15">
        <v>370490.94</v>
      </c>
      <c r="M1490" s="28">
        <v>46031</v>
      </c>
      <c r="N1490" s="7" t="s">
        <v>68</v>
      </c>
      <c r="O1490" s="7" t="s">
        <v>35</v>
      </c>
      <c r="P1490" s="9" t="s">
        <v>53</v>
      </c>
      <c r="Q1490" s="23">
        <f>Excel_Advanced_Sales_Dataset_2000__hetvi[[#This Row],[Quantity]]*Excel_Advanced_Sales_Dataset_2000__hetvi[[#This Row],[Unit Price]]*Excel_Advanced_Sales_Dataset_2000__hetvi[[#This Row],[Discount %]]/100</f>
        <v>92044.564499999993</v>
      </c>
      <c r="R1490" s="23">
        <f>Excel_Advanced_Sales_Dataset_2000__hetvi[[#This Row],[Quantity]]*Excel_Advanced_Sales_Dataset_2000__hetvi[[#This Row],[Unit Price]]-Excel_Advanced_Sales_Dataset_2000__hetvi[[#This Row],[Discount Amount]]</f>
        <v>370490.93550000002</v>
      </c>
      <c r="S1490" t="str">
        <f>IF(Excel_Advanced_Sales_Dataset_2000__hetvi[[#This Row],[Total Sales]]&gt;50000,"Yes","No")</f>
        <v>Yes</v>
      </c>
      <c r="T1490" t="str">
        <f>IF(Excel_Advanced_Sales_Dataset_2000__hetvi[[#This Row],[Delivery Status]]="Pending","Follow-up","Ok")</f>
        <v>Ok</v>
      </c>
      <c r="U1490" s="31">
        <f>Excel_Advanced_Sales_Dataset_2000__hetvi[[#This Row],[Discount %]]/100</f>
        <v>0.19899999999999998</v>
      </c>
      <c r="V1490" s="1" t="s">
        <v>4682</v>
      </c>
    </row>
    <row r="1491" spans="1:22" x14ac:dyDescent="0.25">
      <c r="A1491" s="6" t="s">
        <v>3565</v>
      </c>
      <c r="B1491" s="7" t="s">
        <v>92</v>
      </c>
      <c r="C1491" s="7" t="s">
        <v>3566</v>
      </c>
      <c r="D1491" s="7" t="s">
        <v>19</v>
      </c>
      <c r="E1491" s="7" t="s">
        <v>153</v>
      </c>
      <c r="F1491" s="7" t="s">
        <v>275</v>
      </c>
      <c r="G1491" s="7" t="s">
        <v>111</v>
      </c>
      <c r="H1491" s="7" t="s">
        <v>260</v>
      </c>
      <c r="I1491" s="8">
        <v>2</v>
      </c>
      <c r="J1491" s="18">
        <v>17100.41</v>
      </c>
      <c r="K1491" s="21">
        <v>14.28</v>
      </c>
      <c r="L1491" s="15">
        <v>29316.94</v>
      </c>
      <c r="M1491" s="28">
        <v>46263</v>
      </c>
      <c r="N1491" s="7" t="s">
        <v>45</v>
      </c>
      <c r="O1491" s="7" t="s">
        <v>35</v>
      </c>
      <c r="P1491" s="9" t="s">
        <v>26</v>
      </c>
      <c r="Q1491" s="23">
        <f>Excel_Advanced_Sales_Dataset_2000__hetvi[[#This Row],[Quantity]]*Excel_Advanced_Sales_Dataset_2000__hetvi[[#This Row],[Unit Price]]*Excel_Advanced_Sales_Dataset_2000__hetvi[[#This Row],[Discount %]]/100</f>
        <v>4883.8770960000002</v>
      </c>
      <c r="R1491" s="23">
        <f>Excel_Advanced_Sales_Dataset_2000__hetvi[[#This Row],[Quantity]]*Excel_Advanced_Sales_Dataset_2000__hetvi[[#This Row],[Unit Price]]-Excel_Advanced_Sales_Dataset_2000__hetvi[[#This Row],[Discount Amount]]</f>
        <v>29316.942904</v>
      </c>
      <c r="S1491" t="str">
        <f>IF(Excel_Advanced_Sales_Dataset_2000__hetvi[[#This Row],[Total Sales]]&gt;50000,"Yes","No")</f>
        <v>No</v>
      </c>
      <c r="T1491" t="str">
        <f>IF(Excel_Advanced_Sales_Dataset_2000__hetvi[[#This Row],[Delivery Status]]="Pending","Follow-up","Ok")</f>
        <v>Ok</v>
      </c>
      <c r="U1491" s="31">
        <f>Excel_Advanced_Sales_Dataset_2000__hetvi[[#This Row],[Discount %]]/100</f>
        <v>0.14279999999999998</v>
      </c>
      <c r="V1491" s="1" t="s">
        <v>4720</v>
      </c>
    </row>
    <row r="1492" spans="1:22" x14ac:dyDescent="0.25">
      <c r="A1492" s="6" t="s">
        <v>3567</v>
      </c>
      <c r="B1492" s="7" t="s">
        <v>3568</v>
      </c>
      <c r="C1492" s="7" t="s">
        <v>3569</v>
      </c>
      <c r="D1492" s="7" t="s">
        <v>30</v>
      </c>
      <c r="E1492" s="7" t="s">
        <v>198</v>
      </c>
      <c r="F1492" s="7" t="s">
        <v>199</v>
      </c>
      <c r="G1492" s="7" t="s">
        <v>33</v>
      </c>
      <c r="H1492" s="7" t="s">
        <v>57</v>
      </c>
      <c r="I1492" s="8">
        <v>14</v>
      </c>
      <c r="J1492" s="18">
        <v>45808.17</v>
      </c>
      <c r="K1492" s="21">
        <v>3.28</v>
      </c>
      <c r="L1492" s="15">
        <v>620279.27</v>
      </c>
      <c r="M1492" s="28">
        <v>46164</v>
      </c>
      <c r="N1492" s="7" t="s">
        <v>45</v>
      </c>
      <c r="O1492" s="7" t="s">
        <v>35</v>
      </c>
      <c r="P1492" s="9" t="s">
        <v>53</v>
      </c>
      <c r="Q1492" s="23">
        <f>Excel_Advanced_Sales_Dataset_2000__hetvi[[#This Row],[Quantity]]*Excel_Advanced_Sales_Dataset_2000__hetvi[[#This Row],[Unit Price]]*Excel_Advanced_Sales_Dataset_2000__hetvi[[#This Row],[Discount %]]/100</f>
        <v>21035.111664</v>
      </c>
      <c r="R1492" s="23">
        <f>Excel_Advanced_Sales_Dataset_2000__hetvi[[#This Row],[Quantity]]*Excel_Advanced_Sales_Dataset_2000__hetvi[[#This Row],[Unit Price]]-Excel_Advanced_Sales_Dataset_2000__hetvi[[#This Row],[Discount Amount]]</f>
        <v>620279.26833600004</v>
      </c>
      <c r="S1492" t="str">
        <f>IF(Excel_Advanced_Sales_Dataset_2000__hetvi[[#This Row],[Total Sales]]&gt;50000,"Yes","No")</f>
        <v>Yes</v>
      </c>
      <c r="T1492" t="str">
        <f>IF(Excel_Advanced_Sales_Dataset_2000__hetvi[[#This Row],[Delivery Status]]="Pending","Follow-up","Ok")</f>
        <v>Ok</v>
      </c>
      <c r="U1492" s="31">
        <f>Excel_Advanced_Sales_Dataset_2000__hetvi[[#This Row],[Discount %]]/100</f>
        <v>3.2799999999999996E-2</v>
      </c>
      <c r="V1492" s="1" t="s">
        <v>4665</v>
      </c>
    </row>
    <row r="1493" spans="1:22" x14ac:dyDescent="0.25">
      <c r="A1493" s="6" t="s">
        <v>3570</v>
      </c>
      <c r="B1493" s="7" t="s">
        <v>327</v>
      </c>
      <c r="C1493" s="7" t="s">
        <v>3571</v>
      </c>
      <c r="D1493" s="7" t="s">
        <v>30</v>
      </c>
      <c r="E1493" s="7" t="s">
        <v>198</v>
      </c>
      <c r="F1493" s="7" t="s">
        <v>199</v>
      </c>
      <c r="G1493" s="7" t="s">
        <v>51</v>
      </c>
      <c r="H1493" s="7" t="s">
        <v>190</v>
      </c>
      <c r="I1493" s="8">
        <v>6</v>
      </c>
      <c r="J1493" s="18">
        <v>36735.97</v>
      </c>
      <c r="K1493" s="21">
        <v>1.44</v>
      </c>
      <c r="L1493" s="15">
        <v>217241.83</v>
      </c>
      <c r="M1493" s="28">
        <v>46046</v>
      </c>
      <c r="N1493" s="7" t="s">
        <v>58</v>
      </c>
      <c r="O1493" s="7" t="s">
        <v>35</v>
      </c>
      <c r="P1493" s="9" t="s">
        <v>53</v>
      </c>
      <c r="Q1493" s="23">
        <f>Excel_Advanced_Sales_Dataset_2000__hetvi[[#This Row],[Quantity]]*Excel_Advanced_Sales_Dataset_2000__hetvi[[#This Row],[Unit Price]]*Excel_Advanced_Sales_Dataset_2000__hetvi[[#This Row],[Discount %]]/100</f>
        <v>3173.9878079999999</v>
      </c>
      <c r="R1493" s="23">
        <f>Excel_Advanced_Sales_Dataset_2000__hetvi[[#This Row],[Quantity]]*Excel_Advanced_Sales_Dataset_2000__hetvi[[#This Row],[Unit Price]]-Excel_Advanced_Sales_Dataset_2000__hetvi[[#This Row],[Discount Amount]]</f>
        <v>217241.832192</v>
      </c>
      <c r="S1493" t="str">
        <f>IF(Excel_Advanced_Sales_Dataset_2000__hetvi[[#This Row],[Total Sales]]&gt;50000,"Yes","No")</f>
        <v>Yes</v>
      </c>
      <c r="T1493" t="str">
        <f>IF(Excel_Advanced_Sales_Dataset_2000__hetvi[[#This Row],[Delivery Status]]="Pending","Follow-up","Ok")</f>
        <v>Ok</v>
      </c>
      <c r="U1493" s="31">
        <f>Excel_Advanced_Sales_Dataset_2000__hetvi[[#This Row],[Discount %]]/100</f>
        <v>1.44E-2</v>
      </c>
      <c r="V1493" s="1" t="s">
        <v>4682</v>
      </c>
    </row>
    <row r="1494" spans="1:22" x14ac:dyDescent="0.25">
      <c r="A1494" s="6" t="s">
        <v>3572</v>
      </c>
      <c r="B1494" s="7" t="s">
        <v>2025</v>
      </c>
      <c r="C1494" s="7" t="s">
        <v>3573</v>
      </c>
      <c r="D1494" s="7" t="s">
        <v>63</v>
      </c>
      <c r="E1494" s="7" t="s">
        <v>144</v>
      </c>
      <c r="F1494" s="7" t="s">
        <v>216</v>
      </c>
      <c r="G1494" s="7" t="s">
        <v>66</v>
      </c>
      <c r="H1494" s="7" t="s">
        <v>133</v>
      </c>
      <c r="I1494" s="8">
        <v>14</v>
      </c>
      <c r="J1494" s="18">
        <v>23790.73</v>
      </c>
      <c r="K1494" s="21">
        <v>2.9</v>
      </c>
      <c r="L1494" s="15">
        <v>323411.18</v>
      </c>
      <c r="M1494" s="28">
        <v>46053</v>
      </c>
      <c r="N1494" s="7" t="s">
        <v>58</v>
      </c>
      <c r="O1494" s="7" t="s">
        <v>35</v>
      </c>
      <c r="P1494" s="9" t="s">
        <v>53</v>
      </c>
      <c r="Q1494" s="23">
        <f>Excel_Advanced_Sales_Dataset_2000__hetvi[[#This Row],[Quantity]]*Excel_Advanced_Sales_Dataset_2000__hetvi[[#This Row],[Unit Price]]*Excel_Advanced_Sales_Dataset_2000__hetvi[[#This Row],[Discount %]]/100</f>
        <v>9659.0363799999996</v>
      </c>
      <c r="R1494" s="23">
        <f>Excel_Advanced_Sales_Dataset_2000__hetvi[[#This Row],[Quantity]]*Excel_Advanced_Sales_Dataset_2000__hetvi[[#This Row],[Unit Price]]-Excel_Advanced_Sales_Dataset_2000__hetvi[[#This Row],[Discount Amount]]</f>
        <v>323411.18361999997</v>
      </c>
      <c r="S1494" t="str">
        <f>IF(Excel_Advanced_Sales_Dataset_2000__hetvi[[#This Row],[Total Sales]]&gt;50000,"Yes","No")</f>
        <v>Yes</v>
      </c>
      <c r="T1494" t="str">
        <f>IF(Excel_Advanced_Sales_Dataset_2000__hetvi[[#This Row],[Delivery Status]]="Pending","Follow-up","Ok")</f>
        <v>Ok</v>
      </c>
      <c r="U1494" s="31">
        <f>Excel_Advanced_Sales_Dataset_2000__hetvi[[#This Row],[Discount %]]/100</f>
        <v>2.8999999999999998E-2</v>
      </c>
      <c r="V1494" s="1" t="s">
        <v>4653</v>
      </c>
    </row>
    <row r="1495" spans="1:22" x14ac:dyDescent="0.25">
      <c r="A1495" s="6" t="s">
        <v>3574</v>
      </c>
      <c r="B1495" s="7" t="s">
        <v>430</v>
      </c>
      <c r="C1495" s="7" t="s">
        <v>3575</v>
      </c>
      <c r="D1495" s="7" t="s">
        <v>19</v>
      </c>
      <c r="E1495" s="7" t="s">
        <v>84</v>
      </c>
      <c r="F1495" s="7" t="s">
        <v>338</v>
      </c>
      <c r="G1495" s="7" t="s">
        <v>33</v>
      </c>
      <c r="H1495" s="7" t="s">
        <v>34</v>
      </c>
      <c r="I1495" s="8">
        <v>9</v>
      </c>
      <c r="J1495" s="18">
        <v>39233.949999999997</v>
      </c>
      <c r="K1495" s="21">
        <v>10.46</v>
      </c>
      <c r="L1495" s="15">
        <v>316170.71000000002</v>
      </c>
      <c r="M1495" s="28">
        <v>46210</v>
      </c>
      <c r="N1495" s="7" t="s">
        <v>68</v>
      </c>
      <c r="O1495" s="7" t="s">
        <v>35</v>
      </c>
      <c r="P1495" s="9" t="s">
        <v>53</v>
      </c>
      <c r="Q1495" s="23">
        <f>Excel_Advanced_Sales_Dataset_2000__hetvi[[#This Row],[Quantity]]*Excel_Advanced_Sales_Dataset_2000__hetvi[[#This Row],[Unit Price]]*Excel_Advanced_Sales_Dataset_2000__hetvi[[#This Row],[Discount %]]/100</f>
        <v>36934.840530000001</v>
      </c>
      <c r="R1495" s="23">
        <f>Excel_Advanced_Sales_Dataset_2000__hetvi[[#This Row],[Quantity]]*Excel_Advanced_Sales_Dataset_2000__hetvi[[#This Row],[Unit Price]]-Excel_Advanced_Sales_Dataset_2000__hetvi[[#This Row],[Discount Amount]]</f>
        <v>316170.70947</v>
      </c>
      <c r="S1495" t="str">
        <f>IF(Excel_Advanced_Sales_Dataset_2000__hetvi[[#This Row],[Total Sales]]&gt;50000,"Yes","No")</f>
        <v>Yes</v>
      </c>
      <c r="T1495" t="str">
        <f>IF(Excel_Advanced_Sales_Dataset_2000__hetvi[[#This Row],[Delivery Status]]="Pending","Follow-up","Ok")</f>
        <v>Ok</v>
      </c>
      <c r="U1495" s="31">
        <f>Excel_Advanced_Sales_Dataset_2000__hetvi[[#This Row],[Discount %]]/100</f>
        <v>0.10460000000000001</v>
      </c>
      <c r="V1495" s="1" t="s">
        <v>4703</v>
      </c>
    </row>
    <row r="1496" spans="1:22" x14ac:dyDescent="0.25">
      <c r="A1496" s="6" t="s">
        <v>3576</v>
      </c>
      <c r="B1496" s="7" t="s">
        <v>1469</v>
      </c>
      <c r="C1496" s="7" t="s">
        <v>3577</v>
      </c>
      <c r="D1496" s="7" t="s">
        <v>40</v>
      </c>
      <c r="E1496" s="7" t="s">
        <v>41</v>
      </c>
      <c r="F1496" s="7" t="s">
        <v>102</v>
      </c>
      <c r="G1496" s="7" t="s">
        <v>33</v>
      </c>
      <c r="H1496" s="7" t="s">
        <v>80</v>
      </c>
      <c r="I1496" s="8">
        <v>41</v>
      </c>
      <c r="J1496" s="18">
        <v>19900.54</v>
      </c>
      <c r="K1496" s="21">
        <v>6.64</v>
      </c>
      <c r="L1496" s="15">
        <v>761744.91</v>
      </c>
      <c r="M1496" s="28">
        <v>46348</v>
      </c>
      <c r="N1496" s="7" t="s">
        <v>45</v>
      </c>
      <c r="O1496" s="7" t="s">
        <v>25</v>
      </c>
      <c r="P1496" s="9" t="s">
        <v>26</v>
      </c>
      <c r="Q1496" s="23">
        <f>Excel_Advanced_Sales_Dataset_2000__hetvi[[#This Row],[Quantity]]*Excel_Advanced_Sales_Dataset_2000__hetvi[[#This Row],[Unit Price]]*Excel_Advanced_Sales_Dataset_2000__hetvi[[#This Row],[Discount %]]/100</f>
        <v>54177.230095999992</v>
      </c>
      <c r="R1496" s="23">
        <f>Excel_Advanced_Sales_Dataset_2000__hetvi[[#This Row],[Quantity]]*Excel_Advanced_Sales_Dataset_2000__hetvi[[#This Row],[Unit Price]]-Excel_Advanced_Sales_Dataset_2000__hetvi[[#This Row],[Discount Amount]]</f>
        <v>761744.909904</v>
      </c>
      <c r="S1496" t="str">
        <f>IF(Excel_Advanced_Sales_Dataset_2000__hetvi[[#This Row],[Total Sales]]&gt;50000,"Yes","No")</f>
        <v>Yes</v>
      </c>
      <c r="T1496" t="str">
        <f>IF(Excel_Advanced_Sales_Dataset_2000__hetvi[[#This Row],[Delivery Status]]="Pending","Follow-up","Ok")</f>
        <v>Follow-up</v>
      </c>
      <c r="U1496" s="31">
        <f>Excel_Advanced_Sales_Dataset_2000__hetvi[[#This Row],[Discount %]]/100</f>
        <v>6.6400000000000001E-2</v>
      </c>
      <c r="V1496" s="1" t="s">
        <v>4682</v>
      </c>
    </row>
    <row r="1497" spans="1:22" x14ac:dyDescent="0.25">
      <c r="A1497" s="6" t="s">
        <v>3578</v>
      </c>
      <c r="B1497" s="7" t="s">
        <v>690</v>
      </c>
      <c r="C1497" s="7" t="s">
        <v>3579</v>
      </c>
      <c r="D1497" s="7" t="s">
        <v>19</v>
      </c>
      <c r="E1497" s="7" t="s">
        <v>20</v>
      </c>
      <c r="F1497" s="7" t="s">
        <v>285</v>
      </c>
      <c r="G1497" s="7" t="s">
        <v>43</v>
      </c>
      <c r="H1497" s="7" t="s">
        <v>44</v>
      </c>
      <c r="I1497" s="8">
        <v>35</v>
      </c>
      <c r="J1497" s="18">
        <v>31015.4</v>
      </c>
      <c r="K1497" s="21">
        <v>10.17</v>
      </c>
      <c r="L1497" s="15">
        <v>975139.68</v>
      </c>
      <c r="M1497" s="28">
        <v>46081</v>
      </c>
      <c r="N1497" s="7" t="s">
        <v>45</v>
      </c>
      <c r="O1497" s="7" t="s">
        <v>35</v>
      </c>
      <c r="P1497" s="9" t="s">
        <v>53</v>
      </c>
      <c r="Q1497" s="23">
        <f>Excel_Advanced_Sales_Dataset_2000__hetvi[[#This Row],[Quantity]]*Excel_Advanced_Sales_Dataset_2000__hetvi[[#This Row],[Unit Price]]*Excel_Advanced_Sales_Dataset_2000__hetvi[[#This Row],[Discount %]]/100</f>
        <v>110399.31630000001</v>
      </c>
      <c r="R1497" s="23">
        <f>Excel_Advanced_Sales_Dataset_2000__hetvi[[#This Row],[Quantity]]*Excel_Advanced_Sales_Dataset_2000__hetvi[[#This Row],[Unit Price]]-Excel_Advanced_Sales_Dataset_2000__hetvi[[#This Row],[Discount Amount]]</f>
        <v>975139.68369999994</v>
      </c>
      <c r="S1497" t="str">
        <f>IF(Excel_Advanced_Sales_Dataset_2000__hetvi[[#This Row],[Total Sales]]&gt;50000,"Yes","No")</f>
        <v>Yes</v>
      </c>
      <c r="T1497" t="str">
        <f>IF(Excel_Advanced_Sales_Dataset_2000__hetvi[[#This Row],[Delivery Status]]="Pending","Follow-up","Ok")</f>
        <v>Ok</v>
      </c>
      <c r="U1497" s="31">
        <f>Excel_Advanced_Sales_Dataset_2000__hetvi[[#This Row],[Discount %]]/100</f>
        <v>0.1017</v>
      </c>
      <c r="V1497" s="1" t="s">
        <v>4624</v>
      </c>
    </row>
    <row r="1498" spans="1:22" x14ac:dyDescent="0.25">
      <c r="A1498" s="6" t="s">
        <v>3580</v>
      </c>
      <c r="B1498" s="7" t="s">
        <v>1371</v>
      </c>
      <c r="C1498" s="7" t="s">
        <v>3581</v>
      </c>
      <c r="D1498" s="7" t="s">
        <v>63</v>
      </c>
      <c r="E1498" s="7" t="s">
        <v>234</v>
      </c>
      <c r="F1498" s="7" t="s">
        <v>235</v>
      </c>
      <c r="G1498" s="7" t="s">
        <v>22</v>
      </c>
      <c r="H1498" s="7" t="s">
        <v>217</v>
      </c>
      <c r="I1498" s="8">
        <v>39</v>
      </c>
      <c r="J1498" s="18">
        <v>5644.69</v>
      </c>
      <c r="K1498" s="21">
        <v>11.1</v>
      </c>
      <c r="L1498" s="15">
        <v>195707.05</v>
      </c>
      <c r="M1498" s="28">
        <v>46094</v>
      </c>
      <c r="N1498" s="7" t="s">
        <v>45</v>
      </c>
      <c r="O1498" s="7" t="s">
        <v>35</v>
      </c>
      <c r="P1498" s="9" t="s">
        <v>36</v>
      </c>
      <c r="Q1498" s="23">
        <f>Excel_Advanced_Sales_Dataset_2000__hetvi[[#This Row],[Quantity]]*Excel_Advanced_Sales_Dataset_2000__hetvi[[#This Row],[Unit Price]]*Excel_Advanced_Sales_Dataset_2000__hetvi[[#This Row],[Discount %]]/100</f>
        <v>24435.863009999994</v>
      </c>
      <c r="R1498" s="23">
        <f>Excel_Advanced_Sales_Dataset_2000__hetvi[[#This Row],[Quantity]]*Excel_Advanced_Sales_Dataset_2000__hetvi[[#This Row],[Unit Price]]-Excel_Advanced_Sales_Dataset_2000__hetvi[[#This Row],[Discount Amount]]</f>
        <v>195707.04698999997</v>
      </c>
      <c r="S1498" t="str">
        <f>IF(Excel_Advanced_Sales_Dataset_2000__hetvi[[#This Row],[Total Sales]]&gt;50000,"Yes","No")</f>
        <v>Yes</v>
      </c>
      <c r="T1498" t="str">
        <f>IF(Excel_Advanced_Sales_Dataset_2000__hetvi[[#This Row],[Delivery Status]]="Pending","Follow-up","Ok")</f>
        <v>Ok</v>
      </c>
      <c r="U1498" s="31">
        <f>Excel_Advanced_Sales_Dataset_2000__hetvi[[#This Row],[Discount %]]/100</f>
        <v>0.111</v>
      </c>
      <c r="V1498" s="1" t="s">
        <v>4624</v>
      </c>
    </row>
    <row r="1499" spans="1:22" x14ac:dyDescent="0.25">
      <c r="A1499" s="6" t="s">
        <v>3582</v>
      </c>
      <c r="B1499" s="7" t="s">
        <v>726</v>
      </c>
      <c r="C1499" s="7" t="s">
        <v>3583</v>
      </c>
      <c r="D1499" s="7" t="s">
        <v>40</v>
      </c>
      <c r="E1499" s="7" t="s">
        <v>109</v>
      </c>
      <c r="F1499" s="7" t="s">
        <v>110</v>
      </c>
      <c r="G1499" s="7" t="s">
        <v>111</v>
      </c>
      <c r="H1499" s="7" t="s">
        <v>240</v>
      </c>
      <c r="I1499" s="8">
        <v>6</v>
      </c>
      <c r="J1499" s="18">
        <v>24638.39</v>
      </c>
      <c r="K1499" s="21">
        <v>1.82</v>
      </c>
      <c r="L1499" s="15">
        <v>145139.82999999999</v>
      </c>
      <c r="M1499" s="28">
        <v>46089</v>
      </c>
      <c r="N1499" s="7" t="s">
        <v>45</v>
      </c>
      <c r="O1499" s="7" t="s">
        <v>25</v>
      </c>
      <c r="P1499" s="9" t="s">
        <v>26</v>
      </c>
      <c r="Q1499" s="23">
        <f>Excel_Advanced_Sales_Dataset_2000__hetvi[[#This Row],[Quantity]]*Excel_Advanced_Sales_Dataset_2000__hetvi[[#This Row],[Unit Price]]*Excel_Advanced_Sales_Dataset_2000__hetvi[[#This Row],[Discount %]]/100</f>
        <v>2690.5121880000002</v>
      </c>
      <c r="R1499" s="23">
        <f>Excel_Advanced_Sales_Dataset_2000__hetvi[[#This Row],[Quantity]]*Excel_Advanced_Sales_Dataset_2000__hetvi[[#This Row],[Unit Price]]-Excel_Advanced_Sales_Dataset_2000__hetvi[[#This Row],[Discount Amount]]</f>
        <v>145139.827812</v>
      </c>
      <c r="S1499" t="str">
        <f>IF(Excel_Advanced_Sales_Dataset_2000__hetvi[[#This Row],[Total Sales]]&gt;50000,"Yes","No")</f>
        <v>Yes</v>
      </c>
      <c r="T1499" t="str">
        <f>IF(Excel_Advanced_Sales_Dataset_2000__hetvi[[#This Row],[Delivery Status]]="Pending","Follow-up","Ok")</f>
        <v>Follow-up</v>
      </c>
      <c r="U1499" s="31">
        <f>Excel_Advanced_Sales_Dataset_2000__hetvi[[#This Row],[Discount %]]/100</f>
        <v>1.8200000000000001E-2</v>
      </c>
      <c r="V1499" s="1" t="s">
        <v>4644</v>
      </c>
    </row>
    <row r="1500" spans="1:22" x14ac:dyDescent="0.25">
      <c r="A1500" s="6" t="s">
        <v>3584</v>
      </c>
      <c r="B1500" s="7" t="s">
        <v>70</v>
      </c>
      <c r="C1500" s="7" t="s">
        <v>3585</v>
      </c>
      <c r="D1500" s="7" t="s">
        <v>63</v>
      </c>
      <c r="E1500" s="7" t="s">
        <v>78</v>
      </c>
      <c r="F1500" s="7" t="s">
        <v>255</v>
      </c>
      <c r="G1500" s="7" t="s">
        <v>43</v>
      </c>
      <c r="H1500" s="7" t="s">
        <v>391</v>
      </c>
      <c r="I1500" s="8">
        <v>46</v>
      </c>
      <c r="J1500" s="18">
        <v>6320.89</v>
      </c>
      <c r="K1500" s="21">
        <v>2.87</v>
      </c>
      <c r="L1500" s="15">
        <v>282416.09999999998</v>
      </c>
      <c r="M1500" s="28">
        <v>46336</v>
      </c>
      <c r="N1500" s="7" t="s">
        <v>68</v>
      </c>
      <c r="O1500" s="7" t="s">
        <v>35</v>
      </c>
      <c r="P1500" s="9" t="s">
        <v>53</v>
      </c>
      <c r="Q1500" s="23">
        <f>Excel_Advanced_Sales_Dataset_2000__hetvi[[#This Row],[Quantity]]*Excel_Advanced_Sales_Dataset_2000__hetvi[[#This Row],[Unit Price]]*Excel_Advanced_Sales_Dataset_2000__hetvi[[#This Row],[Discount %]]/100</f>
        <v>8344.8389779999998</v>
      </c>
      <c r="R1500" s="23">
        <f>Excel_Advanced_Sales_Dataset_2000__hetvi[[#This Row],[Quantity]]*Excel_Advanced_Sales_Dataset_2000__hetvi[[#This Row],[Unit Price]]-Excel_Advanced_Sales_Dataset_2000__hetvi[[#This Row],[Discount Amount]]</f>
        <v>282416.10102200002</v>
      </c>
      <c r="S1500" t="str">
        <f>IF(Excel_Advanced_Sales_Dataset_2000__hetvi[[#This Row],[Total Sales]]&gt;50000,"Yes","No")</f>
        <v>Yes</v>
      </c>
      <c r="T1500" t="str">
        <f>IF(Excel_Advanced_Sales_Dataset_2000__hetvi[[#This Row],[Delivery Status]]="Pending","Follow-up","Ok")</f>
        <v>Ok</v>
      </c>
      <c r="U1500" s="31">
        <f>Excel_Advanced_Sales_Dataset_2000__hetvi[[#This Row],[Discount %]]/100</f>
        <v>2.87E-2</v>
      </c>
      <c r="V1500" s="1" t="s">
        <v>4665</v>
      </c>
    </row>
    <row r="1501" spans="1:22" x14ac:dyDescent="0.25">
      <c r="A1501" s="6" t="s">
        <v>3586</v>
      </c>
      <c r="B1501" s="7" t="s">
        <v>471</v>
      </c>
      <c r="C1501" s="7" t="s">
        <v>3587</v>
      </c>
      <c r="D1501" s="7" t="s">
        <v>19</v>
      </c>
      <c r="E1501" s="7" t="s">
        <v>20</v>
      </c>
      <c r="F1501" s="7" t="s">
        <v>176</v>
      </c>
      <c r="G1501" s="7" t="s">
        <v>22</v>
      </c>
      <c r="H1501" s="7" t="s">
        <v>217</v>
      </c>
      <c r="I1501" s="8">
        <v>28</v>
      </c>
      <c r="J1501" s="18">
        <v>42773.25</v>
      </c>
      <c r="K1501" s="21">
        <v>12.72</v>
      </c>
      <c r="L1501" s="15">
        <v>1045309.79</v>
      </c>
      <c r="M1501" s="28">
        <v>46386</v>
      </c>
      <c r="N1501" s="7" t="s">
        <v>24</v>
      </c>
      <c r="O1501" s="7" t="s">
        <v>35</v>
      </c>
      <c r="P1501" s="9" t="s">
        <v>26</v>
      </c>
      <c r="Q1501" s="23">
        <f>Excel_Advanced_Sales_Dataset_2000__hetvi[[#This Row],[Quantity]]*Excel_Advanced_Sales_Dataset_2000__hetvi[[#This Row],[Unit Price]]*Excel_Advanced_Sales_Dataset_2000__hetvi[[#This Row],[Discount %]]/100</f>
        <v>152341.2072</v>
      </c>
      <c r="R1501" s="23">
        <f>Excel_Advanced_Sales_Dataset_2000__hetvi[[#This Row],[Quantity]]*Excel_Advanced_Sales_Dataset_2000__hetvi[[#This Row],[Unit Price]]-Excel_Advanced_Sales_Dataset_2000__hetvi[[#This Row],[Discount Amount]]</f>
        <v>1045309.7927999999</v>
      </c>
      <c r="S1501" t="str">
        <f>IF(Excel_Advanced_Sales_Dataset_2000__hetvi[[#This Row],[Total Sales]]&gt;50000,"Yes","No")</f>
        <v>Yes</v>
      </c>
      <c r="T1501" t="str">
        <f>IF(Excel_Advanced_Sales_Dataset_2000__hetvi[[#This Row],[Delivery Status]]="Pending","Follow-up","Ok")</f>
        <v>Ok</v>
      </c>
      <c r="U1501" s="31">
        <f>Excel_Advanced_Sales_Dataset_2000__hetvi[[#This Row],[Discount %]]/100</f>
        <v>0.12720000000000001</v>
      </c>
      <c r="V1501" s="1" t="s">
        <v>4720</v>
      </c>
    </row>
    <row r="1502" spans="1:22" x14ac:dyDescent="0.25">
      <c r="A1502" s="6" t="s">
        <v>3588</v>
      </c>
      <c r="B1502" s="7" t="s">
        <v>2007</v>
      </c>
      <c r="C1502" s="7" t="s">
        <v>3589</v>
      </c>
      <c r="D1502" s="7" t="s">
        <v>19</v>
      </c>
      <c r="E1502" s="7" t="s">
        <v>84</v>
      </c>
      <c r="F1502" s="7" t="s">
        <v>159</v>
      </c>
      <c r="G1502" s="7" t="s">
        <v>33</v>
      </c>
      <c r="H1502" s="7" t="s">
        <v>127</v>
      </c>
      <c r="I1502" s="8">
        <v>46</v>
      </c>
      <c r="J1502" s="18">
        <v>16921.43</v>
      </c>
      <c r="K1502" s="21">
        <v>19.489999999999998</v>
      </c>
      <c r="L1502" s="15">
        <v>626678.39</v>
      </c>
      <c r="M1502" s="28">
        <v>46257</v>
      </c>
      <c r="N1502" s="7" t="s">
        <v>24</v>
      </c>
      <c r="O1502" s="7" t="s">
        <v>35</v>
      </c>
      <c r="P1502" s="9" t="s">
        <v>26</v>
      </c>
      <c r="Q1502" s="23">
        <f>Excel_Advanced_Sales_Dataset_2000__hetvi[[#This Row],[Quantity]]*Excel_Advanced_Sales_Dataset_2000__hetvi[[#This Row],[Unit Price]]*Excel_Advanced_Sales_Dataset_2000__hetvi[[#This Row],[Discount %]]/100</f>
        <v>151707.38852199999</v>
      </c>
      <c r="R1502" s="23">
        <f>Excel_Advanced_Sales_Dataset_2000__hetvi[[#This Row],[Quantity]]*Excel_Advanced_Sales_Dataset_2000__hetvi[[#This Row],[Unit Price]]-Excel_Advanced_Sales_Dataset_2000__hetvi[[#This Row],[Discount Amount]]</f>
        <v>626678.39147799998</v>
      </c>
      <c r="S1502" t="str">
        <f>IF(Excel_Advanced_Sales_Dataset_2000__hetvi[[#This Row],[Total Sales]]&gt;50000,"Yes","No")</f>
        <v>Yes</v>
      </c>
      <c r="T1502" t="str">
        <f>IF(Excel_Advanced_Sales_Dataset_2000__hetvi[[#This Row],[Delivery Status]]="Pending","Follow-up","Ok")</f>
        <v>Ok</v>
      </c>
      <c r="U1502" s="31">
        <f>Excel_Advanced_Sales_Dataset_2000__hetvi[[#This Row],[Discount %]]/100</f>
        <v>0.19489999999999999</v>
      </c>
      <c r="V1502" s="1" t="s">
        <v>4612</v>
      </c>
    </row>
    <row r="1503" spans="1:22" x14ac:dyDescent="0.25">
      <c r="A1503" s="6" t="s">
        <v>3590</v>
      </c>
      <c r="B1503" s="7" t="s">
        <v>1635</v>
      </c>
      <c r="C1503" s="7" t="s">
        <v>3591</v>
      </c>
      <c r="D1503" s="7" t="s">
        <v>30</v>
      </c>
      <c r="E1503" s="7" t="s">
        <v>198</v>
      </c>
      <c r="F1503" s="7" t="s">
        <v>199</v>
      </c>
      <c r="G1503" s="7" t="s">
        <v>43</v>
      </c>
      <c r="H1503" s="7" t="s">
        <v>140</v>
      </c>
      <c r="I1503" s="8">
        <v>33</v>
      </c>
      <c r="J1503" s="18">
        <v>16356.52</v>
      </c>
      <c r="K1503" s="21">
        <v>10.73</v>
      </c>
      <c r="L1503" s="15">
        <v>481848.36</v>
      </c>
      <c r="M1503" s="28">
        <v>46061</v>
      </c>
      <c r="N1503" s="7" t="s">
        <v>45</v>
      </c>
      <c r="O1503" s="7" t="s">
        <v>35</v>
      </c>
      <c r="P1503" s="9" t="s">
        <v>36</v>
      </c>
      <c r="Q1503" s="23">
        <f>Excel_Advanced_Sales_Dataset_2000__hetvi[[#This Row],[Quantity]]*Excel_Advanced_Sales_Dataset_2000__hetvi[[#This Row],[Unit Price]]*Excel_Advanced_Sales_Dataset_2000__hetvi[[#This Row],[Discount %]]/100</f>
        <v>57916.801668000007</v>
      </c>
      <c r="R1503" s="23">
        <f>Excel_Advanced_Sales_Dataset_2000__hetvi[[#This Row],[Quantity]]*Excel_Advanced_Sales_Dataset_2000__hetvi[[#This Row],[Unit Price]]-Excel_Advanced_Sales_Dataset_2000__hetvi[[#This Row],[Discount Amount]]</f>
        <v>481848.35833200003</v>
      </c>
      <c r="S1503" t="str">
        <f>IF(Excel_Advanced_Sales_Dataset_2000__hetvi[[#This Row],[Total Sales]]&gt;50000,"Yes","No")</f>
        <v>Yes</v>
      </c>
      <c r="T1503" t="str">
        <f>IF(Excel_Advanced_Sales_Dataset_2000__hetvi[[#This Row],[Delivery Status]]="Pending","Follow-up","Ok")</f>
        <v>Ok</v>
      </c>
      <c r="U1503" s="31">
        <f>Excel_Advanced_Sales_Dataset_2000__hetvi[[#This Row],[Discount %]]/100</f>
        <v>0.10730000000000001</v>
      </c>
      <c r="V1503" s="1" t="s">
        <v>4703</v>
      </c>
    </row>
    <row r="1504" spans="1:22" x14ac:dyDescent="0.25">
      <c r="A1504" s="6" t="s">
        <v>3592</v>
      </c>
      <c r="B1504" s="7" t="s">
        <v>352</v>
      </c>
      <c r="C1504" s="7" t="s">
        <v>811</v>
      </c>
      <c r="D1504" s="7" t="s">
        <v>30</v>
      </c>
      <c r="E1504" s="7" t="s">
        <v>198</v>
      </c>
      <c r="F1504" s="7" t="s">
        <v>199</v>
      </c>
      <c r="G1504" s="7" t="s">
        <v>51</v>
      </c>
      <c r="H1504" s="7" t="s">
        <v>52</v>
      </c>
      <c r="I1504" s="8">
        <v>48</v>
      </c>
      <c r="J1504" s="18">
        <v>44254.23</v>
      </c>
      <c r="K1504" s="21">
        <v>11.69</v>
      </c>
      <c r="L1504" s="15">
        <v>1875883.7</v>
      </c>
      <c r="M1504" s="28">
        <v>46077</v>
      </c>
      <c r="N1504" s="7" t="s">
        <v>24</v>
      </c>
      <c r="O1504" s="7" t="s">
        <v>35</v>
      </c>
      <c r="P1504" s="9" t="s">
        <v>26</v>
      </c>
      <c r="Q1504" s="23">
        <f>Excel_Advanced_Sales_Dataset_2000__hetvi[[#This Row],[Quantity]]*Excel_Advanced_Sales_Dataset_2000__hetvi[[#This Row],[Unit Price]]*Excel_Advanced_Sales_Dataset_2000__hetvi[[#This Row],[Discount %]]/100</f>
        <v>248319.335376</v>
      </c>
      <c r="R1504" s="23">
        <f>Excel_Advanced_Sales_Dataset_2000__hetvi[[#This Row],[Quantity]]*Excel_Advanced_Sales_Dataset_2000__hetvi[[#This Row],[Unit Price]]-Excel_Advanced_Sales_Dataset_2000__hetvi[[#This Row],[Discount Amount]]</f>
        <v>1875883.704624</v>
      </c>
      <c r="S1504" t="str">
        <f>IF(Excel_Advanced_Sales_Dataset_2000__hetvi[[#This Row],[Total Sales]]&gt;50000,"Yes","No")</f>
        <v>Yes</v>
      </c>
      <c r="T1504" t="str">
        <f>IF(Excel_Advanced_Sales_Dataset_2000__hetvi[[#This Row],[Delivery Status]]="Pending","Follow-up","Ok")</f>
        <v>Ok</v>
      </c>
      <c r="U1504" s="31">
        <f>Excel_Advanced_Sales_Dataset_2000__hetvi[[#This Row],[Discount %]]/100</f>
        <v>0.11689999999999999</v>
      </c>
      <c r="V1504" s="1" t="s">
        <v>4665</v>
      </c>
    </row>
    <row r="1505" spans="1:22" x14ac:dyDescent="0.25">
      <c r="A1505" s="6" t="s">
        <v>3593</v>
      </c>
      <c r="B1505" s="7" t="s">
        <v>2532</v>
      </c>
      <c r="C1505" s="7" t="s">
        <v>3594</v>
      </c>
      <c r="D1505" s="7" t="s">
        <v>40</v>
      </c>
      <c r="E1505" s="7" t="s">
        <v>109</v>
      </c>
      <c r="F1505" s="7" t="s">
        <v>110</v>
      </c>
      <c r="G1505" s="7" t="s">
        <v>22</v>
      </c>
      <c r="H1505" s="7" t="s">
        <v>172</v>
      </c>
      <c r="I1505" s="8">
        <v>11</v>
      </c>
      <c r="J1505" s="18">
        <v>33827.129999999997</v>
      </c>
      <c r="K1505" s="21">
        <v>16.03</v>
      </c>
      <c r="L1505" s="15">
        <v>312451.05</v>
      </c>
      <c r="M1505" s="28">
        <v>46130</v>
      </c>
      <c r="N1505" s="7" t="s">
        <v>113</v>
      </c>
      <c r="O1505" s="7" t="s">
        <v>35</v>
      </c>
      <c r="P1505" s="9" t="s">
        <v>36</v>
      </c>
      <c r="Q1505" s="23">
        <f>Excel_Advanced_Sales_Dataset_2000__hetvi[[#This Row],[Quantity]]*Excel_Advanced_Sales_Dataset_2000__hetvi[[#This Row],[Unit Price]]*Excel_Advanced_Sales_Dataset_2000__hetvi[[#This Row],[Discount %]]/100</f>
        <v>59647.378329000006</v>
      </c>
      <c r="R1505" s="23">
        <f>Excel_Advanced_Sales_Dataset_2000__hetvi[[#This Row],[Quantity]]*Excel_Advanced_Sales_Dataset_2000__hetvi[[#This Row],[Unit Price]]-Excel_Advanced_Sales_Dataset_2000__hetvi[[#This Row],[Discount Amount]]</f>
        <v>312451.05167099996</v>
      </c>
      <c r="S1505" t="str">
        <f>IF(Excel_Advanced_Sales_Dataset_2000__hetvi[[#This Row],[Total Sales]]&gt;50000,"Yes","No")</f>
        <v>Yes</v>
      </c>
      <c r="T1505" t="str">
        <f>IF(Excel_Advanced_Sales_Dataset_2000__hetvi[[#This Row],[Delivery Status]]="Pending","Follow-up","Ok")</f>
        <v>Ok</v>
      </c>
      <c r="U1505" s="31">
        <f>Excel_Advanced_Sales_Dataset_2000__hetvi[[#This Row],[Discount %]]/100</f>
        <v>0.1603</v>
      </c>
      <c r="V1505" s="1" t="s">
        <v>4703</v>
      </c>
    </row>
    <row r="1506" spans="1:22" x14ac:dyDescent="0.25">
      <c r="A1506" s="6" t="s">
        <v>3595</v>
      </c>
      <c r="B1506" s="7" t="s">
        <v>1796</v>
      </c>
      <c r="C1506" s="7" t="s">
        <v>3596</v>
      </c>
      <c r="D1506" s="7" t="s">
        <v>19</v>
      </c>
      <c r="E1506" s="7" t="s">
        <v>153</v>
      </c>
      <c r="F1506" s="7" t="s">
        <v>448</v>
      </c>
      <c r="G1506" s="7" t="s">
        <v>22</v>
      </c>
      <c r="H1506" s="7" t="s">
        <v>180</v>
      </c>
      <c r="I1506" s="8">
        <v>45</v>
      </c>
      <c r="J1506" s="18">
        <v>18828.3</v>
      </c>
      <c r="K1506" s="21">
        <v>6.33</v>
      </c>
      <c r="L1506" s="15">
        <v>793641.09</v>
      </c>
      <c r="M1506" s="28">
        <v>46197</v>
      </c>
      <c r="N1506" s="7" t="s">
        <v>45</v>
      </c>
      <c r="O1506" s="7" t="s">
        <v>35</v>
      </c>
      <c r="P1506" s="9" t="s">
        <v>26</v>
      </c>
      <c r="Q1506" s="23">
        <f>Excel_Advanced_Sales_Dataset_2000__hetvi[[#This Row],[Quantity]]*Excel_Advanced_Sales_Dataset_2000__hetvi[[#This Row],[Unit Price]]*Excel_Advanced_Sales_Dataset_2000__hetvi[[#This Row],[Discount %]]/100</f>
        <v>53632.412550000001</v>
      </c>
      <c r="R1506" s="23">
        <f>Excel_Advanced_Sales_Dataset_2000__hetvi[[#This Row],[Quantity]]*Excel_Advanced_Sales_Dataset_2000__hetvi[[#This Row],[Unit Price]]-Excel_Advanced_Sales_Dataset_2000__hetvi[[#This Row],[Discount Amount]]</f>
        <v>793641.08744999999</v>
      </c>
      <c r="S1506" t="str">
        <f>IF(Excel_Advanced_Sales_Dataset_2000__hetvi[[#This Row],[Total Sales]]&gt;50000,"Yes","No")</f>
        <v>Yes</v>
      </c>
      <c r="T1506" t="str">
        <f>IF(Excel_Advanced_Sales_Dataset_2000__hetvi[[#This Row],[Delivery Status]]="Pending","Follow-up","Ok")</f>
        <v>Ok</v>
      </c>
      <c r="U1506" s="31">
        <f>Excel_Advanced_Sales_Dataset_2000__hetvi[[#This Row],[Discount %]]/100</f>
        <v>6.3299999999999995E-2</v>
      </c>
      <c r="V1506" s="1" t="s">
        <v>4744</v>
      </c>
    </row>
    <row r="1507" spans="1:22" x14ac:dyDescent="0.25">
      <c r="A1507" s="6" t="s">
        <v>3597</v>
      </c>
      <c r="B1507" s="7" t="s">
        <v>2455</v>
      </c>
      <c r="C1507" s="7" t="s">
        <v>3598</v>
      </c>
      <c r="D1507" s="7" t="s">
        <v>19</v>
      </c>
      <c r="E1507" s="7" t="s">
        <v>153</v>
      </c>
      <c r="F1507" s="7" t="s">
        <v>448</v>
      </c>
      <c r="G1507" s="7" t="s">
        <v>66</v>
      </c>
      <c r="H1507" s="7" t="s">
        <v>200</v>
      </c>
      <c r="I1507" s="8">
        <v>9</v>
      </c>
      <c r="J1507" s="18">
        <v>27009.4</v>
      </c>
      <c r="K1507" s="21">
        <v>19.77</v>
      </c>
      <c r="L1507" s="15">
        <v>195026.77</v>
      </c>
      <c r="M1507" s="28">
        <v>46208</v>
      </c>
      <c r="N1507" s="7" t="s">
        <v>68</v>
      </c>
      <c r="O1507" s="7" t="s">
        <v>35</v>
      </c>
      <c r="P1507" s="9" t="s">
        <v>26</v>
      </c>
      <c r="Q1507" s="23">
        <f>Excel_Advanced_Sales_Dataset_2000__hetvi[[#This Row],[Quantity]]*Excel_Advanced_Sales_Dataset_2000__hetvi[[#This Row],[Unit Price]]*Excel_Advanced_Sales_Dataset_2000__hetvi[[#This Row],[Discount %]]/100</f>
        <v>48057.825420000001</v>
      </c>
      <c r="R1507" s="23">
        <f>Excel_Advanced_Sales_Dataset_2000__hetvi[[#This Row],[Quantity]]*Excel_Advanced_Sales_Dataset_2000__hetvi[[#This Row],[Unit Price]]-Excel_Advanced_Sales_Dataset_2000__hetvi[[#This Row],[Discount Amount]]</f>
        <v>195026.77458</v>
      </c>
      <c r="S1507" t="str">
        <f>IF(Excel_Advanced_Sales_Dataset_2000__hetvi[[#This Row],[Total Sales]]&gt;50000,"Yes","No")</f>
        <v>Yes</v>
      </c>
      <c r="T1507" t="str">
        <f>IF(Excel_Advanced_Sales_Dataset_2000__hetvi[[#This Row],[Delivery Status]]="Pending","Follow-up","Ok")</f>
        <v>Ok</v>
      </c>
      <c r="U1507" s="31">
        <f>Excel_Advanced_Sales_Dataset_2000__hetvi[[#This Row],[Discount %]]/100</f>
        <v>0.19769999999999999</v>
      </c>
      <c r="V1507" s="1" t="s">
        <v>4682</v>
      </c>
    </row>
    <row r="1508" spans="1:22" x14ac:dyDescent="0.25">
      <c r="A1508" s="6" t="s">
        <v>3599</v>
      </c>
      <c r="B1508" s="7" t="s">
        <v>76</v>
      </c>
      <c r="C1508" s="7" t="s">
        <v>3600</v>
      </c>
      <c r="D1508" s="7" t="s">
        <v>40</v>
      </c>
      <c r="E1508" s="7" t="s">
        <v>89</v>
      </c>
      <c r="F1508" s="7" t="s">
        <v>334</v>
      </c>
      <c r="G1508" s="7" t="s">
        <v>51</v>
      </c>
      <c r="H1508" s="7" t="s">
        <v>167</v>
      </c>
      <c r="I1508" s="8">
        <v>13</v>
      </c>
      <c r="J1508" s="18">
        <v>36763.019999999997</v>
      </c>
      <c r="K1508" s="21">
        <v>13.76</v>
      </c>
      <c r="L1508" s="15">
        <v>412157.57</v>
      </c>
      <c r="M1508" s="28">
        <v>46152</v>
      </c>
      <c r="N1508" s="7" t="s">
        <v>45</v>
      </c>
      <c r="O1508" s="7" t="s">
        <v>35</v>
      </c>
      <c r="P1508" s="9" t="s">
        <v>36</v>
      </c>
      <c r="Q1508" s="23">
        <f>Excel_Advanced_Sales_Dataset_2000__hetvi[[#This Row],[Quantity]]*Excel_Advanced_Sales_Dataset_2000__hetvi[[#This Row],[Unit Price]]*Excel_Advanced_Sales_Dataset_2000__hetvi[[#This Row],[Discount %]]/100</f>
        <v>65761.690175999989</v>
      </c>
      <c r="R1508" s="23">
        <f>Excel_Advanced_Sales_Dataset_2000__hetvi[[#This Row],[Quantity]]*Excel_Advanced_Sales_Dataset_2000__hetvi[[#This Row],[Unit Price]]-Excel_Advanced_Sales_Dataset_2000__hetvi[[#This Row],[Discount Amount]]</f>
        <v>412157.56982399995</v>
      </c>
      <c r="S1508" t="str">
        <f>IF(Excel_Advanced_Sales_Dataset_2000__hetvi[[#This Row],[Total Sales]]&gt;50000,"Yes","No")</f>
        <v>Yes</v>
      </c>
      <c r="T1508" t="str">
        <f>IF(Excel_Advanced_Sales_Dataset_2000__hetvi[[#This Row],[Delivery Status]]="Pending","Follow-up","Ok")</f>
        <v>Ok</v>
      </c>
      <c r="U1508" s="31">
        <f>Excel_Advanced_Sales_Dataset_2000__hetvi[[#This Row],[Discount %]]/100</f>
        <v>0.1376</v>
      </c>
      <c r="V1508" s="1" t="s">
        <v>4665</v>
      </c>
    </row>
    <row r="1509" spans="1:22" x14ac:dyDescent="0.25">
      <c r="A1509" s="6" t="s">
        <v>3601</v>
      </c>
      <c r="B1509" s="7" t="s">
        <v>1508</v>
      </c>
      <c r="C1509" s="7" t="s">
        <v>3602</v>
      </c>
      <c r="D1509" s="7" t="s">
        <v>30</v>
      </c>
      <c r="E1509" s="7" t="s">
        <v>198</v>
      </c>
      <c r="F1509" s="7" t="s">
        <v>199</v>
      </c>
      <c r="G1509" s="7" t="s">
        <v>51</v>
      </c>
      <c r="H1509" s="7" t="s">
        <v>105</v>
      </c>
      <c r="I1509" s="8">
        <v>32</v>
      </c>
      <c r="J1509" s="18">
        <v>39154.589999999997</v>
      </c>
      <c r="K1509" s="21">
        <v>15.36</v>
      </c>
      <c r="L1509" s="15">
        <v>1060494.24</v>
      </c>
      <c r="M1509" s="28">
        <v>46374</v>
      </c>
      <c r="N1509" s="7" t="s">
        <v>24</v>
      </c>
      <c r="O1509" s="7" t="s">
        <v>35</v>
      </c>
      <c r="P1509" s="9" t="s">
        <v>53</v>
      </c>
      <c r="Q1509" s="23">
        <f>Excel_Advanced_Sales_Dataset_2000__hetvi[[#This Row],[Quantity]]*Excel_Advanced_Sales_Dataset_2000__hetvi[[#This Row],[Unit Price]]*Excel_Advanced_Sales_Dataset_2000__hetvi[[#This Row],[Discount %]]/100</f>
        <v>192452.64076799995</v>
      </c>
      <c r="R1509" s="23">
        <f>Excel_Advanced_Sales_Dataset_2000__hetvi[[#This Row],[Quantity]]*Excel_Advanced_Sales_Dataset_2000__hetvi[[#This Row],[Unit Price]]-Excel_Advanced_Sales_Dataset_2000__hetvi[[#This Row],[Discount Amount]]</f>
        <v>1060494.239232</v>
      </c>
      <c r="S1509" t="str">
        <f>IF(Excel_Advanced_Sales_Dataset_2000__hetvi[[#This Row],[Total Sales]]&gt;50000,"Yes","No")</f>
        <v>Yes</v>
      </c>
      <c r="T1509" t="str">
        <f>IF(Excel_Advanced_Sales_Dataset_2000__hetvi[[#This Row],[Delivery Status]]="Pending","Follow-up","Ok")</f>
        <v>Ok</v>
      </c>
      <c r="U1509" s="31">
        <f>Excel_Advanced_Sales_Dataset_2000__hetvi[[#This Row],[Discount %]]/100</f>
        <v>0.15359999999999999</v>
      </c>
      <c r="V1509" s="1" t="s">
        <v>4823</v>
      </c>
    </row>
    <row r="1510" spans="1:22" x14ac:dyDescent="0.25">
      <c r="A1510" s="6" t="s">
        <v>3603</v>
      </c>
      <c r="B1510" s="7" t="s">
        <v>87</v>
      </c>
      <c r="C1510" s="7" t="s">
        <v>3604</v>
      </c>
      <c r="D1510" s="7" t="s">
        <v>40</v>
      </c>
      <c r="E1510" s="7" t="s">
        <v>49</v>
      </c>
      <c r="F1510" s="7" t="s">
        <v>50</v>
      </c>
      <c r="G1510" s="7" t="s">
        <v>51</v>
      </c>
      <c r="H1510" s="7" t="s">
        <v>146</v>
      </c>
      <c r="I1510" s="8">
        <v>22</v>
      </c>
      <c r="J1510" s="18">
        <v>21109.96</v>
      </c>
      <c r="K1510" s="21">
        <v>15.37</v>
      </c>
      <c r="L1510" s="15">
        <v>393037.9</v>
      </c>
      <c r="M1510" s="28">
        <v>46352</v>
      </c>
      <c r="N1510" s="7" t="s">
        <v>58</v>
      </c>
      <c r="O1510" s="7" t="s">
        <v>35</v>
      </c>
      <c r="P1510" s="9" t="s">
        <v>36</v>
      </c>
      <c r="Q1510" s="23">
        <f>Excel_Advanced_Sales_Dataset_2000__hetvi[[#This Row],[Quantity]]*Excel_Advanced_Sales_Dataset_2000__hetvi[[#This Row],[Unit Price]]*Excel_Advanced_Sales_Dataset_2000__hetvi[[#This Row],[Discount %]]/100</f>
        <v>71381.218743999998</v>
      </c>
      <c r="R1510" s="23">
        <f>Excel_Advanced_Sales_Dataset_2000__hetvi[[#This Row],[Quantity]]*Excel_Advanced_Sales_Dataset_2000__hetvi[[#This Row],[Unit Price]]-Excel_Advanced_Sales_Dataset_2000__hetvi[[#This Row],[Discount Amount]]</f>
        <v>393037.90125599998</v>
      </c>
      <c r="S1510" t="str">
        <f>IF(Excel_Advanced_Sales_Dataset_2000__hetvi[[#This Row],[Total Sales]]&gt;50000,"Yes","No")</f>
        <v>Yes</v>
      </c>
      <c r="T1510" t="str">
        <f>IF(Excel_Advanced_Sales_Dataset_2000__hetvi[[#This Row],[Delivery Status]]="Pending","Follow-up","Ok")</f>
        <v>Ok</v>
      </c>
      <c r="U1510" s="31">
        <f>Excel_Advanced_Sales_Dataset_2000__hetvi[[#This Row],[Discount %]]/100</f>
        <v>0.1537</v>
      </c>
      <c r="V1510" s="1" t="s">
        <v>4703</v>
      </c>
    </row>
    <row r="1511" spans="1:22" x14ac:dyDescent="0.25">
      <c r="A1511" s="6" t="s">
        <v>3605</v>
      </c>
      <c r="B1511" s="7" t="s">
        <v>3568</v>
      </c>
      <c r="C1511" s="7" t="s">
        <v>3606</v>
      </c>
      <c r="D1511" s="7" t="s">
        <v>30</v>
      </c>
      <c r="E1511" s="7" t="s">
        <v>117</v>
      </c>
      <c r="F1511" s="7" t="s">
        <v>239</v>
      </c>
      <c r="G1511" s="7" t="s">
        <v>66</v>
      </c>
      <c r="H1511" s="7" t="s">
        <v>133</v>
      </c>
      <c r="I1511" s="8">
        <v>31</v>
      </c>
      <c r="J1511" s="18">
        <v>41681.480000000003</v>
      </c>
      <c r="K1511" s="21">
        <v>4.83</v>
      </c>
      <c r="L1511" s="15">
        <v>1229716.2</v>
      </c>
      <c r="M1511" s="28">
        <v>46352</v>
      </c>
      <c r="N1511" s="7" t="s">
        <v>113</v>
      </c>
      <c r="O1511" s="7" t="s">
        <v>35</v>
      </c>
      <c r="P1511" s="9" t="s">
        <v>36</v>
      </c>
      <c r="Q1511" s="23">
        <f>Excel_Advanced_Sales_Dataset_2000__hetvi[[#This Row],[Quantity]]*Excel_Advanced_Sales_Dataset_2000__hetvi[[#This Row],[Unit Price]]*Excel_Advanced_Sales_Dataset_2000__hetvi[[#This Row],[Discount %]]/100</f>
        <v>62409.680004000002</v>
      </c>
      <c r="R1511" s="23">
        <f>Excel_Advanced_Sales_Dataset_2000__hetvi[[#This Row],[Quantity]]*Excel_Advanced_Sales_Dataset_2000__hetvi[[#This Row],[Unit Price]]-Excel_Advanced_Sales_Dataset_2000__hetvi[[#This Row],[Discount Amount]]</f>
        <v>1229716.1999960002</v>
      </c>
      <c r="S1511" t="str">
        <f>IF(Excel_Advanced_Sales_Dataset_2000__hetvi[[#This Row],[Total Sales]]&gt;50000,"Yes","No")</f>
        <v>Yes</v>
      </c>
      <c r="T1511" t="str">
        <f>IF(Excel_Advanced_Sales_Dataset_2000__hetvi[[#This Row],[Delivery Status]]="Pending","Follow-up","Ok")</f>
        <v>Ok</v>
      </c>
      <c r="U1511" s="31">
        <f>Excel_Advanced_Sales_Dataset_2000__hetvi[[#This Row],[Discount %]]/100</f>
        <v>4.8300000000000003E-2</v>
      </c>
      <c r="V1511" s="1" t="s">
        <v>4612</v>
      </c>
    </row>
    <row r="1512" spans="1:22" x14ac:dyDescent="0.25">
      <c r="A1512" s="6" t="s">
        <v>3607</v>
      </c>
      <c r="B1512" s="7" t="s">
        <v>1059</v>
      </c>
      <c r="C1512" s="7" t="s">
        <v>3608</v>
      </c>
      <c r="D1512" s="7" t="s">
        <v>63</v>
      </c>
      <c r="E1512" s="7" t="s">
        <v>144</v>
      </c>
      <c r="F1512" s="7" t="s">
        <v>145</v>
      </c>
      <c r="G1512" s="7" t="s">
        <v>22</v>
      </c>
      <c r="H1512" s="7" t="s">
        <v>98</v>
      </c>
      <c r="I1512" s="8">
        <v>33</v>
      </c>
      <c r="J1512" s="18">
        <v>10356.15</v>
      </c>
      <c r="K1512" s="21">
        <v>7.17</v>
      </c>
      <c r="L1512" s="15">
        <v>317249.26</v>
      </c>
      <c r="M1512" s="28">
        <v>46282</v>
      </c>
      <c r="N1512" s="7" t="s">
        <v>45</v>
      </c>
      <c r="O1512" s="7" t="s">
        <v>35</v>
      </c>
      <c r="P1512" s="9" t="s">
        <v>53</v>
      </c>
      <c r="Q1512" s="23">
        <f>Excel_Advanced_Sales_Dataset_2000__hetvi[[#This Row],[Quantity]]*Excel_Advanced_Sales_Dataset_2000__hetvi[[#This Row],[Unit Price]]*Excel_Advanced_Sales_Dataset_2000__hetvi[[#This Row],[Discount %]]/100</f>
        <v>24503.686515000001</v>
      </c>
      <c r="R1512" s="23">
        <f>Excel_Advanced_Sales_Dataset_2000__hetvi[[#This Row],[Quantity]]*Excel_Advanced_Sales_Dataset_2000__hetvi[[#This Row],[Unit Price]]-Excel_Advanced_Sales_Dataset_2000__hetvi[[#This Row],[Discount Amount]]</f>
        <v>317249.263485</v>
      </c>
      <c r="S1512" t="str">
        <f>IF(Excel_Advanced_Sales_Dataset_2000__hetvi[[#This Row],[Total Sales]]&gt;50000,"Yes","No")</f>
        <v>Yes</v>
      </c>
      <c r="T1512" t="str">
        <f>IF(Excel_Advanced_Sales_Dataset_2000__hetvi[[#This Row],[Delivery Status]]="Pending","Follow-up","Ok")</f>
        <v>Ok</v>
      </c>
      <c r="U1512" s="31">
        <f>Excel_Advanced_Sales_Dataset_2000__hetvi[[#This Row],[Discount %]]/100</f>
        <v>7.17E-2</v>
      </c>
      <c r="V1512" s="1" t="s">
        <v>4653</v>
      </c>
    </row>
    <row r="1513" spans="1:22" x14ac:dyDescent="0.25">
      <c r="A1513" s="6" t="s">
        <v>3609</v>
      </c>
      <c r="B1513" s="7" t="s">
        <v>142</v>
      </c>
      <c r="C1513" s="7" t="s">
        <v>3610</v>
      </c>
      <c r="D1513" s="7" t="s">
        <v>40</v>
      </c>
      <c r="E1513" s="7" t="s">
        <v>109</v>
      </c>
      <c r="F1513" s="7" t="s">
        <v>110</v>
      </c>
      <c r="G1513" s="7" t="s">
        <v>66</v>
      </c>
      <c r="H1513" s="7" t="s">
        <v>200</v>
      </c>
      <c r="I1513" s="8">
        <v>23</v>
      </c>
      <c r="J1513" s="18">
        <v>11392.14</v>
      </c>
      <c r="K1513" s="21">
        <v>14.63</v>
      </c>
      <c r="L1513" s="15">
        <v>223685.81</v>
      </c>
      <c r="M1513" s="28">
        <v>46362</v>
      </c>
      <c r="N1513" s="7" t="s">
        <v>24</v>
      </c>
      <c r="O1513" s="7" t="s">
        <v>35</v>
      </c>
      <c r="P1513" s="9" t="s">
        <v>53</v>
      </c>
      <c r="Q1513" s="23">
        <f>Excel_Advanced_Sales_Dataset_2000__hetvi[[#This Row],[Quantity]]*Excel_Advanced_Sales_Dataset_2000__hetvi[[#This Row],[Unit Price]]*Excel_Advanced_Sales_Dataset_2000__hetvi[[#This Row],[Discount %]]/100</f>
        <v>38333.411886000002</v>
      </c>
      <c r="R1513" s="23">
        <f>Excel_Advanced_Sales_Dataset_2000__hetvi[[#This Row],[Quantity]]*Excel_Advanced_Sales_Dataset_2000__hetvi[[#This Row],[Unit Price]]-Excel_Advanced_Sales_Dataset_2000__hetvi[[#This Row],[Discount Amount]]</f>
        <v>223685.80811399996</v>
      </c>
      <c r="S1513" t="str">
        <f>IF(Excel_Advanced_Sales_Dataset_2000__hetvi[[#This Row],[Total Sales]]&gt;50000,"Yes","No")</f>
        <v>Yes</v>
      </c>
      <c r="T1513" t="str">
        <f>IF(Excel_Advanced_Sales_Dataset_2000__hetvi[[#This Row],[Delivery Status]]="Pending","Follow-up","Ok")</f>
        <v>Ok</v>
      </c>
      <c r="U1513" s="31">
        <f>Excel_Advanced_Sales_Dataset_2000__hetvi[[#This Row],[Discount %]]/100</f>
        <v>0.14630000000000001</v>
      </c>
      <c r="V1513" s="1" t="s">
        <v>4744</v>
      </c>
    </row>
    <row r="1514" spans="1:22" x14ac:dyDescent="0.25">
      <c r="A1514" s="6" t="s">
        <v>3611</v>
      </c>
      <c r="B1514" s="7" t="s">
        <v>714</v>
      </c>
      <c r="C1514" s="7" t="s">
        <v>3612</v>
      </c>
      <c r="D1514" s="7" t="s">
        <v>63</v>
      </c>
      <c r="E1514" s="7" t="s">
        <v>234</v>
      </c>
      <c r="F1514" s="7" t="s">
        <v>435</v>
      </c>
      <c r="G1514" s="7" t="s">
        <v>51</v>
      </c>
      <c r="H1514" s="7" t="s">
        <v>190</v>
      </c>
      <c r="I1514" s="8">
        <v>16</v>
      </c>
      <c r="J1514" s="18">
        <v>40055.9</v>
      </c>
      <c r="K1514" s="21">
        <v>15.43</v>
      </c>
      <c r="L1514" s="15">
        <v>542004.39</v>
      </c>
      <c r="M1514" s="28">
        <v>46247</v>
      </c>
      <c r="N1514" s="7" t="s">
        <v>58</v>
      </c>
      <c r="O1514" s="7" t="s">
        <v>35</v>
      </c>
      <c r="P1514" s="9" t="s">
        <v>53</v>
      </c>
      <c r="Q1514" s="23">
        <f>Excel_Advanced_Sales_Dataset_2000__hetvi[[#This Row],[Quantity]]*Excel_Advanced_Sales_Dataset_2000__hetvi[[#This Row],[Unit Price]]*Excel_Advanced_Sales_Dataset_2000__hetvi[[#This Row],[Discount %]]/100</f>
        <v>98890.005919999996</v>
      </c>
      <c r="R1514" s="23">
        <f>Excel_Advanced_Sales_Dataset_2000__hetvi[[#This Row],[Quantity]]*Excel_Advanced_Sales_Dataset_2000__hetvi[[#This Row],[Unit Price]]-Excel_Advanced_Sales_Dataset_2000__hetvi[[#This Row],[Discount Amount]]</f>
        <v>542004.39408</v>
      </c>
      <c r="S1514" t="str">
        <f>IF(Excel_Advanced_Sales_Dataset_2000__hetvi[[#This Row],[Total Sales]]&gt;50000,"Yes","No")</f>
        <v>Yes</v>
      </c>
      <c r="T1514" t="str">
        <f>IF(Excel_Advanced_Sales_Dataset_2000__hetvi[[#This Row],[Delivery Status]]="Pending","Follow-up","Ok")</f>
        <v>Ok</v>
      </c>
      <c r="U1514" s="31">
        <f>Excel_Advanced_Sales_Dataset_2000__hetvi[[#This Row],[Discount %]]/100</f>
        <v>0.15429999999999999</v>
      </c>
      <c r="V1514" s="1" t="s">
        <v>4703</v>
      </c>
    </row>
    <row r="1515" spans="1:22" x14ac:dyDescent="0.25">
      <c r="A1515" s="6" t="s">
        <v>3613</v>
      </c>
      <c r="B1515" s="7" t="s">
        <v>270</v>
      </c>
      <c r="C1515" s="7" t="s">
        <v>3614</v>
      </c>
      <c r="D1515" s="7" t="s">
        <v>40</v>
      </c>
      <c r="E1515" s="7" t="s">
        <v>49</v>
      </c>
      <c r="F1515" s="7" t="s">
        <v>397</v>
      </c>
      <c r="G1515" s="7" t="s">
        <v>22</v>
      </c>
      <c r="H1515" s="7" t="s">
        <v>172</v>
      </c>
      <c r="I1515" s="8">
        <v>11</v>
      </c>
      <c r="J1515" s="18">
        <v>36005.25</v>
      </c>
      <c r="K1515" s="21">
        <v>5.95</v>
      </c>
      <c r="L1515" s="15">
        <v>372492.31</v>
      </c>
      <c r="M1515" s="28">
        <v>46210</v>
      </c>
      <c r="N1515" s="7" t="s">
        <v>45</v>
      </c>
      <c r="O1515" s="7" t="s">
        <v>35</v>
      </c>
      <c r="P1515" s="9" t="s">
        <v>26</v>
      </c>
      <c r="Q1515" s="23">
        <f>Excel_Advanced_Sales_Dataset_2000__hetvi[[#This Row],[Quantity]]*Excel_Advanced_Sales_Dataset_2000__hetvi[[#This Row],[Unit Price]]*Excel_Advanced_Sales_Dataset_2000__hetvi[[#This Row],[Discount %]]/100</f>
        <v>23565.436125000004</v>
      </c>
      <c r="R1515" s="23">
        <f>Excel_Advanced_Sales_Dataset_2000__hetvi[[#This Row],[Quantity]]*Excel_Advanced_Sales_Dataset_2000__hetvi[[#This Row],[Unit Price]]-Excel_Advanced_Sales_Dataset_2000__hetvi[[#This Row],[Discount Amount]]</f>
        <v>372492.31387499999</v>
      </c>
      <c r="S1515" t="str">
        <f>IF(Excel_Advanced_Sales_Dataset_2000__hetvi[[#This Row],[Total Sales]]&gt;50000,"Yes","No")</f>
        <v>Yes</v>
      </c>
      <c r="T1515" t="str">
        <f>IF(Excel_Advanced_Sales_Dataset_2000__hetvi[[#This Row],[Delivery Status]]="Pending","Follow-up","Ok")</f>
        <v>Ok</v>
      </c>
      <c r="U1515" s="31">
        <f>Excel_Advanced_Sales_Dataset_2000__hetvi[[#This Row],[Discount %]]/100</f>
        <v>5.9500000000000004E-2</v>
      </c>
      <c r="V1515" s="1" t="s">
        <v>4782</v>
      </c>
    </row>
    <row r="1516" spans="1:22" x14ac:dyDescent="0.25">
      <c r="A1516" s="6" t="s">
        <v>3615</v>
      </c>
      <c r="B1516" s="7" t="s">
        <v>439</v>
      </c>
      <c r="C1516" s="7" t="s">
        <v>3616</v>
      </c>
      <c r="D1516" s="7" t="s">
        <v>40</v>
      </c>
      <c r="E1516" s="7" t="s">
        <v>41</v>
      </c>
      <c r="F1516" s="7" t="s">
        <v>126</v>
      </c>
      <c r="G1516" s="7" t="s">
        <v>43</v>
      </c>
      <c r="H1516" s="7" t="s">
        <v>391</v>
      </c>
      <c r="I1516" s="8">
        <v>8</v>
      </c>
      <c r="J1516" s="18">
        <v>23635.14</v>
      </c>
      <c r="K1516" s="21">
        <v>19.54</v>
      </c>
      <c r="L1516" s="15">
        <v>152134.67000000001</v>
      </c>
      <c r="M1516" s="28">
        <v>46086</v>
      </c>
      <c r="N1516" s="7" t="s">
        <v>113</v>
      </c>
      <c r="O1516" s="7" t="s">
        <v>35</v>
      </c>
      <c r="P1516" s="9" t="s">
        <v>36</v>
      </c>
      <c r="Q1516" s="23">
        <f>Excel_Advanced_Sales_Dataset_2000__hetvi[[#This Row],[Quantity]]*Excel_Advanced_Sales_Dataset_2000__hetvi[[#This Row],[Unit Price]]*Excel_Advanced_Sales_Dataset_2000__hetvi[[#This Row],[Discount %]]/100</f>
        <v>36946.450848</v>
      </c>
      <c r="R1516" s="23">
        <f>Excel_Advanced_Sales_Dataset_2000__hetvi[[#This Row],[Quantity]]*Excel_Advanced_Sales_Dataset_2000__hetvi[[#This Row],[Unit Price]]-Excel_Advanced_Sales_Dataset_2000__hetvi[[#This Row],[Discount Amount]]</f>
        <v>152134.66915199999</v>
      </c>
      <c r="S1516" t="str">
        <f>IF(Excel_Advanced_Sales_Dataset_2000__hetvi[[#This Row],[Total Sales]]&gt;50000,"Yes","No")</f>
        <v>Yes</v>
      </c>
      <c r="T1516" t="str">
        <f>IF(Excel_Advanced_Sales_Dataset_2000__hetvi[[#This Row],[Delivery Status]]="Pending","Follow-up","Ok")</f>
        <v>Ok</v>
      </c>
      <c r="U1516" s="31">
        <f>Excel_Advanced_Sales_Dataset_2000__hetvi[[#This Row],[Discount %]]/100</f>
        <v>0.19539999999999999</v>
      </c>
      <c r="V1516" s="1" t="s">
        <v>4823</v>
      </c>
    </row>
    <row r="1517" spans="1:22" x14ac:dyDescent="0.25">
      <c r="A1517" s="6" t="s">
        <v>3617</v>
      </c>
      <c r="B1517" s="7" t="s">
        <v>3618</v>
      </c>
      <c r="C1517" s="7" t="s">
        <v>3619</v>
      </c>
      <c r="D1517" s="7" t="s">
        <v>30</v>
      </c>
      <c r="E1517" s="7" t="s">
        <v>117</v>
      </c>
      <c r="F1517" s="7" t="s">
        <v>118</v>
      </c>
      <c r="G1517" s="7" t="s">
        <v>51</v>
      </c>
      <c r="H1517" s="7" t="s">
        <v>167</v>
      </c>
      <c r="I1517" s="8">
        <v>11</v>
      </c>
      <c r="J1517" s="18">
        <v>44664.41</v>
      </c>
      <c r="K1517" s="21">
        <v>13.91</v>
      </c>
      <c r="L1517" s="15">
        <v>422967.5</v>
      </c>
      <c r="M1517" s="28">
        <v>46377</v>
      </c>
      <c r="N1517" s="7" t="s">
        <v>113</v>
      </c>
      <c r="O1517" s="7" t="s">
        <v>35</v>
      </c>
      <c r="P1517" s="9" t="s">
        <v>26</v>
      </c>
      <c r="Q1517" s="23">
        <f>Excel_Advanced_Sales_Dataset_2000__hetvi[[#This Row],[Quantity]]*Excel_Advanced_Sales_Dataset_2000__hetvi[[#This Row],[Unit Price]]*Excel_Advanced_Sales_Dataset_2000__hetvi[[#This Row],[Discount %]]/100</f>
        <v>68341.013741000002</v>
      </c>
      <c r="R1517" s="23">
        <f>Excel_Advanced_Sales_Dataset_2000__hetvi[[#This Row],[Quantity]]*Excel_Advanced_Sales_Dataset_2000__hetvi[[#This Row],[Unit Price]]-Excel_Advanced_Sales_Dataset_2000__hetvi[[#This Row],[Discount Amount]]</f>
        <v>422967.49625900004</v>
      </c>
      <c r="S1517" t="str">
        <f>IF(Excel_Advanced_Sales_Dataset_2000__hetvi[[#This Row],[Total Sales]]&gt;50000,"Yes","No")</f>
        <v>Yes</v>
      </c>
      <c r="T1517" t="str">
        <f>IF(Excel_Advanced_Sales_Dataset_2000__hetvi[[#This Row],[Delivery Status]]="Pending","Follow-up","Ok")</f>
        <v>Ok</v>
      </c>
      <c r="U1517" s="31">
        <f>Excel_Advanced_Sales_Dataset_2000__hetvi[[#This Row],[Discount %]]/100</f>
        <v>0.1391</v>
      </c>
      <c r="V1517" s="1" t="s">
        <v>4644</v>
      </c>
    </row>
    <row r="1518" spans="1:22" x14ac:dyDescent="0.25">
      <c r="A1518" s="6" t="s">
        <v>3620</v>
      </c>
      <c r="B1518" s="7" t="s">
        <v>129</v>
      </c>
      <c r="C1518" s="7" t="s">
        <v>3621</v>
      </c>
      <c r="D1518" s="7" t="s">
        <v>30</v>
      </c>
      <c r="E1518" s="7" t="s">
        <v>198</v>
      </c>
      <c r="F1518" s="7" t="s">
        <v>199</v>
      </c>
      <c r="G1518" s="7" t="s">
        <v>43</v>
      </c>
      <c r="H1518" s="7" t="s">
        <v>44</v>
      </c>
      <c r="I1518" s="8">
        <v>28</v>
      </c>
      <c r="J1518" s="18">
        <v>2581.75</v>
      </c>
      <c r="K1518" s="21">
        <v>2.27</v>
      </c>
      <c r="L1518" s="15">
        <v>70648.039999999994</v>
      </c>
      <c r="M1518" s="28">
        <v>46260</v>
      </c>
      <c r="N1518" s="7" t="s">
        <v>45</v>
      </c>
      <c r="O1518" s="7" t="s">
        <v>35</v>
      </c>
      <c r="P1518" s="9" t="s">
        <v>53</v>
      </c>
      <c r="Q1518" s="23">
        <f>Excel_Advanced_Sales_Dataset_2000__hetvi[[#This Row],[Quantity]]*Excel_Advanced_Sales_Dataset_2000__hetvi[[#This Row],[Unit Price]]*Excel_Advanced_Sales_Dataset_2000__hetvi[[#This Row],[Discount %]]/100</f>
        <v>1640.9603</v>
      </c>
      <c r="R1518" s="23">
        <f>Excel_Advanced_Sales_Dataset_2000__hetvi[[#This Row],[Quantity]]*Excel_Advanced_Sales_Dataset_2000__hetvi[[#This Row],[Unit Price]]-Excel_Advanced_Sales_Dataset_2000__hetvi[[#This Row],[Discount Amount]]</f>
        <v>70648.039699999994</v>
      </c>
      <c r="S1518" t="str">
        <f>IF(Excel_Advanced_Sales_Dataset_2000__hetvi[[#This Row],[Total Sales]]&gt;50000,"Yes","No")</f>
        <v>Yes</v>
      </c>
      <c r="T1518" t="str">
        <f>IF(Excel_Advanced_Sales_Dataset_2000__hetvi[[#This Row],[Delivery Status]]="Pending","Follow-up","Ok")</f>
        <v>Ok</v>
      </c>
      <c r="U1518" s="31">
        <f>Excel_Advanced_Sales_Dataset_2000__hetvi[[#This Row],[Discount %]]/100</f>
        <v>2.2700000000000001E-2</v>
      </c>
      <c r="V1518" s="1" t="s">
        <v>4682</v>
      </c>
    </row>
    <row r="1519" spans="1:22" x14ac:dyDescent="0.25">
      <c r="A1519" s="6" t="s">
        <v>3622</v>
      </c>
      <c r="B1519" s="7" t="s">
        <v>38</v>
      </c>
      <c r="C1519" s="7" t="s">
        <v>3623</v>
      </c>
      <c r="D1519" s="7" t="s">
        <v>30</v>
      </c>
      <c r="E1519" s="7" t="s">
        <v>198</v>
      </c>
      <c r="F1519" s="7" t="s">
        <v>199</v>
      </c>
      <c r="G1519" s="7" t="s">
        <v>22</v>
      </c>
      <c r="H1519" s="7" t="s">
        <v>23</v>
      </c>
      <c r="I1519" s="8">
        <v>30</v>
      </c>
      <c r="J1519" s="18">
        <v>30829.45</v>
      </c>
      <c r="K1519" s="21">
        <v>16.670000000000002</v>
      </c>
      <c r="L1519" s="15">
        <v>770705.42</v>
      </c>
      <c r="M1519" s="28">
        <v>46343</v>
      </c>
      <c r="N1519" s="7" t="s">
        <v>24</v>
      </c>
      <c r="O1519" s="7" t="s">
        <v>35</v>
      </c>
      <c r="P1519" s="9" t="s">
        <v>53</v>
      </c>
      <c r="Q1519" s="23">
        <f>Excel_Advanced_Sales_Dataset_2000__hetvi[[#This Row],[Quantity]]*Excel_Advanced_Sales_Dataset_2000__hetvi[[#This Row],[Unit Price]]*Excel_Advanced_Sales_Dataset_2000__hetvi[[#This Row],[Discount %]]/100</f>
        <v>154178.07945000002</v>
      </c>
      <c r="R1519" s="23">
        <f>Excel_Advanced_Sales_Dataset_2000__hetvi[[#This Row],[Quantity]]*Excel_Advanced_Sales_Dataset_2000__hetvi[[#This Row],[Unit Price]]-Excel_Advanced_Sales_Dataset_2000__hetvi[[#This Row],[Discount Amount]]</f>
        <v>770705.42054999992</v>
      </c>
      <c r="S1519" t="str">
        <f>IF(Excel_Advanced_Sales_Dataset_2000__hetvi[[#This Row],[Total Sales]]&gt;50000,"Yes","No")</f>
        <v>Yes</v>
      </c>
      <c r="T1519" t="str">
        <f>IF(Excel_Advanced_Sales_Dataset_2000__hetvi[[#This Row],[Delivery Status]]="Pending","Follow-up","Ok")</f>
        <v>Ok</v>
      </c>
      <c r="U1519" s="31">
        <f>Excel_Advanced_Sales_Dataset_2000__hetvi[[#This Row],[Discount %]]/100</f>
        <v>0.16670000000000001</v>
      </c>
      <c r="V1519" s="1" t="s">
        <v>4744</v>
      </c>
    </row>
    <row r="1520" spans="1:22" x14ac:dyDescent="0.25">
      <c r="A1520" s="6" t="s">
        <v>3624</v>
      </c>
      <c r="B1520" s="7" t="s">
        <v>3510</v>
      </c>
      <c r="C1520" s="7" t="s">
        <v>3625</v>
      </c>
      <c r="D1520" s="7" t="s">
        <v>19</v>
      </c>
      <c r="E1520" s="7" t="s">
        <v>153</v>
      </c>
      <c r="F1520" s="7" t="s">
        <v>448</v>
      </c>
      <c r="G1520" s="7" t="s">
        <v>22</v>
      </c>
      <c r="H1520" s="7" t="s">
        <v>23</v>
      </c>
      <c r="I1520" s="8">
        <v>4</v>
      </c>
      <c r="J1520" s="18">
        <v>4301.3</v>
      </c>
      <c r="K1520" s="21">
        <v>2.2799999999999998</v>
      </c>
      <c r="L1520" s="15">
        <v>16812.919999999998</v>
      </c>
      <c r="M1520" s="28">
        <v>46357</v>
      </c>
      <c r="N1520" s="7" t="s">
        <v>24</v>
      </c>
      <c r="O1520" s="7" t="s">
        <v>35</v>
      </c>
      <c r="P1520" s="9" t="s">
        <v>53</v>
      </c>
      <c r="Q1520" s="23">
        <f>Excel_Advanced_Sales_Dataset_2000__hetvi[[#This Row],[Quantity]]*Excel_Advanced_Sales_Dataset_2000__hetvi[[#This Row],[Unit Price]]*Excel_Advanced_Sales_Dataset_2000__hetvi[[#This Row],[Discount %]]/100</f>
        <v>392.27855999999997</v>
      </c>
      <c r="R1520" s="23">
        <f>Excel_Advanced_Sales_Dataset_2000__hetvi[[#This Row],[Quantity]]*Excel_Advanced_Sales_Dataset_2000__hetvi[[#This Row],[Unit Price]]-Excel_Advanced_Sales_Dataset_2000__hetvi[[#This Row],[Discount Amount]]</f>
        <v>16812.921440000002</v>
      </c>
      <c r="S1520" t="str">
        <f>IF(Excel_Advanced_Sales_Dataset_2000__hetvi[[#This Row],[Total Sales]]&gt;50000,"Yes","No")</f>
        <v>No</v>
      </c>
      <c r="T1520" t="str">
        <f>IF(Excel_Advanced_Sales_Dataset_2000__hetvi[[#This Row],[Delivery Status]]="Pending","Follow-up","Ok")</f>
        <v>Ok</v>
      </c>
      <c r="U1520" s="31">
        <f>Excel_Advanced_Sales_Dataset_2000__hetvi[[#This Row],[Discount %]]/100</f>
        <v>2.2799999999999997E-2</v>
      </c>
      <c r="V1520" s="1" t="s">
        <v>4703</v>
      </c>
    </row>
    <row r="1521" spans="1:22" x14ac:dyDescent="0.25">
      <c r="A1521" s="6" t="s">
        <v>3626</v>
      </c>
      <c r="B1521" s="7" t="s">
        <v>367</v>
      </c>
      <c r="C1521" s="7" t="s">
        <v>3627</v>
      </c>
      <c r="D1521" s="7" t="s">
        <v>30</v>
      </c>
      <c r="E1521" s="7" t="s">
        <v>31</v>
      </c>
      <c r="F1521" s="7" t="s">
        <v>32</v>
      </c>
      <c r="G1521" s="7" t="s">
        <v>33</v>
      </c>
      <c r="H1521" s="7" t="s">
        <v>57</v>
      </c>
      <c r="I1521" s="8">
        <v>21</v>
      </c>
      <c r="J1521" s="18">
        <v>5338.25</v>
      </c>
      <c r="K1521" s="21">
        <v>4.9400000000000004</v>
      </c>
      <c r="L1521" s="15">
        <v>106565.35</v>
      </c>
      <c r="M1521" s="28">
        <v>46027</v>
      </c>
      <c r="N1521" s="7" t="s">
        <v>58</v>
      </c>
      <c r="O1521" s="7" t="s">
        <v>35</v>
      </c>
      <c r="P1521" s="9" t="s">
        <v>53</v>
      </c>
      <c r="Q1521" s="23">
        <f>Excel_Advanced_Sales_Dataset_2000__hetvi[[#This Row],[Quantity]]*Excel_Advanced_Sales_Dataset_2000__hetvi[[#This Row],[Unit Price]]*Excel_Advanced_Sales_Dataset_2000__hetvi[[#This Row],[Discount %]]/100</f>
        <v>5537.9005500000003</v>
      </c>
      <c r="R1521" s="23">
        <f>Excel_Advanced_Sales_Dataset_2000__hetvi[[#This Row],[Quantity]]*Excel_Advanced_Sales_Dataset_2000__hetvi[[#This Row],[Unit Price]]-Excel_Advanced_Sales_Dataset_2000__hetvi[[#This Row],[Discount Amount]]</f>
        <v>106565.34944999999</v>
      </c>
      <c r="S1521" t="str">
        <f>IF(Excel_Advanced_Sales_Dataset_2000__hetvi[[#This Row],[Total Sales]]&gt;50000,"Yes","No")</f>
        <v>Yes</v>
      </c>
      <c r="T1521" t="str">
        <f>IF(Excel_Advanced_Sales_Dataset_2000__hetvi[[#This Row],[Delivery Status]]="Pending","Follow-up","Ok")</f>
        <v>Ok</v>
      </c>
      <c r="U1521" s="31">
        <f>Excel_Advanced_Sales_Dataset_2000__hetvi[[#This Row],[Discount %]]/100</f>
        <v>4.9400000000000006E-2</v>
      </c>
      <c r="V1521" s="1" t="s">
        <v>4612</v>
      </c>
    </row>
    <row r="1522" spans="1:22" x14ac:dyDescent="0.25">
      <c r="A1522" s="6" t="s">
        <v>3628</v>
      </c>
      <c r="B1522" s="7" t="s">
        <v>3629</v>
      </c>
      <c r="C1522" s="7" t="s">
        <v>3630</v>
      </c>
      <c r="D1522" s="7" t="s">
        <v>30</v>
      </c>
      <c r="E1522" s="7" t="s">
        <v>198</v>
      </c>
      <c r="F1522" s="7" t="s">
        <v>199</v>
      </c>
      <c r="G1522" s="7" t="s">
        <v>66</v>
      </c>
      <c r="H1522" s="7" t="s">
        <v>155</v>
      </c>
      <c r="I1522" s="8">
        <v>2</v>
      </c>
      <c r="J1522" s="18">
        <v>46720.05</v>
      </c>
      <c r="K1522" s="21">
        <v>9.7100000000000009</v>
      </c>
      <c r="L1522" s="15">
        <v>84367.07</v>
      </c>
      <c r="M1522" s="28">
        <v>46340</v>
      </c>
      <c r="N1522" s="7" t="s">
        <v>58</v>
      </c>
      <c r="O1522" s="7" t="s">
        <v>35</v>
      </c>
      <c r="P1522" s="9" t="s">
        <v>36</v>
      </c>
      <c r="Q1522" s="23">
        <f>Excel_Advanced_Sales_Dataset_2000__hetvi[[#This Row],[Quantity]]*Excel_Advanced_Sales_Dataset_2000__hetvi[[#This Row],[Unit Price]]*Excel_Advanced_Sales_Dataset_2000__hetvi[[#This Row],[Discount %]]/100</f>
        <v>9073.0337100000015</v>
      </c>
      <c r="R1522" s="23">
        <f>Excel_Advanced_Sales_Dataset_2000__hetvi[[#This Row],[Quantity]]*Excel_Advanced_Sales_Dataset_2000__hetvi[[#This Row],[Unit Price]]-Excel_Advanced_Sales_Dataset_2000__hetvi[[#This Row],[Discount Amount]]</f>
        <v>84367.066290000002</v>
      </c>
      <c r="S1522" t="str">
        <f>IF(Excel_Advanced_Sales_Dataset_2000__hetvi[[#This Row],[Total Sales]]&gt;50000,"Yes","No")</f>
        <v>Yes</v>
      </c>
      <c r="T1522" t="str">
        <f>IF(Excel_Advanced_Sales_Dataset_2000__hetvi[[#This Row],[Delivery Status]]="Pending","Follow-up","Ok")</f>
        <v>Ok</v>
      </c>
      <c r="U1522" s="31">
        <f>Excel_Advanced_Sales_Dataset_2000__hetvi[[#This Row],[Discount %]]/100</f>
        <v>9.7100000000000006E-2</v>
      </c>
      <c r="V1522" s="1" t="s">
        <v>4612</v>
      </c>
    </row>
    <row r="1523" spans="1:22" x14ac:dyDescent="0.25">
      <c r="A1523" s="6" t="s">
        <v>3631</v>
      </c>
      <c r="B1523" s="7" t="s">
        <v>1365</v>
      </c>
      <c r="C1523" s="7" t="s">
        <v>3632</v>
      </c>
      <c r="D1523" s="7" t="s">
        <v>30</v>
      </c>
      <c r="E1523" s="7" t="s">
        <v>117</v>
      </c>
      <c r="F1523" s="7" t="s">
        <v>387</v>
      </c>
      <c r="G1523" s="7" t="s">
        <v>51</v>
      </c>
      <c r="H1523" s="7" t="s">
        <v>190</v>
      </c>
      <c r="I1523" s="8">
        <v>31</v>
      </c>
      <c r="J1523" s="18">
        <v>48702.35</v>
      </c>
      <c r="K1523" s="21">
        <v>14.71</v>
      </c>
      <c r="L1523" s="15">
        <v>1287685.26</v>
      </c>
      <c r="M1523" s="28">
        <v>46262</v>
      </c>
      <c r="N1523" s="7" t="s">
        <v>45</v>
      </c>
      <c r="O1523" s="7" t="s">
        <v>35</v>
      </c>
      <c r="P1523" s="9" t="s">
        <v>53</v>
      </c>
      <c r="Q1523" s="23">
        <f>Excel_Advanced_Sales_Dataset_2000__hetvi[[#This Row],[Quantity]]*Excel_Advanced_Sales_Dataset_2000__hetvi[[#This Row],[Unit Price]]*Excel_Advanced_Sales_Dataset_2000__hetvi[[#This Row],[Discount %]]/100</f>
        <v>222087.586235</v>
      </c>
      <c r="R1523" s="23">
        <f>Excel_Advanced_Sales_Dataset_2000__hetvi[[#This Row],[Quantity]]*Excel_Advanced_Sales_Dataset_2000__hetvi[[#This Row],[Unit Price]]-Excel_Advanced_Sales_Dataset_2000__hetvi[[#This Row],[Discount Amount]]</f>
        <v>1287685.2637649998</v>
      </c>
      <c r="S1523" t="str">
        <f>IF(Excel_Advanced_Sales_Dataset_2000__hetvi[[#This Row],[Total Sales]]&gt;50000,"Yes","No")</f>
        <v>Yes</v>
      </c>
      <c r="T1523" t="str">
        <f>IF(Excel_Advanced_Sales_Dataset_2000__hetvi[[#This Row],[Delivery Status]]="Pending","Follow-up","Ok")</f>
        <v>Ok</v>
      </c>
      <c r="U1523" s="31">
        <f>Excel_Advanced_Sales_Dataset_2000__hetvi[[#This Row],[Discount %]]/100</f>
        <v>0.14710000000000001</v>
      </c>
      <c r="V1523" s="1" t="s">
        <v>4612</v>
      </c>
    </row>
    <row r="1524" spans="1:22" x14ac:dyDescent="0.25">
      <c r="A1524" s="6" t="s">
        <v>3633</v>
      </c>
      <c r="B1524" s="7" t="s">
        <v>500</v>
      </c>
      <c r="C1524" s="7" t="s">
        <v>3634</v>
      </c>
      <c r="D1524" s="7" t="s">
        <v>19</v>
      </c>
      <c r="E1524" s="7" t="s">
        <v>153</v>
      </c>
      <c r="F1524" s="7" t="s">
        <v>154</v>
      </c>
      <c r="G1524" s="7" t="s">
        <v>51</v>
      </c>
      <c r="H1524" s="7" t="s">
        <v>190</v>
      </c>
      <c r="I1524" s="8">
        <v>6</v>
      </c>
      <c r="J1524" s="18">
        <v>42906.78</v>
      </c>
      <c r="K1524" s="21">
        <v>3.63</v>
      </c>
      <c r="L1524" s="15">
        <v>248095.58</v>
      </c>
      <c r="M1524" s="28">
        <v>46343</v>
      </c>
      <c r="N1524" s="7" t="s">
        <v>113</v>
      </c>
      <c r="O1524" s="7" t="s">
        <v>35</v>
      </c>
      <c r="P1524" s="9" t="s">
        <v>36</v>
      </c>
      <c r="Q1524" s="23">
        <f>Excel_Advanced_Sales_Dataset_2000__hetvi[[#This Row],[Quantity]]*Excel_Advanced_Sales_Dataset_2000__hetvi[[#This Row],[Unit Price]]*Excel_Advanced_Sales_Dataset_2000__hetvi[[#This Row],[Discount %]]/100</f>
        <v>9345.0966840000001</v>
      </c>
      <c r="R1524" s="23">
        <f>Excel_Advanced_Sales_Dataset_2000__hetvi[[#This Row],[Quantity]]*Excel_Advanced_Sales_Dataset_2000__hetvi[[#This Row],[Unit Price]]-Excel_Advanced_Sales_Dataset_2000__hetvi[[#This Row],[Discount Amount]]</f>
        <v>248095.583316</v>
      </c>
      <c r="S1524" t="str">
        <f>IF(Excel_Advanced_Sales_Dataset_2000__hetvi[[#This Row],[Total Sales]]&gt;50000,"Yes","No")</f>
        <v>Yes</v>
      </c>
      <c r="T1524" t="str">
        <f>IF(Excel_Advanced_Sales_Dataset_2000__hetvi[[#This Row],[Delivery Status]]="Pending","Follow-up","Ok")</f>
        <v>Ok</v>
      </c>
      <c r="U1524" s="31">
        <f>Excel_Advanced_Sales_Dataset_2000__hetvi[[#This Row],[Discount %]]/100</f>
        <v>3.6299999999999999E-2</v>
      </c>
      <c r="V1524" s="1" t="s">
        <v>4782</v>
      </c>
    </row>
    <row r="1525" spans="1:22" x14ac:dyDescent="0.25">
      <c r="A1525" s="6" t="s">
        <v>3635</v>
      </c>
      <c r="B1525" s="7" t="s">
        <v>55</v>
      </c>
      <c r="C1525" s="7" t="s">
        <v>3636</v>
      </c>
      <c r="D1525" s="7" t="s">
        <v>63</v>
      </c>
      <c r="E1525" s="7" t="s">
        <v>144</v>
      </c>
      <c r="F1525" s="7" t="s">
        <v>189</v>
      </c>
      <c r="G1525" s="7" t="s">
        <v>43</v>
      </c>
      <c r="H1525" s="7" t="s">
        <v>380</v>
      </c>
      <c r="I1525" s="8">
        <v>5</v>
      </c>
      <c r="J1525" s="18">
        <v>25607.37</v>
      </c>
      <c r="K1525" s="21">
        <v>18.72</v>
      </c>
      <c r="L1525" s="15">
        <v>104068.35</v>
      </c>
      <c r="M1525" s="28">
        <v>46193</v>
      </c>
      <c r="N1525" s="7" t="s">
        <v>58</v>
      </c>
      <c r="O1525" s="7" t="s">
        <v>25</v>
      </c>
      <c r="P1525" s="9" t="s">
        <v>26</v>
      </c>
      <c r="Q1525" s="23">
        <f>Excel_Advanced_Sales_Dataset_2000__hetvi[[#This Row],[Quantity]]*Excel_Advanced_Sales_Dataset_2000__hetvi[[#This Row],[Unit Price]]*Excel_Advanced_Sales_Dataset_2000__hetvi[[#This Row],[Discount %]]/100</f>
        <v>23968.498319999995</v>
      </c>
      <c r="R1525" s="23">
        <f>Excel_Advanced_Sales_Dataset_2000__hetvi[[#This Row],[Quantity]]*Excel_Advanced_Sales_Dataset_2000__hetvi[[#This Row],[Unit Price]]-Excel_Advanced_Sales_Dataset_2000__hetvi[[#This Row],[Discount Amount]]</f>
        <v>104068.35167999999</v>
      </c>
      <c r="S1525" t="str">
        <f>IF(Excel_Advanced_Sales_Dataset_2000__hetvi[[#This Row],[Total Sales]]&gt;50000,"Yes","No")</f>
        <v>Yes</v>
      </c>
      <c r="T1525" t="str">
        <f>IF(Excel_Advanced_Sales_Dataset_2000__hetvi[[#This Row],[Delivery Status]]="Pending","Follow-up","Ok")</f>
        <v>Follow-up</v>
      </c>
      <c r="U1525" s="31">
        <f>Excel_Advanced_Sales_Dataset_2000__hetvi[[#This Row],[Discount %]]/100</f>
        <v>0.18719999999999998</v>
      </c>
      <c r="V1525" s="1" t="s">
        <v>4644</v>
      </c>
    </row>
    <row r="1526" spans="1:22" x14ac:dyDescent="0.25">
      <c r="A1526" s="6" t="s">
        <v>3637</v>
      </c>
      <c r="B1526" s="7" t="s">
        <v>87</v>
      </c>
      <c r="C1526" s="7" t="s">
        <v>3638</v>
      </c>
      <c r="D1526" s="7" t="s">
        <v>19</v>
      </c>
      <c r="E1526" s="7" t="s">
        <v>72</v>
      </c>
      <c r="F1526" s="7" t="s">
        <v>224</v>
      </c>
      <c r="G1526" s="7" t="s">
        <v>66</v>
      </c>
      <c r="H1526" s="7" t="s">
        <v>155</v>
      </c>
      <c r="I1526" s="8">
        <v>22</v>
      </c>
      <c r="J1526" s="18">
        <v>6777.94</v>
      </c>
      <c r="K1526" s="21">
        <v>4.75</v>
      </c>
      <c r="L1526" s="15">
        <v>142031.73000000001</v>
      </c>
      <c r="M1526" s="28">
        <v>46084</v>
      </c>
      <c r="N1526" s="7" t="s">
        <v>45</v>
      </c>
      <c r="O1526" s="7" t="s">
        <v>35</v>
      </c>
      <c r="P1526" s="9" t="s">
        <v>26</v>
      </c>
      <c r="Q1526" s="23">
        <f>Excel_Advanced_Sales_Dataset_2000__hetvi[[#This Row],[Quantity]]*Excel_Advanced_Sales_Dataset_2000__hetvi[[#This Row],[Unit Price]]*Excel_Advanced_Sales_Dataset_2000__hetvi[[#This Row],[Discount %]]/100</f>
        <v>7082.9472999999998</v>
      </c>
      <c r="R1526" s="23">
        <f>Excel_Advanced_Sales_Dataset_2000__hetvi[[#This Row],[Quantity]]*Excel_Advanced_Sales_Dataset_2000__hetvi[[#This Row],[Unit Price]]-Excel_Advanced_Sales_Dataset_2000__hetvi[[#This Row],[Discount Amount]]</f>
        <v>142031.73269999999</v>
      </c>
      <c r="S1526" t="str">
        <f>IF(Excel_Advanced_Sales_Dataset_2000__hetvi[[#This Row],[Total Sales]]&gt;50000,"Yes","No")</f>
        <v>Yes</v>
      </c>
      <c r="T1526" t="str">
        <f>IF(Excel_Advanced_Sales_Dataset_2000__hetvi[[#This Row],[Delivery Status]]="Pending","Follow-up","Ok")</f>
        <v>Ok</v>
      </c>
      <c r="U1526" s="31">
        <f>Excel_Advanced_Sales_Dataset_2000__hetvi[[#This Row],[Discount %]]/100</f>
        <v>4.7500000000000001E-2</v>
      </c>
      <c r="V1526" s="1" t="s">
        <v>4720</v>
      </c>
    </row>
    <row r="1527" spans="1:22" x14ac:dyDescent="0.25">
      <c r="A1527" s="6" t="s">
        <v>3639</v>
      </c>
      <c r="B1527" s="7" t="s">
        <v>2618</v>
      </c>
      <c r="C1527" s="7" t="s">
        <v>3640</v>
      </c>
      <c r="D1527" s="7" t="s">
        <v>19</v>
      </c>
      <c r="E1527" s="7" t="s">
        <v>84</v>
      </c>
      <c r="F1527" s="7" t="s">
        <v>338</v>
      </c>
      <c r="G1527" s="7" t="s">
        <v>33</v>
      </c>
      <c r="H1527" s="7" t="s">
        <v>34</v>
      </c>
      <c r="I1527" s="8">
        <v>26</v>
      </c>
      <c r="J1527" s="18">
        <v>6273.1</v>
      </c>
      <c r="K1527" s="21">
        <v>4.9800000000000004</v>
      </c>
      <c r="L1527" s="15">
        <v>154978.19</v>
      </c>
      <c r="M1527" s="28">
        <v>46210</v>
      </c>
      <c r="N1527" s="7" t="s">
        <v>58</v>
      </c>
      <c r="O1527" s="7" t="s">
        <v>35</v>
      </c>
      <c r="P1527" s="9" t="s">
        <v>36</v>
      </c>
      <c r="Q1527" s="23">
        <f>Excel_Advanced_Sales_Dataset_2000__hetvi[[#This Row],[Quantity]]*Excel_Advanced_Sales_Dataset_2000__hetvi[[#This Row],[Unit Price]]*Excel_Advanced_Sales_Dataset_2000__hetvi[[#This Row],[Discount %]]/100</f>
        <v>8122.4098800000011</v>
      </c>
      <c r="R1527" s="23">
        <f>Excel_Advanced_Sales_Dataset_2000__hetvi[[#This Row],[Quantity]]*Excel_Advanced_Sales_Dataset_2000__hetvi[[#This Row],[Unit Price]]-Excel_Advanced_Sales_Dataset_2000__hetvi[[#This Row],[Discount Amount]]</f>
        <v>154978.19012000001</v>
      </c>
      <c r="S1527" t="str">
        <f>IF(Excel_Advanced_Sales_Dataset_2000__hetvi[[#This Row],[Total Sales]]&gt;50000,"Yes","No")</f>
        <v>Yes</v>
      </c>
      <c r="T1527" t="str">
        <f>IF(Excel_Advanced_Sales_Dataset_2000__hetvi[[#This Row],[Delivery Status]]="Pending","Follow-up","Ok")</f>
        <v>Ok</v>
      </c>
      <c r="U1527" s="31">
        <f>Excel_Advanced_Sales_Dataset_2000__hetvi[[#This Row],[Discount %]]/100</f>
        <v>4.9800000000000004E-2</v>
      </c>
      <c r="V1527" s="1" t="s">
        <v>4703</v>
      </c>
    </row>
    <row r="1528" spans="1:22" x14ac:dyDescent="0.25">
      <c r="A1528" s="6" t="s">
        <v>3641</v>
      </c>
      <c r="B1528" s="7" t="s">
        <v>720</v>
      </c>
      <c r="C1528" s="7" t="s">
        <v>3642</v>
      </c>
      <c r="D1528" s="7" t="s">
        <v>40</v>
      </c>
      <c r="E1528" s="7" t="s">
        <v>49</v>
      </c>
      <c r="F1528" s="7" t="s">
        <v>50</v>
      </c>
      <c r="G1528" s="7" t="s">
        <v>43</v>
      </c>
      <c r="H1528" s="7" t="s">
        <v>380</v>
      </c>
      <c r="I1528" s="8">
        <v>45</v>
      </c>
      <c r="J1528" s="18">
        <v>819.42</v>
      </c>
      <c r="K1528" s="21">
        <v>4.3</v>
      </c>
      <c r="L1528" s="15">
        <v>35288.32</v>
      </c>
      <c r="M1528" s="28">
        <v>46234</v>
      </c>
      <c r="N1528" s="7" t="s">
        <v>58</v>
      </c>
      <c r="O1528" s="7" t="s">
        <v>35</v>
      </c>
      <c r="P1528" s="9" t="s">
        <v>26</v>
      </c>
      <c r="Q1528" s="23">
        <f>Excel_Advanced_Sales_Dataset_2000__hetvi[[#This Row],[Quantity]]*Excel_Advanced_Sales_Dataset_2000__hetvi[[#This Row],[Unit Price]]*Excel_Advanced_Sales_Dataset_2000__hetvi[[#This Row],[Discount %]]/100</f>
        <v>1585.5776999999998</v>
      </c>
      <c r="R1528" s="23">
        <f>Excel_Advanced_Sales_Dataset_2000__hetvi[[#This Row],[Quantity]]*Excel_Advanced_Sales_Dataset_2000__hetvi[[#This Row],[Unit Price]]-Excel_Advanced_Sales_Dataset_2000__hetvi[[#This Row],[Discount Amount]]</f>
        <v>35288.3223</v>
      </c>
      <c r="S1528" t="str">
        <f>IF(Excel_Advanced_Sales_Dataset_2000__hetvi[[#This Row],[Total Sales]]&gt;50000,"Yes","No")</f>
        <v>No</v>
      </c>
      <c r="T1528" t="str">
        <f>IF(Excel_Advanced_Sales_Dataset_2000__hetvi[[#This Row],[Delivery Status]]="Pending","Follow-up","Ok")</f>
        <v>Ok</v>
      </c>
      <c r="U1528" s="31">
        <f>Excel_Advanced_Sales_Dataset_2000__hetvi[[#This Row],[Discount %]]/100</f>
        <v>4.2999999999999997E-2</v>
      </c>
      <c r="V1528" s="1" t="s">
        <v>4782</v>
      </c>
    </row>
    <row r="1529" spans="1:22" x14ac:dyDescent="0.25">
      <c r="A1529" s="6" t="s">
        <v>3643</v>
      </c>
      <c r="B1529" s="7" t="s">
        <v>2852</v>
      </c>
      <c r="C1529" s="7" t="s">
        <v>3644</v>
      </c>
      <c r="D1529" s="7" t="s">
        <v>19</v>
      </c>
      <c r="E1529" s="7" t="s">
        <v>20</v>
      </c>
      <c r="F1529" s="7" t="s">
        <v>21</v>
      </c>
      <c r="G1529" s="7" t="s">
        <v>111</v>
      </c>
      <c r="H1529" s="7" t="s">
        <v>260</v>
      </c>
      <c r="I1529" s="8">
        <v>5</v>
      </c>
      <c r="J1529" s="18">
        <v>23184.28</v>
      </c>
      <c r="K1529" s="21">
        <v>7.58</v>
      </c>
      <c r="L1529" s="15">
        <v>107134.56</v>
      </c>
      <c r="M1529" s="28">
        <v>46312</v>
      </c>
      <c r="N1529" s="7" t="s">
        <v>45</v>
      </c>
      <c r="O1529" s="7" t="s">
        <v>35</v>
      </c>
      <c r="P1529" s="9" t="s">
        <v>26</v>
      </c>
      <c r="Q1529" s="23">
        <f>Excel_Advanced_Sales_Dataset_2000__hetvi[[#This Row],[Quantity]]*Excel_Advanced_Sales_Dataset_2000__hetvi[[#This Row],[Unit Price]]*Excel_Advanced_Sales_Dataset_2000__hetvi[[#This Row],[Discount %]]/100</f>
        <v>8786.8421199999993</v>
      </c>
      <c r="R1529" s="23">
        <f>Excel_Advanced_Sales_Dataset_2000__hetvi[[#This Row],[Quantity]]*Excel_Advanced_Sales_Dataset_2000__hetvi[[#This Row],[Unit Price]]-Excel_Advanced_Sales_Dataset_2000__hetvi[[#This Row],[Discount Amount]]</f>
        <v>107134.55787999999</v>
      </c>
      <c r="S1529" t="str">
        <f>IF(Excel_Advanced_Sales_Dataset_2000__hetvi[[#This Row],[Total Sales]]&gt;50000,"Yes","No")</f>
        <v>Yes</v>
      </c>
      <c r="T1529" t="str">
        <f>IF(Excel_Advanced_Sales_Dataset_2000__hetvi[[#This Row],[Delivery Status]]="Pending","Follow-up","Ok")</f>
        <v>Ok</v>
      </c>
      <c r="U1529" s="31">
        <f>Excel_Advanced_Sales_Dataset_2000__hetvi[[#This Row],[Discount %]]/100</f>
        <v>7.5800000000000006E-2</v>
      </c>
      <c r="V1529" s="1" t="s">
        <v>4703</v>
      </c>
    </row>
    <row r="1530" spans="1:22" x14ac:dyDescent="0.25">
      <c r="A1530" s="6" t="s">
        <v>3645</v>
      </c>
      <c r="B1530" s="7" t="s">
        <v>853</v>
      </c>
      <c r="C1530" s="7" t="s">
        <v>3646</v>
      </c>
      <c r="D1530" s="7" t="s">
        <v>19</v>
      </c>
      <c r="E1530" s="7" t="s">
        <v>20</v>
      </c>
      <c r="F1530" s="7" t="s">
        <v>21</v>
      </c>
      <c r="G1530" s="7" t="s">
        <v>33</v>
      </c>
      <c r="H1530" s="7" t="s">
        <v>119</v>
      </c>
      <c r="I1530" s="8">
        <v>35</v>
      </c>
      <c r="J1530" s="18">
        <v>44808.79</v>
      </c>
      <c r="K1530" s="21">
        <v>11.21</v>
      </c>
      <c r="L1530" s="15">
        <v>1392500.36</v>
      </c>
      <c r="M1530" s="28">
        <v>46085</v>
      </c>
      <c r="N1530" s="7" t="s">
        <v>58</v>
      </c>
      <c r="O1530" s="7" t="s">
        <v>35</v>
      </c>
      <c r="P1530" s="9" t="s">
        <v>53</v>
      </c>
      <c r="Q1530" s="23">
        <f>Excel_Advanced_Sales_Dataset_2000__hetvi[[#This Row],[Quantity]]*Excel_Advanced_Sales_Dataset_2000__hetvi[[#This Row],[Unit Price]]*Excel_Advanced_Sales_Dataset_2000__hetvi[[#This Row],[Discount %]]/100</f>
        <v>175807.28756500001</v>
      </c>
      <c r="R1530" s="23">
        <f>Excel_Advanced_Sales_Dataset_2000__hetvi[[#This Row],[Quantity]]*Excel_Advanced_Sales_Dataset_2000__hetvi[[#This Row],[Unit Price]]-Excel_Advanced_Sales_Dataset_2000__hetvi[[#This Row],[Discount Amount]]</f>
        <v>1392500.362435</v>
      </c>
      <c r="S1530" t="str">
        <f>IF(Excel_Advanced_Sales_Dataset_2000__hetvi[[#This Row],[Total Sales]]&gt;50000,"Yes","No")</f>
        <v>Yes</v>
      </c>
      <c r="T1530" t="str">
        <f>IF(Excel_Advanced_Sales_Dataset_2000__hetvi[[#This Row],[Delivery Status]]="Pending","Follow-up","Ok")</f>
        <v>Ok</v>
      </c>
      <c r="U1530" s="31">
        <f>Excel_Advanced_Sales_Dataset_2000__hetvi[[#This Row],[Discount %]]/100</f>
        <v>0.11210000000000001</v>
      </c>
      <c r="V1530" s="1" t="s">
        <v>4744</v>
      </c>
    </row>
    <row r="1531" spans="1:22" x14ac:dyDescent="0.25">
      <c r="A1531" s="6" t="s">
        <v>3647</v>
      </c>
      <c r="B1531" s="7" t="s">
        <v>182</v>
      </c>
      <c r="C1531" s="7" t="s">
        <v>3648</v>
      </c>
      <c r="D1531" s="7" t="s">
        <v>30</v>
      </c>
      <c r="E1531" s="7" t="s">
        <v>117</v>
      </c>
      <c r="F1531" s="7" t="s">
        <v>118</v>
      </c>
      <c r="G1531" s="7" t="s">
        <v>33</v>
      </c>
      <c r="H1531" s="7" t="s">
        <v>80</v>
      </c>
      <c r="I1531" s="8">
        <v>23</v>
      </c>
      <c r="J1531" s="18">
        <v>9263.91</v>
      </c>
      <c r="K1531" s="21">
        <v>0.66</v>
      </c>
      <c r="L1531" s="15">
        <v>211663.67</v>
      </c>
      <c r="M1531" s="28">
        <v>46337</v>
      </c>
      <c r="N1531" s="7" t="s">
        <v>113</v>
      </c>
      <c r="O1531" s="7" t="s">
        <v>35</v>
      </c>
      <c r="P1531" s="9" t="s">
        <v>26</v>
      </c>
      <c r="Q1531" s="23">
        <f>Excel_Advanced_Sales_Dataset_2000__hetvi[[#This Row],[Quantity]]*Excel_Advanced_Sales_Dataset_2000__hetvi[[#This Row],[Unit Price]]*Excel_Advanced_Sales_Dataset_2000__hetvi[[#This Row],[Discount %]]/100</f>
        <v>1406.261538</v>
      </c>
      <c r="R1531" s="23">
        <f>Excel_Advanced_Sales_Dataset_2000__hetvi[[#This Row],[Quantity]]*Excel_Advanced_Sales_Dataset_2000__hetvi[[#This Row],[Unit Price]]-Excel_Advanced_Sales_Dataset_2000__hetvi[[#This Row],[Discount Amount]]</f>
        <v>211663.668462</v>
      </c>
      <c r="S1531" t="str">
        <f>IF(Excel_Advanced_Sales_Dataset_2000__hetvi[[#This Row],[Total Sales]]&gt;50000,"Yes","No")</f>
        <v>Yes</v>
      </c>
      <c r="T1531" t="str">
        <f>IF(Excel_Advanced_Sales_Dataset_2000__hetvi[[#This Row],[Delivery Status]]="Pending","Follow-up","Ok")</f>
        <v>Ok</v>
      </c>
      <c r="U1531" s="31">
        <f>Excel_Advanced_Sales_Dataset_2000__hetvi[[#This Row],[Discount %]]/100</f>
        <v>6.6E-3</v>
      </c>
      <c r="V1531" s="1" t="s">
        <v>4720</v>
      </c>
    </row>
    <row r="1532" spans="1:22" x14ac:dyDescent="0.25">
      <c r="A1532" s="6" t="s">
        <v>3649</v>
      </c>
      <c r="B1532" s="7" t="s">
        <v>762</v>
      </c>
      <c r="C1532" s="7" t="s">
        <v>3650</v>
      </c>
      <c r="D1532" s="7" t="s">
        <v>19</v>
      </c>
      <c r="E1532" s="7" t="s">
        <v>84</v>
      </c>
      <c r="F1532" s="7" t="s">
        <v>85</v>
      </c>
      <c r="G1532" s="7" t="s">
        <v>22</v>
      </c>
      <c r="H1532" s="7" t="s">
        <v>98</v>
      </c>
      <c r="I1532" s="8">
        <v>13</v>
      </c>
      <c r="J1532" s="18">
        <v>48147.75</v>
      </c>
      <c r="K1532" s="21">
        <v>18.53</v>
      </c>
      <c r="L1532" s="15">
        <v>509937.64</v>
      </c>
      <c r="M1532" s="28">
        <v>46168</v>
      </c>
      <c r="N1532" s="7" t="s">
        <v>24</v>
      </c>
      <c r="O1532" s="7" t="s">
        <v>35</v>
      </c>
      <c r="P1532" s="9" t="s">
        <v>53</v>
      </c>
      <c r="Q1532" s="23">
        <f>Excel_Advanced_Sales_Dataset_2000__hetvi[[#This Row],[Quantity]]*Excel_Advanced_Sales_Dataset_2000__hetvi[[#This Row],[Unit Price]]*Excel_Advanced_Sales_Dataset_2000__hetvi[[#This Row],[Discount %]]/100</f>
        <v>115983.114975</v>
      </c>
      <c r="R1532" s="23">
        <f>Excel_Advanced_Sales_Dataset_2000__hetvi[[#This Row],[Quantity]]*Excel_Advanced_Sales_Dataset_2000__hetvi[[#This Row],[Unit Price]]-Excel_Advanced_Sales_Dataset_2000__hetvi[[#This Row],[Discount Amount]]</f>
        <v>509937.63502499997</v>
      </c>
      <c r="S1532" t="str">
        <f>IF(Excel_Advanced_Sales_Dataset_2000__hetvi[[#This Row],[Total Sales]]&gt;50000,"Yes","No")</f>
        <v>Yes</v>
      </c>
      <c r="T1532" t="str">
        <f>IF(Excel_Advanced_Sales_Dataset_2000__hetvi[[#This Row],[Delivery Status]]="Pending","Follow-up","Ok")</f>
        <v>Ok</v>
      </c>
      <c r="U1532" s="31">
        <f>Excel_Advanced_Sales_Dataset_2000__hetvi[[#This Row],[Discount %]]/100</f>
        <v>0.18530000000000002</v>
      </c>
      <c r="V1532" s="1" t="s">
        <v>4612</v>
      </c>
    </row>
    <row r="1533" spans="1:22" x14ac:dyDescent="0.25">
      <c r="A1533" s="6" t="s">
        <v>3651</v>
      </c>
      <c r="B1533" s="7" t="s">
        <v>1411</v>
      </c>
      <c r="C1533" s="7" t="s">
        <v>3652</v>
      </c>
      <c r="D1533" s="7" t="s">
        <v>40</v>
      </c>
      <c r="E1533" s="7" t="s">
        <v>89</v>
      </c>
      <c r="F1533" s="7" t="s">
        <v>90</v>
      </c>
      <c r="G1533" s="7" t="s">
        <v>43</v>
      </c>
      <c r="H1533" s="7" t="s">
        <v>140</v>
      </c>
      <c r="I1533" s="8">
        <v>40</v>
      </c>
      <c r="J1533" s="18">
        <v>10574.05</v>
      </c>
      <c r="K1533" s="21">
        <v>18.14</v>
      </c>
      <c r="L1533" s="15">
        <v>346236.69</v>
      </c>
      <c r="M1533" s="28">
        <v>46240</v>
      </c>
      <c r="N1533" s="7" t="s">
        <v>24</v>
      </c>
      <c r="O1533" s="7" t="s">
        <v>35</v>
      </c>
      <c r="P1533" s="9" t="s">
        <v>36</v>
      </c>
      <c r="Q1533" s="23">
        <f>Excel_Advanced_Sales_Dataset_2000__hetvi[[#This Row],[Quantity]]*Excel_Advanced_Sales_Dataset_2000__hetvi[[#This Row],[Unit Price]]*Excel_Advanced_Sales_Dataset_2000__hetvi[[#This Row],[Discount %]]/100</f>
        <v>76725.306800000006</v>
      </c>
      <c r="R1533" s="23">
        <f>Excel_Advanced_Sales_Dataset_2000__hetvi[[#This Row],[Quantity]]*Excel_Advanced_Sales_Dataset_2000__hetvi[[#This Row],[Unit Price]]-Excel_Advanced_Sales_Dataset_2000__hetvi[[#This Row],[Discount Amount]]</f>
        <v>346236.69319999998</v>
      </c>
      <c r="S1533" t="str">
        <f>IF(Excel_Advanced_Sales_Dataset_2000__hetvi[[#This Row],[Total Sales]]&gt;50000,"Yes","No")</f>
        <v>Yes</v>
      </c>
      <c r="T1533" t="str">
        <f>IF(Excel_Advanced_Sales_Dataset_2000__hetvi[[#This Row],[Delivery Status]]="Pending","Follow-up","Ok")</f>
        <v>Ok</v>
      </c>
      <c r="U1533" s="31">
        <f>Excel_Advanced_Sales_Dataset_2000__hetvi[[#This Row],[Discount %]]/100</f>
        <v>0.18140000000000001</v>
      </c>
      <c r="V1533" s="1" t="s">
        <v>4612</v>
      </c>
    </row>
    <row r="1534" spans="1:22" x14ac:dyDescent="0.25">
      <c r="A1534" s="6" t="s">
        <v>3653</v>
      </c>
      <c r="B1534" s="7" t="s">
        <v>853</v>
      </c>
      <c r="C1534" s="7" t="s">
        <v>3654</v>
      </c>
      <c r="D1534" s="7" t="s">
        <v>40</v>
      </c>
      <c r="E1534" s="7" t="s">
        <v>49</v>
      </c>
      <c r="F1534" s="7" t="s">
        <v>50</v>
      </c>
      <c r="G1534" s="7" t="s">
        <v>111</v>
      </c>
      <c r="H1534" s="7" t="s">
        <v>112</v>
      </c>
      <c r="I1534" s="8">
        <v>38</v>
      </c>
      <c r="J1534" s="18">
        <v>36828.99</v>
      </c>
      <c r="K1534" s="21">
        <v>11.62</v>
      </c>
      <c r="L1534" s="15">
        <v>1236879.53</v>
      </c>
      <c r="M1534" s="28">
        <v>46304</v>
      </c>
      <c r="N1534" s="7" t="s">
        <v>45</v>
      </c>
      <c r="O1534" s="7" t="s">
        <v>25</v>
      </c>
      <c r="P1534" s="9" t="s">
        <v>26</v>
      </c>
      <c r="Q1534" s="23">
        <f>Excel_Advanced_Sales_Dataset_2000__hetvi[[#This Row],[Quantity]]*Excel_Advanced_Sales_Dataset_2000__hetvi[[#This Row],[Unit Price]]*Excel_Advanced_Sales_Dataset_2000__hetvi[[#This Row],[Discount %]]/100</f>
        <v>162622.08824399998</v>
      </c>
      <c r="R1534" s="23">
        <f>Excel_Advanced_Sales_Dataset_2000__hetvi[[#This Row],[Quantity]]*Excel_Advanced_Sales_Dataset_2000__hetvi[[#This Row],[Unit Price]]-Excel_Advanced_Sales_Dataset_2000__hetvi[[#This Row],[Discount Amount]]</f>
        <v>1236879.5317559999</v>
      </c>
      <c r="S1534" t="str">
        <f>IF(Excel_Advanced_Sales_Dataset_2000__hetvi[[#This Row],[Total Sales]]&gt;50000,"Yes","No")</f>
        <v>Yes</v>
      </c>
      <c r="T1534" t="str">
        <f>IF(Excel_Advanced_Sales_Dataset_2000__hetvi[[#This Row],[Delivery Status]]="Pending","Follow-up","Ok")</f>
        <v>Follow-up</v>
      </c>
      <c r="U1534" s="31">
        <f>Excel_Advanced_Sales_Dataset_2000__hetvi[[#This Row],[Discount %]]/100</f>
        <v>0.1162</v>
      </c>
      <c r="V1534" s="1" t="s">
        <v>4653</v>
      </c>
    </row>
    <row r="1535" spans="1:22" x14ac:dyDescent="0.25">
      <c r="A1535" s="6" t="s">
        <v>3655</v>
      </c>
      <c r="B1535" s="7" t="s">
        <v>609</v>
      </c>
      <c r="C1535" s="7" t="s">
        <v>3656</v>
      </c>
      <c r="D1535" s="7" t="s">
        <v>30</v>
      </c>
      <c r="E1535" s="7" t="s">
        <v>117</v>
      </c>
      <c r="F1535" s="7" t="s">
        <v>118</v>
      </c>
      <c r="G1535" s="7" t="s">
        <v>111</v>
      </c>
      <c r="H1535" s="7" t="s">
        <v>260</v>
      </c>
      <c r="I1535" s="8">
        <v>30</v>
      </c>
      <c r="J1535" s="18">
        <v>40848.449999999997</v>
      </c>
      <c r="K1535" s="21">
        <v>13.71</v>
      </c>
      <c r="L1535" s="15">
        <v>1057443.83</v>
      </c>
      <c r="M1535" s="28">
        <v>46239</v>
      </c>
      <c r="N1535" s="7" t="s">
        <v>24</v>
      </c>
      <c r="O1535" s="7" t="s">
        <v>59</v>
      </c>
      <c r="P1535" s="9" t="s">
        <v>36</v>
      </c>
      <c r="Q1535" s="23">
        <f>Excel_Advanced_Sales_Dataset_2000__hetvi[[#This Row],[Quantity]]*Excel_Advanced_Sales_Dataset_2000__hetvi[[#This Row],[Unit Price]]*Excel_Advanced_Sales_Dataset_2000__hetvi[[#This Row],[Discount %]]/100</f>
        <v>168009.67484999998</v>
      </c>
      <c r="R1535" s="23">
        <f>Excel_Advanced_Sales_Dataset_2000__hetvi[[#This Row],[Quantity]]*Excel_Advanced_Sales_Dataset_2000__hetvi[[#This Row],[Unit Price]]-Excel_Advanced_Sales_Dataset_2000__hetvi[[#This Row],[Discount Amount]]</f>
        <v>1057443.8251499999</v>
      </c>
      <c r="S1535" t="str">
        <f>IF(Excel_Advanced_Sales_Dataset_2000__hetvi[[#This Row],[Total Sales]]&gt;50000,"Yes","No")</f>
        <v>Yes</v>
      </c>
      <c r="T1535" t="str">
        <f>IF(Excel_Advanced_Sales_Dataset_2000__hetvi[[#This Row],[Delivery Status]]="Pending","Follow-up","Ok")</f>
        <v>Ok</v>
      </c>
      <c r="U1535" s="31">
        <f>Excel_Advanced_Sales_Dataset_2000__hetvi[[#This Row],[Discount %]]/100</f>
        <v>0.1371</v>
      </c>
      <c r="V1535" s="1" t="s">
        <v>4696</v>
      </c>
    </row>
    <row r="1536" spans="1:22" x14ac:dyDescent="0.25">
      <c r="A1536" s="6" t="s">
        <v>3657</v>
      </c>
      <c r="B1536" s="7" t="s">
        <v>696</v>
      </c>
      <c r="C1536" s="7" t="s">
        <v>3658</v>
      </c>
      <c r="D1536" s="7" t="s">
        <v>30</v>
      </c>
      <c r="E1536" s="7" t="s">
        <v>198</v>
      </c>
      <c r="F1536" s="7" t="s">
        <v>199</v>
      </c>
      <c r="G1536" s="7" t="s">
        <v>111</v>
      </c>
      <c r="H1536" s="7" t="s">
        <v>260</v>
      </c>
      <c r="I1536" s="8">
        <v>1</v>
      </c>
      <c r="J1536" s="18">
        <v>2926.65</v>
      </c>
      <c r="K1536" s="21">
        <v>16.98</v>
      </c>
      <c r="L1536" s="15">
        <v>2429.6999999999998</v>
      </c>
      <c r="M1536" s="28">
        <v>46127</v>
      </c>
      <c r="N1536" s="7" t="s">
        <v>45</v>
      </c>
      <c r="O1536" s="7" t="s">
        <v>35</v>
      </c>
      <c r="P1536" s="9" t="s">
        <v>36</v>
      </c>
      <c r="Q1536" s="23">
        <f>Excel_Advanced_Sales_Dataset_2000__hetvi[[#This Row],[Quantity]]*Excel_Advanced_Sales_Dataset_2000__hetvi[[#This Row],[Unit Price]]*Excel_Advanced_Sales_Dataset_2000__hetvi[[#This Row],[Discount %]]/100</f>
        <v>496.94517000000002</v>
      </c>
      <c r="R1536" s="23">
        <f>Excel_Advanced_Sales_Dataset_2000__hetvi[[#This Row],[Quantity]]*Excel_Advanced_Sales_Dataset_2000__hetvi[[#This Row],[Unit Price]]-Excel_Advanced_Sales_Dataset_2000__hetvi[[#This Row],[Discount Amount]]</f>
        <v>2429.7048300000001</v>
      </c>
      <c r="S1536" t="str">
        <f>IF(Excel_Advanced_Sales_Dataset_2000__hetvi[[#This Row],[Total Sales]]&gt;50000,"Yes","No")</f>
        <v>No</v>
      </c>
      <c r="T1536" t="str">
        <f>IF(Excel_Advanced_Sales_Dataset_2000__hetvi[[#This Row],[Delivery Status]]="Pending","Follow-up","Ok")</f>
        <v>Ok</v>
      </c>
      <c r="U1536" s="31">
        <f>Excel_Advanced_Sales_Dataset_2000__hetvi[[#This Row],[Discount %]]/100</f>
        <v>0.16980000000000001</v>
      </c>
      <c r="V1536" s="1" t="s">
        <v>4823</v>
      </c>
    </row>
    <row r="1537" spans="1:22" x14ac:dyDescent="0.25">
      <c r="A1537" s="6" t="s">
        <v>3659</v>
      </c>
      <c r="B1537" s="7" t="s">
        <v>840</v>
      </c>
      <c r="C1537" s="7" t="s">
        <v>3660</v>
      </c>
      <c r="D1537" s="7" t="s">
        <v>63</v>
      </c>
      <c r="E1537" s="7" t="s">
        <v>144</v>
      </c>
      <c r="F1537" s="7" t="s">
        <v>145</v>
      </c>
      <c r="G1537" s="7" t="s">
        <v>43</v>
      </c>
      <c r="H1537" s="7" t="s">
        <v>391</v>
      </c>
      <c r="I1537" s="8">
        <v>4</v>
      </c>
      <c r="J1537" s="18">
        <v>24283.39</v>
      </c>
      <c r="K1537" s="21">
        <v>4.1399999999999997</v>
      </c>
      <c r="L1537" s="15">
        <v>93112.23</v>
      </c>
      <c r="M1537" s="28">
        <v>46139</v>
      </c>
      <c r="N1537" s="7" t="s">
        <v>68</v>
      </c>
      <c r="O1537" s="7" t="s">
        <v>35</v>
      </c>
      <c r="P1537" s="9" t="s">
        <v>53</v>
      </c>
      <c r="Q1537" s="23">
        <f>Excel_Advanced_Sales_Dataset_2000__hetvi[[#This Row],[Quantity]]*Excel_Advanced_Sales_Dataset_2000__hetvi[[#This Row],[Unit Price]]*Excel_Advanced_Sales_Dataset_2000__hetvi[[#This Row],[Discount %]]/100</f>
        <v>4021.3293839999997</v>
      </c>
      <c r="R1537" s="23">
        <f>Excel_Advanced_Sales_Dataset_2000__hetvi[[#This Row],[Quantity]]*Excel_Advanced_Sales_Dataset_2000__hetvi[[#This Row],[Unit Price]]-Excel_Advanced_Sales_Dataset_2000__hetvi[[#This Row],[Discount Amount]]</f>
        <v>93112.230616000001</v>
      </c>
      <c r="S1537" t="str">
        <f>IF(Excel_Advanced_Sales_Dataset_2000__hetvi[[#This Row],[Total Sales]]&gt;50000,"Yes","No")</f>
        <v>Yes</v>
      </c>
      <c r="T1537" t="str">
        <f>IF(Excel_Advanced_Sales_Dataset_2000__hetvi[[#This Row],[Delivery Status]]="Pending","Follow-up","Ok")</f>
        <v>Ok</v>
      </c>
      <c r="U1537" s="31">
        <f>Excel_Advanced_Sales_Dataset_2000__hetvi[[#This Row],[Discount %]]/100</f>
        <v>4.1399999999999999E-2</v>
      </c>
      <c r="V1537" s="1" t="s">
        <v>4823</v>
      </c>
    </row>
    <row r="1538" spans="1:22" x14ac:dyDescent="0.25">
      <c r="A1538" s="6" t="s">
        <v>3661</v>
      </c>
      <c r="B1538" s="7" t="s">
        <v>2618</v>
      </c>
      <c r="C1538" s="7" t="s">
        <v>3662</v>
      </c>
      <c r="D1538" s="7" t="s">
        <v>63</v>
      </c>
      <c r="E1538" s="7" t="s">
        <v>144</v>
      </c>
      <c r="F1538" s="7" t="s">
        <v>189</v>
      </c>
      <c r="G1538" s="7" t="s">
        <v>66</v>
      </c>
      <c r="H1538" s="7" t="s">
        <v>200</v>
      </c>
      <c r="I1538" s="8">
        <v>26</v>
      </c>
      <c r="J1538" s="18">
        <v>3491.72</v>
      </c>
      <c r="K1538" s="21">
        <v>14.22</v>
      </c>
      <c r="L1538" s="15">
        <v>77875.13</v>
      </c>
      <c r="M1538" s="28">
        <v>46138</v>
      </c>
      <c r="N1538" s="7" t="s">
        <v>113</v>
      </c>
      <c r="O1538" s="7" t="s">
        <v>35</v>
      </c>
      <c r="P1538" s="9" t="s">
        <v>26</v>
      </c>
      <c r="Q1538" s="23">
        <f>Excel_Advanced_Sales_Dataset_2000__hetvi[[#This Row],[Quantity]]*Excel_Advanced_Sales_Dataset_2000__hetvi[[#This Row],[Unit Price]]*Excel_Advanced_Sales_Dataset_2000__hetvi[[#This Row],[Discount %]]/100</f>
        <v>12909.587184000002</v>
      </c>
      <c r="R1538" s="23">
        <f>Excel_Advanced_Sales_Dataset_2000__hetvi[[#This Row],[Quantity]]*Excel_Advanced_Sales_Dataset_2000__hetvi[[#This Row],[Unit Price]]-Excel_Advanced_Sales_Dataset_2000__hetvi[[#This Row],[Discount Amount]]</f>
        <v>77875.132815999998</v>
      </c>
      <c r="S1538" t="str">
        <f>IF(Excel_Advanced_Sales_Dataset_2000__hetvi[[#This Row],[Total Sales]]&gt;50000,"Yes","No")</f>
        <v>Yes</v>
      </c>
      <c r="T1538" t="str">
        <f>IF(Excel_Advanced_Sales_Dataset_2000__hetvi[[#This Row],[Delivery Status]]="Pending","Follow-up","Ok")</f>
        <v>Ok</v>
      </c>
      <c r="U1538" s="31">
        <f>Excel_Advanced_Sales_Dataset_2000__hetvi[[#This Row],[Discount %]]/100</f>
        <v>0.14219999999999999</v>
      </c>
      <c r="V1538" s="1" t="s">
        <v>4720</v>
      </c>
    </row>
    <row r="1539" spans="1:22" x14ac:dyDescent="0.25">
      <c r="A1539" s="6" t="s">
        <v>3663</v>
      </c>
      <c r="B1539" s="7" t="s">
        <v>1868</v>
      </c>
      <c r="C1539" s="7" t="s">
        <v>3664</v>
      </c>
      <c r="D1539" s="7" t="s">
        <v>30</v>
      </c>
      <c r="E1539" s="7" t="s">
        <v>131</v>
      </c>
      <c r="F1539" s="7" t="s">
        <v>163</v>
      </c>
      <c r="G1539" s="7" t="s">
        <v>33</v>
      </c>
      <c r="H1539" s="7" t="s">
        <v>119</v>
      </c>
      <c r="I1539" s="8">
        <v>43</v>
      </c>
      <c r="J1539" s="18">
        <v>49424.82</v>
      </c>
      <c r="K1539" s="21">
        <v>8.7100000000000009</v>
      </c>
      <c r="L1539" s="15">
        <v>1940156.48</v>
      </c>
      <c r="M1539" s="28">
        <v>46320</v>
      </c>
      <c r="N1539" s="7" t="s">
        <v>68</v>
      </c>
      <c r="O1539" s="7" t="s">
        <v>35</v>
      </c>
      <c r="P1539" s="9" t="s">
        <v>36</v>
      </c>
      <c r="Q1539" s="23">
        <f>Excel_Advanced_Sales_Dataset_2000__hetvi[[#This Row],[Quantity]]*Excel_Advanced_Sales_Dataset_2000__hetvi[[#This Row],[Unit Price]]*Excel_Advanced_Sales_Dataset_2000__hetvi[[#This Row],[Discount %]]/100</f>
        <v>185110.77834600001</v>
      </c>
      <c r="R1539" s="23">
        <f>Excel_Advanced_Sales_Dataset_2000__hetvi[[#This Row],[Quantity]]*Excel_Advanced_Sales_Dataset_2000__hetvi[[#This Row],[Unit Price]]-Excel_Advanced_Sales_Dataset_2000__hetvi[[#This Row],[Discount Amount]]</f>
        <v>1940156.4816539998</v>
      </c>
      <c r="S1539" t="str">
        <f>IF(Excel_Advanced_Sales_Dataset_2000__hetvi[[#This Row],[Total Sales]]&gt;50000,"Yes","No")</f>
        <v>Yes</v>
      </c>
      <c r="T1539" t="str">
        <f>IF(Excel_Advanced_Sales_Dataset_2000__hetvi[[#This Row],[Delivery Status]]="Pending","Follow-up","Ok")</f>
        <v>Ok</v>
      </c>
      <c r="U1539" s="31">
        <f>Excel_Advanced_Sales_Dataset_2000__hetvi[[#This Row],[Discount %]]/100</f>
        <v>8.7100000000000011E-2</v>
      </c>
      <c r="V1539" s="1" t="s">
        <v>4696</v>
      </c>
    </row>
    <row r="1540" spans="1:22" x14ac:dyDescent="0.25">
      <c r="A1540" s="6" t="s">
        <v>3665</v>
      </c>
      <c r="B1540" s="7" t="s">
        <v>196</v>
      </c>
      <c r="C1540" s="7" t="s">
        <v>3666</v>
      </c>
      <c r="D1540" s="7" t="s">
        <v>19</v>
      </c>
      <c r="E1540" s="7" t="s">
        <v>153</v>
      </c>
      <c r="F1540" s="7" t="s">
        <v>275</v>
      </c>
      <c r="G1540" s="7" t="s">
        <v>111</v>
      </c>
      <c r="H1540" s="7" t="s">
        <v>526</v>
      </c>
      <c r="I1540" s="8">
        <v>49</v>
      </c>
      <c r="J1540" s="18">
        <v>8314.2800000000007</v>
      </c>
      <c r="K1540" s="21">
        <v>19.55</v>
      </c>
      <c r="L1540" s="15">
        <v>327753.07</v>
      </c>
      <c r="M1540" s="28">
        <v>46299</v>
      </c>
      <c r="N1540" s="7" t="s">
        <v>24</v>
      </c>
      <c r="O1540" s="7" t="s">
        <v>35</v>
      </c>
      <c r="P1540" s="9" t="s">
        <v>36</v>
      </c>
      <c r="Q1540" s="23">
        <f>Excel_Advanced_Sales_Dataset_2000__hetvi[[#This Row],[Quantity]]*Excel_Advanced_Sales_Dataset_2000__hetvi[[#This Row],[Unit Price]]*Excel_Advanced_Sales_Dataset_2000__hetvi[[#This Row],[Discount %]]/100</f>
        <v>79646.645260000005</v>
      </c>
      <c r="R1540" s="23">
        <f>Excel_Advanced_Sales_Dataset_2000__hetvi[[#This Row],[Quantity]]*Excel_Advanced_Sales_Dataset_2000__hetvi[[#This Row],[Unit Price]]-Excel_Advanced_Sales_Dataset_2000__hetvi[[#This Row],[Discount Amount]]</f>
        <v>327753.07474000001</v>
      </c>
      <c r="S1540" t="str">
        <f>IF(Excel_Advanced_Sales_Dataset_2000__hetvi[[#This Row],[Total Sales]]&gt;50000,"Yes","No")</f>
        <v>Yes</v>
      </c>
      <c r="T1540" t="str">
        <f>IF(Excel_Advanced_Sales_Dataset_2000__hetvi[[#This Row],[Delivery Status]]="Pending","Follow-up","Ok")</f>
        <v>Ok</v>
      </c>
      <c r="U1540" s="31">
        <f>Excel_Advanced_Sales_Dataset_2000__hetvi[[#This Row],[Discount %]]/100</f>
        <v>0.19550000000000001</v>
      </c>
      <c r="V1540" s="1" t="s">
        <v>4696</v>
      </c>
    </row>
    <row r="1541" spans="1:22" x14ac:dyDescent="0.25">
      <c r="A1541" s="6" t="s">
        <v>3667</v>
      </c>
      <c r="B1541" s="7" t="s">
        <v>676</v>
      </c>
      <c r="C1541" s="7" t="s">
        <v>3668</v>
      </c>
      <c r="D1541" s="7" t="s">
        <v>40</v>
      </c>
      <c r="E1541" s="7" t="s">
        <v>41</v>
      </c>
      <c r="F1541" s="7" t="s">
        <v>126</v>
      </c>
      <c r="G1541" s="7" t="s">
        <v>66</v>
      </c>
      <c r="H1541" s="7" t="s">
        <v>133</v>
      </c>
      <c r="I1541" s="8">
        <v>42</v>
      </c>
      <c r="J1541" s="18">
        <v>22250.97</v>
      </c>
      <c r="K1541" s="21">
        <v>8.5399999999999991</v>
      </c>
      <c r="L1541" s="15">
        <v>854730.96</v>
      </c>
      <c r="M1541" s="28">
        <v>46258</v>
      </c>
      <c r="N1541" s="7" t="s">
        <v>45</v>
      </c>
      <c r="O1541" s="7" t="s">
        <v>35</v>
      </c>
      <c r="P1541" s="9" t="s">
        <v>53</v>
      </c>
      <c r="Q1541" s="23">
        <f>Excel_Advanced_Sales_Dataset_2000__hetvi[[#This Row],[Quantity]]*Excel_Advanced_Sales_Dataset_2000__hetvi[[#This Row],[Unit Price]]*Excel_Advanced_Sales_Dataset_2000__hetvi[[#This Row],[Discount %]]/100</f>
        <v>79809.779195999989</v>
      </c>
      <c r="R1541" s="23">
        <f>Excel_Advanced_Sales_Dataset_2000__hetvi[[#This Row],[Quantity]]*Excel_Advanced_Sales_Dataset_2000__hetvi[[#This Row],[Unit Price]]-Excel_Advanced_Sales_Dataset_2000__hetvi[[#This Row],[Discount Amount]]</f>
        <v>854730.96080400003</v>
      </c>
      <c r="S1541" t="str">
        <f>IF(Excel_Advanced_Sales_Dataset_2000__hetvi[[#This Row],[Total Sales]]&gt;50000,"Yes","No")</f>
        <v>Yes</v>
      </c>
      <c r="T1541" t="str">
        <f>IF(Excel_Advanced_Sales_Dataset_2000__hetvi[[#This Row],[Delivery Status]]="Pending","Follow-up","Ok")</f>
        <v>Ok</v>
      </c>
      <c r="U1541" s="31">
        <f>Excel_Advanced_Sales_Dataset_2000__hetvi[[#This Row],[Discount %]]/100</f>
        <v>8.539999999999999E-2</v>
      </c>
      <c r="V1541" s="1" t="s">
        <v>4696</v>
      </c>
    </row>
    <row r="1542" spans="1:22" x14ac:dyDescent="0.25">
      <c r="A1542" s="6" t="s">
        <v>3669</v>
      </c>
      <c r="B1542" s="7" t="s">
        <v>1508</v>
      </c>
      <c r="C1542" s="7" t="s">
        <v>3670</v>
      </c>
      <c r="D1542" s="7" t="s">
        <v>19</v>
      </c>
      <c r="E1542" s="7" t="s">
        <v>72</v>
      </c>
      <c r="F1542" s="7" t="s">
        <v>171</v>
      </c>
      <c r="G1542" s="7" t="s">
        <v>51</v>
      </c>
      <c r="H1542" s="7" t="s">
        <v>105</v>
      </c>
      <c r="I1542" s="8">
        <v>16</v>
      </c>
      <c r="J1542" s="18">
        <v>19951.87</v>
      </c>
      <c r="K1542" s="21">
        <v>1.22</v>
      </c>
      <c r="L1542" s="15">
        <v>315335.31</v>
      </c>
      <c r="M1542" s="28">
        <v>46268</v>
      </c>
      <c r="N1542" s="7" t="s">
        <v>45</v>
      </c>
      <c r="O1542" s="7" t="s">
        <v>35</v>
      </c>
      <c r="P1542" s="9" t="s">
        <v>53</v>
      </c>
      <c r="Q1542" s="23">
        <f>Excel_Advanced_Sales_Dataset_2000__hetvi[[#This Row],[Quantity]]*Excel_Advanced_Sales_Dataset_2000__hetvi[[#This Row],[Unit Price]]*Excel_Advanced_Sales_Dataset_2000__hetvi[[#This Row],[Discount %]]/100</f>
        <v>3894.605024</v>
      </c>
      <c r="R1542" s="23">
        <f>Excel_Advanced_Sales_Dataset_2000__hetvi[[#This Row],[Quantity]]*Excel_Advanced_Sales_Dataset_2000__hetvi[[#This Row],[Unit Price]]-Excel_Advanced_Sales_Dataset_2000__hetvi[[#This Row],[Discount Amount]]</f>
        <v>315335.31497599999</v>
      </c>
      <c r="S1542" t="str">
        <f>IF(Excel_Advanced_Sales_Dataset_2000__hetvi[[#This Row],[Total Sales]]&gt;50000,"Yes","No")</f>
        <v>Yes</v>
      </c>
      <c r="T1542" t="str">
        <f>IF(Excel_Advanced_Sales_Dataset_2000__hetvi[[#This Row],[Delivery Status]]="Pending","Follow-up","Ok")</f>
        <v>Ok</v>
      </c>
      <c r="U1542" s="31">
        <f>Excel_Advanced_Sales_Dataset_2000__hetvi[[#This Row],[Discount %]]/100</f>
        <v>1.2199999999999999E-2</v>
      </c>
      <c r="V1542" s="1" t="s">
        <v>4624</v>
      </c>
    </row>
    <row r="1543" spans="1:22" x14ac:dyDescent="0.25">
      <c r="A1543" s="6" t="s">
        <v>3671</v>
      </c>
      <c r="B1543" s="7" t="s">
        <v>1806</v>
      </c>
      <c r="C1543" s="7" t="s">
        <v>3672</v>
      </c>
      <c r="D1543" s="7" t="s">
        <v>30</v>
      </c>
      <c r="E1543" s="7" t="s">
        <v>198</v>
      </c>
      <c r="F1543" s="7" t="s">
        <v>199</v>
      </c>
      <c r="G1543" s="7" t="s">
        <v>22</v>
      </c>
      <c r="H1543" s="7" t="s">
        <v>180</v>
      </c>
      <c r="I1543" s="8">
        <v>12</v>
      </c>
      <c r="J1543" s="18">
        <v>23813.82</v>
      </c>
      <c r="K1543" s="21">
        <v>0.72</v>
      </c>
      <c r="L1543" s="15">
        <v>283708.33</v>
      </c>
      <c r="M1543" s="28">
        <v>46207</v>
      </c>
      <c r="N1543" s="7" t="s">
        <v>45</v>
      </c>
      <c r="O1543" s="7" t="s">
        <v>25</v>
      </c>
      <c r="P1543" s="9" t="s">
        <v>36</v>
      </c>
      <c r="Q1543" s="23">
        <f>Excel_Advanced_Sales_Dataset_2000__hetvi[[#This Row],[Quantity]]*Excel_Advanced_Sales_Dataset_2000__hetvi[[#This Row],[Unit Price]]*Excel_Advanced_Sales_Dataset_2000__hetvi[[#This Row],[Discount %]]/100</f>
        <v>2057.5140479999995</v>
      </c>
      <c r="R1543" s="23">
        <f>Excel_Advanced_Sales_Dataset_2000__hetvi[[#This Row],[Quantity]]*Excel_Advanced_Sales_Dataset_2000__hetvi[[#This Row],[Unit Price]]-Excel_Advanced_Sales_Dataset_2000__hetvi[[#This Row],[Discount Amount]]</f>
        <v>283708.32595199998</v>
      </c>
      <c r="S1543" t="str">
        <f>IF(Excel_Advanced_Sales_Dataset_2000__hetvi[[#This Row],[Total Sales]]&gt;50000,"Yes","No")</f>
        <v>Yes</v>
      </c>
      <c r="T1543" t="str">
        <f>IF(Excel_Advanced_Sales_Dataset_2000__hetvi[[#This Row],[Delivery Status]]="Pending","Follow-up","Ok")</f>
        <v>Follow-up</v>
      </c>
      <c r="U1543" s="31">
        <f>Excel_Advanced_Sales_Dataset_2000__hetvi[[#This Row],[Discount %]]/100</f>
        <v>7.1999999999999998E-3</v>
      </c>
      <c r="V1543" s="1" t="s">
        <v>4782</v>
      </c>
    </row>
    <row r="1544" spans="1:22" x14ac:dyDescent="0.25">
      <c r="A1544" s="6" t="s">
        <v>3673</v>
      </c>
      <c r="B1544" s="7" t="s">
        <v>336</v>
      </c>
      <c r="C1544" s="7" t="s">
        <v>3674</v>
      </c>
      <c r="D1544" s="7" t="s">
        <v>63</v>
      </c>
      <c r="E1544" s="7" t="s">
        <v>64</v>
      </c>
      <c r="F1544" s="7" t="s">
        <v>441</v>
      </c>
      <c r="G1544" s="7" t="s">
        <v>33</v>
      </c>
      <c r="H1544" s="7" t="s">
        <v>119</v>
      </c>
      <c r="I1544" s="8">
        <v>45</v>
      </c>
      <c r="J1544" s="18">
        <v>17780.52</v>
      </c>
      <c r="K1544" s="21">
        <v>5.7</v>
      </c>
      <c r="L1544" s="15">
        <v>754516.37</v>
      </c>
      <c r="M1544" s="28">
        <v>46067</v>
      </c>
      <c r="N1544" s="7" t="s">
        <v>68</v>
      </c>
      <c r="O1544" s="7" t="s">
        <v>25</v>
      </c>
      <c r="P1544" s="9" t="s">
        <v>26</v>
      </c>
      <c r="Q1544" s="23">
        <f>Excel_Advanced_Sales_Dataset_2000__hetvi[[#This Row],[Quantity]]*Excel_Advanced_Sales_Dataset_2000__hetvi[[#This Row],[Unit Price]]*Excel_Advanced_Sales_Dataset_2000__hetvi[[#This Row],[Discount %]]/100</f>
        <v>45607.033799999997</v>
      </c>
      <c r="R1544" s="23">
        <f>Excel_Advanced_Sales_Dataset_2000__hetvi[[#This Row],[Quantity]]*Excel_Advanced_Sales_Dataset_2000__hetvi[[#This Row],[Unit Price]]-Excel_Advanced_Sales_Dataset_2000__hetvi[[#This Row],[Discount Amount]]</f>
        <v>754516.36620000005</v>
      </c>
      <c r="S1544" t="str">
        <f>IF(Excel_Advanced_Sales_Dataset_2000__hetvi[[#This Row],[Total Sales]]&gt;50000,"Yes","No")</f>
        <v>Yes</v>
      </c>
      <c r="T1544" t="str">
        <f>IF(Excel_Advanced_Sales_Dataset_2000__hetvi[[#This Row],[Delivery Status]]="Pending","Follow-up","Ok")</f>
        <v>Follow-up</v>
      </c>
      <c r="U1544" s="31">
        <f>Excel_Advanced_Sales_Dataset_2000__hetvi[[#This Row],[Discount %]]/100</f>
        <v>5.7000000000000002E-2</v>
      </c>
      <c r="V1544" s="1" t="s">
        <v>4744</v>
      </c>
    </row>
    <row r="1545" spans="1:22" x14ac:dyDescent="0.25">
      <c r="A1545" s="6" t="s">
        <v>3675</v>
      </c>
      <c r="B1545" s="7" t="s">
        <v>571</v>
      </c>
      <c r="C1545" s="7" t="s">
        <v>3388</v>
      </c>
      <c r="D1545" s="7" t="s">
        <v>30</v>
      </c>
      <c r="E1545" s="7" t="s">
        <v>31</v>
      </c>
      <c r="F1545" s="7" t="s">
        <v>555</v>
      </c>
      <c r="G1545" s="7" t="s">
        <v>43</v>
      </c>
      <c r="H1545" s="7" t="s">
        <v>74</v>
      </c>
      <c r="I1545" s="8">
        <v>5</v>
      </c>
      <c r="J1545" s="18">
        <v>3660.71</v>
      </c>
      <c r="K1545" s="21">
        <v>5.41</v>
      </c>
      <c r="L1545" s="15">
        <v>17313.330000000002</v>
      </c>
      <c r="M1545" s="28">
        <v>46120</v>
      </c>
      <c r="N1545" s="7" t="s">
        <v>68</v>
      </c>
      <c r="O1545" s="7" t="s">
        <v>35</v>
      </c>
      <c r="P1545" s="9" t="s">
        <v>26</v>
      </c>
      <c r="Q1545" s="23">
        <f>Excel_Advanced_Sales_Dataset_2000__hetvi[[#This Row],[Quantity]]*Excel_Advanced_Sales_Dataset_2000__hetvi[[#This Row],[Unit Price]]*Excel_Advanced_Sales_Dataset_2000__hetvi[[#This Row],[Discount %]]/100</f>
        <v>990.22205499999995</v>
      </c>
      <c r="R1545" s="23">
        <f>Excel_Advanced_Sales_Dataset_2000__hetvi[[#This Row],[Quantity]]*Excel_Advanced_Sales_Dataset_2000__hetvi[[#This Row],[Unit Price]]-Excel_Advanced_Sales_Dataset_2000__hetvi[[#This Row],[Discount Amount]]</f>
        <v>17313.327945000001</v>
      </c>
      <c r="S1545" t="str">
        <f>IF(Excel_Advanced_Sales_Dataset_2000__hetvi[[#This Row],[Total Sales]]&gt;50000,"Yes","No")</f>
        <v>No</v>
      </c>
      <c r="T1545" t="str">
        <f>IF(Excel_Advanced_Sales_Dataset_2000__hetvi[[#This Row],[Delivery Status]]="Pending","Follow-up","Ok")</f>
        <v>Ok</v>
      </c>
      <c r="U1545" s="31">
        <f>Excel_Advanced_Sales_Dataset_2000__hetvi[[#This Row],[Discount %]]/100</f>
        <v>5.4100000000000002E-2</v>
      </c>
      <c r="V1545" s="1" t="s">
        <v>4720</v>
      </c>
    </row>
    <row r="1546" spans="1:22" x14ac:dyDescent="0.25">
      <c r="A1546" s="6" t="s">
        <v>3676</v>
      </c>
      <c r="B1546" s="7" t="s">
        <v>840</v>
      </c>
      <c r="C1546" s="7" t="s">
        <v>3677</v>
      </c>
      <c r="D1546" s="7" t="s">
        <v>30</v>
      </c>
      <c r="E1546" s="7" t="s">
        <v>131</v>
      </c>
      <c r="F1546" s="7" t="s">
        <v>132</v>
      </c>
      <c r="G1546" s="7" t="s">
        <v>66</v>
      </c>
      <c r="H1546" s="7" t="s">
        <v>276</v>
      </c>
      <c r="I1546" s="8">
        <v>34</v>
      </c>
      <c r="J1546" s="18">
        <v>31405.59</v>
      </c>
      <c r="K1546" s="21">
        <v>14.28</v>
      </c>
      <c r="L1546" s="15">
        <v>915309.64</v>
      </c>
      <c r="M1546" s="28">
        <v>46352</v>
      </c>
      <c r="N1546" s="7" t="s">
        <v>68</v>
      </c>
      <c r="O1546" s="7" t="s">
        <v>35</v>
      </c>
      <c r="P1546" s="9" t="s">
        <v>53</v>
      </c>
      <c r="Q1546" s="23">
        <f>Excel_Advanced_Sales_Dataset_2000__hetvi[[#This Row],[Quantity]]*Excel_Advanced_Sales_Dataset_2000__hetvi[[#This Row],[Unit Price]]*Excel_Advanced_Sales_Dataset_2000__hetvi[[#This Row],[Discount %]]/100</f>
        <v>152480.420568</v>
      </c>
      <c r="R1546" s="23">
        <f>Excel_Advanced_Sales_Dataset_2000__hetvi[[#This Row],[Quantity]]*Excel_Advanced_Sales_Dataset_2000__hetvi[[#This Row],[Unit Price]]-Excel_Advanced_Sales_Dataset_2000__hetvi[[#This Row],[Discount Amount]]</f>
        <v>915309.639432</v>
      </c>
      <c r="S1546" t="str">
        <f>IF(Excel_Advanced_Sales_Dataset_2000__hetvi[[#This Row],[Total Sales]]&gt;50000,"Yes","No")</f>
        <v>Yes</v>
      </c>
      <c r="T1546" t="str">
        <f>IF(Excel_Advanced_Sales_Dataset_2000__hetvi[[#This Row],[Delivery Status]]="Pending","Follow-up","Ok")</f>
        <v>Ok</v>
      </c>
      <c r="U1546" s="31">
        <f>Excel_Advanced_Sales_Dataset_2000__hetvi[[#This Row],[Discount %]]/100</f>
        <v>0.14279999999999998</v>
      </c>
      <c r="V1546" s="1" t="s">
        <v>4624</v>
      </c>
    </row>
    <row r="1547" spans="1:22" x14ac:dyDescent="0.25">
      <c r="A1547" s="6" t="s">
        <v>3678</v>
      </c>
      <c r="B1547" s="7" t="s">
        <v>563</v>
      </c>
      <c r="C1547" s="7" t="s">
        <v>3679</v>
      </c>
      <c r="D1547" s="7" t="s">
        <v>19</v>
      </c>
      <c r="E1547" s="7" t="s">
        <v>72</v>
      </c>
      <c r="F1547" s="7" t="s">
        <v>224</v>
      </c>
      <c r="G1547" s="7" t="s">
        <v>22</v>
      </c>
      <c r="H1547" s="7" t="s">
        <v>23</v>
      </c>
      <c r="I1547" s="8">
        <v>16</v>
      </c>
      <c r="J1547" s="18">
        <v>44170.58</v>
      </c>
      <c r="K1547" s="21">
        <v>3.16</v>
      </c>
      <c r="L1547" s="15">
        <v>684396.63</v>
      </c>
      <c r="M1547" s="28">
        <v>46241</v>
      </c>
      <c r="N1547" s="7" t="s">
        <v>24</v>
      </c>
      <c r="O1547" s="7" t="s">
        <v>35</v>
      </c>
      <c r="P1547" s="9" t="s">
        <v>26</v>
      </c>
      <c r="Q1547" s="23">
        <f>Excel_Advanced_Sales_Dataset_2000__hetvi[[#This Row],[Quantity]]*Excel_Advanced_Sales_Dataset_2000__hetvi[[#This Row],[Unit Price]]*Excel_Advanced_Sales_Dataset_2000__hetvi[[#This Row],[Discount %]]/100</f>
        <v>22332.645248000001</v>
      </c>
      <c r="R1547" s="23">
        <f>Excel_Advanced_Sales_Dataset_2000__hetvi[[#This Row],[Quantity]]*Excel_Advanced_Sales_Dataset_2000__hetvi[[#This Row],[Unit Price]]-Excel_Advanced_Sales_Dataset_2000__hetvi[[#This Row],[Discount Amount]]</f>
        <v>684396.63475199998</v>
      </c>
      <c r="S1547" t="str">
        <f>IF(Excel_Advanced_Sales_Dataset_2000__hetvi[[#This Row],[Total Sales]]&gt;50000,"Yes","No")</f>
        <v>Yes</v>
      </c>
      <c r="T1547" t="str">
        <f>IF(Excel_Advanced_Sales_Dataset_2000__hetvi[[#This Row],[Delivery Status]]="Pending","Follow-up","Ok")</f>
        <v>Ok</v>
      </c>
      <c r="U1547" s="31">
        <f>Excel_Advanced_Sales_Dataset_2000__hetvi[[#This Row],[Discount %]]/100</f>
        <v>3.1600000000000003E-2</v>
      </c>
      <c r="V1547" s="1" t="s">
        <v>4703</v>
      </c>
    </row>
    <row r="1548" spans="1:22" x14ac:dyDescent="0.25">
      <c r="A1548" s="6" t="s">
        <v>3680</v>
      </c>
      <c r="B1548" s="7" t="s">
        <v>1192</v>
      </c>
      <c r="C1548" s="7" t="s">
        <v>3681</v>
      </c>
      <c r="D1548" s="7" t="s">
        <v>63</v>
      </c>
      <c r="E1548" s="7" t="s">
        <v>64</v>
      </c>
      <c r="F1548" s="7" t="s">
        <v>65</v>
      </c>
      <c r="G1548" s="7" t="s">
        <v>22</v>
      </c>
      <c r="H1548" s="7" t="s">
        <v>98</v>
      </c>
      <c r="I1548" s="8">
        <v>20</v>
      </c>
      <c r="J1548" s="18">
        <v>6390.67</v>
      </c>
      <c r="K1548" s="21">
        <v>7.54</v>
      </c>
      <c r="L1548" s="15">
        <v>118176.27</v>
      </c>
      <c r="M1548" s="28">
        <v>46216</v>
      </c>
      <c r="N1548" s="7" t="s">
        <v>68</v>
      </c>
      <c r="O1548" s="7" t="s">
        <v>35</v>
      </c>
      <c r="P1548" s="9" t="s">
        <v>26</v>
      </c>
      <c r="Q1548" s="23">
        <f>Excel_Advanced_Sales_Dataset_2000__hetvi[[#This Row],[Quantity]]*Excel_Advanced_Sales_Dataset_2000__hetvi[[#This Row],[Unit Price]]*Excel_Advanced_Sales_Dataset_2000__hetvi[[#This Row],[Discount %]]/100</f>
        <v>9637.1303599999992</v>
      </c>
      <c r="R1548" s="23">
        <f>Excel_Advanced_Sales_Dataset_2000__hetvi[[#This Row],[Quantity]]*Excel_Advanced_Sales_Dataset_2000__hetvi[[#This Row],[Unit Price]]-Excel_Advanced_Sales_Dataset_2000__hetvi[[#This Row],[Discount Amount]]</f>
        <v>118176.26964</v>
      </c>
      <c r="S1548" t="str">
        <f>IF(Excel_Advanced_Sales_Dataset_2000__hetvi[[#This Row],[Total Sales]]&gt;50000,"Yes","No")</f>
        <v>Yes</v>
      </c>
      <c r="T1548" t="str">
        <f>IF(Excel_Advanced_Sales_Dataset_2000__hetvi[[#This Row],[Delivery Status]]="Pending","Follow-up","Ok")</f>
        <v>Ok</v>
      </c>
      <c r="U1548" s="31">
        <f>Excel_Advanced_Sales_Dataset_2000__hetvi[[#This Row],[Discount %]]/100</f>
        <v>7.5399999999999995E-2</v>
      </c>
      <c r="V1548" s="1" t="s">
        <v>4653</v>
      </c>
    </row>
    <row r="1549" spans="1:22" x14ac:dyDescent="0.25">
      <c r="A1549" s="6" t="s">
        <v>3682</v>
      </c>
      <c r="B1549" s="7" t="s">
        <v>375</v>
      </c>
      <c r="C1549" s="7" t="s">
        <v>3683</v>
      </c>
      <c r="D1549" s="7" t="s">
        <v>63</v>
      </c>
      <c r="E1549" s="7" t="s">
        <v>144</v>
      </c>
      <c r="F1549" s="7" t="s">
        <v>216</v>
      </c>
      <c r="G1549" s="7" t="s">
        <v>33</v>
      </c>
      <c r="H1549" s="7" t="s">
        <v>57</v>
      </c>
      <c r="I1549" s="8">
        <v>27</v>
      </c>
      <c r="J1549" s="18">
        <v>25873.34</v>
      </c>
      <c r="K1549" s="21">
        <v>7.02</v>
      </c>
      <c r="L1549" s="15">
        <v>649539.85</v>
      </c>
      <c r="M1549" s="28">
        <v>46102</v>
      </c>
      <c r="N1549" s="7" t="s">
        <v>45</v>
      </c>
      <c r="O1549" s="7" t="s">
        <v>35</v>
      </c>
      <c r="P1549" s="9" t="s">
        <v>36</v>
      </c>
      <c r="Q1549" s="23">
        <f>Excel_Advanced_Sales_Dataset_2000__hetvi[[#This Row],[Quantity]]*Excel_Advanced_Sales_Dataset_2000__hetvi[[#This Row],[Unit Price]]*Excel_Advanced_Sales_Dataset_2000__hetvi[[#This Row],[Discount %]]/100</f>
        <v>49040.328635999998</v>
      </c>
      <c r="R1549" s="23">
        <f>Excel_Advanced_Sales_Dataset_2000__hetvi[[#This Row],[Quantity]]*Excel_Advanced_Sales_Dataset_2000__hetvi[[#This Row],[Unit Price]]-Excel_Advanced_Sales_Dataset_2000__hetvi[[#This Row],[Discount Amount]]</f>
        <v>649539.851364</v>
      </c>
      <c r="S1549" t="str">
        <f>IF(Excel_Advanced_Sales_Dataset_2000__hetvi[[#This Row],[Total Sales]]&gt;50000,"Yes","No")</f>
        <v>Yes</v>
      </c>
      <c r="T1549" t="str">
        <f>IF(Excel_Advanced_Sales_Dataset_2000__hetvi[[#This Row],[Delivery Status]]="Pending","Follow-up","Ok")</f>
        <v>Ok</v>
      </c>
      <c r="U1549" s="31">
        <f>Excel_Advanced_Sales_Dataset_2000__hetvi[[#This Row],[Discount %]]/100</f>
        <v>7.0199999999999999E-2</v>
      </c>
      <c r="V1549" s="1" t="s">
        <v>4782</v>
      </c>
    </row>
    <row r="1550" spans="1:22" x14ac:dyDescent="0.25">
      <c r="A1550" s="6" t="s">
        <v>3684</v>
      </c>
      <c r="B1550" s="7" t="s">
        <v>3027</v>
      </c>
      <c r="C1550" s="7" t="s">
        <v>3685</v>
      </c>
      <c r="D1550" s="7" t="s">
        <v>63</v>
      </c>
      <c r="E1550" s="7" t="s">
        <v>78</v>
      </c>
      <c r="F1550" s="7" t="s">
        <v>79</v>
      </c>
      <c r="G1550" s="7" t="s">
        <v>33</v>
      </c>
      <c r="H1550" s="7" t="s">
        <v>57</v>
      </c>
      <c r="I1550" s="8">
        <v>12</v>
      </c>
      <c r="J1550" s="18">
        <v>10253.01</v>
      </c>
      <c r="K1550" s="21">
        <v>10.64</v>
      </c>
      <c r="L1550" s="15">
        <v>109945.08</v>
      </c>
      <c r="M1550" s="28">
        <v>46130</v>
      </c>
      <c r="N1550" s="7" t="s">
        <v>24</v>
      </c>
      <c r="O1550" s="7" t="s">
        <v>35</v>
      </c>
      <c r="P1550" s="9" t="s">
        <v>36</v>
      </c>
      <c r="Q1550" s="23">
        <f>Excel_Advanced_Sales_Dataset_2000__hetvi[[#This Row],[Quantity]]*Excel_Advanced_Sales_Dataset_2000__hetvi[[#This Row],[Unit Price]]*Excel_Advanced_Sales_Dataset_2000__hetvi[[#This Row],[Discount %]]/100</f>
        <v>13091.043167999998</v>
      </c>
      <c r="R1550" s="23">
        <f>Excel_Advanced_Sales_Dataset_2000__hetvi[[#This Row],[Quantity]]*Excel_Advanced_Sales_Dataset_2000__hetvi[[#This Row],[Unit Price]]-Excel_Advanced_Sales_Dataset_2000__hetvi[[#This Row],[Discount Amount]]</f>
        <v>109945.07683199999</v>
      </c>
      <c r="S1550" t="str">
        <f>IF(Excel_Advanced_Sales_Dataset_2000__hetvi[[#This Row],[Total Sales]]&gt;50000,"Yes","No")</f>
        <v>Yes</v>
      </c>
      <c r="T1550" t="str">
        <f>IF(Excel_Advanced_Sales_Dataset_2000__hetvi[[#This Row],[Delivery Status]]="Pending","Follow-up","Ok")</f>
        <v>Ok</v>
      </c>
      <c r="U1550" s="31">
        <f>Excel_Advanced_Sales_Dataset_2000__hetvi[[#This Row],[Discount %]]/100</f>
        <v>0.10640000000000001</v>
      </c>
      <c r="V1550" s="1" t="s">
        <v>4624</v>
      </c>
    </row>
    <row r="1551" spans="1:22" x14ac:dyDescent="0.25">
      <c r="A1551" s="6" t="s">
        <v>3686</v>
      </c>
      <c r="B1551" s="7" t="s">
        <v>1376</v>
      </c>
      <c r="C1551" s="7" t="s">
        <v>3687</v>
      </c>
      <c r="D1551" s="7" t="s">
        <v>30</v>
      </c>
      <c r="E1551" s="7" t="s">
        <v>31</v>
      </c>
      <c r="F1551" s="7" t="s">
        <v>32</v>
      </c>
      <c r="G1551" s="7" t="s">
        <v>111</v>
      </c>
      <c r="H1551" s="7" t="s">
        <v>526</v>
      </c>
      <c r="I1551" s="8">
        <v>40</v>
      </c>
      <c r="J1551" s="18">
        <v>3410.48</v>
      </c>
      <c r="K1551" s="21">
        <v>7.99</v>
      </c>
      <c r="L1551" s="15">
        <v>125519.31</v>
      </c>
      <c r="M1551" s="28">
        <v>46092</v>
      </c>
      <c r="N1551" s="7" t="s">
        <v>68</v>
      </c>
      <c r="O1551" s="7" t="s">
        <v>35</v>
      </c>
      <c r="P1551" s="9" t="s">
        <v>36</v>
      </c>
      <c r="Q1551" s="23">
        <f>Excel_Advanced_Sales_Dataset_2000__hetvi[[#This Row],[Quantity]]*Excel_Advanced_Sales_Dataset_2000__hetvi[[#This Row],[Unit Price]]*Excel_Advanced_Sales_Dataset_2000__hetvi[[#This Row],[Discount %]]/100</f>
        <v>10899.89408</v>
      </c>
      <c r="R1551" s="23">
        <f>Excel_Advanced_Sales_Dataset_2000__hetvi[[#This Row],[Quantity]]*Excel_Advanced_Sales_Dataset_2000__hetvi[[#This Row],[Unit Price]]-Excel_Advanced_Sales_Dataset_2000__hetvi[[#This Row],[Discount Amount]]</f>
        <v>125519.30592000001</v>
      </c>
      <c r="S1551" t="str">
        <f>IF(Excel_Advanced_Sales_Dataset_2000__hetvi[[#This Row],[Total Sales]]&gt;50000,"Yes","No")</f>
        <v>Yes</v>
      </c>
      <c r="T1551" t="str">
        <f>IF(Excel_Advanced_Sales_Dataset_2000__hetvi[[#This Row],[Delivery Status]]="Pending","Follow-up","Ok")</f>
        <v>Ok</v>
      </c>
      <c r="U1551" s="31">
        <f>Excel_Advanced_Sales_Dataset_2000__hetvi[[#This Row],[Discount %]]/100</f>
        <v>7.9899999999999999E-2</v>
      </c>
      <c r="V1551" s="1" t="s">
        <v>4653</v>
      </c>
    </row>
    <row r="1552" spans="1:22" x14ac:dyDescent="0.25">
      <c r="A1552" s="6" t="s">
        <v>3688</v>
      </c>
      <c r="B1552" s="7" t="s">
        <v>955</v>
      </c>
      <c r="C1552" s="7" t="s">
        <v>3689</v>
      </c>
      <c r="D1552" s="7" t="s">
        <v>63</v>
      </c>
      <c r="E1552" s="7" t="s">
        <v>234</v>
      </c>
      <c r="F1552" s="7" t="s">
        <v>435</v>
      </c>
      <c r="G1552" s="7" t="s">
        <v>111</v>
      </c>
      <c r="H1552" s="7" t="s">
        <v>526</v>
      </c>
      <c r="I1552" s="8">
        <v>23</v>
      </c>
      <c r="J1552" s="18">
        <v>49408.28</v>
      </c>
      <c r="K1552" s="21">
        <v>10.06</v>
      </c>
      <c r="L1552" s="15">
        <v>1022069.56</v>
      </c>
      <c r="M1552" s="28">
        <v>46058</v>
      </c>
      <c r="N1552" s="7" t="s">
        <v>113</v>
      </c>
      <c r="O1552" s="7" t="s">
        <v>35</v>
      </c>
      <c r="P1552" s="9" t="s">
        <v>53</v>
      </c>
      <c r="Q1552" s="23">
        <f>Excel_Advanced_Sales_Dataset_2000__hetvi[[#This Row],[Quantity]]*Excel_Advanced_Sales_Dataset_2000__hetvi[[#This Row],[Unit Price]]*Excel_Advanced_Sales_Dataset_2000__hetvi[[#This Row],[Discount %]]/100</f>
        <v>114320.878264</v>
      </c>
      <c r="R1552" s="23">
        <f>Excel_Advanced_Sales_Dataset_2000__hetvi[[#This Row],[Quantity]]*Excel_Advanced_Sales_Dataset_2000__hetvi[[#This Row],[Unit Price]]-Excel_Advanced_Sales_Dataset_2000__hetvi[[#This Row],[Discount Amount]]</f>
        <v>1022069.561736</v>
      </c>
      <c r="S1552" t="str">
        <f>IF(Excel_Advanced_Sales_Dataset_2000__hetvi[[#This Row],[Total Sales]]&gt;50000,"Yes","No")</f>
        <v>Yes</v>
      </c>
      <c r="T1552" t="str">
        <f>IF(Excel_Advanced_Sales_Dataset_2000__hetvi[[#This Row],[Delivery Status]]="Pending","Follow-up","Ok")</f>
        <v>Ok</v>
      </c>
      <c r="U1552" s="31">
        <f>Excel_Advanced_Sales_Dataset_2000__hetvi[[#This Row],[Discount %]]/100</f>
        <v>0.10060000000000001</v>
      </c>
      <c r="V1552" s="1" t="s">
        <v>4682</v>
      </c>
    </row>
    <row r="1553" spans="1:22" x14ac:dyDescent="0.25">
      <c r="A1553" s="6" t="s">
        <v>3690</v>
      </c>
      <c r="B1553" s="7" t="s">
        <v>407</v>
      </c>
      <c r="C1553" s="7" t="s">
        <v>3691</v>
      </c>
      <c r="D1553" s="7" t="s">
        <v>63</v>
      </c>
      <c r="E1553" s="7" t="s">
        <v>78</v>
      </c>
      <c r="F1553" s="7" t="s">
        <v>79</v>
      </c>
      <c r="G1553" s="7" t="s">
        <v>43</v>
      </c>
      <c r="H1553" s="7" t="s">
        <v>391</v>
      </c>
      <c r="I1553" s="8">
        <v>40</v>
      </c>
      <c r="J1553" s="18">
        <v>43679.07</v>
      </c>
      <c r="K1553" s="21">
        <v>7.52</v>
      </c>
      <c r="L1553" s="15">
        <v>1615776.16</v>
      </c>
      <c r="M1553" s="28">
        <v>46337</v>
      </c>
      <c r="N1553" s="7" t="s">
        <v>68</v>
      </c>
      <c r="O1553" s="7" t="s">
        <v>35</v>
      </c>
      <c r="P1553" s="9" t="s">
        <v>53</v>
      </c>
      <c r="Q1553" s="23">
        <f>Excel_Advanced_Sales_Dataset_2000__hetvi[[#This Row],[Quantity]]*Excel_Advanced_Sales_Dataset_2000__hetvi[[#This Row],[Unit Price]]*Excel_Advanced_Sales_Dataset_2000__hetvi[[#This Row],[Discount %]]/100</f>
        <v>131386.64255999998</v>
      </c>
      <c r="R1553" s="23">
        <f>Excel_Advanced_Sales_Dataset_2000__hetvi[[#This Row],[Quantity]]*Excel_Advanced_Sales_Dataset_2000__hetvi[[#This Row],[Unit Price]]-Excel_Advanced_Sales_Dataset_2000__hetvi[[#This Row],[Discount Amount]]</f>
        <v>1615776.15744</v>
      </c>
      <c r="S1553" t="str">
        <f>IF(Excel_Advanced_Sales_Dataset_2000__hetvi[[#This Row],[Total Sales]]&gt;50000,"Yes","No")</f>
        <v>Yes</v>
      </c>
      <c r="T1553" t="str">
        <f>IF(Excel_Advanced_Sales_Dataset_2000__hetvi[[#This Row],[Delivery Status]]="Pending","Follow-up","Ok")</f>
        <v>Ok</v>
      </c>
      <c r="U1553" s="31">
        <f>Excel_Advanced_Sales_Dataset_2000__hetvi[[#This Row],[Discount %]]/100</f>
        <v>7.5199999999999989E-2</v>
      </c>
      <c r="V1553" s="1" t="s">
        <v>4720</v>
      </c>
    </row>
    <row r="1554" spans="1:22" x14ac:dyDescent="0.25">
      <c r="A1554" s="6" t="s">
        <v>3692</v>
      </c>
      <c r="B1554" s="7" t="s">
        <v>606</v>
      </c>
      <c r="C1554" s="7" t="s">
        <v>3693</v>
      </c>
      <c r="D1554" s="7" t="s">
        <v>19</v>
      </c>
      <c r="E1554" s="7" t="s">
        <v>72</v>
      </c>
      <c r="F1554" s="7" t="s">
        <v>171</v>
      </c>
      <c r="G1554" s="7" t="s">
        <v>43</v>
      </c>
      <c r="H1554" s="7" t="s">
        <v>74</v>
      </c>
      <c r="I1554" s="8">
        <v>5</v>
      </c>
      <c r="J1554" s="18">
        <v>26057.14</v>
      </c>
      <c r="K1554" s="21">
        <v>14.97</v>
      </c>
      <c r="L1554" s="15">
        <v>110781.93</v>
      </c>
      <c r="M1554" s="28">
        <v>46155</v>
      </c>
      <c r="N1554" s="7" t="s">
        <v>58</v>
      </c>
      <c r="O1554" s="7" t="s">
        <v>35</v>
      </c>
      <c r="P1554" s="9" t="s">
        <v>26</v>
      </c>
      <c r="Q1554" s="23">
        <f>Excel_Advanced_Sales_Dataset_2000__hetvi[[#This Row],[Quantity]]*Excel_Advanced_Sales_Dataset_2000__hetvi[[#This Row],[Unit Price]]*Excel_Advanced_Sales_Dataset_2000__hetvi[[#This Row],[Discount %]]/100</f>
        <v>19503.76929</v>
      </c>
      <c r="R1554" s="23">
        <f>Excel_Advanced_Sales_Dataset_2000__hetvi[[#This Row],[Quantity]]*Excel_Advanced_Sales_Dataset_2000__hetvi[[#This Row],[Unit Price]]-Excel_Advanced_Sales_Dataset_2000__hetvi[[#This Row],[Discount Amount]]</f>
        <v>110781.93071</v>
      </c>
      <c r="S1554" t="str">
        <f>IF(Excel_Advanced_Sales_Dataset_2000__hetvi[[#This Row],[Total Sales]]&gt;50000,"Yes","No")</f>
        <v>Yes</v>
      </c>
      <c r="T1554" t="str">
        <f>IF(Excel_Advanced_Sales_Dataset_2000__hetvi[[#This Row],[Delivery Status]]="Pending","Follow-up","Ok")</f>
        <v>Ok</v>
      </c>
      <c r="U1554" s="31">
        <f>Excel_Advanced_Sales_Dataset_2000__hetvi[[#This Row],[Discount %]]/100</f>
        <v>0.1497</v>
      </c>
      <c r="V1554" s="1" t="s">
        <v>4653</v>
      </c>
    </row>
    <row r="1555" spans="1:22" x14ac:dyDescent="0.25">
      <c r="A1555" s="6" t="s">
        <v>3694</v>
      </c>
      <c r="B1555" s="7" t="s">
        <v>2507</v>
      </c>
      <c r="C1555" s="7" t="s">
        <v>3695</v>
      </c>
      <c r="D1555" s="7" t="s">
        <v>63</v>
      </c>
      <c r="E1555" s="7" t="s">
        <v>144</v>
      </c>
      <c r="F1555" s="7" t="s">
        <v>189</v>
      </c>
      <c r="G1555" s="7" t="s">
        <v>51</v>
      </c>
      <c r="H1555" s="7" t="s">
        <v>146</v>
      </c>
      <c r="I1555" s="8">
        <v>35</v>
      </c>
      <c r="J1555" s="18">
        <v>1800.36</v>
      </c>
      <c r="K1555" s="21">
        <v>5.33</v>
      </c>
      <c r="L1555" s="15">
        <v>59654.03</v>
      </c>
      <c r="M1555" s="28">
        <v>46093</v>
      </c>
      <c r="N1555" s="7" t="s">
        <v>68</v>
      </c>
      <c r="O1555" s="7" t="s">
        <v>35</v>
      </c>
      <c r="P1555" s="9" t="s">
        <v>36</v>
      </c>
      <c r="Q1555" s="23">
        <f>Excel_Advanced_Sales_Dataset_2000__hetvi[[#This Row],[Quantity]]*Excel_Advanced_Sales_Dataset_2000__hetvi[[#This Row],[Unit Price]]*Excel_Advanced_Sales_Dataset_2000__hetvi[[#This Row],[Discount %]]/100</f>
        <v>3358.5715799999998</v>
      </c>
      <c r="R1555" s="23">
        <f>Excel_Advanced_Sales_Dataset_2000__hetvi[[#This Row],[Quantity]]*Excel_Advanced_Sales_Dataset_2000__hetvi[[#This Row],[Unit Price]]-Excel_Advanced_Sales_Dataset_2000__hetvi[[#This Row],[Discount Amount]]</f>
        <v>59654.028420000002</v>
      </c>
      <c r="S1555" t="str">
        <f>IF(Excel_Advanced_Sales_Dataset_2000__hetvi[[#This Row],[Total Sales]]&gt;50000,"Yes","No")</f>
        <v>Yes</v>
      </c>
      <c r="T1555" t="str">
        <f>IF(Excel_Advanced_Sales_Dataset_2000__hetvi[[#This Row],[Delivery Status]]="Pending","Follow-up","Ok")</f>
        <v>Ok</v>
      </c>
      <c r="U1555" s="31">
        <f>Excel_Advanced_Sales_Dataset_2000__hetvi[[#This Row],[Discount %]]/100</f>
        <v>5.33E-2</v>
      </c>
      <c r="V1555" s="1" t="s">
        <v>4782</v>
      </c>
    </row>
    <row r="1556" spans="1:22" x14ac:dyDescent="0.25">
      <c r="A1556" s="6" t="s">
        <v>3696</v>
      </c>
      <c r="B1556" s="7" t="s">
        <v>2353</v>
      </c>
      <c r="C1556" s="7" t="s">
        <v>3697</v>
      </c>
      <c r="D1556" s="7" t="s">
        <v>63</v>
      </c>
      <c r="E1556" s="7" t="s">
        <v>78</v>
      </c>
      <c r="F1556" s="7" t="s">
        <v>425</v>
      </c>
      <c r="G1556" s="7" t="s">
        <v>66</v>
      </c>
      <c r="H1556" s="7" t="s">
        <v>276</v>
      </c>
      <c r="I1556" s="8">
        <v>9</v>
      </c>
      <c r="J1556" s="18">
        <v>29945.69</v>
      </c>
      <c r="K1556" s="21">
        <v>3.17</v>
      </c>
      <c r="L1556" s="15">
        <v>260967.7</v>
      </c>
      <c r="M1556" s="28">
        <v>46283</v>
      </c>
      <c r="N1556" s="7" t="s">
        <v>113</v>
      </c>
      <c r="O1556" s="7" t="s">
        <v>59</v>
      </c>
      <c r="P1556" s="9" t="s">
        <v>36</v>
      </c>
      <c r="Q1556" s="23">
        <f>Excel_Advanced_Sales_Dataset_2000__hetvi[[#This Row],[Quantity]]*Excel_Advanced_Sales_Dataset_2000__hetvi[[#This Row],[Unit Price]]*Excel_Advanced_Sales_Dataset_2000__hetvi[[#This Row],[Discount %]]/100</f>
        <v>8543.5053569999982</v>
      </c>
      <c r="R1556" s="23">
        <f>Excel_Advanced_Sales_Dataset_2000__hetvi[[#This Row],[Quantity]]*Excel_Advanced_Sales_Dataset_2000__hetvi[[#This Row],[Unit Price]]-Excel_Advanced_Sales_Dataset_2000__hetvi[[#This Row],[Discount Amount]]</f>
        <v>260967.70464299998</v>
      </c>
      <c r="S1556" t="str">
        <f>IF(Excel_Advanced_Sales_Dataset_2000__hetvi[[#This Row],[Total Sales]]&gt;50000,"Yes","No")</f>
        <v>Yes</v>
      </c>
      <c r="T1556" t="str">
        <f>IF(Excel_Advanced_Sales_Dataset_2000__hetvi[[#This Row],[Delivery Status]]="Pending","Follow-up","Ok")</f>
        <v>Ok</v>
      </c>
      <c r="U1556" s="31">
        <f>Excel_Advanced_Sales_Dataset_2000__hetvi[[#This Row],[Discount %]]/100</f>
        <v>3.1699999999999999E-2</v>
      </c>
      <c r="V1556" s="1" t="s">
        <v>4782</v>
      </c>
    </row>
    <row r="1557" spans="1:22" x14ac:dyDescent="0.25">
      <c r="A1557" s="6" t="s">
        <v>3698</v>
      </c>
      <c r="B1557" s="7" t="s">
        <v>628</v>
      </c>
      <c r="C1557" s="7" t="s">
        <v>3699</v>
      </c>
      <c r="D1557" s="7" t="s">
        <v>30</v>
      </c>
      <c r="E1557" s="7" t="s">
        <v>198</v>
      </c>
      <c r="F1557" s="7" t="s">
        <v>199</v>
      </c>
      <c r="G1557" s="7" t="s">
        <v>22</v>
      </c>
      <c r="H1557" s="7" t="s">
        <v>23</v>
      </c>
      <c r="I1557" s="8">
        <v>20</v>
      </c>
      <c r="J1557" s="18">
        <v>14732.51</v>
      </c>
      <c r="K1557" s="21">
        <v>1.59</v>
      </c>
      <c r="L1557" s="15">
        <v>289965.26</v>
      </c>
      <c r="M1557" s="28">
        <v>46303</v>
      </c>
      <c r="N1557" s="7" t="s">
        <v>45</v>
      </c>
      <c r="O1557" s="7" t="s">
        <v>35</v>
      </c>
      <c r="P1557" s="9" t="s">
        <v>26</v>
      </c>
      <c r="Q1557" s="23">
        <f>Excel_Advanced_Sales_Dataset_2000__hetvi[[#This Row],[Quantity]]*Excel_Advanced_Sales_Dataset_2000__hetvi[[#This Row],[Unit Price]]*Excel_Advanced_Sales_Dataset_2000__hetvi[[#This Row],[Discount %]]/100</f>
        <v>4684.9381800000001</v>
      </c>
      <c r="R1557" s="23">
        <f>Excel_Advanced_Sales_Dataset_2000__hetvi[[#This Row],[Quantity]]*Excel_Advanced_Sales_Dataset_2000__hetvi[[#This Row],[Unit Price]]-Excel_Advanced_Sales_Dataset_2000__hetvi[[#This Row],[Discount Amount]]</f>
        <v>289965.26182000001</v>
      </c>
      <c r="S1557" t="str">
        <f>IF(Excel_Advanced_Sales_Dataset_2000__hetvi[[#This Row],[Total Sales]]&gt;50000,"Yes","No")</f>
        <v>Yes</v>
      </c>
      <c r="T1557" t="str">
        <f>IF(Excel_Advanced_Sales_Dataset_2000__hetvi[[#This Row],[Delivery Status]]="Pending","Follow-up","Ok")</f>
        <v>Ok</v>
      </c>
      <c r="U1557" s="31">
        <f>Excel_Advanced_Sales_Dataset_2000__hetvi[[#This Row],[Discount %]]/100</f>
        <v>1.5900000000000001E-2</v>
      </c>
      <c r="V1557" s="1" t="s">
        <v>4682</v>
      </c>
    </row>
    <row r="1558" spans="1:22" x14ac:dyDescent="0.25">
      <c r="A1558" s="6" t="s">
        <v>3700</v>
      </c>
      <c r="B1558" s="7" t="s">
        <v>586</v>
      </c>
      <c r="C1558" s="7" t="s">
        <v>3701</v>
      </c>
      <c r="D1558" s="7" t="s">
        <v>63</v>
      </c>
      <c r="E1558" s="7" t="s">
        <v>144</v>
      </c>
      <c r="F1558" s="7" t="s">
        <v>189</v>
      </c>
      <c r="G1558" s="7" t="s">
        <v>43</v>
      </c>
      <c r="H1558" s="7" t="s">
        <v>140</v>
      </c>
      <c r="I1558" s="8">
        <v>39</v>
      </c>
      <c r="J1558" s="18">
        <v>2675.45</v>
      </c>
      <c r="K1558" s="21">
        <v>10.31</v>
      </c>
      <c r="L1558" s="15">
        <v>93584.83</v>
      </c>
      <c r="M1558" s="28">
        <v>46035</v>
      </c>
      <c r="N1558" s="7" t="s">
        <v>45</v>
      </c>
      <c r="O1558" s="7" t="s">
        <v>35</v>
      </c>
      <c r="P1558" s="9" t="s">
        <v>53</v>
      </c>
      <c r="Q1558" s="23">
        <f>Excel_Advanced_Sales_Dataset_2000__hetvi[[#This Row],[Quantity]]*Excel_Advanced_Sales_Dataset_2000__hetvi[[#This Row],[Unit Price]]*Excel_Advanced_Sales_Dataset_2000__hetvi[[#This Row],[Discount %]]/100</f>
        <v>10757.716905000001</v>
      </c>
      <c r="R1558" s="23">
        <f>Excel_Advanced_Sales_Dataset_2000__hetvi[[#This Row],[Quantity]]*Excel_Advanced_Sales_Dataset_2000__hetvi[[#This Row],[Unit Price]]-Excel_Advanced_Sales_Dataset_2000__hetvi[[#This Row],[Discount Amount]]</f>
        <v>93584.83309499998</v>
      </c>
      <c r="S1558" t="str">
        <f>IF(Excel_Advanced_Sales_Dataset_2000__hetvi[[#This Row],[Total Sales]]&gt;50000,"Yes","No")</f>
        <v>Yes</v>
      </c>
      <c r="T1558" t="str">
        <f>IF(Excel_Advanced_Sales_Dataset_2000__hetvi[[#This Row],[Delivery Status]]="Pending","Follow-up","Ok")</f>
        <v>Ok</v>
      </c>
      <c r="U1558" s="31">
        <f>Excel_Advanced_Sales_Dataset_2000__hetvi[[#This Row],[Discount %]]/100</f>
        <v>0.10310000000000001</v>
      </c>
      <c r="V1558" s="1" t="s">
        <v>4653</v>
      </c>
    </row>
    <row r="1559" spans="1:22" x14ac:dyDescent="0.25">
      <c r="A1559" s="6" t="s">
        <v>3702</v>
      </c>
      <c r="B1559" s="7" t="s">
        <v>2117</v>
      </c>
      <c r="C1559" s="7" t="s">
        <v>3703</v>
      </c>
      <c r="D1559" s="7" t="s">
        <v>63</v>
      </c>
      <c r="E1559" s="7" t="s">
        <v>78</v>
      </c>
      <c r="F1559" s="7" t="s">
        <v>79</v>
      </c>
      <c r="G1559" s="7" t="s">
        <v>22</v>
      </c>
      <c r="H1559" s="7" t="s">
        <v>217</v>
      </c>
      <c r="I1559" s="8">
        <v>50</v>
      </c>
      <c r="J1559" s="18">
        <v>9884.07</v>
      </c>
      <c r="K1559" s="21">
        <v>12.02</v>
      </c>
      <c r="L1559" s="15">
        <v>434800.24</v>
      </c>
      <c r="M1559" s="28">
        <v>46234</v>
      </c>
      <c r="N1559" s="7" t="s">
        <v>58</v>
      </c>
      <c r="O1559" s="7" t="s">
        <v>35</v>
      </c>
      <c r="P1559" s="9" t="s">
        <v>36</v>
      </c>
      <c r="Q1559" s="23">
        <f>Excel_Advanced_Sales_Dataset_2000__hetvi[[#This Row],[Quantity]]*Excel_Advanced_Sales_Dataset_2000__hetvi[[#This Row],[Unit Price]]*Excel_Advanced_Sales_Dataset_2000__hetvi[[#This Row],[Discount %]]/100</f>
        <v>59403.260699999992</v>
      </c>
      <c r="R1559" s="23">
        <f>Excel_Advanced_Sales_Dataset_2000__hetvi[[#This Row],[Quantity]]*Excel_Advanced_Sales_Dataset_2000__hetvi[[#This Row],[Unit Price]]-Excel_Advanced_Sales_Dataset_2000__hetvi[[#This Row],[Discount Amount]]</f>
        <v>434800.23930000002</v>
      </c>
      <c r="S1559" t="str">
        <f>IF(Excel_Advanced_Sales_Dataset_2000__hetvi[[#This Row],[Total Sales]]&gt;50000,"Yes","No")</f>
        <v>Yes</v>
      </c>
      <c r="T1559" t="str">
        <f>IF(Excel_Advanced_Sales_Dataset_2000__hetvi[[#This Row],[Delivery Status]]="Pending","Follow-up","Ok")</f>
        <v>Ok</v>
      </c>
      <c r="U1559" s="31">
        <f>Excel_Advanced_Sales_Dataset_2000__hetvi[[#This Row],[Discount %]]/100</f>
        <v>0.1202</v>
      </c>
      <c r="V1559" s="1" t="s">
        <v>4703</v>
      </c>
    </row>
    <row r="1560" spans="1:22" x14ac:dyDescent="0.25">
      <c r="A1560" s="6" t="s">
        <v>3704</v>
      </c>
      <c r="B1560" s="7" t="s">
        <v>633</v>
      </c>
      <c r="C1560" s="7" t="s">
        <v>3705</v>
      </c>
      <c r="D1560" s="7" t="s">
        <v>19</v>
      </c>
      <c r="E1560" s="7" t="s">
        <v>84</v>
      </c>
      <c r="F1560" s="7" t="s">
        <v>85</v>
      </c>
      <c r="G1560" s="7" t="s">
        <v>51</v>
      </c>
      <c r="H1560" s="7" t="s">
        <v>167</v>
      </c>
      <c r="I1560" s="8">
        <v>11</v>
      </c>
      <c r="J1560" s="18">
        <v>23850.89</v>
      </c>
      <c r="K1560" s="21">
        <v>5.68</v>
      </c>
      <c r="L1560" s="15">
        <v>247457.75</v>
      </c>
      <c r="M1560" s="28">
        <v>46341</v>
      </c>
      <c r="N1560" s="7" t="s">
        <v>113</v>
      </c>
      <c r="O1560" s="7" t="s">
        <v>35</v>
      </c>
      <c r="P1560" s="9" t="s">
        <v>53</v>
      </c>
      <c r="Q1560" s="23">
        <f>Excel_Advanced_Sales_Dataset_2000__hetvi[[#This Row],[Quantity]]*Excel_Advanced_Sales_Dataset_2000__hetvi[[#This Row],[Unit Price]]*Excel_Advanced_Sales_Dataset_2000__hetvi[[#This Row],[Discount %]]/100</f>
        <v>14902.036071999997</v>
      </c>
      <c r="R1560" s="23">
        <f>Excel_Advanced_Sales_Dataset_2000__hetvi[[#This Row],[Quantity]]*Excel_Advanced_Sales_Dataset_2000__hetvi[[#This Row],[Unit Price]]-Excel_Advanced_Sales_Dataset_2000__hetvi[[#This Row],[Discount Amount]]</f>
        <v>247457.75392799999</v>
      </c>
      <c r="S1560" t="str">
        <f>IF(Excel_Advanced_Sales_Dataset_2000__hetvi[[#This Row],[Total Sales]]&gt;50000,"Yes","No")</f>
        <v>Yes</v>
      </c>
      <c r="T1560" t="str">
        <f>IF(Excel_Advanced_Sales_Dataset_2000__hetvi[[#This Row],[Delivery Status]]="Pending","Follow-up","Ok")</f>
        <v>Ok</v>
      </c>
      <c r="U1560" s="31">
        <f>Excel_Advanced_Sales_Dataset_2000__hetvi[[#This Row],[Discount %]]/100</f>
        <v>5.6799999999999996E-2</v>
      </c>
      <c r="V1560" s="1" t="s">
        <v>4703</v>
      </c>
    </row>
    <row r="1561" spans="1:22" x14ac:dyDescent="0.25">
      <c r="A1561" s="6" t="s">
        <v>3706</v>
      </c>
      <c r="B1561" s="7" t="s">
        <v>1335</v>
      </c>
      <c r="C1561" s="7" t="s">
        <v>125</v>
      </c>
      <c r="D1561" s="7" t="s">
        <v>19</v>
      </c>
      <c r="E1561" s="7" t="s">
        <v>20</v>
      </c>
      <c r="F1561" s="7" t="s">
        <v>176</v>
      </c>
      <c r="G1561" s="7" t="s">
        <v>33</v>
      </c>
      <c r="H1561" s="7" t="s">
        <v>34</v>
      </c>
      <c r="I1561" s="8">
        <v>43</v>
      </c>
      <c r="J1561" s="18">
        <v>49129.94</v>
      </c>
      <c r="K1561" s="21">
        <v>1.71</v>
      </c>
      <c r="L1561" s="15">
        <v>2076462.18</v>
      </c>
      <c r="M1561" s="28">
        <v>46182</v>
      </c>
      <c r="N1561" s="7" t="s">
        <v>45</v>
      </c>
      <c r="O1561" s="7" t="s">
        <v>35</v>
      </c>
      <c r="P1561" s="9" t="s">
        <v>53</v>
      </c>
      <c r="Q1561" s="23">
        <f>Excel_Advanced_Sales_Dataset_2000__hetvi[[#This Row],[Quantity]]*Excel_Advanced_Sales_Dataset_2000__hetvi[[#This Row],[Unit Price]]*Excel_Advanced_Sales_Dataset_2000__hetvi[[#This Row],[Discount %]]/100</f>
        <v>36125.244881999999</v>
      </c>
      <c r="R1561" s="23">
        <f>Excel_Advanced_Sales_Dataset_2000__hetvi[[#This Row],[Quantity]]*Excel_Advanced_Sales_Dataset_2000__hetvi[[#This Row],[Unit Price]]-Excel_Advanced_Sales_Dataset_2000__hetvi[[#This Row],[Discount Amount]]</f>
        <v>2076462.175118</v>
      </c>
      <c r="S1561" t="str">
        <f>IF(Excel_Advanced_Sales_Dataset_2000__hetvi[[#This Row],[Total Sales]]&gt;50000,"Yes","No")</f>
        <v>Yes</v>
      </c>
      <c r="T1561" t="str">
        <f>IF(Excel_Advanced_Sales_Dataset_2000__hetvi[[#This Row],[Delivery Status]]="Pending","Follow-up","Ok")</f>
        <v>Ok</v>
      </c>
      <c r="U1561" s="31">
        <f>Excel_Advanced_Sales_Dataset_2000__hetvi[[#This Row],[Discount %]]/100</f>
        <v>1.7100000000000001E-2</v>
      </c>
      <c r="V1561" s="1" t="s">
        <v>4696</v>
      </c>
    </row>
    <row r="1562" spans="1:22" x14ac:dyDescent="0.25">
      <c r="A1562" s="6" t="s">
        <v>3707</v>
      </c>
      <c r="B1562" s="7" t="s">
        <v>614</v>
      </c>
      <c r="C1562" s="7" t="s">
        <v>3708</v>
      </c>
      <c r="D1562" s="7" t="s">
        <v>30</v>
      </c>
      <c r="E1562" s="7" t="s">
        <v>31</v>
      </c>
      <c r="F1562" s="7" t="s">
        <v>555</v>
      </c>
      <c r="G1562" s="7" t="s">
        <v>51</v>
      </c>
      <c r="H1562" s="7" t="s">
        <v>167</v>
      </c>
      <c r="I1562" s="8">
        <v>18</v>
      </c>
      <c r="J1562" s="18">
        <v>8354.98</v>
      </c>
      <c r="K1562" s="21">
        <v>1.26</v>
      </c>
      <c r="L1562" s="15">
        <v>148494.73000000001</v>
      </c>
      <c r="M1562" s="28">
        <v>46303</v>
      </c>
      <c r="N1562" s="7" t="s">
        <v>68</v>
      </c>
      <c r="O1562" s="7" t="s">
        <v>35</v>
      </c>
      <c r="P1562" s="9" t="s">
        <v>53</v>
      </c>
      <c r="Q1562" s="23">
        <f>Excel_Advanced_Sales_Dataset_2000__hetvi[[#This Row],[Quantity]]*Excel_Advanced_Sales_Dataset_2000__hetvi[[#This Row],[Unit Price]]*Excel_Advanced_Sales_Dataset_2000__hetvi[[#This Row],[Discount %]]/100</f>
        <v>1894.9094639999998</v>
      </c>
      <c r="R1562" s="23">
        <f>Excel_Advanced_Sales_Dataset_2000__hetvi[[#This Row],[Quantity]]*Excel_Advanced_Sales_Dataset_2000__hetvi[[#This Row],[Unit Price]]-Excel_Advanced_Sales_Dataset_2000__hetvi[[#This Row],[Discount Amount]]</f>
        <v>148494.73053599999</v>
      </c>
      <c r="S1562" t="str">
        <f>IF(Excel_Advanced_Sales_Dataset_2000__hetvi[[#This Row],[Total Sales]]&gt;50000,"Yes","No")</f>
        <v>Yes</v>
      </c>
      <c r="T1562" t="str">
        <f>IF(Excel_Advanced_Sales_Dataset_2000__hetvi[[#This Row],[Delivery Status]]="Pending","Follow-up","Ok")</f>
        <v>Ok</v>
      </c>
      <c r="U1562" s="31">
        <f>Excel_Advanced_Sales_Dataset_2000__hetvi[[#This Row],[Discount %]]/100</f>
        <v>1.26E-2</v>
      </c>
      <c r="V1562" s="1" t="s">
        <v>4624</v>
      </c>
    </row>
    <row r="1563" spans="1:22" x14ac:dyDescent="0.25">
      <c r="A1563" s="6" t="s">
        <v>3709</v>
      </c>
      <c r="B1563" s="7" t="s">
        <v>3710</v>
      </c>
      <c r="C1563" s="7" t="s">
        <v>3711</v>
      </c>
      <c r="D1563" s="7" t="s">
        <v>40</v>
      </c>
      <c r="E1563" s="7" t="s">
        <v>49</v>
      </c>
      <c r="F1563" s="7" t="s">
        <v>306</v>
      </c>
      <c r="G1563" s="7" t="s">
        <v>43</v>
      </c>
      <c r="H1563" s="7" t="s">
        <v>380</v>
      </c>
      <c r="I1563" s="8">
        <v>47</v>
      </c>
      <c r="J1563" s="18">
        <v>5674.73</v>
      </c>
      <c r="K1563" s="21">
        <v>8.76</v>
      </c>
      <c r="L1563" s="15">
        <v>243348.31</v>
      </c>
      <c r="M1563" s="28">
        <v>46137</v>
      </c>
      <c r="N1563" s="7" t="s">
        <v>58</v>
      </c>
      <c r="O1563" s="7" t="s">
        <v>25</v>
      </c>
      <c r="P1563" s="9" t="s">
        <v>53</v>
      </c>
      <c r="Q1563" s="23">
        <f>Excel_Advanced_Sales_Dataset_2000__hetvi[[#This Row],[Quantity]]*Excel_Advanced_Sales_Dataset_2000__hetvi[[#This Row],[Unit Price]]*Excel_Advanced_Sales_Dataset_2000__hetvi[[#This Row],[Discount %]]/100</f>
        <v>23363.998356</v>
      </c>
      <c r="R1563" s="23">
        <f>Excel_Advanced_Sales_Dataset_2000__hetvi[[#This Row],[Quantity]]*Excel_Advanced_Sales_Dataset_2000__hetvi[[#This Row],[Unit Price]]-Excel_Advanced_Sales_Dataset_2000__hetvi[[#This Row],[Discount Amount]]</f>
        <v>243348.311644</v>
      </c>
      <c r="S1563" t="str">
        <f>IF(Excel_Advanced_Sales_Dataset_2000__hetvi[[#This Row],[Total Sales]]&gt;50000,"Yes","No")</f>
        <v>Yes</v>
      </c>
      <c r="T1563" t="str">
        <f>IF(Excel_Advanced_Sales_Dataset_2000__hetvi[[#This Row],[Delivery Status]]="Pending","Follow-up","Ok")</f>
        <v>Follow-up</v>
      </c>
      <c r="U1563" s="31">
        <f>Excel_Advanced_Sales_Dataset_2000__hetvi[[#This Row],[Discount %]]/100</f>
        <v>8.7599999999999997E-2</v>
      </c>
      <c r="V1563" s="1" t="s">
        <v>4720</v>
      </c>
    </row>
    <row r="1564" spans="1:22" x14ac:dyDescent="0.25">
      <c r="A1564" s="6" t="s">
        <v>3712</v>
      </c>
      <c r="B1564" s="7" t="s">
        <v>823</v>
      </c>
      <c r="C1564" s="7" t="s">
        <v>3713</v>
      </c>
      <c r="D1564" s="7" t="s">
        <v>40</v>
      </c>
      <c r="E1564" s="7" t="s">
        <v>41</v>
      </c>
      <c r="F1564" s="7" t="s">
        <v>126</v>
      </c>
      <c r="G1564" s="7" t="s">
        <v>66</v>
      </c>
      <c r="H1564" s="7" t="s">
        <v>133</v>
      </c>
      <c r="I1564" s="8">
        <v>7</v>
      </c>
      <c r="J1564" s="18">
        <v>34465.5</v>
      </c>
      <c r="K1564" s="21">
        <v>19.329999999999998</v>
      </c>
      <c r="L1564" s="15">
        <v>194623.23</v>
      </c>
      <c r="M1564" s="28">
        <v>46097</v>
      </c>
      <c r="N1564" s="7" t="s">
        <v>45</v>
      </c>
      <c r="O1564" s="7" t="s">
        <v>25</v>
      </c>
      <c r="P1564" s="9" t="s">
        <v>53</v>
      </c>
      <c r="Q1564" s="23">
        <f>Excel_Advanced_Sales_Dataset_2000__hetvi[[#This Row],[Quantity]]*Excel_Advanced_Sales_Dataset_2000__hetvi[[#This Row],[Unit Price]]*Excel_Advanced_Sales_Dataset_2000__hetvi[[#This Row],[Discount %]]/100</f>
        <v>46635.268049999999</v>
      </c>
      <c r="R1564" s="23">
        <f>Excel_Advanced_Sales_Dataset_2000__hetvi[[#This Row],[Quantity]]*Excel_Advanced_Sales_Dataset_2000__hetvi[[#This Row],[Unit Price]]-Excel_Advanced_Sales_Dataset_2000__hetvi[[#This Row],[Discount Amount]]</f>
        <v>194623.23194999999</v>
      </c>
      <c r="S1564" t="str">
        <f>IF(Excel_Advanced_Sales_Dataset_2000__hetvi[[#This Row],[Total Sales]]&gt;50000,"Yes","No")</f>
        <v>Yes</v>
      </c>
      <c r="T1564" t="str">
        <f>IF(Excel_Advanced_Sales_Dataset_2000__hetvi[[#This Row],[Delivery Status]]="Pending","Follow-up","Ok")</f>
        <v>Follow-up</v>
      </c>
      <c r="U1564" s="31">
        <f>Excel_Advanced_Sales_Dataset_2000__hetvi[[#This Row],[Discount %]]/100</f>
        <v>0.19329999999999997</v>
      </c>
      <c r="V1564" s="1" t="s">
        <v>4703</v>
      </c>
    </row>
    <row r="1565" spans="1:22" x14ac:dyDescent="0.25">
      <c r="A1565" s="6" t="s">
        <v>3714</v>
      </c>
      <c r="B1565" s="7" t="s">
        <v>475</v>
      </c>
      <c r="C1565" s="7" t="s">
        <v>3715</v>
      </c>
      <c r="D1565" s="7" t="s">
        <v>63</v>
      </c>
      <c r="E1565" s="7" t="s">
        <v>234</v>
      </c>
      <c r="F1565" s="7" t="s">
        <v>435</v>
      </c>
      <c r="G1565" s="7" t="s">
        <v>51</v>
      </c>
      <c r="H1565" s="7" t="s">
        <v>52</v>
      </c>
      <c r="I1565" s="8">
        <v>45</v>
      </c>
      <c r="J1565" s="18">
        <v>27284.7</v>
      </c>
      <c r="K1565" s="21">
        <v>18.16</v>
      </c>
      <c r="L1565" s="15">
        <v>1004840.93</v>
      </c>
      <c r="M1565" s="28">
        <v>46059</v>
      </c>
      <c r="N1565" s="7" t="s">
        <v>45</v>
      </c>
      <c r="O1565" s="7" t="s">
        <v>35</v>
      </c>
      <c r="P1565" s="9" t="s">
        <v>53</v>
      </c>
      <c r="Q1565" s="23">
        <f>Excel_Advanced_Sales_Dataset_2000__hetvi[[#This Row],[Quantity]]*Excel_Advanced_Sales_Dataset_2000__hetvi[[#This Row],[Unit Price]]*Excel_Advanced_Sales_Dataset_2000__hetvi[[#This Row],[Discount %]]/100</f>
        <v>222970.56839999999</v>
      </c>
      <c r="R1565" s="23">
        <f>Excel_Advanced_Sales_Dataset_2000__hetvi[[#This Row],[Quantity]]*Excel_Advanced_Sales_Dataset_2000__hetvi[[#This Row],[Unit Price]]-Excel_Advanced_Sales_Dataset_2000__hetvi[[#This Row],[Discount Amount]]</f>
        <v>1004840.9316</v>
      </c>
      <c r="S1565" t="str">
        <f>IF(Excel_Advanced_Sales_Dataset_2000__hetvi[[#This Row],[Total Sales]]&gt;50000,"Yes","No")</f>
        <v>Yes</v>
      </c>
      <c r="T1565" t="str">
        <f>IF(Excel_Advanced_Sales_Dataset_2000__hetvi[[#This Row],[Delivery Status]]="Pending","Follow-up","Ok")</f>
        <v>Ok</v>
      </c>
      <c r="U1565" s="31">
        <f>Excel_Advanced_Sales_Dataset_2000__hetvi[[#This Row],[Discount %]]/100</f>
        <v>0.18160000000000001</v>
      </c>
      <c r="V1565" s="1" t="s">
        <v>4665</v>
      </c>
    </row>
    <row r="1566" spans="1:22" x14ac:dyDescent="0.25">
      <c r="A1566" s="6" t="s">
        <v>3716</v>
      </c>
      <c r="B1566" s="7" t="s">
        <v>304</v>
      </c>
      <c r="C1566" s="7" t="s">
        <v>3717</v>
      </c>
      <c r="D1566" s="7" t="s">
        <v>63</v>
      </c>
      <c r="E1566" s="7" t="s">
        <v>64</v>
      </c>
      <c r="F1566" s="7" t="s">
        <v>184</v>
      </c>
      <c r="G1566" s="7" t="s">
        <v>22</v>
      </c>
      <c r="H1566" s="7" t="s">
        <v>98</v>
      </c>
      <c r="I1566" s="8">
        <v>19</v>
      </c>
      <c r="J1566" s="18">
        <v>40800.120000000003</v>
      </c>
      <c r="K1566" s="21">
        <v>11.12</v>
      </c>
      <c r="L1566" s="15">
        <v>688999.79</v>
      </c>
      <c r="M1566" s="28">
        <v>46067</v>
      </c>
      <c r="N1566" s="7" t="s">
        <v>113</v>
      </c>
      <c r="O1566" s="7" t="s">
        <v>35</v>
      </c>
      <c r="P1566" s="9" t="s">
        <v>53</v>
      </c>
      <c r="Q1566" s="23">
        <f>Excel_Advanced_Sales_Dataset_2000__hetvi[[#This Row],[Quantity]]*Excel_Advanced_Sales_Dataset_2000__hetvi[[#This Row],[Unit Price]]*Excel_Advanced_Sales_Dataset_2000__hetvi[[#This Row],[Discount %]]/100</f>
        <v>86202.493535999994</v>
      </c>
      <c r="R1566" s="23">
        <f>Excel_Advanced_Sales_Dataset_2000__hetvi[[#This Row],[Quantity]]*Excel_Advanced_Sales_Dataset_2000__hetvi[[#This Row],[Unit Price]]-Excel_Advanced_Sales_Dataset_2000__hetvi[[#This Row],[Discount Amount]]</f>
        <v>688999.786464</v>
      </c>
      <c r="S1566" t="str">
        <f>IF(Excel_Advanced_Sales_Dataset_2000__hetvi[[#This Row],[Total Sales]]&gt;50000,"Yes","No")</f>
        <v>Yes</v>
      </c>
      <c r="T1566" t="str">
        <f>IF(Excel_Advanced_Sales_Dataset_2000__hetvi[[#This Row],[Delivery Status]]="Pending","Follow-up","Ok")</f>
        <v>Ok</v>
      </c>
      <c r="U1566" s="31">
        <f>Excel_Advanced_Sales_Dataset_2000__hetvi[[#This Row],[Discount %]]/100</f>
        <v>0.11119999999999999</v>
      </c>
      <c r="V1566" s="1" t="s">
        <v>4644</v>
      </c>
    </row>
    <row r="1567" spans="1:22" x14ac:dyDescent="0.25">
      <c r="A1567" s="6" t="s">
        <v>3718</v>
      </c>
      <c r="B1567" s="7" t="s">
        <v>655</v>
      </c>
      <c r="C1567" s="7" t="s">
        <v>3719</v>
      </c>
      <c r="D1567" s="7" t="s">
        <v>40</v>
      </c>
      <c r="E1567" s="7" t="s">
        <v>41</v>
      </c>
      <c r="F1567" s="7" t="s">
        <v>42</v>
      </c>
      <c r="G1567" s="7" t="s">
        <v>33</v>
      </c>
      <c r="H1567" s="7" t="s">
        <v>80</v>
      </c>
      <c r="I1567" s="8">
        <v>50</v>
      </c>
      <c r="J1567" s="18">
        <v>48361.49</v>
      </c>
      <c r="K1567" s="21">
        <v>6.06</v>
      </c>
      <c r="L1567" s="15">
        <v>2271539.19</v>
      </c>
      <c r="M1567" s="28">
        <v>46319</v>
      </c>
      <c r="N1567" s="7" t="s">
        <v>113</v>
      </c>
      <c r="O1567" s="7" t="s">
        <v>35</v>
      </c>
      <c r="P1567" s="9" t="s">
        <v>26</v>
      </c>
      <c r="Q1567" s="23">
        <f>Excel_Advanced_Sales_Dataset_2000__hetvi[[#This Row],[Quantity]]*Excel_Advanced_Sales_Dataset_2000__hetvi[[#This Row],[Unit Price]]*Excel_Advanced_Sales_Dataset_2000__hetvi[[#This Row],[Discount %]]/100</f>
        <v>146535.31469999999</v>
      </c>
      <c r="R1567" s="23">
        <f>Excel_Advanced_Sales_Dataset_2000__hetvi[[#This Row],[Quantity]]*Excel_Advanced_Sales_Dataset_2000__hetvi[[#This Row],[Unit Price]]-Excel_Advanced_Sales_Dataset_2000__hetvi[[#This Row],[Discount Amount]]</f>
        <v>2271539.1853</v>
      </c>
      <c r="S1567" t="str">
        <f>IF(Excel_Advanced_Sales_Dataset_2000__hetvi[[#This Row],[Total Sales]]&gt;50000,"Yes","No")</f>
        <v>Yes</v>
      </c>
      <c r="T1567" t="str">
        <f>IF(Excel_Advanced_Sales_Dataset_2000__hetvi[[#This Row],[Delivery Status]]="Pending","Follow-up","Ok")</f>
        <v>Ok</v>
      </c>
      <c r="U1567" s="31">
        <f>Excel_Advanced_Sales_Dataset_2000__hetvi[[#This Row],[Discount %]]/100</f>
        <v>6.0599999999999994E-2</v>
      </c>
      <c r="V1567" s="1" t="s">
        <v>4653</v>
      </c>
    </row>
    <row r="1568" spans="1:22" x14ac:dyDescent="0.25">
      <c r="A1568" s="6" t="s">
        <v>3720</v>
      </c>
      <c r="B1568" s="7" t="s">
        <v>1653</v>
      </c>
      <c r="C1568" s="7" t="s">
        <v>3721</v>
      </c>
      <c r="D1568" s="7" t="s">
        <v>30</v>
      </c>
      <c r="E1568" s="7" t="s">
        <v>31</v>
      </c>
      <c r="F1568" s="7" t="s">
        <v>94</v>
      </c>
      <c r="G1568" s="7" t="s">
        <v>66</v>
      </c>
      <c r="H1568" s="7" t="s">
        <v>200</v>
      </c>
      <c r="I1568" s="8">
        <v>39</v>
      </c>
      <c r="J1568" s="18">
        <v>12288.85</v>
      </c>
      <c r="K1568" s="21">
        <v>17.36</v>
      </c>
      <c r="L1568" s="15">
        <v>396064.72</v>
      </c>
      <c r="M1568" s="28">
        <v>46078</v>
      </c>
      <c r="N1568" s="7" t="s">
        <v>24</v>
      </c>
      <c r="O1568" s="7" t="s">
        <v>35</v>
      </c>
      <c r="P1568" s="9" t="s">
        <v>26</v>
      </c>
      <c r="Q1568" s="23">
        <f>Excel_Advanced_Sales_Dataset_2000__hetvi[[#This Row],[Quantity]]*Excel_Advanced_Sales_Dataset_2000__hetvi[[#This Row],[Unit Price]]*Excel_Advanced_Sales_Dataset_2000__hetvi[[#This Row],[Discount %]]/100</f>
        <v>83200.430039999992</v>
      </c>
      <c r="R1568" s="23">
        <f>Excel_Advanced_Sales_Dataset_2000__hetvi[[#This Row],[Quantity]]*Excel_Advanced_Sales_Dataset_2000__hetvi[[#This Row],[Unit Price]]-Excel_Advanced_Sales_Dataset_2000__hetvi[[#This Row],[Discount Amount]]</f>
        <v>396064.71996000002</v>
      </c>
      <c r="S1568" t="str">
        <f>IF(Excel_Advanced_Sales_Dataset_2000__hetvi[[#This Row],[Total Sales]]&gt;50000,"Yes","No")</f>
        <v>Yes</v>
      </c>
      <c r="T1568" t="str">
        <f>IF(Excel_Advanced_Sales_Dataset_2000__hetvi[[#This Row],[Delivery Status]]="Pending","Follow-up","Ok")</f>
        <v>Ok</v>
      </c>
      <c r="U1568" s="31">
        <f>Excel_Advanced_Sales_Dataset_2000__hetvi[[#This Row],[Discount %]]/100</f>
        <v>0.1736</v>
      </c>
      <c r="V1568" s="1" t="s">
        <v>4644</v>
      </c>
    </row>
    <row r="1569" spans="1:22" x14ac:dyDescent="0.25">
      <c r="A1569" s="6" t="s">
        <v>3722</v>
      </c>
      <c r="B1569" s="7" t="s">
        <v>508</v>
      </c>
      <c r="C1569" s="7" t="s">
        <v>3723</v>
      </c>
      <c r="D1569" s="7" t="s">
        <v>40</v>
      </c>
      <c r="E1569" s="7" t="s">
        <v>41</v>
      </c>
      <c r="F1569" s="7" t="s">
        <v>102</v>
      </c>
      <c r="G1569" s="7" t="s">
        <v>51</v>
      </c>
      <c r="H1569" s="7" t="s">
        <v>146</v>
      </c>
      <c r="I1569" s="8">
        <v>5</v>
      </c>
      <c r="J1569" s="18">
        <v>14196.69</v>
      </c>
      <c r="K1569" s="21">
        <v>9.14</v>
      </c>
      <c r="L1569" s="15">
        <v>64495.56</v>
      </c>
      <c r="M1569" s="28">
        <v>46169</v>
      </c>
      <c r="N1569" s="7" t="s">
        <v>24</v>
      </c>
      <c r="O1569" s="7" t="s">
        <v>35</v>
      </c>
      <c r="P1569" s="9" t="s">
        <v>36</v>
      </c>
      <c r="Q1569" s="23">
        <f>Excel_Advanced_Sales_Dataset_2000__hetvi[[#This Row],[Quantity]]*Excel_Advanced_Sales_Dataset_2000__hetvi[[#This Row],[Unit Price]]*Excel_Advanced_Sales_Dataset_2000__hetvi[[#This Row],[Discount %]]/100</f>
        <v>6487.8873300000005</v>
      </c>
      <c r="R1569" s="23">
        <f>Excel_Advanced_Sales_Dataset_2000__hetvi[[#This Row],[Quantity]]*Excel_Advanced_Sales_Dataset_2000__hetvi[[#This Row],[Unit Price]]-Excel_Advanced_Sales_Dataset_2000__hetvi[[#This Row],[Discount Amount]]</f>
        <v>64495.562669999999</v>
      </c>
      <c r="S1569" t="str">
        <f>IF(Excel_Advanced_Sales_Dataset_2000__hetvi[[#This Row],[Total Sales]]&gt;50000,"Yes","No")</f>
        <v>Yes</v>
      </c>
      <c r="T1569" t="str">
        <f>IF(Excel_Advanced_Sales_Dataset_2000__hetvi[[#This Row],[Delivery Status]]="Pending","Follow-up","Ok")</f>
        <v>Ok</v>
      </c>
      <c r="U1569" s="31">
        <f>Excel_Advanced_Sales_Dataset_2000__hetvi[[#This Row],[Discount %]]/100</f>
        <v>9.1400000000000009E-2</v>
      </c>
      <c r="V1569" s="1" t="s">
        <v>4612</v>
      </c>
    </row>
    <row r="1570" spans="1:22" x14ac:dyDescent="0.25">
      <c r="A1570" s="6" t="s">
        <v>3724</v>
      </c>
      <c r="B1570" s="7" t="s">
        <v>1347</v>
      </c>
      <c r="C1570" s="7" t="s">
        <v>3725</v>
      </c>
      <c r="D1570" s="7" t="s">
        <v>40</v>
      </c>
      <c r="E1570" s="7" t="s">
        <v>49</v>
      </c>
      <c r="F1570" s="7" t="s">
        <v>397</v>
      </c>
      <c r="G1570" s="7" t="s">
        <v>111</v>
      </c>
      <c r="H1570" s="7" t="s">
        <v>526</v>
      </c>
      <c r="I1570" s="8">
        <v>28</v>
      </c>
      <c r="J1570" s="18">
        <v>25701.69</v>
      </c>
      <c r="K1570" s="21">
        <v>3.14</v>
      </c>
      <c r="L1570" s="15">
        <v>697050.39</v>
      </c>
      <c r="M1570" s="28">
        <v>46116</v>
      </c>
      <c r="N1570" s="7" t="s">
        <v>58</v>
      </c>
      <c r="O1570" s="7" t="s">
        <v>35</v>
      </c>
      <c r="P1570" s="9" t="s">
        <v>53</v>
      </c>
      <c r="Q1570" s="23">
        <f>Excel_Advanced_Sales_Dataset_2000__hetvi[[#This Row],[Quantity]]*Excel_Advanced_Sales_Dataset_2000__hetvi[[#This Row],[Unit Price]]*Excel_Advanced_Sales_Dataset_2000__hetvi[[#This Row],[Discount %]]/100</f>
        <v>22596.925847999999</v>
      </c>
      <c r="R1570" s="23">
        <f>Excel_Advanced_Sales_Dataset_2000__hetvi[[#This Row],[Quantity]]*Excel_Advanced_Sales_Dataset_2000__hetvi[[#This Row],[Unit Price]]-Excel_Advanced_Sales_Dataset_2000__hetvi[[#This Row],[Discount Amount]]</f>
        <v>697050.39415199996</v>
      </c>
      <c r="S1570" t="str">
        <f>IF(Excel_Advanced_Sales_Dataset_2000__hetvi[[#This Row],[Total Sales]]&gt;50000,"Yes","No")</f>
        <v>Yes</v>
      </c>
      <c r="T1570" t="str">
        <f>IF(Excel_Advanced_Sales_Dataset_2000__hetvi[[#This Row],[Delivery Status]]="Pending","Follow-up","Ok")</f>
        <v>Ok</v>
      </c>
      <c r="U1570" s="31">
        <f>Excel_Advanced_Sales_Dataset_2000__hetvi[[#This Row],[Discount %]]/100</f>
        <v>3.1400000000000004E-2</v>
      </c>
      <c r="V1570" s="1" t="s">
        <v>4682</v>
      </c>
    </row>
    <row r="1571" spans="1:22" x14ac:dyDescent="0.25">
      <c r="A1571" s="6" t="s">
        <v>3726</v>
      </c>
      <c r="B1571" s="7" t="s">
        <v>833</v>
      </c>
      <c r="C1571" s="7" t="s">
        <v>3727</v>
      </c>
      <c r="D1571" s="7" t="s">
        <v>63</v>
      </c>
      <c r="E1571" s="7" t="s">
        <v>144</v>
      </c>
      <c r="F1571" s="7" t="s">
        <v>216</v>
      </c>
      <c r="G1571" s="7" t="s">
        <v>33</v>
      </c>
      <c r="H1571" s="7" t="s">
        <v>127</v>
      </c>
      <c r="I1571" s="8">
        <v>8</v>
      </c>
      <c r="J1571" s="18">
        <v>5716.72</v>
      </c>
      <c r="K1571" s="21">
        <v>1.1399999999999999</v>
      </c>
      <c r="L1571" s="15">
        <v>45212.4</v>
      </c>
      <c r="M1571" s="28">
        <v>46058</v>
      </c>
      <c r="N1571" s="7" t="s">
        <v>58</v>
      </c>
      <c r="O1571" s="7" t="s">
        <v>35</v>
      </c>
      <c r="P1571" s="9" t="s">
        <v>26</v>
      </c>
      <c r="Q1571" s="23">
        <f>Excel_Advanced_Sales_Dataset_2000__hetvi[[#This Row],[Quantity]]*Excel_Advanced_Sales_Dataset_2000__hetvi[[#This Row],[Unit Price]]*Excel_Advanced_Sales_Dataset_2000__hetvi[[#This Row],[Discount %]]/100</f>
        <v>521.3648639999999</v>
      </c>
      <c r="R1571" s="23">
        <f>Excel_Advanced_Sales_Dataset_2000__hetvi[[#This Row],[Quantity]]*Excel_Advanced_Sales_Dataset_2000__hetvi[[#This Row],[Unit Price]]-Excel_Advanced_Sales_Dataset_2000__hetvi[[#This Row],[Discount Amount]]</f>
        <v>45212.395135999999</v>
      </c>
      <c r="S1571" t="str">
        <f>IF(Excel_Advanced_Sales_Dataset_2000__hetvi[[#This Row],[Total Sales]]&gt;50000,"Yes","No")</f>
        <v>No</v>
      </c>
      <c r="T1571" t="str">
        <f>IF(Excel_Advanced_Sales_Dataset_2000__hetvi[[#This Row],[Delivery Status]]="Pending","Follow-up","Ok")</f>
        <v>Ok</v>
      </c>
      <c r="U1571" s="31">
        <f>Excel_Advanced_Sales_Dataset_2000__hetvi[[#This Row],[Discount %]]/100</f>
        <v>1.1399999999999999E-2</v>
      </c>
      <c r="V1571" s="1" t="s">
        <v>4665</v>
      </c>
    </row>
    <row r="1572" spans="1:22" x14ac:dyDescent="0.25">
      <c r="A1572" s="6" t="s">
        <v>3728</v>
      </c>
      <c r="B1572" s="7" t="s">
        <v>3618</v>
      </c>
      <c r="C1572" s="7" t="s">
        <v>3729</v>
      </c>
      <c r="D1572" s="7" t="s">
        <v>63</v>
      </c>
      <c r="E1572" s="7" t="s">
        <v>64</v>
      </c>
      <c r="F1572" s="7" t="s">
        <v>65</v>
      </c>
      <c r="G1572" s="7" t="s">
        <v>33</v>
      </c>
      <c r="H1572" s="7" t="s">
        <v>80</v>
      </c>
      <c r="I1572" s="8">
        <v>49</v>
      </c>
      <c r="J1572" s="18">
        <v>15529.71</v>
      </c>
      <c r="K1572" s="21">
        <v>4.17</v>
      </c>
      <c r="L1572" s="15">
        <v>729223.93</v>
      </c>
      <c r="M1572" s="28">
        <v>46239</v>
      </c>
      <c r="N1572" s="7" t="s">
        <v>45</v>
      </c>
      <c r="O1572" s="7" t="s">
        <v>35</v>
      </c>
      <c r="P1572" s="9" t="s">
        <v>53</v>
      </c>
      <c r="Q1572" s="23">
        <f>Excel_Advanced_Sales_Dataset_2000__hetvi[[#This Row],[Quantity]]*Excel_Advanced_Sales_Dataset_2000__hetvi[[#This Row],[Unit Price]]*Excel_Advanced_Sales_Dataset_2000__hetvi[[#This Row],[Discount %]]/100</f>
        <v>31731.856442999997</v>
      </c>
      <c r="R1572" s="23">
        <f>Excel_Advanced_Sales_Dataset_2000__hetvi[[#This Row],[Quantity]]*Excel_Advanced_Sales_Dataset_2000__hetvi[[#This Row],[Unit Price]]-Excel_Advanced_Sales_Dataset_2000__hetvi[[#This Row],[Discount Amount]]</f>
        <v>729223.93355699989</v>
      </c>
      <c r="S1572" t="str">
        <f>IF(Excel_Advanced_Sales_Dataset_2000__hetvi[[#This Row],[Total Sales]]&gt;50000,"Yes","No")</f>
        <v>Yes</v>
      </c>
      <c r="T1572" t="str">
        <f>IF(Excel_Advanced_Sales_Dataset_2000__hetvi[[#This Row],[Delivery Status]]="Pending","Follow-up","Ok")</f>
        <v>Ok</v>
      </c>
      <c r="U1572" s="31">
        <f>Excel_Advanced_Sales_Dataset_2000__hetvi[[#This Row],[Discount %]]/100</f>
        <v>4.1700000000000001E-2</v>
      </c>
      <c r="V1572" s="1" t="s">
        <v>4624</v>
      </c>
    </row>
    <row r="1573" spans="1:22" x14ac:dyDescent="0.25">
      <c r="A1573" s="6" t="s">
        <v>3730</v>
      </c>
      <c r="B1573" s="7" t="s">
        <v>708</v>
      </c>
      <c r="C1573" s="7" t="s">
        <v>3731</v>
      </c>
      <c r="D1573" s="7" t="s">
        <v>30</v>
      </c>
      <c r="E1573" s="7" t="s">
        <v>117</v>
      </c>
      <c r="F1573" s="7" t="s">
        <v>239</v>
      </c>
      <c r="G1573" s="7" t="s">
        <v>43</v>
      </c>
      <c r="H1573" s="7" t="s">
        <v>140</v>
      </c>
      <c r="I1573" s="8">
        <v>3</v>
      </c>
      <c r="J1573" s="18">
        <v>47176.53</v>
      </c>
      <c r="K1573" s="21">
        <v>4.6500000000000004</v>
      </c>
      <c r="L1573" s="15">
        <v>134948.46</v>
      </c>
      <c r="M1573" s="28">
        <v>46166</v>
      </c>
      <c r="N1573" s="7" t="s">
        <v>68</v>
      </c>
      <c r="O1573" s="7" t="s">
        <v>59</v>
      </c>
      <c r="P1573" s="9" t="s">
        <v>26</v>
      </c>
      <c r="Q1573" s="23">
        <f>Excel_Advanced_Sales_Dataset_2000__hetvi[[#This Row],[Quantity]]*Excel_Advanced_Sales_Dataset_2000__hetvi[[#This Row],[Unit Price]]*Excel_Advanced_Sales_Dataset_2000__hetvi[[#This Row],[Discount %]]/100</f>
        <v>6581.1259350000009</v>
      </c>
      <c r="R1573" s="23">
        <f>Excel_Advanced_Sales_Dataset_2000__hetvi[[#This Row],[Quantity]]*Excel_Advanced_Sales_Dataset_2000__hetvi[[#This Row],[Unit Price]]-Excel_Advanced_Sales_Dataset_2000__hetvi[[#This Row],[Discount Amount]]</f>
        <v>134948.46406500001</v>
      </c>
      <c r="S1573" t="str">
        <f>IF(Excel_Advanced_Sales_Dataset_2000__hetvi[[#This Row],[Total Sales]]&gt;50000,"Yes","No")</f>
        <v>Yes</v>
      </c>
      <c r="T1573" t="str">
        <f>IF(Excel_Advanced_Sales_Dataset_2000__hetvi[[#This Row],[Delivery Status]]="Pending","Follow-up","Ok")</f>
        <v>Ok</v>
      </c>
      <c r="U1573" s="31">
        <f>Excel_Advanced_Sales_Dataset_2000__hetvi[[#This Row],[Discount %]]/100</f>
        <v>4.6500000000000007E-2</v>
      </c>
      <c r="V1573" s="1" t="s">
        <v>4644</v>
      </c>
    </row>
    <row r="1574" spans="1:22" x14ac:dyDescent="0.25">
      <c r="A1574" s="6" t="s">
        <v>3732</v>
      </c>
      <c r="B1574" s="7" t="s">
        <v>2362</v>
      </c>
      <c r="C1574" s="7" t="s">
        <v>3733</v>
      </c>
      <c r="D1574" s="7" t="s">
        <v>30</v>
      </c>
      <c r="E1574" s="7" t="s">
        <v>117</v>
      </c>
      <c r="F1574" s="7" t="s">
        <v>118</v>
      </c>
      <c r="G1574" s="7" t="s">
        <v>43</v>
      </c>
      <c r="H1574" s="7" t="s">
        <v>391</v>
      </c>
      <c r="I1574" s="8">
        <v>32</v>
      </c>
      <c r="J1574" s="18">
        <v>20962.63</v>
      </c>
      <c r="K1574" s="21">
        <v>8.51</v>
      </c>
      <c r="L1574" s="15">
        <v>613718.73</v>
      </c>
      <c r="M1574" s="28">
        <v>46229</v>
      </c>
      <c r="N1574" s="7" t="s">
        <v>58</v>
      </c>
      <c r="O1574" s="7" t="s">
        <v>35</v>
      </c>
      <c r="P1574" s="9" t="s">
        <v>53</v>
      </c>
      <c r="Q1574" s="23">
        <f>Excel_Advanced_Sales_Dataset_2000__hetvi[[#This Row],[Quantity]]*Excel_Advanced_Sales_Dataset_2000__hetvi[[#This Row],[Unit Price]]*Excel_Advanced_Sales_Dataset_2000__hetvi[[#This Row],[Discount %]]/100</f>
        <v>57085.434016000007</v>
      </c>
      <c r="R1574" s="23">
        <f>Excel_Advanced_Sales_Dataset_2000__hetvi[[#This Row],[Quantity]]*Excel_Advanced_Sales_Dataset_2000__hetvi[[#This Row],[Unit Price]]-Excel_Advanced_Sales_Dataset_2000__hetvi[[#This Row],[Discount Amount]]</f>
        <v>613718.72598400002</v>
      </c>
      <c r="S1574" t="str">
        <f>IF(Excel_Advanced_Sales_Dataset_2000__hetvi[[#This Row],[Total Sales]]&gt;50000,"Yes","No")</f>
        <v>Yes</v>
      </c>
      <c r="T1574" t="str">
        <f>IF(Excel_Advanced_Sales_Dataset_2000__hetvi[[#This Row],[Delivery Status]]="Pending","Follow-up","Ok")</f>
        <v>Ok</v>
      </c>
      <c r="U1574" s="31">
        <f>Excel_Advanced_Sales_Dataset_2000__hetvi[[#This Row],[Discount %]]/100</f>
        <v>8.5099999999999995E-2</v>
      </c>
      <c r="V1574" s="1" t="s">
        <v>4823</v>
      </c>
    </row>
    <row r="1575" spans="1:22" x14ac:dyDescent="0.25">
      <c r="A1575" s="6" t="s">
        <v>3734</v>
      </c>
      <c r="B1575" s="7" t="s">
        <v>974</v>
      </c>
      <c r="C1575" s="7" t="s">
        <v>3735</v>
      </c>
      <c r="D1575" s="7" t="s">
        <v>63</v>
      </c>
      <c r="E1575" s="7" t="s">
        <v>64</v>
      </c>
      <c r="F1575" s="7" t="s">
        <v>184</v>
      </c>
      <c r="G1575" s="7" t="s">
        <v>111</v>
      </c>
      <c r="H1575" s="7" t="s">
        <v>260</v>
      </c>
      <c r="I1575" s="8">
        <v>47</v>
      </c>
      <c r="J1575" s="18">
        <v>3460.18</v>
      </c>
      <c r="K1575" s="21">
        <v>10.43</v>
      </c>
      <c r="L1575" s="15">
        <v>145666.31</v>
      </c>
      <c r="M1575" s="28">
        <v>46118</v>
      </c>
      <c r="N1575" s="7" t="s">
        <v>45</v>
      </c>
      <c r="O1575" s="7" t="s">
        <v>35</v>
      </c>
      <c r="P1575" s="9" t="s">
        <v>53</v>
      </c>
      <c r="Q1575" s="23">
        <f>Excel_Advanced_Sales_Dataset_2000__hetvi[[#This Row],[Quantity]]*Excel_Advanced_Sales_Dataset_2000__hetvi[[#This Row],[Unit Price]]*Excel_Advanced_Sales_Dataset_2000__hetvi[[#This Row],[Discount %]]/100</f>
        <v>16962.148377999998</v>
      </c>
      <c r="R1575" s="23">
        <f>Excel_Advanced_Sales_Dataset_2000__hetvi[[#This Row],[Quantity]]*Excel_Advanced_Sales_Dataset_2000__hetvi[[#This Row],[Unit Price]]-Excel_Advanced_Sales_Dataset_2000__hetvi[[#This Row],[Discount Amount]]</f>
        <v>145666.31162200001</v>
      </c>
      <c r="S1575" t="str">
        <f>IF(Excel_Advanced_Sales_Dataset_2000__hetvi[[#This Row],[Total Sales]]&gt;50000,"Yes","No")</f>
        <v>Yes</v>
      </c>
      <c r="T1575" t="str">
        <f>IF(Excel_Advanced_Sales_Dataset_2000__hetvi[[#This Row],[Delivery Status]]="Pending","Follow-up","Ok")</f>
        <v>Ok</v>
      </c>
      <c r="U1575" s="31">
        <f>Excel_Advanced_Sales_Dataset_2000__hetvi[[#This Row],[Discount %]]/100</f>
        <v>0.1043</v>
      </c>
      <c r="V1575" s="1" t="s">
        <v>4720</v>
      </c>
    </row>
    <row r="1576" spans="1:22" x14ac:dyDescent="0.25">
      <c r="A1576" s="6" t="s">
        <v>3736</v>
      </c>
      <c r="B1576" s="7" t="s">
        <v>614</v>
      </c>
      <c r="C1576" s="7" t="s">
        <v>3737</v>
      </c>
      <c r="D1576" s="7" t="s">
        <v>40</v>
      </c>
      <c r="E1576" s="7" t="s">
        <v>49</v>
      </c>
      <c r="F1576" s="7" t="s">
        <v>306</v>
      </c>
      <c r="G1576" s="7" t="s">
        <v>43</v>
      </c>
      <c r="H1576" s="7" t="s">
        <v>391</v>
      </c>
      <c r="I1576" s="8">
        <v>14</v>
      </c>
      <c r="J1576" s="18">
        <v>21707.83</v>
      </c>
      <c r="K1576" s="21">
        <v>0.78</v>
      </c>
      <c r="L1576" s="15">
        <v>301539.12</v>
      </c>
      <c r="M1576" s="28">
        <v>46039</v>
      </c>
      <c r="N1576" s="7" t="s">
        <v>68</v>
      </c>
      <c r="O1576" s="7" t="s">
        <v>35</v>
      </c>
      <c r="P1576" s="9" t="s">
        <v>53</v>
      </c>
      <c r="Q1576" s="23">
        <f>Excel_Advanced_Sales_Dataset_2000__hetvi[[#This Row],[Quantity]]*Excel_Advanced_Sales_Dataset_2000__hetvi[[#This Row],[Unit Price]]*Excel_Advanced_Sales_Dataset_2000__hetvi[[#This Row],[Discount %]]/100</f>
        <v>2370.4950359999998</v>
      </c>
      <c r="R1576" s="23">
        <f>Excel_Advanced_Sales_Dataset_2000__hetvi[[#This Row],[Quantity]]*Excel_Advanced_Sales_Dataset_2000__hetvi[[#This Row],[Unit Price]]-Excel_Advanced_Sales_Dataset_2000__hetvi[[#This Row],[Discount Amount]]</f>
        <v>301539.12496400002</v>
      </c>
      <c r="S1576" t="str">
        <f>IF(Excel_Advanced_Sales_Dataset_2000__hetvi[[#This Row],[Total Sales]]&gt;50000,"Yes","No")</f>
        <v>Yes</v>
      </c>
      <c r="T1576" t="str">
        <f>IF(Excel_Advanced_Sales_Dataset_2000__hetvi[[#This Row],[Delivery Status]]="Pending","Follow-up","Ok")</f>
        <v>Ok</v>
      </c>
      <c r="U1576" s="31">
        <f>Excel_Advanced_Sales_Dataset_2000__hetvi[[#This Row],[Discount %]]/100</f>
        <v>7.8000000000000005E-3</v>
      </c>
      <c r="V1576" s="1" t="s">
        <v>4703</v>
      </c>
    </row>
    <row r="1577" spans="1:22" x14ac:dyDescent="0.25">
      <c r="A1577" s="6" t="s">
        <v>3738</v>
      </c>
      <c r="B1577" s="7" t="s">
        <v>433</v>
      </c>
      <c r="C1577" s="7" t="s">
        <v>3739</v>
      </c>
      <c r="D1577" s="7" t="s">
        <v>63</v>
      </c>
      <c r="E1577" s="7" t="s">
        <v>64</v>
      </c>
      <c r="F1577" s="7" t="s">
        <v>184</v>
      </c>
      <c r="G1577" s="7" t="s">
        <v>51</v>
      </c>
      <c r="H1577" s="7" t="s">
        <v>146</v>
      </c>
      <c r="I1577" s="8">
        <v>20</v>
      </c>
      <c r="J1577" s="18">
        <v>36978.26</v>
      </c>
      <c r="K1577" s="21">
        <v>4.38</v>
      </c>
      <c r="L1577" s="15">
        <v>707172.24</v>
      </c>
      <c r="M1577" s="28">
        <v>46056</v>
      </c>
      <c r="N1577" s="7" t="s">
        <v>58</v>
      </c>
      <c r="O1577" s="7" t="s">
        <v>35</v>
      </c>
      <c r="P1577" s="9" t="s">
        <v>36</v>
      </c>
      <c r="Q1577" s="23">
        <f>Excel_Advanced_Sales_Dataset_2000__hetvi[[#This Row],[Quantity]]*Excel_Advanced_Sales_Dataset_2000__hetvi[[#This Row],[Unit Price]]*Excel_Advanced_Sales_Dataset_2000__hetvi[[#This Row],[Discount %]]/100</f>
        <v>32392.955760000004</v>
      </c>
      <c r="R1577" s="23">
        <f>Excel_Advanced_Sales_Dataset_2000__hetvi[[#This Row],[Quantity]]*Excel_Advanced_Sales_Dataset_2000__hetvi[[#This Row],[Unit Price]]-Excel_Advanced_Sales_Dataset_2000__hetvi[[#This Row],[Discount Amount]]</f>
        <v>707172.24424000003</v>
      </c>
      <c r="S1577" t="str">
        <f>IF(Excel_Advanced_Sales_Dataset_2000__hetvi[[#This Row],[Total Sales]]&gt;50000,"Yes","No")</f>
        <v>Yes</v>
      </c>
      <c r="T1577" t="str">
        <f>IF(Excel_Advanced_Sales_Dataset_2000__hetvi[[#This Row],[Delivery Status]]="Pending","Follow-up","Ok")</f>
        <v>Ok</v>
      </c>
      <c r="U1577" s="31">
        <f>Excel_Advanced_Sales_Dataset_2000__hetvi[[#This Row],[Discount %]]/100</f>
        <v>4.3799999999999999E-2</v>
      </c>
      <c r="V1577" s="1" t="s">
        <v>4653</v>
      </c>
    </row>
    <row r="1578" spans="1:22" x14ac:dyDescent="0.25">
      <c r="A1578" s="6" t="s">
        <v>3740</v>
      </c>
      <c r="B1578" s="7" t="s">
        <v>1174</v>
      </c>
      <c r="C1578" s="7" t="s">
        <v>3741</v>
      </c>
      <c r="D1578" s="7" t="s">
        <v>40</v>
      </c>
      <c r="E1578" s="7" t="s">
        <v>89</v>
      </c>
      <c r="F1578" s="7" t="s">
        <v>319</v>
      </c>
      <c r="G1578" s="7" t="s">
        <v>111</v>
      </c>
      <c r="H1578" s="7" t="s">
        <v>260</v>
      </c>
      <c r="I1578" s="8">
        <v>50</v>
      </c>
      <c r="J1578" s="18">
        <v>21008.78</v>
      </c>
      <c r="K1578" s="21">
        <v>18.07</v>
      </c>
      <c r="L1578" s="15">
        <v>860624.67</v>
      </c>
      <c r="M1578" s="28">
        <v>46139</v>
      </c>
      <c r="N1578" s="7" t="s">
        <v>24</v>
      </c>
      <c r="O1578" s="7" t="s">
        <v>35</v>
      </c>
      <c r="P1578" s="9" t="s">
        <v>53</v>
      </c>
      <c r="Q1578" s="23">
        <f>Excel_Advanced_Sales_Dataset_2000__hetvi[[#This Row],[Quantity]]*Excel_Advanced_Sales_Dataset_2000__hetvi[[#This Row],[Unit Price]]*Excel_Advanced_Sales_Dataset_2000__hetvi[[#This Row],[Discount %]]/100</f>
        <v>189814.3273</v>
      </c>
      <c r="R1578" s="23">
        <f>Excel_Advanced_Sales_Dataset_2000__hetvi[[#This Row],[Quantity]]*Excel_Advanced_Sales_Dataset_2000__hetvi[[#This Row],[Unit Price]]-Excel_Advanced_Sales_Dataset_2000__hetvi[[#This Row],[Discount Amount]]</f>
        <v>860624.6727</v>
      </c>
      <c r="S1578" t="str">
        <f>IF(Excel_Advanced_Sales_Dataset_2000__hetvi[[#This Row],[Total Sales]]&gt;50000,"Yes","No")</f>
        <v>Yes</v>
      </c>
      <c r="T1578" t="str">
        <f>IF(Excel_Advanced_Sales_Dataset_2000__hetvi[[#This Row],[Delivery Status]]="Pending","Follow-up","Ok")</f>
        <v>Ok</v>
      </c>
      <c r="U1578" s="31">
        <f>Excel_Advanced_Sales_Dataset_2000__hetvi[[#This Row],[Discount %]]/100</f>
        <v>0.1807</v>
      </c>
      <c r="V1578" s="1" t="s">
        <v>4653</v>
      </c>
    </row>
    <row r="1579" spans="1:22" x14ac:dyDescent="0.25">
      <c r="A1579" s="6" t="s">
        <v>3742</v>
      </c>
      <c r="B1579" s="7" t="s">
        <v>1766</v>
      </c>
      <c r="C1579" s="7" t="s">
        <v>3743</v>
      </c>
      <c r="D1579" s="7" t="s">
        <v>19</v>
      </c>
      <c r="E1579" s="7" t="s">
        <v>153</v>
      </c>
      <c r="F1579" s="7" t="s">
        <v>154</v>
      </c>
      <c r="G1579" s="7" t="s">
        <v>43</v>
      </c>
      <c r="H1579" s="7" t="s">
        <v>44</v>
      </c>
      <c r="I1579" s="8">
        <v>5</v>
      </c>
      <c r="J1579" s="18">
        <v>48930.47</v>
      </c>
      <c r="K1579" s="21">
        <v>9.2100000000000009</v>
      </c>
      <c r="L1579" s="15">
        <v>222119.87</v>
      </c>
      <c r="M1579" s="28">
        <v>46371</v>
      </c>
      <c r="N1579" s="7" t="s">
        <v>24</v>
      </c>
      <c r="O1579" s="7" t="s">
        <v>35</v>
      </c>
      <c r="P1579" s="9" t="s">
        <v>26</v>
      </c>
      <c r="Q1579" s="23">
        <f>Excel_Advanced_Sales_Dataset_2000__hetvi[[#This Row],[Quantity]]*Excel_Advanced_Sales_Dataset_2000__hetvi[[#This Row],[Unit Price]]*Excel_Advanced_Sales_Dataset_2000__hetvi[[#This Row],[Discount %]]/100</f>
        <v>22532.481435000002</v>
      </c>
      <c r="R1579" s="23">
        <f>Excel_Advanced_Sales_Dataset_2000__hetvi[[#This Row],[Quantity]]*Excel_Advanced_Sales_Dataset_2000__hetvi[[#This Row],[Unit Price]]-Excel_Advanced_Sales_Dataset_2000__hetvi[[#This Row],[Discount Amount]]</f>
        <v>222119.86856500001</v>
      </c>
      <c r="S1579" t="str">
        <f>IF(Excel_Advanced_Sales_Dataset_2000__hetvi[[#This Row],[Total Sales]]&gt;50000,"Yes","No")</f>
        <v>Yes</v>
      </c>
      <c r="T1579" t="str">
        <f>IF(Excel_Advanced_Sales_Dataset_2000__hetvi[[#This Row],[Delivery Status]]="Pending","Follow-up","Ok")</f>
        <v>Ok</v>
      </c>
      <c r="U1579" s="31">
        <f>Excel_Advanced_Sales_Dataset_2000__hetvi[[#This Row],[Discount %]]/100</f>
        <v>9.2100000000000015E-2</v>
      </c>
      <c r="V1579" s="1" t="s">
        <v>4644</v>
      </c>
    </row>
    <row r="1580" spans="1:22" x14ac:dyDescent="0.25">
      <c r="A1580" s="6" t="s">
        <v>3744</v>
      </c>
      <c r="B1580" s="7" t="s">
        <v>1460</v>
      </c>
      <c r="C1580" s="7" t="s">
        <v>3745</v>
      </c>
      <c r="D1580" s="7" t="s">
        <v>19</v>
      </c>
      <c r="E1580" s="7" t="s">
        <v>72</v>
      </c>
      <c r="F1580" s="7" t="s">
        <v>73</v>
      </c>
      <c r="G1580" s="7" t="s">
        <v>66</v>
      </c>
      <c r="H1580" s="7" t="s">
        <v>67</v>
      </c>
      <c r="I1580" s="8">
        <v>27</v>
      </c>
      <c r="J1580" s="18">
        <v>20393.099999999999</v>
      </c>
      <c r="K1580" s="21">
        <v>16.170000000000002</v>
      </c>
      <c r="L1580" s="15">
        <v>461579.46</v>
      </c>
      <c r="M1580" s="28">
        <v>46039</v>
      </c>
      <c r="N1580" s="7" t="s">
        <v>68</v>
      </c>
      <c r="O1580" s="7" t="s">
        <v>35</v>
      </c>
      <c r="P1580" s="9" t="s">
        <v>26</v>
      </c>
      <c r="Q1580" s="23">
        <f>Excel_Advanced_Sales_Dataset_2000__hetvi[[#This Row],[Quantity]]*Excel_Advanced_Sales_Dataset_2000__hetvi[[#This Row],[Unit Price]]*Excel_Advanced_Sales_Dataset_2000__hetvi[[#This Row],[Discount %]]/100</f>
        <v>89034.235290000011</v>
      </c>
      <c r="R1580" s="23">
        <f>Excel_Advanced_Sales_Dataset_2000__hetvi[[#This Row],[Quantity]]*Excel_Advanced_Sales_Dataset_2000__hetvi[[#This Row],[Unit Price]]-Excel_Advanced_Sales_Dataset_2000__hetvi[[#This Row],[Discount Amount]]</f>
        <v>461579.46470999997</v>
      </c>
      <c r="S1580" t="str">
        <f>IF(Excel_Advanced_Sales_Dataset_2000__hetvi[[#This Row],[Total Sales]]&gt;50000,"Yes","No")</f>
        <v>Yes</v>
      </c>
      <c r="T1580" t="str">
        <f>IF(Excel_Advanced_Sales_Dataset_2000__hetvi[[#This Row],[Delivery Status]]="Pending","Follow-up","Ok")</f>
        <v>Ok</v>
      </c>
      <c r="U1580" s="31">
        <f>Excel_Advanced_Sales_Dataset_2000__hetvi[[#This Row],[Discount %]]/100</f>
        <v>0.16170000000000001</v>
      </c>
      <c r="V1580" s="1" t="s">
        <v>4744</v>
      </c>
    </row>
    <row r="1581" spans="1:22" x14ac:dyDescent="0.25">
      <c r="A1581" s="6" t="s">
        <v>3746</v>
      </c>
      <c r="B1581" s="7" t="s">
        <v>1917</v>
      </c>
      <c r="C1581" s="7" t="s">
        <v>3747</v>
      </c>
      <c r="D1581" s="7" t="s">
        <v>30</v>
      </c>
      <c r="E1581" s="7" t="s">
        <v>117</v>
      </c>
      <c r="F1581" s="7" t="s">
        <v>239</v>
      </c>
      <c r="G1581" s="7" t="s">
        <v>111</v>
      </c>
      <c r="H1581" s="7" t="s">
        <v>526</v>
      </c>
      <c r="I1581" s="8">
        <v>30</v>
      </c>
      <c r="J1581" s="18">
        <v>39179.449999999997</v>
      </c>
      <c r="K1581" s="21">
        <v>11.8</v>
      </c>
      <c r="L1581" s="15">
        <v>1036688.25</v>
      </c>
      <c r="M1581" s="28">
        <v>46063</v>
      </c>
      <c r="N1581" s="7" t="s">
        <v>58</v>
      </c>
      <c r="O1581" s="7" t="s">
        <v>35</v>
      </c>
      <c r="P1581" s="9" t="s">
        <v>36</v>
      </c>
      <c r="Q1581" s="23">
        <f>Excel_Advanced_Sales_Dataset_2000__hetvi[[#This Row],[Quantity]]*Excel_Advanced_Sales_Dataset_2000__hetvi[[#This Row],[Unit Price]]*Excel_Advanced_Sales_Dataset_2000__hetvi[[#This Row],[Discount %]]/100</f>
        <v>138695.253</v>
      </c>
      <c r="R1581" s="23">
        <f>Excel_Advanced_Sales_Dataset_2000__hetvi[[#This Row],[Quantity]]*Excel_Advanced_Sales_Dataset_2000__hetvi[[#This Row],[Unit Price]]-Excel_Advanced_Sales_Dataset_2000__hetvi[[#This Row],[Discount Amount]]</f>
        <v>1036688.247</v>
      </c>
      <c r="S1581" t="str">
        <f>IF(Excel_Advanced_Sales_Dataset_2000__hetvi[[#This Row],[Total Sales]]&gt;50000,"Yes","No")</f>
        <v>Yes</v>
      </c>
      <c r="T1581" t="str">
        <f>IF(Excel_Advanced_Sales_Dataset_2000__hetvi[[#This Row],[Delivery Status]]="Pending","Follow-up","Ok")</f>
        <v>Ok</v>
      </c>
      <c r="U1581" s="31">
        <f>Excel_Advanced_Sales_Dataset_2000__hetvi[[#This Row],[Discount %]]/100</f>
        <v>0.11800000000000001</v>
      </c>
      <c r="V1581" s="1" t="s">
        <v>4624</v>
      </c>
    </row>
    <row r="1582" spans="1:22" x14ac:dyDescent="0.25">
      <c r="A1582" s="6" t="s">
        <v>3748</v>
      </c>
      <c r="B1582" s="7" t="s">
        <v>1629</v>
      </c>
      <c r="C1582" s="7" t="s">
        <v>3749</v>
      </c>
      <c r="D1582" s="7" t="s">
        <v>63</v>
      </c>
      <c r="E1582" s="7" t="s">
        <v>144</v>
      </c>
      <c r="F1582" s="7" t="s">
        <v>216</v>
      </c>
      <c r="G1582" s="7" t="s">
        <v>66</v>
      </c>
      <c r="H1582" s="7" t="s">
        <v>155</v>
      </c>
      <c r="I1582" s="8">
        <v>4</v>
      </c>
      <c r="J1582" s="18">
        <v>2596.09</v>
      </c>
      <c r="K1582" s="21">
        <v>14.24</v>
      </c>
      <c r="L1582" s="15">
        <v>8905.6299999999992</v>
      </c>
      <c r="M1582" s="28">
        <v>46056</v>
      </c>
      <c r="N1582" s="7" t="s">
        <v>113</v>
      </c>
      <c r="O1582" s="7" t="s">
        <v>35</v>
      </c>
      <c r="P1582" s="9" t="s">
        <v>53</v>
      </c>
      <c r="Q1582" s="23">
        <f>Excel_Advanced_Sales_Dataset_2000__hetvi[[#This Row],[Quantity]]*Excel_Advanced_Sales_Dataset_2000__hetvi[[#This Row],[Unit Price]]*Excel_Advanced_Sales_Dataset_2000__hetvi[[#This Row],[Discount %]]/100</f>
        <v>1478.7328640000001</v>
      </c>
      <c r="R1582" s="23">
        <f>Excel_Advanced_Sales_Dataset_2000__hetvi[[#This Row],[Quantity]]*Excel_Advanced_Sales_Dataset_2000__hetvi[[#This Row],[Unit Price]]-Excel_Advanced_Sales_Dataset_2000__hetvi[[#This Row],[Discount Amount]]</f>
        <v>8905.627136000001</v>
      </c>
      <c r="S1582" t="str">
        <f>IF(Excel_Advanced_Sales_Dataset_2000__hetvi[[#This Row],[Total Sales]]&gt;50000,"Yes","No")</f>
        <v>No</v>
      </c>
      <c r="T1582" t="str">
        <f>IF(Excel_Advanced_Sales_Dataset_2000__hetvi[[#This Row],[Delivery Status]]="Pending","Follow-up","Ok")</f>
        <v>Ok</v>
      </c>
      <c r="U1582" s="31">
        <f>Excel_Advanced_Sales_Dataset_2000__hetvi[[#This Row],[Discount %]]/100</f>
        <v>0.1424</v>
      </c>
      <c r="V1582" s="1" t="s">
        <v>4665</v>
      </c>
    </row>
    <row r="1583" spans="1:22" x14ac:dyDescent="0.25">
      <c r="A1583" s="6" t="s">
        <v>3750</v>
      </c>
      <c r="B1583" s="7" t="s">
        <v>138</v>
      </c>
      <c r="C1583" s="7" t="s">
        <v>3751</v>
      </c>
      <c r="D1583" s="7" t="s">
        <v>30</v>
      </c>
      <c r="E1583" s="7" t="s">
        <v>198</v>
      </c>
      <c r="F1583" s="7" t="s">
        <v>199</v>
      </c>
      <c r="G1583" s="7" t="s">
        <v>111</v>
      </c>
      <c r="H1583" s="7" t="s">
        <v>260</v>
      </c>
      <c r="I1583" s="8">
        <v>24</v>
      </c>
      <c r="J1583" s="18">
        <v>40819.910000000003</v>
      </c>
      <c r="K1583" s="21">
        <v>1.4</v>
      </c>
      <c r="L1583" s="15">
        <v>965962.35</v>
      </c>
      <c r="M1583" s="28">
        <v>46339</v>
      </c>
      <c r="N1583" s="7" t="s">
        <v>58</v>
      </c>
      <c r="O1583" s="7" t="s">
        <v>25</v>
      </c>
      <c r="P1583" s="9" t="s">
        <v>53</v>
      </c>
      <c r="Q1583" s="23">
        <f>Excel_Advanced_Sales_Dataset_2000__hetvi[[#This Row],[Quantity]]*Excel_Advanced_Sales_Dataset_2000__hetvi[[#This Row],[Unit Price]]*Excel_Advanced_Sales_Dataset_2000__hetvi[[#This Row],[Discount %]]/100</f>
        <v>13715.48976</v>
      </c>
      <c r="R1583" s="23">
        <f>Excel_Advanced_Sales_Dataset_2000__hetvi[[#This Row],[Quantity]]*Excel_Advanced_Sales_Dataset_2000__hetvi[[#This Row],[Unit Price]]-Excel_Advanced_Sales_Dataset_2000__hetvi[[#This Row],[Discount Amount]]</f>
        <v>965962.35024000006</v>
      </c>
      <c r="S1583" t="str">
        <f>IF(Excel_Advanced_Sales_Dataset_2000__hetvi[[#This Row],[Total Sales]]&gt;50000,"Yes","No")</f>
        <v>Yes</v>
      </c>
      <c r="T1583" t="str">
        <f>IF(Excel_Advanced_Sales_Dataset_2000__hetvi[[#This Row],[Delivery Status]]="Pending","Follow-up","Ok")</f>
        <v>Follow-up</v>
      </c>
      <c r="U1583" s="31">
        <f>Excel_Advanced_Sales_Dataset_2000__hetvi[[#This Row],[Discount %]]/100</f>
        <v>1.3999999999999999E-2</v>
      </c>
      <c r="V1583" s="1" t="s">
        <v>4823</v>
      </c>
    </row>
    <row r="1584" spans="1:22" x14ac:dyDescent="0.25">
      <c r="A1584" s="6" t="s">
        <v>3752</v>
      </c>
      <c r="B1584" s="7" t="s">
        <v>226</v>
      </c>
      <c r="C1584" s="7" t="s">
        <v>3753</v>
      </c>
      <c r="D1584" s="7" t="s">
        <v>63</v>
      </c>
      <c r="E1584" s="7" t="s">
        <v>144</v>
      </c>
      <c r="F1584" s="7" t="s">
        <v>145</v>
      </c>
      <c r="G1584" s="7" t="s">
        <v>22</v>
      </c>
      <c r="H1584" s="7" t="s">
        <v>217</v>
      </c>
      <c r="I1584" s="8">
        <v>24</v>
      </c>
      <c r="J1584" s="18">
        <v>43039.040000000001</v>
      </c>
      <c r="K1584" s="21">
        <v>0.79</v>
      </c>
      <c r="L1584" s="15">
        <v>1024776.76</v>
      </c>
      <c r="M1584" s="28">
        <v>46116</v>
      </c>
      <c r="N1584" s="7" t="s">
        <v>58</v>
      </c>
      <c r="O1584" s="7" t="s">
        <v>59</v>
      </c>
      <c r="P1584" s="9" t="s">
        <v>36</v>
      </c>
      <c r="Q1584" s="23">
        <f>Excel_Advanced_Sales_Dataset_2000__hetvi[[#This Row],[Quantity]]*Excel_Advanced_Sales_Dataset_2000__hetvi[[#This Row],[Unit Price]]*Excel_Advanced_Sales_Dataset_2000__hetvi[[#This Row],[Discount %]]/100</f>
        <v>8160.2019840000003</v>
      </c>
      <c r="R1584" s="23">
        <f>Excel_Advanced_Sales_Dataset_2000__hetvi[[#This Row],[Quantity]]*Excel_Advanced_Sales_Dataset_2000__hetvi[[#This Row],[Unit Price]]-Excel_Advanced_Sales_Dataset_2000__hetvi[[#This Row],[Discount Amount]]</f>
        <v>1024776.7580159999</v>
      </c>
      <c r="S1584" t="str">
        <f>IF(Excel_Advanced_Sales_Dataset_2000__hetvi[[#This Row],[Total Sales]]&gt;50000,"Yes","No")</f>
        <v>Yes</v>
      </c>
      <c r="T1584" t="str">
        <f>IF(Excel_Advanced_Sales_Dataset_2000__hetvi[[#This Row],[Delivery Status]]="Pending","Follow-up","Ok")</f>
        <v>Ok</v>
      </c>
      <c r="U1584" s="31">
        <f>Excel_Advanced_Sales_Dataset_2000__hetvi[[#This Row],[Discount %]]/100</f>
        <v>7.9000000000000008E-3</v>
      </c>
      <c r="V1584" s="1" t="s">
        <v>4703</v>
      </c>
    </row>
    <row r="1585" spans="1:22" x14ac:dyDescent="0.25">
      <c r="A1585" s="6" t="s">
        <v>3754</v>
      </c>
      <c r="B1585" s="7" t="s">
        <v>1325</v>
      </c>
      <c r="C1585" s="7" t="s">
        <v>3755</v>
      </c>
      <c r="D1585" s="7" t="s">
        <v>30</v>
      </c>
      <c r="E1585" s="7" t="s">
        <v>131</v>
      </c>
      <c r="F1585" s="7" t="s">
        <v>194</v>
      </c>
      <c r="G1585" s="7" t="s">
        <v>22</v>
      </c>
      <c r="H1585" s="7" t="s">
        <v>172</v>
      </c>
      <c r="I1585" s="8">
        <v>14</v>
      </c>
      <c r="J1585" s="18">
        <v>5745</v>
      </c>
      <c r="K1585" s="21">
        <v>17.739999999999998</v>
      </c>
      <c r="L1585" s="15">
        <v>66161.72</v>
      </c>
      <c r="M1585" s="28">
        <v>46365</v>
      </c>
      <c r="N1585" s="7" t="s">
        <v>68</v>
      </c>
      <c r="O1585" s="7" t="s">
        <v>35</v>
      </c>
      <c r="P1585" s="9" t="s">
        <v>26</v>
      </c>
      <c r="Q1585" s="23">
        <f>Excel_Advanced_Sales_Dataset_2000__hetvi[[#This Row],[Quantity]]*Excel_Advanced_Sales_Dataset_2000__hetvi[[#This Row],[Unit Price]]*Excel_Advanced_Sales_Dataset_2000__hetvi[[#This Row],[Discount %]]/100</f>
        <v>14268.281999999999</v>
      </c>
      <c r="R1585" s="23">
        <f>Excel_Advanced_Sales_Dataset_2000__hetvi[[#This Row],[Quantity]]*Excel_Advanced_Sales_Dataset_2000__hetvi[[#This Row],[Unit Price]]-Excel_Advanced_Sales_Dataset_2000__hetvi[[#This Row],[Discount Amount]]</f>
        <v>66161.717999999993</v>
      </c>
      <c r="S1585" t="str">
        <f>IF(Excel_Advanced_Sales_Dataset_2000__hetvi[[#This Row],[Total Sales]]&gt;50000,"Yes","No")</f>
        <v>Yes</v>
      </c>
      <c r="T1585" t="str">
        <f>IF(Excel_Advanced_Sales_Dataset_2000__hetvi[[#This Row],[Delivery Status]]="Pending","Follow-up","Ok")</f>
        <v>Ok</v>
      </c>
      <c r="U1585" s="31">
        <f>Excel_Advanced_Sales_Dataset_2000__hetvi[[#This Row],[Discount %]]/100</f>
        <v>0.17739999999999997</v>
      </c>
      <c r="V1585" s="1" t="s">
        <v>4682</v>
      </c>
    </row>
    <row r="1586" spans="1:22" x14ac:dyDescent="0.25">
      <c r="A1586" s="6" t="s">
        <v>3756</v>
      </c>
      <c r="B1586" s="7" t="s">
        <v>528</v>
      </c>
      <c r="C1586" s="7" t="s">
        <v>3757</v>
      </c>
      <c r="D1586" s="7" t="s">
        <v>19</v>
      </c>
      <c r="E1586" s="7" t="s">
        <v>72</v>
      </c>
      <c r="F1586" s="7" t="s">
        <v>171</v>
      </c>
      <c r="G1586" s="7" t="s">
        <v>22</v>
      </c>
      <c r="H1586" s="7" t="s">
        <v>98</v>
      </c>
      <c r="I1586" s="8">
        <v>38</v>
      </c>
      <c r="J1586" s="18">
        <v>585.79</v>
      </c>
      <c r="K1586" s="21">
        <v>4.54</v>
      </c>
      <c r="L1586" s="15">
        <v>21249.42</v>
      </c>
      <c r="M1586" s="28">
        <v>46094</v>
      </c>
      <c r="N1586" s="7" t="s">
        <v>113</v>
      </c>
      <c r="O1586" s="7" t="s">
        <v>25</v>
      </c>
      <c r="P1586" s="9" t="s">
        <v>53</v>
      </c>
      <c r="Q1586" s="23">
        <f>Excel_Advanced_Sales_Dataset_2000__hetvi[[#This Row],[Quantity]]*Excel_Advanced_Sales_Dataset_2000__hetvi[[#This Row],[Unit Price]]*Excel_Advanced_Sales_Dataset_2000__hetvi[[#This Row],[Discount %]]/100</f>
        <v>1010.6049079999998</v>
      </c>
      <c r="R1586" s="23">
        <f>Excel_Advanced_Sales_Dataset_2000__hetvi[[#This Row],[Quantity]]*Excel_Advanced_Sales_Dataset_2000__hetvi[[#This Row],[Unit Price]]-Excel_Advanced_Sales_Dataset_2000__hetvi[[#This Row],[Discount Amount]]</f>
        <v>21249.415091999996</v>
      </c>
      <c r="S1586" t="str">
        <f>IF(Excel_Advanced_Sales_Dataset_2000__hetvi[[#This Row],[Total Sales]]&gt;50000,"Yes","No")</f>
        <v>No</v>
      </c>
      <c r="T1586" t="str">
        <f>IF(Excel_Advanced_Sales_Dataset_2000__hetvi[[#This Row],[Delivery Status]]="Pending","Follow-up","Ok")</f>
        <v>Follow-up</v>
      </c>
      <c r="U1586" s="31">
        <f>Excel_Advanced_Sales_Dataset_2000__hetvi[[#This Row],[Discount %]]/100</f>
        <v>4.5400000000000003E-2</v>
      </c>
      <c r="V1586" s="1" t="s">
        <v>4653</v>
      </c>
    </row>
    <row r="1587" spans="1:22" x14ac:dyDescent="0.25">
      <c r="A1587" s="6" t="s">
        <v>3758</v>
      </c>
      <c r="B1587" s="7" t="s">
        <v>938</v>
      </c>
      <c r="C1587" s="7" t="s">
        <v>3759</v>
      </c>
      <c r="D1587" s="7" t="s">
        <v>30</v>
      </c>
      <c r="E1587" s="7" t="s">
        <v>117</v>
      </c>
      <c r="F1587" s="7" t="s">
        <v>239</v>
      </c>
      <c r="G1587" s="7" t="s">
        <v>22</v>
      </c>
      <c r="H1587" s="7" t="s">
        <v>98</v>
      </c>
      <c r="I1587" s="8">
        <v>41</v>
      </c>
      <c r="J1587" s="18">
        <v>31614.31</v>
      </c>
      <c r="K1587" s="21">
        <v>6.12</v>
      </c>
      <c r="L1587" s="15">
        <v>1216860.08</v>
      </c>
      <c r="M1587" s="28">
        <v>46159</v>
      </c>
      <c r="N1587" s="7" t="s">
        <v>68</v>
      </c>
      <c r="O1587" s="7" t="s">
        <v>35</v>
      </c>
      <c r="P1587" s="9" t="s">
        <v>26</v>
      </c>
      <c r="Q1587" s="23">
        <f>Excel_Advanced_Sales_Dataset_2000__hetvi[[#This Row],[Quantity]]*Excel_Advanced_Sales_Dataset_2000__hetvi[[#This Row],[Unit Price]]*Excel_Advanced_Sales_Dataset_2000__hetvi[[#This Row],[Discount %]]/100</f>
        <v>79326.626651999992</v>
      </c>
      <c r="R1587" s="23">
        <f>Excel_Advanced_Sales_Dataset_2000__hetvi[[#This Row],[Quantity]]*Excel_Advanced_Sales_Dataset_2000__hetvi[[#This Row],[Unit Price]]-Excel_Advanced_Sales_Dataset_2000__hetvi[[#This Row],[Discount Amount]]</f>
        <v>1216860.083348</v>
      </c>
      <c r="S1587" t="str">
        <f>IF(Excel_Advanced_Sales_Dataset_2000__hetvi[[#This Row],[Total Sales]]&gt;50000,"Yes","No")</f>
        <v>Yes</v>
      </c>
      <c r="T1587" t="str">
        <f>IF(Excel_Advanced_Sales_Dataset_2000__hetvi[[#This Row],[Delivery Status]]="Pending","Follow-up","Ok")</f>
        <v>Ok</v>
      </c>
      <c r="U1587" s="31">
        <f>Excel_Advanced_Sales_Dataset_2000__hetvi[[#This Row],[Discount %]]/100</f>
        <v>6.1200000000000004E-2</v>
      </c>
      <c r="V1587" s="1" t="s">
        <v>4696</v>
      </c>
    </row>
    <row r="1588" spans="1:22" x14ac:dyDescent="0.25">
      <c r="A1588" s="6" t="s">
        <v>3760</v>
      </c>
      <c r="B1588" s="7" t="s">
        <v>3761</v>
      </c>
      <c r="C1588" s="7" t="s">
        <v>3762</v>
      </c>
      <c r="D1588" s="7" t="s">
        <v>63</v>
      </c>
      <c r="E1588" s="7" t="s">
        <v>64</v>
      </c>
      <c r="F1588" s="7" t="s">
        <v>65</v>
      </c>
      <c r="G1588" s="7" t="s">
        <v>66</v>
      </c>
      <c r="H1588" s="7" t="s">
        <v>200</v>
      </c>
      <c r="I1588" s="8">
        <v>10</v>
      </c>
      <c r="J1588" s="18">
        <v>871.15</v>
      </c>
      <c r="K1588" s="21">
        <v>14.28</v>
      </c>
      <c r="L1588" s="15">
        <v>7467.5</v>
      </c>
      <c r="M1588" s="28">
        <v>46067</v>
      </c>
      <c r="N1588" s="7" t="s">
        <v>58</v>
      </c>
      <c r="O1588" s="7" t="s">
        <v>35</v>
      </c>
      <c r="P1588" s="9" t="s">
        <v>36</v>
      </c>
      <c r="Q1588" s="23">
        <f>Excel_Advanced_Sales_Dataset_2000__hetvi[[#This Row],[Quantity]]*Excel_Advanced_Sales_Dataset_2000__hetvi[[#This Row],[Unit Price]]*Excel_Advanced_Sales_Dataset_2000__hetvi[[#This Row],[Discount %]]/100</f>
        <v>1244.0021999999999</v>
      </c>
      <c r="R1588" s="23">
        <f>Excel_Advanced_Sales_Dataset_2000__hetvi[[#This Row],[Quantity]]*Excel_Advanced_Sales_Dataset_2000__hetvi[[#This Row],[Unit Price]]-Excel_Advanced_Sales_Dataset_2000__hetvi[[#This Row],[Discount Amount]]</f>
        <v>7467.4978000000001</v>
      </c>
      <c r="S1588" t="str">
        <f>IF(Excel_Advanced_Sales_Dataset_2000__hetvi[[#This Row],[Total Sales]]&gt;50000,"Yes","No")</f>
        <v>No</v>
      </c>
      <c r="T1588" t="str">
        <f>IF(Excel_Advanced_Sales_Dataset_2000__hetvi[[#This Row],[Delivery Status]]="Pending","Follow-up","Ok")</f>
        <v>Ok</v>
      </c>
      <c r="U1588" s="31">
        <f>Excel_Advanced_Sales_Dataset_2000__hetvi[[#This Row],[Discount %]]/100</f>
        <v>0.14279999999999998</v>
      </c>
      <c r="V1588" s="1" t="s">
        <v>4696</v>
      </c>
    </row>
    <row r="1589" spans="1:22" x14ac:dyDescent="0.25">
      <c r="A1589" s="6" t="s">
        <v>3763</v>
      </c>
      <c r="B1589" s="7" t="s">
        <v>407</v>
      </c>
      <c r="C1589" s="7" t="s">
        <v>3764</v>
      </c>
      <c r="D1589" s="7" t="s">
        <v>19</v>
      </c>
      <c r="E1589" s="7" t="s">
        <v>84</v>
      </c>
      <c r="F1589" s="7" t="s">
        <v>159</v>
      </c>
      <c r="G1589" s="7" t="s">
        <v>22</v>
      </c>
      <c r="H1589" s="7" t="s">
        <v>172</v>
      </c>
      <c r="I1589" s="8">
        <v>50</v>
      </c>
      <c r="J1589" s="18">
        <v>49415.98</v>
      </c>
      <c r="K1589" s="21">
        <v>7.8</v>
      </c>
      <c r="L1589" s="15">
        <v>2278076.6800000002</v>
      </c>
      <c r="M1589" s="28">
        <v>46356</v>
      </c>
      <c r="N1589" s="7" t="s">
        <v>68</v>
      </c>
      <c r="O1589" s="7" t="s">
        <v>35</v>
      </c>
      <c r="P1589" s="9" t="s">
        <v>53</v>
      </c>
      <c r="Q1589" s="23">
        <f>Excel_Advanced_Sales_Dataset_2000__hetvi[[#This Row],[Quantity]]*Excel_Advanced_Sales_Dataset_2000__hetvi[[#This Row],[Unit Price]]*Excel_Advanced_Sales_Dataset_2000__hetvi[[#This Row],[Discount %]]/100</f>
        <v>192722.32199999999</v>
      </c>
      <c r="R1589" s="23">
        <f>Excel_Advanced_Sales_Dataset_2000__hetvi[[#This Row],[Quantity]]*Excel_Advanced_Sales_Dataset_2000__hetvi[[#This Row],[Unit Price]]-Excel_Advanced_Sales_Dataset_2000__hetvi[[#This Row],[Discount Amount]]</f>
        <v>2278076.6779999998</v>
      </c>
      <c r="S1589" t="str">
        <f>IF(Excel_Advanced_Sales_Dataset_2000__hetvi[[#This Row],[Total Sales]]&gt;50000,"Yes","No")</f>
        <v>Yes</v>
      </c>
      <c r="T1589" t="str">
        <f>IF(Excel_Advanced_Sales_Dataset_2000__hetvi[[#This Row],[Delivery Status]]="Pending","Follow-up","Ok")</f>
        <v>Ok</v>
      </c>
      <c r="U1589" s="31">
        <f>Excel_Advanced_Sales_Dataset_2000__hetvi[[#This Row],[Discount %]]/100</f>
        <v>7.8E-2</v>
      </c>
      <c r="V1589" s="1" t="s">
        <v>4823</v>
      </c>
    </row>
    <row r="1590" spans="1:22" x14ac:dyDescent="0.25">
      <c r="A1590" s="6" t="s">
        <v>3765</v>
      </c>
      <c r="B1590" s="7" t="s">
        <v>3040</v>
      </c>
      <c r="C1590" s="7" t="s">
        <v>3766</v>
      </c>
      <c r="D1590" s="7" t="s">
        <v>30</v>
      </c>
      <c r="E1590" s="7" t="s">
        <v>31</v>
      </c>
      <c r="F1590" s="7" t="s">
        <v>32</v>
      </c>
      <c r="G1590" s="7" t="s">
        <v>51</v>
      </c>
      <c r="H1590" s="7" t="s">
        <v>146</v>
      </c>
      <c r="I1590" s="8">
        <v>11</v>
      </c>
      <c r="J1590" s="18">
        <v>14981.67</v>
      </c>
      <c r="K1590" s="21">
        <v>10.06</v>
      </c>
      <c r="L1590" s="15">
        <v>148219.65</v>
      </c>
      <c r="M1590" s="28">
        <v>46320</v>
      </c>
      <c r="N1590" s="7" t="s">
        <v>24</v>
      </c>
      <c r="O1590" s="7" t="s">
        <v>25</v>
      </c>
      <c r="P1590" s="9" t="s">
        <v>36</v>
      </c>
      <c r="Q1590" s="23">
        <f>Excel_Advanced_Sales_Dataset_2000__hetvi[[#This Row],[Quantity]]*Excel_Advanced_Sales_Dataset_2000__hetvi[[#This Row],[Unit Price]]*Excel_Advanced_Sales_Dataset_2000__hetvi[[#This Row],[Discount %]]/100</f>
        <v>16578.716022000001</v>
      </c>
      <c r="R1590" s="23">
        <f>Excel_Advanced_Sales_Dataset_2000__hetvi[[#This Row],[Quantity]]*Excel_Advanced_Sales_Dataset_2000__hetvi[[#This Row],[Unit Price]]-Excel_Advanced_Sales_Dataset_2000__hetvi[[#This Row],[Discount Amount]]</f>
        <v>148219.65397799999</v>
      </c>
      <c r="S1590" t="str">
        <f>IF(Excel_Advanced_Sales_Dataset_2000__hetvi[[#This Row],[Total Sales]]&gt;50000,"Yes","No")</f>
        <v>Yes</v>
      </c>
      <c r="T1590" t="str">
        <f>IF(Excel_Advanced_Sales_Dataset_2000__hetvi[[#This Row],[Delivery Status]]="Pending","Follow-up","Ok")</f>
        <v>Follow-up</v>
      </c>
      <c r="U1590" s="31">
        <f>Excel_Advanced_Sales_Dataset_2000__hetvi[[#This Row],[Discount %]]/100</f>
        <v>0.10060000000000001</v>
      </c>
      <c r="V1590" s="1" t="s">
        <v>4682</v>
      </c>
    </row>
    <row r="1591" spans="1:22" x14ac:dyDescent="0.25">
      <c r="A1591" s="6" t="s">
        <v>3767</v>
      </c>
      <c r="B1591" s="7" t="s">
        <v>1010</v>
      </c>
      <c r="C1591" s="7" t="s">
        <v>3768</v>
      </c>
      <c r="D1591" s="7" t="s">
        <v>63</v>
      </c>
      <c r="E1591" s="7" t="s">
        <v>234</v>
      </c>
      <c r="F1591" s="7" t="s">
        <v>473</v>
      </c>
      <c r="G1591" s="7" t="s">
        <v>51</v>
      </c>
      <c r="H1591" s="7" t="s">
        <v>190</v>
      </c>
      <c r="I1591" s="8">
        <v>13</v>
      </c>
      <c r="J1591" s="18">
        <v>17954.82</v>
      </c>
      <c r="K1591" s="21">
        <v>7.25</v>
      </c>
      <c r="L1591" s="15">
        <v>216490.23999999999</v>
      </c>
      <c r="M1591" s="28">
        <v>46129</v>
      </c>
      <c r="N1591" s="7" t="s">
        <v>45</v>
      </c>
      <c r="O1591" s="7" t="s">
        <v>35</v>
      </c>
      <c r="P1591" s="9" t="s">
        <v>26</v>
      </c>
      <c r="Q1591" s="23">
        <f>Excel_Advanced_Sales_Dataset_2000__hetvi[[#This Row],[Quantity]]*Excel_Advanced_Sales_Dataset_2000__hetvi[[#This Row],[Unit Price]]*Excel_Advanced_Sales_Dataset_2000__hetvi[[#This Row],[Discount %]]/100</f>
        <v>16922.417849999998</v>
      </c>
      <c r="R1591" s="23">
        <f>Excel_Advanced_Sales_Dataset_2000__hetvi[[#This Row],[Quantity]]*Excel_Advanced_Sales_Dataset_2000__hetvi[[#This Row],[Unit Price]]-Excel_Advanced_Sales_Dataset_2000__hetvi[[#This Row],[Discount Amount]]</f>
        <v>216490.24215000001</v>
      </c>
      <c r="S1591" t="str">
        <f>IF(Excel_Advanced_Sales_Dataset_2000__hetvi[[#This Row],[Total Sales]]&gt;50000,"Yes","No")</f>
        <v>Yes</v>
      </c>
      <c r="T1591" t="str">
        <f>IF(Excel_Advanced_Sales_Dataset_2000__hetvi[[#This Row],[Delivery Status]]="Pending","Follow-up","Ok")</f>
        <v>Ok</v>
      </c>
      <c r="U1591" s="31">
        <f>Excel_Advanced_Sales_Dataset_2000__hetvi[[#This Row],[Discount %]]/100</f>
        <v>7.2499999999999995E-2</v>
      </c>
      <c r="V1591" s="1" t="s">
        <v>4782</v>
      </c>
    </row>
    <row r="1592" spans="1:22" x14ac:dyDescent="0.25">
      <c r="A1592" s="6" t="s">
        <v>3769</v>
      </c>
      <c r="B1592" s="7" t="s">
        <v>1322</v>
      </c>
      <c r="C1592" s="7" t="s">
        <v>3770</v>
      </c>
      <c r="D1592" s="7" t="s">
        <v>30</v>
      </c>
      <c r="E1592" s="7" t="s">
        <v>31</v>
      </c>
      <c r="F1592" s="7" t="s">
        <v>32</v>
      </c>
      <c r="G1592" s="7" t="s">
        <v>111</v>
      </c>
      <c r="H1592" s="7" t="s">
        <v>260</v>
      </c>
      <c r="I1592" s="8">
        <v>34</v>
      </c>
      <c r="J1592" s="18">
        <v>37766.11</v>
      </c>
      <c r="K1592" s="21">
        <v>15.58</v>
      </c>
      <c r="L1592" s="15">
        <v>1083993.1000000001</v>
      </c>
      <c r="M1592" s="28">
        <v>46040</v>
      </c>
      <c r="N1592" s="7" t="s">
        <v>45</v>
      </c>
      <c r="O1592" s="7" t="s">
        <v>35</v>
      </c>
      <c r="P1592" s="9" t="s">
        <v>36</v>
      </c>
      <c r="Q1592" s="23">
        <f>Excel_Advanced_Sales_Dataset_2000__hetvi[[#This Row],[Quantity]]*Excel_Advanced_Sales_Dataset_2000__hetvi[[#This Row],[Unit Price]]*Excel_Advanced_Sales_Dataset_2000__hetvi[[#This Row],[Discount %]]/100</f>
        <v>200054.637892</v>
      </c>
      <c r="R1592" s="23">
        <f>Excel_Advanced_Sales_Dataset_2000__hetvi[[#This Row],[Quantity]]*Excel_Advanced_Sales_Dataset_2000__hetvi[[#This Row],[Unit Price]]-Excel_Advanced_Sales_Dataset_2000__hetvi[[#This Row],[Discount Amount]]</f>
        <v>1083993.1021080001</v>
      </c>
      <c r="S1592" t="str">
        <f>IF(Excel_Advanced_Sales_Dataset_2000__hetvi[[#This Row],[Total Sales]]&gt;50000,"Yes","No")</f>
        <v>Yes</v>
      </c>
      <c r="T1592" t="str">
        <f>IF(Excel_Advanced_Sales_Dataset_2000__hetvi[[#This Row],[Delivery Status]]="Pending","Follow-up","Ok")</f>
        <v>Ok</v>
      </c>
      <c r="U1592" s="31">
        <f>Excel_Advanced_Sales_Dataset_2000__hetvi[[#This Row],[Discount %]]/100</f>
        <v>0.15579999999999999</v>
      </c>
      <c r="V1592" s="1" t="s">
        <v>4823</v>
      </c>
    </row>
    <row r="1593" spans="1:22" x14ac:dyDescent="0.25">
      <c r="A1593" s="6" t="s">
        <v>3771</v>
      </c>
      <c r="B1593" s="7" t="s">
        <v>717</v>
      </c>
      <c r="C1593" s="7" t="s">
        <v>3772</v>
      </c>
      <c r="D1593" s="7" t="s">
        <v>19</v>
      </c>
      <c r="E1593" s="7" t="s">
        <v>72</v>
      </c>
      <c r="F1593" s="7" t="s">
        <v>224</v>
      </c>
      <c r="G1593" s="7" t="s">
        <v>43</v>
      </c>
      <c r="H1593" s="7" t="s">
        <v>380</v>
      </c>
      <c r="I1593" s="8">
        <v>17</v>
      </c>
      <c r="J1593" s="18">
        <v>4692.67</v>
      </c>
      <c r="K1593" s="21">
        <v>11.58</v>
      </c>
      <c r="L1593" s="15">
        <v>70537.399999999994</v>
      </c>
      <c r="M1593" s="28">
        <v>46235</v>
      </c>
      <c r="N1593" s="7" t="s">
        <v>113</v>
      </c>
      <c r="O1593" s="7" t="s">
        <v>35</v>
      </c>
      <c r="P1593" s="9" t="s">
        <v>53</v>
      </c>
      <c r="Q1593" s="23">
        <f>Excel_Advanced_Sales_Dataset_2000__hetvi[[#This Row],[Quantity]]*Excel_Advanced_Sales_Dataset_2000__hetvi[[#This Row],[Unit Price]]*Excel_Advanced_Sales_Dataset_2000__hetvi[[#This Row],[Discount %]]/100</f>
        <v>9237.9901620000001</v>
      </c>
      <c r="R1593" s="23">
        <f>Excel_Advanced_Sales_Dataset_2000__hetvi[[#This Row],[Quantity]]*Excel_Advanced_Sales_Dataset_2000__hetvi[[#This Row],[Unit Price]]-Excel_Advanced_Sales_Dataset_2000__hetvi[[#This Row],[Discount Amount]]</f>
        <v>70537.399837999998</v>
      </c>
      <c r="S1593" t="str">
        <f>IF(Excel_Advanced_Sales_Dataset_2000__hetvi[[#This Row],[Total Sales]]&gt;50000,"Yes","No")</f>
        <v>Yes</v>
      </c>
      <c r="T1593" t="str">
        <f>IF(Excel_Advanced_Sales_Dataset_2000__hetvi[[#This Row],[Delivery Status]]="Pending","Follow-up","Ok")</f>
        <v>Ok</v>
      </c>
      <c r="U1593" s="31">
        <f>Excel_Advanced_Sales_Dataset_2000__hetvi[[#This Row],[Discount %]]/100</f>
        <v>0.1158</v>
      </c>
      <c r="V1593" s="1" t="s">
        <v>4682</v>
      </c>
    </row>
    <row r="1594" spans="1:22" x14ac:dyDescent="0.25">
      <c r="A1594" s="6" t="s">
        <v>3773</v>
      </c>
      <c r="B1594" s="7" t="s">
        <v>129</v>
      </c>
      <c r="C1594" s="7" t="s">
        <v>3774</v>
      </c>
      <c r="D1594" s="7" t="s">
        <v>30</v>
      </c>
      <c r="E1594" s="7" t="s">
        <v>131</v>
      </c>
      <c r="F1594" s="7" t="s">
        <v>132</v>
      </c>
      <c r="G1594" s="7" t="s">
        <v>111</v>
      </c>
      <c r="H1594" s="7" t="s">
        <v>112</v>
      </c>
      <c r="I1594" s="8">
        <v>1</v>
      </c>
      <c r="J1594" s="18">
        <v>2344.39</v>
      </c>
      <c r="K1594" s="21">
        <v>18.09</v>
      </c>
      <c r="L1594" s="15">
        <v>1920.29</v>
      </c>
      <c r="M1594" s="28">
        <v>46198</v>
      </c>
      <c r="N1594" s="7" t="s">
        <v>24</v>
      </c>
      <c r="O1594" s="7" t="s">
        <v>35</v>
      </c>
      <c r="P1594" s="9" t="s">
        <v>36</v>
      </c>
      <c r="Q1594" s="23">
        <f>Excel_Advanced_Sales_Dataset_2000__hetvi[[#This Row],[Quantity]]*Excel_Advanced_Sales_Dataset_2000__hetvi[[#This Row],[Unit Price]]*Excel_Advanced_Sales_Dataset_2000__hetvi[[#This Row],[Discount %]]/100</f>
        <v>424.10015099999998</v>
      </c>
      <c r="R1594" s="23">
        <f>Excel_Advanced_Sales_Dataset_2000__hetvi[[#This Row],[Quantity]]*Excel_Advanced_Sales_Dataset_2000__hetvi[[#This Row],[Unit Price]]-Excel_Advanced_Sales_Dataset_2000__hetvi[[#This Row],[Discount Amount]]</f>
        <v>1920.2898489999998</v>
      </c>
      <c r="S1594" t="str">
        <f>IF(Excel_Advanced_Sales_Dataset_2000__hetvi[[#This Row],[Total Sales]]&gt;50000,"Yes","No")</f>
        <v>No</v>
      </c>
      <c r="T1594" t="str">
        <f>IF(Excel_Advanced_Sales_Dataset_2000__hetvi[[#This Row],[Delivery Status]]="Pending","Follow-up","Ok")</f>
        <v>Ok</v>
      </c>
      <c r="U1594" s="31">
        <f>Excel_Advanced_Sales_Dataset_2000__hetvi[[#This Row],[Discount %]]/100</f>
        <v>0.18090000000000001</v>
      </c>
      <c r="V1594" s="1" t="s">
        <v>4665</v>
      </c>
    </row>
    <row r="1595" spans="1:22" x14ac:dyDescent="0.25">
      <c r="A1595" s="6" t="s">
        <v>3775</v>
      </c>
      <c r="B1595" s="7" t="s">
        <v>3118</v>
      </c>
      <c r="C1595" s="7" t="s">
        <v>3776</v>
      </c>
      <c r="D1595" s="7" t="s">
        <v>40</v>
      </c>
      <c r="E1595" s="7" t="s">
        <v>89</v>
      </c>
      <c r="F1595" s="7" t="s">
        <v>319</v>
      </c>
      <c r="G1595" s="7" t="s">
        <v>22</v>
      </c>
      <c r="H1595" s="7" t="s">
        <v>217</v>
      </c>
      <c r="I1595" s="8">
        <v>12</v>
      </c>
      <c r="J1595" s="18">
        <v>2779.89</v>
      </c>
      <c r="K1595" s="21">
        <v>19.3</v>
      </c>
      <c r="L1595" s="15">
        <v>26920.45</v>
      </c>
      <c r="M1595" s="28">
        <v>46316</v>
      </c>
      <c r="N1595" s="7" t="s">
        <v>24</v>
      </c>
      <c r="O1595" s="7" t="s">
        <v>35</v>
      </c>
      <c r="P1595" s="9" t="s">
        <v>26</v>
      </c>
      <c r="Q1595" s="23">
        <f>Excel_Advanced_Sales_Dataset_2000__hetvi[[#This Row],[Quantity]]*Excel_Advanced_Sales_Dataset_2000__hetvi[[#This Row],[Unit Price]]*Excel_Advanced_Sales_Dataset_2000__hetvi[[#This Row],[Discount %]]/100</f>
        <v>6438.2252399999998</v>
      </c>
      <c r="R1595" s="23">
        <f>Excel_Advanced_Sales_Dataset_2000__hetvi[[#This Row],[Quantity]]*Excel_Advanced_Sales_Dataset_2000__hetvi[[#This Row],[Unit Price]]-Excel_Advanced_Sales_Dataset_2000__hetvi[[#This Row],[Discount Amount]]</f>
        <v>26920.454760000001</v>
      </c>
      <c r="S1595" t="str">
        <f>IF(Excel_Advanced_Sales_Dataset_2000__hetvi[[#This Row],[Total Sales]]&gt;50000,"Yes","No")</f>
        <v>No</v>
      </c>
      <c r="T1595" t="str">
        <f>IF(Excel_Advanced_Sales_Dataset_2000__hetvi[[#This Row],[Delivery Status]]="Pending","Follow-up","Ok")</f>
        <v>Ok</v>
      </c>
      <c r="U1595" s="31">
        <f>Excel_Advanced_Sales_Dataset_2000__hetvi[[#This Row],[Discount %]]/100</f>
        <v>0.193</v>
      </c>
      <c r="V1595" s="1" t="s">
        <v>4665</v>
      </c>
    </row>
    <row r="1596" spans="1:22" x14ac:dyDescent="0.25">
      <c r="A1596" s="6" t="s">
        <v>3777</v>
      </c>
      <c r="B1596" s="7" t="s">
        <v>2755</v>
      </c>
      <c r="C1596" s="7" t="s">
        <v>929</v>
      </c>
      <c r="D1596" s="7" t="s">
        <v>30</v>
      </c>
      <c r="E1596" s="7" t="s">
        <v>31</v>
      </c>
      <c r="F1596" s="7" t="s">
        <v>555</v>
      </c>
      <c r="G1596" s="7" t="s">
        <v>66</v>
      </c>
      <c r="H1596" s="7" t="s">
        <v>133</v>
      </c>
      <c r="I1596" s="8">
        <v>35</v>
      </c>
      <c r="J1596" s="18">
        <v>36948.43</v>
      </c>
      <c r="K1596" s="21">
        <v>16.37</v>
      </c>
      <c r="L1596" s="15">
        <v>1081499.02</v>
      </c>
      <c r="M1596" s="28">
        <v>46085</v>
      </c>
      <c r="N1596" s="7" t="s">
        <v>45</v>
      </c>
      <c r="O1596" s="7" t="s">
        <v>35</v>
      </c>
      <c r="P1596" s="9" t="s">
        <v>26</v>
      </c>
      <c r="Q1596" s="23">
        <f>Excel_Advanced_Sales_Dataset_2000__hetvi[[#This Row],[Quantity]]*Excel_Advanced_Sales_Dataset_2000__hetvi[[#This Row],[Unit Price]]*Excel_Advanced_Sales_Dataset_2000__hetvi[[#This Row],[Discount %]]/100</f>
        <v>211696.02968500004</v>
      </c>
      <c r="R1596" s="23">
        <f>Excel_Advanced_Sales_Dataset_2000__hetvi[[#This Row],[Quantity]]*Excel_Advanced_Sales_Dataset_2000__hetvi[[#This Row],[Unit Price]]-Excel_Advanced_Sales_Dataset_2000__hetvi[[#This Row],[Discount Amount]]</f>
        <v>1081499.0203150001</v>
      </c>
      <c r="S1596" t="str">
        <f>IF(Excel_Advanced_Sales_Dataset_2000__hetvi[[#This Row],[Total Sales]]&gt;50000,"Yes","No")</f>
        <v>Yes</v>
      </c>
      <c r="T1596" t="str">
        <f>IF(Excel_Advanced_Sales_Dataset_2000__hetvi[[#This Row],[Delivery Status]]="Pending","Follow-up","Ok")</f>
        <v>Ok</v>
      </c>
      <c r="U1596" s="31">
        <f>Excel_Advanced_Sales_Dataset_2000__hetvi[[#This Row],[Discount %]]/100</f>
        <v>0.16370000000000001</v>
      </c>
      <c r="V1596" s="1" t="s">
        <v>4720</v>
      </c>
    </row>
    <row r="1597" spans="1:22" x14ac:dyDescent="0.25">
      <c r="A1597" s="6" t="s">
        <v>3778</v>
      </c>
      <c r="B1597" s="7" t="s">
        <v>1773</v>
      </c>
      <c r="C1597" s="7" t="s">
        <v>3779</v>
      </c>
      <c r="D1597" s="7" t="s">
        <v>63</v>
      </c>
      <c r="E1597" s="7" t="s">
        <v>64</v>
      </c>
      <c r="F1597" s="7" t="s">
        <v>184</v>
      </c>
      <c r="G1597" s="7" t="s">
        <v>51</v>
      </c>
      <c r="H1597" s="7" t="s">
        <v>190</v>
      </c>
      <c r="I1597" s="8">
        <v>21</v>
      </c>
      <c r="J1597" s="18">
        <v>8008.13</v>
      </c>
      <c r="K1597" s="21">
        <v>2.65</v>
      </c>
      <c r="L1597" s="15">
        <v>163714.21</v>
      </c>
      <c r="M1597" s="28">
        <v>46170</v>
      </c>
      <c r="N1597" s="7" t="s">
        <v>24</v>
      </c>
      <c r="O1597" s="7" t="s">
        <v>35</v>
      </c>
      <c r="P1597" s="9" t="s">
        <v>36</v>
      </c>
      <c r="Q1597" s="23">
        <f>Excel_Advanced_Sales_Dataset_2000__hetvi[[#This Row],[Quantity]]*Excel_Advanced_Sales_Dataset_2000__hetvi[[#This Row],[Unit Price]]*Excel_Advanced_Sales_Dataset_2000__hetvi[[#This Row],[Discount %]]/100</f>
        <v>4456.5243450000007</v>
      </c>
      <c r="R1597" s="23">
        <f>Excel_Advanced_Sales_Dataset_2000__hetvi[[#This Row],[Quantity]]*Excel_Advanced_Sales_Dataset_2000__hetvi[[#This Row],[Unit Price]]-Excel_Advanced_Sales_Dataset_2000__hetvi[[#This Row],[Discount Amount]]</f>
        <v>163714.205655</v>
      </c>
      <c r="S1597" t="str">
        <f>IF(Excel_Advanced_Sales_Dataset_2000__hetvi[[#This Row],[Total Sales]]&gt;50000,"Yes","No")</f>
        <v>Yes</v>
      </c>
      <c r="T1597" t="str">
        <f>IF(Excel_Advanced_Sales_Dataset_2000__hetvi[[#This Row],[Delivery Status]]="Pending","Follow-up","Ok")</f>
        <v>Ok</v>
      </c>
      <c r="U1597" s="31">
        <f>Excel_Advanced_Sales_Dataset_2000__hetvi[[#This Row],[Discount %]]/100</f>
        <v>2.6499999999999999E-2</v>
      </c>
      <c r="V1597" s="1" t="s">
        <v>4823</v>
      </c>
    </row>
    <row r="1598" spans="1:22" x14ac:dyDescent="0.25">
      <c r="A1598" s="6" t="s">
        <v>3780</v>
      </c>
      <c r="B1598" s="7" t="s">
        <v>385</v>
      </c>
      <c r="C1598" s="7" t="s">
        <v>3781</v>
      </c>
      <c r="D1598" s="7" t="s">
        <v>19</v>
      </c>
      <c r="E1598" s="7" t="s">
        <v>20</v>
      </c>
      <c r="F1598" s="7" t="s">
        <v>176</v>
      </c>
      <c r="G1598" s="7" t="s">
        <v>33</v>
      </c>
      <c r="H1598" s="7" t="s">
        <v>127</v>
      </c>
      <c r="I1598" s="8">
        <v>36</v>
      </c>
      <c r="J1598" s="18">
        <v>42071.29</v>
      </c>
      <c r="K1598" s="21">
        <v>12.57</v>
      </c>
      <c r="L1598" s="15">
        <v>1324185.44</v>
      </c>
      <c r="M1598" s="28">
        <v>46109</v>
      </c>
      <c r="N1598" s="7" t="s">
        <v>58</v>
      </c>
      <c r="O1598" s="7" t="s">
        <v>35</v>
      </c>
      <c r="P1598" s="9" t="s">
        <v>36</v>
      </c>
      <c r="Q1598" s="23">
        <f>Excel_Advanced_Sales_Dataset_2000__hetvi[[#This Row],[Quantity]]*Excel_Advanced_Sales_Dataset_2000__hetvi[[#This Row],[Unit Price]]*Excel_Advanced_Sales_Dataset_2000__hetvi[[#This Row],[Discount %]]/100</f>
        <v>190381.00150800002</v>
      </c>
      <c r="R1598" s="23">
        <f>Excel_Advanced_Sales_Dataset_2000__hetvi[[#This Row],[Quantity]]*Excel_Advanced_Sales_Dataset_2000__hetvi[[#This Row],[Unit Price]]-Excel_Advanced_Sales_Dataset_2000__hetvi[[#This Row],[Discount Amount]]</f>
        <v>1324185.4384919999</v>
      </c>
      <c r="S1598" t="str">
        <f>IF(Excel_Advanced_Sales_Dataset_2000__hetvi[[#This Row],[Total Sales]]&gt;50000,"Yes","No")</f>
        <v>Yes</v>
      </c>
      <c r="T1598" t="str">
        <f>IF(Excel_Advanced_Sales_Dataset_2000__hetvi[[#This Row],[Delivery Status]]="Pending","Follow-up","Ok")</f>
        <v>Ok</v>
      </c>
      <c r="U1598" s="31">
        <f>Excel_Advanced_Sales_Dataset_2000__hetvi[[#This Row],[Discount %]]/100</f>
        <v>0.12570000000000001</v>
      </c>
      <c r="V1598" s="1" t="s">
        <v>4665</v>
      </c>
    </row>
    <row r="1599" spans="1:22" x14ac:dyDescent="0.25">
      <c r="A1599" s="6" t="s">
        <v>3782</v>
      </c>
      <c r="B1599" s="7" t="s">
        <v>2523</v>
      </c>
      <c r="C1599" s="7" t="s">
        <v>3783</v>
      </c>
      <c r="D1599" s="7" t="s">
        <v>19</v>
      </c>
      <c r="E1599" s="7" t="s">
        <v>20</v>
      </c>
      <c r="F1599" s="7" t="s">
        <v>285</v>
      </c>
      <c r="G1599" s="7" t="s">
        <v>43</v>
      </c>
      <c r="H1599" s="7" t="s">
        <v>140</v>
      </c>
      <c r="I1599" s="8">
        <v>8</v>
      </c>
      <c r="J1599" s="18">
        <v>18066.849999999999</v>
      </c>
      <c r="K1599" s="21">
        <v>19.989999999999998</v>
      </c>
      <c r="L1599" s="15">
        <v>115642.29</v>
      </c>
      <c r="M1599" s="28">
        <v>46047</v>
      </c>
      <c r="N1599" s="7" t="s">
        <v>45</v>
      </c>
      <c r="O1599" s="7" t="s">
        <v>35</v>
      </c>
      <c r="P1599" s="9" t="s">
        <v>26</v>
      </c>
      <c r="Q1599" s="23">
        <f>Excel_Advanced_Sales_Dataset_2000__hetvi[[#This Row],[Quantity]]*Excel_Advanced_Sales_Dataset_2000__hetvi[[#This Row],[Unit Price]]*Excel_Advanced_Sales_Dataset_2000__hetvi[[#This Row],[Discount %]]/100</f>
        <v>28892.506519999999</v>
      </c>
      <c r="R1599" s="23">
        <f>Excel_Advanced_Sales_Dataset_2000__hetvi[[#This Row],[Quantity]]*Excel_Advanced_Sales_Dataset_2000__hetvi[[#This Row],[Unit Price]]-Excel_Advanced_Sales_Dataset_2000__hetvi[[#This Row],[Discount Amount]]</f>
        <v>115642.29347999999</v>
      </c>
      <c r="S1599" t="str">
        <f>IF(Excel_Advanced_Sales_Dataset_2000__hetvi[[#This Row],[Total Sales]]&gt;50000,"Yes","No")</f>
        <v>Yes</v>
      </c>
      <c r="T1599" t="str">
        <f>IF(Excel_Advanced_Sales_Dataset_2000__hetvi[[#This Row],[Delivery Status]]="Pending","Follow-up","Ok")</f>
        <v>Ok</v>
      </c>
      <c r="U1599" s="31">
        <f>Excel_Advanced_Sales_Dataset_2000__hetvi[[#This Row],[Discount %]]/100</f>
        <v>0.19989999999999999</v>
      </c>
      <c r="V1599" s="1" t="s">
        <v>4624</v>
      </c>
    </row>
    <row r="1600" spans="1:22" x14ac:dyDescent="0.25">
      <c r="A1600" s="6" t="s">
        <v>3784</v>
      </c>
      <c r="B1600" s="7" t="s">
        <v>1192</v>
      </c>
      <c r="C1600" s="7" t="s">
        <v>3785</v>
      </c>
      <c r="D1600" s="7" t="s">
        <v>30</v>
      </c>
      <c r="E1600" s="7" t="s">
        <v>131</v>
      </c>
      <c r="F1600" s="7" t="s">
        <v>132</v>
      </c>
      <c r="G1600" s="7" t="s">
        <v>43</v>
      </c>
      <c r="H1600" s="7" t="s">
        <v>140</v>
      </c>
      <c r="I1600" s="8">
        <v>27</v>
      </c>
      <c r="J1600" s="18">
        <v>6578.21</v>
      </c>
      <c r="K1600" s="21">
        <v>14.07</v>
      </c>
      <c r="L1600" s="15">
        <v>152621.71</v>
      </c>
      <c r="M1600" s="28">
        <v>46246</v>
      </c>
      <c r="N1600" s="7" t="s">
        <v>113</v>
      </c>
      <c r="O1600" s="7" t="s">
        <v>59</v>
      </c>
      <c r="P1600" s="9" t="s">
        <v>36</v>
      </c>
      <c r="Q1600" s="23">
        <f>Excel_Advanced_Sales_Dataset_2000__hetvi[[#This Row],[Quantity]]*Excel_Advanced_Sales_Dataset_2000__hetvi[[#This Row],[Unit Price]]*Excel_Advanced_Sales_Dataset_2000__hetvi[[#This Row],[Discount %]]/100</f>
        <v>24989.961969000004</v>
      </c>
      <c r="R1600" s="23">
        <f>Excel_Advanced_Sales_Dataset_2000__hetvi[[#This Row],[Quantity]]*Excel_Advanced_Sales_Dataset_2000__hetvi[[#This Row],[Unit Price]]-Excel_Advanced_Sales_Dataset_2000__hetvi[[#This Row],[Discount Amount]]</f>
        <v>152621.70803100002</v>
      </c>
      <c r="S1600" t="str">
        <f>IF(Excel_Advanced_Sales_Dataset_2000__hetvi[[#This Row],[Total Sales]]&gt;50000,"Yes","No")</f>
        <v>Yes</v>
      </c>
      <c r="T1600" t="str">
        <f>IF(Excel_Advanced_Sales_Dataset_2000__hetvi[[#This Row],[Delivery Status]]="Pending","Follow-up","Ok")</f>
        <v>Ok</v>
      </c>
      <c r="U1600" s="31">
        <f>Excel_Advanced_Sales_Dataset_2000__hetvi[[#This Row],[Discount %]]/100</f>
        <v>0.14069999999999999</v>
      </c>
      <c r="V1600" s="1" t="s">
        <v>4624</v>
      </c>
    </row>
    <row r="1601" spans="1:22" x14ac:dyDescent="0.25">
      <c r="A1601" s="6" t="s">
        <v>3786</v>
      </c>
      <c r="B1601" s="7" t="s">
        <v>1640</v>
      </c>
      <c r="C1601" s="7" t="s">
        <v>3787</v>
      </c>
      <c r="D1601" s="7" t="s">
        <v>19</v>
      </c>
      <c r="E1601" s="7" t="s">
        <v>20</v>
      </c>
      <c r="F1601" s="7" t="s">
        <v>176</v>
      </c>
      <c r="G1601" s="7" t="s">
        <v>51</v>
      </c>
      <c r="H1601" s="7" t="s">
        <v>146</v>
      </c>
      <c r="I1601" s="8">
        <v>7</v>
      </c>
      <c r="J1601" s="18">
        <v>40465.019999999997</v>
      </c>
      <c r="K1601" s="21">
        <v>16.420000000000002</v>
      </c>
      <c r="L1601" s="15">
        <v>236744.65</v>
      </c>
      <c r="M1601" s="28">
        <v>46294</v>
      </c>
      <c r="N1601" s="7" t="s">
        <v>68</v>
      </c>
      <c r="O1601" s="7" t="s">
        <v>35</v>
      </c>
      <c r="P1601" s="9" t="s">
        <v>26</v>
      </c>
      <c r="Q1601" s="23">
        <f>Excel_Advanced_Sales_Dataset_2000__hetvi[[#This Row],[Quantity]]*Excel_Advanced_Sales_Dataset_2000__hetvi[[#This Row],[Unit Price]]*Excel_Advanced_Sales_Dataset_2000__hetvi[[#This Row],[Discount %]]/100</f>
        <v>46510.493987999995</v>
      </c>
      <c r="R1601" s="23">
        <f>Excel_Advanced_Sales_Dataset_2000__hetvi[[#This Row],[Quantity]]*Excel_Advanced_Sales_Dataset_2000__hetvi[[#This Row],[Unit Price]]-Excel_Advanced_Sales_Dataset_2000__hetvi[[#This Row],[Discount Amount]]</f>
        <v>236744.64601199995</v>
      </c>
      <c r="S1601" t="str">
        <f>IF(Excel_Advanced_Sales_Dataset_2000__hetvi[[#This Row],[Total Sales]]&gt;50000,"Yes","No")</f>
        <v>Yes</v>
      </c>
      <c r="T1601" t="str">
        <f>IF(Excel_Advanced_Sales_Dataset_2000__hetvi[[#This Row],[Delivery Status]]="Pending","Follow-up","Ok")</f>
        <v>Ok</v>
      </c>
      <c r="U1601" s="31">
        <f>Excel_Advanced_Sales_Dataset_2000__hetvi[[#This Row],[Discount %]]/100</f>
        <v>0.16420000000000001</v>
      </c>
      <c r="V1601" s="1" t="s">
        <v>4624</v>
      </c>
    </row>
    <row r="1602" spans="1:22" x14ac:dyDescent="0.25">
      <c r="A1602" s="6" t="s">
        <v>3788</v>
      </c>
      <c r="B1602" s="7" t="s">
        <v>343</v>
      </c>
      <c r="C1602" s="7" t="s">
        <v>3789</v>
      </c>
      <c r="D1602" s="7" t="s">
        <v>30</v>
      </c>
      <c r="E1602" s="7" t="s">
        <v>117</v>
      </c>
      <c r="F1602" s="7" t="s">
        <v>239</v>
      </c>
      <c r="G1602" s="7" t="s">
        <v>43</v>
      </c>
      <c r="H1602" s="7" t="s">
        <v>391</v>
      </c>
      <c r="I1602" s="8">
        <v>1</v>
      </c>
      <c r="J1602" s="18">
        <v>49856.91</v>
      </c>
      <c r="K1602" s="21">
        <v>0.56999999999999995</v>
      </c>
      <c r="L1602" s="15">
        <v>49572.73</v>
      </c>
      <c r="M1602" s="28">
        <v>46327</v>
      </c>
      <c r="N1602" s="7" t="s">
        <v>45</v>
      </c>
      <c r="O1602" s="7" t="s">
        <v>35</v>
      </c>
      <c r="P1602" s="9" t="s">
        <v>26</v>
      </c>
      <c r="Q1602" s="23">
        <f>Excel_Advanced_Sales_Dataset_2000__hetvi[[#This Row],[Quantity]]*Excel_Advanced_Sales_Dataset_2000__hetvi[[#This Row],[Unit Price]]*Excel_Advanced_Sales_Dataset_2000__hetvi[[#This Row],[Discount %]]/100</f>
        <v>284.18438700000002</v>
      </c>
      <c r="R1602" s="23">
        <f>Excel_Advanced_Sales_Dataset_2000__hetvi[[#This Row],[Quantity]]*Excel_Advanced_Sales_Dataset_2000__hetvi[[#This Row],[Unit Price]]-Excel_Advanced_Sales_Dataset_2000__hetvi[[#This Row],[Discount Amount]]</f>
        <v>49572.725613000002</v>
      </c>
      <c r="S1602" t="str">
        <f>IF(Excel_Advanced_Sales_Dataset_2000__hetvi[[#This Row],[Total Sales]]&gt;50000,"Yes","No")</f>
        <v>No</v>
      </c>
      <c r="T1602" t="str">
        <f>IF(Excel_Advanced_Sales_Dataset_2000__hetvi[[#This Row],[Delivery Status]]="Pending","Follow-up","Ok")</f>
        <v>Ok</v>
      </c>
      <c r="U1602" s="31">
        <f>Excel_Advanced_Sales_Dataset_2000__hetvi[[#This Row],[Discount %]]/100</f>
        <v>5.6999999999999993E-3</v>
      </c>
      <c r="V1602" s="1" t="s">
        <v>4624</v>
      </c>
    </row>
    <row r="1603" spans="1:22" x14ac:dyDescent="0.25">
      <c r="A1603" s="6" t="s">
        <v>3790</v>
      </c>
      <c r="B1603" s="7" t="s">
        <v>2374</v>
      </c>
      <c r="C1603" s="7" t="s">
        <v>3791</v>
      </c>
      <c r="D1603" s="7" t="s">
        <v>40</v>
      </c>
      <c r="E1603" s="7" t="s">
        <v>49</v>
      </c>
      <c r="F1603" s="7" t="s">
        <v>50</v>
      </c>
      <c r="G1603" s="7" t="s">
        <v>66</v>
      </c>
      <c r="H1603" s="7" t="s">
        <v>155</v>
      </c>
      <c r="I1603" s="8">
        <v>18</v>
      </c>
      <c r="J1603" s="18">
        <v>40660.17</v>
      </c>
      <c r="K1603" s="21">
        <v>4.5</v>
      </c>
      <c r="L1603" s="15">
        <v>698948.32</v>
      </c>
      <c r="M1603" s="28">
        <v>46156</v>
      </c>
      <c r="N1603" s="7" t="s">
        <v>68</v>
      </c>
      <c r="O1603" s="7" t="s">
        <v>35</v>
      </c>
      <c r="P1603" s="9" t="s">
        <v>53</v>
      </c>
      <c r="Q1603" s="23">
        <f>Excel_Advanced_Sales_Dataset_2000__hetvi[[#This Row],[Quantity]]*Excel_Advanced_Sales_Dataset_2000__hetvi[[#This Row],[Unit Price]]*Excel_Advanced_Sales_Dataset_2000__hetvi[[#This Row],[Discount %]]/100</f>
        <v>32934.737699999998</v>
      </c>
      <c r="R1603" s="23">
        <f>Excel_Advanced_Sales_Dataset_2000__hetvi[[#This Row],[Quantity]]*Excel_Advanced_Sales_Dataset_2000__hetvi[[#This Row],[Unit Price]]-Excel_Advanced_Sales_Dataset_2000__hetvi[[#This Row],[Discount Amount]]</f>
        <v>698948.32229999988</v>
      </c>
      <c r="S1603" t="str">
        <f>IF(Excel_Advanced_Sales_Dataset_2000__hetvi[[#This Row],[Total Sales]]&gt;50000,"Yes","No")</f>
        <v>Yes</v>
      </c>
      <c r="T1603" t="str">
        <f>IF(Excel_Advanced_Sales_Dataset_2000__hetvi[[#This Row],[Delivery Status]]="Pending","Follow-up","Ok")</f>
        <v>Ok</v>
      </c>
      <c r="U1603" s="31">
        <f>Excel_Advanced_Sales_Dataset_2000__hetvi[[#This Row],[Discount %]]/100</f>
        <v>4.4999999999999998E-2</v>
      </c>
      <c r="V1603" s="1" t="s">
        <v>4744</v>
      </c>
    </row>
    <row r="1604" spans="1:22" x14ac:dyDescent="0.25">
      <c r="A1604" s="6" t="s">
        <v>3792</v>
      </c>
      <c r="B1604" s="7" t="s">
        <v>242</v>
      </c>
      <c r="C1604" s="7" t="s">
        <v>3793</v>
      </c>
      <c r="D1604" s="7" t="s">
        <v>19</v>
      </c>
      <c r="E1604" s="7" t="s">
        <v>153</v>
      </c>
      <c r="F1604" s="7" t="s">
        <v>448</v>
      </c>
      <c r="G1604" s="7" t="s">
        <v>51</v>
      </c>
      <c r="H1604" s="7" t="s">
        <v>167</v>
      </c>
      <c r="I1604" s="8">
        <v>9</v>
      </c>
      <c r="J1604" s="18">
        <v>49743.42</v>
      </c>
      <c r="K1604" s="21">
        <v>12.54</v>
      </c>
      <c r="L1604" s="15">
        <v>391550.36</v>
      </c>
      <c r="M1604" s="28">
        <v>46359</v>
      </c>
      <c r="N1604" s="7" t="s">
        <v>68</v>
      </c>
      <c r="O1604" s="7" t="s">
        <v>35</v>
      </c>
      <c r="P1604" s="9" t="s">
        <v>53</v>
      </c>
      <c r="Q1604" s="23">
        <f>Excel_Advanced_Sales_Dataset_2000__hetvi[[#This Row],[Quantity]]*Excel_Advanced_Sales_Dataset_2000__hetvi[[#This Row],[Unit Price]]*Excel_Advanced_Sales_Dataset_2000__hetvi[[#This Row],[Discount %]]/100</f>
        <v>56140.423811999986</v>
      </c>
      <c r="R1604" s="23">
        <f>Excel_Advanced_Sales_Dataset_2000__hetvi[[#This Row],[Quantity]]*Excel_Advanced_Sales_Dataset_2000__hetvi[[#This Row],[Unit Price]]-Excel_Advanced_Sales_Dataset_2000__hetvi[[#This Row],[Discount Amount]]</f>
        <v>391550.35618800001</v>
      </c>
      <c r="S1604" t="str">
        <f>IF(Excel_Advanced_Sales_Dataset_2000__hetvi[[#This Row],[Total Sales]]&gt;50000,"Yes","No")</f>
        <v>Yes</v>
      </c>
      <c r="T1604" t="str">
        <f>IF(Excel_Advanced_Sales_Dataset_2000__hetvi[[#This Row],[Delivery Status]]="Pending","Follow-up","Ok")</f>
        <v>Ok</v>
      </c>
      <c r="U1604" s="31">
        <f>Excel_Advanced_Sales_Dataset_2000__hetvi[[#This Row],[Discount %]]/100</f>
        <v>0.12539999999999998</v>
      </c>
      <c r="V1604" s="1" t="s">
        <v>4644</v>
      </c>
    </row>
    <row r="1605" spans="1:22" x14ac:dyDescent="0.25">
      <c r="A1605" s="6" t="s">
        <v>3794</v>
      </c>
      <c r="B1605" s="7" t="s">
        <v>3629</v>
      </c>
      <c r="C1605" s="7" t="s">
        <v>3795</v>
      </c>
      <c r="D1605" s="7" t="s">
        <v>40</v>
      </c>
      <c r="E1605" s="7" t="s">
        <v>109</v>
      </c>
      <c r="F1605" s="7" t="s">
        <v>110</v>
      </c>
      <c r="G1605" s="7" t="s">
        <v>66</v>
      </c>
      <c r="H1605" s="7" t="s">
        <v>276</v>
      </c>
      <c r="I1605" s="8">
        <v>13</v>
      </c>
      <c r="J1605" s="18">
        <v>31497.65</v>
      </c>
      <c r="K1605" s="21">
        <v>9.8800000000000008</v>
      </c>
      <c r="L1605" s="15">
        <v>369013.87</v>
      </c>
      <c r="M1605" s="28">
        <v>46118</v>
      </c>
      <c r="N1605" s="7" t="s">
        <v>68</v>
      </c>
      <c r="O1605" s="7" t="s">
        <v>35</v>
      </c>
      <c r="P1605" s="9" t="s">
        <v>36</v>
      </c>
      <c r="Q1605" s="23">
        <f>Excel_Advanced_Sales_Dataset_2000__hetvi[[#This Row],[Quantity]]*Excel_Advanced_Sales_Dataset_2000__hetvi[[#This Row],[Unit Price]]*Excel_Advanced_Sales_Dataset_2000__hetvi[[#This Row],[Discount %]]/100</f>
        <v>40455.581660000003</v>
      </c>
      <c r="R1605" s="23">
        <f>Excel_Advanced_Sales_Dataset_2000__hetvi[[#This Row],[Quantity]]*Excel_Advanced_Sales_Dataset_2000__hetvi[[#This Row],[Unit Price]]-Excel_Advanced_Sales_Dataset_2000__hetvi[[#This Row],[Discount Amount]]</f>
        <v>369013.86833999999</v>
      </c>
      <c r="S1605" t="str">
        <f>IF(Excel_Advanced_Sales_Dataset_2000__hetvi[[#This Row],[Total Sales]]&gt;50000,"Yes","No")</f>
        <v>Yes</v>
      </c>
      <c r="T1605" t="str">
        <f>IF(Excel_Advanced_Sales_Dataset_2000__hetvi[[#This Row],[Delivery Status]]="Pending","Follow-up","Ok")</f>
        <v>Ok</v>
      </c>
      <c r="U1605" s="31">
        <f>Excel_Advanced_Sales_Dataset_2000__hetvi[[#This Row],[Discount %]]/100</f>
        <v>9.8800000000000013E-2</v>
      </c>
      <c r="V1605" s="1" t="s">
        <v>4696</v>
      </c>
    </row>
    <row r="1606" spans="1:22" x14ac:dyDescent="0.25">
      <c r="A1606" s="6" t="s">
        <v>3796</v>
      </c>
      <c r="B1606" s="7" t="s">
        <v>1041</v>
      </c>
      <c r="C1606" s="7" t="s">
        <v>3797</v>
      </c>
      <c r="D1606" s="7" t="s">
        <v>40</v>
      </c>
      <c r="E1606" s="7" t="s">
        <v>89</v>
      </c>
      <c r="F1606" s="7" t="s">
        <v>334</v>
      </c>
      <c r="G1606" s="7" t="s">
        <v>22</v>
      </c>
      <c r="H1606" s="7" t="s">
        <v>217</v>
      </c>
      <c r="I1606" s="8">
        <v>47</v>
      </c>
      <c r="J1606" s="18">
        <v>37864.160000000003</v>
      </c>
      <c r="K1606" s="21">
        <v>3.33</v>
      </c>
      <c r="L1606" s="15">
        <v>1720354.32</v>
      </c>
      <c r="M1606" s="28">
        <v>46199</v>
      </c>
      <c r="N1606" s="7" t="s">
        <v>24</v>
      </c>
      <c r="O1606" s="7" t="s">
        <v>35</v>
      </c>
      <c r="P1606" s="9" t="s">
        <v>36</v>
      </c>
      <c r="Q1606" s="23">
        <f>Excel_Advanced_Sales_Dataset_2000__hetvi[[#This Row],[Quantity]]*Excel_Advanced_Sales_Dataset_2000__hetvi[[#This Row],[Unit Price]]*Excel_Advanced_Sales_Dataset_2000__hetvi[[#This Row],[Discount %]]/100</f>
        <v>59261.196816000011</v>
      </c>
      <c r="R1606" s="23">
        <f>Excel_Advanced_Sales_Dataset_2000__hetvi[[#This Row],[Quantity]]*Excel_Advanced_Sales_Dataset_2000__hetvi[[#This Row],[Unit Price]]-Excel_Advanced_Sales_Dataset_2000__hetvi[[#This Row],[Discount Amount]]</f>
        <v>1720354.3231840003</v>
      </c>
      <c r="S1606" t="str">
        <f>IF(Excel_Advanced_Sales_Dataset_2000__hetvi[[#This Row],[Total Sales]]&gt;50000,"Yes","No")</f>
        <v>Yes</v>
      </c>
      <c r="T1606" t="str">
        <f>IF(Excel_Advanced_Sales_Dataset_2000__hetvi[[#This Row],[Delivery Status]]="Pending","Follow-up","Ok")</f>
        <v>Ok</v>
      </c>
      <c r="U1606" s="31">
        <f>Excel_Advanced_Sales_Dataset_2000__hetvi[[#This Row],[Discount %]]/100</f>
        <v>3.3300000000000003E-2</v>
      </c>
      <c r="V1606" s="1" t="s">
        <v>4612</v>
      </c>
    </row>
    <row r="1607" spans="1:22" x14ac:dyDescent="0.25">
      <c r="A1607" s="6" t="s">
        <v>3798</v>
      </c>
      <c r="B1607" s="7" t="s">
        <v>395</v>
      </c>
      <c r="C1607" s="7" t="s">
        <v>3799</v>
      </c>
      <c r="D1607" s="7" t="s">
        <v>30</v>
      </c>
      <c r="E1607" s="7" t="s">
        <v>117</v>
      </c>
      <c r="F1607" s="7" t="s">
        <v>387</v>
      </c>
      <c r="G1607" s="7" t="s">
        <v>43</v>
      </c>
      <c r="H1607" s="7" t="s">
        <v>44</v>
      </c>
      <c r="I1607" s="8">
        <v>43</v>
      </c>
      <c r="J1607" s="18">
        <v>12867.43</v>
      </c>
      <c r="K1607" s="21">
        <v>1.75</v>
      </c>
      <c r="L1607" s="15">
        <v>543616.75</v>
      </c>
      <c r="M1607" s="28">
        <v>46094</v>
      </c>
      <c r="N1607" s="7" t="s">
        <v>58</v>
      </c>
      <c r="O1607" s="7" t="s">
        <v>35</v>
      </c>
      <c r="P1607" s="9" t="s">
        <v>26</v>
      </c>
      <c r="Q1607" s="23">
        <f>Excel_Advanced_Sales_Dataset_2000__hetvi[[#This Row],[Quantity]]*Excel_Advanced_Sales_Dataset_2000__hetvi[[#This Row],[Unit Price]]*Excel_Advanced_Sales_Dataset_2000__hetvi[[#This Row],[Discount %]]/100</f>
        <v>9682.7410749999999</v>
      </c>
      <c r="R1607" s="23">
        <f>Excel_Advanced_Sales_Dataset_2000__hetvi[[#This Row],[Quantity]]*Excel_Advanced_Sales_Dataset_2000__hetvi[[#This Row],[Unit Price]]-Excel_Advanced_Sales_Dataset_2000__hetvi[[#This Row],[Discount Amount]]</f>
        <v>543616.74892499996</v>
      </c>
      <c r="S1607" t="str">
        <f>IF(Excel_Advanced_Sales_Dataset_2000__hetvi[[#This Row],[Total Sales]]&gt;50000,"Yes","No")</f>
        <v>Yes</v>
      </c>
      <c r="T1607" t="str">
        <f>IF(Excel_Advanced_Sales_Dataset_2000__hetvi[[#This Row],[Delivery Status]]="Pending","Follow-up","Ok")</f>
        <v>Ok</v>
      </c>
      <c r="U1607" s="31">
        <f>Excel_Advanced_Sales_Dataset_2000__hetvi[[#This Row],[Discount %]]/100</f>
        <v>1.7500000000000002E-2</v>
      </c>
      <c r="V1607" s="1" t="s">
        <v>4644</v>
      </c>
    </row>
    <row r="1608" spans="1:22" x14ac:dyDescent="0.25">
      <c r="A1608" s="6" t="s">
        <v>3800</v>
      </c>
      <c r="B1608" s="7" t="s">
        <v>2374</v>
      </c>
      <c r="C1608" s="7" t="s">
        <v>3801</v>
      </c>
      <c r="D1608" s="7" t="s">
        <v>30</v>
      </c>
      <c r="E1608" s="7" t="s">
        <v>198</v>
      </c>
      <c r="F1608" s="7" t="s">
        <v>199</v>
      </c>
      <c r="G1608" s="7" t="s">
        <v>66</v>
      </c>
      <c r="H1608" s="7" t="s">
        <v>276</v>
      </c>
      <c r="I1608" s="8">
        <v>39</v>
      </c>
      <c r="J1608" s="18">
        <v>3535.99</v>
      </c>
      <c r="K1608" s="21">
        <v>16.690000000000001</v>
      </c>
      <c r="L1608" s="15">
        <v>114887.5</v>
      </c>
      <c r="M1608" s="28">
        <v>46259</v>
      </c>
      <c r="N1608" s="7" t="s">
        <v>45</v>
      </c>
      <c r="O1608" s="7" t="s">
        <v>35</v>
      </c>
      <c r="P1608" s="9" t="s">
        <v>26</v>
      </c>
      <c r="Q1608" s="23">
        <f>Excel_Advanced_Sales_Dataset_2000__hetvi[[#This Row],[Quantity]]*Excel_Advanced_Sales_Dataset_2000__hetvi[[#This Row],[Unit Price]]*Excel_Advanced_Sales_Dataset_2000__hetvi[[#This Row],[Discount %]]/100</f>
        <v>23016.112508999999</v>
      </c>
      <c r="R1608" s="23">
        <f>Excel_Advanced_Sales_Dataset_2000__hetvi[[#This Row],[Quantity]]*Excel_Advanced_Sales_Dataset_2000__hetvi[[#This Row],[Unit Price]]-Excel_Advanced_Sales_Dataset_2000__hetvi[[#This Row],[Discount Amount]]</f>
        <v>114887.49749099999</v>
      </c>
      <c r="S1608" t="str">
        <f>IF(Excel_Advanced_Sales_Dataset_2000__hetvi[[#This Row],[Total Sales]]&gt;50000,"Yes","No")</f>
        <v>Yes</v>
      </c>
      <c r="T1608" t="str">
        <f>IF(Excel_Advanced_Sales_Dataset_2000__hetvi[[#This Row],[Delivery Status]]="Pending","Follow-up","Ok")</f>
        <v>Ok</v>
      </c>
      <c r="U1608" s="31">
        <f>Excel_Advanced_Sales_Dataset_2000__hetvi[[#This Row],[Discount %]]/100</f>
        <v>0.16690000000000002</v>
      </c>
      <c r="V1608" s="1" t="s">
        <v>4612</v>
      </c>
    </row>
    <row r="1609" spans="1:22" x14ac:dyDescent="0.25">
      <c r="A1609" s="6" t="s">
        <v>3802</v>
      </c>
      <c r="B1609" s="7" t="s">
        <v>1565</v>
      </c>
      <c r="C1609" s="7" t="s">
        <v>3803</v>
      </c>
      <c r="D1609" s="7" t="s">
        <v>30</v>
      </c>
      <c r="E1609" s="7" t="s">
        <v>117</v>
      </c>
      <c r="F1609" s="7" t="s">
        <v>118</v>
      </c>
      <c r="G1609" s="7" t="s">
        <v>111</v>
      </c>
      <c r="H1609" s="7" t="s">
        <v>240</v>
      </c>
      <c r="I1609" s="8">
        <v>50</v>
      </c>
      <c r="J1609" s="18">
        <v>12226.05</v>
      </c>
      <c r="K1609" s="21">
        <v>18.47</v>
      </c>
      <c r="L1609" s="15">
        <v>498394.93</v>
      </c>
      <c r="M1609" s="28">
        <v>46332</v>
      </c>
      <c r="N1609" s="7" t="s">
        <v>24</v>
      </c>
      <c r="O1609" s="7" t="s">
        <v>35</v>
      </c>
      <c r="P1609" s="9" t="s">
        <v>53</v>
      </c>
      <c r="Q1609" s="23">
        <f>Excel_Advanced_Sales_Dataset_2000__hetvi[[#This Row],[Quantity]]*Excel_Advanced_Sales_Dataset_2000__hetvi[[#This Row],[Unit Price]]*Excel_Advanced_Sales_Dataset_2000__hetvi[[#This Row],[Discount %]]/100</f>
        <v>112907.57174999999</v>
      </c>
      <c r="R1609" s="23">
        <f>Excel_Advanced_Sales_Dataset_2000__hetvi[[#This Row],[Quantity]]*Excel_Advanced_Sales_Dataset_2000__hetvi[[#This Row],[Unit Price]]-Excel_Advanced_Sales_Dataset_2000__hetvi[[#This Row],[Discount Amount]]</f>
        <v>498394.92825</v>
      </c>
      <c r="S1609" t="str">
        <f>IF(Excel_Advanced_Sales_Dataset_2000__hetvi[[#This Row],[Total Sales]]&gt;50000,"Yes","No")</f>
        <v>Yes</v>
      </c>
      <c r="T1609" t="str">
        <f>IF(Excel_Advanced_Sales_Dataset_2000__hetvi[[#This Row],[Delivery Status]]="Pending","Follow-up","Ok")</f>
        <v>Ok</v>
      </c>
      <c r="U1609" s="31">
        <f>Excel_Advanced_Sales_Dataset_2000__hetvi[[#This Row],[Discount %]]/100</f>
        <v>0.18469999999999998</v>
      </c>
      <c r="V1609" s="1" t="s">
        <v>4696</v>
      </c>
    </row>
    <row r="1610" spans="1:22" x14ac:dyDescent="0.25">
      <c r="A1610" s="6" t="s">
        <v>3804</v>
      </c>
      <c r="B1610" s="7" t="s">
        <v>980</v>
      </c>
      <c r="C1610" s="7" t="s">
        <v>3805</v>
      </c>
      <c r="D1610" s="7" t="s">
        <v>19</v>
      </c>
      <c r="E1610" s="7" t="s">
        <v>153</v>
      </c>
      <c r="F1610" s="7" t="s">
        <v>275</v>
      </c>
      <c r="G1610" s="7" t="s">
        <v>43</v>
      </c>
      <c r="H1610" s="7" t="s">
        <v>44</v>
      </c>
      <c r="I1610" s="8">
        <v>26</v>
      </c>
      <c r="J1610" s="18">
        <v>20696.689999999999</v>
      </c>
      <c r="K1610" s="21">
        <v>9.5299999999999994</v>
      </c>
      <c r="L1610" s="15">
        <v>486831.68</v>
      </c>
      <c r="M1610" s="28">
        <v>46123</v>
      </c>
      <c r="N1610" s="7" t="s">
        <v>113</v>
      </c>
      <c r="O1610" s="7" t="s">
        <v>35</v>
      </c>
      <c r="P1610" s="9" t="s">
        <v>26</v>
      </c>
      <c r="Q1610" s="23">
        <f>Excel_Advanced_Sales_Dataset_2000__hetvi[[#This Row],[Quantity]]*Excel_Advanced_Sales_Dataset_2000__hetvi[[#This Row],[Unit Price]]*Excel_Advanced_Sales_Dataset_2000__hetvi[[#This Row],[Discount %]]/100</f>
        <v>51282.25848199999</v>
      </c>
      <c r="R1610" s="23">
        <f>Excel_Advanced_Sales_Dataset_2000__hetvi[[#This Row],[Quantity]]*Excel_Advanced_Sales_Dataset_2000__hetvi[[#This Row],[Unit Price]]-Excel_Advanced_Sales_Dataset_2000__hetvi[[#This Row],[Discount Amount]]</f>
        <v>486831.68151799997</v>
      </c>
      <c r="S1610" t="str">
        <f>IF(Excel_Advanced_Sales_Dataset_2000__hetvi[[#This Row],[Total Sales]]&gt;50000,"Yes","No")</f>
        <v>Yes</v>
      </c>
      <c r="T1610" t="str">
        <f>IF(Excel_Advanced_Sales_Dataset_2000__hetvi[[#This Row],[Delivery Status]]="Pending","Follow-up","Ok")</f>
        <v>Ok</v>
      </c>
      <c r="U1610" s="31">
        <f>Excel_Advanced_Sales_Dataset_2000__hetvi[[#This Row],[Discount %]]/100</f>
        <v>9.5299999999999996E-2</v>
      </c>
      <c r="V1610" s="1" t="s">
        <v>4682</v>
      </c>
    </row>
    <row r="1611" spans="1:22" x14ac:dyDescent="0.25">
      <c r="A1611" s="6" t="s">
        <v>3806</v>
      </c>
      <c r="B1611" s="7" t="s">
        <v>938</v>
      </c>
      <c r="C1611" s="7" t="s">
        <v>3807</v>
      </c>
      <c r="D1611" s="7" t="s">
        <v>30</v>
      </c>
      <c r="E1611" s="7" t="s">
        <v>198</v>
      </c>
      <c r="F1611" s="7" t="s">
        <v>199</v>
      </c>
      <c r="G1611" s="7" t="s">
        <v>22</v>
      </c>
      <c r="H1611" s="7" t="s">
        <v>23</v>
      </c>
      <c r="I1611" s="8">
        <v>13</v>
      </c>
      <c r="J1611" s="18">
        <v>20903.259999999998</v>
      </c>
      <c r="K1611" s="21">
        <v>17.920000000000002</v>
      </c>
      <c r="L1611" s="15">
        <v>223046.15</v>
      </c>
      <c r="M1611" s="28">
        <v>46335</v>
      </c>
      <c r="N1611" s="7" t="s">
        <v>24</v>
      </c>
      <c r="O1611" s="7" t="s">
        <v>35</v>
      </c>
      <c r="P1611" s="9" t="s">
        <v>36</v>
      </c>
      <c r="Q1611" s="23">
        <f>Excel_Advanced_Sales_Dataset_2000__hetvi[[#This Row],[Quantity]]*Excel_Advanced_Sales_Dataset_2000__hetvi[[#This Row],[Unit Price]]*Excel_Advanced_Sales_Dataset_2000__hetvi[[#This Row],[Discount %]]/100</f>
        <v>48696.234496000012</v>
      </c>
      <c r="R1611" s="23">
        <f>Excel_Advanced_Sales_Dataset_2000__hetvi[[#This Row],[Quantity]]*Excel_Advanced_Sales_Dataset_2000__hetvi[[#This Row],[Unit Price]]-Excel_Advanced_Sales_Dataset_2000__hetvi[[#This Row],[Discount Amount]]</f>
        <v>223046.14550399999</v>
      </c>
      <c r="S1611" t="str">
        <f>IF(Excel_Advanced_Sales_Dataset_2000__hetvi[[#This Row],[Total Sales]]&gt;50000,"Yes","No")</f>
        <v>Yes</v>
      </c>
      <c r="T1611" t="str">
        <f>IF(Excel_Advanced_Sales_Dataset_2000__hetvi[[#This Row],[Delivery Status]]="Pending","Follow-up","Ok")</f>
        <v>Ok</v>
      </c>
      <c r="U1611" s="31">
        <f>Excel_Advanced_Sales_Dataset_2000__hetvi[[#This Row],[Discount %]]/100</f>
        <v>0.17920000000000003</v>
      </c>
      <c r="V1611" s="1" t="s">
        <v>4720</v>
      </c>
    </row>
    <row r="1612" spans="1:22" x14ac:dyDescent="0.25">
      <c r="A1612" s="6" t="s">
        <v>3808</v>
      </c>
      <c r="B1612" s="7" t="s">
        <v>1666</v>
      </c>
      <c r="C1612" s="7" t="s">
        <v>3809</v>
      </c>
      <c r="D1612" s="7" t="s">
        <v>19</v>
      </c>
      <c r="E1612" s="7" t="s">
        <v>20</v>
      </c>
      <c r="F1612" s="7" t="s">
        <v>176</v>
      </c>
      <c r="G1612" s="7" t="s">
        <v>43</v>
      </c>
      <c r="H1612" s="7" t="s">
        <v>44</v>
      </c>
      <c r="I1612" s="8">
        <v>48</v>
      </c>
      <c r="J1612" s="18">
        <v>21219.759999999998</v>
      </c>
      <c r="K1612" s="21">
        <v>8.36</v>
      </c>
      <c r="L1612" s="15">
        <v>933397.83</v>
      </c>
      <c r="M1612" s="28">
        <v>46347</v>
      </c>
      <c r="N1612" s="7" t="s">
        <v>58</v>
      </c>
      <c r="O1612" s="7" t="s">
        <v>35</v>
      </c>
      <c r="P1612" s="9" t="s">
        <v>36</v>
      </c>
      <c r="Q1612" s="23">
        <f>Excel_Advanced_Sales_Dataset_2000__hetvi[[#This Row],[Quantity]]*Excel_Advanced_Sales_Dataset_2000__hetvi[[#This Row],[Unit Price]]*Excel_Advanced_Sales_Dataset_2000__hetvi[[#This Row],[Discount %]]/100</f>
        <v>85150.652927999996</v>
      </c>
      <c r="R1612" s="23">
        <f>Excel_Advanced_Sales_Dataset_2000__hetvi[[#This Row],[Quantity]]*Excel_Advanced_Sales_Dataset_2000__hetvi[[#This Row],[Unit Price]]-Excel_Advanced_Sales_Dataset_2000__hetvi[[#This Row],[Discount Amount]]</f>
        <v>933397.82707200001</v>
      </c>
      <c r="S1612" t="str">
        <f>IF(Excel_Advanced_Sales_Dataset_2000__hetvi[[#This Row],[Total Sales]]&gt;50000,"Yes","No")</f>
        <v>Yes</v>
      </c>
      <c r="T1612" t="str">
        <f>IF(Excel_Advanced_Sales_Dataset_2000__hetvi[[#This Row],[Delivery Status]]="Pending","Follow-up","Ok")</f>
        <v>Ok</v>
      </c>
      <c r="U1612" s="31">
        <f>Excel_Advanced_Sales_Dataset_2000__hetvi[[#This Row],[Discount %]]/100</f>
        <v>8.3599999999999994E-2</v>
      </c>
      <c r="V1612" s="1" t="s">
        <v>4744</v>
      </c>
    </row>
    <row r="1613" spans="1:22" x14ac:dyDescent="0.25">
      <c r="A1613" s="6" t="s">
        <v>3810</v>
      </c>
      <c r="B1613" s="7" t="s">
        <v>475</v>
      </c>
      <c r="C1613" s="7" t="s">
        <v>3811</v>
      </c>
      <c r="D1613" s="7" t="s">
        <v>63</v>
      </c>
      <c r="E1613" s="7" t="s">
        <v>64</v>
      </c>
      <c r="F1613" s="7" t="s">
        <v>65</v>
      </c>
      <c r="G1613" s="7" t="s">
        <v>43</v>
      </c>
      <c r="H1613" s="7" t="s">
        <v>380</v>
      </c>
      <c r="I1613" s="8">
        <v>32</v>
      </c>
      <c r="J1613" s="18">
        <v>20370.34</v>
      </c>
      <c r="K1613" s="21">
        <v>2.25</v>
      </c>
      <c r="L1613" s="15">
        <v>637184.24</v>
      </c>
      <c r="M1613" s="28">
        <v>46055</v>
      </c>
      <c r="N1613" s="7" t="s">
        <v>113</v>
      </c>
      <c r="O1613" s="7" t="s">
        <v>35</v>
      </c>
      <c r="P1613" s="9" t="s">
        <v>26</v>
      </c>
      <c r="Q1613" s="23">
        <f>Excel_Advanced_Sales_Dataset_2000__hetvi[[#This Row],[Quantity]]*Excel_Advanced_Sales_Dataset_2000__hetvi[[#This Row],[Unit Price]]*Excel_Advanced_Sales_Dataset_2000__hetvi[[#This Row],[Discount %]]/100</f>
        <v>14666.6448</v>
      </c>
      <c r="R1613" s="23">
        <f>Excel_Advanced_Sales_Dataset_2000__hetvi[[#This Row],[Quantity]]*Excel_Advanced_Sales_Dataset_2000__hetvi[[#This Row],[Unit Price]]-Excel_Advanced_Sales_Dataset_2000__hetvi[[#This Row],[Discount Amount]]</f>
        <v>637184.2352</v>
      </c>
      <c r="S1613" t="str">
        <f>IF(Excel_Advanced_Sales_Dataset_2000__hetvi[[#This Row],[Total Sales]]&gt;50000,"Yes","No")</f>
        <v>Yes</v>
      </c>
      <c r="T1613" t="str">
        <f>IF(Excel_Advanced_Sales_Dataset_2000__hetvi[[#This Row],[Delivery Status]]="Pending","Follow-up","Ok")</f>
        <v>Ok</v>
      </c>
      <c r="U1613" s="31">
        <f>Excel_Advanced_Sales_Dataset_2000__hetvi[[#This Row],[Discount %]]/100</f>
        <v>2.2499999999999999E-2</v>
      </c>
      <c r="V1613" s="1" t="s">
        <v>4696</v>
      </c>
    </row>
    <row r="1614" spans="1:22" x14ac:dyDescent="0.25">
      <c r="A1614" s="6" t="s">
        <v>3812</v>
      </c>
      <c r="B1614" s="7" t="s">
        <v>802</v>
      </c>
      <c r="C1614" s="7" t="s">
        <v>3813</v>
      </c>
      <c r="D1614" s="7" t="s">
        <v>19</v>
      </c>
      <c r="E1614" s="7" t="s">
        <v>153</v>
      </c>
      <c r="F1614" s="7" t="s">
        <v>154</v>
      </c>
      <c r="G1614" s="7" t="s">
        <v>33</v>
      </c>
      <c r="H1614" s="7" t="s">
        <v>34</v>
      </c>
      <c r="I1614" s="8">
        <v>5</v>
      </c>
      <c r="J1614" s="18">
        <v>41604.71</v>
      </c>
      <c r="K1614" s="21">
        <v>19.62</v>
      </c>
      <c r="L1614" s="15">
        <v>167209.32999999999</v>
      </c>
      <c r="M1614" s="28">
        <v>46078</v>
      </c>
      <c r="N1614" s="7" t="s">
        <v>24</v>
      </c>
      <c r="O1614" s="7" t="s">
        <v>35</v>
      </c>
      <c r="P1614" s="9" t="s">
        <v>53</v>
      </c>
      <c r="Q1614" s="23">
        <f>Excel_Advanced_Sales_Dataset_2000__hetvi[[#This Row],[Quantity]]*Excel_Advanced_Sales_Dataset_2000__hetvi[[#This Row],[Unit Price]]*Excel_Advanced_Sales_Dataset_2000__hetvi[[#This Row],[Discount %]]/100</f>
        <v>40814.220509999999</v>
      </c>
      <c r="R1614" s="23">
        <f>Excel_Advanced_Sales_Dataset_2000__hetvi[[#This Row],[Quantity]]*Excel_Advanced_Sales_Dataset_2000__hetvi[[#This Row],[Unit Price]]-Excel_Advanced_Sales_Dataset_2000__hetvi[[#This Row],[Discount Amount]]</f>
        <v>167209.32948999997</v>
      </c>
      <c r="S1614" t="str">
        <f>IF(Excel_Advanced_Sales_Dataset_2000__hetvi[[#This Row],[Total Sales]]&gt;50000,"Yes","No")</f>
        <v>Yes</v>
      </c>
      <c r="T1614" t="str">
        <f>IF(Excel_Advanced_Sales_Dataset_2000__hetvi[[#This Row],[Delivery Status]]="Pending","Follow-up","Ok")</f>
        <v>Ok</v>
      </c>
      <c r="U1614" s="31">
        <f>Excel_Advanced_Sales_Dataset_2000__hetvi[[#This Row],[Discount %]]/100</f>
        <v>0.19620000000000001</v>
      </c>
      <c r="V1614" s="1" t="s">
        <v>4744</v>
      </c>
    </row>
    <row r="1615" spans="1:22" x14ac:dyDescent="0.25">
      <c r="A1615" s="6" t="s">
        <v>3814</v>
      </c>
      <c r="B1615" s="7" t="s">
        <v>443</v>
      </c>
      <c r="C1615" s="7" t="s">
        <v>3815</v>
      </c>
      <c r="D1615" s="7" t="s">
        <v>30</v>
      </c>
      <c r="E1615" s="7" t="s">
        <v>131</v>
      </c>
      <c r="F1615" s="7" t="s">
        <v>163</v>
      </c>
      <c r="G1615" s="7" t="s">
        <v>111</v>
      </c>
      <c r="H1615" s="7" t="s">
        <v>526</v>
      </c>
      <c r="I1615" s="8">
        <v>22</v>
      </c>
      <c r="J1615" s="18">
        <v>32299.5</v>
      </c>
      <c r="K1615" s="21">
        <v>17.399999999999999</v>
      </c>
      <c r="L1615" s="15">
        <v>586946.51</v>
      </c>
      <c r="M1615" s="28">
        <v>46326</v>
      </c>
      <c r="N1615" s="7" t="s">
        <v>45</v>
      </c>
      <c r="O1615" s="7" t="s">
        <v>35</v>
      </c>
      <c r="P1615" s="9" t="s">
        <v>36</v>
      </c>
      <c r="Q1615" s="23">
        <f>Excel_Advanced_Sales_Dataset_2000__hetvi[[#This Row],[Quantity]]*Excel_Advanced_Sales_Dataset_2000__hetvi[[#This Row],[Unit Price]]*Excel_Advanced_Sales_Dataset_2000__hetvi[[#This Row],[Discount %]]/100</f>
        <v>123642.48599999999</v>
      </c>
      <c r="R1615" s="23">
        <f>Excel_Advanced_Sales_Dataset_2000__hetvi[[#This Row],[Quantity]]*Excel_Advanced_Sales_Dataset_2000__hetvi[[#This Row],[Unit Price]]-Excel_Advanced_Sales_Dataset_2000__hetvi[[#This Row],[Discount Amount]]</f>
        <v>586946.51399999997</v>
      </c>
      <c r="S1615" t="str">
        <f>IF(Excel_Advanced_Sales_Dataset_2000__hetvi[[#This Row],[Total Sales]]&gt;50000,"Yes","No")</f>
        <v>Yes</v>
      </c>
      <c r="T1615" t="str">
        <f>IF(Excel_Advanced_Sales_Dataset_2000__hetvi[[#This Row],[Delivery Status]]="Pending","Follow-up","Ok")</f>
        <v>Ok</v>
      </c>
      <c r="U1615" s="31">
        <f>Excel_Advanced_Sales_Dataset_2000__hetvi[[#This Row],[Discount %]]/100</f>
        <v>0.17399999999999999</v>
      </c>
      <c r="V1615" s="1" t="s">
        <v>4696</v>
      </c>
    </row>
    <row r="1616" spans="1:22" x14ac:dyDescent="0.25">
      <c r="A1616" s="6" t="s">
        <v>3816</v>
      </c>
      <c r="B1616" s="7" t="s">
        <v>178</v>
      </c>
      <c r="C1616" s="7" t="s">
        <v>3817</v>
      </c>
      <c r="D1616" s="7" t="s">
        <v>30</v>
      </c>
      <c r="E1616" s="7" t="s">
        <v>131</v>
      </c>
      <c r="F1616" s="7" t="s">
        <v>132</v>
      </c>
      <c r="G1616" s="7" t="s">
        <v>51</v>
      </c>
      <c r="H1616" s="7" t="s">
        <v>146</v>
      </c>
      <c r="I1616" s="8">
        <v>5</v>
      </c>
      <c r="J1616" s="18">
        <v>5014.6000000000004</v>
      </c>
      <c r="K1616" s="21">
        <v>17.690000000000001</v>
      </c>
      <c r="L1616" s="15">
        <v>20637.59</v>
      </c>
      <c r="M1616" s="28">
        <v>46336</v>
      </c>
      <c r="N1616" s="7" t="s">
        <v>68</v>
      </c>
      <c r="O1616" s="7" t="s">
        <v>35</v>
      </c>
      <c r="P1616" s="9" t="s">
        <v>53</v>
      </c>
      <c r="Q1616" s="23">
        <f>Excel_Advanced_Sales_Dataset_2000__hetvi[[#This Row],[Quantity]]*Excel_Advanced_Sales_Dataset_2000__hetvi[[#This Row],[Unit Price]]*Excel_Advanced_Sales_Dataset_2000__hetvi[[#This Row],[Discount %]]/100</f>
        <v>4435.413700000001</v>
      </c>
      <c r="R1616" s="23">
        <f>Excel_Advanced_Sales_Dataset_2000__hetvi[[#This Row],[Quantity]]*Excel_Advanced_Sales_Dataset_2000__hetvi[[#This Row],[Unit Price]]-Excel_Advanced_Sales_Dataset_2000__hetvi[[#This Row],[Discount Amount]]</f>
        <v>20637.586299999999</v>
      </c>
      <c r="S1616" t="str">
        <f>IF(Excel_Advanced_Sales_Dataset_2000__hetvi[[#This Row],[Total Sales]]&gt;50000,"Yes","No")</f>
        <v>No</v>
      </c>
      <c r="T1616" t="str">
        <f>IF(Excel_Advanced_Sales_Dataset_2000__hetvi[[#This Row],[Delivery Status]]="Pending","Follow-up","Ok")</f>
        <v>Ok</v>
      </c>
      <c r="U1616" s="31">
        <f>Excel_Advanced_Sales_Dataset_2000__hetvi[[#This Row],[Discount %]]/100</f>
        <v>0.1769</v>
      </c>
      <c r="V1616" s="1" t="s">
        <v>4612</v>
      </c>
    </row>
    <row r="1617" spans="1:22" x14ac:dyDescent="0.25">
      <c r="A1617" s="6" t="s">
        <v>3818</v>
      </c>
      <c r="B1617" s="7" t="s">
        <v>3761</v>
      </c>
      <c r="C1617" s="7" t="s">
        <v>3819</v>
      </c>
      <c r="D1617" s="7" t="s">
        <v>19</v>
      </c>
      <c r="E1617" s="7" t="s">
        <v>20</v>
      </c>
      <c r="F1617" s="7" t="s">
        <v>176</v>
      </c>
      <c r="G1617" s="7" t="s">
        <v>51</v>
      </c>
      <c r="H1617" s="7" t="s">
        <v>146</v>
      </c>
      <c r="I1617" s="8">
        <v>9</v>
      </c>
      <c r="J1617" s="18">
        <v>47844.49</v>
      </c>
      <c r="K1617" s="21">
        <v>15.13</v>
      </c>
      <c r="L1617" s="15">
        <v>365450.57</v>
      </c>
      <c r="M1617" s="28">
        <v>46144</v>
      </c>
      <c r="N1617" s="7" t="s">
        <v>45</v>
      </c>
      <c r="O1617" s="7" t="s">
        <v>35</v>
      </c>
      <c r="P1617" s="9" t="s">
        <v>36</v>
      </c>
      <c r="Q1617" s="23">
        <f>Excel_Advanced_Sales_Dataset_2000__hetvi[[#This Row],[Quantity]]*Excel_Advanced_Sales_Dataset_2000__hetvi[[#This Row],[Unit Price]]*Excel_Advanced_Sales_Dataset_2000__hetvi[[#This Row],[Discount %]]/100</f>
        <v>65149.842033000001</v>
      </c>
      <c r="R1617" s="23">
        <f>Excel_Advanced_Sales_Dataset_2000__hetvi[[#This Row],[Quantity]]*Excel_Advanced_Sales_Dataset_2000__hetvi[[#This Row],[Unit Price]]-Excel_Advanced_Sales_Dataset_2000__hetvi[[#This Row],[Discount Amount]]</f>
        <v>365450.56796699995</v>
      </c>
      <c r="S1617" t="str">
        <f>IF(Excel_Advanced_Sales_Dataset_2000__hetvi[[#This Row],[Total Sales]]&gt;50000,"Yes","No")</f>
        <v>Yes</v>
      </c>
      <c r="T1617" t="str">
        <f>IF(Excel_Advanced_Sales_Dataset_2000__hetvi[[#This Row],[Delivery Status]]="Pending","Follow-up","Ok")</f>
        <v>Ok</v>
      </c>
      <c r="U1617" s="31">
        <f>Excel_Advanced_Sales_Dataset_2000__hetvi[[#This Row],[Discount %]]/100</f>
        <v>0.15130000000000002</v>
      </c>
      <c r="V1617" s="1" t="s">
        <v>4624</v>
      </c>
    </row>
    <row r="1618" spans="1:22" x14ac:dyDescent="0.25">
      <c r="A1618" s="6" t="s">
        <v>3820</v>
      </c>
      <c r="B1618" s="7" t="s">
        <v>1766</v>
      </c>
      <c r="C1618" s="7" t="s">
        <v>3821</v>
      </c>
      <c r="D1618" s="7" t="s">
        <v>40</v>
      </c>
      <c r="E1618" s="7" t="s">
        <v>109</v>
      </c>
      <c r="F1618" s="7" t="s">
        <v>110</v>
      </c>
      <c r="G1618" s="7" t="s">
        <v>33</v>
      </c>
      <c r="H1618" s="7" t="s">
        <v>57</v>
      </c>
      <c r="I1618" s="8">
        <v>21</v>
      </c>
      <c r="J1618" s="18">
        <v>49344.81</v>
      </c>
      <c r="K1618" s="21">
        <v>7.08</v>
      </c>
      <c r="L1618" s="15">
        <v>962875.15</v>
      </c>
      <c r="M1618" s="28">
        <v>46301</v>
      </c>
      <c r="N1618" s="7" t="s">
        <v>58</v>
      </c>
      <c r="O1618" s="7" t="s">
        <v>25</v>
      </c>
      <c r="P1618" s="9" t="s">
        <v>26</v>
      </c>
      <c r="Q1618" s="23">
        <f>Excel_Advanced_Sales_Dataset_2000__hetvi[[#This Row],[Quantity]]*Excel_Advanced_Sales_Dataset_2000__hetvi[[#This Row],[Unit Price]]*Excel_Advanced_Sales_Dataset_2000__hetvi[[#This Row],[Discount %]]/100</f>
        <v>73365.863507999995</v>
      </c>
      <c r="R1618" s="23">
        <f>Excel_Advanced_Sales_Dataset_2000__hetvi[[#This Row],[Quantity]]*Excel_Advanced_Sales_Dataset_2000__hetvi[[#This Row],[Unit Price]]-Excel_Advanced_Sales_Dataset_2000__hetvi[[#This Row],[Discount Amount]]</f>
        <v>962875.14649199997</v>
      </c>
      <c r="S1618" t="str">
        <f>IF(Excel_Advanced_Sales_Dataset_2000__hetvi[[#This Row],[Total Sales]]&gt;50000,"Yes","No")</f>
        <v>Yes</v>
      </c>
      <c r="T1618" t="str">
        <f>IF(Excel_Advanced_Sales_Dataset_2000__hetvi[[#This Row],[Delivery Status]]="Pending","Follow-up","Ok")</f>
        <v>Follow-up</v>
      </c>
      <c r="U1618" s="31">
        <f>Excel_Advanced_Sales_Dataset_2000__hetvi[[#This Row],[Discount %]]/100</f>
        <v>7.0800000000000002E-2</v>
      </c>
      <c r="V1618" s="1" t="s">
        <v>4744</v>
      </c>
    </row>
    <row r="1619" spans="1:22" x14ac:dyDescent="0.25">
      <c r="A1619" s="6" t="s">
        <v>3822</v>
      </c>
      <c r="B1619" s="7" t="s">
        <v>589</v>
      </c>
      <c r="C1619" s="7" t="s">
        <v>3823</v>
      </c>
      <c r="D1619" s="7" t="s">
        <v>63</v>
      </c>
      <c r="E1619" s="7" t="s">
        <v>78</v>
      </c>
      <c r="F1619" s="7" t="s">
        <v>79</v>
      </c>
      <c r="G1619" s="7" t="s">
        <v>66</v>
      </c>
      <c r="H1619" s="7" t="s">
        <v>200</v>
      </c>
      <c r="I1619" s="8">
        <v>7</v>
      </c>
      <c r="J1619" s="18">
        <v>38569.94</v>
      </c>
      <c r="K1619" s="21">
        <v>11.49</v>
      </c>
      <c r="L1619" s="15">
        <v>238967.78</v>
      </c>
      <c r="M1619" s="28">
        <v>46215</v>
      </c>
      <c r="N1619" s="7" t="s">
        <v>45</v>
      </c>
      <c r="O1619" s="7" t="s">
        <v>35</v>
      </c>
      <c r="P1619" s="9" t="s">
        <v>36</v>
      </c>
      <c r="Q1619" s="23">
        <f>Excel_Advanced_Sales_Dataset_2000__hetvi[[#This Row],[Quantity]]*Excel_Advanced_Sales_Dataset_2000__hetvi[[#This Row],[Unit Price]]*Excel_Advanced_Sales_Dataset_2000__hetvi[[#This Row],[Discount %]]/100</f>
        <v>31021.802742000003</v>
      </c>
      <c r="R1619" s="23">
        <f>Excel_Advanced_Sales_Dataset_2000__hetvi[[#This Row],[Quantity]]*Excel_Advanced_Sales_Dataset_2000__hetvi[[#This Row],[Unit Price]]-Excel_Advanced_Sales_Dataset_2000__hetvi[[#This Row],[Discount Amount]]</f>
        <v>238967.77725800002</v>
      </c>
      <c r="S1619" t="str">
        <f>IF(Excel_Advanced_Sales_Dataset_2000__hetvi[[#This Row],[Total Sales]]&gt;50000,"Yes","No")</f>
        <v>Yes</v>
      </c>
      <c r="T1619" t="str">
        <f>IF(Excel_Advanced_Sales_Dataset_2000__hetvi[[#This Row],[Delivery Status]]="Pending","Follow-up","Ok")</f>
        <v>Ok</v>
      </c>
      <c r="U1619" s="31">
        <f>Excel_Advanced_Sales_Dataset_2000__hetvi[[#This Row],[Discount %]]/100</f>
        <v>0.1149</v>
      </c>
      <c r="V1619" s="1" t="s">
        <v>4720</v>
      </c>
    </row>
    <row r="1620" spans="1:22" x14ac:dyDescent="0.25">
      <c r="A1620" s="6" t="s">
        <v>3824</v>
      </c>
      <c r="B1620" s="7" t="s">
        <v>1249</v>
      </c>
      <c r="C1620" s="7" t="s">
        <v>3825</v>
      </c>
      <c r="D1620" s="7" t="s">
        <v>19</v>
      </c>
      <c r="E1620" s="7" t="s">
        <v>84</v>
      </c>
      <c r="F1620" s="7" t="s">
        <v>338</v>
      </c>
      <c r="G1620" s="7" t="s">
        <v>43</v>
      </c>
      <c r="H1620" s="7" t="s">
        <v>44</v>
      </c>
      <c r="I1620" s="8">
        <v>28</v>
      </c>
      <c r="J1620" s="18">
        <v>4148.16</v>
      </c>
      <c r="K1620" s="21">
        <v>12.3</v>
      </c>
      <c r="L1620" s="15">
        <v>101862.22</v>
      </c>
      <c r="M1620" s="28">
        <v>46307</v>
      </c>
      <c r="N1620" s="7" t="s">
        <v>45</v>
      </c>
      <c r="O1620" s="7" t="s">
        <v>35</v>
      </c>
      <c r="P1620" s="9" t="s">
        <v>53</v>
      </c>
      <c r="Q1620" s="23">
        <f>Excel_Advanced_Sales_Dataset_2000__hetvi[[#This Row],[Quantity]]*Excel_Advanced_Sales_Dataset_2000__hetvi[[#This Row],[Unit Price]]*Excel_Advanced_Sales_Dataset_2000__hetvi[[#This Row],[Discount %]]/100</f>
        <v>14286.26304</v>
      </c>
      <c r="R1620" s="23">
        <f>Excel_Advanced_Sales_Dataset_2000__hetvi[[#This Row],[Quantity]]*Excel_Advanced_Sales_Dataset_2000__hetvi[[#This Row],[Unit Price]]-Excel_Advanced_Sales_Dataset_2000__hetvi[[#This Row],[Discount Amount]]</f>
        <v>101862.21695999999</v>
      </c>
      <c r="S1620" t="str">
        <f>IF(Excel_Advanced_Sales_Dataset_2000__hetvi[[#This Row],[Total Sales]]&gt;50000,"Yes","No")</f>
        <v>Yes</v>
      </c>
      <c r="T1620" t="str">
        <f>IF(Excel_Advanced_Sales_Dataset_2000__hetvi[[#This Row],[Delivery Status]]="Pending","Follow-up","Ok")</f>
        <v>Ok</v>
      </c>
      <c r="U1620" s="31">
        <f>Excel_Advanced_Sales_Dataset_2000__hetvi[[#This Row],[Discount %]]/100</f>
        <v>0.12300000000000001</v>
      </c>
      <c r="V1620" s="1" t="s">
        <v>4703</v>
      </c>
    </row>
    <row r="1621" spans="1:22" x14ac:dyDescent="0.25">
      <c r="A1621" s="6" t="s">
        <v>3826</v>
      </c>
      <c r="B1621" s="7" t="s">
        <v>327</v>
      </c>
      <c r="C1621" s="7" t="s">
        <v>3827</v>
      </c>
      <c r="D1621" s="7" t="s">
        <v>40</v>
      </c>
      <c r="E1621" s="7" t="s">
        <v>41</v>
      </c>
      <c r="F1621" s="7" t="s">
        <v>42</v>
      </c>
      <c r="G1621" s="7" t="s">
        <v>33</v>
      </c>
      <c r="H1621" s="7" t="s">
        <v>80</v>
      </c>
      <c r="I1621" s="8">
        <v>10</v>
      </c>
      <c r="J1621" s="18">
        <v>2714.06</v>
      </c>
      <c r="K1621" s="21">
        <v>1.26</v>
      </c>
      <c r="L1621" s="15">
        <v>26798.63</v>
      </c>
      <c r="M1621" s="28">
        <v>46269</v>
      </c>
      <c r="N1621" s="7" t="s">
        <v>113</v>
      </c>
      <c r="O1621" s="7" t="s">
        <v>35</v>
      </c>
      <c r="P1621" s="9" t="s">
        <v>53</v>
      </c>
      <c r="Q1621" s="23">
        <f>Excel_Advanced_Sales_Dataset_2000__hetvi[[#This Row],[Quantity]]*Excel_Advanced_Sales_Dataset_2000__hetvi[[#This Row],[Unit Price]]*Excel_Advanced_Sales_Dataset_2000__hetvi[[#This Row],[Discount %]]/100</f>
        <v>341.97155999999995</v>
      </c>
      <c r="R1621" s="23">
        <f>Excel_Advanced_Sales_Dataset_2000__hetvi[[#This Row],[Quantity]]*Excel_Advanced_Sales_Dataset_2000__hetvi[[#This Row],[Unit Price]]-Excel_Advanced_Sales_Dataset_2000__hetvi[[#This Row],[Discount Amount]]</f>
        <v>26798.62844</v>
      </c>
      <c r="S1621" t="str">
        <f>IF(Excel_Advanced_Sales_Dataset_2000__hetvi[[#This Row],[Total Sales]]&gt;50000,"Yes","No")</f>
        <v>No</v>
      </c>
      <c r="T1621" t="str">
        <f>IF(Excel_Advanced_Sales_Dataset_2000__hetvi[[#This Row],[Delivery Status]]="Pending","Follow-up","Ok")</f>
        <v>Ok</v>
      </c>
      <c r="U1621" s="31">
        <f>Excel_Advanced_Sales_Dataset_2000__hetvi[[#This Row],[Discount %]]/100</f>
        <v>1.26E-2</v>
      </c>
      <c r="V1621" s="1" t="s">
        <v>4665</v>
      </c>
    </row>
    <row r="1622" spans="1:22" x14ac:dyDescent="0.25">
      <c r="A1622" s="6" t="s">
        <v>3828</v>
      </c>
      <c r="B1622" s="7" t="s">
        <v>1264</v>
      </c>
      <c r="C1622" s="7" t="s">
        <v>3829</v>
      </c>
      <c r="D1622" s="7" t="s">
        <v>30</v>
      </c>
      <c r="E1622" s="7" t="s">
        <v>117</v>
      </c>
      <c r="F1622" s="7" t="s">
        <v>118</v>
      </c>
      <c r="G1622" s="7" t="s">
        <v>33</v>
      </c>
      <c r="H1622" s="7" t="s">
        <v>127</v>
      </c>
      <c r="I1622" s="8">
        <v>24</v>
      </c>
      <c r="J1622" s="18">
        <v>38689.199999999997</v>
      </c>
      <c r="K1622" s="21">
        <v>18.809999999999999</v>
      </c>
      <c r="L1622" s="15">
        <v>753882.28</v>
      </c>
      <c r="M1622" s="28">
        <v>46130</v>
      </c>
      <c r="N1622" s="7" t="s">
        <v>45</v>
      </c>
      <c r="O1622" s="7" t="s">
        <v>35</v>
      </c>
      <c r="P1622" s="9" t="s">
        <v>36</v>
      </c>
      <c r="Q1622" s="23">
        <f>Excel_Advanced_Sales_Dataset_2000__hetvi[[#This Row],[Quantity]]*Excel_Advanced_Sales_Dataset_2000__hetvi[[#This Row],[Unit Price]]*Excel_Advanced_Sales_Dataset_2000__hetvi[[#This Row],[Discount %]]/100</f>
        <v>174658.52447999999</v>
      </c>
      <c r="R1622" s="23">
        <f>Excel_Advanced_Sales_Dataset_2000__hetvi[[#This Row],[Quantity]]*Excel_Advanced_Sales_Dataset_2000__hetvi[[#This Row],[Unit Price]]-Excel_Advanced_Sales_Dataset_2000__hetvi[[#This Row],[Discount Amount]]</f>
        <v>753882.27551999991</v>
      </c>
      <c r="S1622" t="str">
        <f>IF(Excel_Advanced_Sales_Dataset_2000__hetvi[[#This Row],[Total Sales]]&gt;50000,"Yes","No")</f>
        <v>Yes</v>
      </c>
      <c r="T1622" t="str">
        <f>IF(Excel_Advanced_Sales_Dataset_2000__hetvi[[#This Row],[Delivery Status]]="Pending","Follow-up","Ok")</f>
        <v>Ok</v>
      </c>
      <c r="U1622" s="31">
        <f>Excel_Advanced_Sales_Dataset_2000__hetvi[[#This Row],[Discount %]]/100</f>
        <v>0.18809999999999999</v>
      </c>
      <c r="V1622" s="1" t="s">
        <v>4823</v>
      </c>
    </row>
    <row r="1623" spans="1:22" x14ac:dyDescent="0.25">
      <c r="A1623" s="6" t="s">
        <v>3830</v>
      </c>
      <c r="B1623" s="7" t="s">
        <v>1500</v>
      </c>
      <c r="C1623" s="7" t="s">
        <v>3831</v>
      </c>
      <c r="D1623" s="7" t="s">
        <v>63</v>
      </c>
      <c r="E1623" s="7" t="s">
        <v>64</v>
      </c>
      <c r="F1623" s="7" t="s">
        <v>441</v>
      </c>
      <c r="G1623" s="7" t="s">
        <v>22</v>
      </c>
      <c r="H1623" s="7" t="s">
        <v>172</v>
      </c>
      <c r="I1623" s="8">
        <v>26</v>
      </c>
      <c r="J1623" s="18">
        <v>45323.5</v>
      </c>
      <c r="K1623" s="21">
        <v>2.4900000000000002</v>
      </c>
      <c r="L1623" s="15">
        <v>1149068.57</v>
      </c>
      <c r="M1623" s="28">
        <v>46039</v>
      </c>
      <c r="N1623" s="7" t="s">
        <v>68</v>
      </c>
      <c r="O1623" s="7" t="s">
        <v>35</v>
      </c>
      <c r="P1623" s="9" t="s">
        <v>53</v>
      </c>
      <c r="Q1623" s="23">
        <f>Excel_Advanced_Sales_Dataset_2000__hetvi[[#This Row],[Quantity]]*Excel_Advanced_Sales_Dataset_2000__hetvi[[#This Row],[Unit Price]]*Excel_Advanced_Sales_Dataset_2000__hetvi[[#This Row],[Discount %]]/100</f>
        <v>29342.4339</v>
      </c>
      <c r="R1623" s="23">
        <f>Excel_Advanced_Sales_Dataset_2000__hetvi[[#This Row],[Quantity]]*Excel_Advanced_Sales_Dataset_2000__hetvi[[#This Row],[Unit Price]]-Excel_Advanced_Sales_Dataset_2000__hetvi[[#This Row],[Discount Amount]]</f>
        <v>1149068.5660999999</v>
      </c>
      <c r="S1623" t="str">
        <f>IF(Excel_Advanced_Sales_Dataset_2000__hetvi[[#This Row],[Total Sales]]&gt;50000,"Yes","No")</f>
        <v>Yes</v>
      </c>
      <c r="T1623" t="str">
        <f>IF(Excel_Advanced_Sales_Dataset_2000__hetvi[[#This Row],[Delivery Status]]="Pending","Follow-up","Ok")</f>
        <v>Ok</v>
      </c>
      <c r="U1623" s="31">
        <f>Excel_Advanced_Sales_Dataset_2000__hetvi[[#This Row],[Discount %]]/100</f>
        <v>2.4900000000000002E-2</v>
      </c>
      <c r="V1623" s="1" t="s">
        <v>4682</v>
      </c>
    </row>
    <row r="1624" spans="1:22" x14ac:dyDescent="0.25">
      <c r="A1624" s="6" t="s">
        <v>3832</v>
      </c>
      <c r="B1624" s="7" t="s">
        <v>1393</v>
      </c>
      <c r="C1624" s="7" t="s">
        <v>3833</v>
      </c>
      <c r="D1624" s="7" t="s">
        <v>63</v>
      </c>
      <c r="E1624" s="7" t="s">
        <v>234</v>
      </c>
      <c r="F1624" s="7" t="s">
        <v>473</v>
      </c>
      <c r="G1624" s="7" t="s">
        <v>33</v>
      </c>
      <c r="H1624" s="7" t="s">
        <v>127</v>
      </c>
      <c r="I1624" s="8">
        <v>12</v>
      </c>
      <c r="J1624" s="18">
        <v>12107.31</v>
      </c>
      <c r="K1624" s="21">
        <v>11</v>
      </c>
      <c r="L1624" s="15">
        <v>129306.07</v>
      </c>
      <c r="M1624" s="28">
        <v>46278</v>
      </c>
      <c r="N1624" s="7" t="s">
        <v>68</v>
      </c>
      <c r="O1624" s="7" t="s">
        <v>35</v>
      </c>
      <c r="P1624" s="9" t="s">
        <v>26</v>
      </c>
      <c r="Q1624" s="23">
        <f>Excel_Advanced_Sales_Dataset_2000__hetvi[[#This Row],[Quantity]]*Excel_Advanced_Sales_Dataset_2000__hetvi[[#This Row],[Unit Price]]*Excel_Advanced_Sales_Dataset_2000__hetvi[[#This Row],[Discount %]]/100</f>
        <v>15981.6492</v>
      </c>
      <c r="R1624" s="23">
        <f>Excel_Advanced_Sales_Dataset_2000__hetvi[[#This Row],[Quantity]]*Excel_Advanced_Sales_Dataset_2000__hetvi[[#This Row],[Unit Price]]-Excel_Advanced_Sales_Dataset_2000__hetvi[[#This Row],[Discount Amount]]</f>
        <v>129306.0708</v>
      </c>
      <c r="S1624" t="str">
        <f>IF(Excel_Advanced_Sales_Dataset_2000__hetvi[[#This Row],[Total Sales]]&gt;50000,"Yes","No")</f>
        <v>Yes</v>
      </c>
      <c r="T1624" t="str">
        <f>IF(Excel_Advanced_Sales_Dataset_2000__hetvi[[#This Row],[Delivery Status]]="Pending","Follow-up","Ok")</f>
        <v>Ok</v>
      </c>
      <c r="U1624" s="31">
        <f>Excel_Advanced_Sales_Dataset_2000__hetvi[[#This Row],[Discount %]]/100</f>
        <v>0.11</v>
      </c>
      <c r="V1624" s="1" t="s">
        <v>4612</v>
      </c>
    </row>
    <row r="1625" spans="1:22" x14ac:dyDescent="0.25">
      <c r="A1625" s="6" t="s">
        <v>3834</v>
      </c>
      <c r="B1625" s="7" t="s">
        <v>1451</v>
      </c>
      <c r="C1625" s="7" t="s">
        <v>3835</v>
      </c>
      <c r="D1625" s="7" t="s">
        <v>40</v>
      </c>
      <c r="E1625" s="7" t="s">
        <v>89</v>
      </c>
      <c r="F1625" s="7" t="s">
        <v>319</v>
      </c>
      <c r="G1625" s="7" t="s">
        <v>111</v>
      </c>
      <c r="H1625" s="7" t="s">
        <v>526</v>
      </c>
      <c r="I1625" s="8">
        <v>12</v>
      </c>
      <c r="J1625" s="18">
        <v>33271.42</v>
      </c>
      <c r="K1625" s="21">
        <v>12.8</v>
      </c>
      <c r="L1625" s="15">
        <v>348152.14</v>
      </c>
      <c r="M1625" s="28">
        <v>46227</v>
      </c>
      <c r="N1625" s="7" t="s">
        <v>45</v>
      </c>
      <c r="O1625" s="7" t="s">
        <v>35</v>
      </c>
      <c r="P1625" s="9" t="s">
        <v>53</v>
      </c>
      <c r="Q1625" s="23">
        <f>Excel_Advanced_Sales_Dataset_2000__hetvi[[#This Row],[Quantity]]*Excel_Advanced_Sales_Dataset_2000__hetvi[[#This Row],[Unit Price]]*Excel_Advanced_Sales_Dataset_2000__hetvi[[#This Row],[Discount %]]/100</f>
        <v>51104.901119999995</v>
      </c>
      <c r="R1625" s="23">
        <f>Excel_Advanced_Sales_Dataset_2000__hetvi[[#This Row],[Quantity]]*Excel_Advanced_Sales_Dataset_2000__hetvi[[#This Row],[Unit Price]]-Excel_Advanced_Sales_Dataset_2000__hetvi[[#This Row],[Discount Amount]]</f>
        <v>348152.13887999998</v>
      </c>
      <c r="S1625" t="str">
        <f>IF(Excel_Advanced_Sales_Dataset_2000__hetvi[[#This Row],[Total Sales]]&gt;50000,"Yes","No")</f>
        <v>Yes</v>
      </c>
      <c r="T1625" t="str">
        <f>IF(Excel_Advanced_Sales_Dataset_2000__hetvi[[#This Row],[Delivery Status]]="Pending","Follow-up","Ok")</f>
        <v>Ok</v>
      </c>
      <c r="U1625" s="31">
        <f>Excel_Advanced_Sales_Dataset_2000__hetvi[[#This Row],[Discount %]]/100</f>
        <v>0.128</v>
      </c>
      <c r="V1625" s="1" t="s">
        <v>4612</v>
      </c>
    </row>
    <row r="1626" spans="1:22" x14ac:dyDescent="0.25">
      <c r="A1626" s="6" t="s">
        <v>3836</v>
      </c>
      <c r="B1626" s="7" t="s">
        <v>404</v>
      </c>
      <c r="C1626" s="7" t="s">
        <v>3837</v>
      </c>
      <c r="D1626" s="7" t="s">
        <v>40</v>
      </c>
      <c r="E1626" s="7" t="s">
        <v>89</v>
      </c>
      <c r="F1626" s="7" t="s">
        <v>319</v>
      </c>
      <c r="G1626" s="7" t="s">
        <v>66</v>
      </c>
      <c r="H1626" s="7" t="s">
        <v>276</v>
      </c>
      <c r="I1626" s="8">
        <v>26</v>
      </c>
      <c r="J1626" s="18">
        <v>40140.089999999997</v>
      </c>
      <c r="K1626" s="21">
        <v>14.24</v>
      </c>
      <c r="L1626" s="15">
        <v>895027.67</v>
      </c>
      <c r="M1626" s="28">
        <v>46158</v>
      </c>
      <c r="N1626" s="7" t="s">
        <v>24</v>
      </c>
      <c r="O1626" s="7" t="s">
        <v>25</v>
      </c>
      <c r="P1626" s="9" t="s">
        <v>36</v>
      </c>
      <c r="Q1626" s="23">
        <f>Excel_Advanced_Sales_Dataset_2000__hetvi[[#This Row],[Quantity]]*Excel_Advanced_Sales_Dataset_2000__hetvi[[#This Row],[Unit Price]]*Excel_Advanced_Sales_Dataset_2000__hetvi[[#This Row],[Discount %]]/100</f>
        <v>148614.66921599998</v>
      </c>
      <c r="R1626" s="23">
        <f>Excel_Advanced_Sales_Dataset_2000__hetvi[[#This Row],[Quantity]]*Excel_Advanced_Sales_Dataset_2000__hetvi[[#This Row],[Unit Price]]-Excel_Advanced_Sales_Dataset_2000__hetvi[[#This Row],[Discount Amount]]</f>
        <v>895027.67078399984</v>
      </c>
      <c r="S1626" t="str">
        <f>IF(Excel_Advanced_Sales_Dataset_2000__hetvi[[#This Row],[Total Sales]]&gt;50000,"Yes","No")</f>
        <v>Yes</v>
      </c>
      <c r="T1626" t="str">
        <f>IF(Excel_Advanced_Sales_Dataset_2000__hetvi[[#This Row],[Delivery Status]]="Pending","Follow-up","Ok")</f>
        <v>Follow-up</v>
      </c>
      <c r="U1626" s="31">
        <f>Excel_Advanced_Sales_Dataset_2000__hetvi[[#This Row],[Discount %]]/100</f>
        <v>0.1424</v>
      </c>
      <c r="V1626" s="1" t="s">
        <v>4682</v>
      </c>
    </row>
    <row r="1627" spans="1:22" x14ac:dyDescent="0.25">
      <c r="A1627" s="6" t="s">
        <v>3838</v>
      </c>
      <c r="B1627" s="7" t="s">
        <v>1828</v>
      </c>
      <c r="C1627" s="7" t="s">
        <v>3839</v>
      </c>
      <c r="D1627" s="7" t="s">
        <v>63</v>
      </c>
      <c r="E1627" s="7" t="s">
        <v>144</v>
      </c>
      <c r="F1627" s="7" t="s">
        <v>189</v>
      </c>
      <c r="G1627" s="7" t="s">
        <v>111</v>
      </c>
      <c r="H1627" s="7" t="s">
        <v>112</v>
      </c>
      <c r="I1627" s="8">
        <v>22</v>
      </c>
      <c r="J1627" s="18">
        <v>45431.27</v>
      </c>
      <c r="K1627" s="21">
        <v>2.96</v>
      </c>
      <c r="L1627" s="15">
        <v>969903.1</v>
      </c>
      <c r="M1627" s="28">
        <v>46043</v>
      </c>
      <c r="N1627" s="7" t="s">
        <v>113</v>
      </c>
      <c r="O1627" s="7" t="s">
        <v>35</v>
      </c>
      <c r="P1627" s="9" t="s">
        <v>53</v>
      </c>
      <c r="Q1627" s="23">
        <f>Excel_Advanced_Sales_Dataset_2000__hetvi[[#This Row],[Quantity]]*Excel_Advanced_Sales_Dataset_2000__hetvi[[#This Row],[Unit Price]]*Excel_Advanced_Sales_Dataset_2000__hetvi[[#This Row],[Discount %]]/100</f>
        <v>29584.843023999998</v>
      </c>
      <c r="R1627" s="23">
        <f>Excel_Advanced_Sales_Dataset_2000__hetvi[[#This Row],[Quantity]]*Excel_Advanced_Sales_Dataset_2000__hetvi[[#This Row],[Unit Price]]-Excel_Advanced_Sales_Dataset_2000__hetvi[[#This Row],[Discount Amount]]</f>
        <v>969903.096976</v>
      </c>
      <c r="S1627" t="str">
        <f>IF(Excel_Advanced_Sales_Dataset_2000__hetvi[[#This Row],[Total Sales]]&gt;50000,"Yes","No")</f>
        <v>Yes</v>
      </c>
      <c r="T1627" t="str">
        <f>IF(Excel_Advanced_Sales_Dataset_2000__hetvi[[#This Row],[Delivery Status]]="Pending","Follow-up","Ok")</f>
        <v>Ok</v>
      </c>
      <c r="U1627" s="31">
        <f>Excel_Advanced_Sales_Dataset_2000__hetvi[[#This Row],[Discount %]]/100</f>
        <v>2.9600000000000001E-2</v>
      </c>
      <c r="V1627" s="1" t="s">
        <v>4653</v>
      </c>
    </row>
    <row r="1628" spans="1:22" x14ac:dyDescent="0.25">
      <c r="A1628" s="6" t="s">
        <v>3840</v>
      </c>
      <c r="B1628" s="7" t="s">
        <v>752</v>
      </c>
      <c r="C1628" s="7" t="s">
        <v>3841</v>
      </c>
      <c r="D1628" s="7" t="s">
        <v>63</v>
      </c>
      <c r="E1628" s="7" t="s">
        <v>234</v>
      </c>
      <c r="F1628" s="7" t="s">
        <v>435</v>
      </c>
      <c r="G1628" s="7" t="s">
        <v>51</v>
      </c>
      <c r="H1628" s="7" t="s">
        <v>190</v>
      </c>
      <c r="I1628" s="8">
        <v>48</v>
      </c>
      <c r="J1628" s="18">
        <v>34829.019999999997</v>
      </c>
      <c r="K1628" s="21">
        <v>4.08</v>
      </c>
      <c r="L1628" s="15">
        <v>1603583.81</v>
      </c>
      <c r="M1628" s="28">
        <v>46340</v>
      </c>
      <c r="N1628" s="7" t="s">
        <v>113</v>
      </c>
      <c r="O1628" s="7" t="s">
        <v>35</v>
      </c>
      <c r="P1628" s="9" t="s">
        <v>53</v>
      </c>
      <c r="Q1628" s="23">
        <f>Excel_Advanced_Sales_Dataset_2000__hetvi[[#This Row],[Quantity]]*Excel_Advanced_Sales_Dataset_2000__hetvi[[#This Row],[Unit Price]]*Excel_Advanced_Sales_Dataset_2000__hetvi[[#This Row],[Discount %]]/100</f>
        <v>68209.152768</v>
      </c>
      <c r="R1628" s="23">
        <f>Excel_Advanced_Sales_Dataset_2000__hetvi[[#This Row],[Quantity]]*Excel_Advanced_Sales_Dataset_2000__hetvi[[#This Row],[Unit Price]]-Excel_Advanced_Sales_Dataset_2000__hetvi[[#This Row],[Discount Amount]]</f>
        <v>1603583.8072319999</v>
      </c>
      <c r="S1628" t="str">
        <f>IF(Excel_Advanced_Sales_Dataset_2000__hetvi[[#This Row],[Total Sales]]&gt;50000,"Yes","No")</f>
        <v>Yes</v>
      </c>
      <c r="T1628" t="str">
        <f>IF(Excel_Advanced_Sales_Dataset_2000__hetvi[[#This Row],[Delivery Status]]="Pending","Follow-up","Ok")</f>
        <v>Ok</v>
      </c>
      <c r="U1628" s="31">
        <f>Excel_Advanced_Sales_Dataset_2000__hetvi[[#This Row],[Discount %]]/100</f>
        <v>4.0800000000000003E-2</v>
      </c>
      <c r="V1628" s="1" t="s">
        <v>4823</v>
      </c>
    </row>
    <row r="1629" spans="1:22" x14ac:dyDescent="0.25">
      <c r="A1629" s="6" t="s">
        <v>3842</v>
      </c>
      <c r="B1629" s="7" t="s">
        <v>174</v>
      </c>
      <c r="C1629" s="7" t="s">
        <v>3843</v>
      </c>
      <c r="D1629" s="7" t="s">
        <v>30</v>
      </c>
      <c r="E1629" s="7" t="s">
        <v>117</v>
      </c>
      <c r="F1629" s="7" t="s">
        <v>239</v>
      </c>
      <c r="G1629" s="7" t="s">
        <v>22</v>
      </c>
      <c r="H1629" s="7" t="s">
        <v>172</v>
      </c>
      <c r="I1629" s="8">
        <v>20</v>
      </c>
      <c r="J1629" s="18">
        <v>3641.94</v>
      </c>
      <c r="K1629" s="21">
        <v>0.19</v>
      </c>
      <c r="L1629" s="15">
        <v>72700.41</v>
      </c>
      <c r="M1629" s="28">
        <v>46113</v>
      </c>
      <c r="N1629" s="7" t="s">
        <v>68</v>
      </c>
      <c r="O1629" s="7" t="s">
        <v>35</v>
      </c>
      <c r="P1629" s="9" t="s">
        <v>26</v>
      </c>
      <c r="Q1629" s="23">
        <f>Excel_Advanced_Sales_Dataset_2000__hetvi[[#This Row],[Quantity]]*Excel_Advanced_Sales_Dataset_2000__hetvi[[#This Row],[Unit Price]]*Excel_Advanced_Sales_Dataset_2000__hetvi[[#This Row],[Discount %]]/100</f>
        <v>138.39372</v>
      </c>
      <c r="R1629" s="23">
        <f>Excel_Advanced_Sales_Dataset_2000__hetvi[[#This Row],[Quantity]]*Excel_Advanced_Sales_Dataset_2000__hetvi[[#This Row],[Unit Price]]-Excel_Advanced_Sales_Dataset_2000__hetvi[[#This Row],[Discount Amount]]</f>
        <v>72700.40628000001</v>
      </c>
      <c r="S1629" t="str">
        <f>IF(Excel_Advanced_Sales_Dataset_2000__hetvi[[#This Row],[Total Sales]]&gt;50000,"Yes","No")</f>
        <v>Yes</v>
      </c>
      <c r="T1629" t="str">
        <f>IF(Excel_Advanced_Sales_Dataset_2000__hetvi[[#This Row],[Delivery Status]]="Pending","Follow-up","Ok")</f>
        <v>Ok</v>
      </c>
      <c r="U1629" s="31">
        <f>Excel_Advanced_Sales_Dataset_2000__hetvi[[#This Row],[Discount %]]/100</f>
        <v>1.9E-3</v>
      </c>
      <c r="V1629" s="1" t="s">
        <v>4644</v>
      </c>
    </row>
    <row r="1630" spans="1:22" x14ac:dyDescent="0.25">
      <c r="A1630" s="6" t="s">
        <v>3844</v>
      </c>
      <c r="B1630" s="7" t="s">
        <v>636</v>
      </c>
      <c r="C1630" s="7" t="s">
        <v>3845</v>
      </c>
      <c r="D1630" s="7" t="s">
        <v>19</v>
      </c>
      <c r="E1630" s="7" t="s">
        <v>20</v>
      </c>
      <c r="F1630" s="7" t="s">
        <v>285</v>
      </c>
      <c r="G1630" s="7" t="s">
        <v>22</v>
      </c>
      <c r="H1630" s="7" t="s">
        <v>172</v>
      </c>
      <c r="I1630" s="8">
        <v>48</v>
      </c>
      <c r="J1630" s="18">
        <v>32720.83</v>
      </c>
      <c r="K1630" s="21">
        <v>15.15</v>
      </c>
      <c r="L1630" s="15">
        <v>1332653.96</v>
      </c>
      <c r="M1630" s="28">
        <v>46210</v>
      </c>
      <c r="N1630" s="7" t="s">
        <v>58</v>
      </c>
      <c r="O1630" s="7" t="s">
        <v>35</v>
      </c>
      <c r="P1630" s="9" t="s">
        <v>36</v>
      </c>
      <c r="Q1630" s="23">
        <f>Excel_Advanced_Sales_Dataset_2000__hetvi[[#This Row],[Quantity]]*Excel_Advanced_Sales_Dataset_2000__hetvi[[#This Row],[Unit Price]]*Excel_Advanced_Sales_Dataset_2000__hetvi[[#This Row],[Discount %]]/100</f>
        <v>237945.87576000002</v>
      </c>
      <c r="R1630" s="23">
        <f>Excel_Advanced_Sales_Dataset_2000__hetvi[[#This Row],[Quantity]]*Excel_Advanced_Sales_Dataset_2000__hetvi[[#This Row],[Unit Price]]-Excel_Advanced_Sales_Dataset_2000__hetvi[[#This Row],[Discount Amount]]</f>
        <v>1332653.9642400001</v>
      </c>
      <c r="S1630" t="str">
        <f>IF(Excel_Advanced_Sales_Dataset_2000__hetvi[[#This Row],[Total Sales]]&gt;50000,"Yes","No")</f>
        <v>Yes</v>
      </c>
      <c r="T1630" t="str">
        <f>IF(Excel_Advanced_Sales_Dataset_2000__hetvi[[#This Row],[Delivery Status]]="Pending","Follow-up","Ok")</f>
        <v>Ok</v>
      </c>
      <c r="U1630" s="31">
        <f>Excel_Advanced_Sales_Dataset_2000__hetvi[[#This Row],[Discount %]]/100</f>
        <v>0.1515</v>
      </c>
      <c r="V1630" s="1" t="s">
        <v>4744</v>
      </c>
    </row>
    <row r="1631" spans="1:22" x14ac:dyDescent="0.25">
      <c r="A1631" s="6" t="s">
        <v>3846</v>
      </c>
      <c r="B1631" s="7" t="s">
        <v>679</v>
      </c>
      <c r="C1631" s="7" t="s">
        <v>3847</v>
      </c>
      <c r="D1631" s="7" t="s">
        <v>30</v>
      </c>
      <c r="E1631" s="7" t="s">
        <v>131</v>
      </c>
      <c r="F1631" s="7" t="s">
        <v>132</v>
      </c>
      <c r="G1631" s="7" t="s">
        <v>33</v>
      </c>
      <c r="H1631" s="7" t="s">
        <v>80</v>
      </c>
      <c r="I1631" s="8">
        <v>34</v>
      </c>
      <c r="J1631" s="18">
        <v>29217.26</v>
      </c>
      <c r="K1631" s="21">
        <v>15.12</v>
      </c>
      <c r="L1631" s="15">
        <v>843186.75</v>
      </c>
      <c r="M1631" s="28">
        <v>46163</v>
      </c>
      <c r="N1631" s="7" t="s">
        <v>68</v>
      </c>
      <c r="O1631" s="7" t="s">
        <v>35</v>
      </c>
      <c r="P1631" s="9" t="s">
        <v>36</v>
      </c>
      <c r="Q1631" s="23">
        <f>Excel_Advanced_Sales_Dataset_2000__hetvi[[#This Row],[Quantity]]*Excel_Advanced_Sales_Dataset_2000__hetvi[[#This Row],[Unit Price]]*Excel_Advanced_Sales_Dataset_2000__hetvi[[#This Row],[Discount %]]/100</f>
        <v>150200.09020799998</v>
      </c>
      <c r="R1631" s="23">
        <f>Excel_Advanced_Sales_Dataset_2000__hetvi[[#This Row],[Quantity]]*Excel_Advanced_Sales_Dataset_2000__hetvi[[#This Row],[Unit Price]]-Excel_Advanced_Sales_Dataset_2000__hetvi[[#This Row],[Discount Amount]]</f>
        <v>843186.74979200005</v>
      </c>
      <c r="S1631" t="str">
        <f>IF(Excel_Advanced_Sales_Dataset_2000__hetvi[[#This Row],[Total Sales]]&gt;50000,"Yes","No")</f>
        <v>Yes</v>
      </c>
      <c r="T1631" t="str">
        <f>IF(Excel_Advanced_Sales_Dataset_2000__hetvi[[#This Row],[Delivery Status]]="Pending","Follow-up","Ok")</f>
        <v>Ok</v>
      </c>
      <c r="U1631" s="31">
        <f>Excel_Advanced_Sales_Dataset_2000__hetvi[[#This Row],[Discount %]]/100</f>
        <v>0.1512</v>
      </c>
      <c r="V1631" s="1" t="s">
        <v>4703</v>
      </c>
    </row>
    <row r="1632" spans="1:22" x14ac:dyDescent="0.25">
      <c r="A1632" s="6" t="s">
        <v>3848</v>
      </c>
      <c r="B1632" s="7" t="s">
        <v>214</v>
      </c>
      <c r="C1632" s="7" t="s">
        <v>3849</v>
      </c>
      <c r="D1632" s="7" t="s">
        <v>30</v>
      </c>
      <c r="E1632" s="7" t="s">
        <v>131</v>
      </c>
      <c r="F1632" s="7" t="s">
        <v>163</v>
      </c>
      <c r="G1632" s="7" t="s">
        <v>51</v>
      </c>
      <c r="H1632" s="7" t="s">
        <v>146</v>
      </c>
      <c r="I1632" s="8">
        <v>22</v>
      </c>
      <c r="J1632" s="18">
        <v>1688.45</v>
      </c>
      <c r="K1632" s="21">
        <v>7.32</v>
      </c>
      <c r="L1632" s="15">
        <v>34426.82</v>
      </c>
      <c r="M1632" s="28">
        <v>46367</v>
      </c>
      <c r="N1632" s="7" t="s">
        <v>24</v>
      </c>
      <c r="O1632" s="7" t="s">
        <v>35</v>
      </c>
      <c r="P1632" s="9" t="s">
        <v>26</v>
      </c>
      <c r="Q1632" s="23">
        <f>Excel_Advanced_Sales_Dataset_2000__hetvi[[#This Row],[Quantity]]*Excel_Advanced_Sales_Dataset_2000__hetvi[[#This Row],[Unit Price]]*Excel_Advanced_Sales_Dataset_2000__hetvi[[#This Row],[Discount %]]/100</f>
        <v>2719.0798800000002</v>
      </c>
      <c r="R1632" s="23">
        <f>Excel_Advanced_Sales_Dataset_2000__hetvi[[#This Row],[Quantity]]*Excel_Advanced_Sales_Dataset_2000__hetvi[[#This Row],[Unit Price]]-Excel_Advanced_Sales_Dataset_2000__hetvi[[#This Row],[Discount Amount]]</f>
        <v>34426.820120000004</v>
      </c>
      <c r="S1632" t="str">
        <f>IF(Excel_Advanced_Sales_Dataset_2000__hetvi[[#This Row],[Total Sales]]&gt;50000,"Yes","No")</f>
        <v>No</v>
      </c>
      <c r="T1632" t="str">
        <f>IF(Excel_Advanced_Sales_Dataset_2000__hetvi[[#This Row],[Delivery Status]]="Pending","Follow-up","Ok")</f>
        <v>Ok</v>
      </c>
      <c r="U1632" s="31">
        <f>Excel_Advanced_Sales_Dataset_2000__hetvi[[#This Row],[Discount %]]/100</f>
        <v>7.3200000000000001E-2</v>
      </c>
      <c r="V1632" s="1" t="s">
        <v>4782</v>
      </c>
    </row>
    <row r="1633" spans="1:22" x14ac:dyDescent="0.25">
      <c r="A1633" s="6" t="s">
        <v>3850</v>
      </c>
      <c r="B1633" s="7" t="s">
        <v>1403</v>
      </c>
      <c r="C1633" s="7" t="s">
        <v>3851</v>
      </c>
      <c r="D1633" s="7" t="s">
        <v>19</v>
      </c>
      <c r="E1633" s="7" t="s">
        <v>20</v>
      </c>
      <c r="F1633" s="7" t="s">
        <v>21</v>
      </c>
      <c r="G1633" s="7" t="s">
        <v>33</v>
      </c>
      <c r="H1633" s="7" t="s">
        <v>57</v>
      </c>
      <c r="I1633" s="8">
        <v>48</v>
      </c>
      <c r="J1633" s="18">
        <v>20740.54</v>
      </c>
      <c r="K1633" s="21">
        <v>0.19</v>
      </c>
      <c r="L1633" s="15">
        <v>993654.38</v>
      </c>
      <c r="M1633" s="28">
        <v>46178</v>
      </c>
      <c r="N1633" s="7" t="s">
        <v>68</v>
      </c>
      <c r="O1633" s="7" t="s">
        <v>35</v>
      </c>
      <c r="P1633" s="9" t="s">
        <v>53</v>
      </c>
      <c r="Q1633" s="23">
        <f>Excel_Advanced_Sales_Dataset_2000__hetvi[[#This Row],[Quantity]]*Excel_Advanced_Sales_Dataset_2000__hetvi[[#This Row],[Unit Price]]*Excel_Advanced_Sales_Dataset_2000__hetvi[[#This Row],[Discount %]]/100</f>
        <v>1891.5372479999999</v>
      </c>
      <c r="R1633" s="23">
        <f>Excel_Advanced_Sales_Dataset_2000__hetvi[[#This Row],[Quantity]]*Excel_Advanced_Sales_Dataset_2000__hetvi[[#This Row],[Unit Price]]-Excel_Advanced_Sales_Dataset_2000__hetvi[[#This Row],[Discount Amount]]</f>
        <v>993654.382752</v>
      </c>
      <c r="S1633" t="str">
        <f>IF(Excel_Advanced_Sales_Dataset_2000__hetvi[[#This Row],[Total Sales]]&gt;50000,"Yes","No")</f>
        <v>Yes</v>
      </c>
      <c r="T1633" t="str">
        <f>IF(Excel_Advanced_Sales_Dataset_2000__hetvi[[#This Row],[Delivery Status]]="Pending","Follow-up","Ok")</f>
        <v>Ok</v>
      </c>
      <c r="U1633" s="31">
        <f>Excel_Advanced_Sales_Dataset_2000__hetvi[[#This Row],[Discount %]]/100</f>
        <v>1.9E-3</v>
      </c>
      <c r="V1633" s="1" t="s">
        <v>4720</v>
      </c>
    </row>
    <row r="1634" spans="1:22" x14ac:dyDescent="0.25">
      <c r="A1634" s="6" t="s">
        <v>3852</v>
      </c>
      <c r="B1634" s="7" t="s">
        <v>752</v>
      </c>
      <c r="C1634" s="7" t="s">
        <v>3853</v>
      </c>
      <c r="D1634" s="7" t="s">
        <v>63</v>
      </c>
      <c r="E1634" s="7" t="s">
        <v>144</v>
      </c>
      <c r="F1634" s="7" t="s">
        <v>216</v>
      </c>
      <c r="G1634" s="7" t="s">
        <v>33</v>
      </c>
      <c r="H1634" s="7" t="s">
        <v>119</v>
      </c>
      <c r="I1634" s="8">
        <v>36</v>
      </c>
      <c r="J1634" s="18">
        <v>38128.18</v>
      </c>
      <c r="K1634" s="21">
        <v>11.6</v>
      </c>
      <c r="L1634" s="15">
        <v>1213391.2</v>
      </c>
      <c r="M1634" s="28">
        <v>46048</v>
      </c>
      <c r="N1634" s="7" t="s">
        <v>113</v>
      </c>
      <c r="O1634" s="7" t="s">
        <v>35</v>
      </c>
      <c r="P1634" s="9" t="s">
        <v>53</v>
      </c>
      <c r="Q1634" s="23">
        <f>Excel_Advanced_Sales_Dataset_2000__hetvi[[#This Row],[Quantity]]*Excel_Advanced_Sales_Dataset_2000__hetvi[[#This Row],[Unit Price]]*Excel_Advanced_Sales_Dataset_2000__hetvi[[#This Row],[Discount %]]/100</f>
        <v>159223.27967999998</v>
      </c>
      <c r="R1634" s="23">
        <f>Excel_Advanced_Sales_Dataset_2000__hetvi[[#This Row],[Quantity]]*Excel_Advanced_Sales_Dataset_2000__hetvi[[#This Row],[Unit Price]]-Excel_Advanced_Sales_Dataset_2000__hetvi[[#This Row],[Discount Amount]]</f>
        <v>1213391.2003200001</v>
      </c>
      <c r="S1634" t="str">
        <f>IF(Excel_Advanced_Sales_Dataset_2000__hetvi[[#This Row],[Total Sales]]&gt;50000,"Yes","No")</f>
        <v>Yes</v>
      </c>
      <c r="T1634" t="str">
        <f>IF(Excel_Advanced_Sales_Dataset_2000__hetvi[[#This Row],[Delivery Status]]="Pending","Follow-up","Ok")</f>
        <v>Ok</v>
      </c>
      <c r="U1634" s="31">
        <f>Excel_Advanced_Sales_Dataset_2000__hetvi[[#This Row],[Discount %]]/100</f>
        <v>0.11599999999999999</v>
      </c>
      <c r="V1634" s="1" t="s">
        <v>4720</v>
      </c>
    </row>
    <row r="1635" spans="1:22" x14ac:dyDescent="0.25">
      <c r="A1635" s="6" t="s">
        <v>3854</v>
      </c>
      <c r="B1635" s="7" t="s">
        <v>1532</v>
      </c>
      <c r="C1635" s="7" t="s">
        <v>3855</v>
      </c>
      <c r="D1635" s="7" t="s">
        <v>40</v>
      </c>
      <c r="E1635" s="7" t="s">
        <v>41</v>
      </c>
      <c r="F1635" s="7" t="s">
        <v>126</v>
      </c>
      <c r="G1635" s="7" t="s">
        <v>22</v>
      </c>
      <c r="H1635" s="7" t="s">
        <v>180</v>
      </c>
      <c r="I1635" s="8">
        <v>10</v>
      </c>
      <c r="J1635" s="18">
        <v>13751.57</v>
      </c>
      <c r="K1635" s="21">
        <v>10.64</v>
      </c>
      <c r="L1635" s="15">
        <v>122884.03</v>
      </c>
      <c r="M1635" s="28">
        <v>46337</v>
      </c>
      <c r="N1635" s="7" t="s">
        <v>68</v>
      </c>
      <c r="O1635" s="7" t="s">
        <v>35</v>
      </c>
      <c r="P1635" s="9" t="s">
        <v>26</v>
      </c>
      <c r="Q1635" s="23">
        <f>Excel_Advanced_Sales_Dataset_2000__hetvi[[#This Row],[Quantity]]*Excel_Advanced_Sales_Dataset_2000__hetvi[[#This Row],[Unit Price]]*Excel_Advanced_Sales_Dataset_2000__hetvi[[#This Row],[Discount %]]/100</f>
        <v>14631.670480000002</v>
      </c>
      <c r="R1635" s="23">
        <f>Excel_Advanced_Sales_Dataset_2000__hetvi[[#This Row],[Quantity]]*Excel_Advanced_Sales_Dataset_2000__hetvi[[#This Row],[Unit Price]]-Excel_Advanced_Sales_Dataset_2000__hetvi[[#This Row],[Discount Amount]]</f>
        <v>122884.02952000001</v>
      </c>
      <c r="S1635" t="str">
        <f>IF(Excel_Advanced_Sales_Dataset_2000__hetvi[[#This Row],[Total Sales]]&gt;50000,"Yes","No")</f>
        <v>Yes</v>
      </c>
      <c r="T1635" t="str">
        <f>IF(Excel_Advanced_Sales_Dataset_2000__hetvi[[#This Row],[Delivery Status]]="Pending","Follow-up","Ok")</f>
        <v>Ok</v>
      </c>
      <c r="U1635" s="31">
        <f>Excel_Advanced_Sales_Dataset_2000__hetvi[[#This Row],[Discount %]]/100</f>
        <v>0.10640000000000001</v>
      </c>
      <c r="V1635" s="1" t="s">
        <v>4612</v>
      </c>
    </row>
    <row r="1636" spans="1:22" x14ac:dyDescent="0.25">
      <c r="A1636" s="6" t="s">
        <v>3856</v>
      </c>
      <c r="B1636" s="7" t="s">
        <v>1065</v>
      </c>
      <c r="C1636" s="7" t="s">
        <v>3857</v>
      </c>
      <c r="D1636" s="7" t="s">
        <v>30</v>
      </c>
      <c r="E1636" s="7" t="s">
        <v>117</v>
      </c>
      <c r="F1636" s="7" t="s">
        <v>239</v>
      </c>
      <c r="G1636" s="7" t="s">
        <v>43</v>
      </c>
      <c r="H1636" s="7" t="s">
        <v>391</v>
      </c>
      <c r="I1636" s="8">
        <v>44</v>
      </c>
      <c r="J1636" s="18">
        <v>42743.18</v>
      </c>
      <c r="K1636" s="21">
        <v>19.04</v>
      </c>
      <c r="L1636" s="15">
        <v>1522614.66</v>
      </c>
      <c r="M1636" s="28">
        <v>46337</v>
      </c>
      <c r="N1636" s="7" t="s">
        <v>113</v>
      </c>
      <c r="O1636" s="7" t="s">
        <v>35</v>
      </c>
      <c r="P1636" s="9" t="s">
        <v>53</v>
      </c>
      <c r="Q1636" s="23">
        <f>Excel_Advanced_Sales_Dataset_2000__hetvi[[#This Row],[Quantity]]*Excel_Advanced_Sales_Dataset_2000__hetvi[[#This Row],[Unit Price]]*Excel_Advanced_Sales_Dataset_2000__hetvi[[#This Row],[Discount %]]/100</f>
        <v>358085.26476799994</v>
      </c>
      <c r="R1636" s="23">
        <f>Excel_Advanced_Sales_Dataset_2000__hetvi[[#This Row],[Quantity]]*Excel_Advanced_Sales_Dataset_2000__hetvi[[#This Row],[Unit Price]]-Excel_Advanced_Sales_Dataset_2000__hetvi[[#This Row],[Discount Amount]]</f>
        <v>1522614.6552319999</v>
      </c>
      <c r="S1636" t="str">
        <f>IF(Excel_Advanced_Sales_Dataset_2000__hetvi[[#This Row],[Total Sales]]&gt;50000,"Yes","No")</f>
        <v>Yes</v>
      </c>
      <c r="T1636" t="str">
        <f>IF(Excel_Advanced_Sales_Dataset_2000__hetvi[[#This Row],[Delivery Status]]="Pending","Follow-up","Ok")</f>
        <v>Ok</v>
      </c>
      <c r="U1636" s="31">
        <f>Excel_Advanced_Sales_Dataset_2000__hetvi[[#This Row],[Discount %]]/100</f>
        <v>0.19039999999999999</v>
      </c>
      <c r="V1636" s="1" t="s">
        <v>4665</v>
      </c>
    </row>
    <row r="1637" spans="1:22" x14ac:dyDescent="0.25">
      <c r="A1637" s="6" t="s">
        <v>3858</v>
      </c>
      <c r="B1637" s="7" t="s">
        <v>1325</v>
      </c>
      <c r="C1637" s="7" t="s">
        <v>3859</v>
      </c>
      <c r="D1637" s="7" t="s">
        <v>63</v>
      </c>
      <c r="E1637" s="7" t="s">
        <v>144</v>
      </c>
      <c r="F1637" s="7" t="s">
        <v>216</v>
      </c>
      <c r="G1637" s="7" t="s">
        <v>51</v>
      </c>
      <c r="H1637" s="7" t="s">
        <v>105</v>
      </c>
      <c r="I1637" s="8">
        <v>12</v>
      </c>
      <c r="J1637" s="18">
        <v>37662.61</v>
      </c>
      <c r="K1637" s="21">
        <v>8.5399999999999991</v>
      </c>
      <c r="L1637" s="15">
        <v>413354.68</v>
      </c>
      <c r="M1637" s="28">
        <v>46210</v>
      </c>
      <c r="N1637" s="7" t="s">
        <v>113</v>
      </c>
      <c r="O1637" s="7" t="s">
        <v>35</v>
      </c>
      <c r="P1637" s="9" t="s">
        <v>53</v>
      </c>
      <c r="Q1637" s="23">
        <f>Excel_Advanced_Sales_Dataset_2000__hetvi[[#This Row],[Quantity]]*Excel_Advanced_Sales_Dataset_2000__hetvi[[#This Row],[Unit Price]]*Excel_Advanced_Sales_Dataset_2000__hetvi[[#This Row],[Discount %]]/100</f>
        <v>38596.642727999992</v>
      </c>
      <c r="R1637" s="23">
        <f>Excel_Advanced_Sales_Dataset_2000__hetvi[[#This Row],[Quantity]]*Excel_Advanced_Sales_Dataset_2000__hetvi[[#This Row],[Unit Price]]-Excel_Advanced_Sales_Dataset_2000__hetvi[[#This Row],[Discount Amount]]</f>
        <v>413354.677272</v>
      </c>
      <c r="S1637" t="str">
        <f>IF(Excel_Advanced_Sales_Dataset_2000__hetvi[[#This Row],[Total Sales]]&gt;50000,"Yes","No")</f>
        <v>Yes</v>
      </c>
      <c r="T1637" t="str">
        <f>IF(Excel_Advanced_Sales_Dataset_2000__hetvi[[#This Row],[Delivery Status]]="Pending","Follow-up","Ok")</f>
        <v>Ok</v>
      </c>
      <c r="U1637" s="31">
        <f>Excel_Advanced_Sales_Dataset_2000__hetvi[[#This Row],[Discount %]]/100</f>
        <v>8.539999999999999E-2</v>
      </c>
      <c r="V1637" s="1" t="s">
        <v>4696</v>
      </c>
    </row>
    <row r="1638" spans="1:22" x14ac:dyDescent="0.25">
      <c r="A1638" s="6" t="s">
        <v>3860</v>
      </c>
      <c r="B1638" s="7" t="s">
        <v>3546</v>
      </c>
      <c r="C1638" s="7" t="s">
        <v>3861</v>
      </c>
      <c r="D1638" s="7" t="s">
        <v>30</v>
      </c>
      <c r="E1638" s="7" t="s">
        <v>198</v>
      </c>
      <c r="F1638" s="7" t="s">
        <v>199</v>
      </c>
      <c r="G1638" s="7" t="s">
        <v>51</v>
      </c>
      <c r="H1638" s="7" t="s">
        <v>52</v>
      </c>
      <c r="I1638" s="8">
        <v>1</v>
      </c>
      <c r="J1638" s="18">
        <v>11052.75</v>
      </c>
      <c r="K1638" s="21">
        <v>0.85</v>
      </c>
      <c r="L1638" s="15">
        <v>10958.8</v>
      </c>
      <c r="M1638" s="28">
        <v>46165</v>
      </c>
      <c r="N1638" s="7" t="s">
        <v>58</v>
      </c>
      <c r="O1638" s="7" t="s">
        <v>25</v>
      </c>
      <c r="P1638" s="9" t="s">
        <v>36</v>
      </c>
      <c r="Q1638" s="23">
        <f>Excel_Advanced_Sales_Dataset_2000__hetvi[[#This Row],[Quantity]]*Excel_Advanced_Sales_Dataset_2000__hetvi[[#This Row],[Unit Price]]*Excel_Advanced_Sales_Dataset_2000__hetvi[[#This Row],[Discount %]]/100</f>
        <v>93.948374999999999</v>
      </c>
      <c r="R1638" s="23">
        <f>Excel_Advanced_Sales_Dataset_2000__hetvi[[#This Row],[Quantity]]*Excel_Advanced_Sales_Dataset_2000__hetvi[[#This Row],[Unit Price]]-Excel_Advanced_Sales_Dataset_2000__hetvi[[#This Row],[Discount Amount]]</f>
        <v>10958.801625</v>
      </c>
      <c r="S1638" t="str">
        <f>IF(Excel_Advanced_Sales_Dataset_2000__hetvi[[#This Row],[Total Sales]]&gt;50000,"Yes","No")</f>
        <v>No</v>
      </c>
      <c r="T1638" t="str">
        <f>IF(Excel_Advanced_Sales_Dataset_2000__hetvi[[#This Row],[Delivery Status]]="Pending","Follow-up","Ok")</f>
        <v>Follow-up</v>
      </c>
      <c r="U1638" s="31">
        <f>Excel_Advanced_Sales_Dataset_2000__hetvi[[#This Row],[Discount %]]/100</f>
        <v>8.5000000000000006E-3</v>
      </c>
      <c r="V1638" s="1" t="s">
        <v>4744</v>
      </c>
    </row>
    <row r="1639" spans="1:22" x14ac:dyDescent="0.25">
      <c r="A1639" s="6" t="s">
        <v>3862</v>
      </c>
      <c r="B1639" s="7" t="s">
        <v>2512</v>
      </c>
      <c r="C1639" s="7" t="s">
        <v>3863</v>
      </c>
      <c r="D1639" s="7" t="s">
        <v>40</v>
      </c>
      <c r="E1639" s="7" t="s">
        <v>49</v>
      </c>
      <c r="F1639" s="7" t="s">
        <v>397</v>
      </c>
      <c r="G1639" s="7" t="s">
        <v>51</v>
      </c>
      <c r="H1639" s="7" t="s">
        <v>52</v>
      </c>
      <c r="I1639" s="8">
        <v>30</v>
      </c>
      <c r="J1639" s="18">
        <v>46016.4</v>
      </c>
      <c r="K1639" s="21">
        <v>15.03</v>
      </c>
      <c r="L1639" s="15">
        <v>1173004.05</v>
      </c>
      <c r="M1639" s="28">
        <v>46093</v>
      </c>
      <c r="N1639" s="7" t="s">
        <v>58</v>
      </c>
      <c r="O1639" s="7" t="s">
        <v>59</v>
      </c>
      <c r="P1639" s="9" t="s">
        <v>26</v>
      </c>
      <c r="Q1639" s="23">
        <f>Excel_Advanced_Sales_Dataset_2000__hetvi[[#This Row],[Quantity]]*Excel_Advanced_Sales_Dataset_2000__hetvi[[#This Row],[Unit Price]]*Excel_Advanced_Sales_Dataset_2000__hetvi[[#This Row],[Discount %]]/100</f>
        <v>207487.94759999998</v>
      </c>
      <c r="R1639" s="23">
        <f>Excel_Advanced_Sales_Dataset_2000__hetvi[[#This Row],[Quantity]]*Excel_Advanced_Sales_Dataset_2000__hetvi[[#This Row],[Unit Price]]-Excel_Advanced_Sales_Dataset_2000__hetvi[[#This Row],[Discount Amount]]</f>
        <v>1173004.0523999999</v>
      </c>
      <c r="S1639" t="str">
        <f>IF(Excel_Advanced_Sales_Dataset_2000__hetvi[[#This Row],[Total Sales]]&gt;50000,"Yes","No")</f>
        <v>Yes</v>
      </c>
      <c r="T1639" t="str">
        <f>IF(Excel_Advanced_Sales_Dataset_2000__hetvi[[#This Row],[Delivery Status]]="Pending","Follow-up","Ok")</f>
        <v>Ok</v>
      </c>
      <c r="U1639" s="31">
        <f>Excel_Advanced_Sales_Dataset_2000__hetvi[[#This Row],[Discount %]]/100</f>
        <v>0.15029999999999999</v>
      </c>
      <c r="V1639" s="1" t="s">
        <v>4612</v>
      </c>
    </row>
    <row r="1640" spans="1:22" x14ac:dyDescent="0.25">
      <c r="A1640" s="6" t="s">
        <v>3864</v>
      </c>
      <c r="B1640" s="7" t="s">
        <v>1442</v>
      </c>
      <c r="C1640" s="7" t="s">
        <v>3865</v>
      </c>
      <c r="D1640" s="7" t="s">
        <v>40</v>
      </c>
      <c r="E1640" s="7" t="s">
        <v>49</v>
      </c>
      <c r="F1640" s="7" t="s">
        <v>306</v>
      </c>
      <c r="G1640" s="7" t="s">
        <v>43</v>
      </c>
      <c r="H1640" s="7" t="s">
        <v>380</v>
      </c>
      <c r="I1640" s="8">
        <v>44</v>
      </c>
      <c r="J1640" s="18">
        <v>32658.77</v>
      </c>
      <c r="K1640" s="21">
        <v>17.920000000000002</v>
      </c>
      <c r="L1640" s="15">
        <v>1179478.01</v>
      </c>
      <c r="M1640" s="28">
        <v>46135</v>
      </c>
      <c r="N1640" s="7" t="s">
        <v>58</v>
      </c>
      <c r="O1640" s="7" t="s">
        <v>25</v>
      </c>
      <c r="P1640" s="9" t="s">
        <v>53</v>
      </c>
      <c r="Q1640" s="23">
        <f>Excel_Advanced_Sales_Dataset_2000__hetvi[[#This Row],[Quantity]]*Excel_Advanced_Sales_Dataset_2000__hetvi[[#This Row],[Unit Price]]*Excel_Advanced_Sales_Dataset_2000__hetvi[[#This Row],[Discount %]]/100</f>
        <v>257507.86969600004</v>
      </c>
      <c r="R1640" s="23">
        <f>Excel_Advanced_Sales_Dataset_2000__hetvi[[#This Row],[Quantity]]*Excel_Advanced_Sales_Dataset_2000__hetvi[[#This Row],[Unit Price]]-Excel_Advanced_Sales_Dataset_2000__hetvi[[#This Row],[Discount Amount]]</f>
        <v>1179478.010304</v>
      </c>
      <c r="S1640" t="str">
        <f>IF(Excel_Advanced_Sales_Dataset_2000__hetvi[[#This Row],[Total Sales]]&gt;50000,"Yes","No")</f>
        <v>Yes</v>
      </c>
      <c r="T1640" t="str">
        <f>IF(Excel_Advanced_Sales_Dataset_2000__hetvi[[#This Row],[Delivery Status]]="Pending","Follow-up","Ok")</f>
        <v>Follow-up</v>
      </c>
      <c r="U1640" s="31">
        <f>Excel_Advanced_Sales_Dataset_2000__hetvi[[#This Row],[Discount %]]/100</f>
        <v>0.17920000000000003</v>
      </c>
      <c r="V1640" s="1" t="s">
        <v>4696</v>
      </c>
    </row>
    <row r="1641" spans="1:22" x14ac:dyDescent="0.25">
      <c r="A1641" s="6" t="s">
        <v>3866</v>
      </c>
      <c r="B1641" s="7" t="s">
        <v>696</v>
      </c>
      <c r="C1641" s="7" t="s">
        <v>3867</v>
      </c>
      <c r="D1641" s="7" t="s">
        <v>30</v>
      </c>
      <c r="E1641" s="7" t="s">
        <v>31</v>
      </c>
      <c r="F1641" s="7" t="s">
        <v>32</v>
      </c>
      <c r="G1641" s="7" t="s">
        <v>111</v>
      </c>
      <c r="H1641" s="7" t="s">
        <v>185</v>
      </c>
      <c r="I1641" s="8">
        <v>25</v>
      </c>
      <c r="J1641" s="18">
        <v>21576.21</v>
      </c>
      <c r="K1641" s="21">
        <v>4.87</v>
      </c>
      <c r="L1641" s="15">
        <v>513136.21</v>
      </c>
      <c r="M1641" s="28">
        <v>46289</v>
      </c>
      <c r="N1641" s="7" t="s">
        <v>45</v>
      </c>
      <c r="O1641" s="7" t="s">
        <v>35</v>
      </c>
      <c r="P1641" s="9" t="s">
        <v>53</v>
      </c>
      <c r="Q1641" s="23">
        <f>Excel_Advanced_Sales_Dataset_2000__hetvi[[#This Row],[Quantity]]*Excel_Advanced_Sales_Dataset_2000__hetvi[[#This Row],[Unit Price]]*Excel_Advanced_Sales_Dataset_2000__hetvi[[#This Row],[Discount %]]/100</f>
        <v>26269.035674999999</v>
      </c>
      <c r="R1641" s="23">
        <f>Excel_Advanced_Sales_Dataset_2000__hetvi[[#This Row],[Quantity]]*Excel_Advanced_Sales_Dataset_2000__hetvi[[#This Row],[Unit Price]]-Excel_Advanced_Sales_Dataset_2000__hetvi[[#This Row],[Discount Amount]]</f>
        <v>513136.21432500001</v>
      </c>
      <c r="S1641" t="str">
        <f>IF(Excel_Advanced_Sales_Dataset_2000__hetvi[[#This Row],[Total Sales]]&gt;50000,"Yes","No")</f>
        <v>Yes</v>
      </c>
      <c r="T1641" t="str">
        <f>IF(Excel_Advanced_Sales_Dataset_2000__hetvi[[#This Row],[Delivery Status]]="Pending","Follow-up","Ok")</f>
        <v>Ok</v>
      </c>
      <c r="U1641" s="31">
        <f>Excel_Advanced_Sales_Dataset_2000__hetvi[[#This Row],[Discount %]]/100</f>
        <v>4.87E-2</v>
      </c>
      <c r="V1641" s="1" t="s">
        <v>4653</v>
      </c>
    </row>
    <row r="1642" spans="1:22" x14ac:dyDescent="0.25">
      <c r="A1642" s="6" t="s">
        <v>3868</v>
      </c>
      <c r="B1642" s="7" t="s">
        <v>1678</v>
      </c>
      <c r="C1642" s="7" t="s">
        <v>3869</v>
      </c>
      <c r="D1642" s="7" t="s">
        <v>40</v>
      </c>
      <c r="E1642" s="7" t="s">
        <v>89</v>
      </c>
      <c r="F1642" s="7" t="s">
        <v>319</v>
      </c>
      <c r="G1642" s="7" t="s">
        <v>111</v>
      </c>
      <c r="H1642" s="7" t="s">
        <v>260</v>
      </c>
      <c r="I1642" s="8">
        <v>17</v>
      </c>
      <c r="J1642" s="18">
        <v>15402.99</v>
      </c>
      <c r="K1642" s="21">
        <v>8.32</v>
      </c>
      <c r="L1642" s="15">
        <v>240064.84</v>
      </c>
      <c r="M1642" s="28">
        <v>46246</v>
      </c>
      <c r="N1642" s="7" t="s">
        <v>68</v>
      </c>
      <c r="O1642" s="7" t="s">
        <v>35</v>
      </c>
      <c r="P1642" s="9" t="s">
        <v>36</v>
      </c>
      <c r="Q1642" s="23">
        <f>Excel_Advanced_Sales_Dataset_2000__hetvi[[#This Row],[Quantity]]*Excel_Advanced_Sales_Dataset_2000__hetvi[[#This Row],[Unit Price]]*Excel_Advanced_Sales_Dataset_2000__hetvi[[#This Row],[Discount %]]/100</f>
        <v>21785.989056000002</v>
      </c>
      <c r="R1642" s="23">
        <f>Excel_Advanced_Sales_Dataset_2000__hetvi[[#This Row],[Quantity]]*Excel_Advanced_Sales_Dataset_2000__hetvi[[#This Row],[Unit Price]]-Excel_Advanced_Sales_Dataset_2000__hetvi[[#This Row],[Discount Amount]]</f>
        <v>240064.840944</v>
      </c>
      <c r="S1642" t="str">
        <f>IF(Excel_Advanced_Sales_Dataset_2000__hetvi[[#This Row],[Total Sales]]&gt;50000,"Yes","No")</f>
        <v>Yes</v>
      </c>
      <c r="T1642" t="str">
        <f>IF(Excel_Advanced_Sales_Dataset_2000__hetvi[[#This Row],[Delivery Status]]="Pending","Follow-up","Ok")</f>
        <v>Ok</v>
      </c>
      <c r="U1642" s="31">
        <f>Excel_Advanced_Sales_Dataset_2000__hetvi[[#This Row],[Discount %]]/100</f>
        <v>8.3199999999999996E-2</v>
      </c>
      <c r="V1642" s="1" t="s">
        <v>4703</v>
      </c>
    </row>
    <row r="1643" spans="1:22" x14ac:dyDescent="0.25">
      <c r="A1643" s="6" t="s">
        <v>3870</v>
      </c>
      <c r="B1643" s="7" t="s">
        <v>1365</v>
      </c>
      <c r="C1643" s="7" t="s">
        <v>3871</v>
      </c>
      <c r="D1643" s="7" t="s">
        <v>40</v>
      </c>
      <c r="E1643" s="7" t="s">
        <v>41</v>
      </c>
      <c r="F1643" s="7" t="s">
        <v>126</v>
      </c>
      <c r="G1643" s="7" t="s">
        <v>111</v>
      </c>
      <c r="H1643" s="7" t="s">
        <v>240</v>
      </c>
      <c r="I1643" s="8">
        <v>10</v>
      </c>
      <c r="J1643" s="18">
        <v>47452.7</v>
      </c>
      <c r="K1643" s="21">
        <v>16.170000000000002</v>
      </c>
      <c r="L1643" s="15">
        <v>397795.98</v>
      </c>
      <c r="M1643" s="28">
        <v>46068</v>
      </c>
      <c r="N1643" s="7" t="s">
        <v>113</v>
      </c>
      <c r="O1643" s="7" t="s">
        <v>59</v>
      </c>
      <c r="P1643" s="9" t="s">
        <v>26</v>
      </c>
      <c r="Q1643" s="23">
        <f>Excel_Advanced_Sales_Dataset_2000__hetvi[[#This Row],[Quantity]]*Excel_Advanced_Sales_Dataset_2000__hetvi[[#This Row],[Unit Price]]*Excel_Advanced_Sales_Dataset_2000__hetvi[[#This Row],[Discount %]]/100</f>
        <v>76731.015900000013</v>
      </c>
      <c r="R1643" s="23">
        <f>Excel_Advanced_Sales_Dataset_2000__hetvi[[#This Row],[Quantity]]*Excel_Advanced_Sales_Dataset_2000__hetvi[[#This Row],[Unit Price]]-Excel_Advanced_Sales_Dataset_2000__hetvi[[#This Row],[Discount Amount]]</f>
        <v>397795.9841</v>
      </c>
      <c r="S1643" t="str">
        <f>IF(Excel_Advanced_Sales_Dataset_2000__hetvi[[#This Row],[Total Sales]]&gt;50000,"Yes","No")</f>
        <v>Yes</v>
      </c>
      <c r="T1643" t="str">
        <f>IF(Excel_Advanced_Sales_Dataset_2000__hetvi[[#This Row],[Delivery Status]]="Pending","Follow-up","Ok")</f>
        <v>Ok</v>
      </c>
      <c r="U1643" s="31">
        <f>Excel_Advanced_Sales_Dataset_2000__hetvi[[#This Row],[Discount %]]/100</f>
        <v>0.16170000000000001</v>
      </c>
      <c r="V1643" s="1" t="s">
        <v>4744</v>
      </c>
    </row>
    <row r="1644" spans="1:22" x14ac:dyDescent="0.25">
      <c r="A1644" s="6" t="s">
        <v>3872</v>
      </c>
      <c r="B1644" s="7" t="s">
        <v>1419</v>
      </c>
      <c r="C1644" s="7" t="s">
        <v>3873</v>
      </c>
      <c r="D1644" s="7" t="s">
        <v>63</v>
      </c>
      <c r="E1644" s="7" t="s">
        <v>78</v>
      </c>
      <c r="F1644" s="7" t="s">
        <v>79</v>
      </c>
      <c r="G1644" s="7" t="s">
        <v>22</v>
      </c>
      <c r="H1644" s="7" t="s">
        <v>217</v>
      </c>
      <c r="I1644" s="8">
        <v>39</v>
      </c>
      <c r="J1644" s="18">
        <v>14581.44</v>
      </c>
      <c r="K1644" s="21">
        <v>10.54</v>
      </c>
      <c r="L1644" s="15">
        <v>508737.69</v>
      </c>
      <c r="M1644" s="28">
        <v>46139</v>
      </c>
      <c r="N1644" s="7" t="s">
        <v>45</v>
      </c>
      <c r="O1644" s="7" t="s">
        <v>35</v>
      </c>
      <c r="P1644" s="9" t="s">
        <v>26</v>
      </c>
      <c r="Q1644" s="23">
        <f>Excel_Advanced_Sales_Dataset_2000__hetvi[[#This Row],[Quantity]]*Excel_Advanced_Sales_Dataset_2000__hetvi[[#This Row],[Unit Price]]*Excel_Advanced_Sales_Dataset_2000__hetvi[[#This Row],[Discount %]]/100</f>
        <v>59938.467263999999</v>
      </c>
      <c r="R1644" s="23">
        <f>Excel_Advanced_Sales_Dataset_2000__hetvi[[#This Row],[Quantity]]*Excel_Advanced_Sales_Dataset_2000__hetvi[[#This Row],[Unit Price]]-Excel_Advanced_Sales_Dataset_2000__hetvi[[#This Row],[Discount Amount]]</f>
        <v>508737.69273600006</v>
      </c>
      <c r="S1644" t="str">
        <f>IF(Excel_Advanced_Sales_Dataset_2000__hetvi[[#This Row],[Total Sales]]&gt;50000,"Yes","No")</f>
        <v>Yes</v>
      </c>
      <c r="T1644" t="str">
        <f>IF(Excel_Advanced_Sales_Dataset_2000__hetvi[[#This Row],[Delivery Status]]="Pending","Follow-up","Ok")</f>
        <v>Ok</v>
      </c>
      <c r="U1644" s="31">
        <f>Excel_Advanced_Sales_Dataset_2000__hetvi[[#This Row],[Discount %]]/100</f>
        <v>0.10539999999999999</v>
      </c>
      <c r="V1644" s="1" t="s">
        <v>4782</v>
      </c>
    </row>
    <row r="1645" spans="1:22" x14ac:dyDescent="0.25">
      <c r="A1645" s="6" t="s">
        <v>3874</v>
      </c>
      <c r="B1645" s="7" t="s">
        <v>1920</v>
      </c>
      <c r="C1645" s="7" t="s">
        <v>3875</v>
      </c>
      <c r="D1645" s="7" t="s">
        <v>40</v>
      </c>
      <c r="E1645" s="7" t="s">
        <v>49</v>
      </c>
      <c r="F1645" s="7" t="s">
        <v>306</v>
      </c>
      <c r="G1645" s="7" t="s">
        <v>66</v>
      </c>
      <c r="H1645" s="7" t="s">
        <v>155</v>
      </c>
      <c r="I1645" s="8">
        <v>5</v>
      </c>
      <c r="J1645" s="18">
        <v>47175.85</v>
      </c>
      <c r="K1645" s="21">
        <v>1.51</v>
      </c>
      <c r="L1645" s="15">
        <v>232317.47</v>
      </c>
      <c r="M1645" s="28">
        <v>46106</v>
      </c>
      <c r="N1645" s="7" t="s">
        <v>68</v>
      </c>
      <c r="O1645" s="7" t="s">
        <v>35</v>
      </c>
      <c r="P1645" s="9" t="s">
        <v>36</v>
      </c>
      <c r="Q1645" s="23">
        <f>Excel_Advanced_Sales_Dataset_2000__hetvi[[#This Row],[Quantity]]*Excel_Advanced_Sales_Dataset_2000__hetvi[[#This Row],[Unit Price]]*Excel_Advanced_Sales_Dataset_2000__hetvi[[#This Row],[Discount %]]/100</f>
        <v>3561.7766749999996</v>
      </c>
      <c r="R1645" s="23">
        <f>Excel_Advanced_Sales_Dataset_2000__hetvi[[#This Row],[Quantity]]*Excel_Advanced_Sales_Dataset_2000__hetvi[[#This Row],[Unit Price]]-Excel_Advanced_Sales_Dataset_2000__hetvi[[#This Row],[Discount Amount]]</f>
        <v>232317.473325</v>
      </c>
      <c r="S1645" t="str">
        <f>IF(Excel_Advanced_Sales_Dataset_2000__hetvi[[#This Row],[Total Sales]]&gt;50000,"Yes","No")</f>
        <v>Yes</v>
      </c>
      <c r="T1645" t="str">
        <f>IF(Excel_Advanced_Sales_Dataset_2000__hetvi[[#This Row],[Delivery Status]]="Pending","Follow-up","Ok")</f>
        <v>Ok</v>
      </c>
      <c r="U1645" s="31">
        <f>Excel_Advanced_Sales_Dataset_2000__hetvi[[#This Row],[Discount %]]/100</f>
        <v>1.5100000000000001E-2</v>
      </c>
      <c r="V1645" s="1" t="s">
        <v>4782</v>
      </c>
    </row>
    <row r="1646" spans="1:22" x14ac:dyDescent="0.25">
      <c r="A1646" s="6" t="s">
        <v>3876</v>
      </c>
      <c r="B1646" s="7" t="s">
        <v>222</v>
      </c>
      <c r="C1646" s="7" t="s">
        <v>3877</v>
      </c>
      <c r="D1646" s="7" t="s">
        <v>30</v>
      </c>
      <c r="E1646" s="7" t="s">
        <v>198</v>
      </c>
      <c r="F1646" s="7" t="s">
        <v>199</v>
      </c>
      <c r="G1646" s="7" t="s">
        <v>22</v>
      </c>
      <c r="H1646" s="7" t="s">
        <v>98</v>
      </c>
      <c r="I1646" s="8">
        <v>50</v>
      </c>
      <c r="J1646" s="18">
        <v>35465.33</v>
      </c>
      <c r="K1646" s="21">
        <v>3.55</v>
      </c>
      <c r="L1646" s="15">
        <v>1710315.54</v>
      </c>
      <c r="M1646" s="28">
        <v>46112</v>
      </c>
      <c r="N1646" s="7" t="s">
        <v>58</v>
      </c>
      <c r="O1646" s="7" t="s">
        <v>35</v>
      </c>
      <c r="P1646" s="9" t="s">
        <v>53</v>
      </c>
      <c r="Q1646" s="23">
        <f>Excel_Advanced_Sales_Dataset_2000__hetvi[[#This Row],[Quantity]]*Excel_Advanced_Sales_Dataset_2000__hetvi[[#This Row],[Unit Price]]*Excel_Advanced_Sales_Dataset_2000__hetvi[[#This Row],[Discount %]]/100</f>
        <v>62950.960749999991</v>
      </c>
      <c r="R1646" s="23">
        <f>Excel_Advanced_Sales_Dataset_2000__hetvi[[#This Row],[Quantity]]*Excel_Advanced_Sales_Dataset_2000__hetvi[[#This Row],[Unit Price]]-Excel_Advanced_Sales_Dataset_2000__hetvi[[#This Row],[Discount Amount]]</f>
        <v>1710315.5392499999</v>
      </c>
      <c r="S1646" t="str">
        <f>IF(Excel_Advanced_Sales_Dataset_2000__hetvi[[#This Row],[Total Sales]]&gt;50000,"Yes","No")</f>
        <v>Yes</v>
      </c>
      <c r="T1646" t="str">
        <f>IF(Excel_Advanced_Sales_Dataset_2000__hetvi[[#This Row],[Delivery Status]]="Pending","Follow-up","Ok")</f>
        <v>Ok</v>
      </c>
      <c r="U1646" s="31">
        <f>Excel_Advanced_Sales_Dataset_2000__hetvi[[#This Row],[Discount %]]/100</f>
        <v>3.5499999999999997E-2</v>
      </c>
      <c r="V1646" s="1" t="s">
        <v>4703</v>
      </c>
    </row>
    <row r="1647" spans="1:22" x14ac:dyDescent="0.25">
      <c r="A1647" s="6" t="s">
        <v>3878</v>
      </c>
      <c r="B1647" s="7" t="s">
        <v>2030</v>
      </c>
      <c r="C1647" s="7" t="s">
        <v>3879</v>
      </c>
      <c r="D1647" s="7" t="s">
        <v>63</v>
      </c>
      <c r="E1647" s="7" t="s">
        <v>78</v>
      </c>
      <c r="F1647" s="7" t="s">
        <v>425</v>
      </c>
      <c r="G1647" s="7" t="s">
        <v>33</v>
      </c>
      <c r="H1647" s="7" t="s">
        <v>80</v>
      </c>
      <c r="I1647" s="8">
        <v>35</v>
      </c>
      <c r="J1647" s="18">
        <v>33477.43</v>
      </c>
      <c r="K1647" s="21">
        <v>14.56</v>
      </c>
      <c r="L1647" s="15">
        <v>1001109.07</v>
      </c>
      <c r="M1647" s="28">
        <v>46267</v>
      </c>
      <c r="N1647" s="7" t="s">
        <v>68</v>
      </c>
      <c r="O1647" s="7" t="s">
        <v>35</v>
      </c>
      <c r="P1647" s="9" t="s">
        <v>26</v>
      </c>
      <c r="Q1647" s="23">
        <f>Excel_Advanced_Sales_Dataset_2000__hetvi[[#This Row],[Quantity]]*Excel_Advanced_Sales_Dataset_2000__hetvi[[#This Row],[Unit Price]]*Excel_Advanced_Sales_Dataset_2000__hetvi[[#This Row],[Discount %]]/100</f>
        <v>170600.98328000001</v>
      </c>
      <c r="R1647" s="23">
        <f>Excel_Advanced_Sales_Dataset_2000__hetvi[[#This Row],[Quantity]]*Excel_Advanced_Sales_Dataset_2000__hetvi[[#This Row],[Unit Price]]-Excel_Advanced_Sales_Dataset_2000__hetvi[[#This Row],[Discount Amount]]</f>
        <v>1001109.06672</v>
      </c>
      <c r="S1647" t="str">
        <f>IF(Excel_Advanced_Sales_Dataset_2000__hetvi[[#This Row],[Total Sales]]&gt;50000,"Yes","No")</f>
        <v>Yes</v>
      </c>
      <c r="T1647" t="str">
        <f>IF(Excel_Advanced_Sales_Dataset_2000__hetvi[[#This Row],[Delivery Status]]="Pending","Follow-up","Ok")</f>
        <v>Ok</v>
      </c>
      <c r="U1647" s="31">
        <f>Excel_Advanced_Sales_Dataset_2000__hetvi[[#This Row],[Discount %]]/100</f>
        <v>0.14560000000000001</v>
      </c>
      <c r="V1647" s="1" t="s">
        <v>4653</v>
      </c>
    </row>
    <row r="1648" spans="1:22" x14ac:dyDescent="0.25">
      <c r="A1648" s="6" t="s">
        <v>3880</v>
      </c>
      <c r="B1648" s="7" t="s">
        <v>639</v>
      </c>
      <c r="C1648" s="7" t="s">
        <v>3881</v>
      </c>
      <c r="D1648" s="7" t="s">
        <v>30</v>
      </c>
      <c r="E1648" s="7" t="s">
        <v>131</v>
      </c>
      <c r="F1648" s="7" t="s">
        <v>132</v>
      </c>
      <c r="G1648" s="7" t="s">
        <v>22</v>
      </c>
      <c r="H1648" s="7" t="s">
        <v>172</v>
      </c>
      <c r="I1648" s="8">
        <v>17</v>
      </c>
      <c r="J1648" s="18">
        <v>12007.01</v>
      </c>
      <c r="K1648" s="21">
        <v>10.29</v>
      </c>
      <c r="L1648" s="15">
        <v>183115.31</v>
      </c>
      <c r="M1648" s="28">
        <v>46282</v>
      </c>
      <c r="N1648" s="7" t="s">
        <v>58</v>
      </c>
      <c r="O1648" s="7" t="s">
        <v>35</v>
      </c>
      <c r="P1648" s="9" t="s">
        <v>26</v>
      </c>
      <c r="Q1648" s="23">
        <f>Excel_Advanced_Sales_Dataset_2000__hetvi[[#This Row],[Quantity]]*Excel_Advanced_Sales_Dataset_2000__hetvi[[#This Row],[Unit Price]]*Excel_Advanced_Sales_Dataset_2000__hetvi[[#This Row],[Discount %]]/100</f>
        <v>21003.862593000002</v>
      </c>
      <c r="R1648" s="23">
        <f>Excel_Advanced_Sales_Dataset_2000__hetvi[[#This Row],[Quantity]]*Excel_Advanced_Sales_Dataset_2000__hetvi[[#This Row],[Unit Price]]-Excel_Advanced_Sales_Dataset_2000__hetvi[[#This Row],[Discount Amount]]</f>
        <v>183115.30740700001</v>
      </c>
      <c r="S1648" t="str">
        <f>IF(Excel_Advanced_Sales_Dataset_2000__hetvi[[#This Row],[Total Sales]]&gt;50000,"Yes","No")</f>
        <v>Yes</v>
      </c>
      <c r="T1648" t="str">
        <f>IF(Excel_Advanced_Sales_Dataset_2000__hetvi[[#This Row],[Delivery Status]]="Pending","Follow-up","Ok")</f>
        <v>Ok</v>
      </c>
      <c r="U1648" s="31">
        <f>Excel_Advanced_Sales_Dataset_2000__hetvi[[#This Row],[Discount %]]/100</f>
        <v>0.10289999999999999</v>
      </c>
      <c r="V1648" s="1" t="s">
        <v>4823</v>
      </c>
    </row>
    <row r="1649" spans="1:22" x14ac:dyDescent="0.25">
      <c r="A1649" s="6" t="s">
        <v>3882</v>
      </c>
      <c r="B1649" s="7" t="s">
        <v>491</v>
      </c>
      <c r="C1649" s="7" t="s">
        <v>3883</v>
      </c>
      <c r="D1649" s="7" t="s">
        <v>40</v>
      </c>
      <c r="E1649" s="7" t="s">
        <v>89</v>
      </c>
      <c r="F1649" s="7" t="s">
        <v>319</v>
      </c>
      <c r="G1649" s="7" t="s">
        <v>22</v>
      </c>
      <c r="H1649" s="7" t="s">
        <v>172</v>
      </c>
      <c r="I1649" s="8">
        <v>17</v>
      </c>
      <c r="J1649" s="18">
        <v>28500.27</v>
      </c>
      <c r="K1649" s="21">
        <v>1.1000000000000001</v>
      </c>
      <c r="L1649" s="15">
        <v>479175.04</v>
      </c>
      <c r="M1649" s="28">
        <v>46297</v>
      </c>
      <c r="N1649" s="7" t="s">
        <v>45</v>
      </c>
      <c r="O1649" s="7" t="s">
        <v>35</v>
      </c>
      <c r="P1649" s="9" t="s">
        <v>26</v>
      </c>
      <c r="Q1649" s="23">
        <f>Excel_Advanced_Sales_Dataset_2000__hetvi[[#This Row],[Quantity]]*Excel_Advanced_Sales_Dataset_2000__hetvi[[#This Row],[Unit Price]]*Excel_Advanced_Sales_Dataset_2000__hetvi[[#This Row],[Discount %]]/100</f>
        <v>5329.5504900000014</v>
      </c>
      <c r="R1649" s="23">
        <f>Excel_Advanced_Sales_Dataset_2000__hetvi[[#This Row],[Quantity]]*Excel_Advanced_Sales_Dataset_2000__hetvi[[#This Row],[Unit Price]]-Excel_Advanced_Sales_Dataset_2000__hetvi[[#This Row],[Discount Amount]]</f>
        <v>479175.03951000003</v>
      </c>
      <c r="S1649" t="str">
        <f>IF(Excel_Advanced_Sales_Dataset_2000__hetvi[[#This Row],[Total Sales]]&gt;50000,"Yes","No")</f>
        <v>Yes</v>
      </c>
      <c r="T1649" t="str">
        <f>IF(Excel_Advanced_Sales_Dataset_2000__hetvi[[#This Row],[Delivery Status]]="Pending","Follow-up","Ok")</f>
        <v>Ok</v>
      </c>
      <c r="U1649" s="31">
        <f>Excel_Advanced_Sales_Dataset_2000__hetvi[[#This Row],[Discount %]]/100</f>
        <v>1.1000000000000001E-2</v>
      </c>
      <c r="V1649" s="1" t="s">
        <v>4612</v>
      </c>
    </row>
    <row r="1650" spans="1:22" x14ac:dyDescent="0.25">
      <c r="A1650" s="6" t="s">
        <v>3884</v>
      </c>
      <c r="B1650" s="7" t="s">
        <v>898</v>
      </c>
      <c r="C1650" s="7" t="s">
        <v>3885</v>
      </c>
      <c r="D1650" s="7" t="s">
        <v>40</v>
      </c>
      <c r="E1650" s="7" t="s">
        <v>89</v>
      </c>
      <c r="F1650" s="7" t="s">
        <v>319</v>
      </c>
      <c r="G1650" s="7" t="s">
        <v>111</v>
      </c>
      <c r="H1650" s="7" t="s">
        <v>112</v>
      </c>
      <c r="I1650" s="8">
        <v>15</v>
      </c>
      <c r="J1650" s="18">
        <v>20067.72</v>
      </c>
      <c r="K1650" s="21">
        <v>12.67</v>
      </c>
      <c r="L1650" s="15">
        <v>262877.09999999998</v>
      </c>
      <c r="M1650" s="28">
        <v>46122</v>
      </c>
      <c r="N1650" s="7" t="s">
        <v>58</v>
      </c>
      <c r="O1650" s="7" t="s">
        <v>35</v>
      </c>
      <c r="P1650" s="9" t="s">
        <v>36</v>
      </c>
      <c r="Q1650" s="23">
        <f>Excel_Advanced_Sales_Dataset_2000__hetvi[[#This Row],[Quantity]]*Excel_Advanced_Sales_Dataset_2000__hetvi[[#This Row],[Unit Price]]*Excel_Advanced_Sales_Dataset_2000__hetvi[[#This Row],[Discount %]]/100</f>
        <v>38138.701860000008</v>
      </c>
      <c r="R1650" s="23">
        <f>Excel_Advanced_Sales_Dataset_2000__hetvi[[#This Row],[Quantity]]*Excel_Advanced_Sales_Dataset_2000__hetvi[[#This Row],[Unit Price]]-Excel_Advanced_Sales_Dataset_2000__hetvi[[#This Row],[Discount Amount]]</f>
        <v>262877.09814000002</v>
      </c>
      <c r="S1650" t="str">
        <f>IF(Excel_Advanced_Sales_Dataset_2000__hetvi[[#This Row],[Total Sales]]&gt;50000,"Yes","No")</f>
        <v>Yes</v>
      </c>
      <c r="T1650" t="str">
        <f>IF(Excel_Advanced_Sales_Dataset_2000__hetvi[[#This Row],[Delivery Status]]="Pending","Follow-up","Ok")</f>
        <v>Ok</v>
      </c>
      <c r="U1650" s="31">
        <f>Excel_Advanced_Sales_Dataset_2000__hetvi[[#This Row],[Discount %]]/100</f>
        <v>0.12670000000000001</v>
      </c>
      <c r="V1650" s="1" t="s">
        <v>4823</v>
      </c>
    </row>
    <row r="1651" spans="1:22" x14ac:dyDescent="0.25">
      <c r="A1651" s="6" t="s">
        <v>3886</v>
      </c>
      <c r="B1651" s="7" t="s">
        <v>2240</v>
      </c>
      <c r="C1651" s="7" t="s">
        <v>3887</v>
      </c>
      <c r="D1651" s="7" t="s">
        <v>19</v>
      </c>
      <c r="E1651" s="7" t="s">
        <v>72</v>
      </c>
      <c r="F1651" s="7" t="s">
        <v>224</v>
      </c>
      <c r="G1651" s="7" t="s">
        <v>66</v>
      </c>
      <c r="H1651" s="7" t="s">
        <v>67</v>
      </c>
      <c r="I1651" s="8">
        <v>17</v>
      </c>
      <c r="J1651" s="18">
        <v>11932.01</v>
      </c>
      <c r="K1651" s="21">
        <v>4.79</v>
      </c>
      <c r="L1651" s="15">
        <v>193127.93</v>
      </c>
      <c r="M1651" s="28">
        <v>46082</v>
      </c>
      <c r="N1651" s="7" t="s">
        <v>24</v>
      </c>
      <c r="O1651" s="7" t="s">
        <v>35</v>
      </c>
      <c r="P1651" s="9" t="s">
        <v>53</v>
      </c>
      <c r="Q1651" s="23">
        <f>Excel_Advanced_Sales_Dataset_2000__hetvi[[#This Row],[Quantity]]*Excel_Advanced_Sales_Dataset_2000__hetvi[[#This Row],[Unit Price]]*Excel_Advanced_Sales_Dataset_2000__hetvi[[#This Row],[Discount %]]/100</f>
        <v>9716.2357430000011</v>
      </c>
      <c r="R1651" s="23">
        <f>Excel_Advanced_Sales_Dataset_2000__hetvi[[#This Row],[Quantity]]*Excel_Advanced_Sales_Dataset_2000__hetvi[[#This Row],[Unit Price]]-Excel_Advanced_Sales_Dataset_2000__hetvi[[#This Row],[Discount Amount]]</f>
        <v>193127.93425700002</v>
      </c>
      <c r="S1651" t="str">
        <f>IF(Excel_Advanced_Sales_Dataset_2000__hetvi[[#This Row],[Total Sales]]&gt;50000,"Yes","No")</f>
        <v>Yes</v>
      </c>
      <c r="T1651" t="str">
        <f>IF(Excel_Advanced_Sales_Dataset_2000__hetvi[[#This Row],[Delivery Status]]="Pending","Follow-up","Ok")</f>
        <v>Ok</v>
      </c>
      <c r="U1651" s="31">
        <f>Excel_Advanced_Sales_Dataset_2000__hetvi[[#This Row],[Discount %]]/100</f>
        <v>4.7899999999999998E-2</v>
      </c>
      <c r="V1651" s="1" t="s">
        <v>4744</v>
      </c>
    </row>
    <row r="1652" spans="1:22" x14ac:dyDescent="0.25">
      <c r="A1652" s="6" t="s">
        <v>3888</v>
      </c>
      <c r="B1652" s="7" t="s">
        <v>579</v>
      </c>
      <c r="C1652" s="7" t="s">
        <v>3889</v>
      </c>
      <c r="D1652" s="7" t="s">
        <v>63</v>
      </c>
      <c r="E1652" s="7" t="s">
        <v>78</v>
      </c>
      <c r="F1652" s="7" t="s">
        <v>425</v>
      </c>
      <c r="G1652" s="7" t="s">
        <v>51</v>
      </c>
      <c r="H1652" s="7" t="s">
        <v>167</v>
      </c>
      <c r="I1652" s="8">
        <v>23</v>
      </c>
      <c r="J1652" s="18">
        <v>9005.81</v>
      </c>
      <c r="K1652" s="21">
        <v>0.76</v>
      </c>
      <c r="L1652" s="15">
        <v>205559.41</v>
      </c>
      <c r="M1652" s="28">
        <v>46122</v>
      </c>
      <c r="N1652" s="7" t="s">
        <v>113</v>
      </c>
      <c r="O1652" s="7" t="s">
        <v>35</v>
      </c>
      <c r="P1652" s="9" t="s">
        <v>36</v>
      </c>
      <c r="Q1652" s="23">
        <f>Excel_Advanced_Sales_Dataset_2000__hetvi[[#This Row],[Quantity]]*Excel_Advanced_Sales_Dataset_2000__hetvi[[#This Row],[Unit Price]]*Excel_Advanced_Sales_Dataset_2000__hetvi[[#This Row],[Discount %]]/100</f>
        <v>1574.2155879999998</v>
      </c>
      <c r="R1652" s="23">
        <f>Excel_Advanced_Sales_Dataset_2000__hetvi[[#This Row],[Quantity]]*Excel_Advanced_Sales_Dataset_2000__hetvi[[#This Row],[Unit Price]]-Excel_Advanced_Sales_Dataset_2000__hetvi[[#This Row],[Discount Amount]]</f>
        <v>205559.41441199998</v>
      </c>
      <c r="S1652" t="str">
        <f>IF(Excel_Advanced_Sales_Dataset_2000__hetvi[[#This Row],[Total Sales]]&gt;50000,"Yes","No")</f>
        <v>Yes</v>
      </c>
      <c r="T1652" t="str">
        <f>IF(Excel_Advanced_Sales_Dataset_2000__hetvi[[#This Row],[Delivery Status]]="Pending","Follow-up","Ok")</f>
        <v>Ok</v>
      </c>
      <c r="U1652" s="31">
        <f>Excel_Advanced_Sales_Dataset_2000__hetvi[[#This Row],[Discount %]]/100</f>
        <v>7.6E-3</v>
      </c>
      <c r="V1652" s="1" t="s">
        <v>4624</v>
      </c>
    </row>
    <row r="1653" spans="1:22" x14ac:dyDescent="0.25">
      <c r="A1653" s="6" t="s">
        <v>3890</v>
      </c>
      <c r="B1653" s="7" t="s">
        <v>752</v>
      </c>
      <c r="C1653" s="7" t="s">
        <v>3891</v>
      </c>
      <c r="D1653" s="7" t="s">
        <v>19</v>
      </c>
      <c r="E1653" s="7" t="s">
        <v>20</v>
      </c>
      <c r="F1653" s="7" t="s">
        <v>21</v>
      </c>
      <c r="G1653" s="7" t="s">
        <v>43</v>
      </c>
      <c r="H1653" s="7" t="s">
        <v>391</v>
      </c>
      <c r="I1653" s="8">
        <v>41</v>
      </c>
      <c r="J1653" s="18">
        <v>47221.51</v>
      </c>
      <c r="K1653" s="21">
        <v>18.03</v>
      </c>
      <c r="L1653" s="15">
        <v>1587006.34</v>
      </c>
      <c r="M1653" s="28">
        <v>46275</v>
      </c>
      <c r="N1653" s="7" t="s">
        <v>68</v>
      </c>
      <c r="O1653" s="7" t="s">
        <v>35</v>
      </c>
      <c r="P1653" s="9" t="s">
        <v>36</v>
      </c>
      <c r="Q1653" s="23">
        <f>Excel_Advanced_Sales_Dataset_2000__hetvi[[#This Row],[Quantity]]*Excel_Advanced_Sales_Dataset_2000__hetvi[[#This Row],[Unit Price]]*Excel_Advanced_Sales_Dataset_2000__hetvi[[#This Row],[Discount %]]/100</f>
        <v>349075.56837300002</v>
      </c>
      <c r="R1653" s="23">
        <f>Excel_Advanced_Sales_Dataset_2000__hetvi[[#This Row],[Quantity]]*Excel_Advanced_Sales_Dataset_2000__hetvi[[#This Row],[Unit Price]]-Excel_Advanced_Sales_Dataset_2000__hetvi[[#This Row],[Discount Amount]]</f>
        <v>1587006.3416270001</v>
      </c>
      <c r="S1653" t="str">
        <f>IF(Excel_Advanced_Sales_Dataset_2000__hetvi[[#This Row],[Total Sales]]&gt;50000,"Yes","No")</f>
        <v>Yes</v>
      </c>
      <c r="T1653" t="str">
        <f>IF(Excel_Advanced_Sales_Dataset_2000__hetvi[[#This Row],[Delivery Status]]="Pending","Follow-up","Ok")</f>
        <v>Ok</v>
      </c>
      <c r="U1653" s="31">
        <f>Excel_Advanced_Sales_Dataset_2000__hetvi[[#This Row],[Discount %]]/100</f>
        <v>0.18030000000000002</v>
      </c>
      <c r="V1653" s="1" t="s">
        <v>4612</v>
      </c>
    </row>
    <row r="1654" spans="1:22" x14ac:dyDescent="0.25">
      <c r="A1654" s="6" t="s">
        <v>3892</v>
      </c>
      <c r="B1654" s="7" t="s">
        <v>55</v>
      </c>
      <c r="C1654" s="7" t="s">
        <v>3893</v>
      </c>
      <c r="D1654" s="7" t="s">
        <v>30</v>
      </c>
      <c r="E1654" s="7" t="s">
        <v>117</v>
      </c>
      <c r="F1654" s="7" t="s">
        <v>239</v>
      </c>
      <c r="G1654" s="7" t="s">
        <v>66</v>
      </c>
      <c r="H1654" s="7" t="s">
        <v>133</v>
      </c>
      <c r="I1654" s="8">
        <v>18</v>
      </c>
      <c r="J1654" s="18">
        <v>44696.62</v>
      </c>
      <c r="K1654" s="21">
        <v>2.99</v>
      </c>
      <c r="L1654" s="15">
        <v>780483.44</v>
      </c>
      <c r="M1654" s="28">
        <v>46077</v>
      </c>
      <c r="N1654" s="7" t="s">
        <v>113</v>
      </c>
      <c r="O1654" s="7" t="s">
        <v>35</v>
      </c>
      <c r="P1654" s="9" t="s">
        <v>26</v>
      </c>
      <c r="Q1654" s="23">
        <f>Excel_Advanced_Sales_Dataset_2000__hetvi[[#This Row],[Quantity]]*Excel_Advanced_Sales_Dataset_2000__hetvi[[#This Row],[Unit Price]]*Excel_Advanced_Sales_Dataset_2000__hetvi[[#This Row],[Discount %]]/100</f>
        <v>24055.720884000002</v>
      </c>
      <c r="R1654" s="23">
        <f>Excel_Advanced_Sales_Dataset_2000__hetvi[[#This Row],[Quantity]]*Excel_Advanced_Sales_Dataset_2000__hetvi[[#This Row],[Unit Price]]-Excel_Advanced_Sales_Dataset_2000__hetvi[[#This Row],[Discount Amount]]</f>
        <v>780483.43911600008</v>
      </c>
      <c r="S1654" t="str">
        <f>IF(Excel_Advanced_Sales_Dataset_2000__hetvi[[#This Row],[Total Sales]]&gt;50000,"Yes","No")</f>
        <v>Yes</v>
      </c>
      <c r="T1654" t="str">
        <f>IF(Excel_Advanced_Sales_Dataset_2000__hetvi[[#This Row],[Delivery Status]]="Pending","Follow-up","Ok")</f>
        <v>Ok</v>
      </c>
      <c r="U1654" s="31">
        <f>Excel_Advanced_Sales_Dataset_2000__hetvi[[#This Row],[Discount %]]/100</f>
        <v>2.9900000000000003E-2</v>
      </c>
      <c r="V1654" s="1" t="s">
        <v>4696</v>
      </c>
    </row>
    <row r="1655" spans="1:22" x14ac:dyDescent="0.25">
      <c r="A1655" s="6" t="s">
        <v>3894</v>
      </c>
      <c r="B1655" s="7" t="s">
        <v>536</v>
      </c>
      <c r="C1655" s="7" t="s">
        <v>3895</v>
      </c>
      <c r="D1655" s="7" t="s">
        <v>19</v>
      </c>
      <c r="E1655" s="7" t="s">
        <v>84</v>
      </c>
      <c r="F1655" s="7" t="s">
        <v>159</v>
      </c>
      <c r="G1655" s="7" t="s">
        <v>33</v>
      </c>
      <c r="H1655" s="7" t="s">
        <v>34</v>
      </c>
      <c r="I1655" s="8">
        <v>19</v>
      </c>
      <c r="J1655" s="18">
        <v>13401.53</v>
      </c>
      <c r="K1655" s="21">
        <v>9.7200000000000006</v>
      </c>
      <c r="L1655" s="15">
        <v>229879.12</v>
      </c>
      <c r="M1655" s="28">
        <v>46369</v>
      </c>
      <c r="N1655" s="7" t="s">
        <v>68</v>
      </c>
      <c r="O1655" s="7" t="s">
        <v>35</v>
      </c>
      <c r="P1655" s="9" t="s">
        <v>36</v>
      </c>
      <c r="Q1655" s="23">
        <f>Excel_Advanced_Sales_Dataset_2000__hetvi[[#This Row],[Quantity]]*Excel_Advanced_Sales_Dataset_2000__hetvi[[#This Row],[Unit Price]]*Excel_Advanced_Sales_Dataset_2000__hetvi[[#This Row],[Discount %]]/100</f>
        <v>24749.945604000004</v>
      </c>
      <c r="R1655" s="23">
        <f>Excel_Advanced_Sales_Dataset_2000__hetvi[[#This Row],[Quantity]]*Excel_Advanced_Sales_Dataset_2000__hetvi[[#This Row],[Unit Price]]-Excel_Advanced_Sales_Dataset_2000__hetvi[[#This Row],[Discount Amount]]</f>
        <v>229879.124396</v>
      </c>
      <c r="S1655" t="str">
        <f>IF(Excel_Advanced_Sales_Dataset_2000__hetvi[[#This Row],[Total Sales]]&gt;50000,"Yes","No")</f>
        <v>Yes</v>
      </c>
      <c r="T1655" t="str">
        <f>IF(Excel_Advanced_Sales_Dataset_2000__hetvi[[#This Row],[Delivery Status]]="Pending","Follow-up","Ok")</f>
        <v>Ok</v>
      </c>
      <c r="U1655" s="31">
        <f>Excel_Advanced_Sales_Dataset_2000__hetvi[[#This Row],[Discount %]]/100</f>
        <v>9.7200000000000009E-2</v>
      </c>
      <c r="V1655" s="1" t="s">
        <v>4612</v>
      </c>
    </row>
    <row r="1656" spans="1:22" x14ac:dyDescent="0.25">
      <c r="A1656" s="6" t="s">
        <v>3896</v>
      </c>
      <c r="B1656" s="7" t="s">
        <v>2197</v>
      </c>
      <c r="C1656" s="7" t="s">
        <v>3897</v>
      </c>
      <c r="D1656" s="7" t="s">
        <v>40</v>
      </c>
      <c r="E1656" s="7" t="s">
        <v>49</v>
      </c>
      <c r="F1656" s="7" t="s">
        <v>397</v>
      </c>
      <c r="G1656" s="7" t="s">
        <v>111</v>
      </c>
      <c r="H1656" s="7" t="s">
        <v>185</v>
      </c>
      <c r="I1656" s="8">
        <v>36</v>
      </c>
      <c r="J1656" s="18">
        <v>25186.959999999999</v>
      </c>
      <c r="K1656" s="21">
        <v>12.72</v>
      </c>
      <c r="L1656" s="15">
        <v>791394.43</v>
      </c>
      <c r="M1656" s="28">
        <v>46207</v>
      </c>
      <c r="N1656" s="7" t="s">
        <v>45</v>
      </c>
      <c r="O1656" s="7" t="s">
        <v>35</v>
      </c>
      <c r="P1656" s="9" t="s">
        <v>53</v>
      </c>
      <c r="Q1656" s="23">
        <f>Excel_Advanced_Sales_Dataset_2000__hetvi[[#This Row],[Quantity]]*Excel_Advanced_Sales_Dataset_2000__hetvi[[#This Row],[Unit Price]]*Excel_Advanced_Sales_Dataset_2000__hetvi[[#This Row],[Discount %]]/100</f>
        <v>115336.12723199998</v>
      </c>
      <c r="R1656" s="23">
        <f>Excel_Advanced_Sales_Dataset_2000__hetvi[[#This Row],[Quantity]]*Excel_Advanced_Sales_Dataset_2000__hetvi[[#This Row],[Unit Price]]-Excel_Advanced_Sales_Dataset_2000__hetvi[[#This Row],[Discount Amount]]</f>
        <v>791394.43276799994</v>
      </c>
      <c r="S1656" t="str">
        <f>IF(Excel_Advanced_Sales_Dataset_2000__hetvi[[#This Row],[Total Sales]]&gt;50000,"Yes","No")</f>
        <v>Yes</v>
      </c>
      <c r="T1656" t="str">
        <f>IF(Excel_Advanced_Sales_Dataset_2000__hetvi[[#This Row],[Delivery Status]]="Pending","Follow-up","Ok")</f>
        <v>Ok</v>
      </c>
      <c r="U1656" s="31">
        <f>Excel_Advanced_Sales_Dataset_2000__hetvi[[#This Row],[Discount %]]/100</f>
        <v>0.12720000000000001</v>
      </c>
      <c r="V1656" s="1" t="s">
        <v>4744</v>
      </c>
    </row>
    <row r="1657" spans="1:22" x14ac:dyDescent="0.25">
      <c r="A1657" s="6" t="s">
        <v>3898</v>
      </c>
      <c r="B1657" s="7" t="s">
        <v>1264</v>
      </c>
      <c r="C1657" s="7" t="s">
        <v>3899</v>
      </c>
      <c r="D1657" s="7" t="s">
        <v>30</v>
      </c>
      <c r="E1657" s="7" t="s">
        <v>131</v>
      </c>
      <c r="F1657" s="7" t="s">
        <v>132</v>
      </c>
      <c r="G1657" s="7" t="s">
        <v>111</v>
      </c>
      <c r="H1657" s="7" t="s">
        <v>240</v>
      </c>
      <c r="I1657" s="8">
        <v>17</v>
      </c>
      <c r="J1657" s="18">
        <v>44203.34</v>
      </c>
      <c r="K1657" s="21">
        <v>0.9</v>
      </c>
      <c r="L1657" s="15">
        <v>744693.67</v>
      </c>
      <c r="M1657" s="28">
        <v>46319</v>
      </c>
      <c r="N1657" s="7" t="s">
        <v>58</v>
      </c>
      <c r="O1657" s="7" t="s">
        <v>25</v>
      </c>
      <c r="P1657" s="9" t="s">
        <v>26</v>
      </c>
      <c r="Q1657" s="23">
        <f>Excel_Advanced_Sales_Dataset_2000__hetvi[[#This Row],[Quantity]]*Excel_Advanced_Sales_Dataset_2000__hetvi[[#This Row],[Unit Price]]*Excel_Advanced_Sales_Dataset_2000__hetvi[[#This Row],[Discount %]]/100</f>
        <v>6763.1110199999994</v>
      </c>
      <c r="R1657" s="23">
        <f>Excel_Advanced_Sales_Dataset_2000__hetvi[[#This Row],[Quantity]]*Excel_Advanced_Sales_Dataset_2000__hetvi[[#This Row],[Unit Price]]-Excel_Advanced_Sales_Dataset_2000__hetvi[[#This Row],[Discount Amount]]</f>
        <v>744693.66897999996</v>
      </c>
      <c r="S1657" t="str">
        <f>IF(Excel_Advanced_Sales_Dataset_2000__hetvi[[#This Row],[Total Sales]]&gt;50000,"Yes","No")</f>
        <v>Yes</v>
      </c>
      <c r="T1657" t="str">
        <f>IF(Excel_Advanced_Sales_Dataset_2000__hetvi[[#This Row],[Delivery Status]]="Pending","Follow-up","Ok")</f>
        <v>Follow-up</v>
      </c>
      <c r="U1657" s="31">
        <f>Excel_Advanced_Sales_Dataset_2000__hetvi[[#This Row],[Discount %]]/100</f>
        <v>9.0000000000000011E-3</v>
      </c>
      <c r="V1657" s="1" t="s">
        <v>4644</v>
      </c>
    </row>
    <row r="1658" spans="1:22" x14ac:dyDescent="0.25">
      <c r="A1658" s="6" t="s">
        <v>3900</v>
      </c>
      <c r="B1658" s="7" t="s">
        <v>482</v>
      </c>
      <c r="C1658" s="7" t="s">
        <v>3901</v>
      </c>
      <c r="D1658" s="7" t="s">
        <v>40</v>
      </c>
      <c r="E1658" s="7" t="s">
        <v>49</v>
      </c>
      <c r="F1658" s="7" t="s">
        <v>50</v>
      </c>
      <c r="G1658" s="7" t="s">
        <v>33</v>
      </c>
      <c r="H1658" s="7" t="s">
        <v>57</v>
      </c>
      <c r="I1658" s="8">
        <v>41</v>
      </c>
      <c r="J1658" s="18">
        <v>41871.160000000003</v>
      </c>
      <c r="K1658" s="21">
        <v>1.84</v>
      </c>
      <c r="L1658" s="15">
        <v>1685129.96</v>
      </c>
      <c r="M1658" s="28">
        <v>46289</v>
      </c>
      <c r="N1658" s="7" t="s">
        <v>24</v>
      </c>
      <c r="O1658" s="7" t="s">
        <v>35</v>
      </c>
      <c r="P1658" s="9" t="s">
        <v>26</v>
      </c>
      <c r="Q1658" s="23">
        <f>Excel_Advanced_Sales_Dataset_2000__hetvi[[#This Row],[Quantity]]*Excel_Advanced_Sales_Dataset_2000__hetvi[[#This Row],[Unit Price]]*Excel_Advanced_Sales_Dataset_2000__hetvi[[#This Row],[Discount %]]/100</f>
        <v>31587.603104000002</v>
      </c>
      <c r="R1658" s="23">
        <f>Excel_Advanced_Sales_Dataset_2000__hetvi[[#This Row],[Quantity]]*Excel_Advanced_Sales_Dataset_2000__hetvi[[#This Row],[Unit Price]]-Excel_Advanced_Sales_Dataset_2000__hetvi[[#This Row],[Discount Amount]]</f>
        <v>1685129.9568960001</v>
      </c>
      <c r="S1658" t="str">
        <f>IF(Excel_Advanced_Sales_Dataset_2000__hetvi[[#This Row],[Total Sales]]&gt;50000,"Yes","No")</f>
        <v>Yes</v>
      </c>
      <c r="T1658" t="str">
        <f>IF(Excel_Advanced_Sales_Dataset_2000__hetvi[[#This Row],[Delivery Status]]="Pending","Follow-up","Ok")</f>
        <v>Ok</v>
      </c>
      <c r="U1658" s="31">
        <f>Excel_Advanced_Sales_Dataset_2000__hetvi[[#This Row],[Discount %]]/100</f>
        <v>1.84E-2</v>
      </c>
      <c r="V1658" s="1" t="s">
        <v>4823</v>
      </c>
    </row>
    <row r="1659" spans="1:22" x14ac:dyDescent="0.25">
      <c r="A1659" s="6" t="s">
        <v>3902</v>
      </c>
      <c r="B1659" s="7" t="s">
        <v>446</v>
      </c>
      <c r="C1659" s="7" t="s">
        <v>3903</v>
      </c>
      <c r="D1659" s="7" t="s">
        <v>63</v>
      </c>
      <c r="E1659" s="7" t="s">
        <v>234</v>
      </c>
      <c r="F1659" s="7" t="s">
        <v>473</v>
      </c>
      <c r="G1659" s="7" t="s">
        <v>111</v>
      </c>
      <c r="H1659" s="7" t="s">
        <v>112</v>
      </c>
      <c r="I1659" s="8">
        <v>5</v>
      </c>
      <c r="J1659" s="18">
        <v>35648.629999999997</v>
      </c>
      <c r="K1659" s="21">
        <v>11.94</v>
      </c>
      <c r="L1659" s="15">
        <v>156960.92000000001</v>
      </c>
      <c r="M1659" s="28">
        <v>46027</v>
      </c>
      <c r="N1659" s="7" t="s">
        <v>45</v>
      </c>
      <c r="O1659" s="7" t="s">
        <v>35</v>
      </c>
      <c r="P1659" s="9" t="s">
        <v>36</v>
      </c>
      <c r="Q1659" s="23">
        <f>Excel_Advanced_Sales_Dataset_2000__hetvi[[#This Row],[Quantity]]*Excel_Advanced_Sales_Dataset_2000__hetvi[[#This Row],[Unit Price]]*Excel_Advanced_Sales_Dataset_2000__hetvi[[#This Row],[Discount %]]/100</f>
        <v>21282.232109999997</v>
      </c>
      <c r="R1659" s="23">
        <f>Excel_Advanced_Sales_Dataset_2000__hetvi[[#This Row],[Quantity]]*Excel_Advanced_Sales_Dataset_2000__hetvi[[#This Row],[Unit Price]]-Excel_Advanced_Sales_Dataset_2000__hetvi[[#This Row],[Discount Amount]]</f>
        <v>156960.91788999998</v>
      </c>
      <c r="S1659" t="str">
        <f>IF(Excel_Advanced_Sales_Dataset_2000__hetvi[[#This Row],[Total Sales]]&gt;50000,"Yes","No")</f>
        <v>Yes</v>
      </c>
      <c r="T1659" t="str">
        <f>IF(Excel_Advanced_Sales_Dataset_2000__hetvi[[#This Row],[Delivery Status]]="Pending","Follow-up","Ok")</f>
        <v>Ok</v>
      </c>
      <c r="U1659" s="31">
        <f>Excel_Advanced_Sales_Dataset_2000__hetvi[[#This Row],[Discount %]]/100</f>
        <v>0.11939999999999999</v>
      </c>
      <c r="V1659" s="1" t="s">
        <v>4624</v>
      </c>
    </row>
    <row r="1660" spans="1:22" x14ac:dyDescent="0.25">
      <c r="A1660" s="6" t="s">
        <v>3904</v>
      </c>
      <c r="B1660" s="7" t="s">
        <v>1406</v>
      </c>
      <c r="C1660" s="7" t="s">
        <v>3905</v>
      </c>
      <c r="D1660" s="7" t="s">
        <v>40</v>
      </c>
      <c r="E1660" s="7" t="s">
        <v>109</v>
      </c>
      <c r="F1660" s="7" t="s">
        <v>259</v>
      </c>
      <c r="G1660" s="7" t="s">
        <v>22</v>
      </c>
      <c r="H1660" s="7" t="s">
        <v>180</v>
      </c>
      <c r="I1660" s="8">
        <v>11</v>
      </c>
      <c r="J1660" s="18">
        <v>46279.94</v>
      </c>
      <c r="K1660" s="21">
        <v>17.59</v>
      </c>
      <c r="L1660" s="15">
        <v>419532.28</v>
      </c>
      <c r="M1660" s="28">
        <v>46203</v>
      </c>
      <c r="N1660" s="7" t="s">
        <v>68</v>
      </c>
      <c r="O1660" s="7" t="s">
        <v>35</v>
      </c>
      <c r="P1660" s="9" t="s">
        <v>53</v>
      </c>
      <c r="Q1660" s="23">
        <f>Excel_Advanced_Sales_Dataset_2000__hetvi[[#This Row],[Quantity]]*Excel_Advanced_Sales_Dataset_2000__hetvi[[#This Row],[Unit Price]]*Excel_Advanced_Sales_Dataset_2000__hetvi[[#This Row],[Discount %]]/100</f>
        <v>89547.055906000009</v>
      </c>
      <c r="R1660" s="23">
        <f>Excel_Advanced_Sales_Dataset_2000__hetvi[[#This Row],[Quantity]]*Excel_Advanced_Sales_Dataset_2000__hetvi[[#This Row],[Unit Price]]-Excel_Advanced_Sales_Dataset_2000__hetvi[[#This Row],[Discount Amount]]</f>
        <v>419532.284094</v>
      </c>
      <c r="S1660" t="str">
        <f>IF(Excel_Advanced_Sales_Dataset_2000__hetvi[[#This Row],[Total Sales]]&gt;50000,"Yes","No")</f>
        <v>Yes</v>
      </c>
      <c r="T1660" t="str">
        <f>IF(Excel_Advanced_Sales_Dataset_2000__hetvi[[#This Row],[Delivery Status]]="Pending","Follow-up","Ok")</f>
        <v>Ok</v>
      </c>
      <c r="U1660" s="31">
        <f>Excel_Advanced_Sales_Dataset_2000__hetvi[[#This Row],[Discount %]]/100</f>
        <v>0.1759</v>
      </c>
      <c r="V1660" s="1" t="s">
        <v>4720</v>
      </c>
    </row>
    <row r="1661" spans="1:22" x14ac:dyDescent="0.25">
      <c r="A1661" s="6" t="s">
        <v>3906</v>
      </c>
      <c r="B1661" s="7" t="s">
        <v>693</v>
      </c>
      <c r="C1661" s="7" t="s">
        <v>3907</v>
      </c>
      <c r="D1661" s="7" t="s">
        <v>30</v>
      </c>
      <c r="E1661" s="7" t="s">
        <v>31</v>
      </c>
      <c r="F1661" s="7" t="s">
        <v>32</v>
      </c>
      <c r="G1661" s="7" t="s">
        <v>43</v>
      </c>
      <c r="H1661" s="7" t="s">
        <v>44</v>
      </c>
      <c r="I1661" s="8">
        <v>22</v>
      </c>
      <c r="J1661" s="18">
        <v>24182.46</v>
      </c>
      <c r="K1661" s="21">
        <v>3.48</v>
      </c>
      <c r="L1661" s="15">
        <v>513500.03</v>
      </c>
      <c r="M1661" s="28">
        <v>46277</v>
      </c>
      <c r="N1661" s="7" t="s">
        <v>58</v>
      </c>
      <c r="O1661" s="7" t="s">
        <v>35</v>
      </c>
      <c r="P1661" s="9" t="s">
        <v>26</v>
      </c>
      <c r="Q1661" s="23">
        <f>Excel_Advanced_Sales_Dataset_2000__hetvi[[#This Row],[Quantity]]*Excel_Advanced_Sales_Dataset_2000__hetvi[[#This Row],[Unit Price]]*Excel_Advanced_Sales_Dataset_2000__hetvi[[#This Row],[Discount %]]/100</f>
        <v>18514.091376</v>
      </c>
      <c r="R1661" s="23">
        <f>Excel_Advanced_Sales_Dataset_2000__hetvi[[#This Row],[Quantity]]*Excel_Advanced_Sales_Dataset_2000__hetvi[[#This Row],[Unit Price]]-Excel_Advanced_Sales_Dataset_2000__hetvi[[#This Row],[Discount Amount]]</f>
        <v>513500.02862399997</v>
      </c>
      <c r="S1661" t="str">
        <f>IF(Excel_Advanced_Sales_Dataset_2000__hetvi[[#This Row],[Total Sales]]&gt;50000,"Yes","No")</f>
        <v>Yes</v>
      </c>
      <c r="T1661" t="str">
        <f>IF(Excel_Advanced_Sales_Dataset_2000__hetvi[[#This Row],[Delivery Status]]="Pending","Follow-up","Ok")</f>
        <v>Ok</v>
      </c>
      <c r="U1661" s="31">
        <f>Excel_Advanced_Sales_Dataset_2000__hetvi[[#This Row],[Discount %]]/100</f>
        <v>3.4799999999999998E-2</v>
      </c>
      <c r="V1661" s="1" t="s">
        <v>4823</v>
      </c>
    </row>
    <row r="1662" spans="1:22" x14ac:dyDescent="0.25">
      <c r="A1662" s="6" t="s">
        <v>3908</v>
      </c>
      <c r="B1662" s="7" t="s">
        <v>1065</v>
      </c>
      <c r="C1662" s="7" t="s">
        <v>3909</v>
      </c>
      <c r="D1662" s="7" t="s">
        <v>63</v>
      </c>
      <c r="E1662" s="7" t="s">
        <v>64</v>
      </c>
      <c r="F1662" s="7" t="s">
        <v>65</v>
      </c>
      <c r="G1662" s="7" t="s">
        <v>33</v>
      </c>
      <c r="H1662" s="7" t="s">
        <v>57</v>
      </c>
      <c r="I1662" s="8">
        <v>11</v>
      </c>
      <c r="J1662" s="18">
        <v>36263.58</v>
      </c>
      <c r="K1662" s="21">
        <v>6.06</v>
      </c>
      <c r="L1662" s="15">
        <v>374726.08</v>
      </c>
      <c r="M1662" s="28">
        <v>46025</v>
      </c>
      <c r="N1662" s="7" t="s">
        <v>24</v>
      </c>
      <c r="O1662" s="7" t="s">
        <v>35</v>
      </c>
      <c r="P1662" s="9" t="s">
        <v>53</v>
      </c>
      <c r="Q1662" s="23">
        <f>Excel_Advanced_Sales_Dataset_2000__hetvi[[#This Row],[Quantity]]*Excel_Advanced_Sales_Dataset_2000__hetvi[[#This Row],[Unit Price]]*Excel_Advanced_Sales_Dataset_2000__hetvi[[#This Row],[Discount %]]/100</f>
        <v>24173.302427999995</v>
      </c>
      <c r="R1662" s="23">
        <f>Excel_Advanced_Sales_Dataset_2000__hetvi[[#This Row],[Quantity]]*Excel_Advanced_Sales_Dataset_2000__hetvi[[#This Row],[Unit Price]]-Excel_Advanced_Sales_Dataset_2000__hetvi[[#This Row],[Discount Amount]]</f>
        <v>374726.07757199998</v>
      </c>
      <c r="S1662" t="str">
        <f>IF(Excel_Advanced_Sales_Dataset_2000__hetvi[[#This Row],[Total Sales]]&gt;50000,"Yes","No")</f>
        <v>Yes</v>
      </c>
      <c r="T1662" t="str">
        <f>IF(Excel_Advanced_Sales_Dataset_2000__hetvi[[#This Row],[Delivery Status]]="Pending","Follow-up","Ok")</f>
        <v>Ok</v>
      </c>
      <c r="U1662" s="31">
        <f>Excel_Advanced_Sales_Dataset_2000__hetvi[[#This Row],[Discount %]]/100</f>
        <v>6.0599999999999994E-2</v>
      </c>
      <c r="V1662" s="1" t="s">
        <v>4703</v>
      </c>
    </row>
    <row r="1663" spans="1:22" x14ac:dyDescent="0.25">
      <c r="A1663" s="6" t="s">
        <v>3910</v>
      </c>
      <c r="B1663" s="7" t="s">
        <v>2240</v>
      </c>
      <c r="C1663" s="7" t="s">
        <v>3911</v>
      </c>
      <c r="D1663" s="7" t="s">
        <v>30</v>
      </c>
      <c r="E1663" s="7" t="s">
        <v>198</v>
      </c>
      <c r="F1663" s="7" t="s">
        <v>199</v>
      </c>
      <c r="G1663" s="7" t="s">
        <v>111</v>
      </c>
      <c r="H1663" s="7" t="s">
        <v>185</v>
      </c>
      <c r="I1663" s="8">
        <v>20</v>
      </c>
      <c r="J1663" s="18">
        <v>49523.54</v>
      </c>
      <c r="K1663" s="21">
        <v>17.420000000000002</v>
      </c>
      <c r="L1663" s="15">
        <v>817930.79</v>
      </c>
      <c r="M1663" s="28">
        <v>46328</v>
      </c>
      <c r="N1663" s="7" t="s">
        <v>24</v>
      </c>
      <c r="O1663" s="7" t="s">
        <v>35</v>
      </c>
      <c r="P1663" s="9" t="s">
        <v>26</v>
      </c>
      <c r="Q1663" s="23">
        <f>Excel_Advanced_Sales_Dataset_2000__hetvi[[#This Row],[Quantity]]*Excel_Advanced_Sales_Dataset_2000__hetvi[[#This Row],[Unit Price]]*Excel_Advanced_Sales_Dataset_2000__hetvi[[#This Row],[Discount %]]/100</f>
        <v>172540.01336000004</v>
      </c>
      <c r="R1663" s="23">
        <f>Excel_Advanced_Sales_Dataset_2000__hetvi[[#This Row],[Quantity]]*Excel_Advanced_Sales_Dataset_2000__hetvi[[#This Row],[Unit Price]]-Excel_Advanced_Sales_Dataset_2000__hetvi[[#This Row],[Discount Amount]]</f>
        <v>817930.78664000006</v>
      </c>
      <c r="S1663" t="str">
        <f>IF(Excel_Advanced_Sales_Dataset_2000__hetvi[[#This Row],[Total Sales]]&gt;50000,"Yes","No")</f>
        <v>Yes</v>
      </c>
      <c r="T1663" t="str">
        <f>IF(Excel_Advanced_Sales_Dataset_2000__hetvi[[#This Row],[Delivery Status]]="Pending","Follow-up","Ok")</f>
        <v>Ok</v>
      </c>
      <c r="U1663" s="31">
        <f>Excel_Advanced_Sales_Dataset_2000__hetvi[[#This Row],[Discount %]]/100</f>
        <v>0.17420000000000002</v>
      </c>
      <c r="V1663" s="1" t="s">
        <v>4782</v>
      </c>
    </row>
    <row r="1664" spans="1:22" x14ac:dyDescent="0.25">
      <c r="A1664" s="6" t="s">
        <v>3912</v>
      </c>
      <c r="B1664" s="7" t="s">
        <v>847</v>
      </c>
      <c r="C1664" s="7" t="s">
        <v>3913</v>
      </c>
      <c r="D1664" s="7" t="s">
        <v>19</v>
      </c>
      <c r="E1664" s="7" t="s">
        <v>20</v>
      </c>
      <c r="F1664" s="7" t="s">
        <v>21</v>
      </c>
      <c r="G1664" s="7" t="s">
        <v>22</v>
      </c>
      <c r="H1664" s="7" t="s">
        <v>23</v>
      </c>
      <c r="I1664" s="8">
        <v>44</v>
      </c>
      <c r="J1664" s="18">
        <v>21842.59</v>
      </c>
      <c r="K1664" s="21">
        <v>19.809999999999999</v>
      </c>
      <c r="L1664" s="15">
        <v>770685.21</v>
      </c>
      <c r="M1664" s="28">
        <v>46032</v>
      </c>
      <c r="N1664" s="7" t="s">
        <v>24</v>
      </c>
      <c r="O1664" s="7" t="s">
        <v>35</v>
      </c>
      <c r="P1664" s="9" t="s">
        <v>26</v>
      </c>
      <c r="Q1664" s="23">
        <f>Excel_Advanced_Sales_Dataset_2000__hetvi[[#This Row],[Quantity]]*Excel_Advanced_Sales_Dataset_2000__hetvi[[#This Row],[Unit Price]]*Excel_Advanced_Sales_Dataset_2000__hetvi[[#This Row],[Discount %]]/100</f>
        <v>190388.75147599998</v>
      </c>
      <c r="R1664" s="23">
        <f>Excel_Advanced_Sales_Dataset_2000__hetvi[[#This Row],[Quantity]]*Excel_Advanced_Sales_Dataset_2000__hetvi[[#This Row],[Unit Price]]-Excel_Advanced_Sales_Dataset_2000__hetvi[[#This Row],[Discount Amount]]</f>
        <v>770685.20852400002</v>
      </c>
      <c r="S1664" t="str">
        <f>IF(Excel_Advanced_Sales_Dataset_2000__hetvi[[#This Row],[Total Sales]]&gt;50000,"Yes","No")</f>
        <v>Yes</v>
      </c>
      <c r="T1664" t="str">
        <f>IF(Excel_Advanced_Sales_Dataset_2000__hetvi[[#This Row],[Delivery Status]]="Pending","Follow-up","Ok")</f>
        <v>Ok</v>
      </c>
      <c r="U1664" s="31">
        <f>Excel_Advanced_Sales_Dataset_2000__hetvi[[#This Row],[Discount %]]/100</f>
        <v>0.1981</v>
      </c>
      <c r="V1664" s="1" t="s">
        <v>4720</v>
      </c>
    </row>
    <row r="1665" spans="1:22" x14ac:dyDescent="0.25">
      <c r="A1665" s="6" t="s">
        <v>3914</v>
      </c>
      <c r="B1665" s="7" t="s">
        <v>1755</v>
      </c>
      <c r="C1665" s="7" t="s">
        <v>3915</v>
      </c>
      <c r="D1665" s="7" t="s">
        <v>40</v>
      </c>
      <c r="E1665" s="7" t="s">
        <v>49</v>
      </c>
      <c r="F1665" s="7" t="s">
        <v>306</v>
      </c>
      <c r="G1665" s="7" t="s">
        <v>111</v>
      </c>
      <c r="H1665" s="7" t="s">
        <v>185</v>
      </c>
      <c r="I1665" s="8">
        <v>37</v>
      </c>
      <c r="J1665" s="18">
        <v>42944.92</v>
      </c>
      <c r="K1665" s="21">
        <v>13.44</v>
      </c>
      <c r="L1665" s="15">
        <v>1375405.54</v>
      </c>
      <c r="M1665" s="28">
        <v>46229</v>
      </c>
      <c r="N1665" s="7" t="s">
        <v>113</v>
      </c>
      <c r="O1665" s="7" t="s">
        <v>25</v>
      </c>
      <c r="P1665" s="9" t="s">
        <v>53</v>
      </c>
      <c r="Q1665" s="23">
        <f>Excel_Advanced_Sales_Dataset_2000__hetvi[[#This Row],[Quantity]]*Excel_Advanced_Sales_Dataset_2000__hetvi[[#This Row],[Unit Price]]*Excel_Advanced_Sales_Dataset_2000__hetvi[[#This Row],[Discount %]]/100</f>
        <v>213556.49817599999</v>
      </c>
      <c r="R1665" s="23">
        <f>Excel_Advanced_Sales_Dataset_2000__hetvi[[#This Row],[Quantity]]*Excel_Advanced_Sales_Dataset_2000__hetvi[[#This Row],[Unit Price]]-Excel_Advanced_Sales_Dataset_2000__hetvi[[#This Row],[Discount Amount]]</f>
        <v>1375405.541824</v>
      </c>
      <c r="S1665" t="str">
        <f>IF(Excel_Advanced_Sales_Dataset_2000__hetvi[[#This Row],[Total Sales]]&gt;50000,"Yes","No")</f>
        <v>Yes</v>
      </c>
      <c r="T1665" t="str">
        <f>IF(Excel_Advanced_Sales_Dataset_2000__hetvi[[#This Row],[Delivery Status]]="Pending","Follow-up","Ok")</f>
        <v>Follow-up</v>
      </c>
      <c r="U1665" s="31">
        <f>Excel_Advanced_Sales_Dataset_2000__hetvi[[#This Row],[Discount %]]/100</f>
        <v>0.13439999999999999</v>
      </c>
      <c r="V1665" s="1" t="s">
        <v>4665</v>
      </c>
    </row>
    <row r="1666" spans="1:22" x14ac:dyDescent="0.25">
      <c r="A1666" s="6" t="s">
        <v>3916</v>
      </c>
      <c r="B1666" s="7" t="s">
        <v>623</v>
      </c>
      <c r="C1666" s="7" t="s">
        <v>3917</v>
      </c>
      <c r="D1666" s="7" t="s">
        <v>63</v>
      </c>
      <c r="E1666" s="7" t="s">
        <v>234</v>
      </c>
      <c r="F1666" s="7" t="s">
        <v>473</v>
      </c>
      <c r="G1666" s="7" t="s">
        <v>51</v>
      </c>
      <c r="H1666" s="7" t="s">
        <v>52</v>
      </c>
      <c r="I1666" s="8">
        <v>41</v>
      </c>
      <c r="J1666" s="18">
        <v>7999.41</v>
      </c>
      <c r="K1666" s="21">
        <v>8.23</v>
      </c>
      <c r="L1666" s="15">
        <v>300983.40000000002</v>
      </c>
      <c r="M1666" s="28">
        <v>46153</v>
      </c>
      <c r="N1666" s="7" t="s">
        <v>45</v>
      </c>
      <c r="O1666" s="7" t="s">
        <v>35</v>
      </c>
      <c r="P1666" s="9" t="s">
        <v>36</v>
      </c>
      <c r="Q1666" s="23">
        <f>Excel_Advanced_Sales_Dataset_2000__hetvi[[#This Row],[Quantity]]*Excel_Advanced_Sales_Dataset_2000__hetvi[[#This Row],[Unit Price]]*Excel_Advanced_Sales_Dataset_2000__hetvi[[#This Row],[Discount %]]/100</f>
        <v>26992.409163</v>
      </c>
      <c r="R1666" s="23">
        <f>Excel_Advanced_Sales_Dataset_2000__hetvi[[#This Row],[Quantity]]*Excel_Advanced_Sales_Dataset_2000__hetvi[[#This Row],[Unit Price]]-Excel_Advanced_Sales_Dataset_2000__hetvi[[#This Row],[Discount Amount]]</f>
        <v>300983.40083699999</v>
      </c>
      <c r="S1666" t="str">
        <f>IF(Excel_Advanced_Sales_Dataset_2000__hetvi[[#This Row],[Total Sales]]&gt;50000,"Yes","No")</f>
        <v>Yes</v>
      </c>
      <c r="T1666" t="str">
        <f>IF(Excel_Advanced_Sales_Dataset_2000__hetvi[[#This Row],[Delivery Status]]="Pending","Follow-up","Ok")</f>
        <v>Ok</v>
      </c>
      <c r="U1666" s="31">
        <f>Excel_Advanced_Sales_Dataset_2000__hetvi[[#This Row],[Discount %]]/100</f>
        <v>8.2299999999999998E-2</v>
      </c>
      <c r="V1666" s="1" t="s">
        <v>4612</v>
      </c>
    </row>
    <row r="1667" spans="1:22" x14ac:dyDescent="0.25">
      <c r="A1667" s="6" t="s">
        <v>3918</v>
      </c>
      <c r="B1667" s="7" t="s">
        <v>3128</v>
      </c>
      <c r="C1667" s="7" t="s">
        <v>3919</v>
      </c>
      <c r="D1667" s="7" t="s">
        <v>63</v>
      </c>
      <c r="E1667" s="7" t="s">
        <v>64</v>
      </c>
      <c r="F1667" s="7" t="s">
        <v>65</v>
      </c>
      <c r="G1667" s="7" t="s">
        <v>66</v>
      </c>
      <c r="H1667" s="7" t="s">
        <v>276</v>
      </c>
      <c r="I1667" s="8">
        <v>6</v>
      </c>
      <c r="J1667" s="18">
        <v>30135.19</v>
      </c>
      <c r="K1667" s="21">
        <v>3.23</v>
      </c>
      <c r="L1667" s="15">
        <v>174970.94</v>
      </c>
      <c r="M1667" s="28">
        <v>46242</v>
      </c>
      <c r="N1667" s="7" t="s">
        <v>24</v>
      </c>
      <c r="O1667" s="7" t="s">
        <v>35</v>
      </c>
      <c r="P1667" s="9" t="s">
        <v>26</v>
      </c>
      <c r="Q1667" s="23">
        <f>Excel_Advanced_Sales_Dataset_2000__hetvi[[#This Row],[Quantity]]*Excel_Advanced_Sales_Dataset_2000__hetvi[[#This Row],[Unit Price]]*Excel_Advanced_Sales_Dataset_2000__hetvi[[#This Row],[Discount %]]/100</f>
        <v>5840.1998219999996</v>
      </c>
      <c r="R1667" s="23">
        <f>Excel_Advanced_Sales_Dataset_2000__hetvi[[#This Row],[Quantity]]*Excel_Advanced_Sales_Dataset_2000__hetvi[[#This Row],[Unit Price]]-Excel_Advanced_Sales_Dataset_2000__hetvi[[#This Row],[Discount Amount]]</f>
        <v>174970.94017799999</v>
      </c>
      <c r="S1667" t="str">
        <f>IF(Excel_Advanced_Sales_Dataset_2000__hetvi[[#This Row],[Total Sales]]&gt;50000,"Yes","No")</f>
        <v>Yes</v>
      </c>
      <c r="T1667" t="str">
        <f>IF(Excel_Advanced_Sales_Dataset_2000__hetvi[[#This Row],[Delivery Status]]="Pending","Follow-up","Ok")</f>
        <v>Ok</v>
      </c>
      <c r="U1667" s="31">
        <f>Excel_Advanced_Sales_Dataset_2000__hetvi[[#This Row],[Discount %]]/100</f>
        <v>3.2300000000000002E-2</v>
      </c>
      <c r="V1667" s="1" t="s">
        <v>4823</v>
      </c>
    </row>
    <row r="1668" spans="1:22" x14ac:dyDescent="0.25">
      <c r="A1668" s="6" t="s">
        <v>3920</v>
      </c>
      <c r="B1668" s="7" t="s">
        <v>1111</v>
      </c>
      <c r="C1668" s="7" t="s">
        <v>3921</v>
      </c>
      <c r="D1668" s="7" t="s">
        <v>30</v>
      </c>
      <c r="E1668" s="7" t="s">
        <v>117</v>
      </c>
      <c r="F1668" s="7" t="s">
        <v>387</v>
      </c>
      <c r="G1668" s="7" t="s">
        <v>111</v>
      </c>
      <c r="H1668" s="7" t="s">
        <v>260</v>
      </c>
      <c r="I1668" s="8">
        <v>3</v>
      </c>
      <c r="J1668" s="18">
        <v>29066.080000000002</v>
      </c>
      <c r="K1668" s="21">
        <v>8.64</v>
      </c>
      <c r="L1668" s="15">
        <v>79664.31</v>
      </c>
      <c r="M1668" s="28">
        <v>46075</v>
      </c>
      <c r="N1668" s="7" t="s">
        <v>45</v>
      </c>
      <c r="O1668" s="7" t="s">
        <v>35</v>
      </c>
      <c r="P1668" s="9" t="s">
        <v>53</v>
      </c>
      <c r="Q1668" s="23">
        <f>Excel_Advanced_Sales_Dataset_2000__hetvi[[#This Row],[Quantity]]*Excel_Advanced_Sales_Dataset_2000__hetvi[[#This Row],[Unit Price]]*Excel_Advanced_Sales_Dataset_2000__hetvi[[#This Row],[Discount %]]/100</f>
        <v>7533.927936000001</v>
      </c>
      <c r="R1668" s="23">
        <f>Excel_Advanced_Sales_Dataset_2000__hetvi[[#This Row],[Quantity]]*Excel_Advanced_Sales_Dataset_2000__hetvi[[#This Row],[Unit Price]]-Excel_Advanced_Sales_Dataset_2000__hetvi[[#This Row],[Discount Amount]]</f>
        <v>79664.312063999998</v>
      </c>
      <c r="S1668" t="str">
        <f>IF(Excel_Advanced_Sales_Dataset_2000__hetvi[[#This Row],[Total Sales]]&gt;50000,"Yes","No")</f>
        <v>Yes</v>
      </c>
      <c r="T1668" t="str">
        <f>IF(Excel_Advanced_Sales_Dataset_2000__hetvi[[#This Row],[Delivery Status]]="Pending","Follow-up","Ok")</f>
        <v>Ok</v>
      </c>
      <c r="U1668" s="31">
        <f>Excel_Advanced_Sales_Dataset_2000__hetvi[[#This Row],[Discount %]]/100</f>
        <v>8.6400000000000005E-2</v>
      </c>
      <c r="V1668" s="1" t="s">
        <v>4782</v>
      </c>
    </row>
    <row r="1669" spans="1:22" x14ac:dyDescent="0.25">
      <c r="A1669" s="6" t="s">
        <v>3922</v>
      </c>
      <c r="B1669" s="7" t="s">
        <v>2311</v>
      </c>
      <c r="C1669" s="7" t="s">
        <v>3923</v>
      </c>
      <c r="D1669" s="7" t="s">
        <v>19</v>
      </c>
      <c r="E1669" s="7" t="s">
        <v>72</v>
      </c>
      <c r="F1669" s="7" t="s">
        <v>171</v>
      </c>
      <c r="G1669" s="7" t="s">
        <v>33</v>
      </c>
      <c r="H1669" s="7" t="s">
        <v>34</v>
      </c>
      <c r="I1669" s="8">
        <v>33</v>
      </c>
      <c r="J1669" s="18">
        <v>31467.200000000001</v>
      </c>
      <c r="K1669" s="21">
        <v>13.09</v>
      </c>
      <c r="L1669" s="15">
        <v>902488.74</v>
      </c>
      <c r="M1669" s="28">
        <v>46092</v>
      </c>
      <c r="N1669" s="7" t="s">
        <v>68</v>
      </c>
      <c r="O1669" s="7" t="s">
        <v>35</v>
      </c>
      <c r="P1669" s="9" t="s">
        <v>26</v>
      </c>
      <c r="Q1669" s="23">
        <f>Excel_Advanced_Sales_Dataset_2000__hetvi[[#This Row],[Quantity]]*Excel_Advanced_Sales_Dataset_2000__hetvi[[#This Row],[Unit Price]]*Excel_Advanced_Sales_Dataset_2000__hetvi[[#This Row],[Discount %]]/100</f>
        <v>135928.86384000001</v>
      </c>
      <c r="R1669" s="23">
        <f>Excel_Advanced_Sales_Dataset_2000__hetvi[[#This Row],[Quantity]]*Excel_Advanced_Sales_Dataset_2000__hetvi[[#This Row],[Unit Price]]-Excel_Advanced_Sales_Dataset_2000__hetvi[[#This Row],[Discount Amount]]</f>
        <v>902488.73615999997</v>
      </c>
      <c r="S1669" t="str">
        <f>IF(Excel_Advanced_Sales_Dataset_2000__hetvi[[#This Row],[Total Sales]]&gt;50000,"Yes","No")</f>
        <v>Yes</v>
      </c>
      <c r="T1669" t="str">
        <f>IF(Excel_Advanced_Sales_Dataset_2000__hetvi[[#This Row],[Delivery Status]]="Pending","Follow-up","Ok")</f>
        <v>Ok</v>
      </c>
      <c r="U1669" s="31">
        <f>Excel_Advanced_Sales_Dataset_2000__hetvi[[#This Row],[Discount %]]/100</f>
        <v>0.13089999999999999</v>
      </c>
      <c r="V1669" s="1" t="s">
        <v>4624</v>
      </c>
    </row>
    <row r="1670" spans="1:22" x14ac:dyDescent="0.25">
      <c r="A1670" s="6" t="s">
        <v>3924</v>
      </c>
      <c r="B1670" s="7" t="s">
        <v>336</v>
      </c>
      <c r="C1670" s="7" t="s">
        <v>3925</v>
      </c>
      <c r="D1670" s="7" t="s">
        <v>40</v>
      </c>
      <c r="E1670" s="7" t="s">
        <v>89</v>
      </c>
      <c r="F1670" s="7" t="s">
        <v>319</v>
      </c>
      <c r="G1670" s="7" t="s">
        <v>22</v>
      </c>
      <c r="H1670" s="7" t="s">
        <v>172</v>
      </c>
      <c r="I1670" s="8">
        <v>21</v>
      </c>
      <c r="J1670" s="18">
        <v>25353.56</v>
      </c>
      <c r="K1670" s="21">
        <v>13.64</v>
      </c>
      <c r="L1670" s="15">
        <v>459802.02</v>
      </c>
      <c r="M1670" s="28">
        <v>46181</v>
      </c>
      <c r="N1670" s="7" t="s">
        <v>58</v>
      </c>
      <c r="O1670" s="7" t="s">
        <v>35</v>
      </c>
      <c r="P1670" s="9" t="s">
        <v>26</v>
      </c>
      <c r="Q1670" s="23">
        <f>Excel_Advanced_Sales_Dataset_2000__hetvi[[#This Row],[Quantity]]*Excel_Advanced_Sales_Dataset_2000__hetvi[[#This Row],[Unit Price]]*Excel_Advanced_Sales_Dataset_2000__hetvi[[#This Row],[Discount %]]/100</f>
        <v>72622.737263999996</v>
      </c>
      <c r="R1670" s="23">
        <f>Excel_Advanced_Sales_Dataset_2000__hetvi[[#This Row],[Quantity]]*Excel_Advanced_Sales_Dataset_2000__hetvi[[#This Row],[Unit Price]]-Excel_Advanced_Sales_Dataset_2000__hetvi[[#This Row],[Discount Amount]]</f>
        <v>459802.02273600001</v>
      </c>
      <c r="S1670" t="str">
        <f>IF(Excel_Advanced_Sales_Dataset_2000__hetvi[[#This Row],[Total Sales]]&gt;50000,"Yes","No")</f>
        <v>Yes</v>
      </c>
      <c r="T1670" t="str">
        <f>IF(Excel_Advanced_Sales_Dataset_2000__hetvi[[#This Row],[Delivery Status]]="Pending","Follow-up","Ok")</f>
        <v>Ok</v>
      </c>
      <c r="U1670" s="31">
        <f>Excel_Advanced_Sales_Dataset_2000__hetvi[[#This Row],[Discount %]]/100</f>
        <v>0.13639999999999999</v>
      </c>
      <c r="V1670" s="1" t="s">
        <v>4624</v>
      </c>
    </row>
    <row r="1671" spans="1:22" x14ac:dyDescent="0.25">
      <c r="A1671" s="6" t="s">
        <v>3926</v>
      </c>
      <c r="B1671" s="7" t="s">
        <v>912</v>
      </c>
      <c r="C1671" s="7" t="s">
        <v>3927</v>
      </c>
      <c r="D1671" s="7" t="s">
        <v>63</v>
      </c>
      <c r="E1671" s="7" t="s">
        <v>234</v>
      </c>
      <c r="F1671" s="7" t="s">
        <v>473</v>
      </c>
      <c r="G1671" s="7" t="s">
        <v>66</v>
      </c>
      <c r="H1671" s="7" t="s">
        <v>133</v>
      </c>
      <c r="I1671" s="8">
        <v>3</v>
      </c>
      <c r="J1671" s="18">
        <v>47095.87</v>
      </c>
      <c r="K1671" s="21">
        <v>4.01</v>
      </c>
      <c r="L1671" s="15">
        <v>135621.98000000001</v>
      </c>
      <c r="M1671" s="28">
        <v>46319</v>
      </c>
      <c r="N1671" s="7" t="s">
        <v>45</v>
      </c>
      <c r="O1671" s="7" t="s">
        <v>35</v>
      </c>
      <c r="P1671" s="9" t="s">
        <v>36</v>
      </c>
      <c r="Q1671" s="23">
        <f>Excel_Advanced_Sales_Dataset_2000__hetvi[[#This Row],[Quantity]]*Excel_Advanced_Sales_Dataset_2000__hetvi[[#This Row],[Unit Price]]*Excel_Advanced_Sales_Dataset_2000__hetvi[[#This Row],[Discount %]]/100</f>
        <v>5665.6331610000007</v>
      </c>
      <c r="R1671" s="23">
        <f>Excel_Advanced_Sales_Dataset_2000__hetvi[[#This Row],[Quantity]]*Excel_Advanced_Sales_Dataset_2000__hetvi[[#This Row],[Unit Price]]-Excel_Advanced_Sales_Dataset_2000__hetvi[[#This Row],[Discount Amount]]</f>
        <v>135621.97683900001</v>
      </c>
      <c r="S1671" t="str">
        <f>IF(Excel_Advanced_Sales_Dataset_2000__hetvi[[#This Row],[Total Sales]]&gt;50000,"Yes","No")</f>
        <v>Yes</v>
      </c>
      <c r="T1671" t="str">
        <f>IF(Excel_Advanced_Sales_Dataset_2000__hetvi[[#This Row],[Delivery Status]]="Pending","Follow-up","Ok")</f>
        <v>Ok</v>
      </c>
      <c r="U1671" s="31">
        <f>Excel_Advanced_Sales_Dataset_2000__hetvi[[#This Row],[Discount %]]/100</f>
        <v>4.0099999999999997E-2</v>
      </c>
      <c r="V1671" s="1" t="s">
        <v>4744</v>
      </c>
    </row>
    <row r="1672" spans="1:22" x14ac:dyDescent="0.25">
      <c r="A1672" s="6" t="s">
        <v>3928</v>
      </c>
      <c r="B1672" s="7" t="s">
        <v>696</v>
      </c>
      <c r="C1672" s="7" t="s">
        <v>3929</v>
      </c>
      <c r="D1672" s="7" t="s">
        <v>19</v>
      </c>
      <c r="E1672" s="7" t="s">
        <v>72</v>
      </c>
      <c r="F1672" s="7" t="s">
        <v>171</v>
      </c>
      <c r="G1672" s="7" t="s">
        <v>43</v>
      </c>
      <c r="H1672" s="7" t="s">
        <v>140</v>
      </c>
      <c r="I1672" s="8">
        <v>34</v>
      </c>
      <c r="J1672" s="18">
        <v>33318.92</v>
      </c>
      <c r="K1672" s="21">
        <v>18.61</v>
      </c>
      <c r="L1672" s="15">
        <v>922021.15</v>
      </c>
      <c r="M1672" s="28">
        <v>46104</v>
      </c>
      <c r="N1672" s="7" t="s">
        <v>24</v>
      </c>
      <c r="O1672" s="7" t="s">
        <v>25</v>
      </c>
      <c r="P1672" s="9" t="s">
        <v>26</v>
      </c>
      <c r="Q1672" s="23">
        <f>Excel_Advanced_Sales_Dataset_2000__hetvi[[#This Row],[Quantity]]*Excel_Advanced_Sales_Dataset_2000__hetvi[[#This Row],[Unit Price]]*Excel_Advanced_Sales_Dataset_2000__hetvi[[#This Row],[Discount %]]/100</f>
        <v>210822.13440800001</v>
      </c>
      <c r="R1672" s="23">
        <f>Excel_Advanced_Sales_Dataset_2000__hetvi[[#This Row],[Quantity]]*Excel_Advanced_Sales_Dataset_2000__hetvi[[#This Row],[Unit Price]]-Excel_Advanced_Sales_Dataset_2000__hetvi[[#This Row],[Discount Amount]]</f>
        <v>922021.14559199999</v>
      </c>
      <c r="S1672" t="str">
        <f>IF(Excel_Advanced_Sales_Dataset_2000__hetvi[[#This Row],[Total Sales]]&gt;50000,"Yes","No")</f>
        <v>Yes</v>
      </c>
      <c r="T1672" t="str">
        <f>IF(Excel_Advanced_Sales_Dataset_2000__hetvi[[#This Row],[Delivery Status]]="Pending","Follow-up","Ok")</f>
        <v>Follow-up</v>
      </c>
      <c r="U1672" s="31">
        <f>Excel_Advanced_Sales_Dataset_2000__hetvi[[#This Row],[Discount %]]/100</f>
        <v>0.18609999999999999</v>
      </c>
      <c r="V1672" s="1" t="s">
        <v>4703</v>
      </c>
    </row>
    <row r="1673" spans="1:22" x14ac:dyDescent="0.25">
      <c r="A1673" s="6" t="s">
        <v>3930</v>
      </c>
      <c r="B1673" s="7" t="s">
        <v>1275</v>
      </c>
      <c r="C1673" s="7" t="s">
        <v>3931</v>
      </c>
      <c r="D1673" s="7" t="s">
        <v>30</v>
      </c>
      <c r="E1673" s="7" t="s">
        <v>198</v>
      </c>
      <c r="F1673" s="7" t="s">
        <v>199</v>
      </c>
      <c r="G1673" s="7" t="s">
        <v>33</v>
      </c>
      <c r="H1673" s="7" t="s">
        <v>34</v>
      </c>
      <c r="I1673" s="8">
        <v>40</v>
      </c>
      <c r="J1673" s="18">
        <v>16277.05</v>
      </c>
      <c r="K1673" s="21">
        <v>19.75</v>
      </c>
      <c r="L1673" s="15">
        <v>522493.3</v>
      </c>
      <c r="M1673" s="28">
        <v>46320</v>
      </c>
      <c r="N1673" s="7" t="s">
        <v>45</v>
      </c>
      <c r="O1673" s="7" t="s">
        <v>35</v>
      </c>
      <c r="P1673" s="9" t="s">
        <v>36</v>
      </c>
      <c r="Q1673" s="23">
        <f>Excel_Advanced_Sales_Dataset_2000__hetvi[[#This Row],[Quantity]]*Excel_Advanced_Sales_Dataset_2000__hetvi[[#This Row],[Unit Price]]*Excel_Advanced_Sales_Dataset_2000__hetvi[[#This Row],[Discount %]]/100</f>
        <v>128588.69500000001</v>
      </c>
      <c r="R1673" s="23">
        <f>Excel_Advanced_Sales_Dataset_2000__hetvi[[#This Row],[Quantity]]*Excel_Advanced_Sales_Dataset_2000__hetvi[[#This Row],[Unit Price]]-Excel_Advanced_Sales_Dataset_2000__hetvi[[#This Row],[Discount Amount]]</f>
        <v>522493.30499999999</v>
      </c>
      <c r="S1673" t="str">
        <f>IF(Excel_Advanced_Sales_Dataset_2000__hetvi[[#This Row],[Total Sales]]&gt;50000,"Yes","No")</f>
        <v>Yes</v>
      </c>
      <c r="T1673" t="str">
        <f>IF(Excel_Advanced_Sales_Dataset_2000__hetvi[[#This Row],[Delivery Status]]="Pending","Follow-up","Ok")</f>
        <v>Ok</v>
      </c>
      <c r="U1673" s="31">
        <f>Excel_Advanced_Sales_Dataset_2000__hetvi[[#This Row],[Discount %]]/100</f>
        <v>0.19750000000000001</v>
      </c>
      <c r="V1673" s="1" t="s">
        <v>4682</v>
      </c>
    </row>
    <row r="1674" spans="1:22" x14ac:dyDescent="0.25">
      <c r="A1674" s="6" t="s">
        <v>3932</v>
      </c>
      <c r="B1674" s="7" t="s">
        <v>1264</v>
      </c>
      <c r="C1674" s="7" t="s">
        <v>3933</v>
      </c>
      <c r="D1674" s="7" t="s">
        <v>30</v>
      </c>
      <c r="E1674" s="7" t="s">
        <v>31</v>
      </c>
      <c r="F1674" s="7" t="s">
        <v>94</v>
      </c>
      <c r="G1674" s="7" t="s">
        <v>22</v>
      </c>
      <c r="H1674" s="7" t="s">
        <v>98</v>
      </c>
      <c r="I1674" s="8">
        <v>3</v>
      </c>
      <c r="J1674" s="18">
        <v>14623.55</v>
      </c>
      <c r="K1674" s="21">
        <v>10.72</v>
      </c>
      <c r="L1674" s="15">
        <v>39167.72</v>
      </c>
      <c r="M1674" s="28">
        <v>46185</v>
      </c>
      <c r="N1674" s="7" t="s">
        <v>58</v>
      </c>
      <c r="O1674" s="7" t="s">
        <v>25</v>
      </c>
      <c r="P1674" s="9" t="s">
        <v>36</v>
      </c>
      <c r="Q1674" s="23">
        <f>Excel_Advanced_Sales_Dataset_2000__hetvi[[#This Row],[Quantity]]*Excel_Advanced_Sales_Dataset_2000__hetvi[[#This Row],[Unit Price]]*Excel_Advanced_Sales_Dataset_2000__hetvi[[#This Row],[Discount %]]/100</f>
        <v>4702.9336799999992</v>
      </c>
      <c r="R1674" s="23">
        <f>Excel_Advanced_Sales_Dataset_2000__hetvi[[#This Row],[Quantity]]*Excel_Advanced_Sales_Dataset_2000__hetvi[[#This Row],[Unit Price]]-Excel_Advanced_Sales_Dataset_2000__hetvi[[#This Row],[Discount Amount]]</f>
        <v>39167.716319999992</v>
      </c>
      <c r="S1674" t="str">
        <f>IF(Excel_Advanced_Sales_Dataset_2000__hetvi[[#This Row],[Total Sales]]&gt;50000,"Yes","No")</f>
        <v>No</v>
      </c>
      <c r="T1674" t="str">
        <f>IF(Excel_Advanced_Sales_Dataset_2000__hetvi[[#This Row],[Delivery Status]]="Pending","Follow-up","Ok")</f>
        <v>Follow-up</v>
      </c>
      <c r="U1674" s="31">
        <f>Excel_Advanced_Sales_Dataset_2000__hetvi[[#This Row],[Discount %]]/100</f>
        <v>0.1072</v>
      </c>
      <c r="V1674" s="1" t="s">
        <v>4612</v>
      </c>
    </row>
    <row r="1675" spans="1:22" x14ac:dyDescent="0.25">
      <c r="A1675" s="6" t="s">
        <v>3934</v>
      </c>
      <c r="B1675" s="7" t="s">
        <v>847</v>
      </c>
      <c r="C1675" s="7" t="s">
        <v>3935</v>
      </c>
      <c r="D1675" s="7" t="s">
        <v>63</v>
      </c>
      <c r="E1675" s="7" t="s">
        <v>78</v>
      </c>
      <c r="F1675" s="7" t="s">
        <v>425</v>
      </c>
      <c r="G1675" s="7" t="s">
        <v>22</v>
      </c>
      <c r="H1675" s="7" t="s">
        <v>180</v>
      </c>
      <c r="I1675" s="8">
        <v>24</v>
      </c>
      <c r="J1675" s="18">
        <v>47332.28</v>
      </c>
      <c r="K1675" s="21">
        <v>0.88</v>
      </c>
      <c r="L1675" s="15">
        <v>1125978.1399999999</v>
      </c>
      <c r="M1675" s="28">
        <v>46204</v>
      </c>
      <c r="N1675" s="7" t="s">
        <v>24</v>
      </c>
      <c r="O1675" s="7" t="s">
        <v>35</v>
      </c>
      <c r="P1675" s="9" t="s">
        <v>26</v>
      </c>
      <c r="Q1675" s="23">
        <f>Excel_Advanced_Sales_Dataset_2000__hetvi[[#This Row],[Quantity]]*Excel_Advanced_Sales_Dataset_2000__hetvi[[#This Row],[Unit Price]]*Excel_Advanced_Sales_Dataset_2000__hetvi[[#This Row],[Discount %]]/100</f>
        <v>9996.5775359999989</v>
      </c>
      <c r="R1675" s="23">
        <f>Excel_Advanced_Sales_Dataset_2000__hetvi[[#This Row],[Quantity]]*Excel_Advanced_Sales_Dataset_2000__hetvi[[#This Row],[Unit Price]]-Excel_Advanced_Sales_Dataset_2000__hetvi[[#This Row],[Discount Amount]]</f>
        <v>1125978.142464</v>
      </c>
      <c r="S1675" t="str">
        <f>IF(Excel_Advanced_Sales_Dataset_2000__hetvi[[#This Row],[Total Sales]]&gt;50000,"Yes","No")</f>
        <v>Yes</v>
      </c>
      <c r="T1675" t="str">
        <f>IF(Excel_Advanced_Sales_Dataset_2000__hetvi[[#This Row],[Delivery Status]]="Pending","Follow-up","Ok")</f>
        <v>Ok</v>
      </c>
      <c r="U1675" s="31">
        <f>Excel_Advanced_Sales_Dataset_2000__hetvi[[#This Row],[Discount %]]/100</f>
        <v>8.8000000000000005E-3</v>
      </c>
      <c r="V1675" s="1" t="s">
        <v>4644</v>
      </c>
    </row>
    <row r="1676" spans="1:22" x14ac:dyDescent="0.25">
      <c r="A1676" s="6" t="s">
        <v>3936</v>
      </c>
      <c r="B1676" s="7" t="s">
        <v>352</v>
      </c>
      <c r="C1676" s="7" t="s">
        <v>3937</v>
      </c>
      <c r="D1676" s="7" t="s">
        <v>30</v>
      </c>
      <c r="E1676" s="7" t="s">
        <v>131</v>
      </c>
      <c r="F1676" s="7" t="s">
        <v>194</v>
      </c>
      <c r="G1676" s="7" t="s">
        <v>22</v>
      </c>
      <c r="H1676" s="7" t="s">
        <v>217</v>
      </c>
      <c r="I1676" s="8">
        <v>7</v>
      </c>
      <c r="J1676" s="18">
        <v>42032.5</v>
      </c>
      <c r="K1676" s="21">
        <v>1.18</v>
      </c>
      <c r="L1676" s="15">
        <v>290755.62</v>
      </c>
      <c r="M1676" s="28">
        <v>46104</v>
      </c>
      <c r="N1676" s="7" t="s">
        <v>68</v>
      </c>
      <c r="O1676" s="7" t="s">
        <v>35</v>
      </c>
      <c r="P1676" s="9" t="s">
        <v>36</v>
      </c>
      <c r="Q1676" s="23">
        <f>Excel_Advanced_Sales_Dataset_2000__hetvi[[#This Row],[Quantity]]*Excel_Advanced_Sales_Dataset_2000__hetvi[[#This Row],[Unit Price]]*Excel_Advanced_Sales_Dataset_2000__hetvi[[#This Row],[Discount %]]/100</f>
        <v>3471.8844999999997</v>
      </c>
      <c r="R1676" s="23">
        <f>Excel_Advanced_Sales_Dataset_2000__hetvi[[#This Row],[Quantity]]*Excel_Advanced_Sales_Dataset_2000__hetvi[[#This Row],[Unit Price]]-Excel_Advanced_Sales_Dataset_2000__hetvi[[#This Row],[Discount Amount]]</f>
        <v>290755.61550000001</v>
      </c>
      <c r="S1676" t="str">
        <f>IF(Excel_Advanced_Sales_Dataset_2000__hetvi[[#This Row],[Total Sales]]&gt;50000,"Yes","No")</f>
        <v>Yes</v>
      </c>
      <c r="T1676" t="str">
        <f>IF(Excel_Advanced_Sales_Dataset_2000__hetvi[[#This Row],[Delivery Status]]="Pending","Follow-up","Ok")</f>
        <v>Ok</v>
      </c>
      <c r="U1676" s="31">
        <f>Excel_Advanced_Sales_Dataset_2000__hetvi[[#This Row],[Discount %]]/100</f>
        <v>1.18E-2</v>
      </c>
      <c r="V1676" s="1" t="s">
        <v>4744</v>
      </c>
    </row>
    <row r="1677" spans="1:22" x14ac:dyDescent="0.25">
      <c r="A1677" s="6" t="s">
        <v>3938</v>
      </c>
      <c r="B1677" s="7" t="s">
        <v>802</v>
      </c>
      <c r="C1677" s="7" t="s">
        <v>3939</v>
      </c>
      <c r="D1677" s="7" t="s">
        <v>30</v>
      </c>
      <c r="E1677" s="7" t="s">
        <v>198</v>
      </c>
      <c r="F1677" s="7" t="s">
        <v>199</v>
      </c>
      <c r="G1677" s="7" t="s">
        <v>43</v>
      </c>
      <c r="H1677" s="7" t="s">
        <v>44</v>
      </c>
      <c r="I1677" s="8">
        <v>6</v>
      </c>
      <c r="J1677" s="18">
        <v>815.75</v>
      </c>
      <c r="K1677" s="21">
        <v>1.62</v>
      </c>
      <c r="L1677" s="15">
        <v>4815.21</v>
      </c>
      <c r="M1677" s="28">
        <v>46088</v>
      </c>
      <c r="N1677" s="7" t="s">
        <v>113</v>
      </c>
      <c r="O1677" s="7" t="s">
        <v>35</v>
      </c>
      <c r="P1677" s="9" t="s">
        <v>36</v>
      </c>
      <c r="Q1677" s="23">
        <f>Excel_Advanced_Sales_Dataset_2000__hetvi[[#This Row],[Quantity]]*Excel_Advanced_Sales_Dataset_2000__hetvi[[#This Row],[Unit Price]]*Excel_Advanced_Sales_Dataset_2000__hetvi[[#This Row],[Discount %]]/100</f>
        <v>79.290900000000008</v>
      </c>
      <c r="R1677" s="23">
        <f>Excel_Advanced_Sales_Dataset_2000__hetvi[[#This Row],[Quantity]]*Excel_Advanced_Sales_Dataset_2000__hetvi[[#This Row],[Unit Price]]-Excel_Advanced_Sales_Dataset_2000__hetvi[[#This Row],[Discount Amount]]</f>
        <v>4815.2091</v>
      </c>
      <c r="S1677" t="str">
        <f>IF(Excel_Advanced_Sales_Dataset_2000__hetvi[[#This Row],[Total Sales]]&gt;50000,"Yes","No")</f>
        <v>No</v>
      </c>
      <c r="T1677" t="str">
        <f>IF(Excel_Advanced_Sales_Dataset_2000__hetvi[[#This Row],[Delivery Status]]="Pending","Follow-up","Ok")</f>
        <v>Ok</v>
      </c>
      <c r="U1677" s="31">
        <f>Excel_Advanced_Sales_Dataset_2000__hetvi[[#This Row],[Discount %]]/100</f>
        <v>1.6200000000000003E-2</v>
      </c>
      <c r="V1677" s="1" t="s">
        <v>4682</v>
      </c>
    </row>
    <row r="1678" spans="1:22" x14ac:dyDescent="0.25">
      <c r="A1678" s="6" t="s">
        <v>3940</v>
      </c>
      <c r="B1678" s="7" t="s">
        <v>465</v>
      </c>
      <c r="C1678" s="7" t="s">
        <v>3941</v>
      </c>
      <c r="D1678" s="7" t="s">
        <v>30</v>
      </c>
      <c r="E1678" s="7" t="s">
        <v>131</v>
      </c>
      <c r="F1678" s="7" t="s">
        <v>132</v>
      </c>
      <c r="G1678" s="7" t="s">
        <v>33</v>
      </c>
      <c r="H1678" s="7" t="s">
        <v>34</v>
      </c>
      <c r="I1678" s="8">
        <v>18</v>
      </c>
      <c r="J1678" s="18">
        <v>26098.53</v>
      </c>
      <c r="K1678" s="21">
        <v>8.61</v>
      </c>
      <c r="L1678" s="15">
        <v>429326.04</v>
      </c>
      <c r="M1678" s="28">
        <v>46086</v>
      </c>
      <c r="N1678" s="7" t="s">
        <v>58</v>
      </c>
      <c r="O1678" s="7" t="s">
        <v>35</v>
      </c>
      <c r="P1678" s="9" t="s">
        <v>53</v>
      </c>
      <c r="Q1678" s="23">
        <f>Excel_Advanced_Sales_Dataset_2000__hetvi[[#This Row],[Quantity]]*Excel_Advanced_Sales_Dataset_2000__hetvi[[#This Row],[Unit Price]]*Excel_Advanced_Sales_Dataset_2000__hetvi[[#This Row],[Discount %]]/100</f>
        <v>40447.501793999996</v>
      </c>
      <c r="R1678" s="23">
        <f>Excel_Advanced_Sales_Dataset_2000__hetvi[[#This Row],[Quantity]]*Excel_Advanced_Sales_Dataset_2000__hetvi[[#This Row],[Unit Price]]-Excel_Advanced_Sales_Dataset_2000__hetvi[[#This Row],[Discount Amount]]</f>
        <v>429326.038206</v>
      </c>
      <c r="S1678" t="str">
        <f>IF(Excel_Advanced_Sales_Dataset_2000__hetvi[[#This Row],[Total Sales]]&gt;50000,"Yes","No")</f>
        <v>Yes</v>
      </c>
      <c r="T1678" t="str">
        <f>IF(Excel_Advanced_Sales_Dataset_2000__hetvi[[#This Row],[Delivery Status]]="Pending","Follow-up","Ok")</f>
        <v>Ok</v>
      </c>
      <c r="U1678" s="31">
        <f>Excel_Advanced_Sales_Dataset_2000__hetvi[[#This Row],[Discount %]]/100</f>
        <v>8.6099999999999996E-2</v>
      </c>
      <c r="V1678" s="1" t="s">
        <v>4665</v>
      </c>
    </row>
    <row r="1679" spans="1:22" x14ac:dyDescent="0.25">
      <c r="A1679" s="6" t="s">
        <v>3942</v>
      </c>
      <c r="B1679" s="7" t="s">
        <v>248</v>
      </c>
      <c r="C1679" s="7" t="s">
        <v>3943</v>
      </c>
      <c r="D1679" s="7" t="s">
        <v>63</v>
      </c>
      <c r="E1679" s="7" t="s">
        <v>234</v>
      </c>
      <c r="F1679" s="7" t="s">
        <v>435</v>
      </c>
      <c r="G1679" s="7" t="s">
        <v>111</v>
      </c>
      <c r="H1679" s="7" t="s">
        <v>112</v>
      </c>
      <c r="I1679" s="8">
        <v>43</v>
      </c>
      <c r="J1679" s="18">
        <v>12067.55</v>
      </c>
      <c r="K1679" s="21">
        <v>9.51</v>
      </c>
      <c r="L1679" s="15">
        <v>469556.82</v>
      </c>
      <c r="M1679" s="28">
        <v>46117</v>
      </c>
      <c r="N1679" s="7" t="s">
        <v>24</v>
      </c>
      <c r="O1679" s="7" t="s">
        <v>35</v>
      </c>
      <c r="P1679" s="9" t="s">
        <v>53</v>
      </c>
      <c r="Q1679" s="23">
        <f>Excel_Advanced_Sales_Dataset_2000__hetvi[[#This Row],[Quantity]]*Excel_Advanced_Sales_Dataset_2000__hetvi[[#This Row],[Unit Price]]*Excel_Advanced_Sales_Dataset_2000__hetvi[[#This Row],[Discount %]]/100</f>
        <v>49347.832215000002</v>
      </c>
      <c r="R1679" s="23">
        <f>Excel_Advanced_Sales_Dataset_2000__hetvi[[#This Row],[Quantity]]*Excel_Advanced_Sales_Dataset_2000__hetvi[[#This Row],[Unit Price]]-Excel_Advanced_Sales_Dataset_2000__hetvi[[#This Row],[Discount Amount]]</f>
        <v>469556.81778499996</v>
      </c>
      <c r="S1679" t="str">
        <f>IF(Excel_Advanced_Sales_Dataset_2000__hetvi[[#This Row],[Total Sales]]&gt;50000,"Yes","No")</f>
        <v>Yes</v>
      </c>
      <c r="T1679" t="str">
        <f>IF(Excel_Advanced_Sales_Dataset_2000__hetvi[[#This Row],[Delivery Status]]="Pending","Follow-up","Ok")</f>
        <v>Ok</v>
      </c>
      <c r="U1679" s="31">
        <f>Excel_Advanced_Sales_Dataset_2000__hetvi[[#This Row],[Discount %]]/100</f>
        <v>9.5100000000000004E-2</v>
      </c>
      <c r="V1679" s="1" t="s">
        <v>4665</v>
      </c>
    </row>
    <row r="1680" spans="1:22" x14ac:dyDescent="0.25">
      <c r="A1680" s="6" t="s">
        <v>3944</v>
      </c>
      <c r="B1680" s="7" t="s">
        <v>1261</v>
      </c>
      <c r="C1680" s="7" t="s">
        <v>3945</v>
      </c>
      <c r="D1680" s="7" t="s">
        <v>63</v>
      </c>
      <c r="E1680" s="7" t="s">
        <v>78</v>
      </c>
      <c r="F1680" s="7" t="s">
        <v>79</v>
      </c>
      <c r="G1680" s="7" t="s">
        <v>51</v>
      </c>
      <c r="H1680" s="7" t="s">
        <v>167</v>
      </c>
      <c r="I1680" s="8">
        <v>43</v>
      </c>
      <c r="J1680" s="18">
        <v>28498.5</v>
      </c>
      <c r="K1680" s="21">
        <v>6.63</v>
      </c>
      <c r="L1680" s="15">
        <v>1144189.1299999999</v>
      </c>
      <c r="M1680" s="28">
        <v>46360</v>
      </c>
      <c r="N1680" s="7" t="s">
        <v>24</v>
      </c>
      <c r="O1680" s="7" t="s">
        <v>35</v>
      </c>
      <c r="P1680" s="9" t="s">
        <v>26</v>
      </c>
      <c r="Q1680" s="23">
        <f>Excel_Advanced_Sales_Dataset_2000__hetvi[[#This Row],[Quantity]]*Excel_Advanced_Sales_Dataset_2000__hetvi[[#This Row],[Unit Price]]*Excel_Advanced_Sales_Dataset_2000__hetvi[[#This Row],[Discount %]]/100</f>
        <v>81246.373650000009</v>
      </c>
      <c r="R1680" s="23">
        <f>Excel_Advanced_Sales_Dataset_2000__hetvi[[#This Row],[Quantity]]*Excel_Advanced_Sales_Dataset_2000__hetvi[[#This Row],[Unit Price]]-Excel_Advanced_Sales_Dataset_2000__hetvi[[#This Row],[Discount Amount]]</f>
        <v>1144189.12635</v>
      </c>
      <c r="S1680" t="str">
        <f>IF(Excel_Advanced_Sales_Dataset_2000__hetvi[[#This Row],[Total Sales]]&gt;50000,"Yes","No")</f>
        <v>Yes</v>
      </c>
      <c r="T1680" t="str">
        <f>IF(Excel_Advanced_Sales_Dataset_2000__hetvi[[#This Row],[Delivery Status]]="Pending","Follow-up","Ok")</f>
        <v>Ok</v>
      </c>
      <c r="U1680" s="31">
        <f>Excel_Advanced_Sales_Dataset_2000__hetvi[[#This Row],[Discount %]]/100</f>
        <v>6.6299999999999998E-2</v>
      </c>
      <c r="V1680" s="1" t="s">
        <v>4696</v>
      </c>
    </row>
    <row r="1681" spans="1:22" x14ac:dyDescent="0.25">
      <c r="A1681" s="6" t="s">
        <v>3946</v>
      </c>
      <c r="B1681" s="7" t="s">
        <v>304</v>
      </c>
      <c r="C1681" s="7" t="s">
        <v>3947</v>
      </c>
      <c r="D1681" s="7" t="s">
        <v>63</v>
      </c>
      <c r="E1681" s="7" t="s">
        <v>64</v>
      </c>
      <c r="F1681" s="7" t="s">
        <v>65</v>
      </c>
      <c r="G1681" s="7" t="s">
        <v>33</v>
      </c>
      <c r="H1681" s="7" t="s">
        <v>127</v>
      </c>
      <c r="I1681" s="8">
        <v>39</v>
      </c>
      <c r="J1681" s="18">
        <v>2555.9299999999998</v>
      </c>
      <c r="K1681" s="21">
        <v>12.25</v>
      </c>
      <c r="L1681" s="15">
        <v>87470.31</v>
      </c>
      <c r="M1681" s="28">
        <v>46169</v>
      </c>
      <c r="N1681" s="7" t="s">
        <v>68</v>
      </c>
      <c r="O1681" s="7" t="s">
        <v>35</v>
      </c>
      <c r="P1681" s="9" t="s">
        <v>53</v>
      </c>
      <c r="Q1681" s="23">
        <f>Excel_Advanced_Sales_Dataset_2000__hetvi[[#This Row],[Quantity]]*Excel_Advanced_Sales_Dataset_2000__hetvi[[#This Row],[Unit Price]]*Excel_Advanced_Sales_Dataset_2000__hetvi[[#This Row],[Discount %]]/100</f>
        <v>12210.955574999998</v>
      </c>
      <c r="R1681" s="23">
        <f>Excel_Advanced_Sales_Dataset_2000__hetvi[[#This Row],[Quantity]]*Excel_Advanced_Sales_Dataset_2000__hetvi[[#This Row],[Unit Price]]-Excel_Advanced_Sales_Dataset_2000__hetvi[[#This Row],[Discount Amount]]</f>
        <v>87470.31442499999</v>
      </c>
      <c r="S1681" t="str">
        <f>IF(Excel_Advanced_Sales_Dataset_2000__hetvi[[#This Row],[Total Sales]]&gt;50000,"Yes","No")</f>
        <v>Yes</v>
      </c>
      <c r="T1681" t="str">
        <f>IF(Excel_Advanced_Sales_Dataset_2000__hetvi[[#This Row],[Delivery Status]]="Pending","Follow-up","Ok")</f>
        <v>Ok</v>
      </c>
      <c r="U1681" s="31">
        <f>Excel_Advanced_Sales_Dataset_2000__hetvi[[#This Row],[Discount %]]/100</f>
        <v>0.1225</v>
      </c>
      <c r="V1681" s="1" t="s">
        <v>4782</v>
      </c>
    </row>
    <row r="1682" spans="1:22" x14ac:dyDescent="0.25">
      <c r="A1682" s="6" t="s">
        <v>3948</v>
      </c>
      <c r="B1682" s="7" t="s">
        <v>1192</v>
      </c>
      <c r="C1682" s="7" t="s">
        <v>3949</v>
      </c>
      <c r="D1682" s="7" t="s">
        <v>40</v>
      </c>
      <c r="E1682" s="7" t="s">
        <v>109</v>
      </c>
      <c r="F1682" s="7" t="s">
        <v>110</v>
      </c>
      <c r="G1682" s="7" t="s">
        <v>51</v>
      </c>
      <c r="H1682" s="7" t="s">
        <v>167</v>
      </c>
      <c r="I1682" s="8">
        <v>26</v>
      </c>
      <c r="J1682" s="18">
        <v>9412.49</v>
      </c>
      <c r="K1682" s="21">
        <v>15.96</v>
      </c>
      <c r="L1682" s="15">
        <v>205666.67</v>
      </c>
      <c r="M1682" s="28">
        <v>46185</v>
      </c>
      <c r="N1682" s="7" t="s">
        <v>58</v>
      </c>
      <c r="O1682" s="7" t="s">
        <v>35</v>
      </c>
      <c r="P1682" s="9" t="s">
        <v>36</v>
      </c>
      <c r="Q1682" s="23">
        <f>Excel_Advanced_Sales_Dataset_2000__hetvi[[#This Row],[Quantity]]*Excel_Advanced_Sales_Dataset_2000__hetvi[[#This Row],[Unit Price]]*Excel_Advanced_Sales_Dataset_2000__hetvi[[#This Row],[Discount %]]/100</f>
        <v>39058.068503999995</v>
      </c>
      <c r="R1682" s="23">
        <f>Excel_Advanced_Sales_Dataset_2000__hetvi[[#This Row],[Quantity]]*Excel_Advanced_Sales_Dataset_2000__hetvi[[#This Row],[Unit Price]]-Excel_Advanced_Sales_Dataset_2000__hetvi[[#This Row],[Discount Amount]]</f>
        <v>205666.671496</v>
      </c>
      <c r="S1682" t="str">
        <f>IF(Excel_Advanced_Sales_Dataset_2000__hetvi[[#This Row],[Total Sales]]&gt;50000,"Yes","No")</f>
        <v>Yes</v>
      </c>
      <c r="T1682" t="str">
        <f>IF(Excel_Advanced_Sales_Dataset_2000__hetvi[[#This Row],[Delivery Status]]="Pending","Follow-up","Ok")</f>
        <v>Ok</v>
      </c>
      <c r="U1682" s="31">
        <f>Excel_Advanced_Sales_Dataset_2000__hetvi[[#This Row],[Discount %]]/100</f>
        <v>0.15960000000000002</v>
      </c>
      <c r="V1682" s="1" t="s">
        <v>4653</v>
      </c>
    </row>
    <row r="1683" spans="1:22" x14ac:dyDescent="0.25">
      <c r="A1683" s="6" t="s">
        <v>3950</v>
      </c>
      <c r="B1683" s="7" t="s">
        <v>1216</v>
      </c>
      <c r="C1683" s="7" t="s">
        <v>3951</v>
      </c>
      <c r="D1683" s="7" t="s">
        <v>63</v>
      </c>
      <c r="E1683" s="7" t="s">
        <v>144</v>
      </c>
      <c r="F1683" s="7" t="s">
        <v>189</v>
      </c>
      <c r="G1683" s="7" t="s">
        <v>111</v>
      </c>
      <c r="H1683" s="7" t="s">
        <v>112</v>
      </c>
      <c r="I1683" s="8">
        <v>24</v>
      </c>
      <c r="J1683" s="18">
        <v>17736.55</v>
      </c>
      <c r="K1683" s="21">
        <v>15.72</v>
      </c>
      <c r="L1683" s="15">
        <v>358760.74</v>
      </c>
      <c r="M1683" s="28">
        <v>46118</v>
      </c>
      <c r="N1683" s="7" t="s">
        <v>24</v>
      </c>
      <c r="O1683" s="7" t="s">
        <v>35</v>
      </c>
      <c r="P1683" s="9" t="s">
        <v>26</v>
      </c>
      <c r="Q1683" s="23">
        <f>Excel_Advanced_Sales_Dataset_2000__hetvi[[#This Row],[Quantity]]*Excel_Advanced_Sales_Dataset_2000__hetvi[[#This Row],[Unit Price]]*Excel_Advanced_Sales_Dataset_2000__hetvi[[#This Row],[Discount %]]/100</f>
        <v>66916.455839999995</v>
      </c>
      <c r="R1683" s="23">
        <f>Excel_Advanced_Sales_Dataset_2000__hetvi[[#This Row],[Quantity]]*Excel_Advanced_Sales_Dataset_2000__hetvi[[#This Row],[Unit Price]]-Excel_Advanced_Sales_Dataset_2000__hetvi[[#This Row],[Discount Amount]]</f>
        <v>358760.74415999994</v>
      </c>
      <c r="S1683" t="str">
        <f>IF(Excel_Advanced_Sales_Dataset_2000__hetvi[[#This Row],[Total Sales]]&gt;50000,"Yes","No")</f>
        <v>Yes</v>
      </c>
      <c r="T1683" t="str">
        <f>IF(Excel_Advanced_Sales_Dataset_2000__hetvi[[#This Row],[Delivery Status]]="Pending","Follow-up","Ok")</f>
        <v>Ok</v>
      </c>
      <c r="U1683" s="31">
        <f>Excel_Advanced_Sales_Dataset_2000__hetvi[[#This Row],[Discount %]]/100</f>
        <v>0.15720000000000001</v>
      </c>
      <c r="V1683" s="1" t="s">
        <v>4653</v>
      </c>
    </row>
    <row r="1684" spans="1:22" x14ac:dyDescent="0.25">
      <c r="A1684" s="6" t="s">
        <v>3952</v>
      </c>
      <c r="B1684" s="7" t="s">
        <v>1540</v>
      </c>
      <c r="C1684" s="7" t="s">
        <v>3953</v>
      </c>
      <c r="D1684" s="7" t="s">
        <v>19</v>
      </c>
      <c r="E1684" s="7" t="s">
        <v>72</v>
      </c>
      <c r="F1684" s="7" t="s">
        <v>224</v>
      </c>
      <c r="G1684" s="7" t="s">
        <v>43</v>
      </c>
      <c r="H1684" s="7" t="s">
        <v>380</v>
      </c>
      <c r="I1684" s="8">
        <v>17</v>
      </c>
      <c r="J1684" s="18">
        <v>2609.6799999999998</v>
      </c>
      <c r="K1684" s="21">
        <v>7.08</v>
      </c>
      <c r="L1684" s="15">
        <v>41223.550000000003</v>
      </c>
      <c r="M1684" s="28">
        <v>46037</v>
      </c>
      <c r="N1684" s="7" t="s">
        <v>24</v>
      </c>
      <c r="O1684" s="7" t="s">
        <v>25</v>
      </c>
      <c r="P1684" s="9" t="s">
        <v>36</v>
      </c>
      <c r="Q1684" s="23">
        <f>Excel_Advanced_Sales_Dataset_2000__hetvi[[#This Row],[Quantity]]*Excel_Advanced_Sales_Dataset_2000__hetvi[[#This Row],[Unit Price]]*Excel_Advanced_Sales_Dataset_2000__hetvi[[#This Row],[Discount %]]/100</f>
        <v>3141.0108479999999</v>
      </c>
      <c r="R1684" s="23">
        <f>Excel_Advanced_Sales_Dataset_2000__hetvi[[#This Row],[Quantity]]*Excel_Advanced_Sales_Dataset_2000__hetvi[[#This Row],[Unit Price]]-Excel_Advanced_Sales_Dataset_2000__hetvi[[#This Row],[Discount Amount]]</f>
        <v>41223.549152</v>
      </c>
      <c r="S1684" t="str">
        <f>IF(Excel_Advanced_Sales_Dataset_2000__hetvi[[#This Row],[Total Sales]]&gt;50000,"Yes","No")</f>
        <v>No</v>
      </c>
      <c r="T1684" t="str">
        <f>IF(Excel_Advanced_Sales_Dataset_2000__hetvi[[#This Row],[Delivery Status]]="Pending","Follow-up","Ok")</f>
        <v>Follow-up</v>
      </c>
      <c r="U1684" s="31">
        <f>Excel_Advanced_Sales_Dataset_2000__hetvi[[#This Row],[Discount %]]/100</f>
        <v>7.0800000000000002E-2</v>
      </c>
      <c r="V1684" s="1" t="s">
        <v>4644</v>
      </c>
    </row>
    <row r="1685" spans="1:22" x14ac:dyDescent="0.25">
      <c r="A1685" s="6" t="s">
        <v>3954</v>
      </c>
      <c r="B1685" s="7" t="s">
        <v>1669</v>
      </c>
      <c r="C1685" s="7" t="s">
        <v>3955</v>
      </c>
      <c r="D1685" s="7" t="s">
        <v>40</v>
      </c>
      <c r="E1685" s="7" t="s">
        <v>89</v>
      </c>
      <c r="F1685" s="7" t="s">
        <v>334</v>
      </c>
      <c r="G1685" s="7" t="s">
        <v>111</v>
      </c>
      <c r="H1685" s="7" t="s">
        <v>112</v>
      </c>
      <c r="I1685" s="8">
        <v>16</v>
      </c>
      <c r="J1685" s="18">
        <v>8705.31</v>
      </c>
      <c r="K1685" s="21">
        <v>9.31</v>
      </c>
      <c r="L1685" s="15">
        <v>126317.53</v>
      </c>
      <c r="M1685" s="28">
        <v>46175</v>
      </c>
      <c r="N1685" s="7" t="s">
        <v>68</v>
      </c>
      <c r="O1685" s="7" t="s">
        <v>25</v>
      </c>
      <c r="P1685" s="9" t="s">
        <v>26</v>
      </c>
      <c r="Q1685" s="23">
        <f>Excel_Advanced_Sales_Dataset_2000__hetvi[[#This Row],[Quantity]]*Excel_Advanced_Sales_Dataset_2000__hetvi[[#This Row],[Unit Price]]*Excel_Advanced_Sales_Dataset_2000__hetvi[[#This Row],[Discount %]]/100</f>
        <v>12967.429776000001</v>
      </c>
      <c r="R1685" s="23">
        <f>Excel_Advanced_Sales_Dataset_2000__hetvi[[#This Row],[Quantity]]*Excel_Advanced_Sales_Dataset_2000__hetvi[[#This Row],[Unit Price]]-Excel_Advanced_Sales_Dataset_2000__hetvi[[#This Row],[Discount Amount]]</f>
        <v>126317.53022399999</v>
      </c>
      <c r="S1685" t="str">
        <f>IF(Excel_Advanced_Sales_Dataset_2000__hetvi[[#This Row],[Total Sales]]&gt;50000,"Yes","No")</f>
        <v>Yes</v>
      </c>
      <c r="T1685" t="str">
        <f>IF(Excel_Advanced_Sales_Dataset_2000__hetvi[[#This Row],[Delivery Status]]="Pending","Follow-up","Ok")</f>
        <v>Follow-up</v>
      </c>
      <c r="U1685" s="31">
        <f>Excel_Advanced_Sales_Dataset_2000__hetvi[[#This Row],[Discount %]]/100</f>
        <v>9.3100000000000002E-2</v>
      </c>
      <c r="V1685" s="1" t="s">
        <v>4703</v>
      </c>
    </row>
    <row r="1686" spans="1:22" x14ac:dyDescent="0.25">
      <c r="A1686" s="6" t="s">
        <v>3956</v>
      </c>
      <c r="B1686" s="7" t="s">
        <v>1411</v>
      </c>
      <c r="C1686" s="7" t="s">
        <v>3957</v>
      </c>
      <c r="D1686" s="7" t="s">
        <v>30</v>
      </c>
      <c r="E1686" s="7" t="s">
        <v>117</v>
      </c>
      <c r="F1686" s="7" t="s">
        <v>118</v>
      </c>
      <c r="G1686" s="7" t="s">
        <v>33</v>
      </c>
      <c r="H1686" s="7" t="s">
        <v>119</v>
      </c>
      <c r="I1686" s="8">
        <v>39</v>
      </c>
      <c r="J1686" s="18">
        <v>27364.92</v>
      </c>
      <c r="K1686" s="21">
        <v>10.8</v>
      </c>
      <c r="L1686" s="15">
        <v>951970.84</v>
      </c>
      <c r="M1686" s="28">
        <v>46316</v>
      </c>
      <c r="N1686" s="7" t="s">
        <v>68</v>
      </c>
      <c r="O1686" s="7" t="s">
        <v>35</v>
      </c>
      <c r="P1686" s="9" t="s">
        <v>53</v>
      </c>
      <c r="Q1686" s="23">
        <f>Excel_Advanced_Sales_Dataset_2000__hetvi[[#This Row],[Quantity]]*Excel_Advanced_Sales_Dataset_2000__hetvi[[#This Row],[Unit Price]]*Excel_Advanced_Sales_Dataset_2000__hetvi[[#This Row],[Discount %]]/100</f>
        <v>115261.04303999999</v>
      </c>
      <c r="R1686" s="23">
        <f>Excel_Advanced_Sales_Dataset_2000__hetvi[[#This Row],[Quantity]]*Excel_Advanced_Sales_Dataset_2000__hetvi[[#This Row],[Unit Price]]-Excel_Advanced_Sales_Dataset_2000__hetvi[[#This Row],[Discount Amount]]</f>
        <v>951970.83695999987</v>
      </c>
      <c r="S1686" t="str">
        <f>IF(Excel_Advanced_Sales_Dataset_2000__hetvi[[#This Row],[Total Sales]]&gt;50000,"Yes","No")</f>
        <v>Yes</v>
      </c>
      <c r="T1686" t="str">
        <f>IF(Excel_Advanced_Sales_Dataset_2000__hetvi[[#This Row],[Delivery Status]]="Pending","Follow-up","Ok")</f>
        <v>Ok</v>
      </c>
      <c r="U1686" s="31">
        <f>Excel_Advanced_Sales_Dataset_2000__hetvi[[#This Row],[Discount %]]/100</f>
        <v>0.10800000000000001</v>
      </c>
      <c r="V1686" s="1" t="s">
        <v>4653</v>
      </c>
    </row>
    <row r="1687" spans="1:22" x14ac:dyDescent="0.25">
      <c r="A1687" s="6" t="s">
        <v>3958</v>
      </c>
      <c r="B1687" s="7" t="s">
        <v>528</v>
      </c>
      <c r="C1687" s="7" t="s">
        <v>3959</v>
      </c>
      <c r="D1687" s="7" t="s">
        <v>19</v>
      </c>
      <c r="E1687" s="7" t="s">
        <v>84</v>
      </c>
      <c r="F1687" s="7" t="s">
        <v>338</v>
      </c>
      <c r="G1687" s="7" t="s">
        <v>51</v>
      </c>
      <c r="H1687" s="7" t="s">
        <v>167</v>
      </c>
      <c r="I1687" s="8">
        <v>45</v>
      </c>
      <c r="J1687" s="18">
        <v>15239.58</v>
      </c>
      <c r="K1687" s="21">
        <v>11.71</v>
      </c>
      <c r="L1687" s="15">
        <v>605476.13</v>
      </c>
      <c r="M1687" s="28">
        <v>46057</v>
      </c>
      <c r="N1687" s="7" t="s">
        <v>58</v>
      </c>
      <c r="O1687" s="7" t="s">
        <v>25</v>
      </c>
      <c r="P1687" s="9" t="s">
        <v>26</v>
      </c>
      <c r="Q1687" s="23">
        <f>Excel_Advanced_Sales_Dataset_2000__hetvi[[#This Row],[Quantity]]*Excel_Advanced_Sales_Dataset_2000__hetvi[[#This Row],[Unit Price]]*Excel_Advanced_Sales_Dataset_2000__hetvi[[#This Row],[Discount %]]/100</f>
        <v>80304.966809999998</v>
      </c>
      <c r="R1687" s="23">
        <f>Excel_Advanced_Sales_Dataset_2000__hetvi[[#This Row],[Quantity]]*Excel_Advanced_Sales_Dataset_2000__hetvi[[#This Row],[Unit Price]]-Excel_Advanced_Sales_Dataset_2000__hetvi[[#This Row],[Discount Amount]]</f>
        <v>605476.13318999996</v>
      </c>
      <c r="S1687" t="str">
        <f>IF(Excel_Advanced_Sales_Dataset_2000__hetvi[[#This Row],[Total Sales]]&gt;50000,"Yes","No")</f>
        <v>Yes</v>
      </c>
      <c r="T1687" t="str">
        <f>IF(Excel_Advanced_Sales_Dataset_2000__hetvi[[#This Row],[Delivery Status]]="Pending","Follow-up","Ok")</f>
        <v>Follow-up</v>
      </c>
      <c r="U1687" s="31">
        <f>Excel_Advanced_Sales_Dataset_2000__hetvi[[#This Row],[Discount %]]/100</f>
        <v>0.11710000000000001</v>
      </c>
      <c r="V1687" s="1" t="s">
        <v>4665</v>
      </c>
    </row>
    <row r="1688" spans="1:22" x14ac:dyDescent="0.25">
      <c r="A1688" s="6" t="s">
        <v>3960</v>
      </c>
      <c r="B1688" s="7" t="s">
        <v>1460</v>
      </c>
      <c r="C1688" s="7" t="s">
        <v>3961</v>
      </c>
      <c r="D1688" s="7" t="s">
        <v>63</v>
      </c>
      <c r="E1688" s="7" t="s">
        <v>64</v>
      </c>
      <c r="F1688" s="7" t="s">
        <v>184</v>
      </c>
      <c r="G1688" s="7" t="s">
        <v>22</v>
      </c>
      <c r="H1688" s="7" t="s">
        <v>217</v>
      </c>
      <c r="I1688" s="8">
        <v>17</v>
      </c>
      <c r="J1688" s="18">
        <v>20259.060000000001</v>
      </c>
      <c r="K1688" s="21">
        <v>11.14</v>
      </c>
      <c r="L1688" s="15">
        <v>306037.40999999997</v>
      </c>
      <c r="M1688" s="28">
        <v>46247</v>
      </c>
      <c r="N1688" s="7" t="s">
        <v>113</v>
      </c>
      <c r="O1688" s="7" t="s">
        <v>35</v>
      </c>
      <c r="P1688" s="9" t="s">
        <v>53</v>
      </c>
      <c r="Q1688" s="23">
        <f>Excel_Advanced_Sales_Dataset_2000__hetvi[[#This Row],[Quantity]]*Excel_Advanced_Sales_Dataset_2000__hetvi[[#This Row],[Unit Price]]*Excel_Advanced_Sales_Dataset_2000__hetvi[[#This Row],[Discount %]]/100</f>
        <v>38366.607828000007</v>
      </c>
      <c r="R1688" s="23">
        <f>Excel_Advanced_Sales_Dataset_2000__hetvi[[#This Row],[Quantity]]*Excel_Advanced_Sales_Dataset_2000__hetvi[[#This Row],[Unit Price]]-Excel_Advanced_Sales_Dataset_2000__hetvi[[#This Row],[Discount Amount]]</f>
        <v>306037.41217200004</v>
      </c>
      <c r="S1688" t="str">
        <f>IF(Excel_Advanced_Sales_Dataset_2000__hetvi[[#This Row],[Total Sales]]&gt;50000,"Yes","No")</f>
        <v>Yes</v>
      </c>
      <c r="T1688" t="str">
        <f>IF(Excel_Advanced_Sales_Dataset_2000__hetvi[[#This Row],[Delivery Status]]="Pending","Follow-up","Ok")</f>
        <v>Ok</v>
      </c>
      <c r="U1688" s="31">
        <f>Excel_Advanced_Sales_Dataset_2000__hetvi[[#This Row],[Discount %]]/100</f>
        <v>0.1114</v>
      </c>
      <c r="V1688" s="1" t="s">
        <v>4696</v>
      </c>
    </row>
    <row r="1689" spans="1:22" x14ac:dyDescent="0.25">
      <c r="A1689" s="6" t="s">
        <v>3962</v>
      </c>
      <c r="B1689" s="7" t="s">
        <v>3546</v>
      </c>
      <c r="C1689" s="7" t="s">
        <v>3963</v>
      </c>
      <c r="D1689" s="7" t="s">
        <v>19</v>
      </c>
      <c r="E1689" s="7" t="s">
        <v>153</v>
      </c>
      <c r="F1689" s="7" t="s">
        <v>275</v>
      </c>
      <c r="G1689" s="7" t="s">
        <v>111</v>
      </c>
      <c r="H1689" s="7" t="s">
        <v>185</v>
      </c>
      <c r="I1689" s="8">
        <v>46</v>
      </c>
      <c r="J1689" s="18">
        <v>20590.72</v>
      </c>
      <c r="K1689" s="21">
        <v>7.89</v>
      </c>
      <c r="L1689" s="15">
        <v>872441.16</v>
      </c>
      <c r="M1689" s="28">
        <v>46106</v>
      </c>
      <c r="N1689" s="7" t="s">
        <v>45</v>
      </c>
      <c r="O1689" s="7" t="s">
        <v>35</v>
      </c>
      <c r="P1689" s="9" t="s">
        <v>53</v>
      </c>
      <c r="Q1689" s="23">
        <f>Excel_Advanced_Sales_Dataset_2000__hetvi[[#This Row],[Quantity]]*Excel_Advanced_Sales_Dataset_2000__hetvi[[#This Row],[Unit Price]]*Excel_Advanced_Sales_Dataset_2000__hetvi[[#This Row],[Discount %]]/100</f>
        <v>74731.959168000001</v>
      </c>
      <c r="R1689" s="23">
        <f>Excel_Advanced_Sales_Dataset_2000__hetvi[[#This Row],[Quantity]]*Excel_Advanced_Sales_Dataset_2000__hetvi[[#This Row],[Unit Price]]-Excel_Advanced_Sales_Dataset_2000__hetvi[[#This Row],[Discount Amount]]</f>
        <v>872441.16083200008</v>
      </c>
      <c r="S1689" t="str">
        <f>IF(Excel_Advanced_Sales_Dataset_2000__hetvi[[#This Row],[Total Sales]]&gt;50000,"Yes","No")</f>
        <v>Yes</v>
      </c>
      <c r="T1689" t="str">
        <f>IF(Excel_Advanced_Sales_Dataset_2000__hetvi[[#This Row],[Delivery Status]]="Pending","Follow-up","Ok")</f>
        <v>Ok</v>
      </c>
      <c r="U1689" s="31">
        <f>Excel_Advanced_Sales_Dataset_2000__hetvi[[#This Row],[Discount %]]/100</f>
        <v>7.8899999999999998E-2</v>
      </c>
      <c r="V1689" s="1" t="s">
        <v>4644</v>
      </c>
    </row>
    <row r="1690" spans="1:22" x14ac:dyDescent="0.25">
      <c r="A1690" s="6" t="s">
        <v>3964</v>
      </c>
      <c r="B1690" s="7" t="s">
        <v>433</v>
      </c>
      <c r="C1690" s="7" t="s">
        <v>3965</v>
      </c>
      <c r="D1690" s="7" t="s">
        <v>63</v>
      </c>
      <c r="E1690" s="7" t="s">
        <v>64</v>
      </c>
      <c r="F1690" s="7" t="s">
        <v>441</v>
      </c>
      <c r="G1690" s="7" t="s">
        <v>43</v>
      </c>
      <c r="H1690" s="7" t="s">
        <v>140</v>
      </c>
      <c r="I1690" s="8">
        <v>16</v>
      </c>
      <c r="J1690" s="18">
        <v>37144.49</v>
      </c>
      <c r="K1690" s="21">
        <v>4.51</v>
      </c>
      <c r="L1690" s="15">
        <v>567508.38</v>
      </c>
      <c r="M1690" s="28">
        <v>46043</v>
      </c>
      <c r="N1690" s="7" t="s">
        <v>58</v>
      </c>
      <c r="O1690" s="7" t="s">
        <v>35</v>
      </c>
      <c r="P1690" s="9" t="s">
        <v>36</v>
      </c>
      <c r="Q1690" s="23">
        <f>Excel_Advanced_Sales_Dataset_2000__hetvi[[#This Row],[Quantity]]*Excel_Advanced_Sales_Dataset_2000__hetvi[[#This Row],[Unit Price]]*Excel_Advanced_Sales_Dataset_2000__hetvi[[#This Row],[Discount %]]/100</f>
        <v>26803.463983999998</v>
      </c>
      <c r="R1690" s="23">
        <f>Excel_Advanced_Sales_Dataset_2000__hetvi[[#This Row],[Quantity]]*Excel_Advanced_Sales_Dataset_2000__hetvi[[#This Row],[Unit Price]]-Excel_Advanced_Sales_Dataset_2000__hetvi[[#This Row],[Discount Amount]]</f>
        <v>567508.37601599994</v>
      </c>
      <c r="S1690" t="str">
        <f>IF(Excel_Advanced_Sales_Dataset_2000__hetvi[[#This Row],[Total Sales]]&gt;50000,"Yes","No")</f>
        <v>Yes</v>
      </c>
      <c r="T1690" t="str">
        <f>IF(Excel_Advanced_Sales_Dataset_2000__hetvi[[#This Row],[Delivery Status]]="Pending","Follow-up","Ok")</f>
        <v>Ok</v>
      </c>
      <c r="U1690" s="31">
        <f>Excel_Advanced_Sales_Dataset_2000__hetvi[[#This Row],[Discount %]]/100</f>
        <v>4.5100000000000001E-2</v>
      </c>
      <c r="V1690" s="1" t="s">
        <v>4665</v>
      </c>
    </row>
    <row r="1691" spans="1:22" x14ac:dyDescent="0.25">
      <c r="A1691" s="6" t="s">
        <v>3966</v>
      </c>
      <c r="B1691" s="7" t="s">
        <v>735</v>
      </c>
      <c r="C1691" s="7" t="s">
        <v>3967</v>
      </c>
      <c r="D1691" s="7" t="s">
        <v>19</v>
      </c>
      <c r="E1691" s="7" t="s">
        <v>153</v>
      </c>
      <c r="F1691" s="7" t="s">
        <v>275</v>
      </c>
      <c r="G1691" s="7" t="s">
        <v>66</v>
      </c>
      <c r="H1691" s="7" t="s">
        <v>155</v>
      </c>
      <c r="I1691" s="8">
        <v>44</v>
      </c>
      <c r="J1691" s="18">
        <v>9757.11</v>
      </c>
      <c r="K1691" s="21">
        <v>2.48</v>
      </c>
      <c r="L1691" s="15">
        <v>418665.88</v>
      </c>
      <c r="M1691" s="28">
        <v>46212</v>
      </c>
      <c r="N1691" s="7" t="s">
        <v>68</v>
      </c>
      <c r="O1691" s="7" t="s">
        <v>35</v>
      </c>
      <c r="P1691" s="9" t="s">
        <v>26</v>
      </c>
      <c r="Q1691" s="23">
        <f>Excel_Advanced_Sales_Dataset_2000__hetvi[[#This Row],[Quantity]]*Excel_Advanced_Sales_Dataset_2000__hetvi[[#This Row],[Unit Price]]*Excel_Advanced_Sales_Dataset_2000__hetvi[[#This Row],[Discount %]]/100</f>
        <v>10646.958431999999</v>
      </c>
      <c r="R1691" s="23">
        <f>Excel_Advanced_Sales_Dataset_2000__hetvi[[#This Row],[Quantity]]*Excel_Advanced_Sales_Dataset_2000__hetvi[[#This Row],[Unit Price]]-Excel_Advanced_Sales_Dataset_2000__hetvi[[#This Row],[Discount Amount]]</f>
        <v>418665.88156800001</v>
      </c>
      <c r="S1691" t="str">
        <f>IF(Excel_Advanced_Sales_Dataset_2000__hetvi[[#This Row],[Total Sales]]&gt;50000,"Yes","No")</f>
        <v>Yes</v>
      </c>
      <c r="T1691" t="str">
        <f>IF(Excel_Advanced_Sales_Dataset_2000__hetvi[[#This Row],[Delivery Status]]="Pending","Follow-up","Ok")</f>
        <v>Ok</v>
      </c>
      <c r="U1691" s="31">
        <f>Excel_Advanced_Sales_Dataset_2000__hetvi[[#This Row],[Discount %]]/100</f>
        <v>2.4799999999999999E-2</v>
      </c>
      <c r="V1691" s="1" t="s">
        <v>4720</v>
      </c>
    </row>
    <row r="1692" spans="1:22" x14ac:dyDescent="0.25">
      <c r="A1692" s="6" t="s">
        <v>3968</v>
      </c>
      <c r="B1692" s="7" t="s">
        <v>385</v>
      </c>
      <c r="C1692" s="7" t="s">
        <v>3969</v>
      </c>
      <c r="D1692" s="7" t="s">
        <v>19</v>
      </c>
      <c r="E1692" s="7" t="s">
        <v>84</v>
      </c>
      <c r="F1692" s="7" t="s">
        <v>159</v>
      </c>
      <c r="G1692" s="7" t="s">
        <v>111</v>
      </c>
      <c r="H1692" s="7" t="s">
        <v>260</v>
      </c>
      <c r="I1692" s="8">
        <v>12</v>
      </c>
      <c r="J1692" s="18">
        <v>17423.86</v>
      </c>
      <c r="K1692" s="21">
        <v>15.79</v>
      </c>
      <c r="L1692" s="15">
        <v>176071.59</v>
      </c>
      <c r="M1692" s="28">
        <v>46242</v>
      </c>
      <c r="N1692" s="7" t="s">
        <v>58</v>
      </c>
      <c r="O1692" s="7" t="s">
        <v>35</v>
      </c>
      <c r="P1692" s="9" t="s">
        <v>53</v>
      </c>
      <c r="Q1692" s="23">
        <f>Excel_Advanced_Sales_Dataset_2000__hetvi[[#This Row],[Quantity]]*Excel_Advanced_Sales_Dataset_2000__hetvi[[#This Row],[Unit Price]]*Excel_Advanced_Sales_Dataset_2000__hetvi[[#This Row],[Discount %]]/100</f>
        <v>33014.729928000001</v>
      </c>
      <c r="R1692" s="23">
        <f>Excel_Advanced_Sales_Dataset_2000__hetvi[[#This Row],[Quantity]]*Excel_Advanced_Sales_Dataset_2000__hetvi[[#This Row],[Unit Price]]-Excel_Advanced_Sales_Dataset_2000__hetvi[[#This Row],[Discount Amount]]</f>
        <v>176071.59007199999</v>
      </c>
      <c r="S1692" t="str">
        <f>IF(Excel_Advanced_Sales_Dataset_2000__hetvi[[#This Row],[Total Sales]]&gt;50000,"Yes","No")</f>
        <v>Yes</v>
      </c>
      <c r="T1692" t="str">
        <f>IF(Excel_Advanced_Sales_Dataset_2000__hetvi[[#This Row],[Delivery Status]]="Pending","Follow-up","Ok")</f>
        <v>Ok</v>
      </c>
      <c r="U1692" s="31">
        <f>Excel_Advanced_Sales_Dataset_2000__hetvi[[#This Row],[Discount %]]/100</f>
        <v>0.15789999999999998</v>
      </c>
      <c r="V1692" s="1" t="s">
        <v>4612</v>
      </c>
    </row>
    <row r="1693" spans="1:22" x14ac:dyDescent="0.25">
      <c r="A1693" s="6" t="s">
        <v>3970</v>
      </c>
      <c r="B1693" s="7" t="s">
        <v>1133</v>
      </c>
      <c r="C1693" s="7" t="s">
        <v>3971</v>
      </c>
      <c r="D1693" s="7" t="s">
        <v>40</v>
      </c>
      <c r="E1693" s="7" t="s">
        <v>109</v>
      </c>
      <c r="F1693" s="7" t="s">
        <v>259</v>
      </c>
      <c r="G1693" s="7" t="s">
        <v>111</v>
      </c>
      <c r="H1693" s="7" t="s">
        <v>185</v>
      </c>
      <c r="I1693" s="8">
        <v>25</v>
      </c>
      <c r="J1693" s="18">
        <v>9036.2999999999993</v>
      </c>
      <c r="K1693" s="21">
        <v>0.67</v>
      </c>
      <c r="L1693" s="15">
        <v>224393.92</v>
      </c>
      <c r="M1693" s="28">
        <v>46050</v>
      </c>
      <c r="N1693" s="7" t="s">
        <v>58</v>
      </c>
      <c r="O1693" s="7" t="s">
        <v>35</v>
      </c>
      <c r="P1693" s="9" t="s">
        <v>26</v>
      </c>
      <c r="Q1693" s="23">
        <f>Excel_Advanced_Sales_Dataset_2000__hetvi[[#This Row],[Quantity]]*Excel_Advanced_Sales_Dataset_2000__hetvi[[#This Row],[Unit Price]]*Excel_Advanced_Sales_Dataset_2000__hetvi[[#This Row],[Discount %]]/100</f>
        <v>1513.58025</v>
      </c>
      <c r="R1693" s="23">
        <f>Excel_Advanced_Sales_Dataset_2000__hetvi[[#This Row],[Quantity]]*Excel_Advanced_Sales_Dataset_2000__hetvi[[#This Row],[Unit Price]]-Excel_Advanced_Sales_Dataset_2000__hetvi[[#This Row],[Discount Amount]]</f>
        <v>224393.91974999997</v>
      </c>
      <c r="S1693" t="str">
        <f>IF(Excel_Advanced_Sales_Dataset_2000__hetvi[[#This Row],[Total Sales]]&gt;50000,"Yes","No")</f>
        <v>Yes</v>
      </c>
      <c r="T1693" t="str">
        <f>IF(Excel_Advanced_Sales_Dataset_2000__hetvi[[#This Row],[Delivery Status]]="Pending","Follow-up","Ok")</f>
        <v>Ok</v>
      </c>
      <c r="U1693" s="31">
        <f>Excel_Advanced_Sales_Dataset_2000__hetvi[[#This Row],[Discount %]]/100</f>
        <v>6.7000000000000002E-3</v>
      </c>
      <c r="V1693" s="1" t="s">
        <v>4624</v>
      </c>
    </row>
    <row r="1694" spans="1:22" x14ac:dyDescent="0.25">
      <c r="A1694" s="6" t="s">
        <v>3972</v>
      </c>
      <c r="B1694" s="7" t="s">
        <v>2197</v>
      </c>
      <c r="C1694" s="7" t="s">
        <v>3973</v>
      </c>
      <c r="D1694" s="7" t="s">
        <v>30</v>
      </c>
      <c r="E1694" s="7" t="s">
        <v>117</v>
      </c>
      <c r="F1694" s="7" t="s">
        <v>118</v>
      </c>
      <c r="G1694" s="7" t="s">
        <v>111</v>
      </c>
      <c r="H1694" s="7" t="s">
        <v>112</v>
      </c>
      <c r="I1694" s="8">
        <v>32</v>
      </c>
      <c r="J1694" s="18">
        <v>28786.34</v>
      </c>
      <c r="K1694" s="21">
        <v>6.51</v>
      </c>
      <c r="L1694" s="15">
        <v>861195.18</v>
      </c>
      <c r="M1694" s="28">
        <v>46108</v>
      </c>
      <c r="N1694" s="7" t="s">
        <v>24</v>
      </c>
      <c r="O1694" s="7" t="s">
        <v>35</v>
      </c>
      <c r="P1694" s="9" t="s">
        <v>53</v>
      </c>
      <c r="Q1694" s="23">
        <f>Excel_Advanced_Sales_Dataset_2000__hetvi[[#This Row],[Quantity]]*Excel_Advanced_Sales_Dataset_2000__hetvi[[#This Row],[Unit Price]]*Excel_Advanced_Sales_Dataset_2000__hetvi[[#This Row],[Discount %]]/100</f>
        <v>59967.703487999999</v>
      </c>
      <c r="R1694" s="23">
        <f>Excel_Advanced_Sales_Dataset_2000__hetvi[[#This Row],[Quantity]]*Excel_Advanced_Sales_Dataset_2000__hetvi[[#This Row],[Unit Price]]-Excel_Advanced_Sales_Dataset_2000__hetvi[[#This Row],[Discount Amount]]</f>
        <v>861195.17651200003</v>
      </c>
      <c r="S1694" t="str">
        <f>IF(Excel_Advanced_Sales_Dataset_2000__hetvi[[#This Row],[Total Sales]]&gt;50000,"Yes","No")</f>
        <v>Yes</v>
      </c>
      <c r="T1694" t="str">
        <f>IF(Excel_Advanced_Sales_Dataset_2000__hetvi[[#This Row],[Delivery Status]]="Pending","Follow-up","Ok")</f>
        <v>Ok</v>
      </c>
      <c r="U1694" s="31">
        <f>Excel_Advanced_Sales_Dataset_2000__hetvi[[#This Row],[Discount %]]/100</f>
        <v>6.5099999999999991E-2</v>
      </c>
      <c r="V1694" s="1" t="s">
        <v>4653</v>
      </c>
    </row>
    <row r="1695" spans="1:22" x14ac:dyDescent="0.25">
      <c r="A1695" s="6" t="s">
        <v>3974</v>
      </c>
      <c r="B1695" s="7" t="s">
        <v>468</v>
      </c>
      <c r="C1695" s="7" t="s">
        <v>3975</v>
      </c>
      <c r="D1695" s="7" t="s">
        <v>30</v>
      </c>
      <c r="E1695" s="7" t="s">
        <v>198</v>
      </c>
      <c r="F1695" s="7" t="s">
        <v>199</v>
      </c>
      <c r="G1695" s="7" t="s">
        <v>33</v>
      </c>
      <c r="H1695" s="7" t="s">
        <v>57</v>
      </c>
      <c r="I1695" s="8">
        <v>35</v>
      </c>
      <c r="J1695" s="18">
        <v>42087.13</v>
      </c>
      <c r="K1695" s="21">
        <v>8.83</v>
      </c>
      <c r="L1695" s="15">
        <v>1342979.27</v>
      </c>
      <c r="M1695" s="28">
        <v>46137</v>
      </c>
      <c r="N1695" s="7" t="s">
        <v>24</v>
      </c>
      <c r="O1695" s="7" t="s">
        <v>35</v>
      </c>
      <c r="P1695" s="9" t="s">
        <v>53</v>
      </c>
      <c r="Q1695" s="23">
        <f>Excel_Advanced_Sales_Dataset_2000__hetvi[[#This Row],[Quantity]]*Excel_Advanced_Sales_Dataset_2000__hetvi[[#This Row],[Unit Price]]*Excel_Advanced_Sales_Dataset_2000__hetvi[[#This Row],[Discount %]]/100</f>
        <v>130070.27526499997</v>
      </c>
      <c r="R1695" s="23">
        <f>Excel_Advanced_Sales_Dataset_2000__hetvi[[#This Row],[Quantity]]*Excel_Advanced_Sales_Dataset_2000__hetvi[[#This Row],[Unit Price]]-Excel_Advanced_Sales_Dataset_2000__hetvi[[#This Row],[Discount Amount]]</f>
        <v>1342979.2747349998</v>
      </c>
      <c r="S1695" t="str">
        <f>IF(Excel_Advanced_Sales_Dataset_2000__hetvi[[#This Row],[Total Sales]]&gt;50000,"Yes","No")</f>
        <v>Yes</v>
      </c>
      <c r="T1695" t="str">
        <f>IF(Excel_Advanced_Sales_Dataset_2000__hetvi[[#This Row],[Delivery Status]]="Pending","Follow-up","Ok")</f>
        <v>Ok</v>
      </c>
      <c r="U1695" s="31">
        <f>Excel_Advanced_Sales_Dataset_2000__hetvi[[#This Row],[Discount %]]/100</f>
        <v>8.8300000000000003E-2</v>
      </c>
      <c r="V1695" s="1" t="s">
        <v>4696</v>
      </c>
    </row>
    <row r="1696" spans="1:22" x14ac:dyDescent="0.25">
      <c r="A1696" s="6" t="s">
        <v>3976</v>
      </c>
      <c r="B1696" s="7" t="s">
        <v>2030</v>
      </c>
      <c r="C1696" s="7" t="s">
        <v>3977</v>
      </c>
      <c r="D1696" s="7" t="s">
        <v>40</v>
      </c>
      <c r="E1696" s="7" t="s">
        <v>109</v>
      </c>
      <c r="F1696" s="7" t="s">
        <v>259</v>
      </c>
      <c r="G1696" s="7" t="s">
        <v>43</v>
      </c>
      <c r="H1696" s="7" t="s">
        <v>140</v>
      </c>
      <c r="I1696" s="8">
        <v>35</v>
      </c>
      <c r="J1696" s="18">
        <v>34618.050000000003</v>
      </c>
      <c r="K1696" s="21">
        <v>0.89</v>
      </c>
      <c r="L1696" s="15">
        <v>1200848.23</v>
      </c>
      <c r="M1696" s="28">
        <v>46143</v>
      </c>
      <c r="N1696" s="7" t="s">
        <v>24</v>
      </c>
      <c r="O1696" s="7" t="s">
        <v>35</v>
      </c>
      <c r="P1696" s="9" t="s">
        <v>53</v>
      </c>
      <c r="Q1696" s="23">
        <f>Excel_Advanced_Sales_Dataset_2000__hetvi[[#This Row],[Quantity]]*Excel_Advanced_Sales_Dataset_2000__hetvi[[#This Row],[Unit Price]]*Excel_Advanced_Sales_Dataset_2000__hetvi[[#This Row],[Discount %]]/100</f>
        <v>10783.522575000001</v>
      </c>
      <c r="R1696" s="23">
        <f>Excel_Advanced_Sales_Dataset_2000__hetvi[[#This Row],[Quantity]]*Excel_Advanced_Sales_Dataset_2000__hetvi[[#This Row],[Unit Price]]-Excel_Advanced_Sales_Dataset_2000__hetvi[[#This Row],[Discount Amount]]</f>
        <v>1200848.2274249999</v>
      </c>
      <c r="S1696" t="str">
        <f>IF(Excel_Advanced_Sales_Dataset_2000__hetvi[[#This Row],[Total Sales]]&gt;50000,"Yes","No")</f>
        <v>Yes</v>
      </c>
      <c r="T1696" t="str">
        <f>IF(Excel_Advanced_Sales_Dataset_2000__hetvi[[#This Row],[Delivery Status]]="Pending","Follow-up","Ok")</f>
        <v>Ok</v>
      </c>
      <c r="U1696" s="31">
        <f>Excel_Advanced_Sales_Dataset_2000__hetvi[[#This Row],[Discount %]]/100</f>
        <v>8.8999999999999999E-3</v>
      </c>
      <c r="V1696" s="1" t="s">
        <v>4644</v>
      </c>
    </row>
    <row r="1697" spans="1:22" x14ac:dyDescent="0.25">
      <c r="A1697" s="6" t="s">
        <v>3978</v>
      </c>
      <c r="B1697" s="7" t="s">
        <v>1231</v>
      </c>
      <c r="C1697" s="7" t="s">
        <v>3979</v>
      </c>
      <c r="D1697" s="7" t="s">
        <v>30</v>
      </c>
      <c r="E1697" s="7" t="s">
        <v>198</v>
      </c>
      <c r="F1697" s="7" t="s">
        <v>199</v>
      </c>
      <c r="G1697" s="7" t="s">
        <v>22</v>
      </c>
      <c r="H1697" s="7" t="s">
        <v>98</v>
      </c>
      <c r="I1697" s="8">
        <v>17</v>
      </c>
      <c r="J1697" s="18">
        <v>45811.97</v>
      </c>
      <c r="K1697" s="21">
        <v>13.38</v>
      </c>
      <c r="L1697" s="15">
        <v>674599.58</v>
      </c>
      <c r="M1697" s="28">
        <v>46077</v>
      </c>
      <c r="N1697" s="7" t="s">
        <v>58</v>
      </c>
      <c r="O1697" s="7" t="s">
        <v>35</v>
      </c>
      <c r="P1697" s="9" t="s">
        <v>36</v>
      </c>
      <c r="Q1697" s="23">
        <f>Excel_Advanced_Sales_Dataset_2000__hetvi[[#This Row],[Quantity]]*Excel_Advanced_Sales_Dataset_2000__hetvi[[#This Row],[Unit Price]]*Excel_Advanced_Sales_Dataset_2000__hetvi[[#This Row],[Discount %]]/100</f>
        <v>104203.90696200001</v>
      </c>
      <c r="R1697" s="23">
        <f>Excel_Advanced_Sales_Dataset_2000__hetvi[[#This Row],[Quantity]]*Excel_Advanced_Sales_Dataset_2000__hetvi[[#This Row],[Unit Price]]-Excel_Advanced_Sales_Dataset_2000__hetvi[[#This Row],[Discount Amount]]</f>
        <v>674599.58303799992</v>
      </c>
      <c r="S1697" t="str">
        <f>IF(Excel_Advanced_Sales_Dataset_2000__hetvi[[#This Row],[Total Sales]]&gt;50000,"Yes","No")</f>
        <v>Yes</v>
      </c>
      <c r="T1697" t="str">
        <f>IF(Excel_Advanced_Sales_Dataset_2000__hetvi[[#This Row],[Delivery Status]]="Pending","Follow-up","Ok")</f>
        <v>Ok</v>
      </c>
      <c r="U1697" s="31">
        <f>Excel_Advanced_Sales_Dataset_2000__hetvi[[#This Row],[Discount %]]/100</f>
        <v>0.1338</v>
      </c>
      <c r="V1697" s="1" t="s">
        <v>4744</v>
      </c>
    </row>
    <row r="1698" spans="1:22" x14ac:dyDescent="0.25">
      <c r="A1698" s="6" t="s">
        <v>3980</v>
      </c>
      <c r="B1698" s="7" t="s">
        <v>242</v>
      </c>
      <c r="C1698" s="7" t="s">
        <v>3981</v>
      </c>
      <c r="D1698" s="7" t="s">
        <v>40</v>
      </c>
      <c r="E1698" s="7" t="s">
        <v>89</v>
      </c>
      <c r="F1698" s="7" t="s">
        <v>334</v>
      </c>
      <c r="G1698" s="7" t="s">
        <v>51</v>
      </c>
      <c r="H1698" s="7" t="s">
        <v>105</v>
      </c>
      <c r="I1698" s="8">
        <v>26</v>
      </c>
      <c r="J1698" s="18">
        <v>49449.17</v>
      </c>
      <c r="K1698" s="21">
        <v>7.19</v>
      </c>
      <c r="L1698" s="15">
        <v>1193238.1399999999</v>
      </c>
      <c r="M1698" s="28">
        <v>46074</v>
      </c>
      <c r="N1698" s="7" t="s">
        <v>24</v>
      </c>
      <c r="O1698" s="7" t="s">
        <v>35</v>
      </c>
      <c r="P1698" s="9" t="s">
        <v>53</v>
      </c>
      <c r="Q1698" s="23">
        <f>Excel_Advanced_Sales_Dataset_2000__hetvi[[#This Row],[Quantity]]*Excel_Advanced_Sales_Dataset_2000__hetvi[[#This Row],[Unit Price]]*Excel_Advanced_Sales_Dataset_2000__hetvi[[#This Row],[Discount %]]/100</f>
        <v>92440.278397999995</v>
      </c>
      <c r="R1698" s="23">
        <f>Excel_Advanced_Sales_Dataset_2000__hetvi[[#This Row],[Quantity]]*Excel_Advanced_Sales_Dataset_2000__hetvi[[#This Row],[Unit Price]]-Excel_Advanced_Sales_Dataset_2000__hetvi[[#This Row],[Discount Amount]]</f>
        <v>1193238.141602</v>
      </c>
      <c r="S1698" t="str">
        <f>IF(Excel_Advanced_Sales_Dataset_2000__hetvi[[#This Row],[Total Sales]]&gt;50000,"Yes","No")</f>
        <v>Yes</v>
      </c>
      <c r="T1698" t="str">
        <f>IF(Excel_Advanced_Sales_Dataset_2000__hetvi[[#This Row],[Delivery Status]]="Pending","Follow-up","Ok")</f>
        <v>Ok</v>
      </c>
      <c r="U1698" s="31">
        <f>Excel_Advanced_Sales_Dataset_2000__hetvi[[#This Row],[Discount %]]/100</f>
        <v>7.1900000000000006E-2</v>
      </c>
      <c r="V1698" s="1" t="s">
        <v>4612</v>
      </c>
    </row>
    <row r="1699" spans="1:22" x14ac:dyDescent="0.25">
      <c r="A1699" s="6" t="s">
        <v>3982</v>
      </c>
      <c r="B1699" s="7" t="s">
        <v>3983</v>
      </c>
      <c r="C1699" s="7" t="s">
        <v>3984</v>
      </c>
      <c r="D1699" s="7" t="s">
        <v>40</v>
      </c>
      <c r="E1699" s="7" t="s">
        <v>109</v>
      </c>
      <c r="F1699" s="7" t="s">
        <v>259</v>
      </c>
      <c r="G1699" s="7" t="s">
        <v>33</v>
      </c>
      <c r="H1699" s="7" t="s">
        <v>127</v>
      </c>
      <c r="I1699" s="8">
        <v>6</v>
      </c>
      <c r="J1699" s="18">
        <v>11595.1</v>
      </c>
      <c r="K1699" s="21">
        <v>10.72</v>
      </c>
      <c r="L1699" s="15">
        <v>62112.63</v>
      </c>
      <c r="M1699" s="28">
        <v>46381</v>
      </c>
      <c r="N1699" s="7" t="s">
        <v>68</v>
      </c>
      <c r="O1699" s="7" t="s">
        <v>35</v>
      </c>
      <c r="P1699" s="9" t="s">
        <v>53</v>
      </c>
      <c r="Q1699" s="23">
        <f>Excel_Advanced_Sales_Dataset_2000__hetvi[[#This Row],[Quantity]]*Excel_Advanced_Sales_Dataset_2000__hetvi[[#This Row],[Unit Price]]*Excel_Advanced_Sales_Dataset_2000__hetvi[[#This Row],[Discount %]]/100</f>
        <v>7457.9683200000009</v>
      </c>
      <c r="R1699" s="23">
        <f>Excel_Advanced_Sales_Dataset_2000__hetvi[[#This Row],[Quantity]]*Excel_Advanced_Sales_Dataset_2000__hetvi[[#This Row],[Unit Price]]-Excel_Advanced_Sales_Dataset_2000__hetvi[[#This Row],[Discount Amount]]</f>
        <v>62112.631680000006</v>
      </c>
      <c r="S1699" t="str">
        <f>IF(Excel_Advanced_Sales_Dataset_2000__hetvi[[#This Row],[Total Sales]]&gt;50000,"Yes","No")</f>
        <v>Yes</v>
      </c>
      <c r="T1699" t="str">
        <f>IF(Excel_Advanced_Sales_Dataset_2000__hetvi[[#This Row],[Delivery Status]]="Pending","Follow-up","Ok")</f>
        <v>Ok</v>
      </c>
      <c r="U1699" s="31">
        <f>Excel_Advanced_Sales_Dataset_2000__hetvi[[#This Row],[Discount %]]/100</f>
        <v>0.1072</v>
      </c>
      <c r="V1699" s="1" t="s">
        <v>4624</v>
      </c>
    </row>
    <row r="1700" spans="1:22" x14ac:dyDescent="0.25">
      <c r="A1700" s="6" t="s">
        <v>3985</v>
      </c>
      <c r="B1700" s="7" t="s">
        <v>232</v>
      </c>
      <c r="C1700" s="7" t="s">
        <v>3986</v>
      </c>
      <c r="D1700" s="7" t="s">
        <v>40</v>
      </c>
      <c r="E1700" s="7" t="s">
        <v>41</v>
      </c>
      <c r="F1700" s="7" t="s">
        <v>42</v>
      </c>
      <c r="G1700" s="7" t="s">
        <v>66</v>
      </c>
      <c r="H1700" s="7" t="s">
        <v>276</v>
      </c>
      <c r="I1700" s="8">
        <v>43</v>
      </c>
      <c r="J1700" s="18">
        <v>44829.94</v>
      </c>
      <c r="K1700" s="21">
        <v>10.029999999999999</v>
      </c>
      <c r="L1700" s="15">
        <v>1734340.37</v>
      </c>
      <c r="M1700" s="28">
        <v>46026</v>
      </c>
      <c r="N1700" s="7" t="s">
        <v>113</v>
      </c>
      <c r="O1700" s="7" t="s">
        <v>35</v>
      </c>
      <c r="P1700" s="9" t="s">
        <v>36</v>
      </c>
      <c r="Q1700" s="23">
        <f>Excel_Advanced_Sales_Dataset_2000__hetvi[[#This Row],[Quantity]]*Excel_Advanced_Sales_Dataset_2000__hetvi[[#This Row],[Unit Price]]*Excel_Advanced_Sales_Dataset_2000__hetvi[[#This Row],[Discount %]]/100</f>
        <v>193347.04822599998</v>
      </c>
      <c r="R1700" s="23">
        <f>Excel_Advanced_Sales_Dataset_2000__hetvi[[#This Row],[Quantity]]*Excel_Advanced_Sales_Dataset_2000__hetvi[[#This Row],[Unit Price]]-Excel_Advanced_Sales_Dataset_2000__hetvi[[#This Row],[Discount Amount]]</f>
        <v>1734340.3717740001</v>
      </c>
      <c r="S1700" t="str">
        <f>IF(Excel_Advanced_Sales_Dataset_2000__hetvi[[#This Row],[Total Sales]]&gt;50000,"Yes","No")</f>
        <v>Yes</v>
      </c>
      <c r="T1700" t="str">
        <f>IF(Excel_Advanced_Sales_Dataset_2000__hetvi[[#This Row],[Delivery Status]]="Pending","Follow-up","Ok")</f>
        <v>Ok</v>
      </c>
      <c r="U1700" s="31">
        <f>Excel_Advanced_Sales_Dataset_2000__hetvi[[#This Row],[Discount %]]/100</f>
        <v>0.1003</v>
      </c>
      <c r="V1700" s="1" t="s">
        <v>4624</v>
      </c>
    </row>
    <row r="1701" spans="1:22" x14ac:dyDescent="0.25">
      <c r="A1701" s="6" t="s">
        <v>3987</v>
      </c>
      <c r="B1701" s="7" t="s">
        <v>28</v>
      </c>
      <c r="C1701" s="7" t="s">
        <v>3988</v>
      </c>
      <c r="D1701" s="7" t="s">
        <v>40</v>
      </c>
      <c r="E1701" s="7" t="s">
        <v>41</v>
      </c>
      <c r="F1701" s="7" t="s">
        <v>126</v>
      </c>
      <c r="G1701" s="7" t="s">
        <v>43</v>
      </c>
      <c r="H1701" s="7" t="s">
        <v>44</v>
      </c>
      <c r="I1701" s="8">
        <v>46</v>
      </c>
      <c r="J1701" s="18">
        <v>42245.98</v>
      </c>
      <c r="K1701" s="21">
        <v>11.39</v>
      </c>
      <c r="L1701" s="15">
        <v>1721971.49</v>
      </c>
      <c r="M1701" s="28">
        <v>46275</v>
      </c>
      <c r="N1701" s="7" t="s">
        <v>58</v>
      </c>
      <c r="O1701" s="7" t="s">
        <v>35</v>
      </c>
      <c r="P1701" s="9" t="s">
        <v>26</v>
      </c>
      <c r="Q1701" s="23">
        <f>Excel_Advanced_Sales_Dataset_2000__hetvi[[#This Row],[Quantity]]*Excel_Advanced_Sales_Dataset_2000__hetvi[[#This Row],[Unit Price]]*Excel_Advanced_Sales_Dataset_2000__hetvi[[#This Row],[Discount %]]/100</f>
        <v>221343.58761200003</v>
      </c>
      <c r="R1701" s="23">
        <f>Excel_Advanced_Sales_Dataset_2000__hetvi[[#This Row],[Quantity]]*Excel_Advanced_Sales_Dataset_2000__hetvi[[#This Row],[Unit Price]]-Excel_Advanced_Sales_Dataset_2000__hetvi[[#This Row],[Discount Amount]]</f>
        <v>1721971.492388</v>
      </c>
      <c r="S1701" t="str">
        <f>IF(Excel_Advanced_Sales_Dataset_2000__hetvi[[#This Row],[Total Sales]]&gt;50000,"Yes","No")</f>
        <v>Yes</v>
      </c>
      <c r="T1701" t="str">
        <f>IF(Excel_Advanced_Sales_Dataset_2000__hetvi[[#This Row],[Delivery Status]]="Pending","Follow-up","Ok")</f>
        <v>Ok</v>
      </c>
      <c r="U1701" s="31">
        <f>Excel_Advanced_Sales_Dataset_2000__hetvi[[#This Row],[Discount %]]/100</f>
        <v>0.1139</v>
      </c>
      <c r="V1701" s="1" t="s">
        <v>4624</v>
      </c>
    </row>
    <row r="1702" spans="1:22" x14ac:dyDescent="0.25">
      <c r="A1702" s="6" t="s">
        <v>3989</v>
      </c>
      <c r="B1702" s="7" t="s">
        <v>1414</v>
      </c>
      <c r="C1702" s="7" t="s">
        <v>3990</v>
      </c>
      <c r="D1702" s="7" t="s">
        <v>19</v>
      </c>
      <c r="E1702" s="7" t="s">
        <v>84</v>
      </c>
      <c r="F1702" s="7" t="s">
        <v>338</v>
      </c>
      <c r="G1702" s="7" t="s">
        <v>51</v>
      </c>
      <c r="H1702" s="7" t="s">
        <v>105</v>
      </c>
      <c r="I1702" s="8">
        <v>14</v>
      </c>
      <c r="J1702" s="18">
        <v>46918.5</v>
      </c>
      <c r="K1702" s="21">
        <v>16.190000000000001</v>
      </c>
      <c r="L1702" s="15">
        <v>550513.53</v>
      </c>
      <c r="M1702" s="28">
        <v>46073</v>
      </c>
      <c r="N1702" s="7" t="s">
        <v>58</v>
      </c>
      <c r="O1702" s="7" t="s">
        <v>35</v>
      </c>
      <c r="P1702" s="9" t="s">
        <v>53</v>
      </c>
      <c r="Q1702" s="23">
        <f>Excel_Advanced_Sales_Dataset_2000__hetvi[[#This Row],[Quantity]]*Excel_Advanced_Sales_Dataset_2000__hetvi[[#This Row],[Unit Price]]*Excel_Advanced_Sales_Dataset_2000__hetvi[[#This Row],[Discount %]]/100</f>
        <v>106345.47210000001</v>
      </c>
      <c r="R1702" s="23">
        <f>Excel_Advanced_Sales_Dataset_2000__hetvi[[#This Row],[Quantity]]*Excel_Advanced_Sales_Dataset_2000__hetvi[[#This Row],[Unit Price]]-Excel_Advanced_Sales_Dataset_2000__hetvi[[#This Row],[Discount Amount]]</f>
        <v>550513.52789999999</v>
      </c>
      <c r="S1702" t="str">
        <f>IF(Excel_Advanced_Sales_Dataset_2000__hetvi[[#This Row],[Total Sales]]&gt;50000,"Yes","No")</f>
        <v>Yes</v>
      </c>
      <c r="T1702" t="str">
        <f>IF(Excel_Advanced_Sales_Dataset_2000__hetvi[[#This Row],[Delivery Status]]="Pending","Follow-up","Ok")</f>
        <v>Ok</v>
      </c>
      <c r="U1702" s="31">
        <f>Excel_Advanced_Sales_Dataset_2000__hetvi[[#This Row],[Discount %]]/100</f>
        <v>0.16190000000000002</v>
      </c>
      <c r="V1702" s="1" t="s">
        <v>4682</v>
      </c>
    </row>
    <row r="1703" spans="1:22" x14ac:dyDescent="0.25">
      <c r="A1703" s="6" t="s">
        <v>3991</v>
      </c>
      <c r="B1703" s="7" t="s">
        <v>1522</v>
      </c>
      <c r="C1703" s="7" t="s">
        <v>3992</v>
      </c>
      <c r="D1703" s="7" t="s">
        <v>40</v>
      </c>
      <c r="E1703" s="7" t="s">
        <v>49</v>
      </c>
      <c r="F1703" s="7" t="s">
        <v>306</v>
      </c>
      <c r="G1703" s="7" t="s">
        <v>43</v>
      </c>
      <c r="H1703" s="7" t="s">
        <v>140</v>
      </c>
      <c r="I1703" s="8">
        <v>20</v>
      </c>
      <c r="J1703" s="18">
        <v>17818.009999999998</v>
      </c>
      <c r="K1703" s="21">
        <v>5.74</v>
      </c>
      <c r="L1703" s="15">
        <v>335905.12</v>
      </c>
      <c r="M1703" s="28">
        <v>46031</v>
      </c>
      <c r="N1703" s="7" t="s">
        <v>113</v>
      </c>
      <c r="O1703" s="7" t="s">
        <v>35</v>
      </c>
      <c r="P1703" s="9" t="s">
        <v>53</v>
      </c>
      <c r="Q1703" s="23">
        <f>Excel_Advanced_Sales_Dataset_2000__hetvi[[#This Row],[Quantity]]*Excel_Advanced_Sales_Dataset_2000__hetvi[[#This Row],[Unit Price]]*Excel_Advanced_Sales_Dataset_2000__hetvi[[#This Row],[Discount %]]/100</f>
        <v>20455.075479999996</v>
      </c>
      <c r="R1703" s="23">
        <f>Excel_Advanced_Sales_Dataset_2000__hetvi[[#This Row],[Quantity]]*Excel_Advanced_Sales_Dataset_2000__hetvi[[#This Row],[Unit Price]]-Excel_Advanced_Sales_Dataset_2000__hetvi[[#This Row],[Discount Amount]]</f>
        <v>335905.12451999995</v>
      </c>
      <c r="S1703" t="str">
        <f>IF(Excel_Advanced_Sales_Dataset_2000__hetvi[[#This Row],[Total Sales]]&gt;50000,"Yes","No")</f>
        <v>Yes</v>
      </c>
      <c r="T1703" t="str">
        <f>IF(Excel_Advanced_Sales_Dataset_2000__hetvi[[#This Row],[Delivery Status]]="Pending","Follow-up","Ok")</f>
        <v>Ok</v>
      </c>
      <c r="U1703" s="31">
        <f>Excel_Advanced_Sales_Dataset_2000__hetvi[[#This Row],[Discount %]]/100</f>
        <v>5.74E-2</v>
      </c>
      <c r="V1703" s="1" t="s">
        <v>4682</v>
      </c>
    </row>
    <row r="1704" spans="1:22" x14ac:dyDescent="0.25">
      <c r="A1704" s="6" t="s">
        <v>3993</v>
      </c>
      <c r="B1704" s="7" t="s">
        <v>174</v>
      </c>
      <c r="C1704" s="7" t="s">
        <v>3994</v>
      </c>
      <c r="D1704" s="7" t="s">
        <v>63</v>
      </c>
      <c r="E1704" s="7" t="s">
        <v>78</v>
      </c>
      <c r="F1704" s="7" t="s">
        <v>79</v>
      </c>
      <c r="G1704" s="7" t="s">
        <v>111</v>
      </c>
      <c r="H1704" s="7" t="s">
        <v>112</v>
      </c>
      <c r="I1704" s="8">
        <v>25</v>
      </c>
      <c r="J1704" s="18">
        <v>46531.8</v>
      </c>
      <c r="K1704" s="21">
        <v>17.32</v>
      </c>
      <c r="L1704" s="15">
        <v>961812.31</v>
      </c>
      <c r="M1704" s="28">
        <v>46249</v>
      </c>
      <c r="N1704" s="7" t="s">
        <v>58</v>
      </c>
      <c r="O1704" s="7" t="s">
        <v>35</v>
      </c>
      <c r="P1704" s="9" t="s">
        <v>26</v>
      </c>
      <c r="Q1704" s="23">
        <f>Excel_Advanced_Sales_Dataset_2000__hetvi[[#This Row],[Quantity]]*Excel_Advanced_Sales_Dataset_2000__hetvi[[#This Row],[Unit Price]]*Excel_Advanced_Sales_Dataset_2000__hetvi[[#This Row],[Discount %]]/100</f>
        <v>201482.69399999999</v>
      </c>
      <c r="R1704" s="23">
        <f>Excel_Advanced_Sales_Dataset_2000__hetvi[[#This Row],[Quantity]]*Excel_Advanced_Sales_Dataset_2000__hetvi[[#This Row],[Unit Price]]-Excel_Advanced_Sales_Dataset_2000__hetvi[[#This Row],[Discount Amount]]</f>
        <v>961812.30599999998</v>
      </c>
      <c r="S1704" t="str">
        <f>IF(Excel_Advanced_Sales_Dataset_2000__hetvi[[#This Row],[Total Sales]]&gt;50000,"Yes","No")</f>
        <v>Yes</v>
      </c>
      <c r="T1704" t="str">
        <f>IF(Excel_Advanced_Sales_Dataset_2000__hetvi[[#This Row],[Delivery Status]]="Pending","Follow-up","Ok")</f>
        <v>Ok</v>
      </c>
      <c r="U1704" s="31">
        <f>Excel_Advanced_Sales_Dataset_2000__hetvi[[#This Row],[Discount %]]/100</f>
        <v>0.17319999999999999</v>
      </c>
      <c r="V1704" s="1" t="s">
        <v>4665</v>
      </c>
    </row>
    <row r="1705" spans="1:22" x14ac:dyDescent="0.25">
      <c r="A1705" s="6" t="s">
        <v>3995</v>
      </c>
      <c r="B1705" s="7" t="s">
        <v>633</v>
      </c>
      <c r="C1705" s="7" t="s">
        <v>3996</v>
      </c>
      <c r="D1705" s="7" t="s">
        <v>40</v>
      </c>
      <c r="E1705" s="7" t="s">
        <v>49</v>
      </c>
      <c r="F1705" s="7" t="s">
        <v>306</v>
      </c>
      <c r="G1705" s="7" t="s">
        <v>33</v>
      </c>
      <c r="H1705" s="7" t="s">
        <v>119</v>
      </c>
      <c r="I1705" s="8">
        <v>46</v>
      </c>
      <c r="J1705" s="18">
        <v>35969.120000000003</v>
      </c>
      <c r="K1705" s="21">
        <v>3.95</v>
      </c>
      <c r="L1705" s="15">
        <v>1589223.63</v>
      </c>
      <c r="M1705" s="28">
        <v>46295</v>
      </c>
      <c r="N1705" s="7" t="s">
        <v>113</v>
      </c>
      <c r="O1705" s="7" t="s">
        <v>35</v>
      </c>
      <c r="P1705" s="9" t="s">
        <v>53</v>
      </c>
      <c r="Q1705" s="23">
        <f>Excel_Advanced_Sales_Dataset_2000__hetvi[[#This Row],[Quantity]]*Excel_Advanced_Sales_Dataset_2000__hetvi[[#This Row],[Unit Price]]*Excel_Advanced_Sales_Dataset_2000__hetvi[[#This Row],[Discount %]]/100</f>
        <v>65355.891040000002</v>
      </c>
      <c r="R1705" s="23">
        <f>Excel_Advanced_Sales_Dataset_2000__hetvi[[#This Row],[Quantity]]*Excel_Advanced_Sales_Dataset_2000__hetvi[[#This Row],[Unit Price]]-Excel_Advanced_Sales_Dataset_2000__hetvi[[#This Row],[Discount Amount]]</f>
        <v>1589223.6289600001</v>
      </c>
      <c r="S1705" t="str">
        <f>IF(Excel_Advanced_Sales_Dataset_2000__hetvi[[#This Row],[Total Sales]]&gt;50000,"Yes","No")</f>
        <v>Yes</v>
      </c>
      <c r="T1705" t="str">
        <f>IF(Excel_Advanced_Sales_Dataset_2000__hetvi[[#This Row],[Delivery Status]]="Pending","Follow-up","Ok")</f>
        <v>Ok</v>
      </c>
      <c r="U1705" s="31">
        <f>Excel_Advanced_Sales_Dataset_2000__hetvi[[#This Row],[Discount %]]/100</f>
        <v>3.95E-2</v>
      </c>
      <c r="V1705" s="1" t="s">
        <v>4703</v>
      </c>
    </row>
    <row r="1706" spans="1:22" x14ac:dyDescent="0.25">
      <c r="A1706" s="6" t="s">
        <v>3997</v>
      </c>
      <c r="B1706" s="7" t="s">
        <v>1745</v>
      </c>
      <c r="C1706" s="7" t="s">
        <v>2868</v>
      </c>
      <c r="D1706" s="7" t="s">
        <v>63</v>
      </c>
      <c r="E1706" s="7" t="s">
        <v>144</v>
      </c>
      <c r="F1706" s="7" t="s">
        <v>216</v>
      </c>
      <c r="G1706" s="7" t="s">
        <v>51</v>
      </c>
      <c r="H1706" s="7" t="s">
        <v>190</v>
      </c>
      <c r="I1706" s="8">
        <v>16</v>
      </c>
      <c r="J1706" s="18">
        <v>29256.080000000002</v>
      </c>
      <c r="K1706" s="21">
        <v>10.25</v>
      </c>
      <c r="L1706" s="15">
        <v>420117.31</v>
      </c>
      <c r="M1706" s="28">
        <v>46124</v>
      </c>
      <c r="N1706" s="7" t="s">
        <v>24</v>
      </c>
      <c r="O1706" s="7" t="s">
        <v>35</v>
      </c>
      <c r="P1706" s="9" t="s">
        <v>53</v>
      </c>
      <c r="Q1706" s="23">
        <f>Excel_Advanced_Sales_Dataset_2000__hetvi[[#This Row],[Quantity]]*Excel_Advanced_Sales_Dataset_2000__hetvi[[#This Row],[Unit Price]]*Excel_Advanced_Sales_Dataset_2000__hetvi[[#This Row],[Discount %]]/100</f>
        <v>47979.9712</v>
      </c>
      <c r="R1706" s="23">
        <f>Excel_Advanced_Sales_Dataset_2000__hetvi[[#This Row],[Quantity]]*Excel_Advanced_Sales_Dataset_2000__hetvi[[#This Row],[Unit Price]]-Excel_Advanced_Sales_Dataset_2000__hetvi[[#This Row],[Discount Amount]]</f>
        <v>420117.3088</v>
      </c>
      <c r="S1706" t="str">
        <f>IF(Excel_Advanced_Sales_Dataset_2000__hetvi[[#This Row],[Total Sales]]&gt;50000,"Yes","No")</f>
        <v>Yes</v>
      </c>
      <c r="T1706" t="str">
        <f>IF(Excel_Advanced_Sales_Dataset_2000__hetvi[[#This Row],[Delivery Status]]="Pending","Follow-up","Ok")</f>
        <v>Ok</v>
      </c>
      <c r="U1706" s="31">
        <f>Excel_Advanced_Sales_Dataset_2000__hetvi[[#This Row],[Discount %]]/100</f>
        <v>0.10249999999999999</v>
      </c>
      <c r="V1706" s="1" t="s">
        <v>4703</v>
      </c>
    </row>
    <row r="1707" spans="1:22" x14ac:dyDescent="0.25">
      <c r="A1707" s="6" t="s">
        <v>3998</v>
      </c>
      <c r="B1707" s="7" t="s">
        <v>3999</v>
      </c>
      <c r="C1707" s="7" t="s">
        <v>4000</v>
      </c>
      <c r="D1707" s="7" t="s">
        <v>40</v>
      </c>
      <c r="E1707" s="7" t="s">
        <v>41</v>
      </c>
      <c r="F1707" s="7" t="s">
        <v>102</v>
      </c>
      <c r="G1707" s="7" t="s">
        <v>33</v>
      </c>
      <c r="H1707" s="7" t="s">
        <v>80</v>
      </c>
      <c r="I1707" s="8">
        <v>9</v>
      </c>
      <c r="J1707" s="18">
        <v>20348.36</v>
      </c>
      <c r="K1707" s="21">
        <v>3.89</v>
      </c>
      <c r="L1707" s="15">
        <v>176011.28</v>
      </c>
      <c r="M1707" s="28">
        <v>46188</v>
      </c>
      <c r="N1707" s="7" t="s">
        <v>45</v>
      </c>
      <c r="O1707" s="7" t="s">
        <v>35</v>
      </c>
      <c r="P1707" s="9" t="s">
        <v>36</v>
      </c>
      <c r="Q1707" s="23">
        <f>Excel_Advanced_Sales_Dataset_2000__hetvi[[#This Row],[Quantity]]*Excel_Advanced_Sales_Dataset_2000__hetvi[[#This Row],[Unit Price]]*Excel_Advanced_Sales_Dataset_2000__hetvi[[#This Row],[Discount %]]/100</f>
        <v>7123.9608360000002</v>
      </c>
      <c r="R1707" s="23">
        <f>Excel_Advanced_Sales_Dataset_2000__hetvi[[#This Row],[Quantity]]*Excel_Advanced_Sales_Dataset_2000__hetvi[[#This Row],[Unit Price]]-Excel_Advanced_Sales_Dataset_2000__hetvi[[#This Row],[Discount Amount]]</f>
        <v>176011.27916399998</v>
      </c>
      <c r="S1707" t="str">
        <f>IF(Excel_Advanced_Sales_Dataset_2000__hetvi[[#This Row],[Total Sales]]&gt;50000,"Yes","No")</f>
        <v>Yes</v>
      </c>
      <c r="T1707" t="str">
        <f>IF(Excel_Advanced_Sales_Dataset_2000__hetvi[[#This Row],[Delivery Status]]="Pending","Follow-up","Ok")</f>
        <v>Ok</v>
      </c>
      <c r="U1707" s="31">
        <f>Excel_Advanced_Sales_Dataset_2000__hetvi[[#This Row],[Discount %]]/100</f>
        <v>3.8900000000000004E-2</v>
      </c>
      <c r="V1707" s="1" t="s">
        <v>4823</v>
      </c>
    </row>
    <row r="1708" spans="1:22" x14ac:dyDescent="0.25">
      <c r="A1708" s="6" t="s">
        <v>4001</v>
      </c>
      <c r="B1708" s="7" t="s">
        <v>1755</v>
      </c>
      <c r="C1708" s="7" t="s">
        <v>4002</v>
      </c>
      <c r="D1708" s="7" t="s">
        <v>40</v>
      </c>
      <c r="E1708" s="7" t="s">
        <v>109</v>
      </c>
      <c r="F1708" s="7" t="s">
        <v>110</v>
      </c>
      <c r="G1708" s="7" t="s">
        <v>66</v>
      </c>
      <c r="H1708" s="7" t="s">
        <v>276</v>
      </c>
      <c r="I1708" s="8">
        <v>22</v>
      </c>
      <c r="J1708" s="18">
        <v>27054.720000000001</v>
      </c>
      <c r="K1708" s="21">
        <v>19.53</v>
      </c>
      <c r="L1708" s="15">
        <v>478960.53</v>
      </c>
      <c r="M1708" s="28">
        <v>46305</v>
      </c>
      <c r="N1708" s="7" t="s">
        <v>24</v>
      </c>
      <c r="O1708" s="7" t="s">
        <v>59</v>
      </c>
      <c r="P1708" s="9" t="s">
        <v>53</v>
      </c>
      <c r="Q1708" s="23">
        <f>Excel_Advanced_Sales_Dataset_2000__hetvi[[#This Row],[Quantity]]*Excel_Advanced_Sales_Dataset_2000__hetvi[[#This Row],[Unit Price]]*Excel_Advanced_Sales_Dataset_2000__hetvi[[#This Row],[Discount %]]/100</f>
        <v>116243.30995200003</v>
      </c>
      <c r="R1708" s="23">
        <f>Excel_Advanced_Sales_Dataset_2000__hetvi[[#This Row],[Quantity]]*Excel_Advanced_Sales_Dataset_2000__hetvi[[#This Row],[Unit Price]]-Excel_Advanced_Sales_Dataset_2000__hetvi[[#This Row],[Discount Amount]]</f>
        <v>478960.53004800004</v>
      </c>
      <c r="S1708" t="str">
        <f>IF(Excel_Advanced_Sales_Dataset_2000__hetvi[[#This Row],[Total Sales]]&gt;50000,"Yes","No")</f>
        <v>Yes</v>
      </c>
      <c r="T1708" t="str">
        <f>IF(Excel_Advanced_Sales_Dataset_2000__hetvi[[#This Row],[Delivery Status]]="Pending","Follow-up","Ok")</f>
        <v>Ok</v>
      </c>
      <c r="U1708" s="31">
        <f>Excel_Advanced_Sales_Dataset_2000__hetvi[[#This Row],[Discount %]]/100</f>
        <v>0.1953</v>
      </c>
      <c r="V1708" s="1" t="s">
        <v>4782</v>
      </c>
    </row>
    <row r="1709" spans="1:22" x14ac:dyDescent="0.25">
      <c r="A1709" s="6" t="s">
        <v>4003</v>
      </c>
      <c r="B1709" s="7" t="s">
        <v>1059</v>
      </c>
      <c r="C1709" s="7" t="s">
        <v>4004</v>
      </c>
      <c r="D1709" s="7" t="s">
        <v>19</v>
      </c>
      <c r="E1709" s="7" t="s">
        <v>20</v>
      </c>
      <c r="F1709" s="7" t="s">
        <v>285</v>
      </c>
      <c r="G1709" s="7" t="s">
        <v>66</v>
      </c>
      <c r="H1709" s="7" t="s">
        <v>155</v>
      </c>
      <c r="I1709" s="8">
        <v>43</v>
      </c>
      <c r="J1709" s="18">
        <v>627.82000000000005</v>
      </c>
      <c r="K1709" s="21">
        <v>18.350000000000001</v>
      </c>
      <c r="L1709" s="15">
        <v>22042.45</v>
      </c>
      <c r="M1709" s="28">
        <v>46192</v>
      </c>
      <c r="N1709" s="7" t="s">
        <v>113</v>
      </c>
      <c r="O1709" s="7" t="s">
        <v>35</v>
      </c>
      <c r="P1709" s="9" t="s">
        <v>53</v>
      </c>
      <c r="Q1709" s="23">
        <f>Excel_Advanced_Sales_Dataset_2000__hetvi[[#This Row],[Quantity]]*Excel_Advanced_Sales_Dataset_2000__hetvi[[#This Row],[Unit Price]]*Excel_Advanced_Sales_Dataset_2000__hetvi[[#This Row],[Discount %]]/100</f>
        <v>4953.8137100000013</v>
      </c>
      <c r="R1709" s="23">
        <f>Excel_Advanced_Sales_Dataset_2000__hetvi[[#This Row],[Quantity]]*Excel_Advanced_Sales_Dataset_2000__hetvi[[#This Row],[Unit Price]]-Excel_Advanced_Sales_Dataset_2000__hetvi[[#This Row],[Discount Amount]]</f>
        <v>22042.44629</v>
      </c>
      <c r="S1709" t="str">
        <f>IF(Excel_Advanced_Sales_Dataset_2000__hetvi[[#This Row],[Total Sales]]&gt;50000,"Yes","No")</f>
        <v>No</v>
      </c>
      <c r="T1709" t="str">
        <f>IF(Excel_Advanced_Sales_Dataset_2000__hetvi[[#This Row],[Delivery Status]]="Pending","Follow-up","Ok")</f>
        <v>Ok</v>
      </c>
      <c r="U1709" s="31">
        <f>Excel_Advanced_Sales_Dataset_2000__hetvi[[#This Row],[Discount %]]/100</f>
        <v>0.18350000000000002</v>
      </c>
      <c r="V1709" s="1" t="s">
        <v>4720</v>
      </c>
    </row>
    <row r="1710" spans="1:22" x14ac:dyDescent="0.25">
      <c r="A1710" s="6" t="s">
        <v>4005</v>
      </c>
      <c r="B1710" s="7" t="s">
        <v>1529</v>
      </c>
      <c r="C1710" s="7" t="s">
        <v>4006</v>
      </c>
      <c r="D1710" s="7" t="s">
        <v>30</v>
      </c>
      <c r="E1710" s="7" t="s">
        <v>131</v>
      </c>
      <c r="F1710" s="7" t="s">
        <v>163</v>
      </c>
      <c r="G1710" s="7" t="s">
        <v>43</v>
      </c>
      <c r="H1710" s="7" t="s">
        <v>380</v>
      </c>
      <c r="I1710" s="8">
        <v>21</v>
      </c>
      <c r="J1710" s="18">
        <v>39544.79</v>
      </c>
      <c r="K1710" s="21">
        <v>0.66</v>
      </c>
      <c r="L1710" s="15">
        <v>824959.68</v>
      </c>
      <c r="M1710" s="28">
        <v>46032</v>
      </c>
      <c r="N1710" s="7" t="s">
        <v>113</v>
      </c>
      <c r="O1710" s="7" t="s">
        <v>35</v>
      </c>
      <c r="P1710" s="9" t="s">
        <v>36</v>
      </c>
      <c r="Q1710" s="23">
        <f>Excel_Advanced_Sales_Dataset_2000__hetvi[[#This Row],[Quantity]]*Excel_Advanced_Sales_Dataset_2000__hetvi[[#This Row],[Unit Price]]*Excel_Advanced_Sales_Dataset_2000__hetvi[[#This Row],[Discount %]]/100</f>
        <v>5480.9078939999999</v>
      </c>
      <c r="R1710" s="23">
        <f>Excel_Advanced_Sales_Dataset_2000__hetvi[[#This Row],[Quantity]]*Excel_Advanced_Sales_Dataset_2000__hetvi[[#This Row],[Unit Price]]-Excel_Advanced_Sales_Dataset_2000__hetvi[[#This Row],[Discount Amount]]</f>
        <v>824959.68210600002</v>
      </c>
      <c r="S1710" t="str">
        <f>IF(Excel_Advanced_Sales_Dataset_2000__hetvi[[#This Row],[Total Sales]]&gt;50000,"Yes","No")</f>
        <v>Yes</v>
      </c>
      <c r="T1710" t="str">
        <f>IF(Excel_Advanced_Sales_Dataset_2000__hetvi[[#This Row],[Delivery Status]]="Pending","Follow-up","Ok")</f>
        <v>Ok</v>
      </c>
      <c r="U1710" s="31">
        <f>Excel_Advanced_Sales_Dataset_2000__hetvi[[#This Row],[Discount %]]/100</f>
        <v>6.6E-3</v>
      </c>
      <c r="V1710" s="1" t="s">
        <v>4682</v>
      </c>
    </row>
    <row r="1711" spans="1:22" x14ac:dyDescent="0.25">
      <c r="A1711" s="6" t="s">
        <v>4007</v>
      </c>
      <c r="B1711" s="7" t="s">
        <v>1174</v>
      </c>
      <c r="C1711" s="7" t="s">
        <v>4008</v>
      </c>
      <c r="D1711" s="7" t="s">
        <v>19</v>
      </c>
      <c r="E1711" s="7" t="s">
        <v>20</v>
      </c>
      <c r="F1711" s="7" t="s">
        <v>176</v>
      </c>
      <c r="G1711" s="7" t="s">
        <v>43</v>
      </c>
      <c r="H1711" s="7" t="s">
        <v>391</v>
      </c>
      <c r="I1711" s="8">
        <v>50</v>
      </c>
      <c r="J1711" s="18">
        <v>18776.62</v>
      </c>
      <c r="K1711" s="21">
        <v>7.65</v>
      </c>
      <c r="L1711" s="15">
        <v>867010.43</v>
      </c>
      <c r="M1711" s="28">
        <v>46155</v>
      </c>
      <c r="N1711" s="7" t="s">
        <v>113</v>
      </c>
      <c r="O1711" s="7" t="s">
        <v>35</v>
      </c>
      <c r="P1711" s="9" t="s">
        <v>36</v>
      </c>
      <c r="Q1711" s="23">
        <f>Excel_Advanced_Sales_Dataset_2000__hetvi[[#This Row],[Quantity]]*Excel_Advanced_Sales_Dataset_2000__hetvi[[#This Row],[Unit Price]]*Excel_Advanced_Sales_Dataset_2000__hetvi[[#This Row],[Discount %]]/100</f>
        <v>71820.571500000005</v>
      </c>
      <c r="R1711" s="23">
        <f>Excel_Advanced_Sales_Dataset_2000__hetvi[[#This Row],[Quantity]]*Excel_Advanced_Sales_Dataset_2000__hetvi[[#This Row],[Unit Price]]-Excel_Advanced_Sales_Dataset_2000__hetvi[[#This Row],[Discount Amount]]</f>
        <v>867010.42850000004</v>
      </c>
      <c r="S1711" t="str">
        <f>IF(Excel_Advanced_Sales_Dataset_2000__hetvi[[#This Row],[Total Sales]]&gt;50000,"Yes","No")</f>
        <v>Yes</v>
      </c>
      <c r="T1711" t="str">
        <f>IF(Excel_Advanced_Sales_Dataset_2000__hetvi[[#This Row],[Delivery Status]]="Pending","Follow-up","Ok")</f>
        <v>Ok</v>
      </c>
      <c r="U1711" s="31">
        <f>Excel_Advanced_Sales_Dataset_2000__hetvi[[#This Row],[Discount %]]/100</f>
        <v>7.6499999999999999E-2</v>
      </c>
      <c r="V1711" s="1" t="s">
        <v>4653</v>
      </c>
    </row>
    <row r="1712" spans="1:22" x14ac:dyDescent="0.25">
      <c r="A1712" s="6" t="s">
        <v>4009</v>
      </c>
      <c r="B1712" s="7" t="s">
        <v>1398</v>
      </c>
      <c r="C1712" s="7" t="s">
        <v>4010</v>
      </c>
      <c r="D1712" s="7" t="s">
        <v>63</v>
      </c>
      <c r="E1712" s="7" t="s">
        <v>78</v>
      </c>
      <c r="F1712" s="7" t="s">
        <v>425</v>
      </c>
      <c r="G1712" s="7" t="s">
        <v>111</v>
      </c>
      <c r="H1712" s="7" t="s">
        <v>240</v>
      </c>
      <c r="I1712" s="8">
        <v>7</v>
      </c>
      <c r="J1712" s="18">
        <v>34141</v>
      </c>
      <c r="K1712" s="21">
        <v>8.9499999999999993</v>
      </c>
      <c r="L1712" s="15">
        <v>217597.66</v>
      </c>
      <c r="M1712" s="28">
        <v>46305</v>
      </c>
      <c r="N1712" s="7" t="s">
        <v>68</v>
      </c>
      <c r="O1712" s="7" t="s">
        <v>35</v>
      </c>
      <c r="P1712" s="9" t="s">
        <v>53</v>
      </c>
      <c r="Q1712" s="23">
        <f>Excel_Advanced_Sales_Dataset_2000__hetvi[[#This Row],[Quantity]]*Excel_Advanced_Sales_Dataset_2000__hetvi[[#This Row],[Unit Price]]*Excel_Advanced_Sales_Dataset_2000__hetvi[[#This Row],[Discount %]]/100</f>
        <v>21389.336499999998</v>
      </c>
      <c r="R1712" s="23">
        <f>Excel_Advanced_Sales_Dataset_2000__hetvi[[#This Row],[Quantity]]*Excel_Advanced_Sales_Dataset_2000__hetvi[[#This Row],[Unit Price]]-Excel_Advanced_Sales_Dataset_2000__hetvi[[#This Row],[Discount Amount]]</f>
        <v>217597.6635</v>
      </c>
      <c r="S1712" t="str">
        <f>IF(Excel_Advanced_Sales_Dataset_2000__hetvi[[#This Row],[Total Sales]]&gt;50000,"Yes","No")</f>
        <v>Yes</v>
      </c>
      <c r="T1712" t="str">
        <f>IF(Excel_Advanced_Sales_Dataset_2000__hetvi[[#This Row],[Delivery Status]]="Pending","Follow-up","Ok")</f>
        <v>Ok</v>
      </c>
      <c r="U1712" s="31">
        <f>Excel_Advanced_Sales_Dataset_2000__hetvi[[#This Row],[Discount %]]/100</f>
        <v>8.9499999999999996E-2</v>
      </c>
      <c r="V1712" s="1" t="s">
        <v>4624</v>
      </c>
    </row>
    <row r="1713" spans="1:22" x14ac:dyDescent="0.25">
      <c r="A1713" s="6" t="s">
        <v>4011</v>
      </c>
      <c r="B1713" s="7" t="s">
        <v>974</v>
      </c>
      <c r="C1713" s="7" t="s">
        <v>4012</v>
      </c>
      <c r="D1713" s="7" t="s">
        <v>30</v>
      </c>
      <c r="E1713" s="7" t="s">
        <v>31</v>
      </c>
      <c r="F1713" s="7" t="s">
        <v>555</v>
      </c>
      <c r="G1713" s="7" t="s">
        <v>51</v>
      </c>
      <c r="H1713" s="7" t="s">
        <v>146</v>
      </c>
      <c r="I1713" s="8">
        <v>47</v>
      </c>
      <c r="J1713" s="18">
        <v>10128.15</v>
      </c>
      <c r="K1713" s="21">
        <v>18.98</v>
      </c>
      <c r="L1713" s="15">
        <v>385673.88</v>
      </c>
      <c r="M1713" s="28">
        <v>46363</v>
      </c>
      <c r="N1713" s="7" t="s">
        <v>45</v>
      </c>
      <c r="O1713" s="7" t="s">
        <v>35</v>
      </c>
      <c r="P1713" s="9" t="s">
        <v>53</v>
      </c>
      <c r="Q1713" s="23">
        <f>Excel_Advanced_Sales_Dataset_2000__hetvi[[#This Row],[Quantity]]*Excel_Advanced_Sales_Dataset_2000__hetvi[[#This Row],[Unit Price]]*Excel_Advanced_Sales_Dataset_2000__hetvi[[#This Row],[Discount %]]/100</f>
        <v>90349.174889999995</v>
      </c>
      <c r="R1713" s="23">
        <f>Excel_Advanced_Sales_Dataset_2000__hetvi[[#This Row],[Quantity]]*Excel_Advanced_Sales_Dataset_2000__hetvi[[#This Row],[Unit Price]]-Excel_Advanced_Sales_Dataset_2000__hetvi[[#This Row],[Discount Amount]]</f>
        <v>385673.87511000002</v>
      </c>
      <c r="S1713" t="str">
        <f>IF(Excel_Advanced_Sales_Dataset_2000__hetvi[[#This Row],[Total Sales]]&gt;50000,"Yes","No")</f>
        <v>Yes</v>
      </c>
      <c r="T1713" t="str">
        <f>IF(Excel_Advanced_Sales_Dataset_2000__hetvi[[#This Row],[Delivery Status]]="Pending","Follow-up","Ok")</f>
        <v>Ok</v>
      </c>
      <c r="U1713" s="31">
        <f>Excel_Advanced_Sales_Dataset_2000__hetvi[[#This Row],[Discount %]]/100</f>
        <v>0.1898</v>
      </c>
      <c r="V1713" s="1" t="s">
        <v>4696</v>
      </c>
    </row>
    <row r="1714" spans="1:22" x14ac:dyDescent="0.25">
      <c r="A1714" s="6" t="s">
        <v>4013</v>
      </c>
      <c r="B1714" s="7" t="s">
        <v>1716</v>
      </c>
      <c r="C1714" s="7" t="s">
        <v>4014</v>
      </c>
      <c r="D1714" s="7" t="s">
        <v>19</v>
      </c>
      <c r="E1714" s="7" t="s">
        <v>72</v>
      </c>
      <c r="F1714" s="7" t="s">
        <v>73</v>
      </c>
      <c r="G1714" s="7" t="s">
        <v>66</v>
      </c>
      <c r="H1714" s="7" t="s">
        <v>155</v>
      </c>
      <c r="I1714" s="8">
        <v>23</v>
      </c>
      <c r="J1714" s="18">
        <v>21790.87</v>
      </c>
      <c r="K1714" s="21">
        <v>6.46</v>
      </c>
      <c r="L1714" s="15">
        <v>468813.14</v>
      </c>
      <c r="M1714" s="28">
        <v>46229</v>
      </c>
      <c r="N1714" s="7" t="s">
        <v>24</v>
      </c>
      <c r="O1714" s="7" t="s">
        <v>35</v>
      </c>
      <c r="P1714" s="9" t="s">
        <v>26</v>
      </c>
      <c r="Q1714" s="23">
        <f>Excel_Advanced_Sales_Dataset_2000__hetvi[[#This Row],[Quantity]]*Excel_Advanced_Sales_Dataset_2000__hetvi[[#This Row],[Unit Price]]*Excel_Advanced_Sales_Dataset_2000__hetvi[[#This Row],[Discount %]]/100</f>
        <v>32376.874645999997</v>
      </c>
      <c r="R1714" s="23">
        <f>Excel_Advanced_Sales_Dataset_2000__hetvi[[#This Row],[Quantity]]*Excel_Advanced_Sales_Dataset_2000__hetvi[[#This Row],[Unit Price]]-Excel_Advanced_Sales_Dataset_2000__hetvi[[#This Row],[Discount Amount]]</f>
        <v>468813.13535399997</v>
      </c>
      <c r="S1714" t="str">
        <f>IF(Excel_Advanced_Sales_Dataset_2000__hetvi[[#This Row],[Total Sales]]&gt;50000,"Yes","No")</f>
        <v>Yes</v>
      </c>
      <c r="T1714" t="str">
        <f>IF(Excel_Advanced_Sales_Dataset_2000__hetvi[[#This Row],[Delivery Status]]="Pending","Follow-up","Ok")</f>
        <v>Ok</v>
      </c>
      <c r="U1714" s="31">
        <f>Excel_Advanced_Sales_Dataset_2000__hetvi[[#This Row],[Discount %]]/100</f>
        <v>6.4600000000000005E-2</v>
      </c>
      <c r="V1714" s="1" t="s">
        <v>4782</v>
      </c>
    </row>
    <row r="1715" spans="1:22" x14ac:dyDescent="0.25">
      <c r="A1715" s="6" t="s">
        <v>4015</v>
      </c>
      <c r="B1715" s="7" t="s">
        <v>1065</v>
      </c>
      <c r="C1715" s="7" t="s">
        <v>4016</v>
      </c>
      <c r="D1715" s="7" t="s">
        <v>40</v>
      </c>
      <c r="E1715" s="7" t="s">
        <v>41</v>
      </c>
      <c r="F1715" s="7" t="s">
        <v>102</v>
      </c>
      <c r="G1715" s="7" t="s">
        <v>43</v>
      </c>
      <c r="H1715" s="7" t="s">
        <v>74</v>
      </c>
      <c r="I1715" s="8">
        <v>24</v>
      </c>
      <c r="J1715" s="18">
        <v>13574.63</v>
      </c>
      <c r="K1715" s="21">
        <v>2.2599999999999998</v>
      </c>
      <c r="L1715" s="15">
        <v>318428.24</v>
      </c>
      <c r="M1715" s="28">
        <v>46313</v>
      </c>
      <c r="N1715" s="7" t="s">
        <v>24</v>
      </c>
      <c r="O1715" s="7" t="s">
        <v>35</v>
      </c>
      <c r="P1715" s="9" t="s">
        <v>36</v>
      </c>
      <c r="Q1715" s="23">
        <f>Excel_Advanced_Sales_Dataset_2000__hetvi[[#This Row],[Quantity]]*Excel_Advanced_Sales_Dataset_2000__hetvi[[#This Row],[Unit Price]]*Excel_Advanced_Sales_Dataset_2000__hetvi[[#This Row],[Discount %]]/100</f>
        <v>7362.8793119999991</v>
      </c>
      <c r="R1715" s="23">
        <f>Excel_Advanced_Sales_Dataset_2000__hetvi[[#This Row],[Quantity]]*Excel_Advanced_Sales_Dataset_2000__hetvi[[#This Row],[Unit Price]]-Excel_Advanced_Sales_Dataset_2000__hetvi[[#This Row],[Discount Amount]]</f>
        <v>318428.24068799999</v>
      </c>
      <c r="S1715" t="str">
        <f>IF(Excel_Advanced_Sales_Dataset_2000__hetvi[[#This Row],[Total Sales]]&gt;50000,"Yes","No")</f>
        <v>Yes</v>
      </c>
      <c r="T1715" t="str">
        <f>IF(Excel_Advanced_Sales_Dataset_2000__hetvi[[#This Row],[Delivery Status]]="Pending","Follow-up","Ok")</f>
        <v>Ok</v>
      </c>
      <c r="U1715" s="31">
        <f>Excel_Advanced_Sales_Dataset_2000__hetvi[[#This Row],[Discount %]]/100</f>
        <v>2.2599999999999999E-2</v>
      </c>
      <c r="V1715" s="1" t="s">
        <v>4744</v>
      </c>
    </row>
    <row r="1716" spans="1:22" x14ac:dyDescent="0.25">
      <c r="A1716" s="6" t="s">
        <v>4017</v>
      </c>
      <c r="B1716" s="7" t="s">
        <v>729</v>
      </c>
      <c r="C1716" s="7" t="s">
        <v>4018</v>
      </c>
      <c r="D1716" s="7" t="s">
        <v>63</v>
      </c>
      <c r="E1716" s="7" t="s">
        <v>144</v>
      </c>
      <c r="F1716" s="7" t="s">
        <v>145</v>
      </c>
      <c r="G1716" s="7" t="s">
        <v>66</v>
      </c>
      <c r="H1716" s="7" t="s">
        <v>155</v>
      </c>
      <c r="I1716" s="8">
        <v>45</v>
      </c>
      <c r="J1716" s="18">
        <v>29437.27</v>
      </c>
      <c r="K1716" s="21">
        <v>5.17</v>
      </c>
      <c r="L1716" s="15">
        <v>1256191.3400000001</v>
      </c>
      <c r="M1716" s="28">
        <v>46368</v>
      </c>
      <c r="N1716" s="7" t="s">
        <v>68</v>
      </c>
      <c r="O1716" s="7" t="s">
        <v>35</v>
      </c>
      <c r="P1716" s="9" t="s">
        <v>26</v>
      </c>
      <c r="Q1716" s="23">
        <f>Excel_Advanced_Sales_Dataset_2000__hetvi[[#This Row],[Quantity]]*Excel_Advanced_Sales_Dataset_2000__hetvi[[#This Row],[Unit Price]]*Excel_Advanced_Sales_Dataset_2000__hetvi[[#This Row],[Discount %]]/100</f>
        <v>68485.808655000001</v>
      </c>
      <c r="R1716" s="23">
        <f>Excel_Advanced_Sales_Dataset_2000__hetvi[[#This Row],[Quantity]]*Excel_Advanced_Sales_Dataset_2000__hetvi[[#This Row],[Unit Price]]-Excel_Advanced_Sales_Dataset_2000__hetvi[[#This Row],[Discount Amount]]</f>
        <v>1256191.3413449998</v>
      </c>
      <c r="S1716" t="str">
        <f>IF(Excel_Advanced_Sales_Dataset_2000__hetvi[[#This Row],[Total Sales]]&gt;50000,"Yes","No")</f>
        <v>Yes</v>
      </c>
      <c r="T1716" t="str">
        <f>IF(Excel_Advanced_Sales_Dataset_2000__hetvi[[#This Row],[Delivery Status]]="Pending","Follow-up","Ok")</f>
        <v>Ok</v>
      </c>
      <c r="U1716" s="31">
        <f>Excel_Advanced_Sales_Dataset_2000__hetvi[[#This Row],[Discount %]]/100</f>
        <v>5.1699999999999996E-2</v>
      </c>
      <c r="V1716" s="1" t="s">
        <v>4644</v>
      </c>
    </row>
    <row r="1717" spans="1:22" x14ac:dyDescent="0.25">
      <c r="A1717" s="6" t="s">
        <v>4019</v>
      </c>
      <c r="B1717" s="7" t="s">
        <v>1920</v>
      </c>
      <c r="C1717" s="7" t="s">
        <v>4020</v>
      </c>
      <c r="D1717" s="7" t="s">
        <v>40</v>
      </c>
      <c r="E1717" s="7" t="s">
        <v>41</v>
      </c>
      <c r="F1717" s="7" t="s">
        <v>126</v>
      </c>
      <c r="G1717" s="7" t="s">
        <v>66</v>
      </c>
      <c r="H1717" s="7" t="s">
        <v>200</v>
      </c>
      <c r="I1717" s="8">
        <v>37</v>
      </c>
      <c r="J1717" s="18">
        <v>25386.06</v>
      </c>
      <c r="K1717" s="21">
        <v>5.63</v>
      </c>
      <c r="L1717" s="15">
        <v>886402.52</v>
      </c>
      <c r="M1717" s="28">
        <v>46063</v>
      </c>
      <c r="N1717" s="7" t="s">
        <v>24</v>
      </c>
      <c r="O1717" s="7" t="s">
        <v>35</v>
      </c>
      <c r="P1717" s="9" t="s">
        <v>26</v>
      </c>
      <c r="Q1717" s="23">
        <f>Excel_Advanced_Sales_Dataset_2000__hetvi[[#This Row],[Quantity]]*Excel_Advanced_Sales_Dataset_2000__hetvi[[#This Row],[Unit Price]]*Excel_Advanced_Sales_Dataset_2000__hetvi[[#This Row],[Discount %]]/100</f>
        <v>52881.70158600001</v>
      </c>
      <c r="R1717" s="23">
        <f>Excel_Advanced_Sales_Dataset_2000__hetvi[[#This Row],[Quantity]]*Excel_Advanced_Sales_Dataset_2000__hetvi[[#This Row],[Unit Price]]-Excel_Advanced_Sales_Dataset_2000__hetvi[[#This Row],[Discount Amount]]</f>
        <v>886402.51841400005</v>
      </c>
      <c r="S1717" t="str">
        <f>IF(Excel_Advanced_Sales_Dataset_2000__hetvi[[#This Row],[Total Sales]]&gt;50000,"Yes","No")</f>
        <v>Yes</v>
      </c>
      <c r="T1717" t="str">
        <f>IF(Excel_Advanced_Sales_Dataset_2000__hetvi[[#This Row],[Delivery Status]]="Pending","Follow-up","Ok")</f>
        <v>Ok</v>
      </c>
      <c r="U1717" s="31">
        <f>Excel_Advanced_Sales_Dataset_2000__hetvi[[#This Row],[Discount %]]/100</f>
        <v>5.6299999999999996E-2</v>
      </c>
      <c r="V1717" s="1" t="s">
        <v>4703</v>
      </c>
    </row>
    <row r="1718" spans="1:22" x14ac:dyDescent="0.25">
      <c r="A1718" s="6" t="s">
        <v>4021</v>
      </c>
      <c r="B1718" s="7" t="s">
        <v>779</v>
      </c>
      <c r="C1718" s="7" t="s">
        <v>4022</v>
      </c>
      <c r="D1718" s="7" t="s">
        <v>63</v>
      </c>
      <c r="E1718" s="7" t="s">
        <v>64</v>
      </c>
      <c r="F1718" s="7" t="s">
        <v>441</v>
      </c>
      <c r="G1718" s="7" t="s">
        <v>33</v>
      </c>
      <c r="H1718" s="7" t="s">
        <v>119</v>
      </c>
      <c r="I1718" s="8">
        <v>30</v>
      </c>
      <c r="J1718" s="18">
        <v>9746.64</v>
      </c>
      <c r="K1718" s="21">
        <v>16.690000000000001</v>
      </c>
      <c r="L1718" s="15">
        <v>243597.77</v>
      </c>
      <c r="M1718" s="28">
        <v>46165</v>
      </c>
      <c r="N1718" s="7" t="s">
        <v>45</v>
      </c>
      <c r="O1718" s="7" t="s">
        <v>25</v>
      </c>
      <c r="P1718" s="9" t="s">
        <v>36</v>
      </c>
      <c r="Q1718" s="23">
        <f>Excel_Advanced_Sales_Dataset_2000__hetvi[[#This Row],[Quantity]]*Excel_Advanced_Sales_Dataset_2000__hetvi[[#This Row],[Unit Price]]*Excel_Advanced_Sales_Dataset_2000__hetvi[[#This Row],[Discount %]]/100</f>
        <v>48801.426480000002</v>
      </c>
      <c r="R1718" s="23">
        <f>Excel_Advanced_Sales_Dataset_2000__hetvi[[#This Row],[Quantity]]*Excel_Advanced_Sales_Dataset_2000__hetvi[[#This Row],[Unit Price]]-Excel_Advanced_Sales_Dataset_2000__hetvi[[#This Row],[Discount Amount]]</f>
        <v>243597.77351999996</v>
      </c>
      <c r="S1718" t="str">
        <f>IF(Excel_Advanced_Sales_Dataset_2000__hetvi[[#This Row],[Total Sales]]&gt;50000,"Yes","No")</f>
        <v>Yes</v>
      </c>
      <c r="T1718" t="str">
        <f>IF(Excel_Advanced_Sales_Dataset_2000__hetvi[[#This Row],[Delivery Status]]="Pending","Follow-up","Ok")</f>
        <v>Follow-up</v>
      </c>
      <c r="U1718" s="31">
        <f>Excel_Advanced_Sales_Dataset_2000__hetvi[[#This Row],[Discount %]]/100</f>
        <v>0.16690000000000002</v>
      </c>
      <c r="V1718" s="1" t="s">
        <v>4682</v>
      </c>
    </row>
    <row r="1719" spans="1:22" x14ac:dyDescent="0.25">
      <c r="A1719" s="6" t="s">
        <v>4023</v>
      </c>
      <c r="B1719" s="7" t="s">
        <v>1666</v>
      </c>
      <c r="C1719" s="7" t="s">
        <v>4024</v>
      </c>
      <c r="D1719" s="7" t="s">
        <v>63</v>
      </c>
      <c r="E1719" s="7" t="s">
        <v>234</v>
      </c>
      <c r="F1719" s="7" t="s">
        <v>473</v>
      </c>
      <c r="G1719" s="7" t="s">
        <v>111</v>
      </c>
      <c r="H1719" s="7" t="s">
        <v>526</v>
      </c>
      <c r="I1719" s="8">
        <v>21</v>
      </c>
      <c r="J1719" s="18">
        <v>25049.02</v>
      </c>
      <c r="K1719" s="21">
        <v>7.76</v>
      </c>
      <c r="L1719" s="15">
        <v>485209.54</v>
      </c>
      <c r="M1719" s="28">
        <v>46033</v>
      </c>
      <c r="N1719" s="7" t="s">
        <v>45</v>
      </c>
      <c r="O1719" s="7" t="s">
        <v>35</v>
      </c>
      <c r="P1719" s="9" t="s">
        <v>53</v>
      </c>
      <c r="Q1719" s="23">
        <f>Excel_Advanced_Sales_Dataset_2000__hetvi[[#This Row],[Quantity]]*Excel_Advanced_Sales_Dataset_2000__hetvi[[#This Row],[Unit Price]]*Excel_Advanced_Sales_Dataset_2000__hetvi[[#This Row],[Discount %]]/100</f>
        <v>40819.882991999999</v>
      </c>
      <c r="R1719" s="23">
        <f>Excel_Advanced_Sales_Dataset_2000__hetvi[[#This Row],[Quantity]]*Excel_Advanced_Sales_Dataset_2000__hetvi[[#This Row],[Unit Price]]-Excel_Advanced_Sales_Dataset_2000__hetvi[[#This Row],[Discount Amount]]</f>
        <v>485209.53700800007</v>
      </c>
      <c r="S1719" t="str">
        <f>IF(Excel_Advanced_Sales_Dataset_2000__hetvi[[#This Row],[Total Sales]]&gt;50000,"Yes","No")</f>
        <v>Yes</v>
      </c>
      <c r="T1719" t="str">
        <f>IF(Excel_Advanced_Sales_Dataset_2000__hetvi[[#This Row],[Delivery Status]]="Pending","Follow-up","Ok")</f>
        <v>Ok</v>
      </c>
      <c r="U1719" s="31">
        <f>Excel_Advanced_Sales_Dataset_2000__hetvi[[#This Row],[Discount %]]/100</f>
        <v>7.7600000000000002E-2</v>
      </c>
      <c r="V1719" s="1" t="s">
        <v>4624</v>
      </c>
    </row>
    <row r="1720" spans="1:22" x14ac:dyDescent="0.25">
      <c r="A1720" s="6" t="s">
        <v>4025</v>
      </c>
      <c r="B1720" s="7" t="s">
        <v>1156</v>
      </c>
      <c r="C1720" s="7" t="s">
        <v>4026</v>
      </c>
      <c r="D1720" s="7" t="s">
        <v>30</v>
      </c>
      <c r="E1720" s="7" t="s">
        <v>131</v>
      </c>
      <c r="F1720" s="7" t="s">
        <v>132</v>
      </c>
      <c r="G1720" s="7" t="s">
        <v>22</v>
      </c>
      <c r="H1720" s="7" t="s">
        <v>217</v>
      </c>
      <c r="I1720" s="8">
        <v>38</v>
      </c>
      <c r="J1720" s="18">
        <v>19567.32</v>
      </c>
      <c r="K1720" s="21">
        <v>6.69</v>
      </c>
      <c r="L1720" s="15">
        <v>693814.12</v>
      </c>
      <c r="M1720" s="28">
        <v>46045</v>
      </c>
      <c r="N1720" s="7" t="s">
        <v>113</v>
      </c>
      <c r="O1720" s="7" t="s">
        <v>35</v>
      </c>
      <c r="P1720" s="9" t="s">
        <v>53</v>
      </c>
      <c r="Q1720" s="23">
        <f>Excel_Advanced_Sales_Dataset_2000__hetvi[[#This Row],[Quantity]]*Excel_Advanced_Sales_Dataset_2000__hetvi[[#This Row],[Unit Price]]*Excel_Advanced_Sales_Dataset_2000__hetvi[[#This Row],[Discount %]]/100</f>
        <v>49744.040904000001</v>
      </c>
      <c r="R1720" s="23">
        <f>Excel_Advanced_Sales_Dataset_2000__hetvi[[#This Row],[Quantity]]*Excel_Advanced_Sales_Dataset_2000__hetvi[[#This Row],[Unit Price]]-Excel_Advanced_Sales_Dataset_2000__hetvi[[#This Row],[Discount Amount]]</f>
        <v>693814.11909599998</v>
      </c>
      <c r="S1720" t="str">
        <f>IF(Excel_Advanced_Sales_Dataset_2000__hetvi[[#This Row],[Total Sales]]&gt;50000,"Yes","No")</f>
        <v>Yes</v>
      </c>
      <c r="T1720" t="str">
        <f>IF(Excel_Advanced_Sales_Dataset_2000__hetvi[[#This Row],[Delivery Status]]="Pending","Follow-up","Ok")</f>
        <v>Ok</v>
      </c>
      <c r="U1720" s="31">
        <f>Excel_Advanced_Sales_Dataset_2000__hetvi[[#This Row],[Discount %]]/100</f>
        <v>6.6900000000000001E-2</v>
      </c>
      <c r="V1720" s="1" t="s">
        <v>4653</v>
      </c>
    </row>
    <row r="1721" spans="1:22" x14ac:dyDescent="0.25">
      <c r="A1721" s="6" t="s">
        <v>4027</v>
      </c>
      <c r="B1721" s="7" t="s">
        <v>833</v>
      </c>
      <c r="C1721" s="7" t="s">
        <v>4028</v>
      </c>
      <c r="D1721" s="7" t="s">
        <v>30</v>
      </c>
      <c r="E1721" s="7" t="s">
        <v>131</v>
      </c>
      <c r="F1721" s="7" t="s">
        <v>194</v>
      </c>
      <c r="G1721" s="7" t="s">
        <v>111</v>
      </c>
      <c r="H1721" s="7" t="s">
        <v>240</v>
      </c>
      <c r="I1721" s="8">
        <v>3</v>
      </c>
      <c r="J1721" s="18">
        <v>15963.31</v>
      </c>
      <c r="K1721" s="21">
        <v>7.04</v>
      </c>
      <c r="L1721" s="15">
        <v>44518.48</v>
      </c>
      <c r="M1721" s="28">
        <v>46199</v>
      </c>
      <c r="N1721" s="7" t="s">
        <v>113</v>
      </c>
      <c r="O1721" s="7" t="s">
        <v>35</v>
      </c>
      <c r="P1721" s="9" t="s">
        <v>26</v>
      </c>
      <c r="Q1721" s="23">
        <f>Excel_Advanced_Sales_Dataset_2000__hetvi[[#This Row],[Quantity]]*Excel_Advanced_Sales_Dataset_2000__hetvi[[#This Row],[Unit Price]]*Excel_Advanced_Sales_Dataset_2000__hetvi[[#This Row],[Discount %]]/100</f>
        <v>3371.4510720000003</v>
      </c>
      <c r="R1721" s="23">
        <f>Excel_Advanced_Sales_Dataset_2000__hetvi[[#This Row],[Quantity]]*Excel_Advanced_Sales_Dataset_2000__hetvi[[#This Row],[Unit Price]]-Excel_Advanced_Sales_Dataset_2000__hetvi[[#This Row],[Discount Amount]]</f>
        <v>44518.478927999997</v>
      </c>
      <c r="S1721" t="str">
        <f>IF(Excel_Advanced_Sales_Dataset_2000__hetvi[[#This Row],[Total Sales]]&gt;50000,"Yes","No")</f>
        <v>No</v>
      </c>
      <c r="T1721" t="str">
        <f>IF(Excel_Advanced_Sales_Dataset_2000__hetvi[[#This Row],[Delivery Status]]="Pending","Follow-up","Ok")</f>
        <v>Ok</v>
      </c>
      <c r="U1721" s="31">
        <f>Excel_Advanced_Sales_Dataset_2000__hetvi[[#This Row],[Discount %]]/100</f>
        <v>7.0400000000000004E-2</v>
      </c>
      <c r="V1721" s="1" t="s">
        <v>4665</v>
      </c>
    </row>
    <row r="1722" spans="1:22" x14ac:dyDescent="0.25">
      <c r="A1722" s="6" t="s">
        <v>4029</v>
      </c>
      <c r="B1722" s="7" t="s">
        <v>636</v>
      </c>
      <c r="C1722" s="7" t="s">
        <v>4030</v>
      </c>
      <c r="D1722" s="7" t="s">
        <v>40</v>
      </c>
      <c r="E1722" s="7" t="s">
        <v>89</v>
      </c>
      <c r="F1722" s="7" t="s">
        <v>319</v>
      </c>
      <c r="G1722" s="7" t="s">
        <v>33</v>
      </c>
      <c r="H1722" s="7" t="s">
        <v>127</v>
      </c>
      <c r="I1722" s="8">
        <v>28</v>
      </c>
      <c r="J1722" s="18">
        <v>48007.59</v>
      </c>
      <c r="K1722" s="21">
        <v>9.1</v>
      </c>
      <c r="L1722" s="15">
        <v>1221889.18</v>
      </c>
      <c r="M1722" s="28">
        <v>46066</v>
      </c>
      <c r="N1722" s="7" t="s">
        <v>113</v>
      </c>
      <c r="O1722" s="7" t="s">
        <v>35</v>
      </c>
      <c r="P1722" s="9" t="s">
        <v>26</v>
      </c>
      <c r="Q1722" s="23">
        <f>Excel_Advanced_Sales_Dataset_2000__hetvi[[#This Row],[Quantity]]*Excel_Advanced_Sales_Dataset_2000__hetvi[[#This Row],[Unit Price]]*Excel_Advanced_Sales_Dataset_2000__hetvi[[#This Row],[Discount %]]/100</f>
        <v>122323.33932</v>
      </c>
      <c r="R1722" s="23">
        <f>Excel_Advanced_Sales_Dataset_2000__hetvi[[#This Row],[Quantity]]*Excel_Advanced_Sales_Dataset_2000__hetvi[[#This Row],[Unit Price]]-Excel_Advanced_Sales_Dataset_2000__hetvi[[#This Row],[Discount Amount]]</f>
        <v>1221889.18068</v>
      </c>
      <c r="S1722" t="str">
        <f>IF(Excel_Advanced_Sales_Dataset_2000__hetvi[[#This Row],[Total Sales]]&gt;50000,"Yes","No")</f>
        <v>Yes</v>
      </c>
      <c r="T1722" t="str">
        <f>IF(Excel_Advanced_Sales_Dataset_2000__hetvi[[#This Row],[Delivery Status]]="Pending","Follow-up","Ok")</f>
        <v>Ok</v>
      </c>
      <c r="U1722" s="31">
        <f>Excel_Advanced_Sales_Dataset_2000__hetvi[[#This Row],[Discount %]]/100</f>
        <v>9.0999999999999998E-2</v>
      </c>
      <c r="V1722" s="1" t="s">
        <v>4720</v>
      </c>
    </row>
    <row r="1723" spans="1:22" x14ac:dyDescent="0.25">
      <c r="A1723" s="6" t="s">
        <v>4031</v>
      </c>
      <c r="B1723" s="7" t="s">
        <v>465</v>
      </c>
      <c r="C1723" s="7" t="s">
        <v>4032</v>
      </c>
      <c r="D1723" s="7" t="s">
        <v>19</v>
      </c>
      <c r="E1723" s="7" t="s">
        <v>72</v>
      </c>
      <c r="F1723" s="7" t="s">
        <v>224</v>
      </c>
      <c r="G1723" s="7" t="s">
        <v>22</v>
      </c>
      <c r="H1723" s="7" t="s">
        <v>180</v>
      </c>
      <c r="I1723" s="8">
        <v>6</v>
      </c>
      <c r="J1723" s="18">
        <v>19111.650000000001</v>
      </c>
      <c r="K1723" s="21">
        <v>9.07</v>
      </c>
      <c r="L1723" s="15">
        <v>104269.34</v>
      </c>
      <c r="M1723" s="28">
        <v>46335</v>
      </c>
      <c r="N1723" s="7" t="s">
        <v>68</v>
      </c>
      <c r="O1723" s="7" t="s">
        <v>25</v>
      </c>
      <c r="P1723" s="9" t="s">
        <v>53</v>
      </c>
      <c r="Q1723" s="23">
        <f>Excel_Advanced_Sales_Dataset_2000__hetvi[[#This Row],[Quantity]]*Excel_Advanced_Sales_Dataset_2000__hetvi[[#This Row],[Unit Price]]*Excel_Advanced_Sales_Dataset_2000__hetvi[[#This Row],[Discount %]]/100</f>
        <v>10400.559930000001</v>
      </c>
      <c r="R1723" s="23">
        <f>Excel_Advanced_Sales_Dataset_2000__hetvi[[#This Row],[Quantity]]*Excel_Advanced_Sales_Dataset_2000__hetvi[[#This Row],[Unit Price]]-Excel_Advanced_Sales_Dataset_2000__hetvi[[#This Row],[Discount Amount]]</f>
        <v>104269.34007000001</v>
      </c>
      <c r="S1723" t="str">
        <f>IF(Excel_Advanced_Sales_Dataset_2000__hetvi[[#This Row],[Total Sales]]&gt;50000,"Yes","No")</f>
        <v>Yes</v>
      </c>
      <c r="T1723" t="str">
        <f>IF(Excel_Advanced_Sales_Dataset_2000__hetvi[[#This Row],[Delivery Status]]="Pending","Follow-up","Ok")</f>
        <v>Follow-up</v>
      </c>
      <c r="U1723" s="31">
        <f>Excel_Advanced_Sales_Dataset_2000__hetvi[[#This Row],[Discount %]]/100</f>
        <v>9.0700000000000003E-2</v>
      </c>
      <c r="V1723" s="1" t="s">
        <v>4624</v>
      </c>
    </row>
    <row r="1724" spans="1:22" x14ac:dyDescent="0.25">
      <c r="A1724" s="6" t="s">
        <v>4033</v>
      </c>
      <c r="B1724" s="7" t="s">
        <v>1414</v>
      </c>
      <c r="C1724" s="7" t="s">
        <v>4034</v>
      </c>
      <c r="D1724" s="7" t="s">
        <v>19</v>
      </c>
      <c r="E1724" s="7" t="s">
        <v>153</v>
      </c>
      <c r="F1724" s="7" t="s">
        <v>275</v>
      </c>
      <c r="G1724" s="7" t="s">
        <v>51</v>
      </c>
      <c r="H1724" s="7" t="s">
        <v>190</v>
      </c>
      <c r="I1724" s="8">
        <v>46</v>
      </c>
      <c r="J1724" s="18">
        <v>42809.16</v>
      </c>
      <c r="K1724" s="21">
        <v>18.25</v>
      </c>
      <c r="L1724" s="15">
        <v>1609838.46</v>
      </c>
      <c r="M1724" s="28">
        <v>46305</v>
      </c>
      <c r="N1724" s="7" t="s">
        <v>24</v>
      </c>
      <c r="O1724" s="7" t="s">
        <v>35</v>
      </c>
      <c r="P1724" s="9" t="s">
        <v>36</v>
      </c>
      <c r="Q1724" s="23">
        <f>Excel_Advanced_Sales_Dataset_2000__hetvi[[#This Row],[Quantity]]*Excel_Advanced_Sales_Dataset_2000__hetvi[[#This Row],[Unit Price]]*Excel_Advanced_Sales_Dataset_2000__hetvi[[#This Row],[Discount %]]/100</f>
        <v>359382.8982</v>
      </c>
      <c r="R1724" s="23">
        <f>Excel_Advanced_Sales_Dataset_2000__hetvi[[#This Row],[Quantity]]*Excel_Advanced_Sales_Dataset_2000__hetvi[[#This Row],[Unit Price]]-Excel_Advanced_Sales_Dataset_2000__hetvi[[#This Row],[Discount Amount]]</f>
        <v>1609838.4618000002</v>
      </c>
      <c r="S1724" t="str">
        <f>IF(Excel_Advanced_Sales_Dataset_2000__hetvi[[#This Row],[Total Sales]]&gt;50000,"Yes","No")</f>
        <v>Yes</v>
      </c>
      <c r="T1724" t="str">
        <f>IF(Excel_Advanced_Sales_Dataset_2000__hetvi[[#This Row],[Delivery Status]]="Pending","Follow-up","Ok")</f>
        <v>Ok</v>
      </c>
      <c r="U1724" s="31">
        <f>Excel_Advanced_Sales_Dataset_2000__hetvi[[#This Row],[Discount %]]/100</f>
        <v>0.1825</v>
      </c>
      <c r="V1724" s="1" t="s">
        <v>4744</v>
      </c>
    </row>
    <row r="1725" spans="1:22" x14ac:dyDescent="0.25">
      <c r="A1725" s="6" t="s">
        <v>4035</v>
      </c>
      <c r="B1725" s="7" t="s">
        <v>589</v>
      </c>
      <c r="C1725" s="7" t="s">
        <v>4036</v>
      </c>
      <c r="D1725" s="7" t="s">
        <v>63</v>
      </c>
      <c r="E1725" s="7" t="s">
        <v>78</v>
      </c>
      <c r="F1725" s="7" t="s">
        <v>425</v>
      </c>
      <c r="G1725" s="7" t="s">
        <v>51</v>
      </c>
      <c r="H1725" s="7" t="s">
        <v>52</v>
      </c>
      <c r="I1725" s="8">
        <v>18</v>
      </c>
      <c r="J1725" s="18">
        <v>10977</v>
      </c>
      <c r="K1725" s="21">
        <v>12.6</v>
      </c>
      <c r="L1725" s="15">
        <v>172690.16</v>
      </c>
      <c r="M1725" s="28">
        <v>46074</v>
      </c>
      <c r="N1725" s="7" t="s">
        <v>58</v>
      </c>
      <c r="O1725" s="7" t="s">
        <v>25</v>
      </c>
      <c r="P1725" s="9" t="s">
        <v>36</v>
      </c>
      <c r="Q1725" s="23">
        <f>Excel_Advanced_Sales_Dataset_2000__hetvi[[#This Row],[Quantity]]*Excel_Advanced_Sales_Dataset_2000__hetvi[[#This Row],[Unit Price]]*Excel_Advanced_Sales_Dataset_2000__hetvi[[#This Row],[Discount %]]/100</f>
        <v>24895.835999999999</v>
      </c>
      <c r="R1725" s="23">
        <f>Excel_Advanced_Sales_Dataset_2000__hetvi[[#This Row],[Quantity]]*Excel_Advanced_Sales_Dataset_2000__hetvi[[#This Row],[Unit Price]]-Excel_Advanced_Sales_Dataset_2000__hetvi[[#This Row],[Discount Amount]]</f>
        <v>172690.16399999999</v>
      </c>
      <c r="S1725" t="str">
        <f>IF(Excel_Advanced_Sales_Dataset_2000__hetvi[[#This Row],[Total Sales]]&gt;50000,"Yes","No")</f>
        <v>Yes</v>
      </c>
      <c r="T1725" t="str">
        <f>IF(Excel_Advanced_Sales_Dataset_2000__hetvi[[#This Row],[Delivery Status]]="Pending","Follow-up","Ok")</f>
        <v>Follow-up</v>
      </c>
      <c r="U1725" s="31">
        <f>Excel_Advanced_Sales_Dataset_2000__hetvi[[#This Row],[Discount %]]/100</f>
        <v>0.126</v>
      </c>
      <c r="V1725" s="1" t="s">
        <v>4682</v>
      </c>
    </row>
    <row r="1726" spans="1:22" x14ac:dyDescent="0.25">
      <c r="A1726" s="6" t="s">
        <v>4037</v>
      </c>
      <c r="B1726" s="7" t="s">
        <v>770</v>
      </c>
      <c r="C1726" s="7" t="s">
        <v>4038</v>
      </c>
      <c r="D1726" s="7" t="s">
        <v>63</v>
      </c>
      <c r="E1726" s="7" t="s">
        <v>144</v>
      </c>
      <c r="F1726" s="7" t="s">
        <v>189</v>
      </c>
      <c r="G1726" s="7" t="s">
        <v>111</v>
      </c>
      <c r="H1726" s="7" t="s">
        <v>526</v>
      </c>
      <c r="I1726" s="8">
        <v>3</v>
      </c>
      <c r="J1726" s="18">
        <v>49782.2</v>
      </c>
      <c r="K1726" s="21">
        <v>10.49</v>
      </c>
      <c r="L1726" s="15">
        <v>133680.14000000001</v>
      </c>
      <c r="M1726" s="28">
        <v>46347</v>
      </c>
      <c r="N1726" s="7" t="s">
        <v>58</v>
      </c>
      <c r="O1726" s="7" t="s">
        <v>35</v>
      </c>
      <c r="P1726" s="9" t="s">
        <v>36</v>
      </c>
      <c r="Q1726" s="23">
        <f>Excel_Advanced_Sales_Dataset_2000__hetvi[[#This Row],[Quantity]]*Excel_Advanced_Sales_Dataset_2000__hetvi[[#This Row],[Unit Price]]*Excel_Advanced_Sales_Dataset_2000__hetvi[[#This Row],[Discount %]]/100</f>
        <v>15666.458339999997</v>
      </c>
      <c r="R1726" s="23">
        <f>Excel_Advanced_Sales_Dataset_2000__hetvi[[#This Row],[Quantity]]*Excel_Advanced_Sales_Dataset_2000__hetvi[[#This Row],[Unit Price]]-Excel_Advanced_Sales_Dataset_2000__hetvi[[#This Row],[Discount Amount]]</f>
        <v>133680.14165999996</v>
      </c>
      <c r="S1726" t="str">
        <f>IF(Excel_Advanced_Sales_Dataset_2000__hetvi[[#This Row],[Total Sales]]&gt;50000,"Yes","No")</f>
        <v>Yes</v>
      </c>
      <c r="T1726" t="str">
        <f>IF(Excel_Advanced_Sales_Dataset_2000__hetvi[[#This Row],[Delivery Status]]="Pending","Follow-up","Ok")</f>
        <v>Ok</v>
      </c>
      <c r="U1726" s="31">
        <f>Excel_Advanced_Sales_Dataset_2000__hetvi[[#This Row],[Discount %]]/100</f>
        <v>0.10490000000000001</v>
      </c>
      <c r="V1726" s="1" t="s">
        <v>4682</v>
      </c>
    </row>
    <row r="1727" spans="1:22" x14ac:dyDescent="0.25">
      <c r="A1727" s="6" t="s">
        <v>4039</v>
      </c>
      <c r="B1727" s="7" t="s">
        <v>696</v>
      </c>
      <c r="C1727" s="7" t="s">
        <v>4040</v>
      </c>
      <c r="D1727" s="7" t="s">
        <v>30</v>
      </c>
      <c r="E1727" s="7" t="s">
        <v>198</v>
      </c>
      <c r="F1727" s="7" t="s">
        <v>199</v>
      </c>
      <c r="G1727" s="7" t="s">
        <v>66</v>
      </c>
      <c r="H1727" s="7" t="s">
        <v>155</v>
      </c>
      <c r="I1727" s="8">
        <v>23</v>
      </c>
      <c r="J1727" s="18">
        <v>7825.05</v>
      </c>
      <c r="K1727" s="21">
        <v>3.05</v>
      </c>
      <c r="L1727" s="15">
        <v>174486.88</v>
      </c>
      <c r="M1727" s="28">
        <v>46220</v>
      </c>
      <c r="N1727" s="7" t="s">
        <v>45</v>
      </c>
      <c r="O1727" s="7" t="s">
        <v>35</v>
      </c>
      <c r="P1727" s="9" t="s">
        <v>53</v>
      </c>
      <c r="Q1727" s="23">
        <f>Excel_Advanced_Sales_Dataset_2000__hetvi[[#This Row],[Quantity]]*Excel_Advanced_Sales_Dataset_2000__hetvi[[#This Row],[Unit Price]]*Excel_Advanced_Sales_Dataset_2000__hetvi[[#This Row],[Discount %]]/100</f>
        <v>5489.2725749999991</v>
      </c>
      <c r="R1727" s="23">
        <f>Excel_Advanced_Sales_Dataset_2000__hetvi[[#This Row],[Quantity]]*Excel_Advanced_Sales_Dataset_2000__hetvi[[#This Row],[Unit Price]]-Excel_Advanced_Sales_Dataset_2000__hetvi[[#This Row],[Discount Amount]]</f>
        <v>174486.87742499998</v>
      </c>
      <c r="S1727" t="str">
        <f>IF(Excel_Advanced_Sales_Dataset_2000__hetvi[[#This Row],[Total Sales]]&gt;50000,"Yes","No")</f>
        <v>Yes</v>
      </c>
      <c r="T1727" t="str">
        <f>IF(Excel_Advanced_Sales_Dataset_2000__hetvi[[#This Row],[Delivery Status]]="Pending","Follow-up","Ok")</f>
        <v>Ok</v>
      </c>
      <c r="U1727" s="31">
        <f>Excel_Advanced_Sales_Dataset_2000__hetvi[[#This Row],[Discount %]]/100</f>
        <v>3.0499999999999999E-2</v>
      </c>
      <c r="V1727" s="1" t="s">
        <v>4782</v>
      </c>
    </row>
    <row r="1728" spans="1:22" x14ac:dyDescent="0.25">
      <c r="A1728" s="6" t="s">
        <v>4041</v>
      </c>
      <c r="B1728" s="7" t="s">
        <v>1854</v>
      </c>
      <c r="C1728" s="7" t="s">
        <v>4042</v>
      </c>
      <c r="D1728" s="7" t="s">
        <v>30</v>
      </c>
      <c r="E1728" s="7" t="s">
        <v>117</v>
      </c>
      <c r="F1728" s="7" t="s">
        <v>118</v>
      </c>
      <c r="G1728" s="7" t="s">
        <v>33</v>
      </c>
      <c r="H1728" s="7" t="s">
        <v>34</v>
      </c>
      <c r="I1728" s="8">
        <v>20</v>
      </c>
      <c r="J1728" s="18">
        <v>44265.08</v>
      </c>
      <c r="K1728" s="21">
        <v>17.62</v>
      </c>
      <c r="L1728" s="15">
        <v>729311.46</v>
      </c>
      <c r="M1728" s="28">
        <v>46164</v>
      </c>
      <c r="N1728" s="7" t="s">
        <v>113</v>
      </c>
      <c r="O1728" s="7" t="s">
        <v>35</v>
      </c>
      <c r="P1728" s="9" t="s">
        <v>36</v>
      </c>
      <c r="Q1728" s="23">
        <f>Excel_Advanced_Sales_Dataset_2000__hetvi[[#This Row],[Quantity]]*Excel_Advanced_Sales_Dataset_2000__hetvi[[#This Row],[Unit Price]]*Excel_Advanced_Sales_Dataset_2000__hetvi[[#This Row],[Discount %]]/100</f>
        <v>155990.14192000002</v>
      </c>
      <c r="R1728" s="23">
        <f>Excel_Advanced_Sales_Dataset_2000__hetvi[[#This Row],[Quantity]]*Excel_Advanced_Sales_Dataset_2000__hetvi[[#This Row],[Unit Price]]-Excel_Advanced_Sales_Dataset_2000__hetvi[[#This Row],[Discount Amount]]</f>
        <v>729311.45808000001</v>
      </c>
      <c r="S1728" t="str">
        <f>IF(Excel_Advanced_Sales_Dataset_2000__hetvi[[#This Row],[Total Sales]]&gt;50000,"Yes","No")</f>
        <v>Yes</v>
      </c>
      <c r="T1728" t="str">
        <f>IF(Excel_Advanced_Sales_Dataset_2000__hetvi[[#This Row],[Delivery Status]]="Pending","Follow-up","Ok")</f>
        <v>Ok</v>
      </c>
      <c r="U1728" s="31">
        <f>Excel_Advanced_Sales_Dataset_2000__hetvi[[#This Row],[Discount %]]/100</f>
        <v>0.17620000000000002</v>
      </c>
      <c r="V1728" s="1" t="s">
        <v>4665</v>
      </c>
    </row>
    <row r="1729" spans="1:22" x14ac:dyDescent="0.25">
      <c r="A1729" s="6" t="s">
        <v>4043</v>
      </c>
      <c r="B1729" s="7" t="s">
        <v>1845</v>
      </c>
      <c r="C1729" s="7" t="s">
        <v>4044</v>
      </c>
      <c r="D1729" s="7" t="s">
        <v>63</v>
      </c>
      <c r="E1729" s="7" t="s">
        <v>78</v>
      </c>
      <c r="F1729" s="7" t="s">
        <v>255</v>
      </c>
      <c r="G1729" s="7" t="s">
        <v>33</v>
      </c>
      <c r="H1729" s="7" t="s">
        <v>80</v>
      </c>
      <c r="I1729" s="8">
        <v>46</v>
      </c>
      <c r="J1729" s="18">
        <v>46561.48</v>
      </c>
      <c r="K1729" s="21">
        <v>3.96</v>
      </c>
      <c r="L1729" s="15">
        <v>2057011.69</v>
      </c>
      <c r="M1729" s="28">
        <v>46039</v>
      </c>
      <c r="N1729" s="7" t="s">
        <v>113</v>
      </c>
      <c r="O1729" s="7" t="s">
        <v>35</v>
      </c>
      <c r="P1729" s="9" t="s">
        <v>53</v>
      </c>
      <c r="Q1729" s="23">
        <f>Excel_Advanced_Sales_Dataset_2000__hetvi[[#This Row],[Quantity]]*Excel_Advanced_Sales_Dataset_2000__hetvi[[#This Row],[Unit Price]]*Excel_Advanced_Sales_Dataset_2000__hetvi[[#This Row],[Discount %]]/100</f>
        <v>84816.391968000011</v>
      </c>
      <c r="R1729" s="23">
        <f>Excel_Advanced_Sales_Dataset_2000__hetvi[[#This Row],[Quantity]]*Excel_Advanced_Sales_Dataset_2000__hetvi[[#This Row],[Unit Price]]-Excel_Advanced_Sales_Dataset_2000__hetvi[[#This Row],[Discount Amount]]</f>
        <v>2057011.6880320001</v>
      </c>
      <c r="S1729" t="str">
        <f>IF(Excel_Advanced_Sales_Dataset_2000__hetvi[[#This Row],[Total Sales]]&gt;50000,"Yes","No")</f>
        <v>Yes</v>
      </c>
      <c r="T1729" t="str">
        <f>IF(Excel_Advanced_Sales_Dataset_2000__hetvi[[#This Row],[Delivery Status]]="Pending","Follow-up","Ok")</f>
        <v>Ok</v>
      </c>
      <c r="U1729" s="31">
        <f>Excel_Advanced_Sales_Dataset_2000__hetvi[[#This Row],[Discount %]]/100</f>
        <v>3.9599999999999996E-2</v>
      </c>
      <c r="V1729" s="1" t="s">
        <v>4682</v>
      </c>
    </row>
    <row r="1730" spans="1:22" x14ac:dyDescent="0.25">
      <c r="A1730" s="6" t="s">
        <v>4045</v>
      </c>
      <c r="B1730" s="7" t="s">
        <v>2205</v>
      </c>
      <c r="C1730" s="7" t="s">
        <v>4046</v>
      </c>
      <c r="D1730" s="7" t="s">
        <v>40</v>
      </c>
      <c r="E1730" s="7" t="s">
        <v>41</v>
      </c>
      <c r="F1730" s="7" t="s">
        <v>126</v>
      </c>
      <c r="G1730" s="7" t="s">
        <v>33</v>
      </c>
      <c r="H1730" s="7" t="s">
        <v>119</v>
      </c>
      <c r="I1730" s="8">
        <v>22</v>
      </c>
      <c r="J1730" s="18">
        <v>19727.990000000002</v>
      </c>
      <c r="K1730" s="21">
        <v>17.84</v>
      </c>
      <c r="L1730" s="15">
        <v>356587.36</v>
      </c>
      <c r="M1730" s="28">
        <v>46081</v>
      </c>
      <c r="N1730" s="7" t="s">
        <v>58</v>
      </c>
      <c r="O1730" s="7" t="s">
        <v>25</v>
      </c>
      <c r="P1730" s="9" t="s">
        <v>53</v>
      </c>
      <c r="Q1730" s="23">
        <f>Excel_Advanced_Sales_Dataset_2000__hetvi[[#This Row],[Quantity]]*Excel_Advanced_Sales_Dataset_2000__hetvi[[#This Row],[Unit Price]]*Excel_Advanced_Sales_Dataset_2000__hetvi[[#This Row],[Discount %]]/100</f>
        <v>77428.415152000001</v>
      </c>
      <c r="R1730" s="23">
        <f>Excel_Advanced_Sales_Dataset_2000__hetvi[[#This Row],[Quantity]]*Excel_Advanced_Sales_Dataset_2000__hetvi[[#This Row],[Unit Price]]-Excel_Advanced_Sales_Dataset_2000__hetvi[[#This Row],[Discount Amount]]</f>
        <v>356587.364848</v>
      </c>
      <c r="S1730" t="str">
        <f>IF(Excel_Advanced_Sales_Dataset_2000__hetvi[[#This Row],[Total Sales]]&gt;50000,"Yes","No")</f>
        <v>Yes</v>
      </c>
      <c r="T1730" t="str">
        <f>IF(Excel_Advanced_Sales_Dataset_2000__hetvi[[#This Row],[Delivery Status]]="Pending","Follow-up","Ok")</f>
        <v>Follow-up</v>
      </c>
      <c r="U1730" s="31">
        <f>Excel_Advanced_Sales_Dataset_2000__hetvi[[#This Row],[Discount %]]/100</f>
        <v>0.1784</v>
      </c>
      <c r="V1730" s="1" t="s">
        <v>4720</v>
      </c>
    </row>
    <row r="1731" spans="1:22" x14ac:dyDescent="0.25">
      <c r="A1731" s="6" t="s">
        <v>4047</v>
      </c>
      <c r="B1731" s="7" t="s">
        <v>1475</v>
      </c>
      <c r="C1731" s="7" t="s">
        <v>4048</v>
      </c>
      <c r="D1731" s="7" t="s">
        <v>30</v>
      </c>
      <c r="E1731" s="7" t="s">
        <v>31</v>
      </c>
      <c r="F1731" s="7" t="s">
        <v>555</v>
      </c>
      <c r="G1731" s="7" t="s">
        <v>33</v>
      </c>
      <c r="H1731" s="7" t="s">
        <v>127</v>
      </c>
      <c r="I1731" s="8">
        <v>8</v>
      </c>
      <c r="J1731" s="18">
        <v>38343.24</v>
      </c>
      <c r="K1731" s="21">
        <v>6.99</v>
      </c>
      <c r="L1731" s="15">
        <v>285304.38</v>
      </c>
      <c r="M1731" s="28">
        <v>46279</v>
      </c>
      <c r="N1731" s="7" t="s">
        <v>68</v>
      </c>
      <c r="O1731" s="7" t="s">
        <v>35</v>
      </c>
      <c r="P1731" s="9" t="s">
        <v>36</v>
      </c>
      <c r="Q1731" s="23">
        <f>Excel_Advanced_Sales_Dataset_2000__hetvi[[#This Row],[Quantity]]*Excel_Advanced_Sales_Dataset_2000__hetvi[[#This Row],[Unit Price]]*Excel_Advanced_Sales_Dataset_2000__hetvi[[#This Row],[Discount %]]/100</f>
        <v>21441.539808000001</v>
      </c>
      <c r="R1731" s="23">
        <f>Excel_Advanced_Sales_Dataset_2000__hetvi[[#This Row],[Quantity]]*Excel_Advanced_Sales_Dataset_2000__hetvi[[#This Row],[Unit Price]]-Excel_Advanced_Sales_Dataset_2000__hetvi[[#This Row],[Discount Amount]]</f>
        <v>285304.38019199995</v>
      </c>
      <c r="S1731" t="str">
        <f>IF(Excel_Advanced_Sales_Dataset_2000__hetvi[[#This Row],[Total Sales]]&gt;50000,"Yes","No")</f>
        <v>Yes</v>
      </c>
      <c r="T1731" t="str">
        <f>IF(Excel_Advanced_Sales_Dataset_2000__hetvi[[#This Row],[Delivery Status]]="Pending","Follow-up","Ok")</f>
        <v>Ok</v>
      </c>
      <c r="U1731" s="31">
        <f>Excel_Advanced_Sales_Dataset_2000__hetvi[[#This Row],[Discount %]]/100</f>
        <v>6.9900000000000004E-2</v>
      </c>
      <c r="V1731" s="1" t="s">
        <v>4665</v>
      </c>
    </row>
    <row r="1732" spans="1:22" x14ac:dyDescent="0.25">
      <c r="A1732" s="6" t="s">
        <v>4049</v>
      </c>
      <c r="B1732" s="7" t="s">
        <v>1065</v>
      </c>
      <c r="C1732" s="7" t="s">
        <v>4050</v>
      </c>
      <c r="D1732" s="7" t="s">
        <v>63</v>
      </c>
      <c r="E1732" s="7" t="s">
        <v>64</v>
      </c>
      <c r="F1732" s="7" t="s">
        <v>441</v>
      </c>
      <c r="G1732" s="7" t="s">
        <v>43</v>
      </c>
      <c r="H1732" s="7" t="s">
        <v>140</v>
      </c>
      <c r="I1732" s="8">
        <v>16</v>
      </c>
      <c r="J1732" s="18">
        <v>24381.48</v>
      </c>
      <c r="K1732" s="21">
        <v>1.54</v>
      </c>
      <c r="L1732" s="15">
        <v>384096.08</v>
      </c>
      <c r="M1732" s="28">
        <v>46255</v>
      </c>
      <c r="N1732" s="7" t="s">
        <v>113</v>
      </c>
      <c r="O1732" s="7" t="s">
        <v>35</v>
      </c>
      <c r="P1732" s="9" t="s">
        <v>53</v>
      </c>
      <c r="Q1732" s="23">
        <f>Excel_Advanced_Sales_Dataset_2000__hetvi[[#This Row],[Quantity]]*Excel_Advanced_Sales_Dataset_2000__hetvi[[#This Row],[Unit Price]]*Excel_Advanced_Sales_Dataset_2000__hetvi[[#This Row],[Discount %]]/100</f>
        <v>6007.5966720000006</v>
      </c>
      <c r="R1732" s="23">
        <f>Excel_Advanced_Sales_Dataset_2000__hetvi[[#This Row],[Quantity]]*Excel_Advanced_Sales_Dataset_2000__hetvi[[#This Row],[Unit Price]]-Excel_Advanced_Sales_Dataset_2000__hetvi[[#This Row],[Discount Amount]]</f>
        <v>384096.08332799998</v>
      </c>
      <c r="S1732" t="str">
        <f>IF(Excel_Advanced_Sales_Dataset_2000__hetvi[[#This Row],[Total Sales]]&gt;50000,"Yes","No")</f>
        <v>Yes</v>
      </c>
      <c r="T1732" t="str">
        <f>IF(Excel_Advanced_Sales_Dataset_2000__hetvi[[#This Row],[Delivery Status]]="Pending","Follow-up","Ok")</f>
        <v>Ok</v>
      </c>
      <c r="U1732" s="31">
        <f>Excel_Advanced_Sales_Dataset_2000__hetvi[[#This Row],[Discount %]]/100</f>
        <v>1.54E-2</v>
      </c>
      <c r="V1732" s="1" t="s">
        <v>4665</v>
      </c>
    </row>
    <row r="1733" spans="1:22" x14ac:dyDescent="0.25">
      <c r="A1733" s="6" t="s">
        <v>4051</v>
      </c>
      <c r="B1733" s="7" t="s">
        <v>511</v>
      </c>
      <c r="C1733" s="7" t="s">
        <v>4052</v>
      </c>
      <c r="D1733" s="7" t="s">
        <v>40</v>
      </c>
      <c r="E1733" s="7" t="s">
        <v>109</v>
      </c>
      <c r="F1733" s="7" t="s">
        <v>110</v>
      </c>
      <c r="G1733" s="7" t="s">
        <v>33</v>
      </c>
      <c r="H1733" s="7" t="s">
        <v>119</v>
      </c>
      <c r="I1733" s="8">
        <v>6</v>
      </c>
      <c r="J1733" s="18">
        <v>32057.01</v>
      </c>
      <c r="K1733" s="21">
        <v>15.11</v>
      </c>
      <c r="L1733" s="15">
        <v>163279.17000000001</v>
      </c>
      <c r="M1733" s="28">
        <v>46366</v>
      </c>
      <c r="N1733" s="7" t="s">
        <v>68</v>
      </c>
      <c r="O1733" s="7" t="s">
        <v>35</v>
      </c>
      <c r="P1733" s="9" t="s">
        <v>53</v>
      </c>
      <c r="Q1733" s="23">
        <f>Excel_Advanced_Sales_Dataset_2000__hetvi[[#This Row],[Quantity]]*Excel_Advanced_Sales_Dataset_2000__hetvi[[#This Row],[Unit Price]]*Excel_Advanced_Sales_Dataset_2000__hetvi[[#This Row],[Discount %]]/100</f>
        <v>29062.885266000001</v>
      </c>
      <c r="R1733" s="23">
        <f>Excel_Advanced_Sales_Dataset_2000__hetvi[[#This Row],[Quantity]]*Excel_Advanced_Sales_Dataset_2000__hetvi[[#This Row],[Unit Price]]-Excel_Advanced_Sales_Dataset_2000__hetvi[[#This Row],[Discount Amount]]</f>
        <v>163279.174734</v>
      </c>
      <c r="S1733" t="str">
        <f>IF(Excel_Advanced_Sales_Dataset_2000__hetvi[[#This Row],[Total Sales]]&gt;50000,"Yes","No")</f>
        <v>Yes</v>
      </c>
      <c r="T1733" t="str">
        <f>IF(Excel_Advanced_Sales_Dataset_2000__hetvi[[#This Row],[Delivery Status]]="Pending","Follow-up","Ok")</f>
        <v>Ok</v>
      </c>
      <c r="U1733" s="31">
        <f>Excel_Advanced_Sales_Dataset_2000__hetvi[[#This Row],[Discount %]]/100</f>
        <v>0.15109999999999998</v>
      </c>
      <c r="V1733" s="1" t="s">
        <v>4720</v>
      </c>
    </row>
    <row r="1734" spans="1:22" x14ac:dyDescent="0.25">
      <c r="A1734" s="6" t="s">
        <v>4053</v>
      </c>
      <c r="B1734" s="7" t="s">
        <v>1059</v>
      </c>
      <c r="C1734" s="7" t="s">
        <v>4054</v>
      </c>
      <c r="D1734" s="7" t="s">
        <v>40</v>
      </c>
      <c r="E1734" s="7" t="s">
        <v>49</v>
      </c>
      <c r="F1734" s="7" t="s">
        <v>306</v>
      </c>
      <c r="G1734" s="7" t="s">
        <v>43</v>
      </c>
      <c r="H1734" s="7" t="s">
        <v>391</v>
      </c>
      <c r="I1734" s="8">
        <v>16</v>
      </c>
      <c r="J1734" s="18">
        <v>9085.59</v>
      </c>
      <c r="K1734" s="21">
        <v>3.79</v>
      </c>
      <c r="L1734" s="15">
        <v>139859.94</v>
      </c>
      <c r="M1734" s="28">
        <v>46261</v>
      </c>
      <c r="N1734" s="7" t="s">
        <v>58</v>
      </c>
      <c r="O1734" s="7" t="s">
        <v>35</v>
      </c>
      <c r="P1734" s="9" t="s">
        <v>53</v>
      </c>
      <c r="Q1734" s="23">
        <f>Excel_Advanced_Sales_Dataset_2000__hetvi[[#This Row],[Quantity]]*Excel_Advanced_Sales_Dataset_2000__hetvi[[#This Row],[Unit Price]]*Excel_Advanced_Sales_Dataset_2000__hetvi[[#This Row],[Discount %]]/100</f>
        <v>5509.501776000001</v>
      </c>
      <c r="R1734" s="23">
        <f>Excel_Advanced_Sales_Dataset_2000__hetvi[[#This Row],[Quantity]]*Excel_Advanced_Sales_Dataset_2000__hetvi[[#This Row],[Unit Price]]-Excel_Advanced_Sales_Dataset_2000__hetvi[[#This Row],[Discount Amount]]</f>
        <v>139859.93822400001</v>
      </c>
      <c r="S1734" t="str">
        <f>IF(Excel_Advanced_Sales_Dataset_2000__hetvi[[#This Row],[Total Sales]]&gt;50000,"Yes","No")</f>
        <v>Yes</v>
      </c>
      <c r="T1734" t="str">
        <f>IF(Excel_Advanced_Sales_Dataset_2000__hetvi[[#This Row],[Delivery Status]]="Pending","Follow-up","Ok")</f>
        <v>Ok</v>
      </c>
      <c r="U1734" s="31">
        <f>Excel_Advanced_Sales_Dataset_2000__hetvi[[#This Row],[Discount %]]/100</f>
        <v>3.7900000000000003E-2</v>
      </c>
      <c r="V1734" s="1" t="s">
        <v>4612</v>
      </c>
    </row>
    <row r="1735" spans="1:22" x14ac:dyDescent="0.25">
      <c r="A1735" s="6" t="s">
        <v>4055</v>
      </c>
      <c r="B1735" s="7" t="s">
        <v>273</v>
      </c>
      <c r="C1735" s="7" t="s">
        <v>4056</v>
      </c>
      <c r="D1735" s="7" t="s">
        <v>30</v>
      </c>
      <c r="E1735" s="7" t="s">
        <v>31</v>
      </c>
      <c r="F1735" s="7" t="s">
        <v>555</v>
      </c>
      <c r="G1735" s="7" t="s">
        <v>66</v>
      </c>
      <c r="H1735" s="7" t="s">
        <v>200</v>
      </c>
      <c r="I1735" s="8">
        <v>33</v>
      </c>
      <c r="J1735" s="18">
        <v>34834.019999999997</v>
      </c>
      <c r="K1735" s="21">
        <v>10.35</v>
      </c>
      <c r="L1735" s="15">
        <v>1030547.06</v>
      </c>
      <c r="M1735" s="28">
        <v>46138</v>
      </c>
      <c r="N1735" s="7" t="s">
        <v>113</v>
      </c>
      <c r="O1735" s="7" t="s">
        <v>35</v>
      </c>
      <c r="P1735" s="9" t="s">
        <v>26</v>
      </c>
      <c r="Q1735" s="23">
        <f>Excel_Advanced_Sales_Dataset_2000__hetvi[[#This Row],[Quantity]]*Excel_Advanced_Sales_Dataset_2000__hetvi[[#This Row],[Unit Price]]*Excel_Advanced_Sales_Dataset_2000__hetvi[[#This Row],[Discount %]]/100</f>
        <v>118975.59530999999</v>
      </c>
      <c r="R1735" s="23">
        <f>Excel_Advanced_Sales_Dataset_2000__hetvi[[#This Row],[Quantity]]*Excel_Advanced_Sales_Dataset_2000__hetvi[[#This Row],[Unit Price]]-Excel_Advanced_Sales_Dataset_2000__hetvi[[#This Row],[Discount Amount]]</f>
        <v>1030547.0646899999</v>
      </c>
      <c r="S1735" t="str">
        <f>IF(Excel_Advanced_Sales_Dataset_2000__hetvi[[#This Row],[Total Sales]]&gt;50000,"Yes","No")</f>
        <v>Yes</v>
      </c>
      <c r="T1735" t="str">
        <f>IF(Excel_Advanced_Sales_Dataset_2000__hetvi[[#This Row],[Delivery Status]]="Pending","Follow-up","Ok")</f>
        <v>Ok</v>
      </c>
      <c r="U1735" s="31">
        <f>Excel_Advanced_Sales_Dataset_2000__hetvi[[#This Row],[Discount %]]/100</f>
        <v>0.10349999999999999</v>
      </c>
      <c r="V1735" s="1" t="s">
        <v>4703</v>
      </c>
    </row>
    <row r="1736" spans="1:22" x14ac:dyDescent="0.25">
      <c r="A1736" s="6" t="s">
        <v>4057</v>
      </c>
      <c r="B1736" s="7" t="s">
        <v>1171</v>
      </c>
      <c r="C1736" s="7" t="s">
        <v>4058</v>
      </c>
      <c r="D1736" s="7" t="s">
        <v>63</v>
      </c>
      <c r="E1736" s="7" t="s">
        <v>78</v>
      </c>
      <c r="F1736" s="7" t="s">
        <v>425</v>
      </c>
      <c r="G1736" s="7" t="s">
        <v>22</v>
      </c>
      <c r="H1736" s="7" t="s">
        <v>180</v>
      </c>
      <c r="I1736" s="8">
        <v>8</v>
      </c>
      <c r="J1736" s="18">
        <v>34334.199999999997</v>
      </c>
      <c r="K1736" s="21">
        <v>4.74</v>
      </c>
      <c r="L1736" s="15">
        <v>261654.07</v>
      </c>
      <c r="M1736" s="28">
        <v>46033</v>
      </c>
      <c r="N1736" s="7" t="s">
        <v>68</v>
      </c>
      <c r="O1736" s="7" t="s">
        <v>35</v>
      </c>
      <c r="P1736" s="9" t="s">
        <v>53</v>
      </c>
      <c r="Q1736" s="23">
        <f>Excel_Advanced_Sales_Dataset_2000__hetvi[[#This Row],[Quantity]]*Excel_Advanced_Sales_Dataset_2000__hetvi[[#This Row],[Unit Price]]*Excel_Advanced_Sales_Dataset_2000__hetvi[[#This Row],[Discount %]]/100</f>
        <v>13019.52864</v>
      </c>
      <c r="R1736" s="23">
        <f>Excel_Advanced_Sales_Dataset_2000__hetvi[[#This Row],[Quantity]]*Excel_Advanced_Sales_Dataset_2000__hetvi[[#This Row],[Unit Price]]-Excel_Advanced_Sales_Dataset_2000__hetvi[[#This Row],[Discount Amount]]</f>
        <v>261654.07135999997</v>
      </c>
      <c r="S1736" t="str">
        <f>IF(Excel_Advanced_Sales_Dataset_2000__hetvi[[#This Row],[Total Sales]]&gt;50000,"Yes","No")</f>
        <v>Yes</v>
      </c>
      <c r="T1736" t="str">
        <f>IF(Excel_Advanced_Sales_Dataset_2000__hetvi[[#This Row],[Delivery Status]]="Pending","Follow-up","Ok")</f>
        <v>Ok</v>
      </c>
      <c r="U1736" s="31">
        <f>Excel_Advanced_Sales_Dataset_2000__hetvi[[#This Row],[Discount %]]/100</f>
        <v>4.7400000000000005E-2</v>
      </c>
      <c r="V1736" s="1" t="s">
        <v>4744</v>
      </c>
    </row>
    <row r="1737" spans="1:22" x14ac:dyDescent="0.25">
      <c r="A1737" s="6" t="s">
        <v>4059</v>
      </c>
      <c r="B1737" s="7" t="s">
        <v>192</v>
      </c>
      <c r="C1737" s="7" t="s">
        <v>4060</v>
      </c>
      <c r="D1737" s="7" t="s">
        <v>40</v>
      </c>
      <c r="E1737" s="7" t="s">
        <v>41</v>
      </c>
      <c r="F1737" s="7" t="s">
        <v>102</v>
      </c>
      <c r="G1737" s="7" t="s">
        <v>66</v>
      </c>
      <c r="H1737" s="7" t="s">
        <v>276</v>
      </c>
      <c r="I1737" s="8">
        <v>22</v>
      </c>
      <c r="J1737" s="18">
        <v>48685.82</v>
      </c>
      <c r="K1737" s="21">
        <v>18.170000000000002</v>
      </c>
      <c r="L1737" s="15">
        <v>876471.34</v>
      </c>
      <c r="M1737" s="28">
        <v>46165</v>
      </c>
      <c r="N1737" s="7" t="s">
        <v>58</v>
      </c>
      <c r="O1737" s="7" t="s">
        <v>35</v>
      </c>
      <c r="P1737" s="9" t="s">
        <v>26</v>
      </c>
      <c r="Q1737" s="23">
        <f>Excel_Advanced_Sales_Dataset_2000__hetvi[[#This Row],[Quantity]]*Excel_Advanced_Sales_Dataset_2000__hetvi[[#This Row],[Unit Price]]*Excel_Advanced_Sales_Dataset_2000__hetvi[[#This Row],[Discount %]]/100</f>
        <v>194616.69686800003</v>
      </c>
      <c r="R1737" s="23">
        <f>Excel_Advanced_Sales_Dataset_2000__hetvi[[#This Row],[Quantity]]*Excel_Advanced_Sales_Dataset_2000__hetvi[[#This Row],[Unit Price]]-Excel_Advanced_Sales_Dataset_2000__hetvi[[#This Row],[Discount Amount]]</f>
        <v>876471.34313199995</v>
      </c>
      <c r="S1737" t="str">
        <f>IF(Excel_Advanced_Sales_Dataset_2000__hetvi[[#This Row],[Total Sales]]&gt;50000,"Yes","No")</f>
        <v>Yes</v>
      </c>
      <c r="T1737" t="str">
        <f>IF(Excel_Advanced_Sales_Dataset_2000__hetvi[[#This Row],[Delivery Status]]="Pending","Follow-up","Ok")</f>
        <v>Ok</v>
      </c>
      <c r="U1737" s="31">
        <f>Excel_Advanced_Sales_Dataset_2000__hetvi[[#This Row],[Discount %]]/100</f>
        <v>0.18170000000000003</v>
      </c>
      <c r="V1737" s="1" t="s">
        <v>4696</v>
      </c>
    </row>
    <row r="1738" spans="1:22" x14ac:dyDescent="0.25">
      <c r="A1738" s="6" t="s">
        <v>4061</v>
      </c>
      <c r="B1738" s="7" t="s">
        <v>1411</v>
      </c>
      <c r="C1738" s="7" t="s">
        <v>4062</v>
      </c>
      <c r="D1738" s="7" t="s">
        <v>30</v>
      </c>
      <c r="E1738" s="7" t="s">
        <v>131</v>
      </c>
      <c r="F1738" s="7" t="s">
        <v>163</v>
      </c>
      <c r="G1738" s="7" t="s">
        <v>51</v>
      </c>
      <c r="H1738" s="7" t="s">
        <v>190</v>
      </c>
      <c r="I1738" s="8">
        <v>44</v>
      </c>
      <c r="J1738" s="18">
        <v>16457.43</v>
      </c>
      <c r="K1738" s="21">
        <v>2.48</v>
      </c>
      <c r="L1738" s="15">
        <v>706168.57</v>
      </c>
      <c r="M1738" s="28">
        <v>46323</v>
      </c>
      <c r="N1738" s="7" t="s">
        <v>68</v>
      </c>
      <c r="O1738" s="7" t="s">
        <v>35</v>
      </c>
      <c r="P1738" s="9" t="s">
        <v>53</v>
      </c>
      <c r="Q1738" s="23">
        <f>Excel_Advanced_Sales_Dataset_2000__hetvi[[#This Row],[Quantity]]*Excel_Advanced_Sales_Dataset_2000__hetvi[[#This Row],[Unit Price]]*Excel_Advanced_Sales_Dataset_2000__hetvi[[#This Row],[Discount %]]/100</f>
        <v>17958.347615999999</v>
      </c>
      <c r="R1738" s="23">
        <f>Excel_Advanced_Sales_Dataset_2000__hetvi[[#This Row],[Quantity]]*Excel_Advanced_Sales_Dataset_2000__hetvi[[#This Row],[Unit Price]]-Excel_Advanced_Sales_Dataset_2000__hetvi[[#This Row],[Discount Amount]]</f>
        <v>706168.57238400006</v>
      </c>
      <c r="S1738" t="str">
        <f>IF(Excel_Advanced_Sales_Dataset_2000__hetvi[[#This Row],[Total Sales]]&gt;50000,"Yes","No")</f>
        <v>Yes</v>
      </c>
      <c r="T1738" t="str">
        <f>IF(Excel_Advanced_Sales_Dataset_2000__hetvi[[#This Row],[Delivery Status]]="Pending","Follow-up","Ok")</f>
        <v>Ok</v>
      </c>
      <c r="U1738" s="31">
        <f>Excel_Advanced_Sales_Dataset_2000__hetvi[[#This Row],[Discount %]]/100</f>
        <v>2.4799999999999999E-2</v>
      </c>
      <c r="V1738" s="1" t="s">
        <v>4823</v>
      </c>
    </row>
    <row r="1739" spans="1:22" x14ac:dyDescent="0.25">
      <c r="A1739" s="6" t="s">
        <v>4063</v>
      </c>
      <c r="B1739" s="7" t="s">
        <v>129</v>
      </c>
      <c r="C1739" s="7" t="s">
        <v>4064</v>
      </c>
      <c r="D1739" s="7" t="s">
        <v>40</v>
      </c>
      <c r="E1739" s="7" t="s">
        <v>41</v>
      </c>
      <c r="F1739" s="7" t="s">
        <v>126</v>
      </c>
      <c r="G1739" s="7" t="s">
        <v>66</v>
      </c>
      <c r="H1739" s="7" t="s">
        <v>200</v>
      </c>
      <c r="I1739" s="8">
        <v>12</v>
      </c>
      <c r="J1739" s="18">
        <v>44130.27</v>
      </c>
      <c r="K1739" s="21">
        <v>19.37</v>
      </c>
      <c r="L1739" s="15">
        <v>426986.84</v>
      </c>
      <c r="M1739" s="28">
        <v>46357</v>
      </c>
      <c r="N1739" s="7" t="s">
        <v>68</v>
      </c>
      <c r="O1739" s="7" t="s">
        <v>35</v>
      </c>
      <c r="P1739" s="9" t="s">
        <v>36</v>
      </c>
      <c r="Q1739" s="23">
        <f>Excel_Advanced_Sales_Dataset_2000__hetvi[[#This Row],[Quantity]]*Excel_Advanced_Sales_Dataset_2000__hetvi[[#This Row],[Unit Price]]*Excel_Advanced_Sales_Dataset_2000__hetvi[[#This Row],[Discount %]]/100</f>
        <v>102576.39958800001</v>
      </c>
      <c r="R1739" s="23">
        <f>Excel_Advanced_Sales_Dataset_2000__hetvi[[#This Row],[Quantity]]*Excel_Advanced_Sales_Dataset_2000__hetvi[[#This Row],[Unit Price]]-Excel_Advanced_Sales_Dataset_2000__hetvi[[#This Row],[Discount Amount]]</f>
        <v>426986.84041199996</v>
      </c>
      <c r="S1739" t="str">
        <f>IF(Excel_Advanced_Sales_Dataset_2000__hetvi[[#This Row],[Total Sales]]&gt;50000,"Yes","No")</f>
        <v>Yes</v>
      </c>
      <c r="T1739" t="str">
        <f>IF(Excel_Advanced_Sales_Dataset_2000__hetvi[[#This Row],[Delivery Status]]="Pending","Follow-up","Ok")</f>
        <v>Ok</v>
      </c>
      <c r="U1739" s="31">
        <f>Excel_Advanced_Sales_Dataset_2000__hetvi[[#This Row],[Discount %]]/100</f>
        <v>0.19370000000000001</v>
      </c>
      <c r="V1739" s="1" t="s">
        <v>4612</v>
      </c>
    </row>
    <row r="1740" spans="1:22" x14ac:dyDescent="0.25">
      <c r="A1740" s="6" t="s">
        <v>4065</v>
      </c>
      <c r="B1740" s="7" t="s">
        <v>1472</v>
      </c>
      <c r="C1740" s="7" t="s">
        <v>4066</v>
      </c>
      <c r="D1740" s="7" t="s">
        <v>40</v>
      </c>
      <c r="E1740" s="7" t="s">
        <v>41</v>
      </c>
      <c r="F1740" s="7" t="s">
        <v>102</v>
      </c>
      <c r="G1740" s="7" t="s">
        <v>51</v>
      </c>
      <c r="H1740" s="7" t="s">
        <v>52</v>
      </c>
      <c r="I1740" s="8">
        <v>32</v>
      </c>
      <c r="J1740" s="18">
        <v>46431.91</v>
      </c>
      <c r="K1740" s="21">
        <v>10.83</v>
      </c>
      <c r="L1740" s="15">
        <v>1324906.69</v>
      </c>
      <c r="M1740" s="28">
        <v>46348</v>
      </c>
      <c r="N1740" s="7" t="s">
        <v>68</v>
      </c>
      <c r="O1740" s="7" t="s">
        <v>35</v>
      </c>
      <c r="P1740" s="9" t="s">
        <v>53</v>
      </c>
      <c r="Q1740" s="23">
        <f>Excel_Advanced_Sales_Dataset_2000__hetvi[[#This Row],[Quantity]]*Excel_Advanced_Sales_Dataset_2000__hetvi[[#This Row],[Unit Price]]*Excel_Advanced_Sales_Dataset_2000__hetvi[[#This Row],[Discount %]]/100</f>
        <v>160914.42729600001</v>
      </c>
      <c r="R1740" s="23">
        <f>Excel_Advanced_Sales_Dataset_2000__hetvi[[#This Row],[Quantity]]*Excel_Advanced_Sales_Dataset_2000__hetvi[[#This Row],[Unit Price]]-Excel_Advanced_Sales_Dataset_2000__hetvi[[#This Row],[Discount Amount]]</f>
        <v>1324906.692704</v>
      </c>
      <c r="S1740" t="str">
        <f>IF(Excel_Advanced_Sales_Dataset_2000__hetvi[[#This Row],[Total Sales]]&gt;50000,"Yes","No")</f>
        <v>Yes</v>
      </c>
      <c r="T1740" t="str">
        <f>IF(Excel_Advanced_Sales_Dataset_2000__hetvi[[#This Row],[Delivery Status]]="Pending","Follow-up","Ok")</f>
        <v>Ok</v>
      </c>
      <c r="U1740" s="31">
        <f>Excel_Advanced_Sales_Dataset_2000__hetvi[[#This Row],[Discount %]]/100</f>
        <v>0.10830000000000001</v>
      </c>
      <c r="V1740" s="1" t="s">
        <v>4612</v>
      </c>
    </row>
    <row r="1741" spans="1:22" x14ac:dyDescent="0.25">
      <c r="A1741" s="6" t="s">
        <v>4067</v>
      </c>
      <c r="B1741" s="7" t="s">
        <v>488</v>
      </c>
      <c r="C1741" s="7" t="s">
        <v>4068</v>
      </c>
      <c r="D1741" s="7" t="s">
        <v>30</v>
      </c>
      <c r="E1741" s="7" t="s">
        <v>198</v>
      </c>
      <c r="F1741" s="7" t="s">
        <v>199</v>
      </c>
      <c r="G1741" s="7" t="s">
        <v>22</v>
      </c>
      <c r="H1741" s="7" t="s">
        <v>98</v>
      </c>
      <c r="I1741" s="8">
        <v>37</v>
      </c>
      <c r="J1741" s="18">
        <v>5989.21</v>
      </c>
      <c r="K1741" s="21">
        <v>16.48</v>
      </c>
      <c r="L1741" s="15">
        <v>185080.95999999999</v>
      </c>
      <c r="M1741" s="28">
        <v>46291</v>
      </c>
      <c r="N1741" s="7" t="s">
        <v>68</v>
      </c>
      <c r="O1741" s="7" t="s">
        <v>35</v>
      </c>
      <c r="P1741" s="9" t="s">
        <v>36</v>
      </c>
      <c r="Q1741" s="23">
        <f>Excel_Advanced_Sales_Dataset_2000__hetvi[[#This Row],[Quantity]]*Excel_Advanced_Sales_Dataset_2000__hetvi[[#This Row],[Unit Price]]*Excel_Advanced_Sales_Dataset_2000__hetvi[[#This Row],[Discount %]]/100</f>
        <v>36519.806895999995</v>
      </c>
      <c r="R1741" s="23">
        <f>Excel_Advanced_Sales_Dataset_2000__hetvi[[#This Row],[Quantity]]*Excel_Advanced_Sales_Dataset_2000__hetvi[[#This Row],[Unit Price]]-Excel_Advanced_Sales_Dataset_2000__hetvi[[#This Row],[Discount Amount]]</f>
        <v>185080.96310399999</v>
      </c>
      <c r="S1741" t="str">
        <f>IF(Excel_Advanced_Sales_Dataset_2000__hetvi[[#This Row],[Total Sales]]&gt;50000,"Yes","No")</f>
        <v>Yes</v>
      </c>
      <c r="T1741" t="str">
        <f>IF(Excel_Advanced_Sales_Dataset_2000__hetvi[[#This Row],[Delivery Status]]="Pending","Follow-up","Ok")</f>
        <v>Ok</v>
      </c>
      <c r="U1741" s="31">
        <f>Excel_Advanced_Sales_Dataset_2000__hetvi[[#This Row],[Discount %]]/100</f>
        <v>0.1648</v>
      </c>
      <c r="V1741" s="1" t="s">
        <v>4653</v>
      </c>
    </row>
    <row r="1742" spans="1:22" x14ac:dyDescent="0.25">
      <c r="A1742" s="6" t="s">
        <v>4069</v>
      </c>
      <c r="B1742" s="7" t="s">
        <v>251</v>
      </c>
      <c r="C1742" s="7" t="s">
        <v>4070</v>
      </c>
      <c r="D1742" s="7" t="s">
        <v>30</v>
      </c>
      <c r="E1742" s="7" t="s">
        <v>117</v>
      </c>
      <c r="F1742" s="7" t="s">
        <v>239</v>
      </c>
      <c r="G1742" s="7" t="s">
        <v>66</v>
      </c>
      <c r="H1742" s="7" t="s">
        <v>200</v>
      </c>
      <c r="I1742" s="8">
        <v>19</v>
      </c>
      <c r="J1742" s="18">
        <v>29263.86</v>
      </c>
      <c r="K1742" s="21">
        <v>19.02</v>
      </c>
      <c r="L1742" s="15">
        <v>450259.6</v>
      </c>
      <c r="M1742" s="28">
        <v>46317</v>
      </c>
      <c r="N1742" s="7" t="s">
        <v>24</v>
      </c>
      <c r="O1742" s="7" t="s">
        <v>35</v>
      </c>
      <c r="P1742" s="9" t="s">
        <v>36</v>
      </c>
      <c r="Q1742" s="23">
        <f>Excel_Advanced_Sales_Dataset_2000__hetvi[[#This Row],[Quantity]]*Excel_Advanced_Sales_Dataset_2000__hetvi[[#This Row],[Unit Price]]*Excel_Advanced_Sales_Dataset_2000__hetvi[[#This Row],[Discount %]]/100</f>
        <v>105753.73726799998</v>
      </c>
      <c r="R1742" s="23">
        <f>Excel_Advanced_Sales_Dataset_2000__hetvi[[#This Row],[Quantity]]*Excel_Advanced_Sales_Dataset_2000__hetvi[[#This Row],[Unit Price]]-Excel_Advanced_Sales_Dataset_2000__hetvi[[#This Row],[Discount Amount]]</f>
        <v>450259.602732</v>
      </c>
      <c r="S1742" t="str">
        <f>IF(Excel_Advanced_Sales_Dataset_2000__hetvi[[#This Row],[Total Sales]]&gt;50000,"Yes","No")</f>
        <v>Yes</v>
      </c>
      <c r="T1742" t="str">
        <f>IF(Excel_Advanced_Sales_Dataset_2000__hetvi[[#This Row],[Delivery Status]]="Pending","Follow-up","Ok")</f>
        <v>Ok</v>
      </c>
      <c r="U1742" s="31">
        <f>Excel_Advanced_Sales_Dataset_2000__hetvi[[#This Row],[Discount %]]/100</f>
        <v>0.19020000000000001</v>
      </c>
      <c r="V1742" s="1" t="s">
        <v>4644</v>
      </c>
    </row>
    <row r="1743" spans="1:22" x14ac:dyDescent="0.25">
      <c r="A1743" s="6" t="s">
        <v>4071</v>
      </c>
      <c r="B1743" s="7" t="s">
        <v>1393</v>
      </c>
      <c r="C1743" s="7" t="s">
        <v>4072</v>
      </c>
      <c r="D1743" s="7" t="s">
        <v>63</v>
      </c>
      <c r="E1743" s="7" t="s">
        <v>144</v>
      </c>
      <c r="F1743" s="7" t="s">
        <v>216</v>
      </c>
      <c r="G1743" s="7" t="s">
        <v>22</v>
      </c>
      <c r="H1743" s="7" t="s">
        <v>217</v>
      </c>
      <c r="I1743" s="8">
        <v>20</v>
      </c>
      <c r="J1743" s="18">
        <v>41797.82</v>
      </c>
      <c r="K1743" s="21">
        <v>6.26</v>
      </c>
      <c r="L1743" s="15">
        <v>783625.53</v>
      </c>
      <c r="M1743" s="28">
        <v>46055</v>
      </c>
      <c r="N1743" s="7" t="s">
        <v>58</v>
      </c>
      <c r="O1743" s="7" t="s">
        <v>35</v>
      </c>
      <c r="P1743" s="9" t="s">
        <v>36</v>
      </c>
      <c r="Q1743" s="23">
        <f>Excel_Advanced_Sales_Dataset_2000__hetvi[[#This Row],[Quantity]]*Excel_Advanced_Sales_Dataset_2000__hetvi[[#This Row],[Unit Price]]*Excel_Advanced_Sales_Dataset_2000__hetvi[[#This Row],[Discount %]]/100</f>
        <v>52330.870640000001</v>
      </c>
      <c r="R1743" s="23">
        <f>Excel_Advanced_Sales_Dataset_2000__hetvi[[#This Row],[Quantity]]*Excel_Advanced_Sales_Dataset_2000__hetvi[[#This Row],[Unit Price]]-Excel_Advanced_Sales_Dataset_2000__hetvi[[#This Row],[Discount Amount]]</f>
        <v>783625.52936000004</v>
      </c>
      <c r="S1743" t="str">
        <f>IF(Excel_Advanced_Sales_Dataset_2000__hetvi[[#This Row],[Total Sales]]&gt;50000,"Yes","No")</f>
        <v>Yes</v>
      </c>
      <c r="T1743" t="str">
        <f>IF(Excel_Advanced_Sales_Dataset_2000__hetvi[[#This Row],[Delivery Status]]="Pending","Follow-up","Ok")</f>
        <v>Ok</v>
      </c>
      <c r="U1743" s="31">
        <f>Excel_Advanced_Sales_Dataset_2000__hetvi[[#This Row],[Discount %]]/100</f>
        <v>6.2600000000000003E-2</v>
      </c>
      <c r="V1743" s="1" t="s">
        <v>4744</v>
      </c>
    </row>
    <row r="1744" spans="1:22" x14ac:dyDescent="0.25">
      <c r="A1744" s="6" t="s">
        <v>4073</v>
      </c>
      <c r="B1744" s="7" t="s">
        <v>1503</v>
      </c>
      <c r="C1744" s="7" t="s">
        <v>4074</v>
      </c>
      <c r="D1744" s="7" t="s">
        <v>30</v>
      </c>
      <c r="E1744" s="7" t="s">
        <v>131</v>
      </c>
      <c r="F1744" s="7" t="s">
        <v>163</v>
      </c>
      <c r="G1744" s="7" t="s">
        <v>33</v>
      </c>
      <c r="H1744" s="7" t="s">
        <v>34</v>
      </c>
      <c r="I1744" s="8">
        <v>42</v>
      </c>
      <c r="J1744" s="18">
        <v>19415.38</v>
      </c>
      <c r="K1744" s="21">
        <v>6.96</v>
      </c>
      <c r="L1744" s="15">
        <v>758690.92</v>
      </c>
      <c r="M1744" s="28">
        <v>46040</v>
      </c>
      <c r="N1744" s="7" t="s">
        <v>113</v>
      </c>
      <c r="O1744" s="7" t="s">
        <v>35</v>
      </c>
      <c r="P1744" s="9" t="s">
        <v>53</v>
      </c>
      <c r="Q1744" s="23">
        <f>Excel_Advanced_Sales_Dataset_2000__hetvi[[#This Row],[Quantity]]*Excel_Advanced_Sales_Dataset_2000__hetvi[[#This Row],[Unit Price]]*Excel_Advanced_Sales_Dataset_2000__hetvi[[#This Row],[Discount %]]/100</f>
        <v>56755.038816000008</v>
      </c>
      <c r="R1744" s="23">
        <f>Excel_Advanced_Sales_Dataset_2000__hetvi[[#This Row],[Quantity]]*Excel_Advanced_Sales_Dataset_2000__hetvi[[#This Row],[Unit Price]]-Excel_Advanced_Sales_Dataset_2000__hetvi[[#This Row],[Discount Amount]]</f>
        <v>758690.92118400009</v>
      </c>
      <c r="S1744" t="str">
        <f>IF(Excel_Advanced_Sales_Dataset_2000__hetvi[[#This Row],[Total Sales]]&gt;50000,"Yes","No")</f>
        <v>Yes</v>
      </c>
      <c r="T1744" t="str">
        <f>IF(Excel_Advanced_Sales_Dataset_2000__hetvi[[#This Row],[Delivery Status]]="Pending","Follow-up","Ok")</f>
        <v>Ok</v>
      </c>
      <c r="U1744" s="31">
        <f>Excel_Advanced_Sales_Dataset_2000__hetvi[[#This Row],[Discount %]]/100</f>
        <v>6.9599999999999995E-2</v>
      </c>
      <c r="V1744" s="1" t="s">
        <v>4682</v>
      </c>
    </row>
    <row r="1745" spans="1:22" x14ac:dyDescent="0.25">
      <c r="A1745" s="6" t="s">
        <v>4075</v>
      </c>
      <c r="B1745" s="7" t="s">
        <v>563</v>
      </c>
      <c r="C1745" s="7" t="s">
        <v>4076</v>
      </c>
      <c r="D1745" s="7" t="s">
        <v>30</v>
      </c>
      <c r="E1745" s="7" t="s">
        <v>31</v>
      </c>
      <c r="F1745" s="7" t="s">
        <v>555</v>
      </c>
      <c r="G1745" s="7" t="s">
        <v>111</v>
      </c>
      <c r="H1745" s="7" t="s">
        <v>185</v>
      </c>
      <c r="I1745" s="8">
        <v>20</v>
      </c>
      <c r="J1745" s="18">
        <v>41003.339999999997</v>
      </c>
      <c r="K1745" s="21">
        <v>4.12</v>
      </c>
      <c r="L1745" s="15">
        <v>786280.05</v>
      </c>
      <c r="M1745" s="28">
        <v>46073</v>
      </c>
      <c r="N1745" s="7" t="s">
        <v>58</v>
      </c>
      <c r="O1745" s="7" t="s">
        <v>35</v>
      </c>
      <c r="P1745" s="9" t="s">
        <v>26</v>
      </c>
      <c r="Q1745" s="23">
        <f>Excel_Advanced_Sales_Dataset_2000__hetvi[[#This Row],[Quantity]]*Excel_Advanced_Sales_Dataset_2000__hetvi[[#This Row],[Unit Price]]*Excel_Advanced_Sales_Dataset_2000__hetvi[[#This Row],[Discount %]]/100</f>
        <v>33786.752160000004</v>
      </c>
      <c r="R1745" s="23">
        <f>Excel_Advanced_Sales_Dataset_2000__hetvi[[#This Row],[Quantity]]*Excel_Advanced_Sales_Dataset_2000__hetvi[[#This Row],[Unit Price]]-Excel_Advanced_Sales_Dataset_2000__hetvi[[#This Row],[Discount Amount]]</f>
        <v>786280.0478399999</v>
      </c>
      <c r="S1745" t="str">
        <f>IF(Excel_Advanced_Sales_Dataset_2000__hetvi[[#This Row],[Total Sales]]&gt;50000,"Yes","No")</f>
        <v>Yes</v>
      </c>
      <c r="T1745" t="str">
        <f>IF(Excel_Advanced_Sales_Dataset_2000__hetvi[[#This Row],[Delivery Status]]="Pending","Follow-up","Ok")</f>
        <v>Ok</v>
      </c>
      <c r="U1745" s="31">
        <f>Excel_Advanced_Sales_Dataset_2000__hetvi[[#This Row],[Discount %]]/100</f>
        <v>4.1200000000000001E-2</v>
      </c>
      <c r="V1745" s="1" t="s">
        <v>4644</v>
      </c>
    </row>
    <row r="1746" spans="1:22" x14ac:dyDescent="0.25">
      <c r="A1746" s="6" t="s">
        <v>4077</v>
      </c>
      <c r="B1746" s="7" t="s">
        <v>926</v>
      </c>
      <c r="C1746" s="7" t="s">
        <v>4078</v>
      </c>
      <c r="D1746" s="7" t="s">
        <v>19</v>
      </c>
      <c r="E1746" s="7" t="s">
        <v>153</v>
      </c>
      <c r="F1746" s="7" t="s">
        <v>448</v>
      </c>
      <c r="G1746" s="7" t="s">
        <v>33</v>
      </c>
      <c r="H1746" s="7" t="s">
        <v>127</v>
      </c>
      <c r="I1746" s="8">
        <v>25</v>
      </c>
      <c r="J1746" s="18">
        <v>48139.57</v>
      </c>
      <c r="K1746" s="21">
        <v>12.08</v>
      </c>
      <c r="L1746" s="15">
        <v>1058107.75</v>
      </c>
      <c r="M1746" s="28">
        <v>46183</v>
      </c>
      <c r="N1746" s="7" t="s">
        <v>45</v>
      </c>
      <c r="O1746" s="7" t="s">
        <v>35</v>
      </c>
      <c r="P1746" s="9" t="s">
        <v>36</v>
      </c>
      <c r="Q1746" s="23">
        <f>Excel_Advanced_Sales_Dataset_2000__hetvi[[#This Row],[Quantity]]*Excel_Advanced_Sales_Dataset_2000__hetvi[[#This Row],[Unit Price]]*Excel_Advanced_Sales_Dataset_2000__hetvi[[#This Row],[Discount %]]/100</f>
        <v>145381.50140000001</v>
      </c>
      <c r="R1746" s="23">
        <f>Excel_Advanced_Sales_Dataset_2000__hetvi[[#This Row],[Quantity]]*Excel_Advanced_Sales_Dataset_2000__hetvi[[#This Row],[Unit Price]]-Excel_Advanced_Sales_Dataset_2000__hetvi[[#This Row],[Discount Amount]]</f>
        <v>1058107.7486</v>
      </c>
      <c r="S1746" t="str">
        <f>IF(Excel_Advanced_Sales_Dataset_2000__hetvi[[#This Row],[Total Sales]]&gt;50000,"Yes","No")</f>
        <v>Yes</v>
      </c>
      <c r="T1746" t="str">
        <f>IF(Excel_Advanced_Sales_Dataset_2000__hetvi[[#This Row],[Delivery Status]]="Pending","Follow-up","Ok")</f>
        <v>Ok</v>
      </c>
      <c r="U1746" s="31">
        <f>Excel_Advanced_Sales_Dataset_2000__hetvi[[#This Row],[Discount %]]/100</f>
        <v>0.1208</v>
      </c>
      <c r="V1746" s="1" t="s">
        <v>4665</v>
      </c>
    </row>
    <row r="1747" spans="1:22" x14ac:dyDescent="0.25">
      <c r="A1747" s="6" t="s">
        <v>4079</v>
      </c>
      <c r="B1747" s="7" t="s">
        <v>3510</v>
      </c>
      <c r="C1747" s="7" t="s">
        <v>4080</v>
      </c>
      <c r="D1747" s="7" t="s">
        <v>63</v>
      </c>
      <c r="E1747" s="7" t="s">
        <v>64</v>
      </c>
      <c r="F1747" s="7" t="s">
        <v>441</v>
      </c>
      <c r="G1747" s="7" t="s">
        <v>43</v>
      </c>
      <c r="H1747" s="7" t="s">
        <v>391</v>
      </c>
      <c r="I1747" s="8">
        <v>41</v>
      </c>
      <c r="J1747" s="18">
        <v>34404.620000000003</v>
      </c>
      <c r="K1747" s="21">
        <v>14.39</v>
      </c>
      <c r="L1747" s="15">
        <v>1207605.6000000001</v>
      </c>
      <c r="M1747" s="28">
        <v>46035</v>
      </c>
      <c r="N1747" s="7" t="s">
        <v>24</v>
      </c>
      <c r="O1747" s="7" t="s">
        <v>35</v>
      </c>
      <c r="P1747" s="9" t="s">
        <v>53</v>
      </c>
      <c r="Q1747" s="23">
        <f>Excel_Advanced_Sales_Dataset_2000__hetvi[[#This Row],[Quantity]]*Excel_Advanced_Sales_Dataset_2000__hetvi[[#This Row],[Unit Price]]*Excel_Advanced_Sales_Dataset_2000__hetvi[[#This Row],[Discount %]]/100</f>
        <v>202983.81753800006</v>
      </c>
      <c r="R1747" s="23">
        <f>Excel_Advanced_Sales_Dataset_2000__hetvi[[#This Row],[Quantity]]*Excel_Advanced_Sales_Dataset_2000__hetvi[[#This Row],[Unit Price]]-Excel_Advanced_Sales_Dataset_2000__hetvi[[#This Row],[Discount Amount]]</f>
        <v>1207605.6024620002</v>
      </c>
      <c r="S1747" t="str">
        <f>IF(Excel_Advanced_Sales_Dataset_2000__hetvi[[#This Row],[Total Sales]]&gt;50000,"Yes","No")</f>
        <v>Yes</v>
      </c>
      <c r="T1747" t="str">
        <f>IF(Excel_Advanced_Sales_Dataset_2000__hetvi[[#This Row],[Delivery Status]]="Pending","Follow-up","Ok")</f>
        <v>Ok</v>
      </c>
      <c r="U1747" s="31">
        <f>Excel_Advanced_Sales_Dataset_2000__hetvi[[#This Row],[Discount %]]/100</f>
        <v>0.1439</v>
      </c>
      <c r="V1747" s="1" t="s">
        <v>4782</v>
      </c>
    </row>
    <row r="1748" spans="1:22" x14ac:dyDescent="0.25">
      <c r="A1748" s="6" t="s">
        <v>4081</v>
      </c>
      <c r="B1748" s="7" t="s">
        <v>1725</v>
      </c>
      <c r="C1748" s="7" t="s">
        <v>4082</v>
      </c>
      <c r="D1748" s="7" t="s">
        <v>30</v>
      </c>
      <c r="E1748" s="7" t="s">
        <v>131</v>
      </c>
      <c r="F1748" s="7" t="s">
        <v>163</v>
      </c>
      <c r="G1748" s="7" t="s">
        <v>33</v>
      </c>
      <c r="H1748" s="7" t="s">
        <v>57</v>
      </c>
      <c r="I1748" s="8">
        <v>41</v>
      </c>
      <c r="J1748" s="18">
        <v>5166.37</v>
      </c>
      <c r="K1748" s="21">
        <v>7.21</v>
      </c>
      <c r="L1748" s="15">
        <v>196548.86</v>
      </c>
      <c r="M1748" s="28">
        <v>46179</v>
      </c>
      <c r="N1748" s="7" t="s">
        <v>45</v>
      </c>
      <c r="O1748" s="7" t="s">
        <v>35</v>
      </c>
      <c r="P1748" s="9" t="s">
        <v>26</v>
      </c>
      <c r="Q1748" s="23">
        <f>Excel_Advanced_Sales_Dataset_2000__hetvi[[#This Row],[Quantity]]*Excel_Advanced_Sales_Dataset_2000__hetvi[[#This Row],[Unit Price]]*Excel_Advanced_Sales_Dataset_2000__hetvi[[#This Row],[Discount %]]/100</f>
        <v>15272.306356999999</v>
      </c>
      <c r="R1748" s="23">
        <f>Excel_Advanced_Sales_Dataset_2000__hetvi[[#This Row],[Quantity]]*Excel_Advanced_Sales_Dataset_2000__hetvi[[#This Row],[Unit Price]]-Excel_Advanced_Sales_Dataset_2000__hetvi[[#This Row],[Discount Amount]]</f>
        <v>196548.86364299999</v>
      </c>
      <c r="S1748" t="str">
        <f>IF(Excel_Advanced_Sales_Dataset_2000__hetvi[[#This Row],[Total Sales]]&gt;50000,"Yes","No")</f>
        <v>Yes</v>
      </c>
      <c r="T1748" t="str">
        <f>IF(Excel_Advanced_Sales_Dataset_2000__hetvi[[#This Row],[Delivery Status]]="Pending","Follow-up","Ok")</f>
        <v>Ok</v>
      </c>
      <c r="U1748" s="31">
        <f>Excel_Advanced_Sales_Dataset_2000__hetvi[[#This Row],[Discount %]]/100</f>
        <v>7.2099999999999997E-2</v>
      </c>
      <c r="V1748" s="1" t="s">
        <v>4624</v>
      </c>
    </row>
    <row r="1749" spans="1:22" x14ac:dyDescent="0.25">
      <c r="A1749" s="6" t="s">
        <v>4083</v>
      </c>
      <c r="B1749" s="7" t="s">
        <v>4084</v>
      </c>
      <c r="C1749" s="7" t="s">
        <v>4085</v>
      </c>
      <c r="D1749" s="7" t="s">
        <v>19</v>
      </c>
      <c r="E1749" s="7" t="s">
        <v>84</v>
      </c>
      <c r="F1749" s="7" t="s">
        <v>338</v>
      </c>
      <c r="G1749" s="7" t="s">
        <v>43</v>
      </c>
      <c r="H1749" s="7" t="s">
        <v>380</v>
      </c>
      <c r="I1749" s="8">
        <v>36</v>
      </c>
      <c r="J1749" s="18">
        <v>49418.09</v>
      </c>
      <c r="K1749" s="21">
        <v>11.47</v>
      </c>
      <c r="L1749" s="15">
        <v>1574994.06</v>
      </c>
      <c r="M1749" s="28">
        <v>46332</v>
      </c>
      <c r="N1749" s="7" t="s">
        <v>68</v>
      </c>
      <c r="O1749" s="7" t="s">
        <v>35</v>
      </c>
      <c r="P1749" s="9" t="s">
        <v>53</v>
      </c>
      <c r="Q1749" s="23">
        <f>Excel_Advanced_Sales_Dataset_2000__hetvi[[#This Row],[Quantity]]*Excel_Advanced_Sales_Dataset_2000__hetvi[[#This Row],[Unit Price]]*Excel_Advanced_Sales_Dataset_2000__hetvi[[#This Row],[Discount %]]/100</f>
        <v>204057.17722799999</v>
      </c>
      <c r="R1749" s="23">
        <f>Excel_Advanced_Sales_Dataset_2000__hetvi[[#This Row],[Quantity]]*Excel_Advanced_Sales_Dataset_2000__hetvi[[#This Row],[Unit Price]]-Excel_Advanced_Sales_Dataset_2000__hetvi[[#This Row],[Discount Amount]]</f>
        <v>1574994.0627719997</v>
      </c>
      <c r="S1749" t="str">
        <f>IF(Excel_Advanced_Sales_Dataset_2000__hetvi[[#This Row],[Total Sales]]&gt;50000,"Yes","No")</f>
        <v>Yes</v>
      </c>
      <c r="T1749" t="str">
        <f>IF(Excel_Advanced_Sales_Dataset_2000__hetvi[[#This Row],[Delivery Status]]="Pending","Follow-up","Ok")</f>
        <v>Ok</v>
      </c>
      <c r="U1749" s="31">
        <f>Excel_Advanced_Sales_Dataset_2000__hetvi[[#This Row],[Discount %]]/100</f>
        <v>0.11470000000000001</v>
      </c>
      <c r="V1749" s="1" t="s">
        <v>4782</v>
      </c>
    </row>
    <row r="1750" spans="1:22" x14ac:dyDescent="0.25">
      <c r="A1750" s="6" t="s">
        <v>4086</v>
      </c>
      <c r="B1750" s="7" t="s">
        <v>321</v>
      </c>
      <c r="C1750" s="7" t="s">
        <v>4087</v>
      </c>
      <c r="D1750" s="7" t="s">
        <v>19</v>
      </c>
      <c r="E1750" s="7" t="s">
        <v>153</v>
      </c>
      <c r="F1750" s="7" t="s">
        <v>154</v>
      </c>
      <c r="G1750" s="7" t="s">
        <v>66</v>
      </c>
      <c r="H1750" s="7" t="s">
        <v>155</v>
      </c>
      <c r="I1750" s="8">
        <v>26</v>
      </c>
      <c r="J1750" s="18">
        <v>26795.73</v>
      </c>
      <c r="K1750" s="21">
        <v>9.52</v>
      </c>
      <c r="L1750" s="15">
        <v>630364.18999999994</v>
      </c>
      <c r="M1750" s="28">
        <v>46202</v>
      </c>
      <c r="N1750" s="7" t="s">
        <v>68</v>
      </c>
      <c r="O1750" s="7" t="s">
        <v>35</v>
      </c>
      <c r="P1750" s="9" t="s">
        <v>36</v>
      </c>
      <c r="Q1750" s="23">
        <f>Excel_Advanced_Sales_Dataset_2000__hetvi[[#This Row],[Quantity]]*Excel_Advanced_Sales_Dataset_2000__hetvi[[#This Row],[Unit Price]]*Excel_Advanced_Sales_Dataset_2000__hetvi[[#This Row],[Discount %]]/100</f>
        <v>66324.790895999991</v>
      </c>
      <c r="R1750" s="23">
        <f>Excel_Advanced_Sales_Dataset_2000__hetvi[[#This Row],[Quantity]]*Excel_Advanced_Sales_Dataset_2000__hetvi[[#This Row],[Unit Price]]-Excel_Advanced_Sales_Dataset_2000__hetvi[[#This Row],[Discount Amount]]</f>
        <v>630364.18910399999</v>
      </c>
      <c r="S1750" t="str">
        <f>IF(Excel_Advanced_Sales_Dataset_2000__hetvi[[#This Row],[Total Sales]]&gt;50000,"Yes","No")</f>
        <v>Yes</v>
      </c>
      <c r="T1750" t="str">
        <f>IF(Excel_Advanced_Sales_Dataset_2000__hetvi[[#This Row],[Delivery Status]]="Pending","Follow-up","Ok")</f>
        <v>Ok</v>
      </c>
      <c r="U1750" s="31">
        <f>Excel_Advanced_Sales_Dataset_2000__hetvi[[#This Row],[Discount %]]/100</f>
        <v>9.5199999999999993E-2</v>
      </c>
      <c r="V1750" s="1" t="s">
        <v>4744</v>
      </c>
    </row>
    <row r="1751" spans="1:22" x14ac:dyDescent="0.25">
      <c r="A1751" s="6" t="s">
        <v>4088</v>
      </c>
      <c r="B1751" s="7" t="s">
        <v>4089</v>
      </c>
      <c r="C1751" s="7" t="s">
        <v>4090</v>
      </c>
      <c r="D1751" s="7" t="s">
        <v>19</v>
      </c>
      <c r="E1751" s="7" t="s">
        <v>72</v>
      </c>
      <c r="F1751" s="7" t="s">
        <v>171</v>
      </c>
      <c r="G1751" s="7" t="s">
        <v>43</v>
      </c>
      <c r="H1751" s="7" t="s">
        <v>74</v>
      </c>
      <c r="I1751" s="8">
        <v>45</v>
      </c>
      <c r="J1751" s="18">
        <v>21531.200000000001</v>
      </c>
      <c r="K1751" s="21">
        <v>4.21</v>
      </c>
      <c r="L1751" s="15">
        <v>928113.14</v>
      </c>
      <c r="M1751" s="28">
        <v>46122</v>
      </c>
      <c r="N1751" s="7" t="s">
        <v>58</v>
      </c>
      <c r="O1751" s="7" t="s">
        <v>35</v>
      </c>
      <c r="P1751" s="9" t="s">
        <v>53</v>
      </c>
      <c r="Q1751" s="23">
        <f>Excel_Advanced_Sales_Dataset_2000__hetvi[[#This Row],[Quantity]]*Excel_Advanced_Sales_Dataset_2000__hetvi[[#This Row],[Unit Price]]*Excel_Advanced_Sales_Dataset_2000__hetvi[[#This Row],[Discount %]]/100</f>
        <v>40790.858399999997</v>
      </c>
      <c r="R1751" s="23">
        <f>Excel_Advanced_Sales_Dataset_2000__hetvi[[#This Row],[Quantity]]*Excel_Advanced_Sales_Dataset_2000__hetvi[[#This Row],[Unit Price]]-Excel_Advanced_Sales_Dataset_2000__hetvi[[#This Row],[Discount Amount]]</f>
        <v>928113.14159999997</v>
      </c>
      <c r="S1751" t="str">
        <f>IF(Excel_Advanced_Sales_Dataset_2000__hetvi[[#This Row],[Total Sales]]&gt;50000,"Yes","No")</f>
        <v>Yes</v>
      </c>
      <c r="T1751" t="str">
        <f>IF(Excel_Advanced_Sales_Dataset_2000__hetvi[[#This Row],[Delivery Status]]="Pending","Follow-up","Ok")</f>
        <v>Ok</v>
      </c>
      <c r="U1751" s="31">
        <f>Excel_Advanced_Sales_Dataset_2000__hetvi[[#This Row],[Discount %]]/100</f>
        <v>4.2099999999999999E-2</v>
      </c>
      <c r="V1751" s="1" t="s">
        <v>4696</v>
      </c>
    </row>
    <row r="1752" spans="1:22" x14ac:dyDescent="0.25">
      <c r="A1752" s="6" t="s">
        <v>4091</v>
      </c>
      <c r="B1752" s="7" t="s">
        <v>853</v>
      </c>
      <c r="C1752" s="7" t="s">
        <v>4092</v>
      </c>
      <c r="D1752" s="7" t="s">
        <v>40</v>
      </c>
      <c r="E1752" s="7" t="s">
        <v>109</v>
      </c>
      <c r="F1752" s="7" t="s">
        <v>110</v>
      </c>
      <c r="G1752" s="7" t="s">
        <v>66</v>
      </c>
      <c r="H1752" s="7" t="s">
        <v>133</v>
      </c>
      <c r="I1752" s="8">
        <v>30</v>
      </c>
      <c r="J1752" s="18">
        <v>6530.42</v>
      </c>
      <c r="K1752" s="21">
        <v>9.2100000000000009</v>
      </c>
      <c r="L1752" s="15">
        <v>177869.05</v>
      </c>
      <c r="M1752" s="28">
        <v>46124</v>
      </c>
      <c r="N1752" s="7" t="s">
        <v>24</v>
      </c>
      <c r="O1752" s="7" t="s">
        <v>25</v>
      </c>
      <c r="P1752" s="9" t="s">
        <v>36</v>
      </c>
      <c r="Q1752" s="23">
        <f>Excel_Advanced_Sales_Dataset_2000__hetvi[[#This Row],[Quantity]]*Excel_Advanced_Sales_Dataset_2000__hetvi[[#This Row],[Unit Price]]*Excel_Advanced_Sales_Dataset_2000__hetvi[[#This Row],[Discount %]]/100</f>
        <v>18043.550460000002</v>
      </c>
      <c r="R1752" s="23">
        <f>Excel_Advanced_Sales_Dataset_2000__hetvi[[#This Row],[Quantity]]*Excel_Advanced_Sales_Dataset_2000__hetvi[[#This Row],[Unit Price]]-Excel_Advanced_Sales_Dataset_2000__hetvi[[#This Row],[Discount Amount]]</f>
        <v>177869.04954000001</v>
      </c>
      <c r="S1752" t="str">
        <f>IF(Excel_Advanced_Sales_Dataset_2000__hetvi[[#This Row],[Total Sales]]&gt;50000,"Yes","No")</f>
        <v>Yes</v>
      </c>
      <c r="T1752" t="str">
        <f>IF(Excel_Advanced_Sales_Dataset_2000__hetvi[[#This Row],[Delivery Status]]="Pending","Follow-up","Ok")</f>
        <v>Follow-up</v>
      </c>
      <c r="U1752" s="31">
        <f>Excel_Advanced_Sales_Dataset_2000__hetvi[[#This Row],[Discount %]]/100</f>
        <v>9.2100000000000015E-2</v>
      </c>
      <c r="V1752" s="1" t="s">
        <v>4665</v>
      </c>
    </row>
    <row r="1753" spans="1:22" x14ac:dyDescent="0.25">
      <c r="A1753" s="6" t="s">
        <v>4093</v>
      </c>
      <c r="B1753" s="7" t="s">
        <v>4094</v>
      </c>
      <c r="C1753" s="7" t="s">
        <v>4095</v>
      </c>
      <c r="D1753" s="7" t="s">
        <v>63</v>
      </c>
      <c r="E1753" s="7" t="s">
        <v>234</v>
      </c>
      <c r="F1753" s="7" t="s">
        <v>435</v>
      </c>
      <c r="G1753" s="7" t="s">
        <v>33</v>
      </c>
      <c r="H1753" s="7" t="s">
        <v>119</v>
      </c>
      <c r="I1753" s="8">
        <v>5</v>
      </c>
      <c r="J1753" s="18">
        <v>4365.71</v>
      </c>
      <c r="K1753" s="21">
        <v>0.84</v>
      </c>
      <c r="L1753" s="15">
        <v>21645.19</v>
      </c>
      <c r="M1753" s="28">
        <v>46378</v>
      </c>
      <c r="N1753" s="7" t="s">
        <v>24</v>
      </c>
      <c r="O1753" s="7" t="s">
        <v>25</v>
      </c>
      <c r="P1753" s="9" t="s">
        <v>53</v>
      </c>
      <c r="Q1753" s="23">
        <f>Excel_Advanced_Sales_Dataset_2000__hetvi[[#This Row],[Quantity]]*Excel_Advanced_Sales_Dataset_2000__hetvi[[#This Row],[Unit Price]]*Excel_Advanced_Sales_Dataset_2000__hetvi[[#This Row],[Discount %]]/100</f>
        <v>183.35982000000001</v>
      </c>
      <c r="R1753" s="23">
        <f>Excel_Advanced_Sales_Dataset_2000__hetvi[[#This Row],[Quantity]]*Excel_Advanced_Sales_Dataset_2000__hetvi[[#This Row],[Unit Price]]-Excel_Advanced_Sales_Dataset_2000__hetvi[[#This Row],[Discount Amount]]</f>
        <v>21645.190179999998</v>
      </c>
      <c r="S1753" t="str">
        <f>IF(Excel_Advanced_Sales_Dataset_2000__hetvi[[#This Row],[Total Sales]]&gt;50000,"Yes","No")</f>
        <v>No</v>
      </c>
      <c r="T1753" t="str">
        <f>IF(Excel_Advanced_Sales_Dataset_2000__hetvi[[#This Row],[Delivery Status]]="Pending","Follow-up","Ok")</f>
        <v>Follow-up</v>
      </c>
      <c r="U1753" s="31">
        <f>Excel_Advanced_Sales_Dataset_2000__hetvi[[#This Row],[Discount %]]/100</f>
        <v>8.3999999999999995E-3</v>
      </c>
      <c r="V1753" s="1" t="s">
        <v>4624</v>
      </c>
    </row>
    <row r="1754" spans="1:22" x14ac:dyDescent="0.25">
      <c r="A1754" s="6" t="s">
        <v>4096</v>
      </c>
      <c r="B1754" s="7" t="s">
        <v>4097</v>
      </c>
      <c r="C1754" s="7" t="s">
        <v>4098</v>
      </c>
      <c r="D1754" s="7" t="s">
        <v>63</v>
      </c>
      <c r="E1754" s="7" t="s">
        <v>144</v>
      </c>
      <c r="F1754" s="7" t="s">
        <v>216</v>
      </c>
      <c r="G1754" s="7" t="s">
        <v>66</v>
      </c>
      <c r="H1754" s="7" t="s">
        <v>155</v>
      </c>
      <c r="I1754" s="8">
        <v>19</v>
      </c>
      <c r="J1754" s="18">
        <v>18449.080000000002</v>
      </c>
      <c r="K1754" s="21">
        <v>12.6</v>
      </c>
      <c r="L1754" s="15">
        <v>306365.42</v>
      </c>
      <c r="M1754" s="28">
        <v>46092</v>
      </c>
      <c r="N1754" s="7" t="s">
        <v>24</v>
      </c>
      <c r="O1754" s="7" t="s">
        <v>35</v>
      </c>
      <c r="P1754" s="9" t="s">
        <v>36</v>
      </c>
      <c r="Q1754" s="23">
        <f>Excel_Advanced_Sales_Dataset_2000__hetvi[[#This Row],[Quantity]]*Excel_Advanced_Sales_Dataset_2000__hetvi[[#This Row],[Unit Price]]*Excel_Advanced_Sales_Dataset_2000__hetvi[[#This Row],[Discount %]]/100</f>
        <v>44167.097520000003</v>
      </c>
      <c r="R1754" s="23">
        <f>Excel_Advanced_Sales_Dataset_2000__hetvi[[#This Row],[Quantity]]*Excel_Advanced_Sales_Dataset_2000__hetvi[[#This Row],[Unit Price]]-Excel_Advanced_Sales_Dataset_2000__hetvi[[#This Row],[Discount Amount]]</f>
        <v>306365.42248000001</v>
      </c>
      <c r="S1754" t="str">
        <f>IF(Excel_Advanced_Sales_Dataset_2000__hetvi[[#This Row],[Total Sales]]&gt;50000,"Yes","No")</f>
        <v>Yes</v>
      </c>
      <c r="T1754" t="str">
        <f>IF(Excel_Advanced_Sales_Dataset_2000__hetvi[[#This Row],[Delivery Status]]="Pending","Follow-up","Ok")</f>
        <v>Ok</v>
      </c>
      <c r="U1754" s="31">
        <f>Excel_Advanced_Sales_Dataset_2000__hetvi[[#This Row],[Discount %]]/100</f>
        <v>0.126</v>
      </c>
      <c r="V1754" s="1" t="s">
        <v>4720</v>
      </c>
    </row>
    <row r="1755" spans="1:22" x14ac:dyDescent="0.25">
      <c r="A1755" s="6" t="s">
        <v>4099</v>
      </c>
      <c r="B1755" s="7" t="s">
        <v>1398</v>
      </c>
      <c r="C1755" s="7" t="s">
        <v>4100</v>
      </c>
      <c r="D1755" s="7" t="s">
        <v>63</v>
      </c>
      <c r="E1755" s="7" t="s">
        <v>64</v>
      </c>
      <c r="F1755" s="7" t="s">
        <v>441</v>
      </c>
      <c r="G1755" s="7" t="s">
        <v>33</v>
      </c>
      <c r="H1755" s="7" t="s">
        <v>57</v>
      </c>
      <c r="I1755" s="8">
        <v>44</v>
      </c>
      <c r="J1755" s="18">
        <v>45115.5</v>
      </c>
      <c r="K1755" s="21">
        <v>17.66</v>
      </c>
      <c r="L1755" s="15">
        <v>1634516.52</v>
      </c>
      <c r="M1755" s="28">
        <v>46278</v>
      </c>
      <c r="N1755" s="7" t="s">
        <v>45</v>
      </c>
      <c r="O1755" s="7" t="s">
        <v>35</v>
      </c>
      <c r="P1755" s="9" t="s">
        <v>53</v>
      </c>
      <c r="Q1755" s="23">
        <f>Excel_Advanced_Sales_Dataset_2000__hetvi[[#This Row],[Quantity]]*Excel_Advanced_Sales_Dataset_2000__hetvi[[#This Row],[Unit Price]]*Excel_Advanced_Sales_Dataset_2000__hetvi[[#This Row],[Discount %]]/100</f>
        <v>350565.48119999998</v>
      </c>
      <c r="R1755" s="23">
        <f>Excel_Advanced_Sales_Dataset_2000__hetvi[[#This Row],[Quantity]]*Excel_Advanced_Sales_Dataset_2000__hetvi[[#This Row],[Unit Price]]-Excel_Advanced_Sales_Dataset_2000__hetvi[[#This Row],[Discount Amount]]</f>
        <v>1634516.5188</v>
      </c>
      <c r="S1755" t="str">
        <f>IF(Excel_Advanced_Sales_Dataset_2000__hetvi[[#This Row],[Total Sales]]&gt;50000,"Yes","No")</f>
        <v>Yes</v>
      </c>
      <c r="T1755" t="str">
        <f>IF(Excel_Advanced_Sales_Dataset_2000__hetvi[[#This Row],[Delivery Status]]="Pending","Follow-up","Ok")</f>
        <v>Ok</v>
      </c>
      <c r="U1755" s="31">
        <f>Excel_Advanced_Sales_Dataset_2000__hetvi[[#This Row],[Discount %]]/100</f>
        <v>0.17660000000000001</v>
      </c>
      <c r="V1755" s="1" t="s">
        <v>4612</v>
      </c>
    </row>
    <row r="1756" spans="1:22" x14ac:dyDescent="0.25">
      <c r="A1756" s="6" t="s">
        <v>4101</v>
      </c>
      <c r="B1756" s="7" t="s">
        <v>543</v>
      </c>
      <c r="C1756" s="7" t="s">
        <v>4102</v>
      </c>
      <c r="D1756" s="7" t="s">
        <v>63</v>
      </c>
      <c r="E1756" s="7" t="s">
        <v>64</v>
      </c>
      <c r="F1756" s="7" t="s">
        <v>65</v>
      </c>
      <c r="G1756" s="7" t="s">
        <v>22</v>
      </c>
      <c r="H1756" s="7" t="s">
        <v>172</v>
      </c>
      <c r="I1756" s="8">
        <v>7</v>
      </c>
      <c r="J1756" s="18">
        <v>772.77</v>
      </c>
      <c r="K1756" s="21">
        <v>4.29</v>
      </c>
      <c r="L1756" s="15">
        <v>5177.33</v>
      </c>
      <c r="M1756" s="28">
        <v>46204</v>
      </c>
      <c r="N1756" s="7" t="s">
        <v>113</v>
      </c>
      <c r="O1756" s="7" t="s">
        <v>35</v>
      </c>
      <c r="P1756" s="9" t="s">
        <v>36</v>
      </c>
      <c r="Q1756" s="23">
        <f>Excel_Advanced_Sales_Dataset_2000__hetvi[[#This Row],[Quantity]]*Excel_Advanced_Sales_Dataset_2000__hetvi[[#This Row],[Unit Price]]*Excel_Advanced_Sales_Dataset_2000__hetvi[[#This Row],[Discount %]]/100</f>
        <v>232.06283099999996</v>
      </c>
      <c r="R1756" s="23">
        <f>Excel_Advanced_Sales_Dataset_2000__hetvi[[#This Row],[Quantity]]*Excel_Advanced_Sales_Dataset_2000__hetvi[[#This Row],[Unit Price]]-Excel_Advanced_Sales_Dataset_2000__hetvi[[#This Row],[Discount Amount]]</f>
        <v>5177.3271689999992</v>
      </c>
      <c r="S1756" t="str">
        <f>IF(Excel_Advanced_Sales_Dataset_2000__hetvi[[#This Row],[Total Sales]]&gt;50000,"Yes","No")</f>
        <v>No</v>
      </c>
      <c r="T1756" t="str">
        <f>IF(Excel_Advanced_Sales_Dataset_2000__hetvi[[#This Row],[Delivery Status]]="Pending","Follow-up","Ok")</f>
        <v>Ok</v>
      </c>
      <c r="U1756" s="31">
        <f>Excel_Advanced_Sales_Dataset_2000__hetvi[[#This Row],[Discount %]]/100</f>
        <v>4.2900000000000001E-2</v>
      </c>
      <c r="V1756" s="1" t="s">
        <v>4644</v>
      </c>
    </row>
    <row r="1757" spans="1:22" x14ac:dyDescent="0.25">
      <c r="A1757" s="6" t="s">
        <v>4103</v>
      </c>
      <c r="B1757" s="7" t="s">
        <v>770</v>
      </c>
      <c r="C1757" s="7" t="s">
        <v>4104</v>
      </c>
      <c r="D1757" s="7" t="s">
        <v>63</v>
      </c>
      <c r="E1757" s="7" t="s">
        <v>234</v>
      </c>
      <c r="F1757" s="7" t="s">
        <v>435</v>
      </c>
      <c r="G1757" s="7" t="s">
        <v>33</v>
      </c>
      <c r="H1757" s="7" t="s">
        <v>119</v>
      </c>
      <c r="I1757" s="8">
        <v>6</v>
      </c>
      <c r="J1757" s="18">
        <v>3300.91</v>
      </c>
      <c r="K1757" s="21">
        <v>3.65</v>
      </c>
      <c r="L1757" s="15">
        <v>19082.560000000001</v>
      </c>
      <c r="M1757" s="28">
        <v>46308</v>
      </c>
      <c r="N1757" s="7" t="s">
        <v>24</v>
      </c>
      <c r="O1757" s="7" t="s">
        <v>35</v>
      </c>
      <c r="P1757" s="9" t="s">
        <v>53</v>
      </c>
      <c r="Q1757" s="23">
        <f>Excel_Advanced_Sales_Dataset_2000__hetvi[[#This Row],[Quantity]]*Excel_Advanced_Sales_Dataset_2000__hetvi[[#This Row],[Unit Price]]*Excel_Advanced_Sales_Dataset_2000__hetvi[[#This Row],[Discount %]]/100</f>
        <v>722.89928999999984</v>
      </c>
      <c r="R1757" s="23">
        <f>Excel_Advanced_Sales_Dataset_2000__hetvi[[#This Row],[Quantity]]*Excel_Advanced_Sales_Dataset_2000__hetvi[[#This Row],[Unit Price]]-Excel_Advanced_Sales_Dataset_2000__hetvi[[#This Row],[Discount Amount]]</f>
        <v>19082.560709999998</v>
      </c>
      <c r="S1757" t="str">
        <f>IF(Excel_Advanced_Sales_Dataset_2000__hetvi[[#This Row],[Total Sales]]&gt;50000,"Yes","No")</f>
        <v>No</v>
      </c>
      <c r="T1757" t="str">
        <f>IF(Excel_Advanced_Sales_Dataset_2000__hetvi[[#This Row],[Delivery Status]]="Pending","Follow-up","Ok")</f>
        <v>Ok</v>
      </c>
      <c r="U1757" s="31">
        <f>Excel_Advanced_Sales_Dataset_2000__hetvi[[#This Row],[Discount %]]/100</f>
        <v>3.6499999999999998E-2</v>
      </c>
      <c r="V1757" s="1" t="s">
        <v>4782</v>
      </c>
    </row>
    <row r="1758" spans="1:22" x14ac:dyDescent="0.25">
      <c r="A1758" s="6" t="s">
        <v>4105</v>
      </c>
      <c r="B1758" s="7" t="s">
        <v>2432</v>
      </c>
      <c r="C1758" s="7" t="s">
        <v>4106</v>
      </c>
      <c r="D1758" s="7" t="s">
        <v>63</v>
      </c>
      <c r="E1758" s="7" t="s">
        <v>78</v>
      </c>
      <c r="F1758" s="7" t="s">
        <v>79</v>
      </c>
      <c r="G1758" s="7" t="s">
        <v>43</v>
      </c>
      <c r="H1758" s="7" t="s">
        <v>44</v>
      </c>
      <c r="I1758" s="8">
        <v>50</v>
      </c>
      <c r="J1758" s="18">
        <v>26137.27</v>
      </c>
      <c r="K1758" s="21">
        <v>17.13</v>
      </c>
      <c r="L1758" s="15">
        <v>1082997.78</v>
      </c>
      <c r="M1758" s="28">
        <v>46036</v>
      </c>
      <c r="N1758" s="7" t="s">
        <v>24</v>
      </c>
      <c r="O1758" s="7" t="s">
        <v>35</v>
      </c>
      <c r="P1758" s="9" t="s">
        <v>26</v>
      </c>
      <c r="Q1758" s="23">
        <f>Excel_Advanced_Sales_Dataset_2000__hetvi[[#This Row],[Quantity]]*Excel_Advanced_Sales_Dataset_2000__hetvi[[#This Row],[Unit Price]]*Excel_Advanced_Sales_Dataset_2000__hetvi[[#This Row],[Discount %]]/100</f>
        <v>223865.71755</v>
      </c>
      <c r="R1758" s="23">
        <f>Excel_Advanced_Sales_Dataset_2000__hetvi[[#This Row],[Quantity]]*Excel_Advanced_Sales_Dataset_2000__hetvi[[#This Row],[Unit Price]]-Excel_Advanced_Sales_Dataset_2000__hetvi[[#This Row],[Discount Amount]]</f>
        <v>1082997.7824500001</v>
      </c>
      <c r="S1758" t="str">
        <f>IF(Excel_Advanced_Sales_Dataset_2000__hetvi[[#This Row],[Total Sales]]&gt;50000,"Yes","No")</f>
        <v>Yes</v>
      </c>
      <c r="T1758" t="str">
        <f>IF(Excel_Advanced_Sales_Dataset_2000__hetvi[[#This Row],[Delivery Status]]="Pending","Follow-up","Ok")</f>
        <v>Ok</v>
      </c>
      <c r="U1758" s="31">
        <f>Excel_Advanced_Sales_Dataset_2000__hetvi[[#This Row],[Discount %]]/100</f>
        <v>0.17129999999999998</v>
      </c>
      <c r="V1758" s="1" t="s">
        <v>4744</v>
      </c>
    </row>
    <row r="1759" spans="1:22" x14ac:dyDescent="0.25">
      <c r="A1759" s="6" t="s">
        <v>4107</v>
      </c>
      <c r="B1759" s="7" t="s">
        <v>1683</v>
      </c>
      <c r="C1759" s="7" t="s">
        <v>4108</v>
      </c>
      <c r="D1759" s="7" t="s">
        <v>63</v>
      </c>
      <c r="E1759" s="7" t="s">
        <v>234</v>
      </c>
      <c r="F1759" s="7" t="s">
        <v>473</v>
      </c>
      <c r="G1759" s="7" t="s">
        <v>33</v>
      </c>
      <c r="H1759" s="7" t="s">
        <v>34</v>
      </c>
      <c r="I1759" s="8">
        <v>37</v>
      </c>
      <c r="J1759" s="18">
        <v>28322.81</v>
      </c>
      <c r="K1759" s="21">
        <v>3.11</v>
      </c>
      <c r="L1759" s="15">
        <v>1015352.91</v>
      </c>
      <c r="M1759" s="28">
        <v>46079</v>
      </c>
      <c r="N1759" s="7" t="s">
        <v>113</v>
      </c>
      <c r="O1759" s="7" t="s">
        <v>35</v>
      </c>
      <c r="P1759" s="9" t="s">
        <v>36</v>
      </c>
      <c r="Q1759" s="23">
        <f>Excel_Advanced_Sales_Dataset_2000__hetvi[[#This Row],[Quantity]]*Excel_Advanced_Sales_Dataset_2000__hetvi[[#This Row],[Unit Price]]*Excel_Advanced_Sales_Dataset_2000__hetvi[[#This Row],[Discount %]]/100</f>
        <v>32591.057466999999</v>
      </c>
      <c r="R1759" s="23">
        <f>Excel_Advanced_Sales_Dataset_2000__hetvi[[#This Row],[Quantity]]*Excel_Advanced_Sales_Dataset_2000__hetvi[[#This Row],[Unit Price]]-Excel_Advanced_Sales_Dataset_2000__hetvi[[#This Row],[Discount Amount]]</f>
        <v>1015352.9125330001</v>
      </c>
      <c r="S1759" t="str">
        <f>IF(Excel_Advanced_Sales_Dataset_2000__hetvi[[#This Row],[Total Sales]]&gt;50000,"Yes","No")</f>
        <v>Yes</v>
      </c>
      <c r="T1759" t="str">
        <f>IF(Excel_Advanced_Sales_Dataset_2000__hetvi[[#This Row],[Delivery Status]]="Pending","Follow-up","Ok")</f>
        <v>Ok</v>
      </c>
      <c r="U1759" s="31">
        <f>Excel_Advanced_Sales_Dataset_2000__hetvi[[#This Row],[Discount %]]/100</f>
        <v>3.1099999999999999E-2</v>
      </c>
      <c r="V1759" s="1" t="s">
        <v>4720</v>
      </c>
    </row>
    <row r="1760" spans="1:22" x14ac:dyDescent="0.25">
      <c r="A1760" s="6" t="s">
        <v>4109</v>
      </c>
      <c r="B1760" s="7" t="s">
        <v>1745</v>
      </c>
      <c r="C1760" s="7" t="s">
        <v>4110</v>
      </c>
      <c r="D1760" s="7" t="s">
        <v>63</v>
      </c>
      <c r="E1760" s="7" t="s">
        <v>234</v>
      </c>
      <c r="F1760" s="7" t="s">
        <v>235</v>
      </c>
      <c r="G1760" s="7" t="s">
        <v>111</v>
      </c>
      <c r="H1760" s="7" t="s">
        <v>526</v>
      </c>
      <c r="I1760" s="8">
        <v>15</v>
      </c>
      <c r="J1760" s="18">
        <v>44398.98</v>
      </c>
      <c r="K1760" s="21">
        <v>10.27</v>
      </c>
      <c r="L1760" s="15">
        <v>597588.06999999995</v>
      </c>
      <c r="M1760" s="28">
        <v>46051</v>
      </c>
      <c r="N1760" s="7" t="s">
        <v>24</v>
      </c>
      <c r="O1760" s="7" t="s">
        <v>35</v>
      </c>
      <c r="P1760" s="9" t="s">
        <v>26</v>
      </c>
      <c r="Q1760" s="23">
        <f>Excel_Advanced_Sales_Dataset_2000__hetvi[[#This Row],[Quantity]]*Excel_Advanced_Sales_Dataset_2000__hetvi[[#This Row],[Unit Price]]*Excel_Advanced_Sales_Dataset_2000__hetvi[[#This Row],[Discount %]]/100</f>
        <v>68396.628690000012</v>
      </c>
      <c r="R1760" s="23">
        <f>Excel_Advanced_Sales_Dataset_2000__hetvi[[#This Row],[Quantity]]*Excel_Advanced_Sales_Dataset_2000__hetvi[[#This Row],[Unit Price]]-Excel_Advanced_Sales_Dataset_2000__hetvi[[#This Row],[Discount Amount]]</f>
        <v>597588.07131000003</v>
      </c>
      <c r="S1760" t="str">
        <f>IF(Excel_Advanced_Sales_Dataset_2000__hetvi[[#This Row],[Total Sales]]&gt;50000,"Yes","No")</f>
        <v>Yes</v>
      </c>
      <c r="T1760" t="str">
        <f>IF(Excel_Advanced_Sales_Dataset_2000__hetvi[[#This Row],[Delivery Status]]="Pending","Follow-up","Ok")</f>
        <v>Ok</v>
      </c>
      <c r="U1760" s="31">
        <f>Excel_Advanced_Sales_Dataset_2000__hetvi[[#This Row],[Discount %]]/100</f>
        <v>0.1027</v>
      </c>
      <c r="V1760" s="1" t="s">
        <v>4720</v>
      </c>
    </row>
    <row r="1761" spans="1:22" x14ac:dyDescent="0.25">
      <c r="A1761" s="6" t="s">
        <v>4111</v>
      </c>
      <c r="B1761" s="7" t="s">
        <v>121</v>
      </c>
      <c r="C1761" s="7" t="s">
        <v>4112</v>
      </c>
      <c r="D1761" s="7" t="s">
        <v>30</v>
      </c>
      <c r="E1761" s="7" t="s">
        <v>117</v>
      </c>
      <c r="F1761" s="7" t="s">
        <v>239</v>
      </c>
      <c r="G1761" s="7" t="s">
        <v>43</v>
      </c>
      <c r="H1761" s="7" t="s">
        <v>44</v>
      </c>
      <c r="I1761" s="8">
        <v>19</v>
      </c>
      <c r="J1761" s="18">
        <v>24605.61</v>
      </c>
      <c r="K1761" s="21">
        <v>6.31</v>
      </c>
      <c r="L1761" s="15">
        <v>438006.92</v>
      </c>
      <c r="M1761" s="28">
        <v>46053</v>
      </c>
      <c r="N1761" s="7" t="s">
        <v>68</v>
      </c>
      <c r="O1761" s="7" t="s">
        <v>35</v>
      </c>
      <c r="P1761" s="9" t="s">
        <v>36</v>
      </c>
      <c r="Q1761" s="23">
        <f>Excel_Advanced_Sales_Dataset_2000__hetvi[[#This Row],[Quantity]]*Excel_Advanced_Sales_Dataset_2000__hetvi[[#This Row],[Unit Price]]*Excel_Advanced_Sales_Dataset_2000__hetvi[[#This Row],[Discount %]]/100</f>
        <v>29499.665828999998</v>
      </c>
      <c r="R1761" s="23">
        <f>Excel_Advanced_Sales_Dataset_2000__hetvi[[#This Row],[Quantity]]*Excel_Advanced_Sales_Dataset_2000__hetvi[[#This Row],[Unit Price]]-Excel_Advanced_Sales_Dataset_2000__hetvi[[#This Row],[Discount Amount]]</f>
        <v>438006.92417100002</v>
      </c>
      <c r="S1761" t="str">
        <f>IF(Excel_Advanced_Sales_Dataset_2000__hetvi[[#This Row],[Total Sales]]&gt;50000,"Yes","No")</f>
        <v>Yes</v>
      </c>
      <c r="T1761" t="str">
        <f>IF(Excel_Advanced_Sales_Dataset_2000__hetvi[[#This Row],[Delivery Status]]="Pending","Follow-up","Ok")</f>
        <v>Ok</v>
      </c>
      <c r="U1761" s="31">
        <f>Excel_Advanced_Sales_Dataset_2000__hetvi[[#This Row],[Discount %]]/100</f>
        <v>6.3099999999999989E-2</v>
      </c>
      <c r="V1761" s="1" t="s">
        <v>4696</v>
      </c>
    </row>
    <row r="1762" spans="1:22" x14ac:dyDescent="0.25">
      <c r="A1762" s="6" t="s">
        <v>4113</v>
      </c>
      <c r="B1762" s="7" t="s">
        <v>174</v>
      </c>
      <c r="C1762" s="7" t="s">
        <v>4114</v>
      </c>
      <c r="D1762" s="7" t="s">
        <v>40</v>
      </c>
      <c r="E1762" s="7" t="s">
        <v>41</v>
      </c>
      <c r="F1762" s="7" t="s">
        <v>102</v>
      </c>
      <c r="G1762" s="7" t="s">
        <v>43</v>
      </c>
      <c r="H1762" s="7" t="s">
        <v>380</v>
      </c>
      <c r="I1762" s="8">
        <v>15</v>
      </c>
      <c r="J1762" s="18">
        <v>19167.82</v>
      </c>
      <c r="K1762" s="21">
        <v>1.65</v>
      </c>
      <c r="L1762" s="15">
        <v>282773.26</v>
      </c>
      <c r="M1762" s="28">
        <v>46081</v>
      </c>
      <c r="N1762" s="7" t="s">
        <v>58</v>
      </c>
      <c r="O1762" s="7" t="s">
        <v>25</v>
      </c>
      <c r="P1762" s="9" t="s">
        <v>53</v>
      </c>
      <c r="Q1762" s="23">
        <f>Excel_Advanced_Sales_Dataset_2000__hetvi[[#This Row],[Quantity]]*Excel_Advanced_Sales_Dataset_2000__hetvi[[#This Row],[Unit Price]]*Excel_Advanced_Sales_Dataset_2000__hetvi[[#This Row],[Discount %]]/100</f>
        <v>4744.0354499999994</v>
      </c>
      <c r="R1762" s="23">
        <f>Excel_Advanced_Sales_Dataset_2000__hetvi[[#This Row],[Quantity]]*Excel_Advanced_Sales_Dataset_2000__hetvi[[#This Row],[Unit Price]]-Excel_Advanced_Sales_Dataset_2000__hetvi[[#This Row],[Discount Amount]]</f>
        <v>282773.26454999996</v>
      </c>
      <c r="S1762" t="str">
        <f>IF(Excel_Advanced_Sales_Dataset_2000__hetvi[[#This Row],[Total Sales]]&gt;50000,"Yes","No")</f>
        <v>Yes</v>
      </c>
      <c r="T1762" t="str">
        <f>IF(Excel_Advanced_Sales_Dataset_2000__hetvi[[#This Row],[Delivery Status]]="Pending","Follow-up","Ok")</f>
        <v>Follow-up</v>
      </c>
      <c r="U1762" s="31">
        <f>Excel_Advanced_Sales_Dataset_2000__hetvi[[#This Row],[Discount %]]/100</f>
        <v>1.6500000000000001E-2</v>
      </c>
      <c r="V1762" s="1" t="s">
        <v>4744</v>
      </c>
    </row>
    <row r="1763" spans="1:22" x14ac:dyDescent="0.25">
      <c r="A1763" s="6" t="s">
        <v>4115</v>
      </c>
      <c r="B1763" s="7" t="s">
        <v>2060</v>
      </c>
      <c r="C1763" s="7" t="s">
        <v>4116</v>
      </c>
      <c r="D1763" s="7" t="s">
        <v>63</v>
      </c>
      <c r="E1763" s="7" t="s">
        <v>64</v>
      </c>
      <c r="F1763" s="7" t="s">
        <v>65</v>
      </c>
      <c r="G1763" s="7" t="s">
        <v>111</v>
      </c>
      <c r="H1763" s="7" t="s">
        <v>240</v>
      </c>
      <c r="I1763" s="8">
        <v>48</v>
      </c>
      <c r="J1763" s="18">
        <v>40033.68</v>
      </c>
      <c r="K1763" s="21">
        <v>3.47</v>
      </c>
      <c r="L1763" s="15">
        <v>1854936.54</v>
      </c>
      <c r="M1763" s="28">
        <v>46276</v>
      </c>
      <c r="N1763" s="7" t="s">
        <v>113</v>
      </c>
      <c r="O1763" s="7" t="s">
        <v>35</v>
      </c>
      <c r="P1763" s="9" t="s">
        <v>53</v>
      </c>
      <c r="Q1763" s="23">
        <f>Excel_Advanced_Sales_Dataset_2000__hetvi[[#This Row],[Quantity]]*Excel_Advanced_Sales_Dataset_2000__hetvi[[#This Row],[Unit Price]]*Excel_Advanced_Sales_Dataset_2000__hetvi[[#This Row],[Discount %]]/100</f>
        <v>66680.097408000001</v>
      </c>
      <c r="R1763" s="23">
        <f>Excel_Advanced_Sales_Dataset_2000__hetvi[[#This Row],[Quantity]]*Excel_Advanced_Sales_Dataset_2000__hetvi[[#This Row],[Unit Price]]-Excel_Advanced_Sales_Dataset_2000__hetvi[[#This Row],[Discount Amount]]</f>
        <v>1854936.5425920002</v>
      </c>
      <c r="S1763" t="str">
        <f>IF(Excel_Advanced_Sales_Dataset_2000__hetvi[[#This Row],[Total Sales]]&gt;50000,"Yes","No")</f>
        <v>Yes</v>
      </c>
      <c r="T1763" t="str">
        <f>IF(Excel_Advanced_Sales_Dataset_2000__hetvi[[#This Row],[Delivery Status]]="Pending","Follow-up","Ok")</f>
        <v>Ok</v>
      </c>
      <c r="U1763" s="31">
        <f>Excel_Advanced_Sales_Dataset_2000__hetvi[[#This Row],[Discount %]]/100</f>
        <v>3.4700000000000002E-2</v>
      </c>
      <c r="V1763" s="1" t="s">
        <v>4696</v>
      </c>
    </row>
    <row r="1764" spans="1:22" x14ac:dyDescent="0.25">
      <c r="A1764" s="6" t="s">
        <v>4117</v>
      </c>
      <c r="B1764" s="7" t="s">
        <v>679</v>
      </c>
      <c r="C1764" s="7" t="s">
        <v>4118</v>
      </c>
      <c r="D1764" s="7" t="s">
        <v>40</v>
      </c>
      <c r="E1764" s="7" t="s">
        <v>109</v>
      </c>
      <c r="F1764" s="7" t="s">
        <v>259</v>
      </c>
      <c r="G1764" s="7" t="s">
        <v>111</v>
      </c>
      <c r="H1764" s="7" t="s">
        <v>112</v>
      </c>
      <c r="I1764" s="8">
        <v>1</v>
      </c>
      <c r="J1764" s="18">
        <v>6978.81</v>
      </c>
      <c r="K1764" s="21">
        <v>10.75</v>
      </c>
      <c r="L1764" s="15">
        <v>6228.59</v>
      </c>
      <c r="M1764" s="28">
        <v>46055</v>
      </c>
      <c r="N1764" s="7" t="s">
        <v>113</v>
      </c>
      <c r="O1764" s="7" t="s">
        <v>25</v>
      </c>
      <c r="P1764" s="9" t="s">
        <v>26</v>
      </c>
      <c r="Q1764" s="23">
        <f>Excel_Advanced_Sales_Dataset_2000__hetvi[[#This Row],[Quantity]]*Excel_Advanced_Sales_Dataset_2000__hetvi[[#This Row],[Unit Price]]*Excel_Advanced_Sales_Dataset_2000__hetvi[[#This Row],[Discount %]]/100</f>
        <v>750.22207500000002</v>
      </c>
      <c r="R1764" s="23">
        <f>Excel_Advanced_Sales_Dataset_2000__hetvi[[#This Row],[Quantity]]*Excel_Advanced_Sales_Dataset_2000__hetvi[[#This Row],[Unit Price]]-Excel_Advanced_Sales_Dataset_2000__hetvi[[#This Row],[Discount Amount]]</f>
        <v>6228.5879250000007</v>
      </c>
      <c r="S1764" t="str">
        <f>IF(Excel_Advanced_Sales_Dataset_2000__hetvi[[#This Row],[Total Sales]]&gt;50000,"Yes","No")</f>
        <v>No</v>
      </c>
      <c r="T1764" t="str">
        <f>IF(Excel_Advanced_Sales_Dataset_2000__hetvi[[#This Row],[Delivery Status]]="Pending","Follow-up","Ok")</f>
        <v>Follow-up</v>
      </c>
      <c r="U1764" s="31">
        <f>Excel_Advanced_Sales_Dataset_2000__hetvi[[#This Row],[Discount %]]/100</f>
        <v>0.1075</v>
      </c>
      <c r="V1764" s="1" t="s">
        <v>4703</v>
      </c>
    </row>
    <row r="1765" spans="1:22" x14ac:dyDescent="0.25">
      <c r="A1765" s="6" t="s">
        <v>4119</v>
      </c>
      <c r="B1765" s="7" t="s">
        <v>998</v>
      </c>
      <c r="C1765" s="7" t="s">
        <v>4120</v>
      </c>
      <c r="D1765" s="7" t="s">
        <v>40</v>
      </c>
      <c r="E1765" s="7" t="s">
        <v>49</v>
      </c>
      <c r="F1765" s="7" t="s">
        <v>397</v>
      </c>
      <c r="G1765" s="7" t="s">
        <v>111</v>
      </c>
      <c r="H1765" s="7" t="s">
        <v>240</v>
      </c>
      <c r="I1765" s="8">
        <v>27</v>
      </c>
      <c r="J1765" s="18">
        <v>8010.84</v>
      </c>
      <c r="K1765" s="21">
        <v>14.39</v>
      </c>
      <c r="L1765" s="15">
        <v>185168.16</v>
      </c>
      <c r="M1765" s="28">
        <v>46113</v>
      </c>
      <c r="N1765" s="7" t="s">
        <v>68</v>
      </c>
      <c r="O1765" s="7" t="s">
        <v>35</v>
      </c>
      <c r="P1765" s="9" t="s">
        <v>26</v>
      </c>
      <c r="Q1765" s="23">
        <f>Excel_Advanced_Sales_Dataset_2000__hetvi[[#This Row],[Quantity]]*Excel_Advanced_Sales_Dataset_2000__hetvi[[#This Row],[Unit Price]]*Excel_Advanced_Sales_Dataset_2000__hetvi[[#This Row],[Discount %]]/100</f>
        <v>31124.516652000002</v>
      </c>
      <c r="R1765" s="23">
        <f>Excel_Advanced_Sales_Dataset_2000__hetvi[[#This Row],[Quantity]]*Excel_Advanced_Sales_Dataset_2000__hetvi[[#This Row],[Unit Price]]-Excel_Advanced_Sales_Dataset_2000__hetvi[[#This Row],[Discount Amount]]</f>
        <v>185168.163348</v>
      </c>
      <c r="S1765" t="str">
        <f>IF(Excel_Advanced_Sales_Dataset_2000__hetvi[[#This Row],[Total Sales]]&gt;50000,"Yes","No")</f>
        <v>Yes</v>
      </c>
      <c r="T1765" t="str">
        <f>IF(Excel_Advanced_Sales_Dataset_2000__hetvi[[#This Row],[Delivery Status]]="Pending","Follow-up","Ok")</f>
        <v>Ok</v>
      </c>
      <c r="U1765" s="31">
        <f>Excel_Advanced_Sales_Dataset_2000__hetvi[[#This Row],[Discount %]]/100</f>
        <v>0.1439</v>
      </c>
      <c r="V1765" s="1" t="s">
        <v>4823</v>
      </c>
    </row>
    <row r="1766" spans="1:22" x14ac:dyDescent="0.25">
      <c r="A1766" s="6" t="s">
        <v>4121</v>
      </c>
      <c r="B1766" s="7" t="s">
        <v>550</v>
      </c>
      <c r="C1766" s="7" t="s">
        <v>4122</v>
      </c>
      <c r="D1766" s="7" t="s">
        <v>40</v>
      </c>
      <c r="E1766" s="7" t="s">
        <v>49</v>
      </c>
      <c r="F1766" s="7" t="s">
        <v>306</v>
      </c>
      <c r="G1766" s="7" t="s">
        <v>33</v>
      </c>
      <c r="H1766" s="7" t="s">
        <v>34</v>
      </c>
      <c r="I1766" s="8">
        <v>14</v>
      </c>
      <c r="J1766" s="18">
        <v>38615.99</v>
      </c>
      <c r="K1766" s="21">
        <v>6.58</v>
      </c>
      <c r="L1766" s="15">
        <v>505050.81</v>
      </c>
      <c r="M1766" s="28">
        <v>46194</v>
      </c>
      <c r="N1766" s="7" t="s">
        <v>113</v>
      </c>
      <c r="O1766" s="7" t="s">
        <v>35</v>
      </c>
      <c r="P1766" s="9" t="s">
        <v>53</v>
      </c>
      <c r="Q1766" s="23">
        <f>Excel_Advanced_Sales_Dataset_2000__hetvi[[#This Row],[Quantity]]*Excel_Advanced_Sales_Dataset_2000__hetvi[[#This Row],[Unit Price]]*Excel_Advanced_Sales_Dataset_2000__hetvi[[#This Row],[Discount %]]/100</f>
        <v>35573.049987999999</v>
      </c>
      <c r="R1766" s="23">
        <f>Excel_Advanced_Sales_Dataset_2000__hetvi[[#This Row],[Quantity]]*Excel_Advanced_Sales_Dataset_2000__hetvi[[#This Row],[Unit Price]]-Excel_Advanced_Sales_Dataset_2000__hetvi[[#This Row],[Discount Amount]]</f>
        <v>505050.81001199997</v>
      </c>
      <c r="S1766" t="str">
        <f>IF(Excel_Advanced_Sales_Dataset_2000__hetvi[[#This Row],[Total Sales]]&gt;50000,"Yes","No")</f>
        <v>Yes</v>
      </c>
      <c r="T1766" t="str">
        <f>IF(Excel_Advanced_Sales_Dataset_2000__hetvi[[#This Row],[Delivery Status]]="Pending","Follow-up","Ok")</f>
        <v>Ok</v>
      </c>
      <c r="U1766" s="31">
        <f>Excel_Advanced_Sales_Dataset_2000__hetvi[[#This Row],[Discount %]]/100</f>
        <v>6.5799999999999997E-2</v>
      </c>
      <c r="V1766" s="1" t="s">
        <v>4665</v>
      </c>
    </row>
    <row r="1767" spans="1:22" x14ac:dyDescent="0.25">
      <c r="A1767" s="6" t="s">
        <v>4123</v>
      </c>
      <c r="B1767" s="7" t="s">
        <v>308</v>
      </c>
      <c r="C1767" s="7" t="s">
        <v>4124</v>
      </c>
      <c r="D1767" s="7" t="s">
        <v>40</v>
      </c>
      <c r="E1767" s="7" t="s">
        <v>109</v>
      </c>
      <c r="F1767" s="7" t="s">
        <v>110</v>
      </c>
      <c r="G1767" s="7" t="s">
        <v>111</v>
      </c>
      <c r="H1767" s="7" t="s">
        <v>240</v>
      </c>
      <c r="I1767" s="8">
        <v>20</v>
      </c>
      <c r="J1767" s="18">
        <v>24979.72</v>
      </c>
      <c r="K1767" s="21">
        <v>8.09</v>
      </c>
      <c r="L1767" s="15">
        <v>459177.21</v>
      </c>
      <c r="M1767" s="28">
        <v>46357</v>
      </c>
      <c r="N1767" s="7" t="s">
        <v>24</v>
      </c>
      <c r="O1767" s="7" t="s">
        <v>35</v>
      </c>
      <c r="P1767" s="9" t="s">
        <v>53</v>
      </c>
      <c r="Q1767" s="23">
        <f>Excel_Advanced_Sales_Dataset_2000__hetvi[[#This Row],[Quantity]]*Excel_Advanced_Sales_Dataset_2000__hetvi[[#This Row],[Unit Price]]*Excel_Advanced_Sales_Dataset_2000__hetvi[[#This Row],[Discount %]]/100</f>
        <v>40417.186959999999</v>
      </c>
      <c r="R1767" s="23">
        <f>Excel_Advanced_Sales_Dataset_2000__hetvi[[#This Row],[Quantity]]*Excel_Advanced_Sales_Dataset_2000__hetvi[[#This Row],[Unit Price]]-Excel_Advanced_Sales_Dataset_2000__hetvi[[#This Row],[Discount Amount]]</f>
        <v>459177.21304</v>
      </c>
      <c r="S1767" t="str">
        <f>IF(Excel_Advanced_Sales_Dataset_2000__hetvi[[#This Row],[Total Sales]]&gt;50000,"Yes","No")</f>
        <v>Yes</v>
      </c>
      <c r="T1767" t="str">
        <f>IF(Excel_Advanced_Sales_Dataset_2000__hetvi[[#This Row],[Delivery Status]]="Pending","Follow-up","Ok")</f>
        <v>Ok</v>
      </c>
      <c r="U1767" s="31">
        <f>Excel_Advanced_Sales_Dataset_2000__hetvi[[#This Row],[Discount %]]/100</f>
        <v>8.09E-2</v>
      </c>
      <c r="V1767" s="1" t="s">
        <v>4703</v>
      </c>
    </row>
    <row r="1768" spans="1:22" x14ac:dyDescent="0.25">
      <c r="A1768" s="6" t="s">
        <v>4125</v>
      </c>
      <c r="B1768" s="7" t="s">
        <v>3546</v>
      </c>
      <c r="C1768" s="7" t="s">
        <v>4126</v>
      </c>
      <c r="D1768" s="7" t="s">
        <v>19</v>
      </c>
      <c r="E1768" s="7" t="s">
        <v>153</v>
      </c>
      <c r="F1768" s="7" t="s">
        <v>154</v>
      </c>
      <c r="G1768" s="7" t="s">
        <v>43</v>
      </c>
      <c r="H1768" s="7" t="s">
        <v>74</v>
      </c>
      <c r="I1768" s="8">
        <v>4</v>
      </c>
      <c r="J1768" s="18">
        <v>16019.01</v>
      </c>
      <c r="K1768" s="21">
        <v>1.41</v>
      </c>
      <c r="L1768" s="15">
        <v>63172.57</v>
      </c>
      <c r="M1768" s="28">
        <v>46070</v>
      </c>
      <c r="N1768" s="7" t="s">
        <v>24</v>
      </c>
      <c r="O1768" s="7" t="s">
        <v>35</v>
      </c>
      <c r="P1768" s="9" t="s">
        <v>53</v>
      </c>
      <c r="Q1768" s="23">
        <f>Excel_Advanced_Sales_Dataset_2000__hetvi[[#This Row],[Quantity]]*Excel_Advanced_Sales_Dataset_2000__hetvi[[#This Row],[Unit Price]]*Excel_Advanced_Sales_Dataset_2000__hetvi[[#This Row],[Discount %]]/100</f>
        <v>903.47216399999991</v>
      </c>
      <c r="R1768" s="23">
        <f>Excel_Advanced_Sales_Dataset_2000__hetvi[[#This Row],[Quantity]]*Excel_Advanced_Sales_Dataset_2000__hetvi[[#This Row],[Unit Price]]-Excel_Advanced_Sales_Dataset_2000__hetvi[[#This Row],[Discount Amount]]</f>
        <v>63172.567836000002</v>
      </c>
      <c r="S1768" t="str">
        <f>IF(Excel_Advanced_Sales_Dataset_2000__hetvi[[#This Row],[Total Sales]]&gt;50000,"Yes","No")</f>
        <v>Yes</v>
      </c>
      <c r="T1768" t="str">
        <f>IF(Excel_Advanced_Sales_Dataset_2000__hetvi[[#This Row],[Delivery Status]]="Pending","Follow-up","Ok")</f>
        <v>Ok</v>
      </c>
      <c r="U1768" s="31">
        <f>Excel_Advanced_Sales_Dataset_2000__hetvi[[#This Row],[Discount %]]/100</f>
        <v>1.41E-2</v>
      </c>
      <c r="V1768" s="1" t="s">
        <v>4744</v>
      </c>
    </row>
    <row r="1769" spans="1:22" x14ac:dyDescent="0.25">
      <c r="A1769" s="6" t="s">
        <v>4127</v>
      </c>
      <c r="B1769" s="7" t="s">
        <v>717</v>
      </c>
      <c r="C1769" s="7" t="s">
        <v>4128</v>
      </c>
      <c r="D1769" s="7" t="s">
        <v>30</v>
      </c>
      <c r="E1769" s="7" t="s">
        <v>117</v>
      </c>
      <c r="F1769" s="7" t="s">
        <v>239</v>
      </c>
      <c r="G1769" s="7" t="s">
        <v>22</v>
      </c>
      <c r="H1769" s="7" t="s">
        <v>172</v>
      </c>
      <c r="I1769" s="8">
        <v>8</v>
      </c>
      <c r="J1769" s="18">
        <v>37191.980000000003</v>
      </c>
      <c r="K1769" s="21">
        <v>18.8</v>
      </c>
      <c r="L1769" s="15">
        <v>241599.1</v>
      </c>
      <c r="M1769" s="28">
        <v>46071</v>
      </c>
      <c r="N1769" s="7" t="s">
        <v>68</v>
      </c>
      <c r="O1769" s="7" t="s">
        <v>35</v>
      </c>
      <c r="P1769" s="9" t="s">
        <v>53</v>
      </c>
      <c r="Q1769" s="23">
        <f>Excel_Advanced_Sales_Dataset_2000__hetvi[[#This Row],[Quantity]]*Excel_Advanced_Sales_Dataset_2000__hetvi[[#This Row],[Unit Price]]*Excel_Advanced_Sales_Dataset_2000__hetvi[[#This Row],[Discount %]]/100</f>
        <v>55936.737920000007</v>
      </c>
      <c r="R1769" s="23">
        <f>Excel_Advanced_Sales_Dataset_2000__hetvi[[#This Row],[Quantity]]*Excel_Advanced_Sales_Dataset_2000__hetvi[[#This Row],[Unit Price]]-Excel_Advanced_Sales_Dataset_2000__hetvi[[#This Row],[Discount Amount]]</f>
        <v>241599.10208000001</v>
      </c>
      <c r="S1769" t="str">
        <f>IF(Excel_Advanced_Sales_Dataset_2000__hetvi[[#This Row],[Total Sales]]&gt;50000,"Yes","No")</f>
        <v>Yes</v>
      </c>
      <c r="T1769" t="str">
        <f>IF(Excel_Advanced_Sales_Dataset_2000__hetvi[[#This Row],[Delivery Status]]="Pending","Follow-up","Ok")</f>
        <v>Ok</v>
      </c>
      <c r="U1769" s="31">
        <f>Excel_Advanced_Sales_Dataset_2000__hetvi[[#This Row],[Discount %]]/100</f>
        <v>0.188</v>
      </c>
      <c r="V1769" s="1" t="s">
        <v>4665</v>
      </c>
    </row>
    <row r="1770" spans="1:22" x14ac:dyDescent="0.25">
      <c r="A1770" s="6" t="s">
        <v>4129</v>
      </c>
      <c r="B1770" s="7" t="s">
        <v>2143</v>
      </c>
      <c r="C1770" s="7" t="s">
        <v>4130</v>
      </c>
      <c r="D1770" s="7" t="s">
        <v>30</v>
      </c>
      <c r="E1770" s="7" t="s">
        <v>117</v>
      </c>
      <c r="F1770" s="7" t="s">
        <v>118</v>
      </c>
      <c r="G1770" s="7" t="s">
        <v>51</v>
      </c>
      <c r="H1770" s="7" t="s">
        <v>167</v>
      </c>
      <c r="I1770" s="8">
        <v>29</v>
      </c>
      <c r="J1770" s="18">
        <v>12851.03</v>
      </c>
      <c r="K1770" s="21">
        <v>7.72</v>
      </c>
      <c r="L1770" s="15">
        <v>343908.98</v>
      </c>
      <c r="M1770" s="28">
        <v>46230</v>
      </c>
      <c r="N1770" s="7" t="s">
        <v>24</v>
      </c>
      <c r="O1770" s="7" t="s">
        <v>25</v>
      </c>
      <c r="P1770" s="9" t="s">
        <v>26</v>
      </c>
      <c r="Q1770" s="23">
        <f>Excel_Advanced_Sales_Dataset_2000__hetvi[[#This Row],[Quantity]]*Excel_Advanced_Sales_Dataset_2000__hetvi[[#This Row],[Unit Price]]*Excel_Advanced_Sales_Dataset_2000__hetvi[[#This Row],[Discount %]]/100</f>
        <v>28770.885963999997</v>
      </c>
      <c r="R1770" s="23">
        <f>Excel_Advanced_Sales_Dataset_2000__hetvi[[#This Row],[Quantity]]*Excel_Advanced_Sales_Dataset_2000__hetvi[[#This Row],[Unit Price]]-Excel_Advanced_Sales_Dataset_2000__hetvi[[#This Row],[Discount Amount]]</f>
        <v>343908.98403599998</v>
      </c>
      <c r="S1770" t="str">
        <f>IF(Excel_Advanced_Sales_Dataset_2000__hetvi[[#This Row],[Total Sales]]&gt;50000,"Yes","No")</f>
        <v>Yes</v>
      </c>
      <c r="T1770" t="str">
        <f>IF(Excel_Advanced_Sales_Dataset_2000__hetvi[[#This Row],[Delivery Status]]="Pending","Follow-up","Ok")</f>
        <v>Follow-up</v>
      </c>
      <c r="U1770" s="31">
        <f>Excel_Advanced_Sales_Dataset_2000__hetvi[[#This Row],[Discount %]]/100</f>
        <v>7.7199999999999991E-2</v>
      </c>
      <c r="V1770" s="1" t="s">
        <v>4682</v>
      </c>
    </row>
    <row r="1771" spans="1:22" x14ac:dyDescent="0.25">
      <c r="A1771" s="6" t="s">
        <v>4131</v>
      </c>
      <c r="B1771" s="7" t="s">
        <v>664</v>
      </c>
      <c r="C1771" s="7" t="s">
        <v>4132</v>
      </c>
      <c r="D1771" s="7" t="s">
        <v>40</v>
      </c>
      <c r="E1771" s="7" t="s">
        <v>41</v>
      </c>
      <c r="F1771" s="7" t="s">
        <v>42</v>
      </c>
      <c r="G1771" s="7" t="s">
        <v>111</v>
      </c>
      <c r="H1771" s="7" t="s">
        <v>112</v>
      </c>
      <c r="I1771" s="8">
        <v>39</v>
      </c>
      <c r="J1771" s="18">
        <v>32313.38</v>
      </c>
      <c r="K1771" s="21">
        <v>9.85</v>
      </c>
      <c r="L1771" s="15">
        <v>1136089.97</v>
      </c>
      <c r="M1771" s="28">
        <v>46189</v>
      </c>
      <c r="N1771" s="7" t="s">
        <v>58</v>
      </c>
      <c r="O1771" s="7" t="s">
        <v>35</v>
      </c>
      <c r="P1771" s="9" t="s">
        <v>36</v>
      </c>
      <c r="Q1771" s="23">
        <f>Excel_Advanced_Sales_Dataset_2000__hetvi[[#This Row],[Quantity]]*Excel_Advanced_Sales_Dataset_2000__hetvi[[#This Row],[Unit Price]]*Excel_Advanced_Sales_Dataset_2000__hetvi[[#This Row],[Discount %]]/100</f>
        <v>124131.84927000001</v>
      </c>
      <c r="R1771" s="23">
        <f>Excel_Advanced_Sales_Dataset_2000__hetvi[[#This Row],[Quantity]]*Excel_Advanced_Sales_Dataset_2000__hetvi[[#This Row],[Unit Price]]-Excel_Advanced_Sales_Dataset_2000__hetvi[[#This Row],[Discount Amount]]</f>
        <v>1136089.9707300002</v>
      </c>
      <c r="S1771" t="str">
        <f>IF(Excel_Advanced_Sales_Dataset_2000__hetvi[[#This Row],[Total Sales]]&gt;50000,"Yes","No")</f>
        <v>Yes</v>
      </c>
      <c r="T1771" t="str">
        <f>IF(Excel_Advanced_Sales_Dataset_2000__hetvi[[#This Row],[Delivery Status]]="Pending","Follow-up","Ok")</f>
        <v>Ok</v>
      </c>
      <c r="U1771" s="31">
        <f>Excel_Advanced_Sales_Dataset_2000__hetvi[[#This Row],[Discount %]]/100</f>
        <v>9.849999999999999E-2</v>
      </c>
      <c r="V1771" s="1" t="s">
        <v>4682</v>
      </c>
    </row>
    <row r="1772" spans="1:22" x14ac:dyDescent="0.25">
      <c r="A1772" s="6" t="s">
        <v>4133</v>
      </c>
      <c r="B1772" s="7" t="s">
        <v>283</v>
      </c>
      <c r="C1772" s="7" t="s">
        <v>4134</v>
      </c>
      <c r="D1772" s="7" t="s">
        <v>63</v>
      </c>
      <c r="E1772" s="7" t="s">
        <v>64</v>
      </c>
      <c r="F1772" s="7" t="s">
        <v>184</v>
      </c>
      <c r="G1772" s="7" t="s">
        <v>66</v>
      </c>
      <c r="H1772" s="7" t="s">
        <v>67</v>
      </c>
      <c r="I1772" s="8">
        <v>30</v>
      </c>
      <c r="J1772" s="18">
        <v>39771.99</v>
      </c>
      <c r="K1772" s="21">
        <v>9.81</v>
      </c>
      <c r="L1772" s="15">
        <v>1076110.73</v>
      </c>
      <c r="M1772" s="28">
        <v>46086</v>
      </c>
      <c r="N1772" s="7" t="s">
        <v>113</v>
      </c>
      <c r="O1772" s="7" t="s">
        <v>35</v>
      </c>
      <c r="P1772" s="9" t="s">
        <v>36</v>
      </c>
      <c r="Q1772" s="23">
        <f>Excel_Advanced_Sales_Dataset_2000__hetvi[[#This Row],[Quantity]]*Excel_Advanced_Sales_Dataset_2000__hetvi[[#This Row],[Unit Price]]*Excel_Advanced_Sales_Dataset_2000__hetvi[[#This Row],[Discount %]]/100</f>
        <v>117048.96656999999</v>
      </c>
      <c r="R1772" s="23">
        <f>Excel_Advanced_Sales_Dataset_2000__hetvi[[#This Row],[Quantity]]*Excel_Advanced_Sales_Dataset_2000__hetvi[[#This Row],[Unit Price]]-Excel_Advanced_Sales_Dataset_2000__hetvi[[#This Row],[Discount Amount]]</f>
        <v>1076110.73343</v>
      </c>
      <c r="S1772" t="str">
        <f>IF(Excel_Advanced_Sales_Dataset_2000__hetvi[[#This Row],[Total Sales]]&gt;50000,"Yes","No")</f>
        <v>Yes</v>
      </c>
      <c r="T1772" t="str">
        <f>IF(Excel_Advanced_Sales_Dataset_2000__hetvi[[#This Row],[Delivery Status]]="Pending","Follow-up","Ok")</f>
        <v>Ok</v>
      </c>
      <c r="U1772" s="31">
        <f>Excel_Advanced_Sales_Dataset_2000__hetvi[[#This Row],[Discount %]]/100</f>
        <v>9.8100000000000007E-2</v>
      </c>
      <c r="V1772" s="1" t="s">
        <v>4624</v>
      </c>
    </row>
    <row r="1773" spans="1:22" x14ac:dyDescent="0.25">
      <c r="A1773" s="6" t="s">
        <v>4135</v>
      </c>
      <c r="B1773" s="7" t="s">
        <v>1868</v>
      </c>
      <c r="C1773" s="7" t="s">
        <v>4136</v>
      </c>
      <c r="D1773" s="7" t="s">
        <v>63</v>
      </c>
      <c r="E1773" s="7" t="s">
        <v>144</v>
      </c>
      <c r="F1773" s="7" t="s">
        <v>216</v>
      </c>
      <c r="G1773" s="7" t="s">
        <v>43</v>
      </c>
      <c r="H1773" s="7" t="s">
        <v>391</v>
      </c>
      <c r="I1773" s="8">
        <v>41</v>
      </c>
      <c r="J1773" s="18">
        <v>25462.19</v>
      </c>
      <c r="K1773" s="21">
        <v>4.2699999999999996</v>
      </c>
      <c r="L1773" s="15">
        <v>999373.13</v>
      </c>
      <c r="M1773" s="28">
        <v>46312</v>
      </c>
      <c r="N1773" s="7" t="s">
        <v>113</v>
      </c>
      <c r="O1773" s="7" t="s">
        <v>35</v>
      </c>
      <c r="P1773" s="9" t="s">
        <v>26</v>
      </c>
      <c r="Q1773" s="23">
        <f>Excel_Advanced_Sales_Dataset_2000__hetvi[[#This Row],[Quantity]]*Excel_Advanced_Sales_Dataset_2000__hetvi[[#This Row],[Unit Price]]*Excel_Advanced_Sales_Dataset_2000__hetvi[[#This Row],[Discount %]]/100</f>
        <v>44576.656032999999</v>
      </c>
      <c r="R1773" s="23">
        <f>Excel_Advanced_Sales_Dataset_2000__hetvi[[#This Row],[Quantity]]*Excel_Advanced_Sales_Dataset_2000__hetvi[[#This Row],[Unit Price]]-Excel_Advanced_Sales_Dataset_2000__hetvi[[#This Row],[Discount Amount]]</f>
        <v>999373.13396699994</v>
      </c>
      <c r="S1773" t="str">
        <f>IF(Excel_Advanced_Sales_Dataset_2000__hetvi[[#This Row],[Total Sales]]&gt;50000,"Yes","No")</f>
        <v>Yes</v>
      </c>
      <c r="T1773" t="str">
        <f>IF(Excel_Advanced_Sales_Dataset_2000__hetvi[[#This Row],[Delivery Status]]="Pending","Follow-up","Ok")</f>
        <v>Ok</v>
      </c>
      <c r="U1773" s="31">
        <f>Excel_Advanced_Sales_Dataset_2000__hetvi[[#This Row],[Discount %]]/100</f>
        <v>4.2699999999999995E-2</v>
      </c>
      <c r="V1773" s="1" t="s">
        <v>4703</v>
      </c>
    </row>
    <row r="1774" spans="1:22" x14ac:dyDescent="0.25">
      <c r="A1774" s="6" t="s">
        <v>4137</v>
      </c>
      <c r="B1774" s="7" t="s">
        <v>135</v>
      </c>
      <c r="C1774" s="7" t="s">
        <v>4138</v>
      </c>
      <c r="D1774" s="7" t="s">
        <v>63</v>
      </c>
      <c r="E1774" s="7" t="s">
        <v>64</v>
      </c>
      <c r="F1774" s="7" t="s">
        <v>184</v>
      </c>
      <c r="G1774" s="7" t="s">
        <v>22</v>
      </c>
      <c r="H1774" s="7" t="s">
        <v>180</v>
      </c>
      <c r="I1774" s="8">
        <v>13</v>
      </c>
      <c r="J1774" s="18">
        <v>45013.94</v>
      </c>
      <c r="K1774" s="21">
        <v>7.83</v>
      </c>
      <c r="L1774" s="15">
        <v>539361.53</v>
      </c>
      <c r="M1774" s="28">
        <v>46369</v>
      </c>
      <c r="N1774" s="7" t="s">
        <v>113</v>
      </c>
      <c r="O1774" s="7" t="s">
        <v>35</v>
      </c>
      <c r="P1774" s="9" t="s">
        <v>26</v>
      </c>
      <c r="Q1774" s="23">
        <f>Excel_Advanced_Sales_Dataset_2000__hetvi[[#This Row],[Quantity]]*Excel_Advanced_Sales_Dataset_2000__hetvi[[#This Row],[Unit Price]]*Excel_Advanced_Sales_Dataset_2000__hetvi[[#This Row],[Discount %]]/100</f>
        <v>45819.689525999995</v>
      </c>
      <c r="R1774" s="23">
        <f>Excel_Advanced_Sales_Dataset_2000__hetvi[[#This Row],[Quantity]]*Excel_Advanced_Sales_Dataset_2000__hetvi[[#This Row],[Unit Price]]-Excel_Advanced_Sales_Dataset_2000__hetvi[[#This Row],[Discount Amount]]</f>
        <v>539361.53047400003</v>
      </c>
      <c r="S1774" t="str">
        <f>IF(Excel_Advanced_Sales_Dataset_2000__hetvi[[#This Row],[Total Sales]]&gt;50000,"Yes","No")</f>
        <v>Yes</v>
      </c>
      <c r="T1774" t="str">
        <f>IF(Excel_Advanced_Sales_Dataset_2000__hetvi[[#This Row],[Delivery Status]]="Pending","Follow-up","Ok")</f>
        <v>Ok</v>
      </c>
      <c r="U1774" s="31">
        <f>Excel_Advanced_Sales_Dataset_2000__hetvi[[#This Row],[Discount %]]/100</f>
        <v>7.8299999999999995E-2</v>
      </c>
      <c r="V1774" s="1" t="s">
        <v>4696</v>
      </c>
    </row>
    <row r="1775" spans="1:22" x14ac:dyDescent="0.25">
      <c r="A1775" s="6" t="s">
        <v>4139</v>
      </c>
      <c r="B1775" s="7" t="s">
        <v>1728</v>
      </c>
      <c r="C1775" s="7" t="s">
        <v>4140</v>
      </c>
      <c r="D1775" s="7" t="s">
        <v>63</v>
      </c>
      <c r="E1775" s="7" t="s">
        <v>144</v>
      </c>
      <c r="F1775" s="7" t="s">
        <v>216</v>
      </c>
      <c r="G1775" s="7" t="s">
        <v>43</v>
      </c>
      <c r="H1775" s="7" t="s">
        <v>74</v>
      </c>
      <c r="I1775" s="8">
        <v>28</v>
      </c>
      <c r="J1775" s="18">
        <v>39357.03</v>
      </c>
      <c r="K1775" s="21">
        <v>19.739999999999998</v>
      </c>
      <c r="L1775" s="15">
        <v>884462.66</v>
      </c>
      <c r="M1775" s="28">
        <v>46302</v>
      </c>
      <c r="N1775" s="7" t="s">
        <v>58</v>
      </c>
      <c r="O1775" s="7" t="s">
        <v>35</v>
      </c>
      <c r="P1775" s="9" t="s">
        <v>26</v>
      </c>
      <c r="Q1775" s="23">
        <f>Excel_Advanced_Sales_Dataset_2000__hetvi[[#This Row],[Quantity]]*Excel_Advanced_Sales_Dataset_2000__hetvi[[#This Row],[Unit Price]]*Excel_Advanced_Sales_Dataset_2000__hetvi[[#This Row],[Discount %]]/100</f>
        <v>217534.17621599993</v>
      </c>
      <c r="R1775" s="23">
        <f>Excel_Advanced_Sales_Dataset_2000__hetvi[[#This Row],[Quantity]]*Excel_Advanced_Sales_Dataset_2000__hetvi[[#This Row],[Unit Price]]-Excel_Advanced_Sales_Dataset_2000__hetvi[[#This Row],[Discount Amount]]</f>
        <v>884462.66378399986</v>
      </c>
      <c r="S1775" t="str">
        <f>IF(Excel_Advanced_Sales_Dataset_2000__hetvi[[#This Row],[Total Sales]]&gt;50000,"Yes","No")</f>
        <v>Yes</v>
      </c>
      <c r="T1775" t="str">
        <f>IF(Excel_Advanced_Sales_Dataset_2000__hetvi[[#This Row],[Delivery Status]]="Pending","Follow-up","Ok")</f>
        <v>Ok</v>
      </c>
      <c r="U1775" s="31">
        <f>Excel_Advanced_Sales_Dataset_2000__hetvi[[#This Row],[Discount %]]/100</f>
        <v>0.19739999999999999</v>
      </c>
      <c r="V1775" s="1" t="s">
        <v>4682</v>
      </c>
    </row>
    <row r="1776" spans="1:22" x14ac:dyDescent="0.25">
      <c r="A1776" s="6" t="s">
        <v>4141</v>
      </c>
      <c r="B1776" s="7" t="s">
        <v>823</v>
      </c>
      <c r="C1776" s="7" t="s">
        <v>4142</v>
      </c>
      <c r="D1776" s="7" t="s">
        <v>30</v>
      </c>
      <c r="E1776" s="7" t="s">
        <v>31</v>
      </c>
      <c r="F1776" s="7" t="s">
        <v>94</v>
      </c>
      <c r="G1776" s="7" t="s">
        <v>111</v>
      </c>
      <c r="H1776" s="7" t="s">
        <v>240</v>
      </c>
      <c r="I1776" s="8">
        <v>28</v>
      </c>
      <c r="J1776" s="18">
        <v>27504.85</v>
      </c>
      <c r="K1776" s="21">
        <v>12.44</v>
      </c>
      <c r="L1776" s="15">
        <v>674330.91</v>
      </c>
      <c r="M1776" s="28">
        <v>46066</v>
      </c>
      <c r="N1776" s="7" t="s">
        <v>45</v>
      </c>
      <c r="O1776" s="7" t="s">
        <v>59</v>
      </c>
      <c r="P1776" s="9" t="s">
        <v>26</v>
      </c>
      <c r="Q1776" s="23">
        <f>Excel_Advanced_Sales_Dataset_2000__hetvi[[#This Row],[Quantity]]*Excel_Advanced_Sales_Dataset_2000__hetvi[[#This Row],[Unit Price]]*Excel_Advanced_Sales_Dataset_2000__hetvi[[#This Row],[Discount %]]/100</f>
        <v>95804.893519999983</v>
      </c>
      <c r="R1776" s="23">
        <f>Excel_Advanced_Sales_Dataset_2000__hetvi[[#This Row],[Quantity]]*Excel_Advanced_Sales_Dataset_2000__hetvi[[#This Row],[Unit Price]]-Excel_Advanced_Sales_Dataset_2000__hetvi[[#This Row],[Discount Amount]]</f>
        <v>674330.90647999989</v>
      </c>
      <c r="S1776" t="str">
        <f>IF(Excel_Advanced_Sales_Dataset_2000__hetvi[[#This Row],[Total Sales]]&gt;50000,"Yes","No")</f>
        <v>Yes</v>
      </c>
      <c r="T1776" t="str">
        <f>IF(Excel_Advanced_Sales_Dataset_2000__hetvi[[#This Row],[Delivery Status]]="Pending","Follow-up","Ok")</f>
        <v>Ok</v>
      </c>
      <c r="U1776" s="31">
        <f>Excel_Advanced_Sales_Dataset_2000__hetvi[[#This Row],[Discount %]]/100</f>
        <v>0.1244</v>
      </c>
      <c r="V1776" s="1" t="s">
        <v>4782</v>
      </c>
    </row>
    <row r="1777" spans="1:22" x14ac:dyDescent="0.25">
      <c r="A1777" s="6" t="s">
        <v>4143</v>
      </c>
      <c r="B1777" s="7" t="s">
        <v>336</v>
      </c>
      <c r="C1777" s="7" t="s">
        <v>4144</v>
      </c>
      <c r="D1777" s="7" t="s">
        <v>63</v>
      </c>
      <c r="E1777" s="7" t="s">
        <v>78</v>
      </c>
      <c r="F1777" s="7" t="s">
        <v>425</v>
      </c>
      <c r="G1777" s="7" t="s">
        <v>22</v>
      </c>
      <c r="H1777" s="7" t="s">
        <v>217</v>
      </c>
      <c r="I1777" s="8">
        <v>21</v>
      </c>
      <c r="J1777" s="18">
        <v>8391.17</v>
      </c>
      <c r="K1777" s="21">
        <v>10.72</v>
      </c>
      <c r="L1777" s="15">
        <v>157324.37</v>
      </c>
      <c r="M1777" s="28">
        <v>46237</v>
      </c>
      <c r="N1777" s="7" t="s">
        <v>58</v>
      </c>
      <c r="O1777" s="7" t="s">
        <v>35</v>
      </c>
      <c r="P1777" s="9" t="s">
        <v>53</v>
      </c>
      <c r="Q1777" s="23">
        <f>Excel_Advanced_Sales_Dataset_2000__hetvi[[#This Row],[Quantity]]*Excel_Advanced_Sales_Dataset_2000__hetvi[[#This Row],[Unit Price]]*Excel_Advanced_Sales_Dataset_2000__hetvi[[#This Row],[Discount %]]/100</f>
        <v>18890.201904000001</v>
      </c>
      <c r="R1777" s="23">
        <f>Excel_Advanced_Sales_Dataset_2000__hetvi[[#This Row],[Quantity]]*Excel_Advanced_Sales_Dataset_2000__hetvi[[#This Row],[Unit Price]]-Excel_Advanced_Sales_Dataset_2000__hetvi[[#This Row],[Discount Amount]]</f>
        <v>157324.36809599999</v>
      </c>
      <c r="S1777" t="str">
        <f>IF(Excel_Advanced_Sales_Dataset_2000__hetvi[[#This Row],[Total Sales]]&gt;50000,"Yes","No")</f>
        <v>Yes</v>
      </c>
      <c r="T1777" t="str">
        <f>IF(Excel_Advanced_Sales_Dataset_2000__hetvi[[#This Row],[Delivery Status]]="Pending","Follow-up","Ok")</f>
        <v>Ok</v>
      </c>
      <c r="U1777" s="31">
        <f>Excel_Advanced_Sales_Dataset_2000__hetvi[[#This Row],[Discount %]]/100</f>
        <v>0.1072</v>
      </c>
      <c r="V1777" s="1" t="s">
        <v>4682</v>
      </c>
    </row>
    <row r="1778" spans="1:22" x14ac:dyDescent="0.25">
      <c r="A1778" s="6" t="s">
        <v>4145</v>
      </c>
      <c r="B1778" s="7" t="s">
        <v>248</v>
      </c>
      <c r="C1778" s="7" t="s">
        <v>4146</v>
      </c>
      <c r="D1778" s="7" t="s">
        <v>30</v>
      </c>
      <c r="E1778" s="7" t="s">
        <v>131</v>
      </c>
      <c r="F1778" s="7" t="s">
        <v>132</v>
      </c>
      <c r="G1778" s="7" t="s">
        <v>51</v>
      </c>
      <c r="H1778" s="7" t="s">
        <v>52</v>
      </c>
      <c r="I1778" s="8">
        <v>19</v>
      </c>
      <c r="J1778" s="18">
        <v>46846.26</v>
      </c>
      <c r="K1778" s="21">
        <v>14.22</v>
      </c>
      <c r="L1778" s="15">
        <v>763509.71</v>
      </c>
      <c r="M1778" s="28">
        <v>46095</v>
      </c>
      <c r="N1778" s="7" t="s">
        <v>113</v>
      </c>
      <c r="O1778" s="7" t="s">
        <v>35</v>
      </c>
      <c r="P1778" s="9" t="s">
        <v>36</v>
      </c>
      <c r="Q1778" s="23">
        <f>Excel_Advanced_Sales_Dataset_2000__hetvi[[#This Row],[Quantity]]*Excel_Advanced_Sales_Dataset_2000__hetvi[[#This Row],[Unit Price]]*Excel_Advanced_Sales_Dataset_2000__hetvi[[#This Row],[Discount %]]/100</f>
        <v>126569.22526800001</v>
      </c>
      <c r="R1778" s="23">
        <f>Excel_Advanced_Sales_Dataset_2000__hetvi[[#This Row],[Quantity]]*Excel_Advanced_Sales_Dataset_2000__hetvi[[#This Row],[Unit Price]]-Excel_Advanced_Sales_Dataset_2000__hetvi[[#This Row],[Discount Amount]]</f>
        <v>763509.71473200002</v>
      </c>
      <c r="S1778" t="str">
        <f>IF(Excel_Advanced_Sales_Dataset_2000__hetvi[[#This Row],[Total Sales]]&gt;50000,"Yes","No")</f>
        <v>Yes</v>
      </c>
      <c r="T1778" t="str">
        <f>IF(Excel_Advanced_Sales_Dataset_2000__hetvi[[#This Row],[Delivery Status]]="Pending","Follow-up","Ok")</f>
        <v>Ok</v>
      </c>
      <c r="U1778" s="31">
        <f>Excel_Advanced_Sales_Dataset_2000__hetvi[[#This Row],[Discount %]]/100</f>
        <v>0.14219999999999999</v>
      </c>
      <c r="V1778" s="1" t="s">
        <v>4720</v>
      </c>
    </row>
    <row r="1779" spans="1:22" x14ac:dyDescent="0.25">
      <c r="A1779" s="6" t="s">
        <v>4147</v>
      </c>
      <c r="B1779" s="7" t="s">
        <v>1142</v>
      </c>
      <c r="C1779" s="7" t="s">
        <v>4148</v>
      </c>
      <c r="D1779" s="7" t="s">
        <v>63</v>
      </c>
      <c r="E1779" s="7" t="s">
        <v>78</v>
      </c>
      <c r="F1779" s="7" t="s">
        <v>79</v>
      </c>
      <c r="G1779" s="7" t="s">
        <v>43</v>
      </c>
      <c r="H1779" s="7" t="s">
        <v>391</v>
      </c>
      <c r="I1779" s="8">
        <v>1</v>
      </c>
      <c r="J1779" s="18">
        <v>10188.959999999999</v>
      </c>
      <c r="K1779" s="21">
        <v>16.739999999999998</v>
      </c>
      <c r="L1779" s="15">
        <v>8483.33</v>
      </c>
      <c r="M1779" s="28">
        <v>46067</v>
      </c>
      <c r="N1779" s="7" t="s">
        <v>58</v>
      </c>
      <c r="O1779" s="7" t="s">
        <v>35</v>
      </c>
      <c r="P1779" s="9" t="s">
        <v>36</v>
      </c>
      <c r="Q1779" s="23">
        <f>Excel_Advanced_Sales_Dataset_2000__hetvi[[#This Row],[Quantity]]*Excel_Advanced_Sales_Dataset_2000__hetvi[[#This Row],[Unit Price]]*Excel_Advanced_Sales_Dataset_2000__hetvi[[#This Row],[Discount %]]/100</f>
        <v>1705.6319039999996</v>
      </c>
      <c r="R1779" s="23">
        <f>Excel_Advanced_Sales_Dataset_2000__hetvi[[#This Row],[Quantity]]*Excel_Advanced_Sales_Dataset_2000__hetvi[[#This Row],[Unit Price]]-Excel_Advanced_Sales_Dataset_2000__hetvi[[#This Row],[Discount Amount]]</f>
        <v>8483.3280959999993</v>
      </c>
      <c r="S1779" t="str">
        <f>IF(Excel_Advanced_Sales_Dataset_2000__hetvi[[#This Row],[Total Sales]]&gt;50000,"Yes","No")</f>
        <v>No</v>
      </c>
      <c r="T1779" t="str">
        <f>IF(Excel_Advanced_Sales_Dataset_2000__hetvi[[#This Row],[Delivery Status]]="Pending","Follow-up","Ok")</f>
        <v>Ok</v>
      </c>
      <c r="U1779" s="31">
        <f>Excel_Advanced_Sales_Dataset_2000__hetvi[[#This Row],[Discount %]]/100</f>
        <v>0.16739999999999999</v>
      </c>
      <c r="V1779" s="1" t="s">
        <v>4665</v>
      </c>
    </row>
    <row r="1780" spans="1:22" x14ac:dyDescent="0.25">
      <c r="A1780" s="6" t="s">
        <v>4149</v>
      </c>
      <c r="B1780" s="7" t="s">
        <v>1522</v>
      </c>
      <c r="C1780" s="7" t="s">
        <v>4150</v>
      </c>
      <c r="D1780" s="7" t="s">
        <v>19</v>
      </c>
      <c r="E1780" s="7" t="s">
        <v>20</v>
      </c>
      <c r="F1780" s="7" t="s">
        <v>176</v>
      </c>
      <c r="G1780" s="7" t="s">
        <v>51</v>
      </c>
      <c r="H1780" s="7" t="s">
        <v>52</v>
      </c>
      <c r="I1780" s="8">
        <v>16</v>
      </c>
      <c r="J1780" s="18">
        <v>40179.29</v>
      </c>
      <c r="K1780" s="21">
        <v>4.76</v>
      </c>
      <c r="L1780" s="15">
        <v>612268.09</v>
      </c>
      <c r="M1780" s="28">
        <v>46267</v>
      </c>
      <c r="N1780" s="7" t="s">
        <v>24</v>
      </c>
      <c r="O1780" s="7" t="s">
        <v>25</v>
      </c>
      <c r="P1780" s="9" t="s">
        <v>36</v>
      </c>
      <c r="Q1780" s="23">
        <f>Excel_Advanced_Sales_Dataset_2000__hetvi[[#This Row],[Quantity]]*Excel_Advanced_Sales_Dataset_2000__hetvi[[#This Row],[Unit Price]]*Excel_Advanced_Sales_Dataset_2000__hetvi[[#This Row],[Discount %]]/100</f>
        <v>30600.547264000001</v>
      </c>
      <c r="R1780" s="23">
        <f>Excel_Advanced_Sales_Dataset_2000__hetvi[[#This Row],[Quantity]]*Excel_Advanced_Sales_Dataset_2000__hetvi[[#This Row],[Unit Price]]-Excel_Advanced_Sales_Dataset_2000__hetvi[[#This Row],[Discount Amount]]</f>
        <v>612268.09273599996</v>
      </c>
      <c r="S1780" t="str">
        <f>IF(Excel_Advanced_Sales_Dataset_2000__hetvi[[#This Row],[Total Sales]]&gt;50000,"Yes","No")</f>
        <v>Yes</v>
      </c>
      <c r="T1780" t="str">
        <f>IF(Excel_Advanced_Sales_Dataset_2000__hetvi[[#This Row],[Delivery Status]]="Pending","Follow-up","Ok")</f>
        <v>Follow-up</v>
      </c>
      <c r="U1780" s="31">
        <f>Excel_Advanced_Sales_Dataset_2000__hetvi[[#This Row],[Discount %]]/100</f>
        <v>4.7599999999999996E-2</v>
      </c>
      <c r="V1780" s="1" t="s">
        <v>4744</v>
      </c>
    </row>
    <row r="1781" spans="1:22" x14ac:dyDescent="0.25">
      <c r="A1781" s="6" t="s">
        <v>4151</v>
      </c>
      <c r="B1781" s="7" t="s">
        <v>1522</v>
      </c>
      <c r="C1781" s="7" t="s">
        <v>4152</v>
      </c>
      <c r="D1781" s="7" t="s">
        <v>19</v>
      </c>
      <c r="E1781" s="7" t="s">
        <v>20</v>
      </c>
      <c r="F1781" s="7" t="s">
        <v>21</v>
      </c>
      <c r="G1781" s="7" t="s">
        <v>22</v>
      </c>
      <c r="H1781" s="7" t="s">
        <v>172</v>
      </c>
      <c r="I1781" s="8">
        <v>25</v>
      </c>
      <c r="J1781" s="18">
        <v>32533.32</v>
      </c>
      <c r="K1781" s="21">
        <v>3.36</v>
      </c>
      <c r="L1781" s="15">
        <v>786005.01</v>
      </c>
      <c r="M1781" s="28">
        <v>46040</v>
      </c>
      <c r="N1781" s="7" t="s">
        <v>113</v>
      </c>
      <c r="O1781" s="7" t="s">
        <v>25</v>
      </c>
      <c r="P1781" s="9" t="s">
        <v>26</v>
      </c>
      <c r="Q1781" s="23">
        <f>Excel_Advanced_Sales_Dataset_2000__hetvi[[#This Row],[Quantity]]*Excel_Advanced_Sales_Dataset_2000__hetvi[[#This Row],[Unit Price]]*Excel_Advanced_Sales_Dataset_2000__hetvi[[#This Row],[Discount %]]/100</f>
        <v>27327.988799999999</v>
      </c>
      <c r="R1781" s="23">
        <f>Excel_Advanced_Sales_Dataset_2000__hetvi[[#This Row],[Quantity]]*Excel_Advanced_Sales_Dataset_2000__hetvi[[#This Row],[Unit Price]]-Excel_Advanced_Sales_Dataset_2000__hetvi[[#This Row],[Discount Amount]]</f>
        <v>786005.01119999995</v>
      </c>
      <c r="S1781" t="str">
        <f>IF(Excel_Advanced_Sales_Dataset_2000__hetvi[[#This Row],[Total Sales]]&gt;50000,"Yes","No")</f>
        <v>Yes</v>
      </c>
      <c r="T1781" t="str">
        <f>IF(Excel_Advanced_Sales_Dataset_2000__hetvi[[#This Row],[Delivery Status]]="Pending","Follow-up","Ok")</f>
        <v>Follow-up</v>
      </c>
      <c r="U1781" s="31">
        <f>Excel_Advanced_Sales_Dataset_2000__hetvi[[#This Row],[Discount %]]/100</f>
        <v>3.3599999999999998E-2</v>
      </c>
      <c r="V1781" s="1" t="s">
        <v>4720</v>
      </c>
    </row>
    <row r="1782" spans="1:22" x14ac:dyDescent="0.25">
      <c r="A1782" s="6" t="s">
        <v>4153</v>
      </c>
      <c r="B1782" s="7" t="s">
        <v>642</v>
      </c>
      <c r="C1782" s="7" t="s">
        <v>4154</v>
      </c>
      <c r="D1782" s="7" t="s">
        <v>19</v>
      </c>
      <c r="E1782" s="7" t="s">
        <v>153</v>
      </c>
      <c r="F1782" s="7" t="s">
        <v>448</v>
      </c>
      <c r="G1782" s="7" t="s">
        <v>51</v>
      </c>
      <c r="H1782" s="7" t="s">
        <v>52</v>
      </c>
      <c r="I1782" s="8">
        <v>12</v>
      </c>
      <c r="J1782" s="18">
        <v>41844.43</v>
      </c>
      <c r="K1782" s="21">
        <v>11.51</v>
      </c>
      <c r="L1782" s="15">
        <v>444337.63</v>
      </c>
      <c r="M1782" s="28">
        <v>46181</v>
      </c>
      <c r="N1782" s="7" t="s">
        <v>68</v>
      </c>
      <c r="O1782" s="7" t="s">
        <v>25</v>
      </c>
      <c r="P1782" s="9" t="s">
        <v>53</v>
      </c>
      <c r="Q1782" s="23">
        <f>Excel_Advanced_Sales_Dataset_2000__hetvi[[#This Row],[Quantity]]*Excel_Advanced_Sales_Dataset_2000__hetvi[[#This Row],[Unit Price]]*Excel_Advanced_Sales_Dataset_2000__hetvi[[#This Row],[Discount %]]/100</f>
        <v>57795.526716</v>
      </c>
      <c r="R1782" s="23">
        <f>Excel_Advanced_Sales_Dataset_2000__hetvi[[#This Row],[Quantity]]*Excel_Advanced_Sales_Dataset_2000__hetvi[[#This Row],[Unit Price]]-Excel_Advanced_Sales_Dataset_2000__hetvi[[#This Row],[Discount Amount]]</f>
        <v>444337.63328400004</v>
      </c>
      <c r="S1782" t="str">
        <f>IF(Excel_Advanced_Sales_Dataset_2000__hetvi[[#This Row],[Total Sales]]&gt;50000,"Yes","No")</f>
        <v>Yes</v>
      </c>
      <c r="T1782" t="str">
        <f>IF(Excel_Advanced_Sales_Dataset_2000__hetvi[[#This Row],[Delivery Status]]="Pending","Follow-up","Ok")</f>
        <v>Follow-up</v>
      </c>
      <c r="U1782" s="31">
        <f>Excel_Advanced_Sales_Dataset_2000__hetvi[[#This Row],[Discount %]]/100</f>
        <v>0.11509999999999999</v>
      </c>
      <c r="V1782" s="1" t="s">
        <v>4644</v>
      </c>
    </row>
    <row r="1783" spans="1:22" x14ac:dyDescent="0.25">
      <c r="A1783" s="6" t="s">
        <v>4155</v>
      </c>
      <c r="B1783" s="7" t="s">
        <v>317</v>
      </c>
      <c r="C1783" s="7" t="s">
        <v>4156</v>
      </c>
      <c r="D1783" s="7" t="s">
        <v>30</v>
      </c>
      <c r="E1783" s="7" t="s">
        <v>31</v>
      </c>
      <c r="F1783" s="7" t="s">
        <v>32</v>
      </c>
      <c r="G1783" s="7" t="s">
        <v>66</v>
      </c>
      <c r="H1783" s="7" t="s">
        <v>133</v>
      </c>
      <c r="I1783" s="8">
        <v>17</v>
      </c>
      <c r="J1783" s="18">
        <v>39650.71</v>
      </c>
      <c r="K1783" s="21">
        <v>0.37</v>
      </c>
      <c r="L1783" s="15">
        <v>671568.04</v>
      </c>
      <c r="M1783" s="28">
        <v>46024</v>
      </c>
      <c r="N1783" s="7" t="s">
        <v>113</v>
      </c>
      <c r="O1783" s="7" t="s">
        <v>35</v>
      </c>
      <c r="P1783" s="9" t="s">
        <v>26</v>
      </c>
      <c r="Q1783" s="23">
        <f>Excel_Advanced_Sales_Dataset_2000__hetvi[[#This Row],[Quantity]]*Excel_Advanced_Sales_Dataset_2000__hetvi[[#This Row],[Unit Price]]*Excel_Advanced_Sales_Dataset_2000__hetvi[[#This Row],[Discount %]]/100</f>
        <v>2494.0296589999998</v>
      </c>
      <c r="R1783" s="23">
        <f>Excel_Advanced_Sales_Dataset_2000__hetvi[[#This Row],[Quantity]]*Excel_Advanced_Sales_Dataset_2000__hetvi[[#This Row],[Unit Price]]-Excel_Advanced_Sales_Dataset_2000__hetvi[[#This Row],[Discount Amount]]</f>
        <v>671568.04034099996</v>
      </c>
      <c r="S1783" t="str">
        <f>IF(Excel_Advanced_Sales_Dataset_2000__hetvi[[#This Row],[Total Sales]]&gt;50000,"Yes","No")</f>
        <v>Yes</v>
      </c>
      <c r="T1783" t="str">
        <f>IF(Excel_Advanced_Sales_Dataset_2000__hetvi[[#This Row],[Delivery Status]]="Pending","Follow-up","Ok")</f>
        <v>Ok</v>
      </c>
      <c r="U1783" s="31">
        <f>Excel_Advanced_Sales_Dataset_2000__hetvi[[#This Row],[Discount %]]/100</f>
        <v>3.7000000000000002E-3</v>
      </c>
      <c r="V1783" s="1" t="s">
        <v>4624</v>
      </c>
    </row>
    <row r="1784" spans="1:22" x14ac:dyDescent="0.25">
      <c r="A1784" s="6" t="s">
        <v>4157</v>
      </c>
      <c r="B1784" s="7" t="s">
        <v>1442</v>
      </c>
      <c r="C1784" s="7" t="s">
        <v>4158</v>
      </c>
      <c r="D1784" s="7" t="s">
        <v>63</v>
      </c>
      <c r="E1784" s="7" t="s">
        <v>234</v>
      </c>
      <c r="F1784" s="7" t="s">
        <v>473</v>
      </c>
      <c r="G1784" s="7" t="s">
        <v>111</v>
      </c>
      <c r="H1784" s="7" t="s">
        <v>240</v>
      </c>
      <c r="I1784" s="8">
        <v>23</v>
      </c>
      <c r="J1784" s="18">
        <v>16939.55</v>
      </c>
      <c r="K1784" s="21">
        <v>0.05</v>
      </c>
      <c r="L1784" s="15">
        <v>389414.85</v>
      </c>
      <c r="M1784" s="28">
        <v>46381</v>
      </c>
      <c r="N1784" s="7" t="s">
        <v>45</v>
      </c>
      <c r="O1784" s="7" t="s">
        <v>25</v>
      </c>
      <c r="P1784" s="9" t="s">
        <v>53</v>
      </c>
      <c r="Q1784" s="23">
        <f>Excel_Advanced_Sales_Dataset_2000__hetvi[[#This Row],[Quantity]]*Excel_Advanced_Sales_Dataset_2000__hetvi[[#This Row],[Unit Price]]*Excel_Advanced_Sales_Dataset_2000__hetvi[[#This Row],[Discount %]]/100</f>
        <v>194.80482499999999</v>
      </c>
      <c r="R1784" s="23">
        <f>Excel_Advanced_Sales_Dataset_2000__hetvi[[#This Row],[Quantity]]*Excel_Advanced_Sales_Dataset_2000__hetvi[[#This Row],[Unit Price]]-Excel_Advanced_Sales_Dataset_2000__hetvi[[#This Row],[Discount Amount]]</f>
        <v>389414.84517499997</v>
      </c>
      <c r="S1784" t="str">
        <f>IF(Excel_Advanced_Sales_Dataset_2000__hetvi[[#This Row],[Total Sales]]&gt;50000,"Yes","No")</f>
        <v>Yes</v>
      </c>
      <c r="T1784" t="str">
        <f>IF(Excel_Advanced_Sales_Dataset_2000__hetvi[[#This Row],[Delivery Status]]="Pending","Follow-up","Ok")</f>
        <v>Follow-up</v>
      </c>
      <c r="U1784" s="31">
        <f>Excel_Advanced_Sales_Dataset_2000__hetvi[[#This Row],[Discount %]]/100</f>
        <v>5.0000000000000001E-4</v>
      </c>
      <c r="V1784" s="1" t="s">
        <v>4612</v>
      </c>
    </row>
    <row r="1785" spans="1:22" x14ac:dyDescent="0.25">
      <c r="A1785" s="6" t="s">
        <v>4159</v>
      </c>
      <c r="B1785" s="7" t="s">
        <v>407</v>
      </c>
      <c r="C1785" s="7" t="s">
        <v>4160</v>
      </c>
      <c r="D1785" s="7" t="s">
        <v>19</v>
      </c>
      <c r="E1785" s="7" t="s">
        <v>153</v>
      </c>
      <c r="F1785" s="7" t="s">
        <v>154</v>
      </c>
      <c r="G1785" s="7" t="s">
        <v>51</v>
      </c>
      <c r="H1785" s="7" t="s">
        <v>105</v>
      </c>
      <c r="I1785" s="8">
        <v>7</v>
      </c>
      <c r="J1785" s="18">
        <v>14105.28</v>
      </c>
      <c r="K1785" s="21">
        <v>9.82</v>
      </c>
      <c r="L1785" s="15">
        <v>89040.99</v>
      </c>
      <c r="M1785" s="28">
        <v>46334</v>
      </c>
      <c r="N1785" s="7" t="s">
        <v>113</v>
      </c>
      <c r="O1785" s="7" t="s">
        <v>25</v>
      </c>
      <c r="P1785" s="9" t="s">
        <v>36</v>
      </c>
      <c r="Q1785" s="23">
        <f>Excel_Advanced_Sales_Dataset_2000__hetvi[[#This Row],[Quantity]]*Excel_Advanced_Sales_Dataset_2000__hetvi[[#This Row],[Unit Price]]*Excel_Advanced_Sales_Dataset_2000__hetvi[[#This Row],[Discount %]]/100</f>
        <v>9695.9694720000007</v>
      </c>
      <c r="R1785" s="23">
        <f>Excel_Advanced_Sales_Dataset_2000__hetvi[[#This Row],[Quantity]]*Excel_Advanced_Sales_Dataset_2000__hetvi[[#This Row],[Unit Price]]-Excel_Advanced_Sales_Dataset_2000__hetvi[[#This Row],[Discount Amount]]</f>
        <v>89040.990528000009</v>
      </c>
      <c r="S1785" t="str">
        <f>IF(Excel_Advanced_Sales_Dataset_2000__hetvi[[#This Row],[Total Sales]]&gt;50000,"Yes","No")</f>
        <v>Yes</v>
      </c>
      <c r="T1785" t="str">
        <f>IF(Excel_Advanced_Sales_Dataset_2000__hetvi[[#This Row],[Delivery Status]]="Pending","Follow-up","Ok")</f>
        <v>Follow-up</v>
      </c>
      <c r="U1785" s="31">
        <f>Excel_Advanced_Sales_Dataset_2000__hetvi[[#This Row],[Discount %]]/100</f>
        <v>9.820000000000001E-2</v>
      </c>
      <c r="V1785" s="1" t="s">
        <v>4720</v>
      </c>
    </row>
    <row r="1786" spans="1:22" x14ac:dyDescent="0.25">
      <c r="A1786" s="6" t="s">
        <v>4161</v>
      </c>
      <c r="B1786" s="7" t="s">
        <v>1920</v>
      </c>
      <c r="C1786" s="7" t="s">
        <v>4162</v>
      </c>
      <c r="D1786" s="7" t="s">
        <v>63</v>
      </c>
      <c r="E1786" s="7" t="s">
        <v>144</v>
      </c>
      <c r="F1786" s="7" t="s">
        <v>216</v>
      </c>
      <c r="G1786" s="7" t="s">
        <v>33</v>
      </c>
      <c r="H1786" s="7" t="s">
        <v>34</v>
      </c>
      <c r="I1786" s="8">
        <v>48</v>
      </c>
      <c r="J1786" s="18">
        <v>11932.1</v>
      </c>
      <c r="K1786" s="21">
        <v>12.79</v>
      </c>
      <c r="L1786" s="15">
        <v>499487.25</v>
      </c>
      <c r="M1786" s="28">
        <v>46299</v>
      </c>
      <c r="N1786" s="7" t="s">
        <v>24</v>
      </c>
      <c r="O1786" s="7" t="s">
        <v>35</v>
      </c>
      <c r="P1786" s="9" t="s">
        <v>26</v>
      </c>
      <c r="Q1786" s="23">
        <f>Excel_Advanced_Sales_Dataset_2000__hetvi[[#This Row],[Quantity]]*Excel_Advanced_Sales_Dataset_2000__hetvi[[#This Row],[Unit Price]]*Excel_Advanced_Sales_Dataset_2000__hetvi[[#This Row],[Discount %]]/100</f>
        <v>73253.548320000002</v>
      </c>
      <c r="R1786" s="23">
        <f>Excel_Advanced_Sales_Dataset_2000__hetvi[[#This Row],[Quantity]]*Excel_Advanced_Sales_Dataset_2000__hetvi[[#This Row],[Unit Price]]-Excel_Advanced_Sales_Dataset_2000__hetvi[[#This Row],[Discount Amount]]</f>
        <v>499487.25168000004</v>
      </c>
      <c r="S1786" t="str">
        <f>IF(Excel_Advanced_Sales_Dataset_2000__hetvi[[#This Row],[Total Sales]]&gt;50000,"Yes","No")</f>
        <v>Yes</v>
      </c>
      <c r="T1786" t="str">
        <f>IF(Excel_Advanced_Sales_Dataset_2000__hetvi[[#This Row],[Delivery Status]]="Pending","Follow-up","Ok")</f>
        <v>Ok</v>
      </c>
      <c r="U1786" s="31">
        <f>Excel_Advanced_Sales_Dataset_2000__hetvi[[#This Row],[Discount %]]/100</f>
        <v>0.12789999999999999</v>
      </c>
      <c r="V1786" s="1" t="s">
        <v>4653</v>
      </c>
    </row>
    <row r="1787" spans="1:22" x14ac:dyDescent="0.25">
      <c r="A1787" s="6" t="s">
        <v>4163</v>
      </c>
      <c r="B1787" s="7" t="s">
        <v>2044</v>
      </c>
      <c r="C1787" s="7" t="s">
        <v>4164</v>
      </c>
      <c r="D1787" s="7" t="s">
        <v>19</v>
      </c>
      <c r="E1787" s="7" t="s">
        <v>84</v>
      </c>
      <c r="F1787" s="7" t="s">
        <v>159</v>
      </c>
      <c r="G1787" s="7" t="s">
        <v>43</v>
      </c>
      <c r="H1787" s="7" t="s">
        <v>140</v>
      </c>
      <c r="I1787" s="8">
        <v>5</v>
      </c>
      <c r="J1787" s="18">
        <v>28021.8</v>
      </c>
      <c r="K1787" s="21">
        <v>9.7100000000000009</v>
      </c>
      <c r="L1787" s="15">
        <v>126504.42</v>
      </c>
      <c r="M1787" s="28">
        <v>46198</v>
      </c>
      <c r="N1787" s="7" t="s">
        <v>45</v>
      </c>
      <c r="O1787" s="7" t="s">
        <v>35</v>
      </c>
      <c r="P1787" s="9" t="s">
        <v>53</v>
      </c>
      <c r="Q1787" s="23">
        <f>Excel_Advanced_Sales_Dataset_2000__hetvi[[#This Row],[Quantity]]*Excel_Advanced_Sales_Dataset_2000__hetvi[[#This Row],[Unit Price]]*Excel_Advanced_Sales_Dataset_2000__hetvi[[#This Row],[Discount %]]/100</f>
        <v>13604.583900000001</v>
      </c>
      <c r="R1787" s="23">
        <f>Excel_Advanced_Sales_Dataset_2000__hetvi[[#This Row],[Quantity]]*Excel_Advanced_Sales_Dataset_2000__hetvi[[#This Row],[Unit Price]]-Excel_Advanced_Sales_Dataset_2000__hetvi[[#This Row],[Discount Amount]]</f>
        <v>126504.4161</v>
      </c>
      <c r="S1787" t="str">
        <f>IF(Excel_Advanced_Sales_Dataset_2000__hetvi[[#This Row],[Total Sales]]&gt;50000,"Yes","No")</f>
        <v>Yes</v>
      </c>
      <c r="T1787" t="str">
        <f>IF(Excel_Advanced_Sales_Dataset_2000__hetvi[[#This Row],[Delivery Status]]="Pending","Follow-up","Ok")</f>
        <v>Ok</v>
      </c>
      <c r="U1787" s="31">
        <f>Excel_Advanced_Sales_Dataset_2000__hetvi[[#This Row],[Discount %]]/100</f>
        <v>9.7100000000000006E-2</v>
      </c>
      <c r="V1787" s="1" t="s">
        <v>4665</v>
      </c>
    </row>
    <row r="1788" spans="1:22" x14ac:dyDescent="0.25">
      <c r="A1788" s="6" t="s">
        <v>4165</v>
      </c>
      <c r="B1788" s="7" t="s">
        <v>1231</v>
      </c>
      <c r="C1788" s="7" t="s">
        <v>4166</v>
      </c>
      <c r="D1788" s="7" t="s">
        <v>19</v>
      </c>
      <c r="E1788" s="7" t="s">
        <v>153</v>
      </c>
      <c r="F1788" s="7" t="s">
        <v>448</v>
      </c>
      <c r="G1788" s="7" t="s">
        <v>22</v>
      </c>
      <c r="H1788" s="7" t="s">
        <v>98</v>
      </c>
      <c r="I1788" s="8">
        <v>7</v>
      </c>
      <c r="J1788" s="18">
        <v>19774.78</v>
      </c>
      <c r="K1788" s="21">
        <v>9.81</v>
      </c>
      <c r="L1788" s="15">
        <v>124844.12</v>
      </c>
      <c r="M1788" s="28">
        <v>46277</v>
      </c>
      <c r="N1788" s="7" t="s">
        <v>24</v>
      </c>
      <c r="O1788" s="7" t="s">
        <v>35</v>
      </c>
      <c r="P1788" s="9" t="s">
        <v>26</v>
      </c>
      <c r="Q1788" s="23">
        <f>Excel_Advanced_Sales_Dataset_2000__hetvi[[#This Row],[Quantity]]*Excel_Advanced_Sales_Dataset_2000__hetvi[[#This Row],[Unit Price]]*Excel_Advanced_Sales_Dataset_2000__hetvi[[#This Row],[Discount %]]/100</f>
        <v>13579.341425999999</v>
      </c>
      <c r="R1788" s="23">
        <f>Excel_Advanced_Sales_Dataset_2000__hetvi[[#This Row],[Quantity]]*Excel_Advanced_Sales_Dataset_2000__hetvi[[#This Row],[Unit Price]]-Excel_Advanced_Sales_Dataset_2000__hetvi[[#This Row],[Discount Amount]]</f>
        <v>124844.11857399999</v>
      </c>
      <c r="S1788" t="str">
        <f>IF(Excel_Advanced_Sales_Dataset_2000__hetvi[[#This Row],[Total Sales]]&gt;50000,"Yes","No")</f>
        <v>Yes</v>
      </c>
      <c r="T1788" t="str">
        <f>IF(Excel_Advanced_Sales_Dataset_2000__hetvi[[#This Row],[Delivery Status]]="Pending","Follow-up","Ok")</f>
        <v>Ok</v>
      </c>
      <c r="U1788" s="31">
        <f>Excel_Advanced_Sales_Dataset_2000__hetvi[[#This Row],[Discount %]]/100</f>
        <v>9.8100000000000007E-2</v>
      </c>
      <c r="V1788" s="1" t="s">
        <v>4703</v>
      </c>
    </row>
    <row r="1789" spans="1:22" x14ac:dyDescent="0.25">
      <c r="A1789" s="6" t="s">
        <v>4167</v>
      </c>
      <c r="B1789" s="7" t="s">
        <v>465</v>
      </c>
      <c r="C1789" s="7" t="s">
        <v>4168</v>
      </c>
      <c r="D1789" s="7" t="s">
        <v>63</v>
      </c>
      <c r="E1789" s="7" t="s">
        <v>78</v>
      </c>
      <c r="F1789" s="7" t="s">
        <v>79</v>
      </c>
      <c r="G1789" s="7" t="s">
        <v>51</v>
      </c>
      <c r="H1789" s="7" t="s">
        <v>105</v>
      </c>
      <c r="I1789" s="8">
        <v>11</v>
      </c>
      <c r="J1789" s="18">
        <v>42792.09</v>
      </c>
      <c r="K1789" s="21">
        <v>10.9</v>
      </c>
      <c r="L1789" s="15">
        <v>419405.27</v>
      </c>
      <c r="M1789" s="28">
        <v>46286</v>
      </c>
      <c r="N1789" s="7" t="s">
        <v>24</v>
      </c>
      <c r="O1789" s="7" t="s">
        <v>35</v>
      </c>
      <c r="P1789" s="9" t="s">
        <v>26</v>
      </c>
      <c r="Q1789" s="23">
        <f>Excel_Advanced_Sales_Dataset_2000__hetvi[[#This Row],[Quantity]]*Excel_Advanced_Sales_Dataset_2000__hetvi[[#This Row],[Unit Price]]*Excel_Advanced_Sales_Dataset_2000__hetvi[[#This Row],[Discount %]]/100</f>
        <v>51307.715909999999</v>
      </c>
      <c r="R1789" s="23">
        <f>Excel_Advanced_Sales_Dataset_2000__hetvi[[#This Row],[Quantity]]*Excel_Advanced_Sales_Dataset_2000__hetvi[[#This Row],[Unit Price]]-Excel_Advanced_Sales_Dataset_2000__hetvi[[#This Row],[Discount Amount]]</f>
        <v>419405.27408999996</v>
      </c>
      <c r="S1789" t="str">
        <f>IF(Excel_Advanced_Sales_Dataset_2000__hetvi[[#This Row],[Total Sales]]&gt;50000,"Yes","No")</f>
        <v>Yes</v>
      </c>
      <c r="T1789" t="str">
        <f>IF(Excel_Advanced_Sales_Dataset_2000__hetvi[[#This Row],[Delivery Status]]="Pending","Follow-up","Ok")</f>
        <v>Ok</v>
      </c>
      <c r="U1789" s="31">
        <f>Excel_Advanced_Sales_Dataset_2000__hetvi[[#This Row],[Discount %]]/100</f>
        <v>0.109</v>
      </c>
      <c r="V1789" s="1" t="s">
        <v>4782</v>
      </c>
    </row>
    <row r="1790" spans="1:22" x14ac:dyDescent="0.25">
      <c r="A1790" s="6" t="s">
        <v>4169</v>
      </c>
      <c r="B1790" s="7" t="s">
        <v>1529</v>
      </c>
      <c r="C1790" s="7" t="s">
        <v>4170</v>
      </c>
      <c r="D1790" s="7" t="s">
        <v>40</v>
      </c>
      <c r="E1790" s="7" t="s">
        <v>89</v>
      </c>
      <c r="F1790" s="7" t="s">
        <v>334</v>
      </c>
      <c r="G1790" s="7" t="s">
        <v>111</v>
      </c>
      <c r="H1790" s="7" t="s">
        <v>526</v>
      </c>
      <c r="I1790" s="8">
        <v>30</v>
      </c>
      <c r="J1790" s="18">
        <v>48524.67</v>
      </c>
      <c r="K1790" s="21">
        <v>14.25</v>
      </c>
      <c r="L1790" s="15">
        <v>1248297.1399999999</v>
      </c>
      <c r="M1790" s="28">
        <v>46367</v>
      </c>
      <c r="N1790" s="7" t="s">
        <v>24</v>
      </c>
      <c r="O1790" s="7" t="s">
        <v>35</v>
      </c>
      <c r="P1790" s="9" t="s">
        <v>26</v>
      </c>
      <c r="Q1790" s="23">
        <f>Excel_Advanced_Sales_Dataset_2000__hetvi[[#This Row],[Quantity]]*Excel_Advanced_Sales_Dataset_2000__hetvi[[#This Row],[Unit Price]]*Excel_Advanced_Sales_Dataset_2000__hetvi[[#This Row],[Discount %]]/100</f>
        <v>207442.96424999996</v>
      </c>
      <c r="R1790" s="23">
        <f>Excel_Advanced_Sales_Dataset_2000__hetvi[[#This Row],[Quantity]]*Excel_Advanced_Sales_Dataset_2000__hetvi[[#This Row],[Unit Price]]-Excel_Advanced_Sales_Dataset_2000__hetvi[[#This Row],[Discount Amount]]</f>
        <v>1248297.1357499999</v>
      </c>
      <c r="S1790" t="str">
        <f>IF(Excel_Advanced_Sales_Dataset_2000__hetvi[[#This Row],[Total Sales]]&gt;50000,"Yes","No")</f>
        <v>Yes</v>
      </c>
      <c r="T1790" t="str">
        <f>IF(Excel_Advanced_Sales_Dataset_2000__hetvi[[#This Row],[Delivery Status]]="Pending","Follow-up","Ok")</f>
        <v>Ok</v>
      </c>
      <c r="U1790" s="31">
        <f>Excel_Advanced_Sales_Dataset_2000__hetvi[[#This Row],[Discount %]]/100</f>
        <v>0.14249999999999999</v>
      </c>
      <c r="V1790" s="1" t="s">
        <v>4653</v>
      </c>
    </row>
    <row r="1791" spans="1:22" x14ac:dyDescent="0.25">
      <c r="A1791" s="6" t="s">
        <v>4171</v>
      </c>
      <c r="B1791" s="7" t="s">
        <v>1406</v>
      </c>
      <c r="C1791" s="7" t="s">
        <v>4172</v>
      </c>
      <c r="D1791" s="7" t="s">
        <v>63</v>
      </c>
      <c r="E1791" s="7" t="s">
        <v>64</v>
      </c>
      <c r="F1791" s="7" t="s">
        <v>65</v>
      </c>
      <c r="G1791" s="7" t="s">
        <v>111</v>
      </c>
      <c r="H1791" s="7" t="s">
        <v>112</v>
      </c>
      <c r="I1791" s="8">
        <v>20</v>
      </c>
      <c r="J1791" s="18">
        <v>31014.2</v>
      </c>
      <c r="K1791" s="21">
        <v>16.690000000000001</v>
      </c>
      <c r="L1791" s="15">
        <v>516758.6</v>
      </c>
      <c r="M1791" s="28">
        <v>46168</v>
      </c>
      <c r="N1791" s="7" t="s">
        <v>45</v>
      </c>
      <c r="O1791" s="7" t="s">
        <v>35</v>
      </c>
      <c r="P1791" s="9" t="s">
        <v>26</v>
      </c>
      <c r="Q1791" s="23">
        <f>Excel_Advanced_Sales_Dataset_2000__hetvi[[#This Row],[Quantity]]*Excel_Advanced_Sales_Dataset_2000__hetvi[[#This Row],[Unit Price]]*Excel_Advanced_Sales_Dataset_2000__hetvi[[#This Row],[Discount %]]/100</f>
        <v>103525.3996</v>
      </c>
      <c r="R1791" s="23">
        <f>Excel_Advanced_Sales_Dataset_2000__hetvi[[#This Row],[Quantity]]*Excel_Advanced_Sales_Dataset_2000__hetvi[[#This Row],[Unit Price]]-Excel_Advanced_Sales_Dataset_2000__hetvi[[#This Row],[Discount Amount]]</f>
        <v>516758.6004</v>
      </c>
      <c r="S1791" t="str">
        <f>IF(Excel_Advanced_Sales_Dataset_2000__hetvi[[#This Row],[Total Sales]]&gt;50000,"Yes","No")</f>
        <v>Yes</v>
      </c>
      <c r="T1791" t="str">
        <f>IF(Excel_Advanced_Sales_Dataset_2000__hetvi[[#This Row],[Delivery Status]]="Pending","Follow-up","Ok")</f>
        <v>Ok</v>
      </c>
      <c r="U1791" s="31">
        <f>Excel_Advanced_Sales_Dataset_2000__hetvi[[#This Row],[Discount %]]/100</f>
        <v>0.16690000000000002</v>
      </c>
      <c r="V1791" s="1" t="s">
        <v>4612</v>
      </c>
    </row>
    <row r="1792" spans="1:22" x14ac:dyDescent="0.25">
      <c r="A1792" s="6" t="s">
        <v>4173</v>
      </c>
      <c r="B1792" s="7" t="s">
        <v>1955</v>
      </c>
      <c r="C1792" s="7" t="s">
        <v>4174</v>
      </c>
      <c r="D1792" s="7" t="s">
        <v>40</v>
      </c>
      <c r="E1792" s="7" t="s">
        <v>41</v>
      </c>
      <c r="F1792" s="7" t="s">
        <v>42</v>
      </c>
      <c r="G1792" s="7" t="s">
        <v>43</v>
      </c>
      <c r="H1792" s="7" t="s">
        <v>380</v>
      </c>
      <c r="I1792" s="8">
        <v>10</v>
      </c>
      <c r="J1792" s="18">
        <v>5364.98</v>
      </c>
      <c r="K1792" s="21">
        <v>0.91</v>
      </c>
      <c r="L1792" s="15">
        <v>53161.59</v>
      </c>
      <c r="M1792" s="28">
        <v>46037</v>
      </c>
      <c r="N1792" s="7" t="s">
        <v>45</v>
      </c>
      <c r="O1792" s="7" t="s">
        <v>35</v>
      </c>
      <c r="P1792" s="9" t="s">
        <v>36</v>
      </c>
      <c r="Q1792" s="23">
        <f>Excel_Advanced_Sales_Dataset_2000__hetvi[[#This Row],[Quantity]]*Excel_Advanced_Sales_Dataset_2000__hetvi[[#This Row],[Unit Price]]*Excel_Advanced_Sales_Dataset_2000__hetvi[[#This Row],[Discount %]]/100</f>
        <v>488.21317999999997</v>
      </c>
      <c r="R1792" s="23">
        <f>Excel_Advanced_Sales_Dataset_2000__hetvi[[#This Row],[Quantity]]*Excel_Advanced_Sales_Dataset_2000__hetvi[[#This Row],[Unit Price]]-Excel_Advanced_Sales_Dataset_2000__hetvi[[#This Row],[Discount Amount]]</f>
        <v>53161.586819999997</v>
      </c>
      <c r="S1792" t="str">
        <f>IF(Excel_Advanced_Sales_Dataset_2000__hetvi[[#This Row],[Total Sales]]&gt;50000,"Yes","No")</f>
        <v>Yes</v>
      </c>
      <c r="T1792" t="str">
        <f>IF(Excel_Advanced_Sales_Dataset_2000__hetvi[[#This Row],[Delivery Status]]="Pending","Follow-up","Ok")</f>
        <v>Ok</v>
      </c>
      <c r="U1792" s="31">
        <f>Excel_Advanced_Sales_Dataset_2000__hetvi[[#This Row],[Discount %]]/100</f>
        <v>9.1000000000000004E-3</v>
      </c>
      <c r="V1792" s="1" t="s">
        <v>4653</v>
      </c>
    </row>
    <row r="1793" spans="1:22" x14ac:dyDescent="0.25">
      <c r="A1793" s="6" t="s">
        <v>4175</v>
      </c>
      <c r="B1793" s="7" t="s">
        <v>2205</v>
      </c>
      <c r="C1793" s="7" t="s">
        <v>4176</v>
      </c>
      <c r="D1793" s="7" t="s">
        <v>19</v>
      </c>
      <c r="E1793" s="7" t="s">
        <v>153</v>
      </c>
      <c r="F1793" s="7" t="s">
        <v>448</v>
      </c>
      <c r="G1793" s="7" t="s">
        <v>33</v>
      </c>
      <c r="H1793" s="7" t="s">
        <v>80</v>
      </c>
      <c r="I1793" s="8">
        <v>20</v>
      </c>
      <c r="J1793" s="18">
        <v>10854.36</v>
      </c>
      <c r="K1793" s="21">
        <v>4.8</v>
      </c>
      <c r="L1793" s="15">
        <v>206667.01</v>
      </c>
      <c r="M1793" s="28">
        <v>46037</v>
      </c>
      <c r="N1793" s="7" t="s">
        <v>24</v>
      </c>
      <c r="O1793" s="7" t="s">
        <v>35</v>
      </c>
      <c r="P1793" s="9" t="s">
        <v>26</v>
      </c>
      <c r="Q1793" s="23">
        <f>Excel_Advanced_Sales_Dataset_2000__hetvi[[#This Row],[Quantity]]*Excel_Advanced_Sales_Dataset_2000__hetvi[[#This Row],[Unit Price]]*Excel_Advanced_Sales_Dataset_2000__hetvi[[#This Row],[Discount %]]/100</f>
        <v>10420.185600000001</v>
      </c>
      <c r="R1793" s="23">
        <f>Excel_Advanced_Sales_Dataset_2000__hetvi[[#This Row],[Quantity]]*Excel_Advanced_Sales_Dataset_2000__hetvi[[#This Row],[Unit Price]]-Excel_Advanced_Sales_Dataset_2000__hetvi[[#This Row],[Discount Amount]]</f>
        <v>206667.01440000001</v>
      </c>
      <c r="S1793" t="str">
        <f>IF(Excel_Advanced_Sales_Dataset_2000__hetvi[[#This Row],[Total Sales]]&gt;50000,"Yes","No")</f>
        <v>Yes</v>
      </c>
      <c r="T1793" t="str">
        <f>IF(Excel_Advanced_Sales_Dataset_2000__hetvi[[#This Row],[Delivery Status]]="Pending","Follow-up","Ok")</f>
        <v>Ok</v>
      </c>
      <c r="U1793" s="31">
        <f>Excel_Advanced_Sales_Dataset_2000__hetvi[[#This Row],[Discount %]]/100</f>
        <v>4.8000000000000001E-2</v>
      </c>
      <c r="V1793" s="1" t="s">
        <v>4720</v>
      </c>
    </row>
    <row r="1794" spans="1:22" x14ac:dyDescent="0.25">
      <c r="A1794" s="6" t="s">
        <v>4177</v>
      </c>
      <c r="B1794" s="7" t="s">
        <v>566</v>
      </c>
      <c r="C1794" s="7" t="s">
        <v>4178</v>
      </c>
      <c r="D1794" s="7" t="s">
        <v>30</v>
      </c>
      <c r="E1794" s="7" t="s">
        <v>198</v>
      </c>
      <c r="F1794" s="7" t="s">
        <v>199</v>
      </c>
      <c r="G1794" s="7" t="s">
        <v>111</v>
      </c>
      <c r="H1794" s="7" t="s">
        <v>526</v>
      </c>
      <c r="I1794" s="8">
        <v>14</v>
      </c>
      <c r="J1794" s="18">
        <v>15689.47</v>
      </c>
      <c r="K1794" s="21">
        <v>4.2</v>
      </c>
      <c r="L1794" s="15">
        <v>210427.17</v>
      </c>
      <c r="M1794" s="28">
        <v>46113</v>
      </c>
      <c r="N1794" s="7" t="s">
        <v>24</v>
      </c>
      <c r="O1794" s="7" t="s">
        <v>25</v>
      </c>
      <c r="P1794" s="9" t="s">
        <v>53</v>
      </c>
      <c r="Q1794" s="23">
        <f>Excel_Advanced_Sales_Dataset_2000__hetvi[[#This Row],[Quantity]]*Excel_Advanced_Sales_Dataset_2000__hetvi[[#This Row],[Unit Price]]*Excel_Advanced_Sales_Dataset_2000__hetvi[[#This Row],[Discount %]]/100</f>
        <v>9225.4083599999994</v>
      </c>
      <c r="R1794" s="23">
        <f>Excel_Advanced_Sales_Dataset_2000__hetvi[[#This Row],[Quantity]]*Excel_Advanced_Sales_Dataset_2000__hetvi[[#This Row],[Unit Price]]-Excel_Advanced_Sales_Dataset_2000__hetvi[[#This Row],[Discount Amount]]</f>
        <v>210427.17163999999</v>
      </c>
      <c r="S1794" t="str">
        <f>IF(Excel_Advanced_Sales_Dataset_2000__hetvi[[#This Row],[Total Sales]]&gt;50000,"Yes","No")</f>
        <v>Yes</v>
      </c>
      <c r="T1794" t="str">
        <f>IF(Excel_Advanced_Sales_Dataset_2000__hetvi[[#This Row],[Delivery Status]]="Pending","Follow-up","Ok")</f>
        <v>Follow-up</v>
      </c>
      <c r="U1794" s="31">
        <f>Excel_Advanced_Sales_Dataset_2000__hetvi[[#This Row],[Discount %]]/100</f>
        <v>4.2000000000000003E-2</v>
      </c>
      <c r="V1794" s="1" t="s">
        <v>4653</v>
      </c>
    </row>
    <row r="1795" spans="1:22" x14ac:dyDescent="0.25">
      <c r="A1795" s="6" t="s">
        <v>4179</v>
      </c>
      <c r="B1795" s="7" t="s">
        <v>1325</v>
      </c>
      <c r="C1795" s="7" t="s">
        <v>4180</v>
      </c>
      <c r="D1795" s="7" t="s">
        <v>63</v>
      </c>
      <c r="E1795" s="7" t="s">
        <v>78</v>
      </c>
      <c r="F1795" s="7" t="s">
        <v>79</v>
      </c>
      <c r="G1795" s="7" t="s">
        <v>43</v>
      </c>
      <c r="H1795" s="7" t="s">
        <v>140</v>
      </c>
      <c r="I1795" s="8">
        <v>13</v>
      </c>
      <c r="J1795" s="18">
        <v>2839.94</v>
      </c>
      <c r="K1795" s="21">
        <v>9.6199999999999992</v>
      </c>
      <c r="L1795" s="15">
        <v>33367.589999999997</v>
      </c>
      <c r="M1795" s="28">
        <v>46315</v>
      </c>
      <c r="N1795" s="7" t="s">
        <v>113</v>
      </c>
      <c r="O1795" s="7" t="s">
        <v>35</v>
      </c>
      <c r="P1795" s="9" t="s">
        <v>36</v>
      </c>
      <c r="Q1795" s="23">
        <f>Excel_Advanced_Sales_Dataset_2000__hetvi[[#This Row],[Quantity]]*Excel_Advanced_Sales_Dataset_2000__hetvi[[#This Row],[Unit Price]]*Excel_Advanced_Sales_Dataset_2000__hetvi[[#This Row],[Discount %]]/100</f>
        <v>3551.6289639999995</v>
      </c>
      <c r="R1795" s="23">
        <f>Excel_Advanced_Sales_Dataset_2000__hetvi[[#This Row],[Quantity]]*Excel_Advanced_Sales_Dataset_2000__hetvi[[#This Row],[Unit Price]]-Excel_Advanced_Sales_Dataset_2000__hetvi[[#This Row],[Discount Amount]]</f>
        <v>33367.591035999998</v>
      </c>
      <c r="S1795" t="str">
        <f>IF(Excel_Advanced_Sales_Dataset_2000__hetvi[[#This Row],[Total Sales]]&gt;50000,"Yes","No")</f>
        <v>No</v>
      </c>
      <c r="T1795" t="str">
        <f>IF(Excel_Advanced_Sales_Dataset_2000__hetvi[[#This Row],[Delivery Status]]="Pending","Follow-up","Ok")</f>
        <v>Ok</v>
      </c>
      <c r="U1795" s="31">
        <f>Excel_Advanced_Sales_Dataset_2000__hetvi[[#This Row],[Discount %]]/100</f>
        <v>9.6199999999999994E-2</v>
      </c>
      <c r="V1795" s="1" t="s">
        <v>4823</v>
      </c>
    </row>
    <row r="1796" spans="1:22" x14ac:dyDescent="0.25">
      <c r="A1796" s="6" t="s">
        <v>4181</v>
      </c>
      <c r="B1796" s="7" t="s">
        <v>465</v>
      </c>
      <c r="C1796" s="7" t="s">
        <v>4182</v>
      </c>
      <c r="D1796" s="7" t="s">
        <v>63</v>
      </c>
      <c r="E1796" s="7" t="s">
        <v>234</v>
      </c>
      <c r="F1796" s="7" t="s">
        <v>473</v>
      </c>
      <c r="G1796" s="7" t="s">
        <v>51</v>
      </c>
      <c r="H1796" s="7" t="s">
        <v>146</v>
      </c>
      <c r="I1796" s="8">
        <v>16</v>
      </c>
      <c r="J1796" s="18">
        <v>1673.3</v>
      </c>
      <c r="K1796" s="21">
        <v>8.51</v>
      </c>
      <c r="L1796" s="15">
        <v>24494.43</v>
      </c>
      <c r="M1796" s="28">
        <v>46190</v>
      </c>
      <c r="N1796" s="7" t="s">
        <v>24</v>
      </c>
      <c r="O1796" s="7" t="s">
        <v>35</v>
      </c>
      <c r="P1796" s="9" t="s">
        <v>53</v>
      </c>
      <c r="Q1796" s="23">
        <f>Excel_Advanced_Sales_Dataset_2000__hetvi[[#This Row],[Quantity]]*Excel_Advanced_Sales_Dataset_2000__hetvi[[#This Row],[Unit Price]]*Excel_Advanced_Sales_Dataset_2000__hetvi[[#This Row],[Discount %]]/100</f>
        <v>2278.36528</v>
      </c>
      <c r="R1796" s="23">
        <f>Excel_Advanced_Sales_Dataset_2000__hetvi[[#This Row],[Quantity]]*Excel_Advanced_Sales_Dataset_2000__hetvi[[#This Row],[Unit Price]]-Excel_Advanced_Sales_Dataset_2000__hetvi[[#This Row],[Discount Amount]]</f>
        <v>24494.434719999997</v>
      </c>
      <c r="S1796" t="str">
        <f>IF(Excel_Advanced_Sales_Dataset_2000__hetvi[[#This Row],[Total Sales]]&gt;50000,"Yes","No")</f>
        <v>No</v>
      </c>
      <c r="T1796" t="str">
        <f>IF(Excel_Advanced_Sales_Dataset_2000__hetvi[[#This Row],[Delivery Status]]="Pending","Follow-up","Ok")</f>
        <v>Ok</v>
      </c>
      <c r="U1796" s="31">
        <f>Excel_Advanced_Sales_Dataset_2000__hetvi[[#This Row],[Discount %]]/100</f>
        <v>8.5099999999999995E-2</v>
      </c>
      <c r="V1796" s="1" t="s">
        <v>4696</v>
      </c>
    </row>
    <row r="1797" spans="1:22" x14ac:dyDescent="0.25">
      <c r="A1797" s="6" t="s">
        <v>4183</v>
      </c>
      <c r="B1797" s="7" t="s">
        <v>2030</v>
      </c>
      <c r="C1797" s="7" t="s">
        <v>4184</v>
      </c>
      <c r="D1797" s="7" t="s">
        <v>30</v>
      </c>
      <c r="E1797" s="7" t="s">
        <v>131</v>
      </c>
      <c r="F1797" s="7" t="s">
        <v>132</v>
      </c>
      <c r="G1797" s="7" t="s">
        <v>111</v>
      </c>
      <c r="H1797" s="7" t="s">
        <v>526</v>
      </c>
      <c r="I1797" s="8">
        <v>27</v>
      </c>
      <c r="J1797" s="18">
        <v>45008.6</v>
      </c>
      <c r="K1797" s="21">
        <v>8.14</v>
      </c>
      <c r="L1797" s="15">
        <v>1116312.3</v>
      </c>
      <c r="M1797" s="28">
        <v>46172</v>
      </c>
      <c r="N1797" s="7" t="s">
        <v>24</v>
      </c>
      <c r="O1797" s="7" t="s">
        <v>35</v>
      </c>
      <c r="P1797" s="9" t="s">
        <v>26</v>
      </c>
      <c r="Q1797" s="23">
        <f>Excel_Advanced_Sales_Dataset_2000__hetvi[[#This Row],[Quantity]]*Excel_Advanced_Sales_Dataset_2000__hetvi[[#This Row],[Unit Price]]*Excel_Advanced_Sales_Dataset_2000__hetvi[[#This Row],[Discount %]]/100</f>
        <v>98919.901080000011</v>
      </c>
      <c r="R1797" s="23">
        <f>Excel_Advanced_Sales_Dataset_2000__hetvi[[#This Row],[Quantity]]*Excel_Advanced_Sales_Dataset_2000__hetvi[[#This Row],[Unit Price]]-Excel_Advanced_Sales_Dataset_2000__hetvi[[#This Row],[Discount Amount]]</f>
        <v>1116312.29892</v>
      </c>
      <c r="S1797" t="str">
        <f>IF(Excel_Advanced_Sales_Dataset_2000__hetvi[[#This Row],[Total Sales]]&gt;50000,"Yes","No")</f>
        <v>Yes</v>
      </c>
      <c r="T1797" t="str">
        <f>IF(Excel_Advanced_Sales_Dataset_2000__hetvi[[#This Row],[Delivery Status]]="Pending","Follow-up","Ok")</f>
        <v>Ok</v>
      </c>
      <c r="U1797" s="31">
        <f>Excel_Advanced_Sales_Dataset_2000__hetvi[[#This Row],[Discount %]]/100</f>
        <v>8.14E-2</v>
      </c>
      <c r="V1797" s="1" t="s">
        <v>4703</v>
      </c>
    </row>
    <row r="1798" spans="1:22" x14ac:dyDescent="0.25">
      <c r="A1798" s="6" t="s">
        <v>4185</v>
      </c>
      <c r="B1798" s="7" t="s">
        <v>1537</v>
      </c>
      <c r="C1798" s="7" t="s">
        <v>4186</v>
      </c>
      <c r="D1798" s="7" t="s">
        <v>30</v>
      </c>
      <c r="E1798" s="7" t="s">
        <v>131</v>
      </c>
      <c r="F1798" s="7" t="s">
        <v>194</v>
      </c>
      <c r="G1798" s="7" t="s">
        <v>51</v>
      </c>
      <c r="H1798" s="7" t="s">
        <v>190</v>
      </c>
      <c r="I1798" s="8">
        <v>16</v>
      </c>
      <c r="J1798" s="18">
        <v>15743.18</v>
      </c>
      <c r="K1798" s="21">
        <v>17.37</v>
      </c>
      <c r="L1798" s="15">
        <v>208137.43</v>
      </c>
      <c r="M1798" s="28">
        <v>46061</v>
      </c>
      <c r="N1798" s="7" t="s">
        <v>68</v>
      </c>
      <c r="O1798" s="7" t="s">
        <v>35</v>
      </c>
      <c r="P1798" s="9" t="s">
        <v>36</v>
      </c>
      <c r="Q1798" s="23">
        <f>Excel_Advanced_Sales_Dataset_2000__hetvi[[#This Row],[Quantity]]*Excel_Advanced_Sales_Dataset_2000__hetvi[[#This Row],[Unit Price]]*Excel_Advanced_Sales_Dataset_2000__hetvi[[#This Row],[Discount %]]/100</f>
        <v>43753.445855999998</v>
      </c>
      <c r="R1798" s="23">
        <f>Excel_Advanced_Sales_Dataset_2000__hetvi[[#This Row],[Quantity]]*Excel_Advanced_Sales_Dataset_2000__hetvi[[#This Row],[Unit Price]]-Excel_Advanced_Sales_Dataset_2000__hetvi[[#This Row],[Discount Amount]]</f>
        <v>208137.434144</v>
      </c>
      <c r="S1798" t="str">
        <f>IF(Excel_Advanced_Sales_Dataset_2000__hetvi[[#This Row],[Total Sales]]&gt;50000,"Yes","No")</f>
        <v>Yes</v>
      </c>
      <c r="T1798" t="str">
        <f>IF(Excel_Advanced_Sales_Dataset_2000__hetvi[[#This Row],[Delivery Status]]="Pending","Follow-up","Ok")</f>
        <v>Ok</v>
      </c>
      <c r="U1798" s="31">
        <f>Excel_Advanced_Sales_Dataset_2000__hetvi[[#This Row],[Discount %]]/100</f>
        <v>0.17370000000000002</v>
      </c>
      <c r="V1798" s="1" t="s">
        <v>4703</v>
      </c>
    </row>
    <row r="1799" spans="1:22" x14ac:dyDescent="0.25">
      <c r="A1799" s="6" t="s">
        <v>4187</v>
      </c>
      <c r="B1799" s="7" t="s">
        <v>468</v>
      </c>
      <c r="C1799" s="7" t="s">
        <v>4188</v>
      </c>
      <c r="D1799" s="7" t="s">
        <v>19</v>
      </c>
      <c r="E1799" s="7" t="s">
        <v>20</v>
      </c>
      <c r="F1799" s="7" t="s">
        <v>21</v>
      </c>
      <c r="G1799" s="7" t="s">
        <v>111</v>
      </c>
      <c r="H1799" s="7" t="s">
        <v>185</v>
      </c>
      <c r="I1799" s="8">
        <v>26</v>
      </c>
      <c r="J1799" s="18">
        <v>14219.35</v>
      </c>
      <c r="K1799" s="21">
        <v>19.309999999999999</v>
      </c>
      <c r="L1799" s="15">
        <v>298313.43</v>
      </c>
      <c r="M1799" s="28">
        <v>46255</v>
      </c>
      <c r="N1799" s="7" t="s">
        <v>68</v>
      </c>
      <c r="O1799" s="7" t="s">
        <v>35</v>
      </c>
      <c r="P1799" s="9" t="s">
        <v>26</v>
      </c>
      <c r="Q1799" s="23">
        <f>Excel_Advanced_Sales_Dataset_2000__hetvi[[#This Row],[Quantity]]*Excel_Advanced_Sales_Dataset_2000__hetvi[[#This Row],[Unit Price]]*Excel_Advanced_Sales_Dataset_2000__hetvi[[#This Row],[Discount %]]/100</f>
        <v>71389.668610000008</v>
      </c>
      <c r="R1799" s="23">
        <f>Excel_Advanced_Sales_Dataset_2000__hetvi[[#This Row],[Quantity]]*Excel_Advanced_Sales_Dataset_2000__hetvi[[#This Row],[Unit Price]]-Excel_Advanced_Sales_Dataset_2000__hetvi[[#This Row],[Discount Amount]]</f>
        <v>298313.43139000004</v>
      </c>
      <c r="S1799" t="str">
        <f>IF(Excel_Advanced_Sales_Dataset_2000__hetvi[[#This Row],[Total Sales]]&gt;50000,"Yes","No")</f>
        <v>Yes</v>
      </c>
      <c r="T1799" t="str">
        <f>IF(Excel_Advanced_Sales_Dataset_2000__hetvi[[#This Row],[Delivery Status]]="Pending","Follow-up","Ok")</f>
        <v>Ok</v>
      </c>
      <c r="U1799" s="31">
        <f>Excel_Advanced_Sales_Dataset_2000__hetvi[[#This Row],[Discount %]]/100</f>
        <v>0.19309999999999999</v>
      </c>
      <c r="V1799" s="1" t="s">
        <v>4720</v>
      </c>
    </row>
    <row r="1800" spans="1:22" x14ac:dyDescent="0.25">
      <c r="A1800" s="6" t="s">
        <v>4189</v>
      </c>
      <c r="B1800" s="7" t="s">
        <v>1560</v>
      </c>
      <c r="C1800" s="7" t="s">
        <v>4190</v>
      </c>
      <c r="D1800" s="7" t="s">
        <v>30</v>
      </c>
      <c r="E1800" s="7" t="s">
        <v>117</v>
      </c>
      <c r="F1800" s="7" t="s">
        <v>387</v>
      </c>
      <c r="G1800" s="7" t="s">
        <v>51</v>
      </c>
      <c r="H1800" s="7" t="s">
        <v>52</v>
      </c>
      <c r="I1800" s="8">
        <v>23</v>
      </c>
      <c r="J1800" s="18">
        <v>45307.89</v>
      </c>
      <c r="K1800" s="21">
        <v>1.23</v>
      </c>
      <c r="L1800" s="15">
        <v>1029263.87</v>
      </c>
      <c r="M1800" s="28">
        <v>46121</v>
      </c>
      <c r="N1800" s="7" t="s">
        <v>58</v>
      </c>
      <c r="O1800" s="7" t="s">
        <v>35</v>
      </c>
      <c r="P1800" s="9" t="s">
        <v>26</v>
      </c>
      <c r="Q1800" s="23">
        <f>Excel_Advanced_Sales_Dataset_2000__hetvi[[#This Row],[Quantity]]*Excel_Advanced_Sales_Dataset_2000__hetvi[[#This Row],[Unit Price]]*Excel_Advanced_Sales_Dataset_2000__hetvi[[#This Row],[Discount %]]/100</f>
        <v>12817.602080999999</v>
      </c>
      <c r="R1800" s="23">
        <f>Excel_Advanced_Sales_Dataset_2000__hetvi[[#This Row],[Quantity]]*Excel_Advanced_Sales_Dataset_2000__hetvi[[#This Row],[Unit Price]]-Excel_Advanced_Sales_Dataset_2000__hetvi[[#This Row],[Discount Amount]]</f>
        <v>1029263.867919</v>
      </c>
      <c r="S1800" t="str">
        <f>IF(Excel_Advanced_Sales_Dataset_2000__hetvi[[#This Row],[Total Sales]]&gt;50000,"Yes","No")</f>
        <v>Yes</v>
      </c>
      <c r="T1800" t="str">
        <f>IF(Excel_Advanced_Sales_Dataset_2000__hetvi[[#This Row],[Delivery Status]]="Pending","Follow-up","Ok")</f>
        <v>Ok</v>
      </c>
      <c r="U1800" s="31">
        <f>Excel_Advanced_Sales_Dataset_2000__hetvi[[#This Row],[Discount %]]/100</f>
        <v>1.23E-2</v>
      </c>
      <c r="V1800" s="1" t="s">
        <v>4665</v>
      </c>
    </row>
    <row r="1801" spans="1:22" x14ac:dyDescent="0.25">
      <c r="A1801" s="6" t="s">
        <v>4191</v>
      </c>
      <c r="B1801" s="7" t="s">
        <v>2143</v>
      </c>
      <c r="C1801" s="7" t="s">
        <v>4192</v>
      </c>
      <c r="D1801" s="7" t="s">
        <v>19</v>
      </c>
      <c r="E1801" s="7" t="s">
        <v>72</v>
      </c>
      <c r="F1801" s="7" t="s">
        <v>73</v>
      </c>
      <c r="G1801" s="7" t="s">
        <v>22</v>
      </c>
      <c r="H1801" s="7" t="s">
        <v>172</v>
      </c>
      <c r="I1801" s="8">
        <v>9</v>
      </c>
      <c r="J1801" s="18">
        <v>47254.39</v>
      </c>
      <c r="K1801" s="21">
        <v>3.69</v>
      </c>
      <c r="L1801" s="15">
        <v>409596.33</v>
      </c>
      <c r="M1801" s="28">
        <v>46207</v>
      </c>
      <c r="N1801" s="7" t="s">
        <v>45</v>
      </c>
      <c r="O1801" s="7" t="s">
        <v>35</v>
      </c>
      <c r="P1801" s="9" t="s">
        <v>26</v>
      </c>
      <c r="Q1801" s="23">
        <f>Excel_Advanced_Sales_Dataset_2000__hetvi[[#This Row],[Quantity]]*Excel_Advanced_Sales_Dataset_2000__hetvi[[#This Row],[Unit Price]]*Excel_Advanced_Sales_Dataset_2000__hetvi[[#This Row],[Discount %]]/100</f>
        <v>15693.182919000001</v>
      </c>
      <c r="R1801" s="23">
        <f>Excel_Advanced_Sales_Dataset_2000__hetvi[[#This Row],[Quantity]]*Excel_Advanced_Sales_Dataset_2000__hetvi[[#This Row],[Unit Price]]-Excel_Advanced_Sales_Dataset_2000__hetvi[[#This Row],[Discount Amount]]</f>
        <v>409596.32708100002</v>
      </c>
      <c r="S1801" t="str">
        <f>IF(Excel_Advanced_Sales_Dataset_2000__hetvi[[#This Row],[Total Sales]]&gt;50000,"Yes","No")</f>
        <v>Yes</v>
      </c>
      <c r="T1801" t="str">
        <f>IF(Excel_Advanced_Sales_Dataset_2000__hetvi[[#This Row],[Delivery Status]]="Pending","Follow-up","Ok")</f>
        <v>Ok</v>
      </c>
      <c r="U1801" s="31">
        <f>Excel_Advanced_Sales_Dataset_2000__hetvi[[#This Row],[Discount %]]/100</f>
        <v>3.6900000000000002E-2</v>
      </c>
      <c r="V1801" s="1" t="s">
        <v>4682</v>
      </c>
    </row>
    <row r="1802" spans="1:22" x14ac:dyDescent="0.25">
      <c r="A1802" s="6" t="s">
        <v>4193</v>
      </c>
      <c r="B1802" s="7" t="s">
        <v>1629</v>
      </c>
      <c r="C1802" s="7" t="s">
        <v>4194</v>
      </c>
      <c r="D1802" s="7" t="s">
        <v>40</v>
      </c>
      <c r="E1802" s="7" t="s">
        <v>41</v>
      </c>
      <c r="F1802" s="7" t="s">
        <v>126</v>
      </c>
      <c r="G1802" s="7" t="s">
        <v>111</v>
      </c>
      <c r="H1802" s="7" t="s">
        <v>240</v>
      </c>
      <c r="I1802" s="8">
        <v>38</v>
      </c>
      <c r="J1802" s="18">
        <v>27757.4</v>
      </c>
      <c r="K1802" s="21">
        <v>9.86</v>
      </c>
      <c r="L1802" s="15">
        <v>950779.77</v>
      </c>
      <c r="M1802" s="28">
        <v>46046</v>
      </c>
      <c r="N1802" s="7" t="s">
        <v>24</v>
      </c>
      <c r="O1802" s="7" t="s">
        <v>35</v>
      </c>
      <c r="P1802" s="9" t="s">
        <v>26</v>
      </c>
      <c r="Q1802" s="23">
        <f>Excel_Advanced_Sales_Dataset_2000__hetvi[[#This Row],[Quantity]]*Excel_Advanced_Sales_Dataset_2000__hetvi[[#This Row],[Unit Price]]*Excel_Advanced_Sales_Dataset_2000__hetvi[[#This Row],[Discount %]]/100</f>
        <v>104001.42632</v>
      </c>
      <c r="R1802" s="23">
        <f>Excel_Advanced_Sales_Dataset_2000__hetvi[[#This Row],[Quantity]]*Excel_Advanced_Sales_Dataset_2000__hetvi[[#This Row],[Unit Price]]-Excel_Advanced_Sales_Dataset_2000__hetvi[[#This Row],[Discount Amount]]</f>
        <v>950779.77367999998</v>
      </c>
      <c r="S1802" t="str">
        <f>IF(Excel_Advanced_Sales_Dataset_2000__hetvi[[#This Row],[Total Sales]]&gt;50000,"Yes","No")</f>
        <v>Yes</v>
      </c>
      <c r="T1802" t="str">
        <f>IF(Excel_Advanced_Sales_Dataset_2000__hetvi[[#This Row],[Delivery Status]]="Pending","Follow-up","Ok")</f>
        <v>Ok</v>
      </c>
      <c r="U1802" s="31">
        <f>Excel_Advanced_Sales_Dataset_2000__hetvi[[#This Row],[Discount %]]/100</f>
        <v>9.8599999999999993E-2</v>
      </c>
      <c r="V1802" s="1" t="s">
        <v>4653</v>
      </c>
    </row>
    <row r="1803" spans="1:22" x14ac:dyDescent="0.25">
      <c r="A1803" s="6" t="s">
        <v>4195</v>
      </c>
      <c r="B1803" s="7" t="s">
        <v>3467</v>
      </c>
      <c r="C1803" s="7" t="s">
        <v>4196</v>
      </c>
      <c r="D1803" s="7" t="s">
        <v>63</v>
      </c>
      <c r="E1803" s="7" t="s">
        <v>78</v>
      </c>
      <c r="F1803" s="7" t="s">
        <v>79</v>
      </c>
      <c r="G1803" s="7" t="s">
        <v>51</v>
      </c>
      <c r="H1803" s="7" t="s">
        <v>105</v>
      </c>
      <c r="I1803" s="8">
        <v>38</v>
      </c>
      <c r="J1803" s="18">
        <v>35241.03</v>
      </c>
      <c r="K1803" s="21">
        <v>6.03</v>
      </c>
      <c r="L1803" s="15">
        <v>1258407.8400000001</v>
      </c>
      <c r="M1803" s="28">
        <v>46350</v>
      </c>
      <c r="N1803" s="7" t="s">
        <v>113</v>
      </c>
      <c r="O1803" s="7" t="s">
        <v>35</v>
      </c>
      <c r="P1803" s="9" t="s">
        <v>53</v>
      </c>
      <c r="Q1803" s="23">
        <f>Excel_Advanced_Sales_Dataset_2000__hetvi[[#This Row],[Quantity]]*Excel_Advanced_Sales_Dataset_2000__hetvi[[#This Row],[Unit Price]]*Excel_Advanced_Sales_Dataset_2000__hetvi[[#This Row],[Discount %]]/100</f>
        <v>80751.296141999992</v>
      </c>
      <c r="R1803" s="23">
        <f>Excel_Advanced_Sales_Dataset_2000__hetvi[[#This Row],[Quantity]]*Excel_Advanced_Sales_Dataset_2000__hetvi[[#This Row],[Unit Price]]-Excel_Advanced_Sales_Dataset_2000__hetvi[[#This Row],[Discount Amount]]</f>
        <v>1258407.8438579999</v>
      </c>
      <c r="S1803" t="str">
        <f>IF(Excel_Advanced_Sales_Dataset_2000__hetvi[[#This Row],[Total Sales]]&gt;50000,"Yes","No")</f>
        <v>Yes</v>
      </c>
      <c r="T1803" t="str">
        <f>IF(Excel_Advanced_Sales_Dataset_2000__hetvi[[#This Row],[Delivery Status]]="Pending","Follow-up","Ok")</f>
        <v>Ok</v>
      </c>
      <c r="U1803" s="31">
        <f>Excel_Advanced_Sales_Dataset_2000__hetvi[[#This Row],[Discount %]]/100</f>
        <v>6.0299999999999999E-2</v>
      </c>
      <c r="V1803" s="1" t="s">
        <v>4653</v>
      </c>
    </row>
    <row r="1804" spans="1:22" x14ac:dyDescent="0.25">
      <c r="A1804" s="6" t="s">
        <v>4197</v>
      </c>
      <c r="B1804" s="7" t="s">
        <v>248</v>
      </c>
      <c r="C1804" s="7" t="s">
        <v>4198</v>
      </c>
      <c r="D1804" s="7" t="s">
        <v>63</v>
      </c>
      <c r="E1804" s="7" t="s">
        <v>78</v>
      </c>
      <c r="F1804" s="7" t="s">
        <v>79</v>
      </c>
      <c r="G1804" s="7" t="s">
        <v>111</v>
      </c>
      <c r="H1804" s="7" t="s">
        <v>240</v>
      </c>
      <c r="I1804" s="8">
        <v>22</v>
      </c>
      <c r="J1804" s="18">
        <v>9160.24</v>
      </c>
      <c r="K1804" s="21">
        <v>12.94</v>
      </c>
      <c r="L1804" s="15">
        <v>175447.91</v>
      </c>
      <c r="M1804" s="28">
        <v>46337</v>
      </c>
      <c r="N1804" s="7" t="s">
        <v>45</v>
      </c>
      <c r="O1804" s="7" t="s">
        <v>35</v>
      </c>
      <c r="P1804" s="9" t="s">
        <v>53</v>
      </c>
      <c r="Q1804" s="23">
        <f>Excel_Advanced_Sales_Dataset_2000__hetvi[[#This Row],[Quantity]]*Excel_Advanced_Sales_Dataset_2000__hetvi[[#This Row],[Unit Price]]*Excel_Advanced_Sales_Dataset_2000__hetvi[[#This Row],[Discount %]]/100</f>
        <v>26077.371231999998</v>
      </c>
      <c r="R1804" s="23">
        <f>Excel_Advanced_Sales_Dataset_2000__hetvi[[#This Row],[Quantity]]*Excel_Advanced_Sales_Dataset_2000__hetvi[[#This Row],[Unit Price]]-Excel_Advanced_Sales_Dataset_2000__hetvi[[#This Row],[Discount Amount]]</f>
        <v>175447.90876799999</v>
      </c>
      <c r="S1804" t="str">
        <f>IF(Excel_Advanced_Sales_Dataset_2000__hetvi[[#This Row],[Total Sales]]&gt;50000,"Yes","No")</f>
        <v>Yes</v>
      </c>
      <c r="T1804" t="str">
        <f>IF(Excel_Advanced_Sales_Dataset_2000__hetvi[[#This Row],[Delivery Status]]="Pending","Follow-up","Ok")</f>
        <v>Ok</v>
      </c>
      <c r="U1804" s="31">
        <f>Excel_Advanced_Sales_Dataset_2000__hetvi[[#This Row],[Discount %]]/100</f>
        <v>0.12939999999999999</v>
      </c>
      <c r="V1804" s="1" t="s">
        <v>4703</v>
      </c>
    </row>
    <row r="1805" spans="1:22" x14ac:dyDescent="0.25">
      <c r="A1805" s="6" t="s">
        <v>4199</v>
      </c>
      <c r="B1805" s="7" t="s">
        <v>658</v>
      </c>
      <c r="C1805" s="7" t="s">
        <v>4200</v>
      </c>
      <c r="D1805" s="7" t="s">
        <v>30</v>
      </c>
      <c r="E1805" s="7" t="s">
        <v>131</v>
      </c>
      <c r="F1805" s="7" t="s">
        <v>163</v>
      </c>
      <c r="G1805" s="7" t="s">
        <v>43</v>
      </c>
      <c r="H1805" s="7" t="s">
        <v>44</v>
      </c>
      <c r="I1805" s="8">
        <v>19</v>
      </c>
      <c r="J1805" s="18">
        <v>14066</v>
      </c>
      <c r="K1805" s="21">
        <v>7.42</v>
      </c>
      <c r="L1805" s="15">
        <v>247423.75</v>
      </c>
      <c r="M1805" s="28">
        <v>46030</v>
      </c>
      <c r="N1805" s="7" t="s">
        <v>24</v>
      </c>
      <c r="O1805" s="7" t="s">
        <v>35</v>
      </c>
      <c r="P1805" s="9" t="s">
        <v>36</v>
      </c>
      <c r="Q1805" s="23">
        <f>Excel_Advanced_Sales_Dataset_2000__hetvi[[#This Row],[Quantity]]*Excel_Advanced_Sales_Dataset_2000__hetvi[[#This Row],[Unit Price]]*Excel_Advanced_Sales_Dataset_2000__hetvi[[#This Row],[Discount %]]/100</f>
        <v>19830.246800000001</v>
      </c>
      <c r="R1805" s="23">
        <f>Excel_Advanced_Sales_Dataset_2000__hetvi[[#This Row],[Quantity]]*Excel_Advanced_Sales_Dataset_2000__hetvi[[#This Row],[Unit Price]]-Excel_Advanced_Sales_Dataset_2000__hetvi[[#This Row],[Discount Amount]]</f>
        <v>247423.75320000001</v>
      </c>
      <c r="S1805" t="str">
        <f>IF(Excel_Advanced_Sales_Dataset_2000__hetvi[[#This Row],[Total Sales]]&gt;50000,"Yes","No")</f>
        <v>Yes</v>
      </c>
      <c r="T1805" t="str">
        <f>IF(Excel_Advanced_Sales_Dataset_2000__hetvi[[#This Row],[Delivery Status]]="Pending","Follow-up","Ok")</f>
        <v>Ok</v>
      </c>
      <c r="U1805" s="31">
        <f>Excel_Advanced_Sales_Dataset_2000__hetvi[[#This Row],[Discount %]]/100</f>
        <v>7.4200000000000002E-2</v>
      </c>
      <c r="V1805" s="1" t="s">
        <v>4682</v>
      </c>
    </row>
    <row r="1806" spans="1:22" x14ac:dyDescent="0.25">
      <c r="A1806" s="6" t="s">
        <v>4201</v>
      </c>
      <c r="B1806" s="7" t="s">
        <v>1766</v>
      </c>
      <c r="C1806" s="7" t="s">
        <v>4202</v>
      </c>
      <c r="D1806" s="7" t="s">
        <v>30</v>
      </c>
      <c r="E1806" s="7" t="s">
        <v>131</v>
      </c>
      <c r="F1806" s="7" t="s">
        <v>194</v>
      </c>
      <c r="G1806" s="7" t="s">
        <v>66</v>
      </c>
      <c r="H1806" s="7" t="s">
        <v>155</v>
      </c>
      <c r="I1806" s="8">
        <v>9</v>
      </c>
      <c r="J1806" s="18">
        <v>2893.41</v>
      </c>
      <c r="K1806" s="21">
        <v>7.33</v>
      </c>
      <c r="L1806" s="15">
        <v>24131.91</v>
      </c>
      <c r="M1806" s="28">
        <v>46065</v>
      </c>
      <c r="N1806" s="7" t="s">
        <v>68</v>
      </c>
      <c r="O1806" s="7" t="s">
        <v>35</v>
      </c>
      <c r="P1806" s="9" t="s">
        <v>36</v>
      </c>
      <c r="Q1806" s="23">
        <f>Excel_Advanced_Sales_Dataset_2000__hetvi[[#This Row],[Quantity]]*Excel_Advanced_Sales_Dataset_2000__hetvi[[#This Row],[Unit Price]]*Excel_Advanced_Sales_Dataset_2000__hetvi[[#This Row],[Discount %]]/100</f>
        <v>1908.7825769999999</v>
      </c>
      <c r="R1806" s="23">
        <f>Excel_Advanced_Sales_Dataset_2000__hetvi[[#This Row],[Quantity]]*Excel_Advanced_Sales_Dataset_2000__hetvi[[#This Row],[Unit Price]]-Excel_Advanced_Sales_Dataset_2000__hetvi[[#This Row],[Discount Amount]]</f>
        <v>24131.907422999997</v>
      </c>
      <c r="S1806" t="str">
        <f>IF(Excel_Advanced_Sales_Dataset_2000__hetvi[[#This Row],[Total Sales]]&gt;50000,"Yes","No")</f>
        <v>No</v>
      </c>
      <c r="T1806" t="str">
        <f>IF(Excel_Advanced_Sales_Dataset_2000__hetvi[[#This Row],[Delivery Status]]="Pending","Follow-up","Ok")</f>
        <v>Ok</v>
      </c>
      <c r="U1806" s="31">
        <f>Excel_Advanced_Sales_Dataset_2000__hetvi[[#This Row],[Discount %]]/100</f>
        <v>7.3300000000000004E-2</v>
      </c>
      <c r="V1806" s="1" t="s">
        <v>4703</v>
      </c>
    </row>
    <row r="1807" spans="1:22" x14ac:dyDescent="0.25">
      <c r="A1807" s="6" t="s">
        <v>4203</v>
      </c>
      <c r="B1807" s="7" t="s">
        <v>1406</v>
      </c>
      <c r="C1807" s="7" t="s">
        <v>4204</v>
      </c>
      <c r="D1807" s="7" t="s">
        <v>30</v>
      </c>
      <c r="E1807" s="7" t="s">
        <v>117</v>
      </c>
      <c r="F1807" s="7" t="s">
        <v>239</v>
      </c>
      <c r="G1807" s="7" t="s">
        <v>51</v>
      </c>
      <c r="H1807" s="7" t="s">
        <v>52</v>
      </c>
      <c r="I1807" s="8">
        <v>44</v>
      </c>
      <c r="J1807" s="18">
        <v>16888.07</v>
      </c>
      <c r="K1807" s="21">
        <v>19.309999999999999</v>
      </c>
      <c r="L1807" s="15">
        <v>599587.28</v>
      </c>
      <c r="M1807" s="28">
        <v>46127</v>
      </c>
      <c r="N1807" s="7" t="s">
        <v>24</v>
      </c>
      <c r="O1807" s="7" t="s">
        <v>35</v>
      </c>
      <c r="P1807" s="9" t="s">
        <v>36</v>
      </c>
      <c r="Q1807" s="23">
        <f>Excel_Advanced_Sales_Dataset_2000__hetvi[[#This Row],[Quantity]]*Excel_Advanced_Sales_Dataset_2000__hetvi[[#This Row],[Unit Price]]*Excel_Advanced_Sales_Dataset_2000__hetvi[[#This Row],[Discount %]]/100</f>
        <v>143487.79794799999</v>
      </c>
      <c r="R1807" s="23">
        <f>Excel_Advanced_Sales_Dataset_2000__hetvi[[#This Row],[Quantity]]*Excel_Advanced_Sales_Dataset_2000__hetvi[[#This Row],[Unit Price]]-Excel_Advanced_Sales_Dataset_2000__hetvi[[#This Row],[Discount Amount]]</f>
        <v>599587.28205199994</v>
      </c>
      <c r="S1807" t="str">
        <f>IF(Excel_Advanced_Sales_Dataset_2000__hetvi[[#This Row],[Total Sales]]&gt;50000,"Yes","No")</f>
        <v>Yes</v>
      </c>
      <c r="T1807" t="str">
        <f>IF(Excel_Advanced_Sales_Dataset_2000__hetvi[[#This Row],[Delivery Status]]="Pending","Follow-up","Ok")</f>
        <v>Ok</v>
      </c>
      <c r="U1807" s="31">
        <f>Excel_Advanced_Sales_Dataset_2000__hetvi[[#This Row],[Discount %]]/100</f>
        <v>0.19309999999999999</v>
      </c>
      <c r="V1807" s="1" t="s">
        <v>4823</v>
      </c>
    </row>
    <row r="1808" spans="1:22" x14ac:dyDescent="0.25">
      <c r="A1808" s="6" t="s">
        <v>4205</v>
      </c>
      <c r="B1808" s="7" t="s">
        <v>864</v>
      </c>
      <c r="C1808" s="7" t="s">
        <v>4206</v>
      </c>
      <c r="D1808" s="7" t="s">
        <v>63</v>
      </c>
      <c r="E1808" s="7" t="s">
        <v>144</v>
      </c>
      <c r="F1808" s="7" t="s">
        <v>145</v>
      </c>
      <c r="G1808" s="7" t="s">
        <v>33</v>
      </c>
      <c r="H1808" s="7" t="s">
        <v>119</v>
      </c>
      <c r="I1808" s="8">
        <v>42</v>
      </c>
      <c r="J1808" s="18">
        <v>3699.91</v>
      </c>
      <c r="K1808" s="21">
        <v>18.55</v>
      </c>
      <c r="L1808" s="15">
        <v>126570.22</v>
      </c>
      <c r="M1808" s="28">
        <v>46134</v>
      </c>
      <c r="N1808" s="7" t="s">
        <v>24</v>
      </c>
      <c r="O1808" s="7" t="s">
        <v>35</v>
      </c>
      <c r="P1808" s="9" t="s">
        <v>26</v>
      </c>
      <c r="Q1808" s="23">
        <f>Excel_Advanced_Sales_Dataset_2000__hetvi[[#This Row],[Quantity]]*Excel_Advanced_Sales_Dataset_2000__hetvi[[#This Row],[Unit Price]]*Excel_Advanced_Sales_Dataset_2000__hetvi[[#This Row],[Discount %]]/100</f>
        <v>28825.998810000001</v>
      </c>
      <c r="R1808" s="23">
        <f>Excel_Advanced_Sales_Dataset_2000__hetvi[[#This Row],[Quantity]]*Excel_Advanced_Sales_Dataset_2000__hetvi[[#This Row],[Unit Price]]-Excel_Advanced_Sales_Dataset_2000__hetvi[[#This Row],[Discount Amount]]</f>
        <v>126570.22119</v>
      </c>
      <c r="S1808" t="str">
        <f>IF(Excel_Advanced_Sales_Dataset_2000__hetvi[[#This Row],[Total Sales]]&gt;50000,"Yes","No")</f>
        <v>Yes</v>
      </c>
      <c r="T1808" t="str">
        <f>IF(Excel_Advanced_Sales_Dataset_2000__hetvi[[#This Row],[Delivery Status]]="Pending","Follow-up","Ok")</f>
        <v>Ok</v>
      </c>
      <c r="U1808" s="31">
        <f>Excel_Advanced_Sales_Dataset_2000__hetvi[[#This Row],[Discount %]]/100</f>
        <v>0.1855</v>
      </c>
      <c r="V1808" s="1" t="s">
        <v>4682</v>
      </c>
    </row>
    <row r="1809" spans="1:22" x14ac:dyDescent="0.25">
      <c r="A1809" s="6" t="s">
        <v>4207</v>
      </c>
      <c r="B1809" s="7" t="s">
        <v>1917</v>
      </c>
      <c r="C1809" s="7" t="s">
        <v>4208</v>
      </c>
      <c r="D1809" s="7" t="s">
        <v>63</v>
      </c>
      <c r="E1809" s="7" t="s">
        <v>144</v>
      </c>
      <c r="F1809" s="7" t="s">
        <v>189</v>
      </c>
      <c r="G1809" s="7" t="s">
        <v>22</v>
      </c>
      <c r="H1809" s="7" t="s">
        <v>23</v>
      </c>
      <c r="I1809" s="8">
        <v>50</v>
      </c>
      <c r="J1809" s="18">
        <v>9736.25</v>
      </c>
      <c r="K1809" s="21">
        <v>9.7899999999999991</v>
      </c>
      <c r="L1809" s="15">
        <v>439153.56</v>
      </c>
      <c r="M1809" s="28">
        <v>46291</v>
      </c>
      <c r="N1809" s="7" t="s">
        <v>45</v>
      </c>
      <c r="O1809" s="7" t="s">
        <v>59</v>
      </c>
      <c r="P1809" s="9" t="s">
        <v>26</v>
      </c>
      <c r="Q1809" s="23">
        <f>Excel_Advanced_Sales_Dataset_2000__hetvi[[#This Row],[Quantity]]*Excel_Advanced_Sales_Dataset_2000__hetvi[[#This Row],[Unit Price]]*Excel_Advanced_Sales_Dataset_2000__hetvi[[#This Row],[Discount %]]/100</f>
        <v>47658.943749999999</v>
      </c>
      <c r="R1809" s="23">
        <f>Excel_Advanced_Sales_Dataset_2000__hetvi[[#This Row],[Quantity]]*Excel_Advanced_Sales_Dataset_2000__hetvi[[#This Row],[Unit Price]]-Excel_Advanced_Sales_Dataset_2000__hetvi[[#This Row],[Discount Amount]]</f>
        <v>439153.55625000002</v>
      </c>
      <c r="S1809" t="str">
        <f>IF(Excel_Advanced_Sales_Dataset_2000__hetvi[[#This Row],[Total Sales]]&gt;50000,"Yes","No")</f>
        <v>Yes</v>
      </c>
      <c r="T1809" t="str">
        <f>IF(Excel_Advanced_Sales_Dataset_2000__hetvi[[#This Row],[Delivery Status]]="Pending","Follow-up","Ok")</f>
        <v>Ok</v>
      </c>
      <c r="U1809" s="31">
        <f>Excel_Advanced_Sales_Dataset_2000__hetvi[[#This Row],[Discount %]]/100</f>
        <v>9.7899999999999987E-2</v>
      </c>
      <c r="V1809" s="1" t="s">
        <v>4782</v>
      </c>
    </row>
    <row r="1810" spans="1:22" x14ac:dyDescent="0.25">
      <c r="A1810" s="6" t="s">
        <v>4209</v>
      </c>
      <c r="B1810" s="7" t="s">
        <v>898</v>
      </c>
      <c r="C1810" s="7" t="s">
        <v>4210</v>
      </c>
      <c r="D1810" s="7" t="s">
        <v>40</v>
      </c>
      <c r="E1810" s="7" t="s">
        <v>41</v>
      </c>
      <c r="F1810" s="7" t="s">
        <v>126</v>
      </c>
      <c r="G1810" s="7" t="s">
        <v>43</v>
      </c>
      <c r="H1810" s="7" t="s">
        <v>391</v>
      </c>
      <c r="I1810" s="8">
        <v>32</v>
      </c>
      <c r="J1810" s="18">
        <v>48502.93</v>
      </c>
      <c r="K1810" s="21">
        <v>19.510000000000002</v>
      </c>
      <c r="L1810" s="15">
        <v>1249280.27</v>
      </c>
      <c r="M1810" s="28">
        <v>46132</v>
      </c>
      <c r="N1810" s="7" t="s">
        <v>24</v>
      </c>
      <c r="O1810" s="7" t="s">
        <v>35</v>
      </c>
      <c r="P1810" s="9" t="s">
        <v>53</v>
      </c>
      <c r="Q1810" s="23">
        <f>Excel_Advanced_Sales_Dataset_2000__hetvi[[#This Row],[Quantity]]*Excel_Advanced_Sales_Dataset_2000__hetvi[[#This Row],[Unit Price]]*Excel_Advanced_Sales_Dataset_2000__hetvi[[#This Row],[Discount %]]/100</f>
        <v>302813.49257600005</v>
      </c>
      <c r="R1810" s="23">
        <f>Excel_Advanced_Sales_Dataset_2000__hetvi[[#This Row],[Quantity]]*Excel_Advanced_Sales_Dataset_2000__hetvi[[#This Row],[Unit Price]]-Excel_Advanced_Sales_Dataset_2000__hetvi[[#This Row],[Discount Amount]]</f>
        <v>1249280.267424</v>
      </c>
      <c r="S1810" t="str">
        <f>IF(Excel_Advanced_Sales_Dataset_2000__hetvi[[#This Row],[Total Sales]]&gt;50000,"Yes","No")</f>
        <v>Yes</v>
      </c>
      <c r="T1810" t="str">
        <f>IF(Excel_Advanced_Sales_Dataset_2000__hetvi[[#This Row],[Delivery Status]]="Pending","Follow-up","Ok")</f>
        <v>Ok</v>
      </c>
      <c r="U1810" s="31">
        <f>Excel_Advanced_Sales_Dataset_2000__hetvi[[#This Row],[Discount %]]/100</f>
        <v>0.19510000000000002</v>
      </c>
      <c r="V1810" s="1" t="s">
        <v>4665</v>
      </c>
    </row>
    <row r="1811" spans="1:22" x14ac:dyDescent="0.25">
      <c r="A1811" s="6" t="s">
        <v>4211</v>
      </c>
      <c r="B1811" s="7" t="s">
        <v>1030</v>
      </c>
      <c r="C1811" s="7" t="s">
        <v>4212</v>
      </c>
      <c r="D1811" s="7" t="s">
        <v>63</v>
      </c>
      <c r="E1811" s="7" t="s">
        <v>144</v>
      </c>
      <c r="F1811" s="7" t="s">
        <v>189</v>
      </c>
      <c r="G1811" s="7" t="s">
        <v>33</v>
      </c>
      <c r="H1811" s="7" t="s">
        <v>80</v>
      </c>
      <c r="I1811" s="8">
        <v>34</v>
      </c>
      <c r="J1811" s="18">
        <v>43507.32</v>
      </c>
      <c r="K1811" s="21">
        <v>10.95</v>
      </c>
      <c r="L1811" s="15">
        <v>1317271.1299999999</v>
      </c>
      <c r="M1811" s="28">
        <v>46027</v>
      </c>
      <c r="N1811" s="7" t="s">
        <v>24</v>
      </c>
      <c r="O1811" s="7" t="s">
        <v>35</v>
      </c>
      <c r="P1811" s="9" t="s">
        <v>26</v>
      </c>
      <c r="Q1811" s="23">
        <f>Excel_Advanced_Sales_Dataset_2000__hetvi[[#This Row],[Quantity]]*Excel_Advanced_Sales_Dataset_2000__hetvi[[#This Row],[Unit Price]]*Excel_Advanced_Sales_Dataset_2000__hetvi[[#This Row],[Discount %]]/100</f>
        <v>161977.75235999998</v>
      </c>
      <c r="R1811" s="23">
        <f>Excel_Advanced_Sales_Dataset_2000__hetvi[[#This Row],[Quantity]]*Excel_Advanced_Sales_Dataset_2000__hetvi[[#This Row],[Unit Price]]-Excel_Advanced_Sales_Dataset_2000__hetvi[[#This Row],[Discount Amount]]</f>
        <v>1317271.1276399998</v>
      </c>
      <c r="S1811" t="str">
        <f>IF(Excel_Advanced_Sales_Dataset_2000__hetvi[[#This Row],[Total Sales]]&gt;50000,"Yes","No")</f>
        <v>Yes</v>
      </c>
      <c r="T1811" t="str">
        <f>IF(Excel_Advanced_Sales_Dataset_2000__hetvi[[#This Row],[Delivery Status]]="Pending","Follow-up","Ok")</f>
        <v>Ok</v>
      </c>
      <c r="U1811" s="31">
        <f>Excel_Advanced_Sales_Dataset_2000__hetvi[[#This Row],[Discount %]]/100</f>
        <v>0.10949999999999999</v>
      </c>
      <c r="V1811" s="1" t="s">
        <v>4682</v>
      </c>
    </row>
    <row r="1812" spans="1:22" x14ac:dyDescent="0.25">
      <c r="A1812" s="6" t="s">
        <v>4213</v>
      </c>
      <c r="B1812" s="7" t="s">
        <v>4214</v>
      </c>
      <c r="C1812" s="7" t="s">
        <v>4215</v>
      </c>
      <c r="D1812" s="7" t="s">
        <v>63</v>
      </c>
      <c r="E1812" s="7" t="s">
        <v>78</v>
      </c>
      <c r="F1812" s="7" t="s">
        <v>425</v>
      </c>
      <c r="G1812" s="7" t="s">
        <v>111</v>
      </c>
      <c r="H1812" s="7" t="s">
        <v>240</v>
      </c>
      <c r="I1812" s="8">
        <v>31</v>
      </c>
      <c r="J1812" s="18">
        <v>39207.269999999997</v>
      </c>
      <c r="K1812" s="21">
        <v>6.14</v>
      </c>
      <c r="L1812" s="15">
        <v>1140798.25</v>
      </c>
      <c r="M1812" s="28">
        <v>46295</v>
      </c>
      <c r="N1812" s="7" t="s">
        <v>24</v>
      </c>
      <c r="O1812" s="7" t="s">
        <v>35</v>
      </c>
      <c r="P1812" s="9" t="s">
        <v>36</v>
      </c>
      <c r="Q1812" s="23">
        <f>Excel_Advanced_Sales_Dataset_2000__hetvi[[#This Row],[Quantity]]*Excel_Advanced_Sales_Dataset_2000__hetvi[[#This Row],[Unit Price]]*Excel_Advanced_Sales_Dataset_2000__hetvi[[#This Row],[Discount %]]/100</f>
        <v>74627.117717999994</v>
      </c>
      <c r="R1812" s="23">
        <f>Excel_Advanced_Sales_Dataset_2000__hetvi[[#This Row],[Quantity]]*Excel_Advanced_Sales_Dataset_2000__hetvi[[#This Row],[Unit Price]]-Excel_Advanced_Sales_Dataset_2000__hetvi[[#This Row],[Discount Amount]]</f>
        <v>1140798.2522819999</v>
      </c>
      <c r="S1812" t="str">
        <f>IF(Excel_Advanced_Sales_Dataset_2000__hetvi[[#This Row],[Total Sales]]&gt;50000,"Yes","No")</f>
        <v>Yes</v>
      </c>
      <c r="T1812" t="str">
        <f>IF(Excel_Advanced_Sales_Dataset_2000__hetvi[[#This Row],[Delivery Status]]="Pending","Follow-up","Ok")</f>
        <v>Ok</v>
      </c>
      <c r="U1812" s="31">
        <f>Excel_Advanced_Sales_Dataset_2000__hetvi[[#This Row],[Discount %]]/100</f>
        <v>6.1399999999999996E-2</v>
      </c>
      <c r="V1812" s="1" t="s">
        <v>4782</v>
      </c>
    </row>
    <row r="1813" spans="1:22" x14ac:dyDescent="0.25">
      <c r="A1813" s="6" t="s">
        <v>4216</v>
      </c>
      <c r="B1813" s="7" t="s">
        <v>847</v>
      </c>
      <c r="C1813" s="7" t="s">
        <v>4217</v>
      </c>
      <c r="D1813" s="7" t="s">
        <v>19</v>
      </c>
      <c r="E1813" s="7" t="s">
        <v>153</v>
      </c>
      <c r="F1813" s="7" t="s">
        <v>448</v>
      </c>
      <c r="G1813" s="7" t="s">
        <v>51</v>
      </c>
      <c r="H1813" s="7" t="s">
        <v>146</v>
      </c>
      <c r="I1813" s="8">
        <v>3</v>
      </c>
      <c r="J1813" s="18">
        <v>17128.43</v>
      </c>
      <c r="K1813" s="21">
        <v>15.86</v>
      </c>
      <c r="L1813" s="15">
        <v>43235.58</v>
      </c>
      <c r="M1813" s="28">
        <v>46095</v>
      </c>
      <c r="N1813" s="7" t="s">
        <v>68</v>
      </c>
      <c r="O1813" s="7" t="s">
        <v>25</v>
      </c>
      <c r="P1813" s="9" t="s">
        <v>36</v>
      </c>
      <c r="Q1813" s="23">
        <f>Excel_Advanced_Sales_Dataset_2000__hetvi[[#This Row],[Quantity]]*Excel_Advanced_Sales_Dataset_2000__hetvi[[#This Row],[Unit Price]]*Excel_Advanced_Sales_Dataset_2000__hetvi[[#This Row],[Discount %]]/100</f>
        <v>8149.7069940000001</v>
      </c>
      <c r="R1813" s="23">
        <f>Excel_Advanced_Sales_Dataset_2000__hetvi[[#This Row],[Quantity]]*Excel_Advanced_Sales_Dataset_2000__hetvi[[#This Row],[Unit Price]]-Excel_Advanced_Sales_Dataset_2000__hetvi[[#This Row],[Discount Amount]]</f>
        <v>43235.583006000001</v>
      </c>
      <c r="S1813" t="str">
        <f>IF(Excel_Advanced_Sales_Dataset_2000__hetvi[[#This Row],[Total Sales]]&gt;50000,"Yes","No")</f>
        <v>No</v>
      </c>
      <c r="T1813" t="str">
        <f>IF(Excel_Advanced_Sales_Dataset_2000__hetvi[[#This Row],[Delivery Status]]="Pending","Follow-up","Ok")</f>
        <v>Follow-up</v>
      </c>
      <c r="U1813" s="31">
        <f>Excel_Advanced_Sales_Dataset_2000__hetvi[[#This Row],[Discount %]]/100</f>
        <v>0.15859999999999999</v>
      </c>
      <c r="V1813" s="1" t="s">
        <v>4703</v>
      </c>
    </row>
    <row r="1814" spans="1:22" x14ac:dyDescent="0.25">
      <c r="A1814" s="6" t="s">
        <v>4218</v>
      </c>
      <c r="B1814" s="7" t="s">
        <v>1788</v>
      </c>
      <c r="C1814" s="7" t="s">
        <v>4219</v>
      </c>
      <c r="D1814" s="7" t="s">
        <v>19</v>
      </c>
      <c r="E1814" s="7" t="s">
        <v>153</v>
      </c>
      <c r="F1814" s="7" t="s">
        <v>448</v>
      </c>
      <c r="G1814" s="7" t="s">
        <v>22</v>
      </c>
      <c r="H1814" s="7" t="s">
        <v>23</v>
      </c>
      <c r="I1814" s="8">
        <v>12</v>
      </c>
      <c r="J1814" s="18">
        <v>21100.91</v>
      </c>
      <c r="K1814" s="21">
        <v>6.93</v>
      </c>
      <c r="L1814" s="15">
        <v>235663.4</v>
      </c>
      <c r="M1814" s="28">
        <v>46204</v>
      </c>
      <c r="N1814" s="7" t="s">
        <v>45</v>
      </c>
      <c r="O1814" s="7" t="s">
        <v>35</v>
      </c>
      <c r="P1814" s="9" t="s">
        <v>53</v>
      </c>
      <c r="Q1814" s="23">
        <f>Excel_Advanced_Sales_Dataset_2000__hetvi[[#This Row],[Quantity]]*Excel_Advanced_Sales_Dataset_2000__hetvi[[#This Row],[Unit Price]]*Excel_Advanced_Sales_Dataset_2000__hetvi[[#This Row],[Discount %]]/100</f>
        <v>17547.516755999997</v>
      </c>
      <c r="R1814" s="23">
        <f>Excel_Advanced_Sales_Dataset_2000__hetvi[[#This Row],[Quantity]]*Excel_Advanced_Sales_Dataset_2000__hetvi[[#This Row],[Unit Price]]-Excel_Advanced_Sales_Dataset_2000__hetvi[[#This Row],[Discount Amount]]</f>
        <v>235663.40324399999</v>
      </c>
      <c r="S1814" t="str">
        <f>IF(Excel_Advanced_Sales_Dataset_2000__hetvi[[#This Row],[Total Sales]]&gt;50000,"Yes","No")</f>
        <v>Yes</v>
      </c>
      <c r="T1814" t="str">
        <f>IF(Excel_Advanced_Sales_Dataset_2000__hetvi[[#This Row],[Delivery Status]]="Pending","Follow-up","Ok")</f>
        <v>Ok</v>
      </c>
      <c r="U1814" s="31">
        <f>Excel_Advanced_Sales_Dataset_2000__hetvi[[#This Row],[Discount %]]/100</f>
        <v>6.93E-2</v>
      </c>
      <c r="V1814" s="1" t="s">
        <v>4644</v>
      </c>
    </row>
    <row r="1815" spans="1:22" x14ac:dyDescent="0.25">
      <c r="A1815" s="6" t="s">
        <v>4220</v>
      </c>
      <c r="B1815" s="7" t="s">
        <v>2577</v>
      </c>
      <c r="C1815" s="7" t="s">
        <v>4221</v>
      </c>
      <c r="D1815" s="7" t="s">
        <v>30</v>
      </c>
      <c r="E1815" s="7" t="s">
        <v>117</v>
      </c>
      <c r="F1815" s="7" t="s">
        <v>118</v>
      </c>
      <c r="G1815" s="7" t="s">
        <v>51</v>
      </c>
      <c r="H1815" s="7" t="s">
        <v>52</v>
      </c>
      <c r="I1815" s="8">
        <v>12</v>
      </c>
      <c r="J1815" s="18">
        <v>20189.28</v>
      </c>
      <c r="K1815" s="21">
        <v>7.73</v>
      </c>
      <c r="L1815" s="15">
        <v>223543.78</v>
      </c>
      <c r="M1815" s="28">
        <v>46336</v>
      </c>
      <c r="N1815" s="7" t="s">
        <v>58</v>
      </c>
      <c r="O1815" s="7" t="s">
        <v>35</v>
      </c>
      <c r="P1815" s="9" t="s">
        <v>26</v>
      </c>
      <c r="Q1815" s="23">
        <f>Excel_Advanced_Sales_Dataset_2000__hetvi[[#This Row],[Quantity]]*Excel_Advanced_Sales_Dataset_2000__hetvi[[#This Row],[Unit Price]]*Excel_Advanced_Sales_Dataset_2000__hetvi[[#This Row],[Discount %]]/100</f>
        <v>18727.576128000001</v>
      </c>
      <c r="R1815" s="23">
        <f>Excel_Advanced_Sales_Dataset_2000__hetvi[[#This Row],[Quantity]]*Excel_Advanced_Sales_Dataset_2000__hetvi[[#This Row],[Unit Price]]-Excel_Advanced_Sales_Dataset_2000__hetvi[[#This Row],[Discount Amount]]</f>
        <v>223543.783872</v>
      </c>
      <c r="S1815" t="str">
        <f>IF(Excel_Advanced_Sales_Dataset_2000__hetvi[[#This Row],[Total Sales]]&gt;50000,"Yes","No")</f>
        <v>Yes</v>
      </c>
      <c r="T1815" t="str">
        <f>IF(Excel_Advanced_Sales_Dataset_2000__hetvi[[#This Row],[Delivery Status]]="Pending","Follow-up","Ok")</f>
        <v>Ok</v>
      </c>
      <c r="U1815" s="31">
        <f>Excel_Advanced_Sales_Dataset_2000__hetvi[[#This Row],[Discount %]]/100</f>
        <v>7.7300000000000008E-2</v>
      </c>
      <c r="V1815" s="1" t="s">
        <v>4624</v>
      </c>
    </row>
    <row r="1816" spans="1:22" x14ac:dyDescent="0.25">
      <c r="A1816" s="6" t="s">
        <v>4222</v>
      </c>
      <c r="B1816" s="7" t="s">
        <v>960</v>
      </c>
      <c r="C1816" s="7" t="s">
        <v>4223</v>
      </c>
      <c r="D1816" s="7" t="s">
        <v>30</v>
      </c>
      <c r="E1816" s="7" t="s">
        <v>117</v>
      </c>
      <c r="F1816" s="7" t="s">
        <v>239</v>
      </c>
      <c r="G1816" s="7" t="s">
        <v>111</v>
      </c>
      <c r="H1816" s="7" t="s">
        <v>112</v>
      </c>
      <c r="I1816" s="8">
        <v>45</v>
      </c>
      <c r="J1816" s="18">
        <v>34631.230000000003</v>
      </c>
      <c r="K1816" s="21">
        <v>4.8499999999999996</v>
      </c>
      <c r="L1816" s="15">
        <v>1482822.69</v>
      </c>
      <c r="M1816" s="28">
        <v>46145</v>
      </c>
      <c r="N1816" s="7" t="s">
        <v>68</v>
      </c>
      <c r="O1816" s="7" t="s">
        <v>35</v>
      </c>
      <c r="P1816" s="9" t="s">
        <v>53</v>
      </c>
      <c r="Q1816" s="23">
        <f>Excel_Advanced_Sales_Dataset_2000__hetvi[[#This Row],[Quantity]]*Excel_Advanced_Sales_Dataset_2000__hetvi[[#This Row],[Unit Price]]*Excel_Advanced_Sales_Dataset_2000__hetvi[[#This Row],[Discount %]]/100</f>
        <v>75582.659474999993</v>
      </c>
      <c r="R1816" s="23">
        <f>Excel_Advanced_Sales_Dataset_2000__hetvi[[#This Row],[Quantity]]*Excel_Advanced_Sales_Dataset_2000__hetvi[[#This Row],[Unit Price]]-Excel_Advanced_Sales_Dataset_2000__hetvi[[#This Row],[Discount Amount]]</f>
        <v>1482822.690525</v>
      </c>
      <c r="S1816" t="str">
        <f>IF(Excel_Advanced_Sales_Dataset_2000__hetvi[[#This Row],[Total Sales]]&gt;50000,"Yes","No")</f>
        <v>Yes</v>
      </c>
      <c r="T1816" t="str">
        <f>IF(Excel_Advanced_Sales_Dataset_2000__hetvi[[#This Row],[Delivery Status]]="Pending","Follow-up","Ok")</f>
        <v>Ok</v>
      </c>
      <c r="U1816" s="31">
        <f>Excel_Advanced_Sales_Dataset_2000__hetvi[[#This Row],[Discount %]]/100</f>
        <v>4.8499999999999995E-2</v>
      </c>
      <c r="V1816" s="1" t="s">
        <v>4665</v>
      </c>
    </row>
    <row r="1817" spans="1:22" x14ac:dyDescent="0.25">
      <c r="A1817" s="6" t="s">
        <v>4224</v>
      </c>
      <c r="B1817" s="7" t="s">
        <v>427</v>
      </c>
      <c r="C1817" s="7" t="s">
        <v>4225</v>
      </c>
      <c r="D1817" s="7" t="s">
        <v>30</v>
      </c>
      <c r="E1817" s="7" t="s">
        <v>131</v>
      </c>
      <c r="F1817" s="7" t="s">
        <v>132</v>
      </c>
      <c r="G1817" s="7" t="s">
        <v>22</v>
      </c>
      <c r="H1817" s="7" t="s">
        <v>172</v>
      </c>
      <c r="I1817" s="8">
        <v>25</v>
      </c>
      <c r="J1817" s="18">
        <v>36684.68</v>
      </c>
      <c r="K1817" s="21">
        <v>11.83</v>
      </c>
      <c r="L1817" s="15">
        <v>808622.06</v>
      </c>
      <c r="M1817" s="28">
        <v>46147</v>
      </c>
      <c r="N1817" s="7" t="s">
        <v>58</v>
      </c>
      <c r="O1817" s="7" t="s">
        <v>35</v>
      </c>
      <c r="P1817" s="9" t="s">
        <v>36</v>
      </c>
      <c r="Q1817" s="23">
        <f>Excel_Advanced_Sales_Dataset_2000__hetvi[[#This Row],[Quantity]]*Excel_Advanced_Sales_Dataset_2000__hetvi[[#This Row],[Unit Price]]*Excel_Advanced_Sales_Dataset_2000__hetvi[[#This Row],[Discount %]]/100</f>
        <v>108494.9411</v>
      </c>
      <c r="R1817" s="23">
        <f>Excel_Advanced_Sales_Dataset_2000__hetvi[[#This Row],[Quantity]]*Excel_Advanced_Sales_Dataset_2000__hetvi[[#This Row],[Unit Price]]-Excel_Advanced_Sales_Dataset_2000__hetvi[[#This Row],[Discount Amount]]</f>
        <v>808622.05890000006</v>
      </c>
      <c r="S1817" t="str">
        <f>IF(Excel_Advanced_Sales_Dataset_2000__hetvi[[#This Row],[Total Sales]]&gt;50000,"Yes","No")</f>
        <v>Yes</v>
      </c>
      <c r="T1817" t="str">
        <f>IF(Excel_Advanced_Sales_Dataset_2000__hetvi[[#This Row],[Delivery Status]]="Pending","Follow-up","Ok")</f>
        <v>Ok</v>
      </c>
      <c r="U1817" s="31">
        <f>Excel_Advanced_Sales_Dataset_2000__hetvi[[#This Row],[Discount %]]/100</f>
        <v>0.1183</v>
      </c>
      <c r="V1817" s="1" t="s">
        <v>4782</v>
      </c>
    </row>
    <row r="1818" spans="1:22" x14ac:dyDescent="0.25">
      <c r="A1818" s="6" t="s">
        <v>4226</v>
      </c>
      <c r="B1818" s="7" t="s">
        <v>1322</v>
      </c>
      <c r="C1818" s="7" t="s">
        <v>4227</v>
      </c>
      <c r="D1818" s="7" t="s">
        <v>30</v>
      </c>
      <c r="E1818" s="7" t="s">
        <v>31</v>
      </c>
      <c r="F1818" s="7" t="s">
        <v>32</v>
      </c>
      <c r="G1818" s="7" t="s">
        <v>51</v>
      </c>
      <c r="H1818" s="7" t="s">
        <v>190</v>
      </c>
      <c r="I1818" s="8">
        <v>5</v>
      </c>
      <c r="J1818" s="18">
        <v>7304.49</v>
      </c>
      <c r="K1818" s="21">
        <v>3.25</v>
      </c>
      <c r="L1818" s="15">
        <v>35335.47</v>
      </c>
      <c r="M1818" s="28">
        <v>46332</v>
      </c>
      <c r="N1818" s="7" t="s">
        <v>58</v>
      </c>
      <c r="O1818" s="7" t="s">
        <v>59</v>
      </c>
      <c r="P1818" s="9" t="s">
        <v>26</v>
      </c>
      <c r="Q1818" s="23">
        <f>Excel_Advanced_Sales_Dataset_2000__hetvi[[#This Row],[Quantity]]*Excel_Advanced_Sales_Dataset_2000__hetvi[[#This Row],[Unit Price]]*Excel_Advanced_Sales_Dataset_2000__hetvi[[#This Row],[Discount %]]/100</f>
        <v>1186.9796249999999</v>
      </c>
      <c r="R1818" s="23">
        <f>Excel_Advanced_Sales_Dataset_2000__hetvi[[#This Row],[Quantity]]*Excel_Advanced_Sales_Dataset_2000__hetvi[[#This Row],[Unit Price]]-Excel_Advanced_Sales_Dataset_2000__hetvi[[#This Row],[Discount Amount]]</f>
        <v>35335.470374999997</v>
      </c>
      <c r="S1818" t="str">
        <f>IF(Excel_Advanced_Sales_Dataset_2000__hetvi[[#This Row],[Total Sales]]&gt;50000,"Yes","No")</f>
        <v>No</v>
      </c>
      <c r="T1818" t="str">
        <f>IF(Excel_Advanced_Sales_Dataset_2000__hetvi[[#This Row],[Delivery Status]]="Pending","Follow-up","Ok")</f>
        <v>Ok</v>
      </c>
      <c r="U1818" s="31">
        <f>Excel_Advanced_Sales_Dataset_2000__hetvi[[#This Row],[Discount %]]/100</f>
        <v>3.2500000000000001E-2</v>
      </c>
      <c r="V1818" s="1" t="s">
        <v>4644</v>
      </c>
    </row>
    <row r="1819" spans="1:22" x14ac:dyDescent="0.25">
      <c r="A1819" s="6" t="s">
        <v>4228</v>
      </c>
      <c r="B1819" s="7" t="s">
        <v>1475</v>
      </c>
      <c r="C1819" s="7" t="s">
        <v>4229</v>
      </c>
      <c r="D1819" s="7" t="s">
        <v>63</v>
      </c>
      <c r="E1819" s="7" t="s">
        <v>234</v>
      </c>
      <c r="F1819" s="7" t="s">
        <v>473</v>
      </c>
      <c r="G1819" s="7" t="s">
        <v>51</v>
      </c>
      <c r="H1819" s="7" t="s">
        <v>52</v>
      </c>
      <c r="I1819" s="8">
        <v>47</v>
      </c>
      <c r="J1819" s="18">
        <v>21008.37</v>
      </c>
      <c r="K1819" s="21">
        <v>6.49</v>
      </c>
      <c r="L1819" s="15">
        <v>923311.56</v>
      </c>
      <c r="M1819" s="28">
        <v>46227</v>
      </c>
      <c r="N1819" s="7" t="s">
        <v>45</v>
      </c>
      <c r="O1819" s="7" t="s">
        <v>35</v>
      </c>
      <c r="P1819" s="9" t="s">
        <v>53</v>
      </c>
      <c r="Q1819" s="23">
        <f>Excel_Advanced_Sales_Dataset_2000__hetvi[[#This Row],[Quantity]]*Excel_Advanced_Sales_Dataset_2000__hetvi[[#This Row],[Unit Price]]*Excel_Advanced_Sales_Dataset_2000__hetvi[[#This Row],[Discount %]]/100</f>
        <v>64081.831010999995</v>
      </c>
      <c r="R1819" s="23">
        <f>Excel_Advanced_Sales_Dataset_2000__hetvi[[#This Row],[Quantity]]*Excel_Advanced_Sales_Dataset_2000__hetvi[[#This Row],[Unit Price]]-Excel_Advanced_Sales_Dataset_2000__hetvi[[#This Row],[Discount Amount]]</f>
        <v>923311.55898899992</v>
      </c>
      <c r="S1819" t="str">
        <f>IF(Excel_Advanced_Sales_Dataset_2000__hetvi[[#This Row],[Total Sales]]&gt;50000,"Yes","No")</f>
        <v>Yes</v>
      </c>
      <c r="T1819" t="str">
        <f>IF(Excel_Advanced_Sales_Dataset_2000__hetvi[[#This Row],[Delivery Status]]="Pending","Follow-up","Ok")</f>
        <v>Ok</v>
      </c>
      <c r="U1819" s="31">
        <f>Excel_Advanced_Sales_Dataset_2000__hetvi[[#This Row],[Discount %]]/100</f>
        <v>6.4899999999999999E-2</v>
      </c>
      <c r="V1819" s="1" t="s">
        <v>4644</v>
      </c>
    </row>
    <row r="1820" spans="1:22" x14ac:dyDescent="0.25">
      <c r="A1820" s="6" t="s">
        <v>4230</v>
      </c>
      <c r="B1820" s="7" t="s">
        <v>1036</v>
      </c>
      <c r="C1820" s="7" t="s">
        <v>4231</v>
      </c>
      <c r="D1820" s="7" t="s">
        <v>30</v>
      </c>
      <c r="E1820" s="7" t="s">
        <v>117</v>
      </c>
      <c r="F1820" s="7" t="s">
        <v>118</v>
      </c>
      <c r="G1820" s="7" t="s">
        <v>33</v>
      </c>
      <c r="H1820" s="7" t="s">
        <v>119</v>
      </c>
      <c r="I1820" s="8">
        <v>15</v>
      </c>
      <c r="J1820" s="18">
        <v>3602.7</v>
      </c>
      <c r="K1820" s="21">
        <v>3.37</v>
      </c>
      <c r="L1820" s="15">
        <v>52219.34</v>
      </c>
      <c r="M1820" s="28">
        <v>46207</v>
      </c>
      <c r="N1820" s="7" t="s">
        <v>58</v>
      </c>
      <c r="O1820" s="7" t="s">
        <v>35</v>
      </c>
      <c r="P1820" s="9" t="s">
        <v>36</v>
      </c>
      <c r="Q1820" s="23">
        <f>Excel_Advanced_Sales_Dataset_2000__hetvi[[#This Row],[Quantity]]*Excel_Advanced_Sales_Dataset_2000__hetvi[[#This Row],[Unit Price]]*Excel_Advanced_Sales_Dataset_2000__hetvi[[#This Row],[Discount %]]/100</f>
        <v>1821.1648500000001</v>
      </c>
      <c r="R1820" s="23">
        <f>Excel_Advanced_Sales_Dataset_2000__hetvi[[#This Row],[Quantity]]*Excel_Advanced_Sales_Dataset_2000__hetvi[[#This Row],[Unit Price]]-Excel_Advanced_Sales_Dataset_2000__hetvi[[#This Row],[Discount Amount]]</f>
        <v>52219.335149999999</v>
      </c>
      <c r="S1820" t="str">
        <f>IF(Excel_Advanced_Sales_Dataset_2000__hetvi[[#This Row],[Total Sales]]&gt;50000,"Yes","No")</f>
        <v>Yes</v>
      </c>
      <c r="T1820" t="str">
        <f>IF(Excel_Advanced_Sales_Dataset_2000__hetvi[[#This Row],[Delivery Status]]="Pending","Follow-up","Ok")</f>
        <v>Ok</v>
      </c>
      <c r="U1820" s="31">
        <f>Excel_Advanced_Sales_Dataset_2000__hetvi[[#This Row],[Discount %]]/100</f>
        <v>3.3700000000000001E-2</v>
      </c>
      <c r="V1820" s="1" t="s">
        <v>4696</v>
      </c>
    </row>
    <row r="1821" spans="1:22" x14ac:dyDescent="0.25">
      <c r="A1821" s="6" t="s">
        <v>4232</v>
      </c>
      <c r="B1821" s="7" t="s">
        <v>853</v>
      </c>
      <c r="C1821" s="7" t="s">
        <v>4233</v>
      </c>
      <c r="D1821" s="7" t="s">
        <v>30</v>
      </c>
      <c r="E1821" s="7" t="s">
        <v>31</v>
      </c>
      <c r="F1821" s="7" t="s">
        <v>32</v>
      </c>
      <c r="G1821" s="7" t="s">
        <v>51</v>
      </c>
      <c r="H1821" s="7" t="s">
        <v>52</v>
      </c>
      <c r="I1821" s="8">
        <v>19</v>
      </c>
      <c r="J1821" s="18">
        <v>43335.96</v>
      </c>
      <c r="K1821" s="21">
        <v>16.16</v>
      </c>
      <c r="L1821" s="15">
        <v>690324.51</v>
      </c>
      <c r="M1821" s="28">
        <v>46345</v>
      </c>
      <c r="N1821" s="7" t="s">
        <v>113</v>
      </c>
      <c r="O1821" s="7" t="s">
        <v>35</v>
      </c>
      <c r="P1821" s="9" t="s">
        <v>36</v>
      </c>
      <c r="Q1821" s="23">
        <f>Excel_Advanced_Sales_Dataset_2000__hetvi[[#This Row],[Quantity]]*Excel_Advanced_Sales_Dataset_2000__hetvi[[#This Row],[Unit Price]]*Excel_Advanced_Sales_Dataset_2000__hetvi[[#This Row],[Discount %]]/100</f>
        <v>133058.73158399999</v>
      </c>
      <c r="R1821" s="23">
        <f>Excel_Advanced_Sales_Dataset_2000__hetvi[[#This Row],[Quantity]]*Excel_Advanced_Sales_Dataset_2000__hetvi[[#This Row],[Unit Price]]-Excel_Advanced_Sales_Dataset_2000__hetvi[[#This Row],[Discount Amount]]</f>
        <v>690324.50841600006</v>
      </c>
      <c r="S1821" t="str">
        <f>IF(Excel_Advanced_Sales_Dataset_2000__hetvi[[#This Row],[Total Sales]]&gt;50000,"Yes","No")</f>
        <v>Yes</v>
      </c>
      <c r="T1821" t="str">
        <f>IF(Excel_Advanced_Sales_Dataset_2000__hetvi[[#This Row],[Delivery Status]]="Pending","Follow-up","Ok")</f>
        <v>Ok</v>
      </c>
      <c r="U1821" s="31">
        <f>Excel_Advanced_Sales_Dataset_2000__hetvi[[#This Row],[Discount %]]/100</f>
        <v>0.16159999999999999</v>
      </c>
      <c r="V1821" s="1" t="s">
        <v>4744</v>
      </c>
    </row>
    <row r="1822" spans="1:22" x14ac:dyDescent="0.25">
      <c r="A1822" s="6" t="s">
        <v>4234</v>
      </c>
      <c r="B1822" s="7" t="s">
        <v>1666</v>
      </c>
      <c r="C1822" s="7" t="s">
        <v>4235</v>
      </c>
      <c r="D1822" s="7" t="s">
        <v>63</v>
      </c>
      <c r="E1822" s="7" t="s">
        <v>234</v>
      </c>
      <c r="F1822" s="7" t="s">
        <v>435</v>
      </c>
      <c r="G1822" s="7" t="s">
        <v>33</v>
      </c>
      <c r="H1822" s="7" t="s">
        <v>119</v>
      </c>
      <c r="I1822" s="8">
        <v>4</v>
      </c>
      <c r="J1822" s="18">
        <v>37790.21</v>
      </c>
      <c r="K1822" s="21">
        <v>5.98</v>
      </c>
      <c r="L1822" s="15">
        <v>142121.42000000001</v>
      </c>
      <c r="M1822" s="28">
        <v>46037</v>
      </c>
      <c r="N1822" s="7" t="s">
        <v>68</v>
      </c>
      <c r="O1822" s="7" t="s">
        <v>35</v>
      </c>
      <c r="P1822" s="9" t="s">
        <v>26</v>
      </c>
      <c r="Q1822" s="23">
        <f>Excel_Advanced_Sales_Dataset_2000__hetvi[[#This Row],[Quantity]]*Excel_Advanced_Sales_Dataset_2000__hetvi[[#This Row],[Unit Price]]*Excel_Advanced_Sales_Dataset_2000__hetvi[[#This Row],[Discount %]]/100</f>
        <v>9039.4182320000018</v>
      </c>
      <c r="R1822" s="23">
        <f>Excel_Advanced_Sales_Dataset_2000__hetvi[[#This Row],[Quantity]]*Excel_Advanced_Sales_Dataset_2000__hetvi[[#This Row],[Unit Price]]-Excel_Advanced_Sales_Dataset_2000__hetvi[[#This Row],[Discount Amount]]</f>
        <v>142121.421768</v>
      </c>
      <c r="S1822" t="str">
        <f>IF(Excel_Advanced_Sales_Dataset_2000__hetvi[[#This Row],[Total Sales]]&gt;50000,"Yes","No")</f>
        <v>Yes</v>
      </c>
      <c r="T1822" t="str">
        <f>IF(Excel_Advanced_Sales_Dataset_2000__hetvi[[#This Row],[Delivery Status]]="Pending","Follow-up","Ok")</f>
        <v>Ok</v>
      </c>
      <c r="U1822" s="31">
        <f>Excel_Advanced_Sales_Dataset_2000__hetvi[[#This Row],[Discount %]]/100</f>
        <v>5.9800000000000006E-2</v>
      </c>
      <c r="V1822" s="1" t="s">
        <v>4665</v>
      </c>
    </row>
    <row r="1823" spans="1:22" x14ac:dyDescent="0.25">
      <c r="A1823" s="6" t="s">
        <v>4236</v>
      </c>
      <c r="B1823" s="7" t="s">
        <v>840</v>
      </c>
      <c r="C1823" s="7" t="s">
        <v>4237</v>
      </c>
      <c r="D1823" s="7" t="s">
        <v>63</v>
      </c>
      <c r="E1823" s="7" t="s">
        <v>64</v>
      </c>
      <c r="F1823" s="7" t="s">
        <v>65</v>
      </c>
      <c r="G1823" s="7" t="s">
        <v>43</v>
      </c>
      <c r="H1823" s="7" t="s">
        <v>44</v>
      </c>
      <c r="I1823" s="8">
        <v>34</v>
      </c>
      <c r="J1823" s="18">
        <v>7632.18</v>
      </c>
      <c r="K1823" s="21">
        <v>8.7899999999999991</v>
      </c>
      <c r="L1823" s="15">
        <v>236684.59</v>
      </c>
      <c r="M1823" s="28">
        <v>46192</v>
      </c>
      <c r="N1823" s="7" t="s">
        <v>68</v>
      </c>
      <c r="O1823" s="7" t="s">
        <v>59</v>
      </c>
      <c r="P1823" s="9" t="s">
        <v>53</v>
      </c>
      <c r="Q1823" s="23">
        <f>Excel_Advanced_Sales_Dataset_2000__hetvi[[#This Row],[Quantity]]*Excel_Advanced_Sales_Dataset_2000__hetvi[[#This Row],[Unit Price]]*Excel_Advanced_Sales_Dataset_2000__hetvi[[#This Row],[Discount %]]/100</f>
        <v>22809.533147999999</v>
      </c>
      <c r="R1823" s="23">
        <f>Excel_Advanced_Sales_Dataset_2000__hetvi[[#This Row],[Quantity]]*Excel_Advanced_Sales_Dataset_2000__hetvi[[#This Row],[Unit Price]]-Excel_Advanced_Sales_Dataset_2000__hetvi[[#This Row],[Discount Amount]]</f>
        <v>236684.58685200001</v>
      </c>
      <c r="S1823" t="str">
        <f>IF(Excel_Advanced_Sales_Dataset_2000__hetvi[[#This Row],[Total Sales]]&gt;50000,"Yes","No")</f>
        <v>Yes</v>
      </c>
      <c r="T1823" t="str">
        <f>IF(Excel_Advanced_Sales_Dataset_2000__hetvi[[#This Row],[Delivery Status]]="Pending","Follow-up","Ok")</f>
        <v>Ok</v>
      </c>
      <c r="U1823" s="31">
        <f>Excel_Advanced_Sales_Dataset_2000__hetvi[[#This Row],[Discount %]]/100</f>
        <v>8.7899999999999992E-2</v>
      </c>
      <c r="V1823" s="1" t="s">
        <v>4612</v>
      </c>
    </row>
    <row r="1824" spans="1:22" x14ac:dyDescent="0.25">
      <c r="A1824" s="6" t="s">
        <v>4238</v>
      </c>
      <c r="B1824" s="7" t="s">
        <v>3020</v>
      </c>
      <c r="C1824" s="7" t="s">
        <v>4239</v>
      </c>
      <c r="D1824" s="7" t="s">
        <v>40</v>
      </c>
      <c r="E1824" s="7" t="s">
        <v>109</v>
      </c>
      <c r="F1824" s="7" t="s">
        <v>259</v>
      </c>
      <c r="G1824" s="7" t="s">
        <v>22</v>
      </c>
      <c r="H1824" s="7" t="s">
        <v>172</v>
      </c>
      <c r="I1824" s="8">
        <v>25</v>
      </c>
      <c r="J1824" s="18">
        <v>17025.84</v>
      </c>
      <c r="K1824" s="21">
        <v>13.4</v>
      </c>
      <c r="L1824" s="15">
        <v>368609.44</v>
      </c>
      <c r="M1824" s="28">
        <v>46349</v>
      </c>
      <c r="N1824" s="7" t="s">
        <v>58</v>
      </c>
      <c r="O1824" s="7" t="s">
        <v>35</v>
      </c>
      <c r="P1824" s="9" t="s">
        <v>26</v>
      </c>
      <c r="Q1824" s="23">
        <f>Excel_Advanced_Sales_Dataset_2000__hetvi[[#This Row],[Quantity]]*Excel_Advanced_Sales_Dataset_2000__hetvi[[#This Row],[Unit Price]]*Excel_Advanced_Sales_Dataset_2000__hetvi[[#This Row],[Discount %]]/100</f>
        <v>57036.564000000006</v>
      </c>
      <c r="R1824" s="23">
        <f>Excel_Advanced_Sales_Dataset_2000__hetvi[[#This Row],[Quantity]]*Excel_Advanced_Sales_Dataset_2000__hetvi[[#This Row],[Unit Price]]-Excel_Advanced_Sales_Dataset_2000__hetvi[[#This Row],[Discount Amount]]</f>
        <v>368609.43599999999</v>
      </c>
      <c r="S1824" t="str">
        <f>IF(Excel_Advanced_Sales_Dataset_2000__hetvi[[#This Row],[Total Sales]]&gt;50000,"Yes","No")</f>
        <v>Yes</v>
      </c>
      <c r="T1824" t="str">
        <f>IF(Excel_Advanced_Sales_Dataset_2000__hetvi[[#This Row],[Delivery Status]]="Pending","Follow-up","Ok")</f>
        <v>Ok</v>
      </c>
      <c r="U1824" s="31">
        <f>Excel_Advanced_Sales_Dataset_2000__hetvi[[#This Row],[Discount %]]/100</f>
        <v>0.13400000000000001</v>
      </c>
      <c r="V1824" s="1" t="s">
        <v>4782</v>
      </c>
    </row>
    <row r="1825" spans="1:22" x14ac:dyDescent="0.25">
      <c r="A1825" s="6" t="s">
        <v>4240</v>
      </c>
      <c r="B1825" s="7" t="s">
        <v>1376</v>
      </c>
      <c r="C1825" s="7" t="s">
        <v>4241</v>
      </c>
      <c r="D1825" s="7" t="s">
        <v>30</v>
      </c>
      <c r="E1825" s="7" t="s">
        <v>117</v>
      </c>
      <c r="F1825" s="7" t="s">
        <v>239</v>
      </c>
      <c r="G1825" s="7" t="s">
        <v>51</v>
      </c>
      <c r="H1825" s="7" t="s">
        <v>146</v>
      </c>
      <c r="I1825" s="8">
        <v>29</v>
      </c>
      <c r="J1825" s="18">
        <v>13466.61</v>
      </c>
      <c r="K1825" s="21">
        <v>13.54</v>
      </c>
      <c r="L1825" s="15">
        <v>337653.7</v>
      </c>
      <c r="M1825" s="28">
        <v>46129</v>
      </c>
      <c r="N1825" s="7" t="s">
        <v>58</v>
      </c>
      <c r="O1825" s="7" t="s">
        <v>35</v>
      </c>
      <c r="P1825" s="9" t="s">
        <v>36</v>
      </c>
      <c r="Q1825" s="23">
        <f>Excel_Advanced_Sales_Dataset_2000__hetvi[[#This Row],[Quantity]]*Excel_Advanced_Sales_Dataset_2000__hetvi[[#This Row],[Unit Price]]*Excel_Advanced_Sales_Dataset_2000__hetvi[[#This Row],[Discount %]]/100</f>
        <v>52877.990825999994</v>
      </c>
      <c r="R1825" s="23">
        <f>Excel_Advanced_Sales_Dataset_2000__hetvi[[#This Row],[Quantity]]*Excel_Advanced_Sales_Dataset_2000__hetvi[[#This Row],[Unit Price]]-Excel_Advanced_Sales_Dataset_2000__hetvi[[#This Row],[Discount Amount]]</f>
        <v>337653.69917400001</v>
      </c>
      <c r="S1825" t="str">
        <f>IF(Excel_Advanced_Sales_Dataset_2000__hetvi[[#This Row],[Total Sales]]&gt;50000,"Yes","No")</f>
        <v>Yes</v>
      </c>
      <c r="T1825" t="str">
        <f>IF(Excel_Advanced_Sales_Dataset_2000__hetvi[[#This Row],[Delivery Status]]="Pending","Follow-up","Ok")</f>
        <v>Ok</v>
      </c>
      <c r="U1825" s="31">
        <f>Excel_Advanced_Sales_Dataset_2000__hetvi[[#This Row],[Discount %]]/100</f>
        <v>0.13539999999999999</v>
      </c>
      <c r="V1825" s="1" t="s">
        <v>4612</v>
      </c>
    </row>
    <row r="1826" spans="1:22" x14ac:dyDescent="0.25">
      <c r="A1826" s="6" t="s">
        <v>4242</v>
      </c>
      <c r="B1826" s="7" t="s">
        <v>317</v>
      </c>
      <c r="C1826" s="7" t="s">
        <v>4243</v>
      </c>
      <c r="D1826" s="7" t="s">
        <v>30</v>
      </c>
      <c r="E1826" s="7" t="s">
        <v>31</v>
      </c>
      <c r="F1826" s="7" t="s">
        <v>555</v>
      </c>
      <c r="G1826" s="7" t="s">
        <v>111</v>
      </c>
      <c r="H1826" s="7" t="s">
        <v>526</v>
      </c>
      <c r="I1826" s="8">
        <v>2</v>
      </c>
      <c r="J1826" s="18">
        <v>20976.92</v>
      </c>
      <c r="K1826" s="21">
        <v>1.3</v>
      </c>
      <c r="L1826" s="15">
        <v>41408.44</v>
      </c>
      <c r="M1826" s="28">
        <v>46246</v>
      </c>
      <c r="N1826" s="7" t="s">
        <v>58</v>
      </c>
      <c r="O1826" s="7" t="s">
        <v>35</v>
      </c>
      <c r="P1826" s="9" t="s">
        <v>26</v>
      </c>
      <c r="Q1826" s="23">
        <f>Excel_Advanced_Sales_Dataset_2000__hetvi[[#This Row],[Quantity]]*Excel_Advanced_Sales_Dataset_2000__hetvi[[#This Row],[Unit Price]]*Excel_Advanced_Sales_Dataset_2000__hetvi[[#This Row],[Discount %]]/100</f>
        <v>545.39991999999995</v>
      </c>
      <c r="R1826" s="23">
        <f>Excel_Advanced_Sales_Dataset_2000__hetvi[[#This Row],[Quantity]]*Excel_Advanced_Sales_Dataset_2000__hetvi[[#This Row],[Unit Price]]-Excel_Advanced_Sales_Dataset_2000__hetvi[[#This Row],[Discount Amount]]</f>
        <v>41408.440079999993</v>
      </c>
      <c r="S1826" t="str">
        <f>IF(Excel_Advanced_Sales_Dataset_2000__hetvi[[#This Row],[Total Sales]]&gt;50000,"Yes","No")</f>
        <v>No</v>
      </c>
      <c r="T1826" t="str">
        <f>IF(Excel_Advanced_Sales_Dataset_2000__hetvi[[#This Row],[Delivery Status]]="Pending","Follow-up","Ok")</f>
        <v>Ok</v>
      </c>
      <c r="U1826" s="31">
        <f>Excel_Advanced_Sales_Dataset_2000__hetvi[[#This Row],[Discount %]]/100</f>
        <v>1.3000000000000001E-2</v>
      </c>
      <c r="V1826" s="1" t="s">
        <v>4696</v>
      </c>
    </row>
    <row r="1827" spans="1:22" x14ac:dyDescent="0.25">
      <c r="A1827" s="6" t="s">
        <v>4244</v>
      </c>
      <c r="B1827" s="7" t="s">
        <v>1640</v>
      </c>
      <c r="C1827" s="7" t="s">
        <v>4245</v>
      </c>
      <c r="D1827" s="7" t="s">
        <v>40</v>
      </c>
      <c r="E1827" s="7" t="s">
        <v>109</v>
      </c>
      <c r="F1827" s="7" t="s">
        <v>110</v>
      </c>
      <c r="G1827" s="7" t="s">
        <v>66</v>
      </c>
      <c r="H1827" s="7" t="s">
        <v>276</v>
      </c>
      <c r="I1827" s="8">
        <v>27</v>
      </c>
      <c r="J1827" s="18">
        <v>39008.68</v>
      </c>
      <c r="K1827" s="21">
        <v>10.64</v>
      </c>
      <c r="L1827" s="15">
        <v>941170.22</v>
      </c>
      <c r="M1827" s="28">
        <v>46065</v>
      </c>
      <c r="N1827" s="7" t="s">
        <v>45</v>
      </c>
      <c r="O1827" s="7" t="s">
        <v>35</v>
      </c>
      <c r="P1827" s="9" t="s">
        <v>26</v>
      </c>
      <c r="Q1827" s="23">
        <f>Excel_Advanced_Sales_Dataset_2000__hetvi[[#This Row],[Quantity]]*Excel_Advanced_Sales_Dataset_2000__hetvi[[#This Row],[Unit Price]]*Excel_Advanced_Sales_Dataset_2000__hetvi[[#This Row],[Discount %]]/100</f>
        <v>112064.13590400001</v>
      </c>
      <c r="R1827" s="23">
        <f>Excel_Advanced_Sales_Dataset_2000__hetvi[[#This Row],[Quantity]]*Excel_Advanced_Sales_Dataset_2000__hetvi[[#This Row],[Unit Price]]-Excel_Advanced_Sales_Dataset_2000__hetvi[[#This Row],[Discount Amount]]</f>
        <v>941170.22409600008</v>
      </c>
      <c r="S1827" t="str">
        <f>IF(Excel_Advanced_Sales_Dataset_2000__hetvi[[#This Row],[Total Sales]]&gt;50000,"Yes","No")</f>
        <v>Yes</v>
      </c>
      <c r="T1827" t="str">
        <f>IF(Excel_Advanced_Sales_Dataset_2000__hetvi[[#This Row],[Delivery Status]]="Pending","Follow-up","Ok")</f>
        <v>Ok</v>
      </c>
      <c r="U1827" s="31">
        <f>Excel_Advanced_Sales_Dataset_2000__hetvi[[#This Row],[Discount %]]/100</f>
        <v>0.10640000000000001</v>
      </c>
      <c r="V1827" s="1" t="s">
        <v>4696</v>
      </c>
    </row>
    <row r="1828" spans="1:22" x14ac:dyDescent="0.25">
      <c r="A1828" s="6" t="s">
        <v>4246</v>
      </c>
      <c r="B1828" s="7" t="s">
        <v>2197</v>
      </c>
      <c r="C1828" s="7" t="s">
        <v>4247</v>
      </c>
      <c r="D1828" s="7" t="s">
        <v>30</v>
      </c>
      <c r="E1828" s="7" t="s">
        <v>198</v>
      </c>
      <c r="F1828" s="7" t="s">
        <v>199</v>
      </c>
      <c r="G1828" s="7" t="s">
        <v>111</v>
      </c>
      <c r="H1828" s="7" t="s">
        <v>112</v>
      </c>
      <c r="I1828" s="8">
        <v>38</v>
      </c>
      <c r="J1828" s="18">
        <v>35869.53</v>
      </c>
      <c r="K1828" s="21">
        <v>4.79</v>
      </c>
      <c r="L1828" s="15">
        <v>1297752.42</v>
      </c>
      <c r="M1828" s="28">
        <v>46238</v>
      </c>
      <c r="N1828" s="7" t="s">
        <v>24</v>
      </c>
      <c r="O1828" s="7" t="s">
        <v>35</v>
      </c>
      <c r="P1828" s="9" t="s">
        <v>36</v>
      </c>
      <c r="Q1828" s="23">
        <f>Excel_Advanced_Sales_Dataset_2000__hetvi[[#This Row],[Quantity]]*Excel_Advanced_Sales_Dataset_2000__hetvi[[#This Row],[Unit Price]]*Excel_Advanced_Sales_Dataset_2000__hetvi[[#This Row],[Discount %]]/100</f>
        <v>65289.718505999997</v>
      </c>
      <c r="R1828" s="23">
        <f>Excel_Advanced_Sales_Dataset_2000__hetvi[[#This Row],[Quantity]]*Excel_Advanced_Sales_Dataset_2000__hetvi[[#This Row],[Unit Price]]-Excel_Advanced_Sales_Dataset_2000__hetvi[[#This Row],[Discount Amount]]</f>
        <v>1297752.4214939999</v>
      </c>
      <c r="S1828" t="str">
        <f>IF(Excel_Advanced_Sales_Dataset_2000__hetvi[[#This Row],[Total Sales]]&gt;50000,"Yes","No")</f>
        <v>Yes</v>
      </c>
      <c r="T1828" t="str">
        <f>IF(Excel_Advanced_Sales_Dataset_2000__hetvi[[#This Row],[Delivery Status]]="Pending","Follow-up","Ok")</f>
        <v>Ok</v>
      </c>
      <c r="U1828" s="31">
        <f>Excel_Advanced_Sales_Dataset_2000__hetvi[[#This Row],[Discount %]]/100</f>
        <v>4.7899999999999998E-2</v>
      </c>
      <c r="V1828" s="1" t="s">
        <v>4665</v>
      </c>
    </row>
    <row r="1829" spans="1:22" x14ac:dyDescent="0.25">
      <c r="A1829" s="6" t="s">
        <v>4248</v>
      </c>
      <c r="B1829" s="7" t="s">
        <v>1424</v>
      </c>
      <c r="C1829" s="7" t="s">
        <v>4249</v>
      </c>
      <c r="D1829" s="7" t="s">
        <v>30</v>
      </c>
      <c r="E1829" s="7" t="s">
        <v>198</v>
      </c>
      <c r="F1829" s="7" t="s">
        <v>199</v>
      </c>
      <c r="G1829" s="7" t="s">
        <v>51</v>
      </c>
      <c r="H1829" s="7" t="s">
        <v>190</v>
      </c>
      <c r="I1829" s="8">
        <v>44</v>
      </c>
      <c r="J1829" s="18">
        <v>15315.02</v>
      </c>
      <c r="K1829" s="21">
        <v>4.04</v>
      </c>
      <c r="L1829" s="15">
        <v>646636.9</v>
      </c>
      <c r="M1829" s="28">
        <v>46304</v>
      </c>
      <c r="N1829" s="7" t="s">
        <v>68</v>
      </c>
      <c r="O1829" s="7" t="s">
        <v>35</v>
      </c>
      <c r="P1829" s="9" t="s">
        <v>26</v>
      </c>
      <c r="Q1829" s="23">
        <f>Excel_Advanced_Sales_Dataset_2000__hetvi[[#This Row],[Quantity]]*Excel_Advanced_Sales_Dataset_2000__hetvi[[#This Row],[Unit Price]]*Excel_Advanced_Sales_Dataset_2000__hetvi[[#This Row],[Discount %]]/100</f>
        <v>27223.979552000001</v>
      </c>
      <c r="R1829" s="23">
        <f>Excel_Advanced_Sales_Dataset_2000__hetvi[[#This Row],[Quantity]]*Excel_Advanced_Sales_Dataset_2000__hetvi[[#This Row],[Unit Price]]-Excel_Advanced_Sales_Dataset_2000__hetvi[[#This Row],[Discount Amount]]</f>
        <v>646636.90044800006</v>
      </c>
      <c r="S1829" t="str">
        <f>IF(Excel_Advanced_Sales_Dataset_2000__hetvi[[#This Row],[Total Sales]]&gt;50000,"Yes","No")</f>
        <v>Yes</v>
      </c>
      <c r="T1829" t="str">
        <f>IF(Excel_Advanced_Sales_Dataset_2000__hetvi[[#This Row],[Delivery Status]]="Pending","Follow-up","Ok")</f>
        <v>Ok</v>
      </c>
      <c r="U1829" s="31">
        <f>Excel_Advanced_Sales_Dataset_2000__hetvi[[#This Row],[Discount %]]/100</f>
        <v>4.0399999999999998E-2</v>
      </c>
      <c r="V1829" s="1" t="s">
        <v>4612</v>
      </c>
    </row>
    <row r="1830" spans="1:22" x14ac:dyDescent="0.25">
      <c r="A1830" s="6" t="s">
        <v>4250</v>
      </c>
      <c r="B1830" s="7" t="s">
        <v>439</v>
      </c>
      <c r="C1830" s="7" t="s">
        <v>4251</v>
      </c>
      <c r="D1830" s="7" t="s">
        <v>63</v>
      </c>
      <c r="E1830" s="7" t="s">
        <v>144</v>
      </c>
      <c r="F1830" s="7" t="s">
        <v>189</v>
      </c>
      <c r="G1830" s="7" t="s">
        <v>33</v>
      </c>
      <c r="H1830" s="7" t="s">
        <v>127</v>
      </c>
      <c r="I1830" s="8">
        <v>17</v>
      </c>
      <c r="J1830" s="18">
        <v>32513.1</v>
      </c>
      <c r="K1830" s="21">
        <v>2.97</v>
      </c>
      <c r="L1830" s="15">
        <v>536306.84</v>
      </c>
      <c r="M1830" s="28">
        <v>46039</v>
      </c>
      <c r="N1830" s="7" t="s">
        <v>45</v>
      </c>
      <c r="O1830" s="7" t="s">
        <v>35</v>
      </c>
      <c r="P1830" s="9" t="s">
        <v>26</v>
      </c>
      <c r="Q1830" s="23">
        <f>Excel_Advanced_Sales_Dataset_2000__hetvi[[#This Row],[Quantity]]*Excel_Advanced_Sales_Dataset_2000__hetvi[[#This Row],[Unit Price]]*Excel_Advanced_Sales_Dataset_2000__hetvi[[#This Row],[Discount %]]/100</f>
        <v>16415.86419</v>
      </c>
      <c r="R1830" s="23">
        <f>Excel_Advanced_Sales_Dataset_2000__hetvi[[#This Row],[Quantity]]*Excel_Advanced_Sales_Dataset_2000__hetvi[[#This Row],[Unit Price]]-Excel_Advanced_Sales_Dataset_2000__hetvi[[#This Row],[Discount Amount]]</f>
        <v>536306.83580999996</v>
      </c>
      <c r="S1830" t="str">
        <f>IF(Excel_Advanced_Sales_Dataset_2000__hetvi[[#This Row],[Total Sales]]&gt;50000,"Yes","No")</f>
        <v>Yes</v>
      </c>
      <c r="T1830" t="str">
        <f>IF(Excel_Advanced_Sales_Dataset_2000__hetvi[[#This Row],[Delivery Status]]="Pending","Follow-up","Ok")</f>
        <v>Ok</v>
      </c>
      <c r="U1830" s="31">
        <f>Excel_Advanced_Sales_Dataset_2000__hetvi[[#This Row],[Discount %]]/100</f>
        <v>2.9700000000000001E-2</v>
      </c>
      <c r="V1830" s="1" t="s">
        <v>4744</v>
      </c>
    </row>
    <row r="1831" spans="1:22" x14ac:dyDescent="0.25">
      <c r="A1831" s="6" t="s">
        <v>4252</v>
      </c>
      <c r="B1831" s="7" t="s">
        <v>1658</v>
      </c>
      <c r="C1831" s="7" t="s">
        <v>4253</v>
      </c>
      <c r="D1831" s="7" t="s">
        <v>63</v>
      </c>
      <c r="E1831" s="7" t="s">
        <v>78</v>
      </c>
      <c r="F1831" s="7" t="s">
        <v>255</v>
      </c>
      <c r="G1831" s="7" t="s">
        <v>111</v>
      </c>
      <c r="H1831" s="7" t="s">
        <v>112</v>
      </c>
      <c r="I1831" s="8">
        <v>45</v>
      </c>
      <c r="J1831" s="18">
        <v>18178.18</v>
      </c>
      <c r="K1831" s="21">
        <v>4.0199999999999996</v>
      </c>
      <c r="L1831" s="15">
        <v>785133.77</v>
      </c>
      <c r="M1831" s="28">
        <v>46278</v>
      </c>
      <c r="N1831" s="7" t="s">
        <v>68</v>
      </c>
      <c r="O1831" s="7" t="s">
        <v>59</v>
      </c>
      <c r="P1831" s="9" t="s">
        <v>53</v>
      </c>
      <c r="Q1831" s="23">
        <f>Excel_Advanced_Sales_Dataset_2000__hetvi[[#This Row],[Quantity]]*Excel_Advanced_Sales_Dataset_2000__hetvi[[#This Row],[Unit Price]]*Excel_Advanced_Sales_Dataset_2000__hetvi[[#This Row],[Discount %]]/100</f>
        <v>32884.327619999996</v>
      </c>
      <c r="R1831" s="23">
        <f>Excel_Advanced_Sales_Dataset_2000__hetvi[[#This Row],[Quantity]]*Excel_Advanced_Sales_Dataset_2000__hetvi[[#This Row],[Unit Price]]-Excel_Advanced_Sales_Dataset_2000__hetvi[[#This Row],[Discount Amount]]</f>
        <v>785133.77237999998</v>
      </c>
      <c r="S1831" t="str">
        <f>IF(Excel_Advanced_Sales_Dataset_2000__hetvi[[#This Row],[Total Sales]]&gt;50000,"Yes","No")</f>
        <v>Yes</v>
      </c>
      <c r="T1831" t="str">
        <f>IF(Excel_Advanced_Sales_Dataset_2000__hetvi[[#This Row],[Delivery Status]]="Pending","Follow-up","Ok")</f>
        <v>Ok</v>
      </c>
      <c r="U1831" s="31">
        <f>Excel_Advanced_Sales_Dataset_2000__hetvi[[#This Row],[Discount %]]/100</f>
        <v>4.0199999999999993E-2</v>
      </c>
      <c r="V1831" s="1" t="s">
        <v>4782</v>
      </c>
    </row>
    <row r="1832" spans="1:22" x14ac:dyDescent="0.25">
      <c r="A1832" s="6" t="s">
        <v>4254</v>
      </c>
      <c r="B1832" s="7" t="s">
        <v>802</v>
      </c>
      <c r="C1832" s="7" t="s">
        <v>4255</v>
      </c>
      <c r="D1832" s="7" t="s">
        <v>40</v>
      </c>
      <c r="E1832" s="7" t="s">
        <v>89</v>
      </c>
      <c r="F1832" s="7" t="s">
        <v>334</v>
      </c>
      <c r="G1832" s="7" t="s">
        <v>51</v>
      </c>
      <c r="H1832" s="7" t="s">
        <v>52</v>
      </c>
      <c r="I1832" s="8">
        <v>4</v>
      </c>
      <c r="J1832" s="18">
        <v>16970.84</v>
      </c>
      <c r="K1832" s="21">
        <v>5.67</v>
      </c>
      <c r="L1832" s="15">
        <v>64034.37</v>
      </c>
      <c r="M1832" s="28">
        <v>46309</v>
      </c>
      <c r="N1832" s="7" t="s">
        <v>58</v>
      </c>
      <c r="O1832" s="7" t="s">
        <v>35</v>
      </c>
      <c r="P1832" s="9" t="s">
        <v>53</v>
      </c>
      <c r="Q1832" s="23">
        <f>Excel_Advanced_Sales_Dataset_2000__hetvi[[#This Row],[Quantity]]*Excel_Advanced_Sales_Dataset_2000__hetvi[[#This Row],[Unit Price]]*Excel_Advanced_Sales_Dataset_2000__hetvi[[#This Row],[Discount %]]/100</f>
        <v>3848.9865120000004</v>
      </c>
      <c r="R1832" s="23">
        <f>Excel_Advanced_Sales_Dataset_2000__hetvi[[#This Row],[Quantity]]*Excel_Advanced_Sales_Dataset_2000__hetvi[[#This Row],[Unit Price]]-Excel_Advanced_Sales_Dataset_2000__hetvi[[#This Row],[Discount Amount]]</f>
        <v>64034.373487999997</v>
      </c>
      <c r="S1832" t="str">
        <f>IF(Excel_Advanced_Sales_Dataset_2000__hetvi[[#This Row],[Total Sales]]&gt;50000,"Yes","No")</f>
        <v>Yes</v>
      </c>
      <c r="T1832" t="str">
        <f>IF(Excel_Advanced_Sales_Dataset_2000__hetvi[[#This Row],[Delivery Status]]="Pending","Follow-up","Ok")</f>
        <v>Ok</v>
      </c>
      <c r="U1832" s="31">
        <f>Excel_Advanced_Sales_Dataset_2000__hetvi[[#This Row],[Discount %]]/100</f>
        <v>5.67E-2</v>
      </c>
      <c r="V1832" s="1" t="s">
        <v>4653</v>
      </c>
    </row>
    <row r="1833" spans="1:22" x14ac:dyDescent="0.25">
      <c r="A1833" s="6" t="s">
        <v>4256</v>
      </c>
      <c r="B1833" s="7" t="s">
        <v>161</v>
      </c>
      <c r="C1833" s="7" t="s">
        <v>4257</v>
      </c>
      <c r="D1833" s="7" t="s">
        <v>30</v>
      </c>
      <c r="E1833" s="7" t="s">
        <v>198</v>
      </c>
      <c r="F1833" s="7" t="s">
        <v>199</v>
      </c>
      <c r="G1833" s="7" t="s">
        <v>51</v>
      </c>
      <c r="H1833" s="7" t="s">
        <v>190</v>
      </c>
      <c r="I1833" s="8">
        <v>9</v>
      </c>
      <c r="J1833" s="18">
        <v>750.9</v>
      </c>
      <c r="K1833" s="21">
        <v>13.53</v>
      </c>
      <c r="L1833" s="15">
        <v>5843.73</v>
      </c>
      <c r="M1833" s="28">
        <v>46359</v>
      </c>
      <c r="N1833" s="7" t="s">
        <v>113</v>
      </c>
      <c r="O1833" s="7" t="s">
        <v>35</v>
      </c>
      <c r="P1833" s="9" t="s">
        <v>26</v>
      </c>
      <c r="Q1833" s="23">
        <f>Excel_Advanced_Sales_Dataset_2000__hetvi[[#This Row],[Quantity]]*Excel_Advanced_Sales_Dataset_2000__hetvi[[#This Row],[Unit Price]]*Excel_Advanced_Sales_Dataset_2000__hetvi[[#This Row],[Discount %]]/100</f>
        <v>914.37092999999993</v>
      </c>
      <c r="R1833" s="23">
        <f>Excel_Advanced_Sales_Dataset_2000__hetvi[[#This Row],[Quantity]]*Excel_Advanced_Sales_Dataset_2000__hetvi[[#This Row],[Unit Price]]-Excel_Advanced_Sales_Dataset_2000__hetvi[[#This Row],[Discount Amount]]</f>
        <v>5843.7290699999994</v>
      </c>
      <c r="S1833" t="str">
        <f>IF(Excel_Advanced_Sales_Dataset_2000__hetvi[[#This Row],[Total Sales]]&gt;50000,"Yes","No")</f>
        <v>No</v>
      </c>
      <c r="T1833" t="str">
        <f>IF(Excel_Advanced_Sales_Dataset_2000__hetvi[[#This Row],[Delivery Status]]="Pending","Follow-up","Ok")</f>
        <v>Ok</v>
      </c>
      <c r="U1833" s="31">
        <f>Excel_Advanced_Sales_Dataset_2000__hetvi[[#This Row],[Discount %]]/100</f>
        <v>0.1353</v>
      </c>
      <c r="V1833" s="1" t="s">
        <v>4665</v>
      </c>
    </row>
    <row r="1834" spans="1:22" x14ac:dyDescent="0.25">
      <c r="A1834" s="6" t="s">
        <v>4258</v>
      </c>
      <c r="B1834" s="7" t="s">
        <v>1275</v>
      </c>
      <c r="C1834" s="7" t="s">
        <v>4259</v>
      </c>
      <c r="D1834" s="7" t="s">
        <v>63</v>
      </c>
      <c r="E1834" s="7" t="s">
        <v>78</v>
      </c>
      <c r="F1834" s="7" t="s">
        <v>79</v>
      </c>
      <c r="G1834" s="7" t="s">
        <v>51</v>
      </c>
      <c r="H1834" s="7" t="s">
        <v>190</v>
      </c>
      <c r="I1834" s="8">
        <v>31</v>
      </c>
      <c r="J1834" s="18">
        <v>7407.16</v>
      </c>
      <c r="K1834" s="21">
        <v>9.7200000000000006</v>
      </c>
      <c r="L1834" s="15">
        <v>207302.71</v>
      </c>
      <c r="M1834" s="28">
        <v>46369</v>
      </c>
      <c r="N1834" s="7" t="s">
        <v>24</v>
      </c>
      <c r="O1834" s="7" t="s">
        <v>35</v>
      </c>
      <c r="P1834" s="9" t="s">
        <v>26</v>
      </c>
      <c r="Q1834" s="23">
        <f>Excel_Advanced_Sales_Dataset_2000__hetvi[[#This Row],[Quantity]]*Excel_Advanced_Sales_Dataset_2000__hetvi[[#This Row],[Unit Price]]*Excel_Advanced_Sales_Dataset_2000__hetvi[[#This Row],[Discount %]]/100</f>
        <v>22319.254512</v>
      </c>
      <c r="R1834" s="23">
        <f>Excel_Advanced_Sales_Dataset_2000__hetvi[[#This Row],[Quantity]]*Excel_Advanced_Sales_Dataset_2000__hetvi[[#This Row],[Unit Price]]-Excel_Advanced_Sales_Dataset_2000__hetvi[[#This Row],[Discount Amount]]</f>
        <v>207302.70548800001</v>
      </c>
      <c r="S1834" t="str">
        <f>IF(Excel_Advanced_Sales_Dataset_2000__hetvi[[#This Row],[Total Sales]]&gt;50000,"Yes","No")</f>
        <v>Yes</v>
      </c>
      <c r="T1834" t="str">
        <f>IF(Excel_Advanced_Sales_Dataset_2000__hetvi[[#This Row],[Delivery Status]]="Pending","Follow-up","Ok")</f>
        <v>Ok</v>
      </c>
      <c r="U1834" s="31">
        <f>Excel_Advanced_Sales_Dataset_2000__hetvi[[#This Row],[Discount %]]/100</f>
        <v>9.7200000000000009E-2</v>
      </c>
      <c r="V1834" s="1" t="s">
        <v>4624</v>
      </c>
    </row>
    <row r="1835" spans="1:22" x14ac:dyDescent="0.25">
      <c r="A1835" s="6" t="s">
        <v>4260</v>
      </c>
      <c r="B1835" s="7" t="s">
        <v>990</v>
      </c>
      <c r="C1835" s="7" t="s">
        <v>4261</v>
      </c>
      <c r="D1835" s="7" t="s">
        <v>19</v>
      </c>
      <c r="E1835" s="7" t="s">
        <v>20</v>
      </c>
      <c r="F1835" s="7" t="s">
        <v>21</v>
      </c>
      <c r="G1835" s="7" t="s">
        <v>111</v>
      </c>
      <c r="H1835" s="7" t="s">
        <v>260</v>
      </c>
      <c r="I1835" s="8">
        <v>24</v>
      </c>
      <c r="J1835" s="18">
        <v>19796.3</v>
      </c>
      <c r="K1835" s="21">
        <v>15.67</v>
      </c>
      <c r="L1835" s="15">
        <v>400661.27</v>
      </c>
      <c r="M1835" s="28">
        <v>46359</v>
      </c>
      <c r="N1835" s="7" t="s">
        <v>58</v>
      </c>
      <c r="O1835" s="7" t="s">
        <v>35</v>
      </c>
      <c r="P1835" s="9" t="s">
        <v>36</v>
      </c>
      <c r="Q1835" s="23">
        <f>Excel_Advanced_Sales_Dataset_2000__hetvi[[#This Row],[Quantity]]*Excel_Advanced_Sales_Dataset_2000__hetvi[[#This Row],[Unit Price]]*Excel_Advanced_Sales_Dataset_2000__hetvi[[#This Row],[Discount %]]/100</f>
        <v>74449.925039999987</v>
      </c>
      <c r="R1835" s="23">
        <f>Excel_Advanced_Sales_Dataset_2000__hetvi[[#This Row],[Quantity]]*Excel_Advanced_Sales_Dataset_2000__hetvi[[#This Row],[Unit Price]]-Excel_Advanced_Sales_Dataset_2000__hetvi[[#This Row],[Discount Amount]]</f>
        <v>400661.27495999995</v>
      </c>
      <c r="S1835" t="str">
        <f>IF(Excel_Advanced_Sales_Dataset_2000__hetvi[[#This Row],[Total Sales]]&gt;50000,"Yes","No")</f>
        <v>Yes</v>
      </c>
      <c r="T1835" t="str">
        <f>IF(Excel_Advanced_Sales_Dataset_2000__hetvi[[#This Row],[Delivery Status]]="Pending","Follow-up","Ok")</f>
        <v>Ok</v>
      </c>
      <c r="U1835" s="31">
        <f>Excel_Advanced_Sales_Dataset_2000__hetvi[[#This Row],[Discount %]]/100</f>
        <v>0.15670000000000001</v>
      </c>
      <c r="V1835" s="1" t="s">
        <v>4682</v>
      </c>
    </row>
    <row r="1836" spans="1:22" x14ac:dyDescent="0.25">
      <c r="A1836" s="6" t="s">
        <v>4262</v>
      </c>
      <c r="B1836" s="7" t="s">
        <v>138</v>
      </c>
      <c r="C1836" s="7" t="s">
        <v>4263</v>
      </c>
      <c r="D1836" s="7" t="s">
        <v>19</v>
      </c>
      <c r="E1836" s="7" t="s">
        <v>72</v>
      </c>
      <c r="F1836" s="7" t="s">
        <v>73</v>
      </c>
      <c r="G1836" s="7" t="s">
        <v>22</v>
      </c>
      <c r="H1836" s="7" t="s">
        <v>23</v>
      </c>
      <c r="I1836" s="8">
        <v>16</v>
      </c>
      <c r="J1836" s="18">
        <v>21092.49</v>
      </c>
      <c r="K1836" s="21">
        <v>1.01</v>
      </c>
      <c r="L1836" s="15">
        <v>334071.28999999998</v>
      </c>
      <c r="M1836" s="28">
        <v>46188</v>
      </c>
      <c r="N1836" s="7" t="s">
        <v>24</v>
      </c>
      <c r="O1836" s="7" t="s">
        <v>35</v>
      </c>
      <c r="P1836" s="9" t="s">
        <v>26</v>
      </c>
      <c r="Q1836" s="23">
        <f>Excel_Advanced_Sales_Dataset_2000__hetvi[[#This Row],[Quantity]]*Excel_Advanced_Sales_Dataset_2000__hetvi[[#This Row],[Unit Price]]*Excel_Advanced_Sales_Dataset_2000__hetvi[[#This Row],[Discount %]]/100</f>
        <v>3408.5463840000007</v>
      </c>
      <c r="R1836" s="23">
        <f>Excel_Advanced_Sales_Dataset_2000__hetvi[[#This Row],[Quantity]]*Excel_Advanced_Sales_Dataset_2000__hetvi[[#This Row],[Unit Price]]-Excel_Advanced_Sales_Dataset_2000__hetvi[[#This Row],[Discount Amount]]</f>
        <v>334071.29361600004</v>
      </c>
      <c r="S1836" t="str">
        <f>IF(Excel_Advanced_Sales_Dataset_2000__hetvi[[#This Row],[Total Sales]]&gt;50000,"Yes","No")</f>
        <v>Yes</v>
      </c>
      <c r="T1836" t="str">
        <f>IF(Excel_Advanced_Sales_Dataset_2000__hetvi[[#This Row],[Delivery Status]]="Pending","Follow-up","Ok")</f>
        <v>Ok</v>
      </c>
      <c r="U1836" s="31">
        <f>Excel_Advanced_Sales_Dataset_2000__hetvi[[#This Row],[Discount %]]/100</f>
        <v>1.01E-2</v>
      </c>
      <c r="V1836" s="1" t="s">
        <v>4782</v>
      </c>
    </row>
    <row r="1837" spans="1:22" x14ac:dyDescent="0.25">
      <c r="A1837" s="6" t="s">
        <v>4264</v>
      </c>
      <c r="B1837" s="7" t="s">
        <v>729</v>
      </c>
      <c r="C1837" s="7" t="s">
        <v>4265</v>
      </c>
      <c r="D1837" s="7" t="s">
        <v>19</v>
      </c>
      <c r="E1837" s="7" t="s">
        <v>84</v>
      </c>
      <c r="F1837" s="7" t="s">
        <v>159</v>
      </c>
      <c r="G1837" s="7" t="s">
        <v>111</v>
      </c>
      <c r="H1837" s="7" t="s">
        <v>526</v>
      </c>
      <c r="I1837" s="8">
        <v>22</v>
      </c>
      <c r="J1837" s="18">
        <v>11294.11</v>
      </c>
      <c r="K1837" s="21">
        <v>3.78</v>
      </c>
      <c r="L1837" s="15">
        <v>239078.24</v>
      </c>
      <c r="M1837" s="28">
        <v>46312</v>
      </c>
      <c r="N1837" s="7" t="s">
        <v>58</v>
      </c>
      <c r="O1837" s="7" t="s">
        <v>35</v>
      </c>
      <c r="P1837" s="9" t="s">
        <v>36</v>
      </c>
      <c r="Q1837" s="23">
        <f>Excel_Advanced_Sales_Dataset_2000__hetvi[[#This Row],[Quantity]]*Excel_Advanced_Sales_Dataset_2000__hetvi[[#This Row],[Unit Price]]*Excel_Advanced_Sales_Dataset_2000__hetvi[[#This Row],[Discount %]]/100</f>
        <v>9392.1818759999987</v>
      </c>
      <c r="R1837" s="23">
        <f>Excel_Advanced_Sales_Dataset_2000__hetvi[[#This Row],[Quantity]]*Excel_Advanced_Sales_Dataset_2000__hetvi[[#This Row],[Unit Price]]-Excel_Advanced_Sales_Dataset_2000__hetvi[[#This Row],[Discount Amount]]</f>
        <v>239078.23812400002</v>
      </c>
      <c r="S1837" t="str">
        <f>IF(Excel_Advanced_Sales_Dataset_2000__hetvi[[#This Row],[Total Sales]]&gt;50000,"Yes","No")</f>
        <v>Yes</v>
      </c>
      <c r="T1837" t="str">
        <f>IF(Excel_Advanced_Sales_Dataset_2000__hetvi[[#This Row],[Delivery Status]]="Pending","Follow-up","Ok")</f>
        <v>Ok</v>
      </c>
      <c r="U1837" s="31">
        <f>Excel_Advanced_Sales_Dataset_2000__hetvi[[#This Row],[Discount %]]/100</f>
        <v>3.78E-2</v>
      </c>
      <c r="V1837" s="1" t="s">
        <v>4665</v>
      </c>
    </row>
    <row r="1838" spans="1:22" x14ac:dyDescent="0.25">
      <c r="A1838" s="6" t="s">
        <v>4266</v>
      </c>
      <c r="B1838" s="7" t="s">
        <v>301</v>
      </c>
      <c r="C1838" s="7" t="s">
        <v>4267</v>
      </c>
      <c r="D1838" s="7" t="s">
        <v>19</v>
      </c>
      <c r="E1838" s="7" t="s">
        <v>153</v>
      </c>
      <c r="F1838" s="7" t="s">
        <v>275</v>
      </c>
      <c r="G1838" s="7" t="s">
        <v>111</v>
      </c>
      <c r="H1838" s="7" t="s">
        <v>526</v>
      </c>
      <c r="I1838" s="8">
        <v>17</v>
      </c>
      <c r="J1838" s="18">
        <v>41387.06</v>
      </c>
      <c r="K1838" s="21">
        <v>14.31</v>
      </c>
      <c r="L1838" s="15">
        <v>602897.72</v>
      </c>
      <c r="M1838" s="28">
        <v>46370</v>
      </c>
      <c r="N1838" s="7" t="s">
        <v>68</v>
      </c>
      <c r="O1838" s="7" t="s">
        <v>35</v>
      </c>
      <c r="P1838" s="9" t="s">
        <v>53</v>
      </c>
      <c r="Q1838" s="23">
        <f>Excel_Advanced_Sales_Dataset_2000__hetvi[[#This Row],[Quantity]]*Excel_Advanced_Sales_Dataset_2000__hetvi[[#This Row],[Unit Price]]*Excel_Advanced_Sales_Dataset_2000__hetvi[[#This Row],[Discount %]]/100</f>
        <v>100682.300862</v>
      </c>
      <c r="R1838" s="23">
        <f>Excel_Advanced_Sales_Dataset_2000__hetvi[[#This Row],[Quantity]]*Excel_Advanced_Sales_Dataset_2000__hetvi[[#This Row],[Unit Price]]-Excel_Advanced_Sales_Dataset_2000__hetvi[[#This Row],[Discount Amount]]</f>
        <v>602897.71913800004</v>
      </c>
      <c r="S1838" t="str">
        <f>IF(Excel_Advanced_Sales_Dataset_2000__hetvi[[#This Row],[Total Sales]]&gt;50000,"Yes","No")</f>
        <v>Yes</v>
      </c>
      <c r="T1838" t="str">
        <f>IF(Excel_Advanced_Sales_Dataset_2000__hetvi[[#This Row],[Delivery Status]]="Pending","Follow-up","Ok")</f>
        <v>Ok</v>
      </c>
      <c r="U1838" s="31">
        <f>Excel_Advanced_Sales_Dataset_2000__hetvi[[#This Row],[Discount %]]/100</f>
        <v>0.1431</v>
      </c>
      <c r="V1838" s="1" t="s">
        <v>4720</v>
      </c>
    </row>
    <row r="1839" spans="1:22" x14ac:dyDescent="0.25">
      <c r="A1839" s="6" t="s">
        <v>4268</v>
      </c>
      <c r="B1839" s="7" t="s">
        <v>267</v>
      </c>
      <c r="C1839" s="7" t="s">
        <v>4269</v>
      </c>
      <c r="D1839" s="7" t="s">
        <v>19</v>
      </c>
      <c r="E1839" s="7" t="s">
        <v>20</v>
      </c>
      <c r="F1839" s="7" t="s">
        <v>21</v>
      </c>
      <c r="G1839" s="7" t="s">
        <v>66</v>
      </c>
      <c r="H1839" s="7" t="s">
        <v>200</v>
      </c>
      <c r="I1839" s="8">
        <v>44</v>
      </c>
      <c r="J1839" s="18">
        <v>14103.5</v>
      </c>
      <c r="K1839" s="21">
        <v>15.64</v>
      </c>
      <c r="L1839" s="15">
        <v>523499.35</v>
      </c>
      <c r="M1839" s="28">
        <v>46142</v>
      </c>
      <c r="N1839" s="7" t="s">
        <v>24</v>
      </c>
      <c r="O1839" s="7" t="s">
        <v>35</v>
      </c>
      <c r="P1839" s="9" t="s">
        <v>26</v>
      </c>
      <c r="Q1839" s="23">
        <f>Excel_Advanced_Sales_Dataset_2000__hetvi[[#This Row],[Quantity]]*Excel_Advanced_Sales_Dataset_2000__hetvi[[#This Row],[Unit Price]]*Excel_Advanced_Sales_Dataset_2000__hetvi[[#This Row],[Discount %]]/100</f>
        <v>97054.645600000003</v>
      </c>
      <c r="R1839" s="23">
        <f>Excel_Advanced_Sales_Dataset_2000__hetvi[[#This Row],[Quantity]]*Excel_Advanced_Sales_Dataset_2000__hetvi[[#This Row],[Unit Price]]-Excel_Advanced_Sales_Dataset_2000__hetvi[[#This Row],[Discount Amount]]</f>
        <v>523499.35440000001</v>
      </c>
      <c r="S1839" t="str">
        <f>IF(Excel_Advanced_Sales_Dataset_2000__hetvi[[#This Row],[Total Sales]]&gt;50000,"Yes","No")</f>
        <v>Yes</v>
      </c>
      <c r="T1839" t="str">
        <f>IF(Excel_Advanced_Sales_Dataset_2000__hetvi[[#This Row],[Delivery Status]]="Pending","Follow-up","Ok")</f>
        <v>Ok</v>
      </c>
      <c r="U1839" s="31">
        <f>Excel_Advanced_Sales_Dataset_2000__hetvi[[#This Row],[Discount %]]/100</f>
        <v>0.15640000000000001</v>
      </c>
      <c r="V1839" s="1" t="s">
        <v>4823</v>
      </c>
    </row>
    <row r="1840" spans="1:22" x14ac:dyDescent="0.25">
      <c r="A1840" s="6" t="s">
        <v>4270</v>
      </c>
      <c r="B1840" s="7" t="s">
        <v>3128</v>
      </c>
      <c r="C1840" s="7" t="s">
        <v>4271</v>
      </c>
      <c r="D1840" s="7" t="s">
        <v>30</v>
      </c>
      <c r="E1840" s="7" t="s">
        <v>131</v>
      </c>
      <c r="F1840" s="7" t="s">
        <v>163</v>
      </c>
      <c r="G1840" s="7" t="s">
        <v>51</v>
      </c>
      <c r="H1840" s="7" t="s">
        <v>190</v>
      </c>
      <c r="I1840" s="8">
        <v>25</v>
      </c>
      <c r="J1840" s="18">
        <v>10955.01</v>
      </c>
      <c r="K1840" s="21">
        <v>19.510000000000002</v>
      </c>
      <c r="L1840" s="15">
        <v>220442.19</v>
      </c>
      <c r="M1840" s="28">
        <v>46358</v>
      </c>
      <c r="N1840" s="7" t="s">
        <v>113</v>
      </c>
      <c r="O1840" s="7" t="s">
        <v>35</v>
      </c>
      <c r="P1840" s="9" t="s">
        <v>53</v>
      </c>
      <c r="Q1840" s="23">
        <f>Excel_Advanced_Sales_Dataset_2000__hetvi[[#This Row],[Quantity]]*Excel_Advanced_Sales_Dataset_2000__hetvi[[#This Row],[Unit Price]]*Excel_Advanced_Sales_Dataset_2000__hetvi[[#This Row],[Discount %]]/100</f>
        <v>53433.061275000007</v>
      </c>
      <c r="R1840" s="23">
        <f>Excel_Advanced_Sales_Dataset_2000__hetvi[[#This Row],[Quantity]]*Excel_Advanced_Sales_Dataset_2000__hetvi[[#This Row],[Unit Price]]-Excel_Advanced_Sales_Dataset_2000__hetvi[[#This Row],[Discount Amount]]</f>
        <v>220442.18872499999</v>
      </c>
      <c r="S1840" t="str">
        <f>IF(Excel_Advanced_Sales_Dataset_2000__hetvi[[#This Row],[Total Sales]]&gt;50000,"Yes","No")</f>
        <v>Yes</v>
      </c>
      <c r="T1840" t="str">
        <f>IF(Excel_Advanced_Sales_Dataset_2000__hetvi[[#This Row],[Delivery Status]]="Pending","Follow-up","Ok")</f>
        <v>Ok</v>
      </c>
      <c r="U1840" s="31">
        <f>Excel_Advanced_Sales_Dataset_2000__hetvi[[#This Row],[Discount %]]/100</f>
        <v>0.19510000000000002</v>
      </c>
      <c r="V1840" s="1" t="s">
        <v>4696</v>
      </c>
    </row>
    <row r="1841" spans="1:22" x14ac:dyDescent="0.25">
      <c r="A1841" s="6" t="s">
        <v>4272</v>
      </c>
      <c r="B1841" s="7" t="s">
        <v>1284</v>
      </c>
      <c r="C1841" s="7" t="s">
        <v>4273</v>
      </c>
      <c r="D1841" s="7" t="s">
        <v>19</v>
      </c>
      <c r="E1841" s="7" t="s">
        <v>20</v>
      </c>
      <c r="F1841" s="7" t="s">
        <v>21</v>
      </c>
      <c r="G1841" s="7" t="s">
        <v>22</v>
      </c>
      <c r="H1841" s="7" t="s">
        <v>98</v>
      </c>
      <c r="I1841" s="8">
        <v>37</v>
      </c>
      <c r="J1841" s="18">
        <v>28006.36</v>
      </c>
      <c r="K1841" s="21">
        <v>8.9600000000000009</v>
      </c>
      <c r="L1841" s="15">
        <v>943388.64</v>
      </c>
      <c r="M1841" s="28">
        <v>46034</v>
      </c>
      <c r="N1841" s="7" t="s">
        <v>58</v>
      </c>
      <c r="O1841" s="7" t="s">
        <v>35</v>
      </c>
      <c r="P1841" s="9" t="s">
        <v>36</v>
      </c>
      <c r="Q1841" s="23">
        <f>Excel_Advanced_Sales_Dataset_2000__hetvi[[#This Row],[Quantity]]*Excel_Advanced_Sales_Dataset_2000__hetvi[[#This Row],[Unit Price]]*Excel_Advanced_Sales_Dataset_2000__hetvi[[#This Row],[Discount %]]/100</f>
        <v>92846.684672000018</v>
      </c>
      <c r="R1841" s="23">
        <f>Excel_Advanced_Sales_Dataset_2000__hetvi[[#This Row],[Quantity]]*Excel_Advanced_Sales_Dataset_2000__hetvi[[#This Row],[Unit Price]]-Excel_Advanced_Sales_Dataset_2000__hetvi[[#This Row],[Discount Amount]]</f>
        <v>943388.63532800006</v>
      </c>
      <c r="S1841" t="str">
        <f>IF(Excel_Advanced_Sales_Dataset_2000__hetvi[[#This Row],[Total Sales]]&gt;50000,"Yes","No")</f>
        <v>Yes</v>
      </c>
      <c r="T1841" t="str">
        <f>IF(Excel_Advanced_Sales_Dataset_2000__hetvi[[#This Row],[Delivery Status]]="Pending","Follow-up","Ok")</f>
        <v>Ok</v>
      </c>
      <c r="U1841" s="31">
        <f>Excel_Advanced_Sales_Dataset_2000__hetvi[[#This Row],[Discount %]]/100</f>
        <v>8.9600000000000013E-2</v>
      </c>
      <c r="V1841" s="1" t="s">
        <v>4644</v>
      </c>
    </row>
    <row r="1842" spans="1:22" x14ac:dyDescent="0.25">
      <c r="A1842" s="6" t="s">
        <v>4274</v>
      </c>
      <c r="B1842" s="7" t="s">
        <v>370</v>
      </c>
      <c r="C1842" s="7" t="s">
        <v>4275</v>
      </c>
      <c r="D1842" s="7" t="s">
        <v>63</v>
      </c>
      <c r="E1842" s="7" t="s">
        <v>144</v>
      </c>
      <c r="F1842" s="7" t="s">
        <v>145</v>
      </c>
      <c r="G1842" s="7" t="s">
        <v>51</v>
      </c>
      <c r="H1842" s="7" t="s">
        <v>190</v>
      </c>
      <c r="I1842" s="8">
        <v>18</v>
      </c>
      <c r="J1842" s="18">
        <v>26155.119999999999</v>
      </c>
      <c r="K1842" s="21">
        <v>5.69</v>
      </c>
      <c r="L1842" s="15">
        <v>444004.09</v>
      </c>
      <c r="M1842" s="28">
        <v>46376</v>
      </c>
      <c r="N1842" s="7" t="s">
        <v>58</v>
      </c>
      <c r="O1842" s="7" t="s">
        <v>35</v>
      </c>
      <c r="P1842" s="9" t="s">
        <v>36</v>
      </c>
      <c r="Q1842" s="23">
        <f>Excel_Advanced_Sales_Dataset_2000__hetvi[[#This Row],[Quantity]]*Excel_Advanced_Sales_Dataset_2000__hetvi[[#This Row],[Unit Price]]*Excel_Advanced_Sales_Dataset_2000__hetvi[[#This Row],[Discount %]]/100</f>
        <v>26788.073904000001</v>
      </c>
      <c r="R1842" s="23">
        <f>Excel_Advanced_Sales_Dataset_2000__hetvi[[#This Row],[Quantity]]*Excel_Advanced_Sales_Dataset_2000__hetvi[[#This Row],[Unit Price]]-Excel_Advanced_Sales_Dataset_2000__hetvi[[#This Row],[Discount Amount]]</f>
        <v>444004.08609599998</v>
      </c>
      <c r="S1842" t="str">
        <f>IF(Excel_Advanced_Sales_Dataset_2000__hetvi[[#This Row],[Total Sales]]&gt;50000,"Yes","No")</f>
        <v>Yes</v>
      </c>
      <c r="T1842" t="str">
        <f>IF(Excel_Advanced_Sales_Dataset_2000__hetvi[[#This Row],[Delivery Status]]="Pending","Follow-up","Ok")</f>
        <v>Ok</v>
      </c>
      <c r="U1842" s="31">
        <f>Excel_Advanced_Sales_Dataset_2000__hetvi[[#This Row],[Discount %]]/100</f>
        <v>5.6900000000000006E-2</v>
      </c>
      <c r="V1842" s="1" t="s">
        <v>4644</v>
      </c>
    </row>
    <row r="1843" spans="1:22" x14ac:dyDescent="0.25">
      <c r="A1843" s="6" t="s">
        <v>4276</v>
      </c>
      <c r="B1843" s="7" t="s">
        <v>3174</v>
      </c>
      <c r="C1843" s="7" t="s">
        <v>4277</v>
      </c>
      <c r="D1843" s="7" t="s">
        <v>63</v>
      </c>
      <c r="E1843" s="7" t="s">
        <v>234</v>
      </c>
      <c r="F1843" s="7" t="s">
        <v>473</v>
      </c>
      <c r="G1843" s="7" t="s">
        <v>66</v>
      </c>
      <c r="H1843" s="7" t="s">
        <v>133</v>
      </c>
      <c r="I1843" s="8">
        <v>11</v>
      </c>
      <c r="J1843" s="18">
        <v>7959.47</v>
      </c>
      <c r="K1843" s="21">
        <v>15.46</v>
      </c>
      <c r="L1843" s="15">
        <v>74018.3</v>
      </c>
      <c r="M1843" s="28">
        <v>46044</v>
      </c>
      <c r="N1843" s="7" t="s">
        <v>68</v>
      </c>
      <c r="O1843" s="7" t="s">
        <v>35</v>
      </c>
      <c r="P1843" s="9" t="s">
        <v>26</v>
      </c>
      <c r="Q1843" s="23">
        <f>Excel_Advanced_Sales_Dataset_2000__hetvi[[#This Row],[Quantity]]*Excel_Advanced_Sales_Dataset_2000__hetvi[[#This Row],[Unit Price]]*Excel_Advanced_Sales_Dataset_2000__hetvi[[#This Row],[Discount %]]/100</f>
        <v>13535.874682</v>
      </c>
      <c r="R1843" s="23">
        <f>Excel_Advanced_Sales_Dataset_2000__hetvi[[#This Row],[Quantity]]*Excel_Advanced_Sales_Dataset_2000__hetvi[[#This Row],[Unit Price]]-Excel_Advanced_Sales_Dataset_2000__hetvi[[#This Row],[Discount Amount]]</f>
        <v>74018.295318000004</v>
      </c>
      <c r="S1843" t="str">
        <f>IF(Excel_Advanced_Sales_Dataset_2000__hetvi[[#This Row],[Total Sales]]&gt;50000,"Yes","No")</f>
        <v>Yes</v>
      </c>
      <c r="T1843" t="str">
        <f>IF(Excel_Advanced_Sales_Dataset_2000__hetvi[[#This Row],[Delivery Status]]="Pending","Follow-up","Ok")</f>
        <v>Ok</v>
      </c>
      <c r="U1843" s="31">
        <f>Excel_Advanced_Sales_Dataset_2000__hetvi[[#This Row],[Discount %]]/100</f>
        <v>0.15460000000000002</v>
      </c>
      <c r="V1843" s="1" t="s">
        <v>4624</v>
      </c>
    </row>
    <row r="1844" spans="1:22" x14ac:dyDescent="0.25">
      <c r="A1844" s="6" t="s">
        <v>4278</v>
      </c>
      <c r="B1844" s="7" t="s">
        <v>732</v>
      </c>
      <c r="C1844" s="7" t="s">
        <v>4279</v>
      </c>
      <c r="D1844" s="7" t="s">
        <v>63</v>
      </c>
      <c r="E1844" s="7" t="s">
        <v>234</v>
      </c>
      <c r="F1844" s="7" t="s">
        <v>473</v>
      </c>
      <c r="G1844" s="7" t="s">
        <v>33</v>
      </c>
      <c r="H1844" s="7" t="s">
        <v>80</v>
      </c>
      <c r="I1844" s="8">
        <v>19</v>
      </c>
      <c r="J1844" s="18">
        <v>7292.21</v>
      </c>
      <c r="K1844" s="21">
        <v>0.32</v>
      </c>
      <c r="L1844" s="15">
        <v>138108.62</v>
      </c>
      <c r="M1844" s="28">
        <v>46090</v>
      </c>
      <c r="N1844" s="7" t="s">
        <v>24</v>
      </c>
      <c r="O1844" s="7" t="s">
        <v>59</v>
      </c>
      <c r="P1844" s="9" t="s">
        <v>53</v>
      </c>
      <c r="Q1844" s="23">
        <f>Excel_Advanced_Sales_Dataset_2000__hetvi[[#This Row],[Quantity]]*Excel_Advanced_Sales_Dataset_2000__hetvi[[#This Row],[Unit Price]]*Excel_Advanced_Sales_Dataset_2000__hetvi[[#This Row],[Discount %]]/100</f>
        <v>443.36636800000002</v>
      </c>
      <c r="R1844" s="23">
        <f>Excel_Advanced_Sales_Dataset_2000__hetvi[[#This Row],[Quantity]]*Excel_Advanced_Sales_Dataset_2000__hetvi[[#This Row],[Unit Price]]-Excel_Advanced_Sales_Dataset_2000__hetvi[[#This Row],[Discount Amount]]</f>
        <v>138108.623632</v>
      </c>
      <c r="S1844" t="str">
        <f>IF(Excel_Advanced_Sales_Dataset_2000__hetvi[[#This Row],[Total Sales]]&gt;50000,"Yes","No")</f>
        <v>Yes</v>
      </c>
      <c r="T1844" t="str">
        <f>IF(Excel_Advanced_Sales_Dataset_2000__hetvi[[#This Row],[Delivery Status]]="Pending","Follow-up","Ok")</f>
        <v>Ok</v>
      </c>
      <c r="U1844" s="31">
        <f>Excel_Advanced_Sales_Dataset_2000__hetvi[[#This Row],[Discount %]]/100</f>
        <v>3.2000000000000002E-3</v>
      </c>
      <c r="V1844" s="1" t="s">
        <v>4823</v>
      </c>
    </row>
    <row r="1845" spans="1:22" x14ac:dyDescent="0.25">
      <c r="A1845" s="6" t="s">
        <v>4280</v>
      </c>
      <c r="B1845" s="7" t="s">
        <v>633</v>
      </c>
      <c r="C1845" s="7" t="s">
        <v>4281</v>
      </c>
      <c r="D1845" s="7" t="s">
        <v>63</v>
      </c>
      <c r="E1845" s="7" t="s">
        <v>64</v>
      </c>
      <c r="F1845" s="7" t="s">
        <v>441</v>
      </c>
      <c r="G1845" s="7" t="s">
        <v>51</v>
      </c>
      <c r="H1845" s="7" t="s">
        <v>52</v>
      </c>
      <c r="I1845" s="8">
        <v>7</v>
      </c>
      <c r="J1845" s="18">
        <v>9119.91</v>
      </c>
      <c r="K1845" s="21">
        <v>6.4</v>
      </c>
      <c r="L1845" s="15">
        <v>59753.65</v>
      </c>
      <c r="M1845" s="28">
        <v>46326</v>
      </c>
      <c r="N1845" s="7" t="s">
        <v>45</v>
      </c>
      <c r="O1845" s="7" t="s">
        <v>35</v>
      </c>
      <c r="P1845" s="9" t="s">
        <v>53</v>
      </c>
      <c r="Q1845" s="23">
        <f>Excel_Advanced_Sales_Dataset_2000__hetvi[[#This Row],[Quantity]]*Excel_Advanced_Sales_Dataset_2000__hetvi[[#This Row],[Unit Price]]*Excel_Advanced_Sales_Dataset_2000__hetvi[[#This Row],[Discount %]]/100</f>
        <v>4085.7196800000002</v>
      </c>
      <c r="R1845" s="23">
        <f>Excel_Advanced_Sales_Dataset_2000__hetvi[[#This Row],[Quantity]]*Excel_Advanced_Sales_Dataset_2000__hetvi[[#This Row],[Unit Price]]-Excel_Advanced_Sales_Dataset_2000__hetvi[[#This Row],[Discount Amount]]</f>
        <v>59753.650319999993</v>
      </c>
      <c r="S1845" t="str">
        <f>IF(Excel_Advanced_Sales_Dataset_2000__hetvi[[#This Row],[Total Sales]]&gt;50000,"Yes","No")</f>
        <v>Yes</v>
      </c>
      <c r="T1845" t="str">
        <f>IF(Excel_Advanced_Sales_Dataset_2000__hetvi[[#This Row],[Delivery Status]]="Pending","Follow-up","Ok")</f>
        <v>Ok</v>
      </c>
      <c r="U1845" s="31">
        <f>Excel_Advanced_Sales_Dataset_2000__hetvi[[#This Row],[Discount %]]/100</f>
        <v>6.4000000000000001E-2</v>
      </c>
      <c r="V1845" s="1" t="s">
        <v>4696</v>
      </c>
    </row>
    <row r="1846" spans="1:22" x14ac:dyDescent="0.25">
      <c r="A1846" s="6" t="s">
        <v>4282</v>
      </c>
      <c r="B1846" s="7" t="s">
        <v>4283</v>
      </c>
      <c r="C1846" s="7" t="s">
        <v>4284</v>
      </c>
      <c r="D1846" s="7" t="s">
        <v>19</v>
      </c>
      <c r="E1846" s="7" t="s">
        <v>72</v>
      </c>
      <c r="F1846" s="7" t="s">
        <v>171</v>
      </c>
      <c r="G1846" s="7" t="s">
        <v>22</v>
      </c>
      <c r="H1846" s="7" t="s">
        <v>172</v>
      </c>
      <c r="I1846" s="8">
        <v>18</v>
      </c>
      <c r="J1846" s="18">
        <v>26868.54</v>
      </c>
      <c r="K1846" s="21">
        <v>11.56</v>
      </c>
      <c r="L1846" s="15">
        <v>427725.66</v>
      </c>
      <c r="M1846" s="28">
        <v>46226</v>
      </c>
      <c r="N1846" s="7" t="s">
        <v>58</v>
      </c>
      <c r="O1846" s="7" t="s">
        <v>35</v>
      </c>
      <c r="P1846" s="9" t="s">
        <v>53</v>
      </c>
      <c r="Q1846" s="23">
        <f>Excel_Advanced_Sales_Dataset_2000__hetvi[[#This Row],[Quantity]]*Excel_Advanced_Sales_Dataset_2000__hetvi[[#This Row],[Unit Price]]*Excel_Advanced_Sales_Dataset_2000__hetvi[[#This Row],[Discount %]]/100</f>
        <v>55908.058032000008</v>
      </c>
      <c r="R1846" s="23">
        <f>Excel_Advanced_Sales_Dataset_2000__hetvi[[#This Row],[Quantity]]*Excel_Advanced_Sales_Dataset_2000__hetvi[[#This Row],[Unit Price]]-Excel_Advanced_Sales_Dataset_2000__hetvi[[#This Row],[Discount Amount]]</f>
        <v>427725.661968</v>
      </c>
      <c r="S1846" t="str">
        <f>IF(Excel_Advanced_Sales_Dataset_2000__hetvi[[#This Row],[Total Sales]]&gt;50000,"Yes","No")</f>
        <v>Yes</v>
      </c>
      <c r="T1846" t="str">
        <f>IF(Excel_Advanced_Sales_Dataset_2000__hetvi[[#This Row],[Delivery Status]]="Pending","Follow-up","Ok")</f>
        <v>Ok</v>
      </c>
      <c r="U1846" s="31">
        <f>Excel_Advanced_Sales_Dataset_2000__hetvi[[#This Row],[Discount %]]/100</f>
        <v>0.11560000000000001</v>
      </c>
      <c r="V1846" s="1" t="s">
        <v>4782</v>
      </c>
    </row>
    <row r="1847" spans="1:22" x14ac:dyDescent="0.25">
      <c r="A1847" s="6" t="s">
        <v>4285</v>
      </c>
      <c r="B1847" s="7" t="s">
        <v>1543</v>
      </c>
      <c r="C1847" s="7" t="s">
        <v>4286</v>
      </c>
      <c r="D1847" s="7" t="s">
        <v>63</v>
      </c>
      <c r="E1847" s="7" t="s">
        <v>234</v>
      </c>
      <c r="F1847" s="7" t="s">
        <v>473</v>
      </c>
      <c r="G1847" s="7" t="s">
        <v>66</v>
      </c>
      <c r="H1847" s="7" t="s">
        <v>200</v>
      </c>
      <c r="I1847" s="8">
        <v>37</v>
      </c>
      <c r="J1847" s="18">
        <v>40790.22</v>
      </c>
      <c r="K1847" s="21">
        <v>16.07</v>
      </c>
      <c r="L1847" s="15">
        <v>1266703.57</v>
      </c>
      <c r="M1847" s="28">
        <v>46344</v>
      </c>
      <c r="N1847" s="7" t="s">
        <v>113</v>
      </c>
      <c r="O1847" s="7" t="s">
        <v>35</v>
      </c>
      <c r="P1847" s="9" t="s">
        <v>53</v>
      </c>
      <c r="Q1847" s="23">
        <f>Excel_Advanced_Sales_Dataset_2000__hetvi[[#This Row],[Quantity]]*Excel_Advanced_Sales_Dataset_2000__hetvi[[#This Row],[Unit Price]]*Excel_Advanced_Sales_Dataset_2000__hetvi[[#This Row],[Discount %]]/100</f>
        <v>242534.56909800004</v>
      </c>
      <c r="R1847" s="23">
        <f>Excel_Advanced_Sales_Dataset_2000__hetvi[[#This Row],[Quantity]]*Excel_Advanced_Sales_Dataset_2000__hetvi[[#This Row],[Unit Price]]-Excel_Advanced_Sales_Dataset_2000__hetvi[[#This Row],[Discount Amount]]</f>
        <v>1266703.5709020002</v>
      </c>
      <c r="S1847" t="str">
        <f>IF(Excel_Advanced_Sales_Dataset_2000__hetvi[[#This Row],[Total Sales]]&gt;50000,"Yes","No")</f>
        <v>Yes</v>
      </c>
      <c r="T1847" t="str">
        <f>IF(Excel_Advanced_Sales_Dataset_2000__hetvi[[#This Row],[Delivery Status]]="Pending","Follow-up","Ok")</f>
        <v>Ok</v>
      </c>
      <c r="U1847" s="31">
        <f>Excel_Advanced_Sales_Dataset_2000__hetvi[[#This Row],[Discount %]]/100</f>
        <v>0.16070000000000001</v>
      </c>
      <c r="V1847" s="1" t="s">
        <v>4696</v>
      </c>
    </row>
    <row r="1848" spans="1:22" x14ac:dyDescent="0.25">
      <c r="A1848" s="6" t="s">
        <v>4287</v>
      </c>
      <c r="B1848" s="7" t="s">
        <v>1231</v>
      </c>
      <c r="C1848" s="7" t="s">
        <v>4288</v>
      </c>
      <c r="D1848" s="7" t="s">
        <v>40</v>
      </c>
      <c r="E1848" s="7" t="s">
        <v>89</v>
      </c>
      <c r="F1848" s="7" t="s">
        <v>90</v>
      </c>
      <c r="G1848" s="7" t="s">
        <v>43</v>
      </c>
      <c r="H1848" s="7" t="s">
        <v>140</v>
      </c>
      <c r="I1848" s="8">
        <v>42</v>
      </c>
      <c r="J1848" s="18">
        <v>11430.93</v>
      </c>
      <c r="K1848" s="21">
        <v>10.57</v>
      </c>
      <c r="L1848" s="15">
        <v>429352.59</v>
      </c>
      <c r="M1848" s="28">
        <v>46171</v>
      </c>
      <c r="N1848" s="7" t="s">
        <v>68</v>
      </c>
      <c r="O1848" s="7" t="s">
        <v>35</v>
      </c>
      <c r="P1848" s="9" t="s">
        <v>36</v>
      </c>
      <c r="Q1848" s="23">
        <f>Excel_Advanced_Sales_Dataset_2000__hetvi[[#This Row],[Quantity]]*Excel_Advanced_Sales_Dataset_2000__hetvi[[#This Row],[Unit Price]]*Excel_Advanced_Sales_Dataset_2000__hetvi[[#This Row],[Discount %]]/100</f>
        <v>50746.470642</v>
      </c>
      <c r="R1848" s="23">
        <f>Excel_Advanced_Sales_Dataset_2000__hetvi[[#This Row],[Quantity]]*Excel_Advanced_Sales_Dataset_2000__hetvi[[#This Row],[Unit Price]]-Excel_Advanced_Sales_Dataset_2000__hetvi[[#This Row],[Discount Amount]]</f>
        <v>429352.58935799997</v>
      </c>
      <c r="S1848" t="str">
        <f>IF(Excel_Advanced_Sales_Dataset_2000__hetvi[[#This Row],[Total Sales]]&gt;50000,"Yes","No")</f>
        <v>Yes</v>
      </c>
      <c r="T1848" t="str">
        <f>IF(Excel_Advanced_Sales_Dataset_2000__hetvi[[#This Row],[Delivery Status]]="Pending","Follow-up","Ok")</f>
        <v>Ok</v>
      </c>
      <c r="U1848" s="31">
        <f>Excel_Advanced_Sales_Dataset_2000__hetvi[[#This Row],[Discount %]]/100</f>
        <v>0.1057</v>
      </c>
      <c r="V1848" s="1" t="s">
        <v>4653</v>
      </c>
    </row>
    <row r="1849" spans="1:22" x14ac:dyDescent="0.25">
      <c r="A1849" s="6" t="s">
        <v>4289</v>
      </c>
      <c r="B1849" s="7" t="s">
        <v>1242</v>
      </c>
      <c r="C1849" s="7" t="s">
        <v>4290</v>
      </c>
      <c r="D1849" s="7" t="s">
        <v>30</v>
      </c>
      <c r="E1849" s="7" t="s">
        <v>131</v>
      </c>
      <c r="F1849" s="7" t="s">
        <v>194</v>
      </c>
      <c r="G1849" s="7" t="s">
        <v>66</v>
      </c>
      <c r="H1849" s="7" t="s">
        <v>67</v>
      </c>
      <c r="I1849" s="8">
        <v>6</v>
      </c>
      <c r="J1849" s="18">
        <v>3243.62</v>
      </c>
      <c r="K1849" s="21">
        <v>15.89</v>
      </c>
      <c r="L1849" s="15">
        <v>16369.25</v>
      </c>
      <c r="M1849" s="28">
        <v>46147</v>
      </c>
      <c r="N1849" s="7" t="s">
        <v>58</v>
      </c>
      <c r="O1849" s="7" t="s">
        <v>35</v>
      </c>
      <c r="P1849" s="9" t="s">
        <v>36</v>
      </c>
      <c r="Q1849" s="23">
        <f>Excel_Advanced_Sales_Dataset_2000__hetvi[[#This Row],[Quantity]]*Excel_Advanced_Sales_Dataset_2000__hetvi[[#This Row],[Unit Price]]*Excel_Advanced_Sales_Dataset_2000__hetvi[[#This Row],[Discount %]]/100</f>
        <v>3092.4673080000002</v>
      </c>
      <c r="R1849" s="23">
        <f>Excel_Advanced_Sales_Dataset_2000__hetvi[[#This Row],[Quantity]]*Excel_Advanced_Sales_Dataset_2000__hetvi[[#This Row],[Unit Price]]-Excel_Advanced_Sales_Dataset_2000__hetvi[[#This Row],[Discount Amount]]</f>
        <v>16369.252692000002</v>
      </c>
      <c r="S1849" t="str">
        <f>IF(Excel_Advanced_Sales_Dataset_2000__hetvi[[#This Row],[Total Sales]]&gt;50000,"Yes","No")</f>
        <v>No</v>
      </c>
      <c r="T1849" t="str">
        <f>IF(Excel_Advanced_Sales_Dataset_2000__hetvi[[#This Row],[Delivery Status]]="Pending","Follow-up","Ok")</f>
        <v>Ok</v>
      </c>
      <c r="U1849" s="31">
        <f>Excel_Advanced_Sales_Dataset_2000__hetvi[[#This Row],[Discount %]]/100</f>
        <v>0.15890000000000001</v>
      </c>
      <c r="V1849" s="1" t="s">
        <v>4823</v>
      </c>
    </row>
    <row r="1850" spans="1:22" x14ac:dyDescent="0.25">
      <c r="A1850" s="6" t="s">
        <v>4291</v>
      </c>
      <c r="B1850" s="7" t="s">
        <v>1740</v>
      </c>
      <c r="C1850" s="7" t="s">
        <v>4292</v>
      </c>
      <c r="D1850" s="7" t="s">
        <v>40</v>
      </c>
      <c r="E1850" s="7" t="s">
        <v>41</v>
      </c>
      <c r="F1850" s="7" t="s">
        <v>126</v>
      </c>
      <c r="G1850" s="7" t="s">
        <v>66</v>
      </c>
      <c r="H1850" s="7" t="s">
        <v>155</v>
      </c>
      <c r="I1850" s="8">
        <v>25</v>
      </c>
      <c r="J1850" s="18">
        <v>23199.47</v>
      </c>
      <c r="K1850" s="21">
        <v>0.75</v>
      </c>
      <c r="L1850" s="15">
        <v>575636.85</v>
      </c>
      <c r="M1850" s="28">
        <v>46344</v>
      </c>
      <c r="N1850" s="7" t="s">
        <v>68</v>
      </c>
      <c r="O1850" s="7" t="s">
        <v>35</v>
      </c>
      <c r="P1850" s="9" t="s">
        <v>36</v>
      </c>
      <c r="Q1850" s="23">
        <f>Excel_Advanced_Sales_Dataset_2000__hetvi[[#This Row],[Quantity]]*Excel_Advanced_Sales_Dataset_2000__hetvi[[#This Row],[Unit Price]]*Excel_Advanced_Sales_Dataset_2000__hetvi[[#This Row],[Discount %]]/100</f>
        <v>4349.9006250000002</v>
      </c>
      <c r="R1850" s="23">
        <f>Excel_Advanced_Sales_Dataset_2000__hetvi[[#This Row],[Quantity]]*Excel_Advanced_Sales_Dataset_2000__hetvi[[#This Row],[Unit Price]]-Excel_Advanced_Sales_Dataset_2000__hetvi[[#This Row],[Discount Amount]]</f>
        <v>575636.84937499999</v>
      </c>
      <c r="S1850" t="str">
        <f>IF(Excel_Advanced_Sales_Dataset_2000__hetvi[[#This Row],[Total Sales]]&gt;50000,"Yes","No")</f>
        <v>Yes</v>
      </c>
      <c r="T1850" t="str">
        <f>IF(Excel_Advanced_Sales_Dataset_2000__hetvi[[#This Row],[Delivery Status]]="Pending","Follow-up","Ok")</f>
        <v>Ok</v>
      </c>
      <c r="U1850" s="31">
        <f>Excel_Advanced_Sales_Dataset_2000__hetvi[[#This Row],[Discount %]]/100</f>
        <v>7.4999999999999997E-3</v>
      </c>
      <c r="V1850" s="1" t="s">
        <v>4782</v>
      </c>
    </row>
    <row r="1851" spans="1:22" x14ac:dyDescent="0.25">
      <c r="A1851" s="6" t="s">
        <v>4293</v>
      </c>
      <c r="B1851" s="7" t="s">
        <v>1764</v>
      </c>
      <c r="C1851" s="7" t="s">
        <v>4294</v>
      </c>
      <c r="D1851" s="7" t="s">
        <v>19</v>
      </c>
      <c r="E1851" s="7" t="s">
        <v>20</v>
      </c>
      <c r="F1851" s="7" t="s">
        <v>285</v>
      </c>
      <c r="G1851" s="7" t="s">
        <v>66</v>
      </c>
      <c r="H1851" s="7" t="s">
        <v>67</v>
      </c>
      <c r="I1851" s="8">
        <v>46</v>
      </c>
      <c r="J1851" s="18">
        <v>15421.65</v>
      </c>
      <c r="K1851" s="21">
        <v>5.93</v>
      </c>
      <c r="L1851" s="15">
        <v>667328.72</v>
      </c>
      <c r="M1851" s="28">
        <v>46157</v>
      </c>
      <c r="N1851" s="7" t="s">
        <v>24</v>
      </c>
      <c r="O1851" s="7" t="s">
        <v>35</v>
      </c>
      <c r="P1851" s="9" t="s">
        <v>36</v>
      </c>
      <c r="Q1851" s="23">
        <f>Excel_Advanced_Sales_Dataset_2000__hetvi[[#This Row],[Quantity]]*Excel_Advanced_Sales_Dataset_2000__hetvi[[#This Row],[Unit Price]]*Excel_Advanced_Sales_Dataset_2000__hetvi[[#This Row],[Discount %]]/100</f>
        <v>42067.176869999996</v>
      </c>
      <c r="R1851" s="23">
        <f>Excel_Advanced_Sales_Dataset_2000__hetvi[[#This Row],[Quantity]]*Excel_Advanced_Sales_Dataset_2000__hetvi[[#This Row],[Unit Price]]-Excel_Advanced_Sales_Dataset_2000__hetvi[[#This Row],[Discount Amount]]</f>
        <v>667328.72313000006</v>
      </c>
      <c r="S1851" t="str">
        <f>IF(Excel_Advanced_Sales_Dataset_2000__hetvi[[#This Row],[Total Sales]]&gt;50000,"Yes","No")</f>
        <v>Yes</v>
      </c>
      <c r="T1851" t="str">
        <f>IF(Excel_Advanced_Sales_Dataset_2000__hetvi[[#This Row],[Delivery Status]]="Pending","Follow-up","Ok")</f>
        <v>Ok</v>
      </c>
      <c r="U1851" s="31">
        <f>Excel_Advanced_Sales_Dataset_2000__hetvi[[#This Row],[Discount %]]/100</f>
        <v>5.9299999999999999E-2</v>
      </c>
      <c r="V1851" s="1" t="s">
        <v>4782</v>
      </c>
    </row>
    <row r="1852" spans="1:22" x14ac:dyDescent="0.25">
      <c r="A1852" s="6" t="s">
        <v>4295</v>
      </c>
      <c r="B1852" s="7" t="s">
        <v>1568</v>
      </c>
      <c r="C1852" s="7" t="s">
        <v>4296</v>
      </c>
      <c r="D1852" s="7" t="s">
        <v>19</v>
      </c>
      <c r="E1852" s="7" t="s">
        <v>20</v>
      </c>
      <c r="F1852" s="7" t="s">
        <v>176</v>
      </c>
      <c r="G1852" s="7" t="s">
        <v>33</v>
      </c>
      <c r="H1852" s="7" t="s">
        <v>80</v>
      </c>
      <c r="I1852" s="8">
        <v>47</v>
      </c>
      <c r="J1852" s="18">
        <v>38878.36</v>
      </c>
      <c r="K1852" s="21">
        <v>11.45</v>
      </c>
      <c r="L1852" s="15">
        <v>1618059.03</v>
      </c>
      <c r="M1852" s="28">
        <v>46281</v>
      </c>
      <c r="N1852" s="7" t="s">
        <v>45</v>
      </c>
      <c r="O1852" s="7" t="s">
        <v>35</v>
      </c>
      <c r="P1852" s="9" t="s">
        <v>36</v>
      </c>
      <c r="Q1852" s="23">
        <f>Excel_Advanced_Sales_Dataset_2000__hetvi[[#This Row],[Quantity]]*Excel_Advanced_Sales_Dataset_2000__hetvi[[#This Row],[Unit Price]]*Excel_Advanced_Sales_Dataset_2000__hetvi[[#This Row],[Discount %]]/100</f>
        <v>209223.89433999997</v>
      </c>
      <c r="R1852" s="23">
        <f>Excel_Advanced_Sales_Dataset_2000__hetvi[[#This Row],[Quantity]]*Excel_Advanced_Sales_Dataset_2000__hetvi[[#This Row],[Unit Price]]-Excel_Advanced_Sales_Dataset_2000__hetvi[[#This Row],[Discount Amount]]</f>
        <v>1618059.02566</v>
      </c>
      <c r="S1852" t="str">
        <f>IF(Excel_Advanced_Sales_Dataset_2000__hetvi[[#This Row],[Total Sales]]&gt;50000,"Yes","No")</f>
        <v>Yes</v>
      </c>
      <c r="T1852" t="str">
        <f>IF(Excel_Advanced_Sales_Dataset_2000__hetvi[[#This Row],[Delivery Status]]="Pending","Follow-up","Ok")</f>
        <v>Ok</v>
      </c>
      <c r="U1852" s="31">
        <f>Excel_Advanced_Sales_Dataset_2000__hetvi[[#This Row],[Discount %]]/100</f>
        <v>0.11449999999999999</v>
      </c>
      <c r="V1852" s="1" t="s">
        <v>4823</v>
      </c>
    </row>
    <row r="1853" spans="1:22" x14ac:dyDescent="0.25">
      <c r="A1853" s="6" t="s">
        <v>4297</v>
      </c>
      <c r="B1853" s="7" t="s">
        <v>1725</v>
      </c>
      <c r="C1853" s="7" t="s">
        <v>4298</v>
      </c>
      <c r="D1853" s="7" t="s">
        <v>19</v>
      </c>
      <c r="E1853" s="7" t="s">
        <v>84</v>
      </c>
      <c r="F1853" s="7" t="s">
        <v>159</v>
      </c>
      <c r="G1853" s="7" t="s">
        <v>51</v>
      </c>
      <c r="H1853" s="7" t="s">
        <v>167</v>
      </c>
      <c r="I1853" s="8">
        <v>18</v>
      </c>
      <c r="J1853" s="18">
        <v>30484.82</v>
      </c>
      <c r="K1853" s="21">
        <v>1.34</v>
      </c>
      <c r="L1853" s="15">
        <v>541373.81999999995</v>
      </c>
      <c r="M1853" s="28">
        <v>46291</v>
      </c>
      <c r="N1853" s="7" t="s">
        <v>58</v>
      </c>
      <c r="O1853" s="7" t="s">
        <v>35</v>
      </c>
      <c r="P1853" s="9" t="s">
        <v>53</v>
      </c>
      <c r="Q1853" s="23">
        <f>Excel_Advanced_Sales_Dataset_2000__hetvi[[#This Row],[Quantity]]*Excel_Advanced_Sales_Dataset_2000__hetvi[[#This Row],[Unit Price]]*Excel_Advanced_Sales_Dataset_2000__hetvi[[#This Row],[Discount %]]/100</f>
        <v>7352.9385840000004</v>
      </c>
      <c r="R1853" s="23">
        <f>Excel_Advanced_Sales_Dataset_2000__hetvi[[#This Row],[Quantity]]*Excel_Advanced_Sales_Dataset_2000__hetvi[[#This Row],[Unit Price]]-Excel_Advanced_Sales_Dataset_2000__hetvi[[#This Row],[Discount Amount]]</f>
        <v>541373.82141600002</v>
      </c>
      <c r="S1853" t="str">
        <f>IF(Excel_Advanced_Sales_Dataset_2000__hetvi[[#This Row],[Total Sales]]&gt;50000,"Yes","No")</f>
        <v>Yes</v>
      </c>
      <c r="T1853" t="str">
        <f>IF(Excel_Advanced_Sales_Dataset_2000__hetvi[[#This Row],[Delivery Status]]="Pending","Follow-up","Ok")</f>
        <v>Ok</v>
      </c>
      <c r="U1853" s="31">
        <f>Excel_Advanced_Sales_Dataset_2000__hetvi[[#This Row],[Discount %]]/100</f>
        <v>1.34E-2</v>
      </c>
      <c r="V1853" s="1" t="s">
        <v>4782</v>
      </c>
    </row>
    <row r="1854" spans="1:22" x14ac:dyDescent="0.25">
      <c r="A1854" s="6" t="s">
        <v>4299</v>
      </c>
      <c r="B1854" s="7" t="s">
        <v>321</v>
      </c>
      <c r="C1854" s="7" t="s">
        <v>4300</v>
      </c>
      <c r="D1854" s="7" t="s">
        <v>30</v>
      </c>
      <c r="E1854" s="7" t="s">
        <v>31</v>
      </c>
      <c r="F1854" s="7" t="s">
        <v>32</v>
      </c>
      <c r="G1854" s="7" t="s">
        <v>43</v>
      </c>
      <c r="H1854" s="7" t="s">
        <v>44</v>
      </c>
      <c r="I1854" s="8">
        <v>42</v>
      </c>
      <c r="J1854" s="18">
        <v>5962.15</v>
      </c>
      <c r="K1854" s="21">
        <v>12.57</v>
      </c>
      <c r="L1854" s="15">
        <v>218933.73</v>
      </c>
      <c r="M1854" s="28">
        <v>46299</v>
      </c>
      <c r="N1854" s="7" t="s">
        <v>58</v>
      </c>
      <c r="O1854" s="7" t="s">
        <v>35</v>
      </c>
      <c r="P1854" s="9" t="s">
        <v>36</v>
      </c>
      <c r="Q1854" s="23">
        <f>Excel_Advanced_Sales_Dataset_2000__hetvi[[#This Row],[Quantity]]*Excel_Advanced_Sales_Dataset_2000__hetvi[[#This Row],[Unit Price]]*Excel_Advanced_Sales_Dataset_2000__hetvi[[#This Row],[Discount %]]/100</f>
        <v>31476.574710000001</v>
      </c>
      <c r="R1854" s="23">
        <f>Excel_Advanced_Sales_Dataset_2000__hetvi[[#This Row],[Quantity]]*Excel_Advanced_Sales_Dataset_2000__hetvi[[#This Row],[Unit Price]]-Excel_Advanced_Sales_Dataset_2000__hetvi[[#This Row],[Discount Amount]]</f>
        <v>218933.72528999997</v>
      </c>
      <c r="S1854" t="str">
        <f>IF(Excel_Advanced_Sales_Dataset_2000__hetvi[[#This Row],[Total Sales]]&gt;50000,"Yes","No")</f>
        <v>Yes</v>
      </c>
      <c r="T1854" t="str">
        <f>IF(Excel_Advanced_Sales_Dataset_2000__hetvi[[#This Row],[Delivery Status]]="Pending","Follow-up","Ok")</f>
        <v>Ok</v>
      </c>
      <c r="U1854" s="31">
        <f>Excel_Advanced_Sales_Dataset_2000__hetvi[[#This Row],[Discount %]]/100</f>
        <v>0.12570000000000001</v>
      </c>
      <c r="V1854" s="1" t="s">
        <v>4744</v>
      </c>
    </row>
    <row r="1855" spans="1:22" x14ac:dyDescent="0.25">
      <c r="A1855" s="6" t="s">
        <v>4301</v>
      </c>
      <c r="B1855" s="7" t="s">
        <v>1571</v>
      </c>
      <c r="C1855" s="7" t="s">
        <v>4302</v>
      </c>
      <c r="D1855" s="7" t="s">
        <v>40</v>
      </c>
      <c r="E1855" s="7" t="s">
        <v>109</v>
      </c>
      <c r="F1855" s="7" t="s">
        <v>259</v>
      </c>
      <c r="G1855" s="7" t="s">
        <v>111</v>
      </c>
      <c r="H1855" s="7" t="s">
        <v>185</v>
      </c>
      <c r="I1855" s="8">
        <v>31</v>
      </c>
      <c r="J1855" s="18">
        <v>13279.19</v>
      </c>
      <c r="K1855" s="21">
        <v>18.440000000000001</v>
      </c>
      <c r="L1855" s="15">
        <v>335745.73</v>
      </c>
      <c r="M1855" s="28">
        <v>46163</v>
      </c>
      <c r="N1855" s="7" t="s">
        <v>45</v>
      </c>
      <c r="O1855" s="7" t="s">
        <v>35</v>
      </c>
      <c r="P1855" s="9" t="s">
        <v>36</v>
      </c>
      <c r="Q1855" s="23">
        <f>Excel_Advanced_Sales_Dataset_2000__hetvi[[#This Row],[Quantity]]*Excel_Advanced_Sales_Dataset_2000__hetvi[[#This Row],[Unit Price]]*Excel_Advanced_Sales_Dataset_2000__hetvi[[#This Row],[Discount %]]/100</f>
        <v>75909.161716000002</v>
      </c>
      <c r="R1855" s="23">
        <f>Excel_Advanced_Sales_Dataset_2000__hetvi[[#This Row],[Quantity]]*Excel_Advanced_Sales_Dataset_2000__hetvi[[#This Row],[Unit Price]]-Excel_Advanced_Sales_Dataset_2000__hetvi[[#This Row],[Discount Amount]]</f>
        <v>335745.72828400001</v>
      </c>
      <c r="S1855" t="str">
        <f>IF(Excel_Advanced_Sales_Dataset_2000__hetvi[[#This Row],[Total Sales]]&gt;50000,"Yes","No")</f>
        <v>Yes</v>
      </c>
      <c r="T1855" t="str">
        <f>IF(Excel_Advanced_Sales_Dataset_2000__hetvi[[#This Row],[Delivery Status]]="Pending","Follow-up","Ok")</f>
        <v>Ok</v>
      </c>
      <c r="U1855" s="31">
        <f>Excel_Advanced_Sales_Dataset_2000__hetvi[[#This Row],[Discount %]]/100</f>
        <v>0.18440000000000001</v>
      </c>
      <c r="V1855" s="1" t="s">
        <v>4644</v>
      </c>
    </row>
    <row r="1856" spans="1:22" x14ac:dyDescent="0.25">
      <c r="A1856" s="6" t="s">
        <v>4303</v>
      </c>
      <c r="B1856" s="7" t="s">
        <v>462</v>
      </c>
      <c r="C1856" s="7" t="s">
        <v>4304</v>
      </c>
      <c r="D1856" s="7" t="s">
        <v>19</v>
      </c>
      <c r="E1856" s="7" t="s">
        <v>20</v>
      </c>
      <c r="F1856" s="7" t="s">
        <v>176</v>
      </c>
      <c r="G1856" s="7" t="s">
        <v>51</v>
      </c>
      <c r="H1856" s="7" t="s">
        <v>190</v>
      </c>
      <c r="I1856" s="8">
        <v>43</v>
      </c>
      <c r="J1856" s="18">
        <v>37904.769999999997</v>
      </c>
      <c r="K1856" s="21">
        <v>19.39</v>
      </c>
      <c r="L1856" s="15">
        <v>1313866.51</v>
      </c>
      <c r="M1856" s="28">
        <v>46181</v>
      </c>
      <c r="N1856" s="7" t="s">
        <v>45</v>
      </c>
      <c r="O1856" s="7" t="s">
        <v>59</v>
      </c>
      <c r="P1856" s="9" t="s">
        <v>36</v>
      </c>
      <c r="Q1856" s="23">
        <f>Excel_Advanced_Sales_Dataset_2000__hetvi[[#This Row],[Quantity]]*Excel_Advanced_Sales_Dataset_2000__hetvi[[#This Row],[Unit Price]]*Excel_Advanced_Sales_Dataset_2000__hetvi[[#This Row],[Discount %]]/100</f>
        <v>316038.600829</v>
      </c>
      <c r="R1856" s="23">
        <f>Excel_Advanced_Sales_Dataset_2000__hetvi[[#This Row],[Quantity]]*Excel_Advanced_Sales_Dataset_2000__hetvi[[#This Row],[Unit Price]]-Excel_Advanced_Sales_Dataset_2000__hetvi[[#This Row],[Discount Amount]]</f>
        <v>1313866.5091709998</v>
      </c>
      <c r="S1856" t="str">
        <f>IF(Excel_Advanced_Sales_Dataset_2000__hetvi[[#This Row],[Total Sales]]&gt;50000,"Yes","No")</f>
        <v>Yes</v>
      </c>
      <c r="T1856" t="str">
        <f>IF(Excel_Advanced_Sales_Dataset_2000__hetvi[[#This Row],[Delivery Status]]="Pending","Follow-up","Ok")</f>
        <v>Ok</v>
      </c>
      <c r="U1856" s="31">
        <f>Excel_Advanced_Sales_Dataset_2000__hetvi[[#This Row],[Discount %]]/100</f>
        <v>0.19390000000000002</v>
      </c>
      <c r="V1856" s="1" t="s">
        <v>4823</v>
      </c>
    </row>
    <row r="1857" spans="1:22" x14ac:dyDescent="0.25">
      <c r="A1857" s="6" t="s">
        <v>4305</v>
      </c>
      <c r="B1857" s="7" t="s">
        <v>749</v>
      </c>
      <c r="C1857" s="7" t="s">
        <v>4306</v>
      </c>
      <c r="D1857" s="7" t="s">
        <v>19</v>
      </c>
      <c r="E1857" s="7" t="s">
        <v>72</v>
      </c>
      <c r="F1857" s="7" t="s">
        <v>224</v>
      </c>
      <c r="G1857" s="7" t="s">
        <v>22</v>
      </c>
      <c r="H1857" s="7" t="s">
        <v>217</v>
      </c>
      <c r="I1857" s="8">
        <v>15</v>
      </c>
      <c r="J1857" s="18">
        <v>22118.76</v>
      </c>
      <c r="K1857" s="21">
        <v>4.12</v>
      </c>
      <c r="L1857" s="15">
        <v>318112.01</v>
      </c>
      <c r="M1857" s="28">
        <v>46349</v>
      </c>
      <c r="N1857" s="7" t="s">
        <v>113</v>
      </c>
      <c r="O1857" s="7" t="s">
        <v>35</v>
      </c>
      <c r="P1857" s="9" t="s">
        <v>26</v>
      </c>
      <c r="Q1857" s="23">
        <f>Excel_Advanced_Sales_Dataset_2000__hetvi[[#This Row],[Quantity]]*Excel_Advanced_Sales_Dataset_2000__hetvi[[#This Row],[Unit Price]]*Excel_Advanced_Sales_Dataset_2000__hetvi[[#This Row],[Discount %]]/100</f>
        <v>13669.393679999997</v>
      </c>
      <c r="R1857" s="23">
        <f>Excel_Advanced_Sales_Dataset_2000__hetvi[[#This Row],[Quantity]]*Excel_Advanced_Sales_Dataset_2000__hetvi[[#This Row],[Unit Price]]-Excel_Advanced_Sales_Dataset_2000__hetvi[[#This Row],[Discount Amount]]</f>
        <v>318112.00631999999</v>
      </c>
      <c r="S1857" t="str">
        <f>IF(Excel_Advanced_Sales_Dataset_2000__hetvi[[#This Row],[Total Sales]]&gt;50000,"Yes","No")</f>
        <v>Yes</v>
      </c>
      <c r="T1857" t="str">
        <f>IF(Excel_Advanced_Sales_Dataset_2000__hetvi[[#This Row],[Delivery Status]]="Pending","Follow-up","Ok")</f>
        <v>Ok</v>
      </c>
      <c r="U1857" s="31">
        <f>Excel_Advanced_Sales_Dataset_2000__hetvi[[#This Row],[Discount %]]/100</f>
        <v>4.1200000000000001E-2</v>
      </c>
      <c r="V1857" s="1" t="s">
        <v>4744</v>
      </c>
    </row>
    <row r="1858" spans="1:22" x14ac:dyDescent="0.25">
      <c r="A1858" s="6" t="s">
        <v>4307</v>
      </c>
      <c r="B1858" s="7" t="s">
        <v>1393</v>
      </c>
      <c r="C1858" s="7" t="s">
        <v>4308</v>
      </c>
      <c r="D1858" s="7" t="s">
        <v>19</v>
      </c>
      <c r="E1858" s="7" t="s">
        <v>20</v>
      </c>
      <c r="F1858" s="7" t="s">
        <v>21</v>
      </c>
      <c r="G1858" s="7" t="s">
        <v>22</v>
      </c>
      <c r="H1858" s="7" t="s">
        <v>180</v>
      </c>
      <c r="I1858" s="8">
        <v>8</v>
      </c>
      <c r="J1858" s="18">
        <v>25192.28</v>
      </c>
      <c r="K1858" s="21">
        <v>9.85</v>
      </c>
      <c r="L1858" s="15">
        <v>181686.72</v>
      </c>
      <c r="M1858" s="28">
        <v>46023</v>
      </c>
      <c r="N1858" s="7" t="s">
        <v>113</v>
      </c>
      <c r="O1858" s="7" t="s">
        <v>35</v>
      </c>
      <c r="P1858" s="9" t="s">
        <v>53</v>
      </c>
      <c r="Q1858" s="23">
        <f>Excel_Advanced_Sales_Dataset_2000__hetvi[[#This Row],[Quantity]]*Excel_Advanced_Sales_Dataset_2000__hetvi[[#This Row],[Unit Price]]*Excel_Advanced_Sales_Dataset_2000__hetvi[[#This Row],[Discount %]]/100</f>
        <v>19851.516639999998</v>
      </c>
      <c r="R1858" s="23">
        <f>Excel_Advanced_Sales_Dataset_2000__hetvi[[#This Row],[Quantity]]*Excel_Advanced_Sales_Dataset_2000__hetvi[[#This Row],[Unit Price]]-Excel_Advanced_Sales_Dataset_2000__hetvi[[#This Row],[Discount Amount]]</f>
        <v>181686.72336</v>
      </c>
      <c r="S1858" t="str">
        <f>IF(Excel_Advanced_Sales_Dataset_2000__hetvi[[#This Row],[Total Sales]]&gt;50000,"Yes","No")</f>
        <v>Yes</v>
      </c>
      <c r="T1858" t="str">
        <f>IF(Excel_Advanced_Sales_Dataset_2000__hetvi[[#This Row],[Delivery Status]]="Pending","Follow-up","Ok")</f>
        <v>Ok</v>
      </c>
      <c r="U1858" s="31">
        <f>Excel_Advanced_Sales_Dataset_2000__hetvi[[#This Row],[Discount %]]/100</f>
        <v>9.849999999999999E-2</v>
      </c>
      <c r="V1858" s="1" t="s">
        <v>4644</v>
      </c>
    </row>
    <row r="1859" spans="1:22" x14ac:dyDescent="0.25">
      <c r="A1859" s="6" t="s">
        <v>4309</v>
      </c>
      <c r="B1859" s="7" t="s">
        <v>636</v>
      </c>
      <c r="C1859" s="7" t="s">
        <v>4310</v>
      </c>
      <c r="D1859" s="7" t="s">
        <v>63</v>
      </c>
      <c r="E1859" s="7" t="s">
        <v>78</v>
      </c>
      <c r="F1859" s="7" t="s">
        <v>255</v>
      </c>
      <c r="G1859" s="7" t="s">
        <v>51</v>
      </c>
      <c r="H1859" s="7" t="s">
        <v>167</v>
      </c>
      <c r="I1859" s="8">
        <v>6</v>
      </c>
      <c r="J1859" s="18">
        <v>15003.71</v>
      </c>
      <c r="K1859" s="21">
        <v>5.99</v>
      </c>
      <c r="L1859" s="15">
        <v>84629.93</v>
      </c>
      <c r="M1859" s="28">
        <v>46211</v>
      </c>
      <c r="N1859" s="7" t="s">
        <v>68</v>
      </c>
      <c r="O1859" s="7" t="s">
        <v>35</v>
      </c>
      <c r="P1859" s="9" t="s">
        <v>36</v>
      </c>
      <c r="Q1859" s="23">
        <f>Excel_Advanced_Sales_Dataset_2000__hetvi[[#This Row],[Quantity]]*Excel_Advanced_Sales_Dataset_2000__hetvi[[#This Row],[Unit Price]]*Excel_Advanced_Sales_Dataset_2000__hetvi[[#This Row],[Discount %]]/100</f>
        <v>5392.3333739999998</v>
      </c>
      <c r="R1859" s="23">
        <f>Excel_Advanced_Sales_Dataset_2000__hetvi[[#This Row],[Quantity]]*Excel_Advanced_Sales_Dataset_2000__hetvi[[#This Row],[Unit Price]]-Excel_Advanced_Sales_Dataset_2000__hetvi[[#This Row],[Discount Amount]]</f>
        <v>84629.926626</v>
      </c>
      <c r="S1859" t="str">
        <f>IF(Excel_Advanced_Sales_Dataset_2000__hetvi[[#This Row],[Total Sales]]&gt;50000,"Yes","No")</f>
        <v>Yes</v>
      </c>
      <c r="T1859" t="str">
        <f>IF(Excel_Advanced_Sales_Dataset_2000__hetvi[[#This Row],[Delivery Status]]="Pending","Follow-up","Ok")</f>
        <v>Ok</v>
      </c>
      <c r="U1859" s="31">
        <f>Excel_Advanced_Sales_Dataset_2000__hetvi[[#This Row],[Discount %]]/100</f>
        <v>5.9900000000000002E-2</v>
      </c>
      <c r="V1859" s="1" t="s">
        <v>4823</v>
      </c>
    </row>
    <row r="1860" spans="1:22" x14ac:dyDescent="0.25">
      <c r="A1860" s="6" t="s">
        <v>4311</v>
      </c>
      <c r="B1860" s="7" t="s">
        <v>2016</v>
      </c>
      <c r="C1860" s="7" t="s">
        <v>4312</v>
      </c>
      <c r="D1860" s="7" t="s">
        <v>63</v>
      </c>
      <c r="E1860" s="7" t="s">
        <v>234</v>
      </c>
      <c r="F1860" s="7" t="s">
        <v>473</v>
      </c>
      <c r="G1860" s="7" t="s">
        <v>43</v>
      </c>
      <c r="H1860" s="7" t="s">
        <v>74</v>
      </c>
      <c r="I1860" s="8">
        <v>3</v>
      </c>
      <c r="J1860" s="18">
        <v>6045.32</v>
      </c>
      <c r="K1860" s="21">
        <v>20</v>
      </c>
      <c r="L1860" s="15">
        <v>14508.77</v>
      </c>
      <c r="M1860" s="28">
        <v>46307</v>
      </c>
      <c r="N1860" s="7" t="s">
        <v>45</v>
      </c>
      <c r="O1860" s="7" t="s">
        <v>35</v>
      </c>
      <c r="P1860" s="9" t="s">
        <v>26</v>
      </c>
      <c r="Q1860" s="23">
        <f>Excel_Advanced_Sales_Dataset_2000__hetvi[[#This Row],[Quantity]]*Excel_Advanced_Sales_Dataset_2000__hetvi[[#This Row],[Unit Price]]*Excel_Advanced_Sales_Dataset_2000__hetvi[[#This Row],[Discount %]]/100</f>
        <v>3627.1919999999996</v>
      </c>
      <c r="R1860" s="23">
        <f>Excel_Advanced_Sales_Dataset_2000__hetvi[[#This Row],[Quantity]]*Excel_Advanced_Sales_Dataset_2000__hetvi[[#This Row],[Unit Price]]-Excel_Advanced_Sales_Dataset_2000__hetvi[[#This Row],[Discount Amount]]</f>
        <v>14508.768</v>
      </c>
      <c r="S1860" t="str">
        <f>IF(Excel_Advanced_Sales_Dataset_2000__hetvi[[#This Row],[Total Sales]]&gt;50000,"Yes","No")</f>
        <v>No</v>
      </c>
      <c r="T1860" t="str">
        <f>IF(Excel_Advanced_Sales_Dataset_2000__hetvi[[#This Row],[Delivery Status]]="Pending","Follow-up","Ok")</f>
        <v>Ok</v>
      </c>
      <c r="U1860" s="31">
        <f>Excel_Advanced_Sales_Dataset_2000__hetvi[[#This Row],[Discount %]]/100</f>
        <v>0.2</v>
      </c>
      <c r="V1860" s="1" t="s">
        <v>4653</v>
      </c>
    </row>
    <row r="1861" spans="1:22" x14ac:dyDescent="0.25">
      <c r="A1861" s="6" t="s">
        <v>4313</v>
      </c>
      <c r="B1861" s="7" t="s">
        <v>28</v>
      </c>
      <c r="C1861" s="7" t="s">
        <v>4314</v>
      </c>
      <c r="D1861" s="7" t="s">
        <v>63</v>
      </c>
      <c r="E1861" s="7" t="s">
        <v>234</v>
      </c>
      <c r="F1861" s="7" t="s">
        <v>235</v>
      </c>
      <c r="G1861" s="7" t="s">
        <v>43</v>
      </c>
      <c r="H1861" s="7" t="s">
        <v>74</v>
      </c>
      <c r="I1861" s="8">
        <v>37</v>
      </c>
      <c r="J1861" s="18">
        <v>14399.8</v>
      </c>
      <c r="K1861" s="21">
        <v>2.4</v>
      </c>
      <c r="L1861" s="15">
        <v>520005.58</v>
      </c>
      <c r="M1861" s="28">
        <v>46061</v>
      </c>
      <c r="N1861" s="7" t="s">
        <v>68</v>
      </c>
      <c r="O1861" s="7" t="s">
        <v>25</v>
      </c>
      <c r="P1861" s="9" t="s">
        <v>36</v>
      </c>
      <c r="Q1861" s="23">
        <f>Excel_Advanced_Sales_Dataset_2000__hetvi[[#This Row],[Quantity]]*Excel_Advanced_Sales_Dataset_2000__hetvi[[#This Row],[Unit Price]]*Excel_Advanced_Sales_Dataset_2000__hetvi[[#This Row],[Discount %]]/100</f>
        <v>12787.0224</v>
      </c>
      <c r="R1861" s="23">
        <f>Excel_Advanced_Sales_Dataset_2000__hetvi[[#This Row],[Quantity]]*Excel_Advanced_Sales_Dataset_2000__hetvi[[#This Row],[Unit Price]]-Excel_Advanced_Sales_Dataset_2000__hetvi[[#This Row],[Discount Amount]]</f>
        <v>520005.57759999996</v>
      </c>
      <c r="S1861" t="str">
        <f>IF(Excel_Advanced_Sales_Dataset_2000__hetvi[[#This Row],[Total Sales]]&gt;50000,"Yes","No")</f>
        <v>Yes</v>
      </c>
      <c r="T1861" t="str">
        <f>IF(Excel_Advanced_Sales_Dataset_2000__hetvi[[#This Row],[Delivery Status]]="Pending","Follow-up","Ok")</f>
        <v>Follow-up</v>
      </c>
      <c r="U1861" s="31">
        <f>Excel_Advanced_Sales_Dataset_2000__hetvi[[#This Row],[Discount %]]/100</f>
        <v>2.4E-2</v>
      </c>
      <c r="V1861" s="1" t="s">
        <v>4624</v>
      </c>
    </row>
    <row r="1862" spans="1:22" x14ac:dyDescent="0.25">
      <c r="A1862" s="6" t="s">
        <v>4315</v>
      </c>
      <c r="B1862" s="7" t="s">
        <v>375</v>
      </c>
      <c r="C1862" s="7" t="s">
        <v>4316</v>
      </c>
      <c r="D1862" s="7" t="s">
        <v>19</v>
      </c>
      <c r="E1862" s="7" t="s">
        <v>20</v>
      </c>
      <c r="F1862" s="7" t="s">
        <v>176</v>
      </c>
      <c r="G1862" s="7" t="s">
        <v>33</v>
      </c>
      <c r="H1862" s="7" t="s">
        <v>127</v>
      </c>
      <c r="I1862" s="8">
        <v>26</v>
      </c>
      <c r="J1862" s="18">
        <v>12324.12</v>
      </c>
      <c r="K1862" s="21">
        <v>19.63</v>
      </c>
      <c r="L1862" s="15">
        <v>257527.28</v>
      </c>
      <c r="M1862" s="28">
        <v>46080</v>
      </c>
      <c r="N1862" s="7" t="s">
        <v>24</v>
      </c>
      <c r="O1862" s="7" t="s">
        <v>35</v>
      </c>
      <c r="P1862" s="9" t="s">
        <v>36</v>
      </c>
      <c r="Q1862" s="23">
        <f>Excel_Advanced_Sales_Dataset_2000__hetvi[[#This Row],[Quantity]]*Excel_Advanced_Sales_Dataset_2000__hetvi[[#This Row],[Unit Price]]*Excel_Advanced_Sales_Dataset_2000__hetvi[[#This Row],[Discount %]]/100</f>
        <v>62899.84365599999</v>
      </c>
      <c r="R1862" s="23">
        <f>Excel_Advanced_Sales_Dataset_2000__hetvi[[#This Row],[Quantity]]*Excel_Advanced_Sales_Dataset_2000__hetvi[[#This Row],[Unit Price]]-Excel_Advanced_Sales_Dataset_2000__hetvi[[#This Row],[Discount Amount]]</f>
        <v>257527.27634400001</v>
      </c>
      <c r="S1862" t="str">
        <f>IF(Excel_Advanced_Sales_Dataset_2000__hetvi[[#This Row],[Total Sales]]&gt;50000,"Yes","No")</f>
        <v>Yes</v>
      </c>
      <c r="T1862" t="str">
        <f>IF(Excel_Advanced_Sales_Dataset_2000__hetvi[[#This Row],[Delivery Status]]="Pending","Follow-up","Ok")</f>
        <v>Ok</v>
      </c>
      <c r="U1862" s="31">
        <f>Excel_Advanced_Sales_Dataset_2000__hetvi[[#This Row],[Discount %]]/100</f>
        <v>0.1963</v>
      </c>
      <c r="V1862" s="1" t="s">
        <v>4653</v>
      </c>
    </row>
    <row r="1863" spans="1:22" x14ac:dyDescent="0.25">
      <c r="A1863" s="6" t="s">
        <v>4317</v>
      </c>
      <c r="B1863" s="7" t="s">
        <v>998</v>
      </c>
      <c r="C1863" s="7" t="s">
        <v>4318</v>
      </c>
      <c r="D1863" s="7" t="s">
        <v>40</v>
      </c>
      <c r="E1863" s="7" t="s">
        <v>109</v>
      </c>
      <c r="F1863" s="7" t="s">
        <v>110</v>
      </c>
      <c r="G1863" s="7" t="s">
        <v>43</v>
      </c>
      <c r="H1863" s="7" t="s">
        <v>140</v>
      </c>
      <c r="I1863" s="8">
        <v>32</v>
      </c>
      <c r="J1863" s="18">
        <v>34476.370000000003</v>
      </c>
      <c r="K1863" s="21">
        <v>9.1199999999999992</v>
      </c>
      <c r="L1863" s="15">
        <v>1002628</v>
      </c>
      <c r="M1863" s="28">
        <v>46179</v>
      </c>
      <c r="N1863" s="7" t="s">
        <v>68</v>
      </c>
      <c r="O1863" s="7" t="s">
        <v>35</v>
      </c>
      <c r="P1863" s="9" t="s">
        <v>26</v>
      </c>
      <c r="Q1863" s="23">
        <f>Excel_Advanced_Sales_Dataset_2000__hetvi[[#This Row],[Quantity]]*Excel_Advanced_Sales_Dataset_2000__hetvi[[#This Row],[Unit Price]]*Excel_Advanced_Sales_Dataset_2000__hetvi[[#This Row],[Discount %]]/100</f>
        <v>100615.838208</v>
      </c>
      <c r="R1863" s="23">
        <f>Excel_Advanced_Sales_Dataset_2000__hetvi[[#This Row],[Quantity]]*Excel_Advanced_Sales_Dataset_2000__hetvi[[#This Row],[Unit Price]]-Excel_Advanced_Sales_Dataset_2000__hetvi[[#This Row],[Discount Amount]]</f>
        <v>1002628.0017920001</v>
      </c>
      <c r="S1863" t="str">
        <f>IF(Excel_Advanced_Sales_Dataset_2000__hetvi[[#This Row],[Total Sales]]&gt;50000,"Yes","No")</f>
        <v>Yes</v>
      </c>
      <c r="T1863" t="str">
        <f>IF(Excel_Advanced_Sales_Dataset_2000__hetvi[[#This Row],[Delivery Status]]="Pending","Follow-up","Ok")</f>
        <v>Ok</v>
      </c>
      <c r="U1863" s="31">
        <f>Excel_Advanced_Sales_Dataset_2000__hetvi[[#This Row],[Discount %]]/100</f>
        <v>9.1199999999999989E-2</v>
      </c>
      <c r="V1863" s="1" t="s">
        <v>4696</v>
      </c>
    </row>
    <row r="1864" spans="1:22" x14ac:dyDescent="0.25">
      <c r="A1864" s="6" t="s">
        <v>4319</v>
      </c>
      <c r="B1864" s="7" t="s">
        <v>1610</v>
      </c>
      <c r="C1864" s="7" t="s">
        <v>4320</v>
      </c>
      <c r="D1864" s="7" t="s">
        <v>19</v>
      </c>
      <c r="E1864" s="7" t="s">
        <v>20</v>
      </c>
      <c r="F1864" s="7" t="s">
        <v>176</v>
      </c>
      <c r="G1864" s="7" t="s">
        <v>51</v>
      </c>
      <c r="H1864" s="7" t="s">
        <v>167</v>
      </c>
      <c r="I1864" s="8">
        <v>17</v>
      </c>
      <c r="J1864" s="18">
        <v>6988.91</v>
      </c>
      <c r="K1864" s="21">
        <v>8.19</v>
      </c>
      <c r="L1864" s="15">
        <v>109080.81</v>
      </c>
      <c r="M1864" s="28">
        <v>46104</v>
      </c>
      <c r="N1864" s="7" t="s">
        <v>68</v>
      </c>
      <c r="O1864" s="7" t="s">
        <v>35</v>
      </c>
      <c r="P1864" s="9" t="s">
        <v>26</v>
      </c>
      <c r="Q1864" s="23">
        <f>Excel_Advanced_Sales_Dataset_2000__hetvi[[#This Row],[Quantity]]*Excel_Advanced_Sales_Dataset_2000__hetvi[[#This Row],[Unit Price]]*Excel_Advanced_Sales_Dataset_2000__hetvi[[#This Row],[Discount %]]/100</f>
        <v>9730.6593929999999</v>
      </c>
      <c r="R1864" s="23">
        <f>Excel_Advanced_Sales_Dataset_2000__hetvi[[#This Row],[Quantity]]*Excel_Advanced_Sales_Dataset_2000__hetvi[[#This Row],[Unit Price]]-Excel_Advanced_Sales_Dataset_2000__hetvi[[#This Row],[Discount Amount]]</f>
        <v>109080.81060700001</v>
      </c>
      <c r="S1864" t="str">
        <f>IF(Excel_Advanced_Sales_Dataset_2000__hetvi[[#This Row],[Total Sales]]&gt;50000,"Yes","No")</f>
        <v>Yes</v>
      </c>
      <c r="T1864" t="str">
        <f>IF(Excel_Advanced_Sales_Dataset_2000__hetvi[[#This Row],[Delivery Status]]="Pending","Follow-up","Ok")</f>
        <v>Ok</v>
      </c>
      <c r="U1864" s="31">
        <f>Excel_Advanced_Sales_Dataset_2000__hetvi[[#This Row],[Discount %]]/100</f>
        <v>8.1900000000000001E-2</v>
      </c>
      <c r="V1864" s="1" t="s">
        <v>4823</v>
      </c>
    </row>
    <row r="1865" spans="1:22" x14ac:dyDescent="0.25">
      <c r="A1865" s="6" t="s">
        <v>4321</v>
      </c>
      <c r="B1865" s="7" t="s">
        <v>891</v>
      </c>
      <c r="C1865" s="7" t="s">
        <v>4322</v>
      </c>
      <c r="D1865" s="7" t="s">
        <v>30</v>
      </c>
      <c r="E1865" s="7" t="s">
        <v>31</v>
      </c>
      <c r="F1865" s="7" t="s">
        <v>32</v>
      </c>
      <c r="G1865" s="7" t="s">
        <v>51</v>
      </c>
      <c r="H1865" s="7" t="s">
        <v>190</v>
      </c>
      <c r="I1865" s="8">
        <v>2</v>
      </c>
      <c r="J1865" s="18">
        <v>30497.74</v>
      </c>
      <c r="K1865" s="21">
        <v>8.81</v>
      </c>
      <c r="L1865" s="15">
        <v>55621.78</v>
      </c>
      <c r="M1865" s="28">
        <v>46224</v>
      </c>
      <c r="N1865" s="7" t="s">
        <v>113</v>
      </c>
      <c r="O1865" s="7" t="s">
        <v>59</v>
      </c>
      <c r="P1865" s="9" t="s">
        <v>36</v>
      </c>
      <c r="Q1865" s="23">
        <f>Excel_Advanced_Sales_Dataset_2000__hetvi[[#This Row],[Quantity]]*Excel_Advanced_Sales_Dataset_2000__hetvi[[#This Row],[Unit Price]]*Excel_Advanced_Sales_Dataset_2000__hetvi[[#This Row],[Discount %]]/100</f>
        <v>5373.7017880000012</v>
      </c>
      <c r="R1865" s="23">
        <f>Excel_Advanced_Sales_Dataset_2000__hetvi[[#This Row],[Quantity]]*Excel_Advanced_Sales_Dataset_2000__hetvi[[#This Row],[Unit Price]]-Excel_Advanced_Sales_Dataset_2000__hetvi[[#This Row],[Discount Amount]]</f>
        <v>55621.778212000005</v>
      </c>
      <c r="S1865" t="str">
        <f>IF(Excel_Advanced_Sales_Dataset_2000__hetvi[[#This Row],[Total Sales]]&gt;50000,"Yes","No")</f>
        <v>Yes</v>
      </c>
      <c r="T1865" t="str">
        <f>IF(Excel_Advanced_Sales_Dataset_2000__hetvi[[#This Row],[Delivery Status]]="Pending","Follow-up","Ok")</f>
        <v>Ok</v>
      </c>
      <c r="U1865" s="31">
        <f>Excel_Advanced_Sales_Dataset_2000__hetvi[[#This Row],[Discount %]]/100</f>
        <v>8.8100000000000012E-2</v>
      </c>
      <c r="V1865" s="1" t="s">
        <v>4782</v>
      </c>
    </row>
    <row r="1866" spans="1:22" x14ac:dyDescent="0.25">
      <c r="A1866" s="6" t="s">
        <v>4323</v>
      </c>
      <c r="B1866" s="7" t="s">
        <v>332</v>
      </c>
      <c r="C1866" s="7" t="s">
        <v>4324</v>
      </c>
      <c r="D1866" s="7" t="s">
        <v>40</v>
      </c>
      <c r="E1866" s="7" t="s">
        <v>89</v>
      </c>
      <c r="F1866" s="7" t="s">
        <v>334</v>
      </c>
      <c r="G1866" s="7" t="s">
        <v>43</v>
      </c>
      <c r="H1866" s="7" t="s">
        <v>380</v>
      </c>
      <c r="I1866" s="8">
        <v>46</v>
      </c>
      <c r="J1866" s="18">
        <v>26424.02</v>
      </c>
      <c r="K1866" s="21">
        <v>8.09</v>
      </c>
      <c r="L1866" s="15">
        <v>1117170.57</v>
      </c>
      <c r="M1866" s="28">
        <v>46162</v>
      </c>
      <c r="N1866" s="7" t="s">
        <v>24</v>
      </c>
      <c r="O1866" s="7" t="s">
        <v>35</v>
      </c>
      <c r="P1866" s="9" t="s">
        <v>53</v>
      </c>
      <c r="Q1866" s="23">
        <f>Excel_Advanced_Sales_Dataset_2000__hetvi[[#This Row],[Quantity]]*Excel_Advanced_Sales_Dataset_2000__hetvi[[#This Row],[Unit Price]]*Excel_Advanced_Sales_Dataset_2000__hetvi[[#This Row],[Discount %]]/100</f>
        <v>98334.348027999993</v>
      </c>
      <c r="R1866" s="23">
        <f>Excel_Advanced_Sales_Dataset_2000__hetvi[[#This Row],[Quantity]]*Excel_Advanced_Sales_Dataset_2000__hetvi[[#This Row],[Unit Price]]-Excel_Advanced_Sales_Dataset_2000__hetvi[[#This Row],[Discount Amount]]</f>
        <v>1117170.5719719999</v>
      </c>
      <c r="S1866" t="str">
        <f>IF(Excel_Advanced_Sales_Dataset_2000__hetvi[[#This Row],[Total Sales]]&gt;50000,"Yes","No")</f>
        <v>Yes</v>
      </c>
      <c r="T1866" t="str">
        <f>IF(Excel_Advanced_Sales_Dataset_2000__hetvi[[#This Row],[Delivery Status]]="Pending","Follow-up","Ok")</f>
        <v>Ok</v>
      </c>
      <c r="U1866" s="31">
        <f>Excel_Advanced_Sales_Dataset_2000__hetvi[[#This Row],[Discount %]]/100</f>
        <v>8.09E-2</v>
      </c>
      <c r="V1866" s="1" t="s">
        <v>4823</v>
      </c>
    </row>
    <row r="1867" spans="1:22" x14ac:dyDescent="0.25">
      <c r="A1867" s="6" t="s">
        <v>4325</v>
      </c>
      <c r="B1867" s="7" t="s">
        <v>878</v>
      </c>
      <c r="C1867" s="7" t="s">
        <v>4326</v>
      </c>
      <c r="D1867" s="7" t="s">
        <v>30</v>
      </c>
      <c r="E1867" s="7" t="s">
        <v>117</v>
      </c>
      <c r="F1867" s="7" t="s">
        <v>387</v>
      </c>
      <c r="G1867" s="7" t="s">
        <v>51</v>
      </c>
      <c r="H1867" s="7" t="s">
        <v>146</v>
      </c>
      <c r="I1867" s="8">
        <v>6</v>
      </c>
      <c r="J1867" s="18">
        <v>48283.82</v>
      </c>
      <c r="K1867" s="21">
        <v>13.73</v>
      </c>
      <c r="L1867" s="15">
        <v>249926.71</v>
      </c>
      <c r="M1867" s="28">
        <v>46280</v>
      </c>
      <c r="N1867" s="7" t="s">
        <v>58</v>
      </c>
      <c r="O1867" s="7" t="s">
        <v>35</v>
      </c>
      <c r="P1867" s="9" t="s">
        <v>53</v>
      </c>
      <c r="Q1867" s="23">
        <f>Excel_Advanced_Sales_Dataset_2000__hetvi[[#This Row],[Quantity]]*Excel_Advanced_Sales_Dataset_2000__hetvi[[#This Row],[Unit Price]]*Excel_Advanced_Sales_Dataset_2000__hetvi[[#This Row],[Discount %]]/100</f>
        <v>39776.210915999996</v>
      </c>
      <c r="R1867" s="23">
        <f>Excel_Advanced_Sales_Dataset_2000__hetvi[[#This Row],[Quantity]]*Excel_Advanced_Sales_Dataset_2000__hetvi[[#This Row],[Unit Price]]-Excel_Advanced_Sales_Dataset_2000__hetvi[[#This Row],[Discount Amount]]</f>
        <v>249926.70908399997</v>
      </c>
      <c r="S1867" t="str">
        <f>IF(Excel_Advanced_Sales_Dataset_2000__hetvi[[#This Row],[Total Sales]]&gt;50000,"Yes","No")</f>
        <v>Yes</v>
      </c>
      <c r="T1867" t="str">
        <f>IF(Excel_Advanced_Sales_Dataset_2000__hetvi[[#This Row],[Delivery Status]]="Pending","Follow-up","Ok")</f>
        <v>Ok</v>
      </c>
      <c r="U1867" s="31">
        <f>Excel_Advanced_Sales_Dataset_2000__hetvi[[#This Row],[Discount %]]/100</f>
        <v>0.13730000000000001</v>
      </c>
      <c r="V1867" s="1" t="s">
        <v>4782</v>
      </c>
    </row>
    <row r="1868" spans="1:22" x14ac:dyDescent="0.25">
      <c r="A1868" s="6" t="s">
        <v>4327</v>
      </c>
      <c r="B1868" s="7" t="s">
        <v>1480</v>
      </c>
      <c r="C1868" s="7" t="s">
        <v>4328</v>
      </c>
      <c r="D1868" s="7" t="s">
        <v>40</v>
      </c>
      <c r="E1868" s="7" t="s">
        <v>49</v>
      </c>
      <c r="F1868" s="7" t="s">
        <v>306</v>
      </c>
      <c r="G1868" s="7" t="s">
        <v>66</v>
      </c>
      <c r="H1868" s="7" t="s">
        <v>133</v>
      </c>
      <c r="I1868" s="8">
        <v>38</v>
      </c>
      <c r="J1868" s="18">
        <v>16668.93</v>
      </c>
      <c r="K1868" s="21">
        <v>16.93</v>
      </c>
      <c r="L1868" s="15">
        <v>526181.44999999995</v>
      </c>
      <c r="M1868" s="28">
        <v>46090</v>
      </c>
      <c r="N1868" s="7" t="s">
        <v>68</v>
      </c>
      <c r="O1868" s="7" t="s">
        <v>35</v>
      </c>
      <c r="P1868" s="9" t="s">
        <v>53</v>
      </c>
      <c r="Q1868" s="23">
        <f>Excel_Advanced_Sales_Dataset_2000__hetvi[[#This Row],[Quantity]]*Excel_Advanced_Sales_Dataset_2000__hetvi[[#This Row],[Unit Price]]*Excel_Advanced_Sales_Dataset_2000__hetvi[[#This Row],[Discount %]]/100</f>
        <v>107237.89426199999</v>
      </c>
      <c r="R1868" s="23">
        <f>Excel_Advanced_Sales_Dataset_2000__hetvi[[#This Row],[Quantity]]*Excel_Advanced_Sales_Dataset_2000__hetvi[[#This Row],[Unit Price]]-Excel_Advanced_Sales_Dataset_2000__hetvi[[#This Row],[Discount Amount]]</f>
        <v>526181.44573799998</v>
      </c>
      <c r="S1868" t="str">
        <f>IF(Excel_Advanced_Sales_Dataset_2000__hetvi[[#This Row],[Total Sales]]&gt;50000,"Yes","No")</f>
        <v>Yes</v>
      </c>
      <c r="T1868" t="str">
        <f>IF(Excel_Advanced_Sales_Dataset_2000__hetvi[[#This Row],[Delivery Status]]="Pending","Follow-up","Ok")</f>
        <v>Ok</v>
      </c>
      <c r="U1868" s="31">
        <f>Excel_Advanced_Sales_Dataset_2000__hetvi[[#This Row],[Discount %]]/100</f>
        <v>0.16930000000000001</v>
      </c>
      <c r="V1868" s="1" t="s">
        <v>4682</v>
      </c>
    </row>
    <row r="1869" spans="1:22" x14ac:dyDescent="0.25">
      <c r="A1869" s="6" t="s">
        <v>4329</v>
      </c>
      <c r="B1869" s="7" t="s">
        <v>1929</v>
      </c>
      <c r="C1869" s="7" t="s">
        <v>4330</v>
      </c>
      <c r="D1869" s="7" t="s">
        <v>19</v>
      </c>
      <c r="E1869" s="7" t="s">
        <v>153</v>
      </c>
      <c r="F1869" s="7" t="s">
        <v>275</v>
      </c>
      <c r="G1869" s="7" t="s">
        <v>22</v>
      </c>
      <c r="H1869" s="7" t="s">
        <v>98</v>
      </c>
      <c r="I1869" s="8">
        <v>13</v>
      </c>
      <c r="J1869" s="18">
        <v>3806.45</v>
      </c>
      <c r="K1869" s="21">
        <v>1.1100000000000001</v>
      </c>
      <c r="L1869" s="15">
        <v>48934.58</v>
      </c>
      <c r="M1869" s="28">
        <v>46255</v>
      </c>
      <c r="N1869" s="7" t="s">
        <v>58</v>
      </c>
      <c r="O1869" s="7" t="s">
        <v>59</v>
      </c>
      <c r="P1869" s="9" t="s">
        <v>36</v>
      </c>
      <c r="Q1869" s="23">
        <f>Excel_Advanced_Sales_Dataset_2000__hetvi[[#This Row],[Quantity]]*Excel_Advanced_Sales_Dataset_2000__hetvi[[#This Row],[Unit Price]]*Excel_Advanced_Sales_Dataset_2000__hetvi[[#This Row],[Discount %]]/100</f>
        <v>549.27073500000006</v>
      </c>
      <c r="R1869" s="23">
        <f>Excel_Advanced_Sales_Dataset_2000__hetvi[[#This Row],[Quantity]]*Excel_Advanced_Sales_Dataset_2000__hetvi[[#This Row],[Unit Price]]-Excel_Advanced_Sales_Dataset_2000__hetvi[[#This Row],[Discount Amount]]</f>
        <v>48934.579265</v>
      </c>
      <c r="S1869" t="str">
        <f>IF(Excel_Advanced_Sales_Dataset_2000__hetvi[[#This Row],[Total Sales]]&gt;50000,"Yes","No")</f>
        <v>No</v>
      </c>
      <c r="T1869" t="str">
        <f>IF(Excel_Advanced_Sales_Dataset_2000__hetvi[[#This Row],[Delivery Status]]="Pending","Follow-up","Ok")</f>
        <v>Ok</v>
      </c>
      <c r="U1869" s="31">
        <f>Excel_Advanced_Sales_Dataset_2000__hetvi[[#This Row],[Discount %]]/100</f>
        <v>1.11E-2</v>
      </c>
      <c r="V1869" s="1" t="s">
        <v>4653</v>
      </c>
    </row>
    <row r="1870" spans="1:22" x14ac:dyDescent="0.25">
      <c r="A1870" s="6" t="s">
        <v>4331</v>
      </c>
      <c r="B1870" s="7" t="s">
        <v>38</v>
      </c>
      <c r="C1870" s="7" t="s">
        <v>4332</v>
      </c>
      <c r="D1870" s="7" t="s">
        <v>40</v>
      </c>
      <c r="E1870" s="7" t="s">
        <v>49</v>
      </c>
      <c r="F1870" s="7" t="s">
        <v>50</v>
      </c>
      <c r="G1870" s="7" t="s">
        <v>33</v>
      </c>
      <c r="H1870" s="7" t="s">
        <v>119</v>
      </c>
      <c r="I1870" s="8">
        <v>42</v>
      </c>
      <c r="J1870" s="18">
        <v>24463.919999999998</v>
      </c>
      <c r="K1870" s="21">
        <v>14.07</v>
      </c>
      <c r="L1870" s="15">
        <v>882917.55</v>
      </c>
      <c r="M1870" s="28">
        <v>46261</v>
      </c>
      <c r="N1870" s="7" t="s">
        <v>24</v>
      </c>
      <c r="O1870" s="7" t="s">
        <v>35</v>
      </c>
      <c r="P1870" s="9" t="s">
        <v>36</v>
      </c>
      <c r="Q1870" s="23">
        <f>Excel_Advanced_Sales_Dataset_2000__hetvi[[#This Row],[Quantity]]*Excel_Advanced_Sales_Dataset_2000__hetvi[[#This Row],[Unit Price]]*Excel_Advanced_Sales_Dataset_2000__hetvi[[#This Row],[Discount %]]/100</f>
        <v>144567.08884799998</v>
      </c>
      <c r="R1870" s="23">
        <f>Excel_Advanced_Sales_Dataset_2000__hetvi[[#This Row],[Quantity]]*Excel_Advanced_Sales_Dataset_2000__hetvi[[#This Row],[Unit Price]]-Excel_Advanced_Sales_Dataset_2000__hetvi[[#This Row],[Discount Amount]]</f>
        <v>882917.55115199997</v>
      </c>
      <c r="S1870" t="str">
        <f>IF(Excel_Advanced_Sales_Dataset_2000__hetvi[[#This Row],[Total Sales]]&gt;50000,"Yes","No")</f>
        <v>Yes</v>
      </c>
      <c r="T1870" t="str">
        <f>IF(Excel_Advanced_Sales_Dataset_2000__hetvi[[#This Row],[Delivery Status]]="Pending","Follow-up","Ok")</f>
        <v>Ok</v>
      </c>
      <c r="U1870" s="31">
        <f>Excel_Advanced_Sales_Dataset_2000__hetvi[[#This Row],[Discount %]]/100</f>
        <v>0.14069999999999999</v>
      </c>
      <c r="V1870" s="1" t="s">
        <v>4823</v>
      </c>
    </row>
    <row r="1871" spans="1:22" x14ac:dyDescent="0.25">
      <c r="A1871" s="6" t="s">
        <v>4333</v>
      </c>
      <c r="B1871" s="7" t="s">
        <v>3546</v>
      </c>
      <c r="C1871" s="7" t="s">
        <v>4334</v>
      </c>
      <c r="D1871" s="7" t="s">
        <v>19</v>
      </c>
      <c r="E1871" s="7" t="s">
        <v>84</v>
      </c>
      <c r="F1871" s="7" t="s">
        <v>338</v>
      </c>
      <c r="G1871" s="7" t="s">
        <v>111</v>
      </c>
      <c r="H1871" s="7" t="s">
        <v>526</v>
      </c>
      <c r="I1871" s="8">
        <v>7</v>
      </c>
      <c r="J1871" s="18">
        <v>21352.27</v>
      </c>
      <c r="K1871" s="21">
        <v>8.1300000000000008</v>
      </c>
      <c r="L1871" s="15">
        <v>137314.31</v>
      </c>
      <c r="M1871" s="28">
        <v>46129</v>
      </c>
      <c r="N1871" s="7" t="s">
        <v>45</v>
      </c>
      <c r="O1871" s="7" t="s">
        <v>25</v>
      </c>
      <c r="P1871" s="9" t="s">
        <v>36</v>
      </c>
      <c r="Q1871" s="23">
        <f>Excel_Advanced_Sales_Dataset_2000__hetvi[[#This Row],[Quantity]]*Excel_Advanced_Sales_Dataset_2000__hetvi[[#This Row],[Unit Price]]*Excel_Advanced_Sales_Dataset_2000__hetvi[[#This Row],[Discount %]]/100</f>
        <v>12151.576857000002</v>
      </c>
      <c r="R1871" s="23">
        <f>Excel_Advanced_Sales_Dataset_2000__hetvi[[#This Row],[Quantity]]*Excel_Advanced_Sales_Dataset_2000__hetvi[[#This Row],[Unit Price]]-Excel_Advanced_Sales_Dataset_2000__hetvi[[#This Row],[Discount Amount]]</f>
        <v>137314.31314300001</v>
      </c>
      <c r="S1871" t="str">
        <f>IF(Excel_Advanced_Sales_Dataset_2000__hetvi[[#This Row],[Total Sales]]&gt;50000,"Yes","No")</f>
        <v>Yes</v>
      </c>
      <c r="T1871" t="str">
        <f>IF(Excel_Advanced_Sales_Dataset_2000__hetvi[[#This Row],[Delivery Status]]="Pending","Follow-up","Ok")</f>
        <v>Follow-up</v>
      </c>
      <c r="U1871" s="31">
        <f>Excel_Advanced_Sales_Dataset_2000__hetvi[[#This Row],[Discount %]]/100</f>
        <v>8.1300000000000011E-2</v>
      </c>
      <c r="V1871" s="1" t="s">
        <v>4624</v>
      </c>
    </row>
    <row r="1872" spans="1:22" x14ac:dyDescent="0.25">
      <c r="A1872" s="6" t="s">
        <v>4335</v>
      </c>
      <c r="B1872" s="7" t="s">
        <v>1376</v>
      </c>
      <c r="C1872" s="7" t="s">
        <v>4336</v>
      </c>
      <c r="D1872" s="7" t="s">
        <v>19</v>
      </c>
      <c r="E1872" s="7" t="s">
        <v>20</v>
      </c>
      <c r="F1872" s="7" t="s">
        <v>21</v>
      </c>
      <c r="G1872" s="7" t="s">
        <v>43</v>
      </c>
      <c r="H1872" s="7" t="s">
        <v>140</v>
      </c>
      <c r="I1872" s="8">
        <v>8</v>
      </c>
      <c r="J1872" s="18">
        <v>38198.26</v>
      </c>
      <c r="K1872" s="21">
        <v>16.91</v>
      </c>
      <c r="L1872" s="15">
        <v>253911.47</v>
      </c>
      <c r="M1872" s="28">
        <v>46338</v>
      </c>
      <c r="N1872" s="7" t="s">
        <v>68</v>
      </c>
      <c r="O1872" s="7" t="s">
        <v>35</v>
      </c>
      <c r="P1872" s="9" t="s">
        <v>53</v>
      </c>
      <c r="Q1872" s="23">
        <f>Excel_Advanced_Sales_Dataset_2000__hetvi[[#This Row],[Quantity]]*Excel_Advanced_Sales_Dataset_2000__hetvi[[#This Row],[Unit Price]]*Excel_Advanced_Sales_Dataset_2000__hetvi[[#This Row],[Discount %]]/100</f>
        <v>51674.606127999999</v>
      </c>
      <c r="R1872" s="23">
        <f>Excel_Advanced_Sales_Dataset_2000__hetvi[[#This Row],[Quantity]]*Excel_Advanced_Sales_Dataset_2000__hetvi[[#This Row],[Unit Price]]-Excel_Advanced_Sales_Dataset_2000__hetvi[[#This Row],[Discount Amount]]</f>
        <v>253911.473872</v>
      </c>
      <c r="S1872" t="str">
        <f>IF(Excel_Advanced_Sales_Dataset_2000__hetvi[[#This Row],[Total Sales]]&gt;50000,"Yes","No")</f>
        <v>Yes</v>
      </c>
      <c r="T1872" t="str">
        <f>IF(Excel_Advanced_Sales_Dataset_2000__hetvi[[#This Row],[Delivery Status]]="Pending","Follow-up","Ok")</f>
        <v>Ok</v>
      </c>
      <c r="U1872" s="31">
        <f>Excel_Advanced_Sales_Dataset_2000__hetvi[[#This Row],[Discount %]]/100</f>
        <v>0.1691</v>
      </c>
      <c r="V1872" s="1" t="s">
        <v>4782</v>
      </c>
    </row>
    <row r="1873" spans="1:22" x14ac:dyDescent="0.25">
      <c r="A1873" s="6" t="s">
        <v>4337</v>
      </c>
      <c r="B1873" s="7" t="s">
        <v>1610</v>
      </c>
      <c r="C1873" s="7" t="s">
        <v>4338</v>
      </c>
      <c r="D1873" s="7" t="s">
        <v>40</v>
      </c>
      <c r="E1873" s="7" t="s">
        <v>49</v>
      </c>
      <c r="F1873" s="7" t="s">
        <v>50</v>
      </c>
      <c r="G1873" s="7" t="s">
        <v>66</v>
      </c>
      <c r="H1873" s="7" t="s">
        <v>67</v>
      </c>
      <c r="I1873" s="8">
        <v>28</v>
      </c>
      <c r="J1873" s="18">
        <v>45349.47</v>
      </c>
      <c r="K1873" s="21">
        <v>1.56</v>
      </c>
      <c r="L1873" s="15">
        <v>1249976.51</v>
      </c>
      <c r="M1873" s="28">
        <v>46374</v>
      </c>
      <c r="N1873" s="7" t="s">
        <v>68</v>
      </c>
      <c r="O1873" s="7" t="s">
        <v>35</v>
      </c>
      <c r="P1873" s="9" t="s">
        <v>26</v>
      </c>
      <c r="Q1873" s="23">
        <f>Excel_Advanced_Sales_Dataset_2000__hetvi[[#This Row],[Quantity]]*Excel_Advanced_Sales_Dataset_2000__hetvi[[#This Row],[Unit Price]]*Excel_Advanced_Sales_Dataset_2000__hetvi[[#This Row],[Discount %]]/100</f>
        <v>19808.648496000002</v>
      </c>
      <c r="R1873" s="23">
        <f>Excel_Advanced_Sales_Dataset_2000__hetvi[[#This Row],[Quantity]]*Excel_Advanced_Sales_Dataset_2000__hetvi[[#This Row],[Unit Price]]-Excel_Advanced_Sales_Dataset_2000__hetvi[[#This Row],[Discount Amount]]</f>
        <v>1249976.5115040001</v>
      </c>
      <c r="S1873" t="str">
        <f>IF(Excel_Advanced_Sales_Dataset_2000__hetvi[[#This Row],[Total Sales]]&gt;50000,"Yes","No")</f>
        <v>Yes</v>
      </c>
      <c r="T1873" t="str">
        <f>IF(Excel_Advanced_Sales_Dataset_2000__hetvi[[#This Row],[Delivery Status]]="Pending","Follow-up","Ok")</f>
        <v>Ok</v>
      </c>
      <c r="U1873" s="31">
        <f>Excel_Advanced_Sales_Dataset_2000__hetvi[[#This Row],[Discount %]]/100</f>
        <v>1.5600000000000001E-2</v>
      </c>
      <c r="V1873" s="1" t="s">
        <v>4782</v>
      </c>
    </row>
    <row r="1874" spans="1:22" x14ac:dyDescent="0.25">
      <c r="A1874" s="6" t="s">
        <v>4339</v>
      </c>
      <c r="B1874" s="7" t="s">
        <v>1065</v>
      </c>
      <c r="C1874" s="7" t="s">
        <v>4340</v>
      </c>
      <c r="D1874" s="7" t="s">
        <v>19</v>
      </c>
      <c r="E1874" s="7" t="s">
        <v>72</v>
      </c>
      <c r="F1874" s="7" t="s">
        <v>73</v>
      </c>
      <c r="G1874" s="7" t="s">
        <v>43</v>
      </c>
      <c r="H1874" s="7" t="s">
        <v>380</v>
      </c>
      <c r="I1874" s="8">
        <v>1</v>
      </c>
      <c r="J1874" s="18">
        <v>49943.46</v>
      </c>
      <c r="K1874" s="21">
        <v>4.03</v>
      </c>
      <c r="L1874" s="15">
        <v>47930.74</v>
      </c>
      <c r="M1874" s="28">
        <v>46332</v>
      </c>
      <c r="N1874" s="7" t="s">
        <v>68</v>
      </c>
      <c r="O1874" s="7" t="s">
        <v>35</v>
      </c>
      <c r="P1874" s="9" t="s">
        <v>53</v>
      </c>
      <c r="Q1874" s="23">
        <f>Excel_Advanced_Sales_Dataset_2000__hetvi[[#This Row],[Quantity]]*Excel_Advanced_Sales_Dataset_2000__hetvi[[#This Row],[Unit Price]]*Excel_Advanced_Sales_Dataset_2000__hetvi[[#This Row],[Discount %]]/100</f>
        <v>2012.7214380000003</v>
      </c>
      <c r="R1874" s="23">
        <f>Excel_Advanced_Sales_Dataset_2000__hetvi[[#This Row],[Quantity]]*Excel_Advanced_Sales_Dataset_2000__hetvi[[#This Row],[Unit Price]]-Excel_Advanced_Sales_Dataset_2000__hetvi[[#This Row],[Discount Amount]]</f>
        <v>47930.738561999999</v>
      </c>
      <c r="S1874" t="str">
        <f>IF(Excel_Advanced_Sales_Dataset_2000__hetvi[[#This Row],[Total Sales]]&gt;50000,"Yes","No")</f>
        <v>No</v>
      </c>
      <c r="T1874" t="str">
        <f>IF(Excel_Advanced_Sales_Dataset_2000__hetvi[[#This Row],[Delivery Status]]="Pending","Follow-up","Ok")</f>
        <v>Ok</v>
      </c>
      <c r="U1874" s="31">
        <f>Excel_Advanced_Sales_Dataset_2000__hetvi[[#This Row],[Discount %]]/100</f>
        <v>4.0300000000000002E-2</v>
      </c>
      <c r="V1874" s="1" t="s">
        <v>4703</v>
      </c>
    </row>
    <row r="1875" spans="1:22" x14ac:dyDescent="0.25">
      <c r="A1875" s="6" t="s">
        <v>4341</v>
      </c>
      <c r="B1875" s="7" t="s">
        <v>2397</v>
      </c>
      <c r="C1875" s="7" t="s">
        <v>4342</v>
      </c>
      <c r="D1875" s="7" t="s">
        <v>30</v>
      </c>
      <c r="E1875" s="7" t="s">
        <v>117</v>
      </c>
      <c r="F1875" s="7" t="s">
        <v>118</v>
      </c>
      <c r="G1875" s="7" t="s">
        <v>22</v>
      </c>
      <c r="H1875" s="7" t="s">
        <v>180</v>
      </c>
      <c r="I1875" s="8">
        <v>47</v>
      </c>
      <c r="J1875" s="18">
        <v>42228.57</v>
      </c>
      <c r="K1875" s="21">
        <v>6.71</v>
      </c>
      <c r="L1875" s="15">
        <v>1851566.55</v>
      </c>
      <c r="M1875" s="28">
        <v>46259</v>
      </c>
      <c r="N1875" s="7" t="s">
        <v>45</v>
      </c>
      <c r="O1875" s="7" t="s">
        <v>35</v>
      </c>
      <c r="P1875" s="9" t="s">
        <v>53</v>
      </c>
      <c r="Q1875" s="23">
        <f>Excel_Advanced_Sales_Dataset_2000__hetvi[[#This Row],[Quantity]]*Excel_Advanced_Sales_Dataset_2000__hetvi[[#This Row],[Unit Price]]*Excel_Advanced_Sales_Dataset_2000__hetvi[[#This Row],[Discount %]]/100</f>
        <v>133176.241209</v>
      </c>
      <c r="R1875" s="23">
        <f>Excel_Advanced_Sales_Dataset_2000__hetvi[[#This Row],[Quantity]]*Excel_Advanced_Sales_Dataset_2000__hetvi[[#This Row],[Unit Price]]-Excel_Advanced_Sales_Dataset_2000__hetvi[[#This Row],[Discount Amount]]</f>
        <v>1851566.5487910002</v>
      </c>
      <c r="S1875" t="str">
        <f>IF(Excel_Advanced_Sales_Dataset_2000__hetvi[[#This Row],[Total Sales]]&gt;50000,"Yes","No")</f>
        <v>Yes</v>
      </c>
      <c r="T1875" t="str">
        <f>IF(Excel_Advanced_Sales_Dataset_2000__hetvi[[#This Row],[Delivery Status]]="Pending","Follow-up","Ok")</f>
        <v>Ok</v>
      </c>
      <c r="U1875" s="31">
        <f>Excel_Advanced_Sales_Dataset_2000__hetvi[[#This Row],[Discount %]]/100</f>
        <v>6.7099999999999993E-2</v>
      </c>
      <c r="V1875" s="1" t="s">
        <v>4653</v>
      </c>
    </row>
    <row r="1876" spans="1:22" x14ac:dyDescent="0.25">
      <c r="A1876" s="6" t="s">
        <v>4343</v>
      </c>
      <c r="B1876" s="7" t="s">
        <v>471</v>
      </c>
      <c r="C1876" s="7" t="s">
        <v>4344</v>
      </c>
      <c r="D1876" s="7" t="s">
        <v>40</v>
      </c>
      <c r="E1876" s="7" t="s">
        <v>89</v>
      </c>
      <c r="F1876" s="7" t="s">
        <v>319</v>
      </c>
      <c r="G1876" s="7" t="s">
        <v>111</v>
      </c>
      <c r="H1876" s="7" t="s">
        <v>240</v>
      </c>
      <c r="I1876" s="8">
        <v>41</v>
      </c>
      <c r="J1876" s="18">
        <v>24587.99</v>
      </c>
      <c r="K1876" s="21">
        <v>4.47</v>
      </c>
      <c r="L1876" s="15">
        <v>963045.18</v>
      </c>
      <c r="M1876" s="28">
        <v>46261</v>
      </c>
      <c r="N1876" s="7" t="s">
        <v>113</v>
      </c>
      <c r="O1876" s="7" t="s">
        <v>35</v>
      </c>
      <c r="P1876" s="9" t="s">
        <v>36</v>
      </c>
      <c r="Q1876" s="23">
        <f>Excel_Advanced_Sales_Dataset_2000__hetvi[[#This Row],[Quantity]]*Excel_Advanced_Sales_Dataset_2000__hetvi[[#This Row],[Unit Price]]*Excel_Advanced_Sales_Dataset_2000__hetvi[[#This Row],[Discount %]]/100</f>
        <v>45062.409273000005</v>
      </c>
      <c r="R1876" s="23">
        <f>Excel_Advanced_Sales_Dataset_2000__hetvi[[#This Row],[Quantity]]*Excel_Advanced_Sales_Dataset_2000__hetvi[[#This Row],[Unit Price]]-Excel_Advanced_Sales_Dataset_2000__hetvi[[#This Row],[Discount Amount]]</f>
        <v>963045.18072700012</v>
      </c>
      <c r="S1876" t="str">
        <f>IF(Excel_Advanced_Sales_Dataset_2000__hetvi[[#This Row],[Total Sales]]&gt;50000,"Yes","No")</f>
        <v>Yes</v>
      </c>
      <c r="T1876" t="str">
        <f>IF(Excel_Advanced_Sales_Dataset_2000__hetvi[[#This Row],[Delivery Status]]="Pending","Follow-up","Ok")</f>
        <v>Ok</v>
      </c>
      <c r="U1876" s="31">
        <f>Excel_Advanced_Sales_Dataset_2000__hetvi[[#This Row],[Discount %]]/100</f>
        <v>4.4699999999999997E-2</v>
      </c>
      <c r="V1876" s="1" t="s">
        <v>4624</v>
      </c>
    </row>
    <row r="1877" spans="1:22" x14ac:dyDescent="0.25">
      <c r="A1877" s="6" t="s">
        <v>4345</v>
      </c>
      <c r="B1877" s="7" t="s">
        <v>4346</v>
      </c>
      <c r="C1877" s="7" t="s">
        <v>4347</v>
      </c>
      <c r="D1877" s="7" t="s">
        <v>19</v>
      </c>
      <c r="E1877" s="7" t="s">
        <v>153</v>
      </c>
      <c r="F1877" s="7" t="s">
        <v>448</v>
      </c>
      <c r="G1877" s="7" t="s">
        <v>51</v>
      </c>
      <c r="H1877" s="7" t="s">
        <v>105</v>
      </c>
      <c r="I1877" s="8">
        <v>44</v>
      </c>
      <c r="J1877" s="18">
        <v>14265.61</v>
      </c>
      <c r="K1877" s="21">
        <v>2.5099999999999998</v>
      </c>
      <c r="L1877" s="15">
        <v>611931.9</v>
      </c>
      <c r="M1877" s="28">
        <v>46294</v>
      </c>
      <c r="N1877" s="7" t="s">
        <v>24</v>
      </c>
      <c r="O1877" s="7" t="s">
        <v>35</v>
      </c>
      <c r="P1877" s="9" t="s">
        <v>53</v>
      </c>
      <c r="Q1877" s="23">
        <f>Excel_Advanced_Sales_Dataset_2000__hetvi[[#This Row],[Quantity]]*Excel_Advanced_Sales_Dataset_2000__hetvi[[#This Row],[Unit Price]]*Excel_Advanced_Sales_Dataset_2000__hetvi[[#This Row],[Discount %]]/100</f>
        <v>15754.939684000001</v>
      </c>
      <c r="R1877" s="23">
        <f>Excel_Advanced_Sales_Dataset_2000__hetvi[[#This Row],[Quantity]]*Excel_Advanced_Sales_Dataset_2000__hetvi[[#This Row],[Unit Price]]-Excel_Advanced_Sales_Dataset_2000__hetvi[[#This Row],[Discount Amount]]</f>
        <v>611931.9003160001</v>
      </c>
      <c r="S1877" t="str">
        <f>IF(Excel_Advanced_Sales_Dataset_2000__hetvi[[#This Row],[Total Sales]]&gt;50000,"Yes","No")</f>
        <v>Yes</v>
      </c>
      <c r="T1877" t="str">
        <f>IF(Excel_Advanced_Sales_Dataset_2000__hetvi[[#This Row],[Delivery Status]]="Pending","Follow-up","Ok")</f>
        <v>Ok</v>
      </c>
      <c r="U1877" s="31">
        <f>Excel_Advanced_Sales_Dataset_2000__hetvi[[#This Row],[Discount %]]/100</f>
        <v>2.5099999999999997E-2</v>
      </c>
      <c r="V1877" s="1" t="s">
        <v>4665</v>
      </c>
    </row>
    <row r="1878" spans="1:22" x14ac:dyDescent="0.25">
      <c r="A1878" s="6" t="s">
        <v>4348</v>
      </c>
      <c r="B1878" s="7" t="s">
        <v>1645</v>
      </c>
      <c r="C1878" s="7" t="s">
        <v>4349</v>
      </c>
      <c r="D1878" s="7" t="s">
        <v>63</v>
      </c>
      <c r="E1878" s="7" t="s">
        <v>64</v>
      </c>
      <c r="F1878" s="7" t="s">
        <v>184</v>
      </c>
      <c r="G1878" s="7" t="s">
        <v>22</v>
      </c>
      <c r="H1878" s="7" t="s">
        <v>172</v>
      </c>
      <c r="I1878" s="8">
        <v>43</v>
      </c>
      <c r="J1878" s="18">
        <v>49726.38</v>
      </c>
      <c r="K1878" s="21">
        <v>19.21</v>
      </c>
      <c r="L1878" s="15">
        <v>1727479.52</v>
      </c>
      <c r="M1878" s="28">
        <v>46329</v>
      </c>
      <c r="N1878" s="7" t="s">
        <v>113</v>
      </c>
      <c r="O1878" s="7" t="s">
        <v>35</v>
      </c>
      <c r="P1878" s="9" t="s">
        <v>26</v>
      </c>
      <c r="Q1878" s="23">
        <f>Excel_Advanced_Sales_Dataset_2000__hetvi[[#This Row],[Quantity]]*Excel_Advanced_Sales_Dataset_2000__hetvi[[#This Row],[Unit Price]]*Excel_Advanced_Sales_Dataset_2000__hetvi[[#This Row],[Discount %]]/100</f>
        <v>410754.81671399996</v>
      </c>
      <c r="R1878" s="23">
        <f>Excel_Advanced_Sales_Dataset_2000__hetvi[[#This Row],[Quantity]]*Excel_Advanced_Sales_Dataset_2000__hetvi[[#This Row],[Unit Price]]-Excel_Advanced_Sales_Dataset_2000__hetvi[[#This Row],[Discount Amount]]</f>
        <v>1727479.5232859999</v>
      </c>
      <c r="S1878" t="str">
        <f>IF(Excel_Advanced_Sales_Dataset_2000__hetvi[[#This Row],[Total Sales]]&gt;50000,"Yes","No")</f>
        <v>Yes</v>
      </c>
      <c r="T1878" t="str">
        <f>IF(Excel_Advanced_Sales_Dataset_2000__hetvi[[#This Row],[Delivery Status]]="Pending","Follow-up","Ok")</f>
        <v>Ok</v>
      </c>
      <c r="U1878" s="31">
        <f>Excel_Advanced_Sales_Dataset_2000__hetvi[[#This Row],[Discount %]]/100</f>
        <v>0.19210000000000002</v>
      </c>
      <c r="V1878" s="1" t="s">
        <v>4624</v>
      </c>
    </row>
    <row r="1879" spans="1:22" x14ac:dyDescent="0.25">
      <c r="A1879" s="6" t="s">
        <v>4350</v>
      </c>
      <c r="B1879" s="7" t="s">
        <v>3118</v>
      </c>
      <c r="C1879" s="7" t="s">
        <v>4351</v>
      </c>
      <c r="D1879" s="7" t="s">
        <v>30</v>
      </c>
      <c r="E1879" s="7" t="s">
        <v>117</v>
      </c>
      <c r="F1879" s="7" t="s">
        <v>239</v>
      </c>
      <c r="G1879" s="7" t="s">
        <v>51</v>
      </c>
      <c r="H1879" s="7" t="s">
        <v>105</v>
      </c>
      <c r="I1879" s="8">
        <v>32</v>
      </c>
      <c r="J1879" s="18">
        <v>28963.88</v>
      </c>
      <c r="K1879" s="21">
        <v>4.1900000000000004</v>
      </c>
      <c r="L1879" s="15">
        <v>888009.39</v>
      </c>
      <c r="M1879" s="28">
        <v>46088</v>
      </c>
      <c r="N1879" s="7" t="s">
        <v>45</v>
      </c>
      <c r="O1879" s="7" t="s">
        <v>25</v>
      </c>
      <c r="P1879" s="9" t="s">
        <v>26</v>
      </c>
      <c r="Q1879" s="23">
        <f>Excel_Advanced_Sales_Dataset_2000__hetvi[[#This Row],[Quantity]]*Excel_Advanced_Sales_Dataset_2000__hetvi[[#This Row],[Unit Price]]*Excel_Advanced_Sales_Dataset_2000__hetvi[[#This Row],[Discount %]]/100</f>
        <v>38834.770304000005</v>
      </c>
      <c r="R1879" s="23">
        <f>Excel_Advanced_Sales_Dataset_2000__hetvi[[#This Row],[Quantity]]*Excel_Advanced_Sales_Dataset_2000__hetvi[[#This Row],[Unit Price]]-Excel_Advanced_Sales_Dataset_2000__hetvi[[#This Row],[Discount Amount]]</f>
        <v>888009.38969600003</v>
      </c>
      <c r="S1879" t="str">
        <f>IF(Excel_Advanced_Sales_Dataset_2000__hetvi[[#This Row],[Total Sales]]&gt;50000,"Yes","No")</f>
        <v>Yes</v>
      </c>
      <c r="T1879" t="str">
        <f>IF(Excel_Advanced_Sales_Dataset_2000__hetvi[[#This Row],[Delivery Status]]="Pending","Follow-up","Ok")</f>
        <v>Follow-up</v>
      </c>
      <c r="U1879" s="31">
        <f>Excel_Advanced_Sales_Dataset_2000__hetvi[[#This Row],[Discount %]]/100</f>
        <v>4.1900000000000007E-2</v>
      </c>
      <c r="V1879" s="1" t="s">
        <v>4696</v>
      </c>
    </row>
    <row r="1880" spans="1:22" x14ac:dyDescent="0.25">
      <c r="A1880" s="6" t="s">
        <v>4352</v>
      </c>
      <c r="B1880" s="7" t="s">
        <v>1745</v>
      </c>
      <c r="C1880" s="7" t="s">
        <v>4353</v>
      </c>
      <c r="D1880" s="7" t="s">
        <v>30</v>
      </c>
      <c r="E1880" s="7" t="s">
        <v>131</v>
      </c>
      <c r="F1880" s="7" t="s">
        <v>163</v>
      </c>
      <c r="G1880" s="7" t="s">
        <v>43</v>
      </c>
      <c r="H1880" s="7" t="s">
        <v>140</v>
      </c>
      <c r="I1880" s="8">
        <v>6</v>
      </c>
      <c r="J1880" s="18">
        <v>49835.17</v>
      </c>
      <c r="K1880" s="21">
        <v>13.71</v>
      </c>
      <c r="L1880" s="15">
        <v>258016.61</v>
      </c>
      <c r="M1880" s="28">
        <v>46348</v>
      </c>
      <c r="N1880" s="7" t="s">
        <v>45</v>
      </c>
      <c r="O1880" s="7" t="s">
        <v>25</v>
      </c>
      <c r="P1880" s="9" t="s">
        <v>53</v>
      </c>
      <c r="Q1880" s="23">
        <f>Excel_Advanced_Sales_Dataset_2000__hetvi[[#This Row],[Quantity]]*Excel_Advanced_Sales_Dataset_2000__hetvi[[#This Row],[Unit Price]]*Excel_Advanced_Sales_Dataset_2000__hetvi[[#This Row],[Discount %]]/100</f>
        <v>40994.410842000005</v>
      </c>
      <c r="R1880" s="23">
        <f>Excel_Advanced_Sales_Dataset_2000__hetvi[[#This Row],[Quantity]]*Excel_Advanced_Sales_Dataset_2000__hetvi[[#This Row],[Unit Price]]-Excel_Advanced_Sales_Dataset_2000__hetvi[[#This Row],[Discount Amount]]</f>
        <v>258016.60915800001</v>
      </c>
      <c r="S1880" t="str">
        <f>IF(Excel_Advanced_Sales_Dataset_2000__hetvi[[#This Row],[Total Sales]]&gt;50000,"Yes","No")</f>
        <v>Yes</v>
      </c>
      <c r="T1880" t="str">
        <f>IF(Excel_Advanced_Sales_Dataset_2000__hetvi[[#This Row],[Delivery Status]]="Pending","Follow-up","Ok")</f>
        <v>Follow-up</v>
      </c>
      <c r="U1880" s="31">
        <f>Excel_Advanced_Sales_Dataset_2000__hetvi[[#This Row],[Discount %]]/100</f>
        <v>0.1371</v>
      </c>
      <c r="V1880" s="1" t="s">
        <v>4696</v>
      </c>
    </row>
    <row r="1881" spans="1:22" x14ac:dyDescent="0.25">
      <c r="A1881" s="6" t="s">
        <v>4354</v>
      </c>
      <c r="B1881" s="7" t="s">
        <v>343</v>
      </c>
      <c r="C1881" s="7" t="s">
        <v>4355</v>
      </c>
      <c r="D1881" s="7" t="s">
        <v>19</v>
      </c>
      <c r="E1881" s="7" t="s">
        <v>84</v>
      </c>
      <c r="F1881" s="7" t="s">
        <v>159</v>
      </c>
      <c r="G1881" s="7" t="s">
        <v>66</v>
      </c>
      <c r="H1881" s="7" t="s">
        <v>67</v>
      </c>
      <c r="I1881" s="8">
        <v>26</v>
      </c>
      <c r="J1881" s="18">
        <v>3204.99</v>
      </c>
      <c r="K1881" s="21">
        <v>15.2</v>
      </c>
      <c r="L1881" s="15">
        <v>70663.62</v>
      </c>
      <c r="M1881" s="28">
        <v>46108</v>
      </c>
      <c r="N1881" s="7" t="s">
        <v>68</v>
      </c>
      <c r="O1881" s="7" t="s">
        <v>35</v>
      </c>
      <c r="P1881" s="9" t="s">
        <v>36</v>
      </c>
      <c r="Q1881" s="23">
        <f>Excel_Advanced_Sales_Dataset_2000__hetvi[[#This Row],[Quantity]]*Excel_Advanced_Sales_Dataset_2000__hetvi[[#This Row],[Unit Price]]*Excel_Advanced_Sales_Dataset_2000__hetvi[[#This Row],[Discount %]]/100</f>
        <v>12666.120479999998</v>
      </c>
      <c r="R1881" s="23">
        <f>Excel_Advanced_Sales_Dataset_2000__hetvi[[#This Row],[Quantity]]*Excel_Advanced_Sales_Dataset_2000__hetvi[[#This Row],[Unit Price]]-Excel_Advanced_Sales_Dataset_2000__hetvi[[#This Row],[Discount Amount]]</f>
        <v>70663.619519999993</v>
      </c>
      <c r="S1881" t="str">
        <f>IF(Excel_Advanced_Sales_Dataset_2000__hetvi[[#This Row],[Total Sales]]&gt;50000,"Yes","No")</f>
        <v>Yes</v>
      </c>
      <c r="T1881" t="str">
        <f>IF(Excel_Advanced_Sales_Dataset_2000__hetvi[[#This Row],[Delivery Status]]="Pending","Follow-up","Ok")</f>
        <v>Ok</v>
      </c>
      <c r="U1881" s="31">
        <f>Excel_Advanced_Sales_Dataset_2000__hetvi[[#This Row],[Discount %]]/100</f>
        <v>0.152</v>
      </c>
      <c r="V1881" s="1" t="s">
        <v>4703</v>
      </c>
    </row>
    <row r="1882" spans="1:22" x14ac:dyDescent="0.25">
      <c r="A1882" s="6" t="s">
        <v>4356</v>
      </c>
      <c r="B1882" s="7" t="s">
        <v>1384</v>
      </c>
      <c r="C1882" s="7" t="s">
        <v>4357</v>
      </c>
      <c r="D1882" s="7" t="s">
        <v>19</v>
      </c>
      <c r="E1882" s="7" t="s">
        <v>153</v>
      </c>
      <c r="F1882" s="7" t="s">
        <v>448</v>
      </c>
      <c r="G1882" s="7" t="s">
        <v>33</v>
      </c>
      <c r="H1882" s="7" t="s">
        <v>119</v>
      </c>
      <c r="I1882" s="8">
        <v>7</v>
      </c>
      <c r="J1882" s="18">
        <v>28963.85</v>
      </c>
      <c r="K1882" s="21">
        <v>8.11</v>
      </c>
      <c r="L1882" s="15">
        <v>186304.17</v>
      </c>
      <c r="M1882" s="28">
        <v>46218</v>
      </c>
      <c r="N1882" s="7" t="s">
        <v>68</v>
      </c>
      <c r="O1882" s="7" t="s">
        <v>35</v>
      </c>
      <c r="P1882" s="9" t="s">
        <v>36</v>
      </c>
      <c r="Q1882" s="23">
        <f>Excel_Advanced_Sales_Dataset_2000__hetvi[[#This Row],[Quantity]]*Excel_Advanced_Sales_Dataset_2000__hetvi[[#This Row],[Unit Price]]*Excel_Advanced_Sales_Dataset_2000__hetvi[[#This Row],[Discount %]]/100</f>
        <v>16442.777644999998</v>
      </c>
      <c r="R1882" s="23">
        <f>Excel_Advanced_Sales_Dataset_2000__hetvi[[#This Row],[Quantity]]*Excel_Advanced_Sales_Dataset_2000__hetvi[[#This Row],[Unit Price]]-Excel_Advanced_Sales_Dataset_2000__hetvi[[#This Row],[Discount Amount]]</f>
        <v>186304.17235499999</v>
      </c>
      <c r="S1882" t="str">
        <f>IF(Excel_Advanced_Sales_Dataset_2000__hetvi[[#This Row],[Total Sales]]&gt;50000,"Yes","No")</f>
        <v>Yes</v>
      </c>
      <c r="T1882" t="str">
        <f>IF(Excel_Advanced_Sales_Dataset_2000__hetvi[[#This Row],[Delivery Status]]="Pending","Follow-up","Ok")</f>
        <v>Ok</v>
      </c>
      <c r="U1882" s="31">
        <f>Excel_Advanced_Sales_Dataset_2000__hetvi[[#This Row],[Discount %]]/100</f>
        <v>8.1099999999999992E-2</v>
      </c>
      <c r="V1882" s="1" t="s">
        <v>4720</v>
      </c>
    </row>
    <row r="1883" spans="1:22" x14ac:dyDescent="0.25">
      <c r="A1883" s="6" t="s">
        <v>4358</v>
      </c>
      <c r="B1883" s="7" t="s">
        <v>2696</v>
      </c>
      <c r="C1883" s="7" t="s">
        <v>4359</v>
      </c>
      <c r="D1883" s="7" t="s">
        <v>63</v>
      </c>
      <c r="E1883" s="7" t="s">
        <v>64</v>
      </c>
      <c r="F1883" s="7" t="s">
        <v>184</v>
      </c>
      <c r="G1883" s="7" t="s">
        <v>43</v>
      </c>
      <c r="H1883" s="7" t="s">
        <v>74</v>
      </c>
      <c r="I1883" s="8">
        <v>15</v>
      </c>
      <c r="J1883" s="18">
        <v>43992.95</v>
      </c>
      <c r="K1883" s="21">
        <v>2.57</v>
      </c>
      <c r="L1883" s="15">
        <v>642934.97</v>
      </c>
      <c r="M1883" s="28">
        <v>46280</v>
      </c>
      <c r="N1883" s="7" t="s">
        <v>58</v>
      </c>
      <c r="O1883" s="7" t="s">
        <v>59</v>
      </c>
      <c r="P1883" s="9" t="s">
        <v>36</v>
      </c>
      <c r="Q1883" s="23">
        <f>Excel_Advanced_Sales_Dataset_2000__hetvi[[#This Row],[Quantity]]*Excel_Advanced_Sales_Dataset_2000__hetvi[[#This Row],[Unit Price]]*Excel_Advanced_Sales_Dataset_2000__hetvi[[#This Row],[Discount %]]/100</f>
        <v>16959.282224999999</v>
      </c>
      <c r="R1883" s="23">
        <f>Excel_Advanced_Sales_Dataset_2000__hetvi[[#This Row],[Quantity]]*Excel_Advanced_Sales_Dataset_2000__hetvi[[#This Row],[Unit Price]]-Excel_Advanced_Sales_Dataset_2000__hetvi[[#This Row],[Discount Amount]]</f>
        <v>642934.96777500003</v>
      </c>
      <c r="S1883" t="str">
        <f>IF(Excel_Advanced_Sales_Dataset_2000__hetvi[[#This Row],[Total Sales]]&gt;50000,"Yes","No")</f>
        <v>Yes</v>
      </c>
      <c r="T1883" t="str">
        <f>IF(Excel_Advanced_Sales_Dataset_2000__hetvi[[#This Row],[Delivery Status]]="Pending","Follow-up","Ok")</f>
        <v>Ok</v>
      </c>
      <c r="U1883" s="31">
        <f>Excel_Advanced_Sales_Dataset_2000__hetvi[[#This Row],[Discount %]]/100</f>
        <v>2.5699999999999997E-2</v>
      </c>
      <c r="V1883" s="1" t="s">
        <v>4665</v>
      </c>
    </row>
    <row r="1884" spans="1:22" x14ac:dyDescent="0.25">
      <c r="A1884" s="6" t="s">
        <v>4360</v>
      </c>
      <c r="B1884" s="7" t="s">
        <v>628</v>
      </c>
      <c r="C1884" s="7" t="s">
        <v>4361</v>
      </c>
      <c r="D1884" s="7" t="s">
        <v>19</v>
      </c>
      <c r="E1884" s="7" t="s">
        <v>84</v>
      </c>
      <c r="F1884" s="7" t="s">
        <v>338</v>
      </c>
      <c r="G1884" s="7" t="s">
        <v>22</v>
      </c>
      <c r="H1884" s="7" t="s">
        <v>172</v>
      </c>
      <c r="I1884" s="8">
        <v>41</v>
      </c>
      <c r="J1884" s="18">
        <v>10703.91</v>
      </c>
      <c r="K1884" s="21">
        <v>4.08</v>
      </c>
      <c r="L1884" s="15">
        <v>420954.81</v>
      </c>
      <c r="M1884" s="28">
        <v>46213</v>
      </c>
      <c r="N1884" s="7" t="s">
        <v>113</v>
      </c>
      <c r="O1884" s="7" t="s">
        <v>35</v>
      </c>
      <c r="P1884" s="9" t="s">
        <v>53</v>
      </c>
      <c r="Q1884" s="23">
        <f>Excel_Advanced_Sales_Dataset_2000__hetvi[[#This Row],[Quantity]]*Excel_Advanced_Sales_Dataset_2000__hetvi[[#This Row],[Unit Price]]*Excel_Advanced_Sales_Dataset_2000__hetvi[[#This Row],[Discount %]]/100</f>
        <v>17905.500648000001</v>
      </c>
      <c r="R1884" s="23">
        <f>Excel_Advanced_Sales_Dataset_2000__hetvi[[#This Row],[Quantity]]*Excel_Advanced_Sales_Dataset_2000__hetvi[[#This Row],[Unit Price]]-Excel_Advanced_Sales_Dataset_2000__hetvi[[#This Row],[Discount Amount]]</f>
        <v>420954.80935200001</v>
      </c>
      <c r="S1884" t="str">
        <f>IF(Excel_Advanced_Sales_Dataset_2000__hetvi[[#This Row],[Total Sales]]&gt;50000,"Yes","No")</f>
        <v>Yes</v>
      </c>
      <c r="T1884" t="str">
        <f>IF(Excel_Advanced_Sales_Dataset_2000__hetvi[[#This Row],[Delivery Status]]="Pending","Follow-up","Ok")</f>
        <v>Ok</v>
      </c>
      <c r="U1884" s="31">
        <f>Excel_Advanced_Sales_Dataset_2000__hetvi[[#This Row],[Discount %]]/100</f>
        <v>4.0800000000000003E-2</v>
      </c>
      <c r="V1884" s="1" t="s">
        <v>4612</v>
      </c>
    </row>
    <row r="1885" spans="1:22" x14ac:dyDescent="0.25">
      <c r="A1885" s="6" t="s">
        <v>4362</v>
      </c>
      <c r="B1885" s="7" t="s">
        <v>1629</v>
      </c>
      <c r="C1885" s="7" t="s">
        <v>4363</v>
      </c>
      <c r="D1885" s="7" t="s">
        <v>19</v>
      </c>
      <c r="E1885" s="7" t="s">
        <v>153</v>
      </c>
      <c r="F1885" s="7" t="s">
        <v>448</v>
      </c>
      <c r="G1885" s="7" t="s">
        <v>43</v>
      </c>
      <c r="H1885" s="7" t="s">
        <v>391</v>
      </c>
      <c r="I1885" s="8">
        <v>27</v>
      </c>
      <c r="J1885" s="18">
        <v>33001.660000000003</v>
      </c>
      <c r="K1885" s="21">
        <v>13.75</v>
      </c>
      <c r="L1885" s="15">
        <v>768526.16</v>
      </c>
      <c r="M1885" s="28">
        <v>46071</v>
      </c>
      <c r="N1885" s="7" t="s">
        <v>58</v>
      </c>
      <c r="O1885" s="7" t="s">
        <v>35</v>
      </c>
      <c r="P1885" s="9" t="s">
        <v>26</v>
      </c>
      <c r="Q1885" s="23">
        <f>Excel_Advanced_Sales_Dataset_2000__hetvi[[#This Row],[Quantity]]*Excel_Advanced_Sales_Dataset_2000__hetvi[[#This Row],[Unit Price]]*Excel_Advanced_Sales_Dataset_2000__hetvi[[#This Row],[Discount %]]/100</f>
        <v>122518.66275</v>
      </c>
      <c r="R1885" s="23">
        <f>Excel_Advanced_Sales_Dataset_2000__hetvi[[#This Row],[Quantity]]*Excel_Advanced_Sales_Dataset_2000__hetvi[[#This Row],[Unit Price]]-Excel_Advanced_Sales_Dataset_2000__hetvi[[#This Row],[Discount Amount]]</f>
        <v>768526.15725000005</v>
      </c>
      <c r="S1885" t="str">
        <f>IF(Excel_Advanced_Sales_Dataset_2000__hetvi[[#This Row],[Total Sales]]&gt;50000,"Yes","No")</f>
        <v>Yes</v>
      </c>
      <c r="T1885" t="str">
        <f>IF(Excel_Advanced_Sales_Dataset_2000__hetvi[[#This Row],[Delivery Status]]="Pending","Follow-up","Ok")</f>
        <v>Ok</v>
      </c>
      <c r="U1885" s="31">
        <f>Excel_Advanced_Sales_Dataset_2000__hetvi[[#This Row],[Discount %]]/100</f>
        <v>0.13750000000000001</v>
      </c>
      <c r="V1885" s="1" t="s">
        <v>4703</v>
      </c>
    </row>
    <row r="1886" spans="1:22" x14ac:dyDescent="0.25">
      <c r="A1886" s="6" t="s">
        <v>4364</v>
      </c>
      <c r="B1886" s="7" t="s">
        <v>1947</v>
      </c>
      <c r="C1886" s="7" t="s">
        <v>4365</v>
      </c>
      <c r="D1886" s="7" t="s">
        <v>30</v>
      </c>
      <c r="E1886" s="7" t="s">
        <v>198</v>
      </c>
      <c r="F1886" s="7" t="s">
        <v>199</v>
      </c>
      <c r="G1886" s="7" t="s">
        <v>43</v>
      </c>
      <c r="H1886" s="7" t="s">
        <v>44</v>
      </c>
      <c r="I1886" s="8">
        <v>19</v>
      </c>
      <c r="J1886" s="18">
        <v>30659.79</v>
      </c>
      <c r="K1886" s="21">
        <v>19.09</v>
      </c>
      <c r="L1886" s="15">
        <v>471329.89</v>
      </c>
      <c r="M1886" s="28">
        <v>46322</v>
      </c>
      <c r="N1886" s="7" t="s">
        <v>68</v>
      </c>
      <c r="O1886" s="7" t="s">
        <v>35</v>
      </c>
      <c r="P1886" s="9" t="s">
        <v>36</v>
      </c>
      <c r="Q1886" s="23">
        <f>Excel_Advanced_Sales_Dataset_2000__hetvi[[#This Row],[Quantity]]*Excel_Advanced_Sales_Dataset_2000__hetvi[[#This Row],[Unit Price]]*Excel_Advanced_Sales_Dataset_2000__hetvi[[#This Row],[Discount %]]/100</f>
        <v>111206.12430900001</v>
      </c>
      <c r="R1886" s="23">
        <f>Excel_Advanced_Sales_Dataset_2000__hetvi[[#This Row],[Quantity]]*Excel_Advanced_Sales_Dataset_2000__hetvi[[#This Row],[Unit Price]]-Excel_Advanced_Sales_Dataset_2000__hetvi[[#This Row],[Discount Amount]]</f>
        <v>471329.88569100003</v>
      </c>
      <c r="S1886" t="str">
        <f>IF(Excel_Advanced_Sales_Dataset_2000__hetvi[[#This Row],[Total Sales]]&gt;50000,"Yes","No")</f>
        <v>Yes</v>
      </c>
      <c r="T1886" t="str">
        <f>IF(Excel_Advanced_Sales_Dataset_2000__hetvi[[#This Row],[Delivery Status]]="Pending","Follow-up","Ok")</f>
        <v>Ok</v>
      </c>
      <c r="U1886" s="31">
        <f>Excel_Advanced_Sales_Dataset_2000__hetvi[[#This Row],[Discount %]]/100</f>
        <v>0.19089999999999999</v>
      </c>
      <c r="V1886" s="1" t="s">
        <v>4703</v>
      </c>
    </row>
    <row r="1887" spans="1:22" x14ac:dyDescent="0.25">
      <c r="A1887" s="6" t="s">
        <v>4366</v>
      </c>
      <c r="B1887" s="7" t="s">
        <v>82</v>
      </c>
      <c r="C1887" s="7" t="s">
        <v>4367</v>
      </c>
      <c r="D1887" s="7" t="s">
        <v>63</v>
      </c>
      <c r="E1887" s="7" t="s">
        <v>64</v>
      </c>
      <c r="F1887" s="7" t="s">
        <v>184</v>
      </c>
      <c r="G1887" s="7" t="s">
        <v>22</v>
      </c>
      <c r="H1887" s="7" t="s">
        <v>23</v>
      </c>
      <c r="I1887" s="8">
        <v>48</v>
      </c>
      <c r="J1887" s="18">
        <v>16455.919999999998</v>
      </c>
      <c r="K1887" s="21">
        <v>5.82</v>
      </c>
      <c r="L1887" s="15">
        <v>743912.9</v>
      </c>
      <c r="M1887" s="28">
        <v>46376</v>
      </c>
      <c r="N1887" s="7" t="s">
        <v>113</v>
      </c>
      <c r="O1887" s="7" t="s">
        <v>35</v>
      </c>
      <c r="P1887" s="9" t="s">
        <v>26</v>
      </c>
      <c r="Q1887" s="23">
        <f>Excel_Advanced_Sales_Dataset_2000__hetvi[[#This Row],[Quantity]]*Excel_Advanced_Sales_Dataset_2000__hetvi[[#This Row],[Unit Price]]*Excel_Advanced_Sales_Dataset_2000__hetvi[[#This Row],[Discount %]]/100</f>
        <v>45971.258111999996</v>
      </c>
      <c r="R1887" s="23">
        <f>Excel_Advanced_Sales_Dataset_2000__hetvi[[#This Row],[Quantity]]*Excel_Advanced_Sales_Dataset_2000__hetvi[[#This Row],[Unit Price]]-Excel_Advanced_Sales_Dataset_2000__hetvi[[#This Row],[Discount Amount]]</f>
        <v>743912.90188799996</v>
      </c>
      <c r="S1887" t="str">
        <f>IF(Excel_Advanced_Sales_Dataset_2000__hetvi[[#This Row],[Total Sales]]&gt;50000,"Yes","No")</f>
        <v>Yes</v>
      </c>
      <c r="T1887" t="str">
        <f>IF(Excel_Advanced_Sales_Dataset_2000__hetvi[[#This Row],[Delivery Status]]="Pending","Follow-up","Ok")</f>
        <v>Ok</v>
      </c>
      <c r="U1887" s="31">
        <f>Excel_Advanced_Sales_Dataset_2000__hetvi[[#This Row],[Discount %]]/100</f>
        <v>5.8200000000000002E-2</v>
      </c>
      <c r="V1887" s="1" t="s">
        <v>4644</v>
      </c>
    </row>
    <row r="1888" spans="1:22" x14ac:dyDescent="0.25">
      <c r="A1888" s="6" t="s">
        <v>4368</v>
      </c>
      <c r="B1888" s="7" t="s">
        <v>667</v>
      </c>
      <c r="C1888" s="7" t="s">
        <v>4369</v>
      </c>
      <c r="D1888" s="7" t="s">
        <v>30</v>
      </c>
      <c r="E1888" s="7" t="s">
        <v>31</v>
      </c>
      <c r="F1888" s="7" t="s">
        <v>555</v>
      </c>
      <c r="G1888" s="7" t="s">
        <v>51</v>
      </c>
      <c r="H1888" s="7" t="s">
        <v>146</v>
      </c>
      <c r="I1888" s="8">
        <v>47</v>
      </c>
      <c r="J1888" s="18">
        <v>26744.560000000001</v>
      </c>
      <c r="K1888" s="21">
        <v>1.06</v>
      </c>
      <c r="L1888" s="15">
        <v>1243670.18</v>
      </c>
      <c r="M1888" s="28">
        <v>46215</v>
      </c>
      <c r="N1888" s="7" t="s">
        <v>58</v>
      </c>
      <c r="O1888" s="7" t="s">
        <v>35</v>
      </c>
      <c r="P1888" s="9" t="s">
        <v>26</v>
      </c>
      <c r="Q1888" s="23">
        <f>Excel_Advanced_Sales_Dataset_2000__hetvi[[#This Row],[Quantity]]*Excel_Advanced_Sales_Dataset_2000__hetvi[[#This Row],[Unit Price]]*Excel_Advanced_Sales_Dataset_2000__hetvi[[#This Row],[Discount %]]/100</f>
        <v>13324.139792000002</v>
      </c>
      <c r="R1888" s="23">
        <f>Excel_Advanced_Sales_Dataset_2000__hetvi[[#This Row],[Quantity]]*Excel_Advanced_Sales_Dataset_2000__hetvi[[#This Row],[Unit Price]]-Excel_Advanced_Sales_Dataset_2000__hetvi[[#This Row],[Discount Amount]]</f>
        <v>1243670.1802080001</v>
      </c>
      <c r="S1888" t="str">
        <f>IF(Excel_Advanced_Sales_Dataset_2000__hetvi[[#This Row],[Total Sales]]&gt;50000,"Yes","No")</f>
        <v>Yes</v>
      </c>
      <c r="T1888" t="str">
        <f>IF(Excel_Advanced_Sales_Dataset_2000__hetvi[[#This Row],[Delivery Status]]="Pending","Follow-up","Ok")</f>
        <v>Ok</v>
      </c>
      <c r="U1888" s="31">
        <f>Excel_Advanced_Sales_Dataset_2000__hetvi[[#This Row],[Discount %]]/100</f>
        <v>1.06E-2</v>
      </c>
      <c r="V1888" s="1" t="s">
        <v>4744</v>
      </c>
    </row>
    <row r="1889" spans="1:22" x14ac:dyDescent="0.25">
      <c r="A1889" s="6" t="s">
        <v>4370</v>
      </c>
      <c r="B1889" s="7" t="s">
        <v>2311</v>
      </c>
      <c r="C1889" s="7" t="s">
        <v>4371</v>
      </c>
      <c r="D1889" s="7" t="s">
        <v>30</v>
      </c>
      <c r="E1889" s="7" t="s">
        <v>131</v>
      </c>
      <c r="F1889" s="7" t="s">
        <v>132</v>
      </c>
      <c r="G1889" s="7" t="s">
        <v>111</v>
      </c>
      <c r="H1889" s="7" t="s">
        <v>526</v>
      </c>
      <c r="I1889" s="8">
        <v>35</v>
      </c>
      <c r="J1889" s="18">
        <v>22233.68</v>
      </c>
      <c r="K1889" s="21">
        <v>4.21</v>
      </c>
      <c r="L1889" s="15">
        <v>745417.47</v>
      </c>
      <c r="M1889" s="28">
        <v>46277</v>
      </c>
      <c r="N1889" s="7" t="s">
        <v>45</v>
      </c>
      <c r="O1889" s="7" t="s">
        <v>35</v>
      </c>
      <c r="P1889" s="9" t="s">
        <v>36</v>
      </c>
      <c r="Q1889" s="23">
        <f>Excel_Advanced_Sales_Dataset_2000__hetvi[[#This Row],[Quantity]]*Excel_Advanced_Sales_Dataset_2000__hetvi[[#This Row],[Unit Price]]*Excel_Advanced_Sales_Dataset_2000__hetvi[[#This Row],[Discount %]]/100</f>
        <v>32761.32748</v>
      </c>
      <c r="R1889" s="23">
        <f>Excel_Advanced_Sales_Dataset_2000__hetvi[[#This Row],[Quantity]]*Excel_Advanced_Sales_Dataset_2000__hetvi[[#This Row],[Unit Price]]-Excel_Advanced_Sales_Dataset_2000__hetvi[[#This Row],[Discount Amount]]</f>
        <v>745417.47252000007</v>
      </c>
      <c r="S1889" t="str">
        <f>IF(Excel_Advanced_Sales_Dataset_2000__hetvi[[#This Row],[Total Sales]]&gt;50000,"Yes","No")</f>
        <v>Yes</v>
      </c>
      <c r="T1889" t="str">
        <f>IF(Excel_Advanced_Sales_Dataset_2000__hetvi[[#This Row],[Delivery Status]]="Pending","Follow-up","Ok")</f>
        <v>Ok</v>
      </c>
      <c r="U1889" s="31">
        <f>Excel_Advanced_Sales_Dataset_2000__hetvi[[#This Row],[Discount %]]/100</f>
        <v>4.2099999999999999E-2</v>
      </c>
      <c r="V1889" s="1" t="s">
        <v>4823</v>
      </c>
    </row>
    <row r="1890" spans="1:22" x14ac:dyDescent="0.25">
      <c r="A1890" s="6" t="s">
        <v>4372</v>
      </c>
      <c r="B1890" s="7" t="s">
        <v>708</v>
      </c>
      <c r="C1890" s="7" t="s">
        <v>4373</v>
      </c>
      <c r="D1890" s="7" t="s">
        <v>30</v>
      </c>
      <c r="E1890" s="7" t="s">
        <v>131</v>
      </c>
      <c r="F1890" s="7" t="s">
        <v>163</v>
      </c>
      <c r="G1890" s="7" t="s">
        <v>22</v>
      </c>
      <c r="H1890" s="7" t="s">
        <v>98</v>
      </c>
      <c r="I1890" s="8">
        <v>39</v>
      </c>
      <c r="J1890" s="18">
        <v>1745.31</v>
      </c>
      <c r="K1890" s="21">
        <v>17.22</v>
      </c>
      <c r="L1890" s="15">
        <v>56345.94</v>
      </c>
      <c r="M1890" s="28">
        <v>46349</v>
      </c>
      <c r="N1890" s="7" t="s">
        <v>24</v>
      </c>
      <c r="O1890" s="7" t="s">
        <v>35</v>
      </c>
      <c r="P1890" s="9" t="s">
        <v>26</v>
      </c>
      <c r="Q1890" s="23">
        <f>Excel_Advanced_Sales_Dataset_2000__hetvi[[#This Row],[Quantity]]*Excel_Advanced_Sales_Dataset_2000__hetvi[[#This Row],[Unit Price]]*Excel_Advanced_Sales_Dataset_2000__hetvi[[#This Row],[Discount %]]/100</f>
        <v>11721.152897999998</v>
      </c>
      <c r="R1890" s="23">
        <f>Excel_Advanced_Sales_Dataset_2000__hetvi[[#This Row],[Quantity]]*Excel_Advanced_Sales_Dataset_2000__hetvi[[#This Row],[Unit Price]]-Excel_Advanced_Sales_Dataset_2000__hetvi[[#This Row],[Discount Amount]]</f>
        <v>56345.937101999996</v>
      </c>
      <c r="S1890" t="str">
        <f>IF(Excel_Advanced_Sales_Dataset_2000__hetvi[[#This Row],[Total Sales]]&gt;50000,"Yes","No")</f>
        <v>Yes</v>
      </c>
      <c r="T1890" t="str">
        <f>IF(Excel_Advanced_Sales_Dataset_2000__hetvi[[#This Row],[Delivery Status]]="Pending","Follow-up","Ok")</f>
        <v>Ok</v>
      </c>
      <c r="U1890" s="31">
        <f>Excel_Advanced_Sales_Dataset_2000__hetvi[[#This Row],[Discount %]]/100</f>
        <v>0.17219999999999999</v>
      </c>
      <c r="V1890" s="1" t="s">
        <v>4612</v>
      </c>
    </row>
    <row r="1891" spans="1:22" x14ac:dyDescent="0.25">
      <c r="A1891" s="6" t="s">
        <v>4374</v>
      </c>
      <c r="B1891" s="7" t="s">
        <v>2110</v>
      </c>
      <c r="C1891" s="7" t="s">
        <v>4375</v>
      </c>
      <c r="D1891" s="7" t="s">
        <v>19</v>
      </c>
      <c r="E1891" s="7" t="s">
        <v>72</v>
      </c>
      <c r="F1891" s="7" t="s">
        <v>171</v>
      </c>
      <c r="G1891" s="7" t="s">
        <v>43</v>
      </c>
      <c r="H1891" s="7" t="s">
        <v>391</v>
      </c>
      <c r="I1891" s="8">
        <v>1</v>
      </c>
      <c r="J1891" s="18">
        <v>40948</v>
      </c>
      <c r="K1891" s="21">
        <v>13.24</v>
      </c>
      <c r="L1891" s="15">
        <v>35526.480000000003</v>
      </c>
      <c r="M1891" s="28">
        <v>46095</v>
      </c>
      <c r="N1891" s="7" t="s">
        <v>113</v>
      </c>
      <c r="O1891" s="7" t="s">
        <v>35</v>
      </c>
      <c r="P1891" s="9" t="s">
        <v>53</v>
      </c>
      <c r="Q1891" s="23">
        <f>Excel_Advanced_Sales_Dataset_2000__hetvi[[#This Row],[Quantity]]*Excel_Advanced_Sales_Dataset_2000__hetvi[[#This Row],[Unit Price]]*Excel_Advanced_Sales_Dataset_2000__hetvi[[#This Row],[Discount %]]/100</f>
        <v>5421.5151999999998</v>
      </c>
      <c r="R1891" s="23">
        <f>Excel_Advanced_Sales_Dataset_2000__hetvi[[#This Row],[Quantity]]*Excel_Advanced_Sales_Dataset_2000__hetvi[[#This Row],[Unit Price]]-Excel_Advanced_Sales_Dataset_2000__hetvi[[#This Row],[Discount Amount]]</f>
        <v>35526.484799999998</v>
      </c>
      <c r="S1891" t="str">
        <f>IF(Excel_Advanced_Sales_Dataset_2000__hetvi[[#This Row],[Total Sales]]&gt;50000,"Yes","No")</f>
        <v>No</v>
      </c>
      <c r="T1891" t="str">
        <f>IF(Excel_Advanced_Sales_Dataset_2000__hetvi[[#This Row],[Delivery Status]]="Pending","Follow-up","Ok")</f>
        <v>Ok</v>
      </c>
      <c r="U1891" s="31">
        <f>Excel_Advanced_Sales_Dataset_2000__hetvi[[#This Row],[Discount %]]/100</f>
        <v>0.13239999999999999</v>
      </c>
      <c r="V1891" s="1" t="s">
        <v>4720</v>
      </c>
    </row>
    <row r="1892" spans="1:22" x14ac:dyDescent="0.25">
      <c r="A1892" s="6" t="s">
        <v>4376</v>
      </c>
      <c r="B1892" s="7" t="s">
        <v>802</v>
      </c>
      <c r="C1892" s="7" t="s">
        <v>4377</v>
      </c>
      <c r="D1892" s="7" t="s">
        <v>19</v>
      </c>
      <c r="E1892" s="7" t="s">
        <v>153</v>
      </c>
      <c r="F1892" s="7" t="s">
        <v>448</v>
      </c>
      <c r="G1892" s="7" t="s">
        <v>43</v>
      </c>
      <c r="H1892" s="7" t="s">
        <v>140</v>
      </c>
      <c r="I1892" s="8">
        <v>8</v>
      </c>
      <c r="J1892" s="18">
        <v>17265.509999999998</v>
      </c>
      <c r="K1892" s="21">
        <v>0.88</v>
      </c>
      <c r="L1892" s="15">
        <v>136908.59</v>
      </c>
      <c r="M1892" s="28">
        <v>46237</v>
      </c>
      <c r="N1892" s="7" t="s">
        <v>68</v>
      </c>
      <c r="O1892" s="7" t="s">
        <v>35</v>
      </c>
      <c r="P1892" s="9" t="s">
        <v>26</v>
      </c>
      <c r="Q1892" s="23">
        <f>Excel_Advanced_Sales_Dataset_2000__hetvi[[#This Row],[Quantity]]*Excel_Advanced_Sales_Dataset_2000__hetvi[[#This Row],[Unit Price]]*Excel_Advanced_Sales_Dataset_2000__hetvi[[#This Row],[Discount %]]/100</f>
        <v>1215.491904</v>
      </c>
      <c r="R1892" s="23">
        <f>Excel_Advanced_Sales_Dataset_2000__hetvi[[#This Row],[Quantity]]*Excel_Advanced_Sales_Dataset_2000__hetvi[[#This Row],[Unit Price]]-Excel_Advanced_Sales_Dataset_2000__hetvi[[#This Row],[Discount Amount]]</f>
        <v>136908.58809599999</v>
      </c>
      <c r="S1892" t="str">
        <f>IF(Excel_Advanced_Sales_Dataset_2000__hetvi[[#This Row],[Total Sales]]&gt;50000,"Yes","No")</f>
        <v>Yes</v>
      </c>
      <c r="T1892" t="str">
        <f>IF(Excel_Advanced_Sales_Dataset_2000__hetvi[[#This Row],[Delivery Status]]="Pending","Follow-up","Ok")</f>
        <v>Ok</v>
      </c>
      <c r="U1892" s="31">
        <f>Excel_Advanced_Sales_Dataset_2000__hetvi[[#This Row],[Discount %]]/100</f>
        <v>8.8000000000000005E-3</v>
      </c>
      <c r="V1892" s="1" t="s">
        <v>4653</v>
      </c>
    </row>
    <row r="1893" spans="1:22" x14ac:dyDescent="0.25">
      <c r="A1893" s="6" t="s">
        <v>4378</v>
      </c>
      <c r="B1893" s="7" t="s">
        <v>174</v>
      </c>
      <c r="C1893" s="7" t="s">
        <v>4379</v>
      </c>
      <c r="D1893" s="7" t="s">
        <v>63</v>
      </c>
      <c r="E1893" s="7" t="s">
        <v>64</v>
      </c>
      <c r="F1893" s="7" t="s">
        <v>441</v>
      </c>
      <c r="G1893" s="7" t="s">
        <v>33</v>
      </c>
      <c r="H1893" s="7" t="s">
        <v>34</v>
      </c>
      <c r="I1893" s="8">
        <v>31</v>
      </c>
      <c r="J1893" s="18">
        <v>29127.45</v>
      </c>
      <c r="K1893" s="21">
        <v>17.57</v>
      </c>
      <c r="L1893" s="15">
        <v>744302.47</v>
      </c>
      <c r="M1893" s="28">
        <v>46027</v>
      </c>
      <c r="N1893" s="7" t="s">
        <v>58</v>
      </c>
      <c r="O1893" s="7" t="s">
        <v>35</v>
      </c>
      <c r="P1893" s="9" t="s">
        <v>26</v>
      </c>
      <c r="Q1893" s="23">
        <f>Excel_Advanced_Sales_Dataset_2000__hetvi[[#This Row],[Quantity]]*Excel_Advanced_Sales_Dataset_2000__hetvi[[#This Row],[Unit Price]]*Excel_Advanced_Sales_Dataset_2000__hetvi[[#This Row],[Discount %]]/100</f>
        <v>158648.48191500001</v>
      </c>
      <c r="R1893" s="23">
        <f>Excel_Advanced_Sales_Dataset_2000__hetvi[[#This Row],[Quantity]]*Excel_Advanced_Sales_Dataset_2000__hetvi[[#This Row],[Unit Price]]-Excel_Advanced_Sales_Dataset_2000__hetvi[[#This Row],[Discount Amount]]</f>
        <v>744302.46808500006</v>
      </c>
      <c r="S1893" t="str">
        <f>IF(Excel_Advanced_Sales_Dataset_2000__hetvi[[#This Row],[Total Sales]]&gt;50000,"Yes","No")</f>
        <v>Yes</v>
      </c>
      <c r="T1893" t="str">
        <f>IF(Excel_Advanced_Sales_Dataset_2000__hetvi[[#This Row],[Delivery Status]]="Pending","Follow-up","Ok")</f>
        <v>Ok</v>
      </c>
      <c r="U1893" s="31">
        <f>Excel_Advanced_Sales_Dataset_2000__hetvi[[#This Row],[Discount %]]/100</f>
        <v>0.1757</v>
      </c>
      <c r="V1893" s="1" t="s">
        <v>4682</v>
      </c>
    </row>
    <row r="1894" spans="1:22" x14ac:dyDescent="0.25">
      <c r="A1894" s="6" t="s">
        <v>4380</v>
      </c>
      <c r="B1894" s="7" t="s">
        <v>810</v>
      </c>
      <c r="C1894" s="7" t="s">
        <v>4381</v>
      </c>
      <c r="D1894" s="7" t="s">
        <v>19</v>
      </c>
      <c r="E1894" s="7" t="s">
        <v>153</v>
      </c>
      <c r="F1894" s="7" t="s">
        <v>275</v>
      </c>
      <c r="G1894" s="7" t="s">
        <v>111</v>
      </c>
      <c r="H1894" s="7" t="s">
        <v>260</v>
      </c>
      <c r="I1894" s="8">
        <v>34</v>
      </c>
      <c r="J1894" s="18">
        <v>10804.64</v>
      </c>
      <c r="K1894" s="21">
        <v>1.1299999999999999</v>
      </c>
      <c r="L1894" s="15">
        <v>363206.62</v>
      </c>
      <c r="M1894" s="28">
        <v>46146</v>
      </c>
      <c r="N1894" s="7" t="s">
        <v>58</v>
      </c>
      <c r="O1894" s="7" t="s">
        <v>35</v>
      </c>
      <c r="P1894" s="9" t="s">
        <v>26</v>
      </c>
      <c r="Q1894" s="23">
        <f>Excel_Advanced_Sales_Dataset_2000__hetvi[[#This Row],[Quantity]]*Excel_Advanced_Sales_Dataset_2000__hetvi[[#This Row],[Unit Price]]*Excel_Advanced_Sales_Dataset_2000__hetvi[[#This Row],[Discount %]]/100</f>
        <v>4151.1426879999999</v>
      </c>
      <c r="R1894" s="23">
        <f>Excel_Advanced_Sales_Dataset_2000__hetvi[[#This Row],[Quantity]]*Excel_Advanced_Sales_Dataset_2000__hetvi[[#This Row],[Unit Price]]-Excel_Advanced_Sales_Dataset_2000__hetvi[[#This Row],[Discount Amount]]</f>
        <v>363206.61731200002</v>
      </c>
      <c r="S1894" t="str">
        <f>IF(Excel_Advanced_Sales_Dataset_2000__hetvi[[#This Row],[Total Sales]]&gt;50000,"Yes","No")</f>
        <v>Yes</v>
      </c>
      <c r="T1894" t="str">
        <f>IF(Excel_Advanced_Sales_Dataset_2000__hetvi[[#This Row],[Delivery Status]]="Pending","Follow-up","Ok")</f>
        <v>Ok</v>
      </c>
      <c r="U1894" s="31">
        <f>Excel_Advanced_Sales_Dataset_2000__hetvi[[#This Row],[Discount %]]/100</f>
        <v>1.1299999999999999E-2</v>
      </c>
      <c r="V1894" s="1" t="s">
        <v>4612</v>
      </c>
    </row>
    <row r="1895" spans="1:22" x14ac:dyDescent="0.25">
      <c r="A1895" s="6" t="s">
        <v>4382</v>
      </c>
      <c r="B1895" s="7" t="s">
        <v>898</v>
      </c>
      <c r="C1895" s="7" t="s">
        <v>4383</v>
      </c>
      <c r="D1895" s="7" t="s">
        <v>19</v>
      </c>
      <c r="E1895" s="7" t="s">
        <v>72</v>
      </c>
      <c r="F1895" s="7" t="s">
        <v>171</v>
      </c>
      <c r="G1895" s="7" t="s">
        <v>66</v>
      </c>
      <c r="H1895" s="7" t="s">
        <v>200</v>
      </c>
      <c r="I1895" s="8">
        <v>13</v>
      </c>
      <c r="J1895" s="18">
        <v>2939.66</v>
      </c>
      <c r="K1895" s="21">
        <v>17.559999999999999</v>
      </c>
      <c r="L1895" s="15">
        <v>31504.92</v>
      </c>
      <c r="M1895" s="28">
        <v>46275</v>
      </c>
      <c r="N1895" s="7" t="s">
        <v>58</v>
      </c>
      <c r="O1895" s="7" t="s">
        <v>35</v>
      </c>
      <c r="P1895" s="9" t="s">
        <v>36</v>
      </c>
      <c r="Q1895" s="23">
        <f>Excel_Advanced_Sales_Dataset_2000__hetvi[[#This Row],[Quantity]]*Excel_Advanced_Sales_Dataset_2000__hetvi[[#This Row],[Unit Price]]*Excel_Advanced_Sales_Dataset_2000__hetvi[[#This Row],[Discount %]]/100</f>
        <v>6710.6558479999994</v>
      </c>
      <c r="R1895" s="23">
        <f>Excel_Advanced_Sales_Dataset_2000__hetvi[[#This Row],[Quantity]]*Excel_Advanced_Sales_Dataset_2000__hetvi[[#This Row],[Unit Price]]-Excel_Advanced_Sales_Dataset_2000__hetvi[[#This Row],[Discount Amount]]</f>
        <v>31504.924152000003</v>
      </c>
      <c r="S1895" t="str">
        <f>IF(Excel_Advanced_Sales_Dataset_2000__hetvi[[#This Row],[Total Sales]]&gt;50000,"Yes","No")</f>
        <v>No</v>
      </c>
      <c r="T1895" t="str">
        <f>IF(Excel_Advanced_Sales_Dataset_2000__hetvi[[#This Row],[Delivery Status]]="Pending","Follow-up","Ok")</f>
        <v>Ok</v>
      </c>
      <c r="U1895" s="31">
        <f>Excel_Advanced_Sales_Dataset_2000__hetvi[[#This Row],[Discount %]]/100</f>
        <v>0.17559999999999998</v>
      </c>
      <c r="V1895" s="1" t="s">
        <v>4665</v>
      </c>
    </row>
    <row r="1896" spans="1:22" x14ac:dyDescent="0.25">
      <c r="A1896" s="6" t="s">
        <v>4384</v>
      </c>
      <c r="B1896" s="7" t="s">
        <v>2618</v>
      </c>
      <c r="C1896" s="7" t="s">
        <v>4385</v>
      </c>
      <c r="D1896" s="7" t="s">
        <v>19</v>
      </c>
      <c r="E1896" s="7" t="s">
        <v>72</v>
      </c>
      <c r="F1896" s="7" t="s">
        <v>73</v>
      </c>
      <c r="G1896" s="7" t="s">
        <v>33</v>
      </c>
      <c r="H1896" s="7" t="s">
        <v>119</v>
      </c>
      <c r="I1896" s="8">
        <v>14</v>
      </c>
      <c r="J1896" s="18">
        <v>48711.12</v>
      </c>
      <c r="K1896" s="21">
        <v>4.38</v>
      </c>
      <c r="L1896" s="15">
        <v>652086.02</v>
      </c>
      <c r="M1896" s="28">
        <v>46103</v>
      </c>
      <c r="N1896" s="7" t="s">
        <v>113</v>
      </c>
      <c r="O1896" s="7" t="s">
        <v>35</v>
      </c>
      <c r="P1896" s="9" t="s">
        <v>26</v>
      </c>
      <c r="Q1896" s="23">
        <f>Excel_Advanced_Sales_Dataset_2000__hetvi[[#This Row],[Quantity]]*Excel_Advanced_Sales_Dataset_2000__hetvi[[#This Row],[Unit Price]]*Excel_Advanced_Sales_Dataset_2000__hetvi[[#This Row],[Discount %]]/100</f>
        <v>29869.658784000003</v>
      </c>
      <c r="R1896" s="23">
        <f>Excel_Advanced_Sales_Dataset_2000__hetvi[[#This Row],[Quantity]]*Excel_Advanced_Sales_Dataset_2000__hetvi[[#This Row],[Unit Price]]-Excel_Advanced_Sales_Dataset_2000__hetvi[[#This Row],[Discount Amount]]</f>
        <v>652086.02121600008</v>
      </c>
      <c r="S1896" t="str">
        <f>IF(Excel_Advanced_Sales_Dataset_2000__hetvi[[#This Row],[Total Sales]]&gt;50000,"Yes","No")</f>
        <v>Yes</v>
      </c>
      <c r="T1896" t="str">
        <f>IF(Excel_Advanced_Sales_Dataset_2000__hetvi[[#This Row],[Delivery Status]]="Pending","Follow-up","Ok")</f>
        <v>Ok</v>
      </c>
      <c r="U1896" s="31">
        <f>Excel_Advanced_Sales_Dataset_2000__hetvi[[#This Row],[Discount %]]/100</f>
        <v>4.3799999999999999E-2</v>
      </c>
      <c r="V1896" s="1" t="s">
        <v>4653</v>
      </c>
    </row>
    <row r="1897" spans="1:22" x14ac:dyDescent="0.25">
      <c r="A1897" s="6" t="s">
        <v>4386</v>
      </c>
      <c r="B1897" s="7" t="s">
        <v>4387</v>
      </c>
      <c r="C1897" s="7" t="s">
        <v>4388</v>
      </c>
      <c r="D1897" s="7" t="s">
        <v>63</v>
      </c>
      <c r="E1897" s="7" t="s">
        <v>64</v>
      </c>
      <c r="F1897" s="7" t="s">
        <v>441</v>
      </c>
      <c r="G1897" s="7" t="s">
        <v>66</v>
      </c>
      <c r="H1897" s="7" t="s">
        <v>155</v>
      </c>
      <c r="I1897" s="8">
        <v>41</v>
      </c>
      <c r="J1897" s="18">
        <v>7658.88</v>
      </c>
      <c r="K1897" s="21">
        <v>19.45</v>
      </c>
      <c r="L1897" s="15">
        <v>252938.34</v>
      </c>
      <c r="M1897" s="28">
        <v>46385</v>
      </c>
      <c r="N1897" s="7" t="s">
        <v>68</v>
      </c>
      <c r="O1897" s="7" t="s">
        <v>35</v>
      </c>
      <c r="P1897" s="9" t="s">
        <v>36</v>
      </c>
      <c r="Q1897" s="23">
        <f>Excel_Advanced_Sales_Dataset_2000__hetvi[[#This Row],[Quantity]]*Excel_Advanced_Sales_Dataset_2000__hetvi[[#This Row],[Unit Price]]*Excel_Advanced_Sales_Dataset_2000__hetvi[[#This Row],[Discount %]]/100</f>
        <v>61075.738559999998</v>
      </c>
      <c r="R1897" s="23">
        <f>Excel_Advanced_Sales_Dataset_2000__hetvi[[#This Row],[Quantity]]*Excel_Advanced_Sales_Dataset_2000__hetvi[[#This Row],[Unit Price]]-Excel_Advanced_Sales_Dataset_2000__hetvi[[#This Row],[Discount Amount]]</f>
        <v>252938.34144000002</v>
      </c>
      <c r="S1897" t="str">
        <f>IF(Excel_Advanced_Sales_Dataset_2000__hetvi[[#This Row],[Total Sales]]&gt;50000,"Yes","No")</f>
        <v>Yes</v>
      </c>
      <c r="T1897" t="str">
        <f>IF(Excel_Advanced_Sales_Dataset_2000__hetvi[[#This Row],[Delivery Status]]="Pending","Follow-up","Ok")</f>
        <v>Ok</v>
      </c>
      <c r="U1897" s="31">
        <f>Excel_Advanced_Sales_Dataset_2000__hetvi[[#This Row],[Discount %]]/100</f>
        <v>0.19450000000000001</v>
      </c>
      <c r="V1897" s="1" t="s">
        <v>4744</v>
      </c>
    </row>
    <row r="1898" spans="1:22" x14ac:dyDescent="0.25">
      <c r="A1898" s="6" t="s">
        <v>4389</v>
      </c>
      <c r="B1898" s="7" t="s">
        <v>87</v>
      </c>
      <c r="C1898" s="7" t="s">
        <v>4390</v>
      </c>
      <c r="D1898" s="7" t="s">
        <v>30</v>
      </c>
      <c r="E1898" s="7" t="s">
        <v>31</v>
      </c>
      <c r="F1898" s="7" t="s">
        <v>94</v>
      </c>
      <c r="G1898" s="7" t="s">
        <v>111</v>
      </c>
      <c r="H1898" s="7" t="s">
        <v>112</v>
      </c>
      <c r="I1898" s="8">
        <v>9</v>
      </c>
      <c r="J1898" s="18">
        <v>35900.949999999997</v>
      </c>
      <c r="K1898" s="21">
        <v>17.38</v>
      </c>
      <c r="L1898" s="15">
        <v>266952.28000000003</v>
      </c>
      <c r="M1898" s="28">
        <v>46277</v>
      </c>
      <c r="N1898" s="7" t="s">
        <v>68</v>
      </c>
      <c r="O1898" s="7" t="s">
        <v>35</v>
      </c>
      <c r="P1898" s="9" t="s">
        <v>53</v>
      </c>
      <c r="Q1898" s="23">
        <f>Excel_Advanced_Sales_Dataset_2000__hetvi[[#This Row],[Quantity]]*Excel_Advanced_Sales_Dataset_2000__hetvi[[#This Row],[Unit Price]]*Excel_Advanced_Sales_Dataset_2000__hetvi[[#This Row],[Discount %]]/100</f>
        <v>56156.265989999993</v>
      </c>
      <c r="R1898" s="23">
        <f>Excel_Advanced_Sales_Dataset_2000__hetvi[[#This Row],[Quantity]]*Excel_Advanced_Sales_Dataset_2000__hetvi[[#This Row],[Unit Price]]-Excel_Advanced_Sales_Dataset_2000__hetvi[[#This Row],[Discount Amount]]</f>
        <v>266952.28401</v>
      </c>
      <c r="S1898" t="str">
        <f>IF(Excel_Advanced_Sales_Dataset_2000__hetvi[[#This Row],[Total Sales]]&gt;50000,"Yes","No")</f>
        <v>Yes</v>
      </c>
      <c r="T1898" t="str">
        <f>IF(Excel_Advanced_Sales_Dataset_2000__hetvi[[#This Row],[Delivery Status]]="Pending","Follow-up","Ok")</f>
        <v>Ok</v>
      </c>
      <c r="U1898" s="31">
        <f>Excel_Advanced_Sales_Dataset_2000__hetvi[[#This Row],[Discount %]]/100</f>
        <v>0.17379999999999998</v>
      </c>
      <c r="V1898" s="1" t="s">
        <v>4653</v>
      </c>
    </row>
    <row r="1899" spans="1:22" x14ac:dyDescent="0.25">
      <c r="A1899" s="6" t="s">
        <v>4391</v>
      </c>
      <c r="B1899" s="7" t="s">
        <v>389</v>
      </c>
      <c r="C1899" s="7" t="s">
        <v>4392</v>
      </c>
      <c r="D1899" s="7" t="s">
        <v>19</v>
      </c>
      <c r="E1899" s="7" t="s">
        <v>84</v>
      </c>
      <c r="F1899" s="7" t="s">
        <v>159</v>
      </c>
      <c r="G1899" s="7" t="s">
        <v>33</v>
      </c>
      <c r="H1899" s="7" t="s">
        <v>80</v>
      </c>
      <c r="I1899" s="8">
        <v>49</v>
      </c>
      <c r="J1899" s="18">
        <v>10857.06</v>
      </c>
      <c r="K1899" s="21">
        <v>14.16</v>
      </c>
      <c r="L1899" s="15">
        <v>456665.31</v>
      </c>
      <c r="M1899" s="28">
        <v>46225</v>
      </c>
      <c r="N1899" s="7" t="s">
        <v>24</v>
      </c>
      <c r="O1899" s="7" t="s">
        <v>35</v>
      </c>
      <c r="P1899" s="9" t="s">
        <v>36</v>
      </c>
      <c r="Q1899" s="23">
        <f>Excel_Advanced_Sales_Dataset_2000__hetvi[[#This Row],[Quantity]]*Excel_Advanced_Sales_Dataset_2000__hetvi[[#This Row],[Unit Price]]*Excel_Advanced_Sales_Dataset_2000__hetvi[[#This Row],[Discount %]]/100</f>
        <v>75330.625103999992</v>
      </c>
      <c r="R1899" s="23">
        <f>Excel_Advanced_Sales_Dataset_2000__hetvi[[#This Row],[Quantity]]*Excel_Advanced_Sales_Dataset_2000__hetvi[[#This Row],[Unit Price]]-Excel_Advanced_Sales_Dataset_2000__hetvi[[#This Row],[Discount Amount]]</f>
        <v>456665.31489599997</v>
      </c>
      <c r="S1899" t="str">
        <f>IF(Excel_Advanced_Sales_Dataset_2000__hetvi[[#This Row],[Total Sales]]&gt;50000,"Yes","No")</f>
        <v>Yes</v>
      </c>
      <c r="T1899" t="str">
        <f>IF(Excel_Advanced_Sales_Dataset_2000__hetvi[[#This Row],[Delivery Status]]="Pending","Follow-up","Ok")</f>
        <v>Ok</v>
      </c>
      <c r="U1899" s="31">
        <f>Excel_Advanced_Sales_Dataset_2000__hetvi[[#This Row],[Discount %]]/100</f>
        <v>0.1416</v>
      </c>
      <c r="V1899" s="1" t="s">
        <v>4644</v>
      </c>
    </row>
    <row r="1900" spans="1:22" x14ac:dyDescent="0.25">
      <c r="A1900" s="6" t="s">
        <v>4393</v>
      </c>
      <c r="B1900" s="7" t="s">
        <v>799</v>
      </c>
      <c r="C1900" s="7" t="s">
        <v>4394</v>
      </c>
      <c r="D1900" s="7" t="s">
        <v>19</v>
      </c>
      <c r="E1900" s="7" t="s">
        <v>84</v>
      </c>
      <c r="F1900" s="7" t="s">
        <v>85</v>
      </c>
      <c r="G1900" s="7" t="s">
        <v>111</v>
      </c>
      <c r="H1900" s="7" t="s">
        <v>240</v>
      </c>
      <c r="I1900" s="8">
        <v>11</v>
      </c>
      <c r="J1900" s="18">
        <v>43144.88</v>
      </c>
      <c r="K1900" s="21">
        <v>9.3000000000000007</v>
      </c>
      <c r="L1900" s="15">
        <v>430456.47</v>
      </c>
      <c r="M1900" s="28">
        <v>46073</v>
      </c>
      <c r="N1900" s="7" t="s">
        <v>45</v>
      </c>
      <c r="O1900" s="7" t="s">
        <v>59</v>
      </c>
      <c r="P1900" s="9" t="s">
        <v>36</v>
      </c>
      <c r="Q1900" s="23">
        <f>Excel_Advanced_Sales_Dataset_2000__hetvi[[#This Row],[Quantity]]*Excel_Advanced_Sales_Dataset_2000__hetvi[[#This Row],[Unit Price]]*Excel_Advanced_Sales_Dataset_2000__hetvi[[#This Row],[Discount %]]/100</f>
        <v>44137.212240000001</v>
      </c>
      <c r="R1900" s="23">
        <f>Excel_Advanced_Sales_Dataset_2000__hetvi[[#This Row],[Quantity]]*Excel_Advanced_Sales_Dataset_2000__hetvi[[#This Row],[Unit Price]]-Excel_Advanced_Sales_Dataset_2000__hetvi[[#This Row],[Discount Amount]]</f>
        <v>430456.46775999997</v>
      </c>
      <c r="S1900" t="str">
        <f>IF(Excel_Advanced_Sales_Dataset_2000__hetvi[[#This Row],[Total Sales]]&gt;50000,"Yes","No")</f>
        <v>Yes</v>
      </c>
      <c r="T1900" t="str">
        <f>IF(Excel_Advanced_Sales_Dataset_2000__hetvi[[#This Row],[Delivery Status]]="Pending","Follow-up","Ok")</f>
        <v>Ok</v>
      </c>
      <c r="U1900" s="31">
        <f>Excel_Advanced_Sales_Dataset_2000__hetvi[[#This Row],[Discount %]]/100</f>
        <v>9.3000000000000013E-2</v>
      </c>
      <c r="V1900" s="1" t="s">
        <v>4703</v>
      </c>
    </row>
    <row r="1901" spans="1:22" x14ac:dyDescent="0.25">
      <c r="A1901" s="6" t="s">
        <v>4395</v>
      </c>
      <c r="B1901" s="7" t="s">
        <v>2060</v>
      </c>
      <c r="C1901" s="7" t="s">
        <v>4396</v>
      </c>
      <c r="D1901" s="7" t="s">
        <v>30</v>
      </c>
      <c r="E1901" s="7" t="s">
        <v>131</v>
      </c>
      <c r="F1901" s="7" t="s">
        <v>194</v>
      </c>
      <c r="G1901" s="7" t="s">
        <v>51</v>
      </c>
      <c r="H1901" s="7" t="s">
        <v>52</v>
      </c>
      <c r="I1901" s="8">
        <v>45</v>
      </c>
      <c r="J1901" s="18">
        <v>21683.05</v>
      </c>
      <c r="K1901" s="21">
        <v>10.82</v>
      </c>
      <c r="L1901" s="15">
        <v>870162.48</v>
      </c>
      <c r="M1901" s="28">
        <v>46133</v>
      </c>
      <c r="N1901" s="7" t="s">
        <v>24</v>
      </c>
      <c r="O1901" s="7" t="s">
        <v>25</v>
      </c>
      <c r="P1901" s="9" t="s">
        <v>26</v>
      </c>
      <c r="Q1901" s="23">
        <f>Excel_Advanced_Sales_Dataset_2000__hetvi[[#This Row],[Quantity]]*Excel_Advanced_Sales_Dataset_2000__hetvi[[#This Row],[Unit Price]]*Excel_Advanced_Sales_Dataset_2000__hetvi[[#This Row],[Discount %]]/100</f>
        <v>105574.77045</v>
      </c>
      <c r="R1901" s="23">
        <f>Excel_Advanced_Sales_Dataset_2000__hetvi[[#This Row],[Quantity]]*Excel_Advanced_Sales_Dataset_2000__hetvi[[#This Row],[Unit Price]]-Excel_Advanced_Sales_Dataset_2000__hetvi[[#This Row],[Discount Amount]]</f>
        <v>870162.47955000005</v>
      </c>
      <c r="S1901" t="str">
        <f>IF(Excel_Advanced_Sales_Dataset_2000__hetvi[[#This Row],[Total Sales]]&gt;50000,"Yes","No")</f>
        <v>Yes</v>
      </c>
      <c r="T1901" t="str">
        <f>IF(Excel_Advanced_Sales_Dataset_2000__hetvi[[#This Row],[Delivery Status]]="Pending","Follow-up","Ok")</f>
        <v>Follow-up</v>
      </c>
      <c r="U1901" s="31">
        <f>Excel_Advanced_Sales_Dataset_2000__hetvi[[#This Row],[Discount %]]/100</f>
        <v>0.1082</v>
      </c>
      <c r="V1901" s="1" t="s">
        <v>4644</v>
      </c>
    </row>
    <row r="1902" spans="1:22" x14ac:dyDescent="0.25">
      <c r="A1902" s="6" t="s">
        <v>4397</v>
      </c>
      <c r="B1902" s="7" t="s">
        <v>782</v>
      </c>
      <c r="C1902" s="7" t="s">
        <v>4398</v>
      </c>
      <c r="D1902" s="7" t="s">
        <v>63</v>
      </c>
      <c r="E1902" s="7" t="s">
        <v>144</v>
      </c>
      <c r="F1902" s="7" t="s">
        <v>189</v>
      </c>
      <c r="G1902" s="7" t="s">
        <v>33</v>
      </c>
      <c r="H1902" s="7" t="s">
        <v>119</v>
      </c>
      <c r="I1902" s="8">
        <v>47</v>
      </c>
      <c r="J1902" s="18">
        <v>34661.08</v>
      </c>
      <c r="K1902" s="21">
        <v>5.0199999999999996</v>
      </c>
      <c r="L1902" s="15">
        <v>1547291.41</v>
      </c>
      <c r="M1902" s="28">
        <v>46352</v>
      </c>
      <c r="N1902" s="7" t="s">
        <v>68</v>
      </c>
      <c r="O1902" s="7" t="s">
        <v>35</v>
      </c>
      <c r="P1902" s="9" t="s">
        <v>26</v>
      </c>
      <c r="Q1902" s="23">
        <f>Excel_Advanced_Sales_Dataset_2000__hetvi[[#This Row],[Quantity]]*Excel_Advanced_Sales_Dataset_2000__hetvi[[#This Row],[Unit Price]]*Excel_Advanced_Sales_Dataset_2000__hetvi[[#This Row],[Discount %]]/100</f>
        <v>81779.352151999992</v>
      </c>
      <c r="R1902" s="23">
        <f>Excel_Advanced_Sales_Dataset_2000__hetvi[[#This Row],[Quantity]]*Excel_Advanced_Sales_Dataset_2000__hetvi[[#This Row],[Unit Price]]-Excel_Advanced_Sales_Dataset_2000__hetvi[[#This Row],[Discount Amount]]</f>
        <v>1547291.4078480001</v>
      </c>
      <c r="S1902" t="str">
        <f>IF(Excel_Advanced_Sales_Dataset_2000__hetvi[[#This Row],[Total Sales]]&gt;50000,"Yes","No")</f>
        <v>Yes</v>
      </c>
      <c r="T1902" t="str">
        <f>IF(Excel_Advanced_Sales_Dataset_2000__hetvi[[#This Row],[Delivery Status]]="Pending","Follow-up","Ok")</f>
        <v>Ok</v>
      </c>
      <c r="U1902" s="31">
        <f>Excel_Advanced_Sales_Dataset_2000__hetvi[[#This Row],[Discount %]]/100</f>
        <v>5.0199999999999995E-2</v>
      </c>
      <c r="V1902" s="1" t="s">
        <v>4644</v>
      </c>
    </row>
    <row r="1903" spans="1:22" x14ac:dyDescent="0.25">
      <c r="A1903" s="6" t="s">
        <v>4399</v>
      </c>
      <c r="B1903" s="7" t="s">
        <v>1287</v>
      </c>
      <c r="C1903" s="7" t="s">
        <v>4400</v>
      </c>
      <c r="D1903" s="7" t="s">
        <v>19</v>
      </c>
      <c r="E1903" s="7" t="s">
        <v>153</v>
      </c>
      <c r="F1903" s="7" t="s">
        <v>154</v>
      </c>
      <c r="G1903" s="7" t="s">
        <v>111</v>
      </c>
      <c r="H1903" s="7" t="s">
        <v>260</v>
      </c>
      <c r="I1903" s="8">
        <v>35</v>
      </c>
      <c r="J1903" s="18">
        <v>45339.1</v>
      </c>
      <c r="K1903" s="21">
        <v>6.1</v>
      </c>
      <c r="L1903" s="15">
        <v>1490069.52</v>
      </c>
      <c r="M1903" s="28">
        <v>46228</v>
      </c>
      <c r="N1903" s="7" t="s">
        <v>113</v>
      </c>
      <c r="O1903" s="7" t="s">
        <v>35</v>
      </c>
      <c r="P1903" s="9" t="s">
        <v>26</v>
      </c>
      <c r="Q1903" s="23">
        <f>Excel_Advanced_Sales_Dataset_2000__hetvi[[#This Row],[Quantity]]*Excel_Advanced_Sales_Dataset_2000__hetvi[[#This Row],[Unit Price]]*Excel_Advanced_Sales_Dataset_2000__hetvi[[#This Row],[Discount %]]/100</f>
        <v>96798.978499999997</v>
      </c>
      <c r="R1903" s="23">
        <f>Excel_Advanced_Sales_Dataset_2000__hetvi[[#This Row],[Quantity]]*Excel_Advanced_Sales_Dataset_2000__hetvi[[#This Row],[Unit Price]]-Excel_Advanced_Sales_Dataset_2000__hetvi[[#This Row],[Discount Amount]]</f>
        <v>1490069.5215</v>
      </c>
      <c r="S1903" t="str">
        <f>IF(Excel_Advanced_Sales_Dataset_2000__hetvi[[#This Row],[Total Sales]]&gt;50000,"Yes","No")</f>
        <v>Yes</v>
      </c>
      <c r="T1903" t="str">
        <f>IF(Excel_Advanced_Sales_Dataset_2000__hetvi[[#This Row],[Delivery Status]]="Pending","Follow-up","Ok")</f>
        <v>Ok</v>
      </c>
      <c r="U1903" s="31">
        <f>Excel_Advanced_Sales_Dataset_2000__hetvi[[#This Row],[Discount %]]/100</f>
        <v>6.0999999999999999E-2</v>
      </c>
      <c r="V1903" s="1" t="s">
        <v>4665</v>
      </c>
    </row>
    <row r="1904" spans="1:22" x14ac:dyDescent="0.25">
      <c r="A1904" s="6" t="s">
        <v>4401</v>
      </c>
      <c r="B1904" s="7" t="s">
        <v>3999</v>
      </c>
      <c r="C1904" s="7" t="s">
        <v>4402</v>
      </c>
      <c r="D1904" s="7" t="s">
        <v>19</v>
      </c>
      <c r="E1904" s="7" t="s">
        <v>84</v>
      </c>
      <c r="F1904" s="7" t="s">
        <v>159</v>
      </c>
      <c r="G1904" s="7" t="s">
        <v>22</v>
      </c>
      <c r="H1904" s="7" t="s">
        <v>172</v>
      </c>
      <c r="I1904" s="8">
        <v>19</v>
      </c>
      <c r="J1904" s="18">
        <v>33190.480000000003</v>
      </c>
      <c r="K1904" s="21">
        <v>10.55</v>
      </c>
      <c r="L1904" s="15">
        <v>564088.80000000005</v>
      </c>
      <c r="M1904" s="28">
        <v>46050</v>
      </c>
      <c r="N1904" s="7" t="s">
        <v>58</v>
      </c>
      <c r="O1904" s="7" t="s">
        <v>35</v>
      </c>
      <c r="P1904" s="9" t="s">
        <v>53</v>
      </c>
      <c r="Q1904" s="23">
        <f>Excel_Advanced_Sales_Dataset_2000__hetvi[[#This Row],[Quantity]]*Excel_Advanced_Sales_Dataset_2000__hetvi[[#This Row],[Unit Price]]*Excel_Advanced_Sales_Dataset_2000__hetvi[[#This Row],[Discount %]]/100</f>
        <v>66530.317160000021</v>
      </c>
      <c r="R1904" s="23">
        <f>Excel_Advanced_Sales_Dataset_2000__hetvi[[#This Row],[Quantity]]*Excel_Advanced_Sales_Dataset_2000__hetvi[[#This Row],[Unit Price]]-Excel_Advanced_Sales_Dataset_2000__hetvi[[#This Row],[Discount Amount]]</f>
        <v>564088.80284000013</v>
      </c>
      <c r="S1904" t="str">
        <f>IF(Excel_Advanced_Sales_Dataset_2000__hetvi[[#This Row],[Total Sales]]&gt;50000,"Yes","No")</f>
        <v>Yes</v>
      </c>
      <c r="T1904" t="str">
        <f>IF(Excel_Advanced_Sales_Dataset_2000__hetvi[[#This Row],[Delivery Status]]="Pending","Follow-up","Ok")</f>
        <v>Ok</v>
      </c>
      <c r="U1904" s="31">
        <f>Excel_Advanced_Sales_Dataset_2000__hetvi[[#This Row],[Discount %]]/100</f>
        <v>0.10550000000000001</v>
      </c>
      <c r="V1904" s="1" t="s">
        <v>4782</v>
      </c>
    </row>
    <row r="1905" spans="1:22" x14ac:dyDescent="0.25">
      <c r="A1905" s="6" t="s">
        <v>4403</v>
      </c>
      <c r="B1905" s="7" t="s">
        <v>2625</v>
      </c>
      <c r="C1905" s="7" t="s">
        <v>4404</v>
      </c>
      <c r="D1905" s="7" t="s">
        <v>30</v>
      </c>
      <c r="E1905" s="7" t="s">
        <v>117</v>
      </c>
      <c r="F1905" s="7" t="s">
        <v>118</v>
      </c>
      <c r="G1905" s="7" t="s">
        <v>33</v>
      </c>
      <c r="H1905" s="7" t="s">
        <v>119</v>
      </c>
      <c r="I1905" s="8">
        <v>43</v>
      </c>
      <c r="J1905" s="18">
        <v>20143.62</v>
      </c>
      <c r="K1905" s="21">
        <v>19.73</v>
      </c>
      <c r="L1905" s="15">
        <v>695279.2</v>
      </c>
      <c r="M1905" s="28">
        <v>46341</v>
      </c>
      <c r="N1905" s="7" t="s">
        <v>24</v>
      </c>
      <c r="O1905" s="7" t="s">
        <v>35</v>
      </c>
      <c r="P1905" s="9" t="s">
        <v>36</v>
      </c>
      <c r="Q1905" s="23">
        <f>Excel_Advanced_Sales_Dataset_2000__hetvi[[#This Row],[Quantity]]*Excel_Advanced_Sales_Dataset_2000__hetvi[[#This Row],[Unit Price]]*Excel_Advanced_Sales_Dataset_2000__hetvi[[#This Row],[Discount %]]/100</f>
        <v>170896.45771799999</v>
      </c>
      <c r="R1905" s="23">
        <f>Excel_Advanced_Sales_Dataset_2000__hetvi[[#This Row],[Quantity]]*Excel_Advanced_Sales_Dataset_2000__hetvi[[#This Row],[Unit Price]]-Excel_Advanced_Sales_Dataset_2000__hetvi[[#This Row],[Discount Amount]]</f>
        <v>695279.20228199987</v>
      </c>
      <c r="S1905" t="str">
        <f>IF(Excel_Advanced_Sales_Dataset_2000__hetvi[[#This Row],[Total Sales]]&gt;50000,"Yes","No")</f>
        <v>Yes</v>
      </c>
      <c r="T1905" t="str">
        <f>IF(Excel_Advanced_Sales_Dataset_2000__hetvi[[#This Row],[Delivery Status]]="Pending","Follow-up","Ok")</f>
        <v>Ok</v>
      </c>
      <c r="U1905" s="31">
        <f>Excel_Advanced_Sales_Dataset_2000__hetvi[[#This Row],[Discount %]]/100</f>
        <v>0.1973</v>
      </c>
      <c r="V1905" s="1" t="s">
        <v>4703</v>
      </c>
    </row>
    <row r="1906" spans="1:22" x14ac:dyDescent="0.25">
      <c r="A1906" s="6" t="s">
        <v>4405</v>
      </c>
      <c r="B1906" s="7" t="s">
        <v>407</v>
      </c>
      <c r="C1906" s="7" t="s">
        <v>4406</v>
      </c>
      <c r="D1906" s="7" t="s">
        <v>63</v>
      </c>
      <c r="E1906" s="7" t="s">
        <v>234</v>
      </c>
      <c r="F1906" s="7" t="s">
        <v>435</v>
      </c>
      <c r="G1906" s="7" t="s">
        <v>66</v>
      </c>
      <c r="H1906" s="7" t="s">
        <v>200</v>
      </c>
      <c r="I1906" s="8">
        <v>2</v>
      </c>
      <c r="J1906" s="18">
        <v>33393.760000000002</v>
      </c>
      <c r="K1906" s="21">
        <v>7.23</v>
      </c>
      <c r="L1906" s="15">
        <v>61958.78</v>
      </c>
      <c r="M1906" s="28">
        <v>46277</v>
      </c>
      <c r="N1906" s="7" t="s">
        <v>45</v>
      </c>
      <c r="O1906" s="7" t="s">
        <v>59</v>
      </c>
      <c r="P1906" s="9" t="s">
        <v>53</v>
      </c>
      <c r="Q1906" s="23">
        <f>Excel_Advanced_Sales_Dataset_2000__hetvi[[#This Row],[Quantity]]*Excel_Advanced_Sales_Dataset_2000__hetvi[[#This Row],[Unit Price]]*Excel_Advanced_Sales_Dataset_2000__hetvi[[#This Row],[Discount %]]/100</f>
        <v>4828.7376960000001</v>
      </c>
      <c r="R1906" s="23">
        <f>Excel_Advanced_Sales_Dataset_2000__hetvi[[#This Row],[Quantity]]*Excel_Advanced_Sales_Dataset_2000__hetvi[[#This Row],[Unit Price]]-Excel_Advanced_Sales_Dataset_2000__hetvi[[#This Row],[Discount Amount]]</f>
        <v>61958.782304000008</v>
      </c>
      <c r="S1906" t="str">
        <f>IF(Excel_Advanced_Sales_Dataset_2000__hetvi[[#This Row],[Total Sales]]&gt;50000,"Yes","No")</f>
        <v>Yes</v>
      </c>
      <c r="T1906" t="str">
        <f>IF(Excel_Advanced_Sales_Dataset_2000__hetvi[[#This Row],[Delivery Status]]="Pending","Follow-up","Ok")</f>
        <v>Ok</v>
      </c>
      <c r="U1906" s="31">
        <f>Excel_Advanced_Sales_Dataset_2000__hetvi[[#This Row],[Discount %]]/100</f>
        <v>7.2300000000000003E-2</v>
      </c>
      <c r="V1906" s="1" t="s">
        <v>4644</v>
      </c>
    </row>
    <row r="1907" spans="1:22" x14ac:dyDescent="0.25">
      <c r="A1907" s="6" t="s">
        <v>4407</v>
      </c>
      <c r="B1907" s="7" t="s">
        <v>576</v>
      </c>
      <c r="C1907" s="7" t="s">
        <v>4408</v>
      </c>
      <c r="D1907" s="7" t="s">
        <v>30</v>
      </c>
      <c r="E1907" s="7" t="s">
        <v>131</v>
      </c>
      <c r="F1907" s="7" t="s">
        <v>163</v>
      </c>
      <c r="G1907" s="7" t="s">
        <v>51</v>
      </c>
      <c r="H1907" s="7" t="s">
        <v>52</v>
      </c>
      <c r="I1907" s="8">
        <v>48</v>
      </c>
      <c r="J1907" s="18">
        <v>25671.279999999999</v>
      </c>
      <c r="K1907" s="21">
        <v>8.82</v>
      </c>
      <c r="L1907" s="15">
        <v>1123539.51</v>
      </c>
      <c r="M1907" s="28">
        <v>46308</v>
      </c>
      <c r="N1907" s="7" t="s">
        <v>68</v>
      </c>
      <c r="O1907" s="7" t="s">
        <v>35</v>
      </c>
      <c r="P1907" s="9" t="s">
        <v>36</v>
      </c>
      <c r="Q1907" s="23">
        <f>Excel_Advanced_Sales_Dataset_2000__hetvi[[#This Row],[Quantity]]*Excel_Advanced_Sales_Dataset_2000__hetvi[[#This Row],[Unit Price]]*Excel_Advanced_Sales_Dataset_2000__hetvi[[#This Row],[Discount %]]/100</f>
        <v>108681.931008</v>
      </c>
      <c r="R1907" s="23">
        <f>Excel_Advanced_Sales_Dataset_2000__hetvi[[#This Row],[Quantity]]*Excel_Advanced_Sales_Dataset_2000__hetvi[[#This Row],[Unit Price]]-Excel_Advanced_Sales_Dataset_2000__hetvi[[#This Row],[Discount Amount]]</f>
        <v>1123539.508992</v>
      </c>
      <c r="S1907" t="str">
        <f>IF(Excel_Advanced_Sales_Dataset_2000__hetvi[[#This Row],[Total Sales]]&gt;50000,"Yes","No")</f>
        <v>Yes</v>
      </c>
      <c r="T1907" t="str">
        <f>IF(Excel_Advanced_Sales_Dataset_2000__hetvi[[#This Row],[Delivery Status]]="Pending","Follow-up","Ok")</f>
        <v>Ok</v>
      </c>
      <c r="U1907" s="31">
        <f>Excel_Advanced_Sales_Dataset_2000__hetvi[[#This Row],[Discount %]]/100</f>
        <v>8.8200000000000001E-2</v>
      </c>
      <c r="V1907" s="1" t="s">
        <v>4653</v>
      </c>
    </row>
    <row r="1908" spans="1:22" x14ac:dyDescent="0.25">
      <c r="A1908" s="6" t="s">
        <v>4409</v>
      </c>
      <c r="B1908" s="7" t="s">
        <v>592</v>
      </c>
      <c r="C1908" s="7" t="s">
        <v>4410</v>
      </c>
      <c r="D1908" s="7" t="s">
        <v>40</v>
      </c>
      <c r="E1908" s="7" t="s">
        <v>89</v>
      </c>
      <c r="F1908" s="7" t="s">
        <v>319</v>
      </c>
      <c r="G1908" s="7" t="s">
        <v>111</v>
      </c>
      <c r="H1908" s="7" t="s">
        <v>260</v>
      </c>
      <c r="I1908" s="8">
        <v>41</v>
      </c>
      <c r="J1908" s="18">
        <v>49049.5</v>
      </c>
      <c r="K1908" s="21">
        <v>5.95</v>
      </c>
      <c r="L1908" s="15">
        <v>1891373.24</v>
      </c>
      <c r="M1908" s="28">
        <v>46182</v>
      </c>
      <c r="N1908" s="7" t="s">
        <v>24</v>
      </c>
      <c r="O1908" s="7" t="s">
        <v>35</v>
      </c>
      <c r="P1908" s="9" t="s">
        <v>36</v>
      </c>
      <c r="Q1908" s="23">
        <f>Excel_Advanced_Sales_Dataset_2000__hetvi[[#This Row],[Quantity]]*Excel_Advanced_Sales_Dataset_2000__hetvi[[#This Row],[Unit Price]]*Excel_Advanced_Sales_Dataset_2000__hetvi[[#This Row],[Discount %]]/100</f>
        <v>119656.25525</v>
      </c>
      <c r="R1908" s="23">
        <f>Excel_Advanced_Sales_Dataset_2000__hetvi[[#This Row],[Quantity]]*Excel_Advanced_Sales_Dataset_2000__hetvi[[#This Row],[Unit Price]]-Excel_Advanced_Sales_Dataset_2000__hetvi[[#This Row],[Discount Amount]]</f>
        <v>1891373.2447500001</v>
      </c>
      <c r="S1908" t="str">
        <f>IF(Excel_Advanced_Sales_Dataset_2000__hetvi[[#This Row],[Total Sales]]&gt;50000,"Yes","No")</f>
        <v>Yes</v>
      </c>
      <c r="T1908" t="str">
        <f>IF(Excel_Advanced_Sales_Dataset_2000__hetvi[[#This Row],[Delivery Status]]="Pending","Follow-up","Ok")</f>
        <v>Ok</v>
      </c>
      <c r="U1908" s="31">
        <f>Excel_Advanced_Sales_Dataset_2000__hetvi[[#This Row],[Discount %]]/100</f>
        <v>5.9500000000000004E-2</v>
      </c>
      <c r="V1908" s="1" t="s">
        <v>4612</v>
      </c>
    </row>
    <row r="1909" spans="1:22" x14ac:dyDescent="0.25">
      <c r="A1909" s="6" t="s">
        <v>4411</v>
      </c>
      <c r="B1909" s="7" t="s">
        <v>1384</v>
      </c>
      <c r="C1909" s="7" t="s">
        <v>4412</v>
      </c>
      <c r="D1909" s="7" t="s">
        <v>30</v>
      </c>
      <c r="E1909" s="7" t="s">
        <v>31</v>
      </c>
      <c r="F1909" s="7" t="s">
        <v>555</v>
      </c>
      <c r="G1909" s="7" t="s">
        <v>51</v>
      </c>
      <c r="H1909" s="7" t="s">
        <v>167</v>
      </c>
      <c r="I1909" s="8">
        <v>36</v>
      </c>
      <c r="J1909" s="18">
        <v>20558.91</v>
      </c>
      <c r="K1909" s="21">
        <v>16.170000000000002</v>
      </c>
      <c r="L1909" s="15">
        <v>620443.23</v>
      </c>
      <c r="M1909" s="28">
        <v>46233</v>
      </c>
      <c r="N1909" s="7" t="s">
        <v>113</v>
      </c>
      <c r="O1909" s="7" t="s">
        <v>35</v>
      </c>
      <c r="P1909" s="9" t="s">
        <v>26</v>
      </c>
      <c r="Q1909" s="23">
        <f>Excel_Advanced_Sales_Dataset_2000__hetvi[[#This Row],[Quantity]]*Excel_Advanced_Sales_Dataset_2000__hetvi[[#This Row],[Unit Price]]*Excel_Advanced_Sales_Dataset_2000__hetvi[[#This Row],[Discount %]]/100</f>
        <v>119677.52689200001</v>
      </c>
      <c r="R1909" s="23">
        <f>Excel_Advanced_Sales_Dataset_2000__hetvi[[#This Row],[Quantity]]*Excel_Advanced_Sales_Dataset_2000__hetvi[[#This Row],[Unit Price]]-Excel_Advanced_Sales_Dataset_2000__hetvi[[#This Row],[Discount Amount]]</f>
        <v>620443.23310800001</v>
      </c>
      <c r="S1909" t="str">
        <f>IF(Excel_Advanced_Sales_Dataset_2000__hetvi[[#This Row],[Total Sales]]&gt;50000,"Yes","No")</f>
        <v>Yes</v>
      </c>
      <c r="T1909" t="str">
        <f>IF(Excel_Advanced_Sales_Dataset_2000__hetvi[[#This Row],[Delivery Status]]="Pending","Follow-up","Ok")</f>
        <v>Ok</v>
      </c>
      <c r="U1909" s="31">
        <f>Excel_Advanced_Sales_Dataset_2000__hetvi[[#This Row],[Discount %]]/100</f>
        <v>0.16170000000000001</v>
      </c>
      <c r="V1909" s="1" t="s">
        <v>4703</v>
      </c>
    </row>
    <row r="1910" spans="1:22" x14ac:dyDescent="0.25">
      <c r="A1910" s="6" t="s">
        <v>4413</v>
      </c>
      <c r="B1910" s="7" t="s">
        <v>2143</v>
      </c>
      <c r="C1910" s="7" t="s">
        <v>4414</v>
      </c>
      <c r="D1910" s="7" t="s">
        <v>30</v>
      </c>
      <c r="E1910" s="7" t="s">
        <v>31</v>
      </c>
      <c r="F1910" s="7" t="s">
        <v>94</v>
      </c>
      <c r="G1910" s="7" t="s">
        <v>51</v>
      </c>
      <c r="H1910" s="7" t="s">
        <v>190</v>
      </c>
      <c r="I1910" s="8">
        <v>50</v>
      </c>
      <c r="J1910" s="18">
        <v>47493.81</v>
      </c>
      <c r="K1910" s="21">
        <v>8.39</v>
      </c>
      <c r="L1910" s="15">
        <v>2175453.9700000002</v>
      </c>
      <c r="M1910" s="28">
        <v>46261</v>
      </c>
      <c r="N1910" s="7" t="s">
        <v>24</v>
      </c>
      <c r="O1910" s="7" t="s">
        <v>59</v>
      </c>
      <c r="P1910" s="9" t="s">
        <v>26</v>
      </c>
      <c r="Q1910" s="23">
        <f>Excel_Advanced_Sales_Dataset_2000__hetvi[[#This Row],[Quantity]]*Excel_Advanced_Sales_Dataset_2000__hetvi[[#This Row],[Unit Price]]*Excel_Advanced_Sales_Dataset_2000__hetvi[[#This Row],[Discount %]]/100</f>
        <v>199236.53295000002</v>
      </c>
      <c r="R1910" s="23">
        <f>Excel_Advanced_Sales_Dataset_2000__hetvi[[#This Row],[Quantity]]*Excel_Advanced_Sales_Dataset_2000__hetvi[[#This Row],[Unit Price]]-Excel_Advanced_Sales_Dataset_2000__hetvi[[#This Row],[Discount Amount]]</f>
        <v>2175453.9670500001</v>
      </c>
      <c r="S1910" t="str">
        <f>IF(Excel_Advanced_Sales_Dataset_2000__hetvi[[#This Row],[Total Sales]]&gt;50000,"Yes","No")</f>
        <v>Yes</v>
      </c>
      <c r="T1910" t="str">
        <f>IF(Excel_Advanced_Sales_Dataset_2000__hetvi[[#This Row],[Delivery Status]]="Pending","Follow-up","Ok")</f>
        <v>Ok</v>
      </c>
      <c r="U1910" s="31">
        <f>Excel_Advanced_Sales_Dataset_2000__hetvi[[#This Row],[Discount %]]/100</f>
        <v>8.3900000000000002E-2</v>
      </c>
      <c r="V1910" s="1" t="s">
        <v>4612</v>
      </c>
    </row>
    <row r="1911" spans="1:22" x14ac:dyDescent="0.25">
      <c r="A1911" s="6" t="s">
        <v>4415</v>
      </c>
      <c r="B1911" s="7" t="s">
        <v>1594</v>
      </c>
      <c r="C1911" s="7" t="s">
        <v>4416</v>
      </c>
      <c r="D1911" s="7" t="s">
        <v>63</v>
      </c>
      <c r="E1911" s="7" t="s">
        <v>78</v>
      </c>
      <c r="F1911" s="7" t="s">
        <v>425</v>
      </c>
      <c r="G1911" s="7" t="s">
        <v>33</v>
      </c>
      <c r="H1911" s="7" t="s">
        <v>34</v>
      </c>
      <c r="I1911" s="8">
        <v>38</v>
      </c>
      <c r="J1911" s="18">
        <v>42394.46</v>
      </c>
      <c r="K1911" s="21">
        <v>16.100000000000001</v>
      </c>
      <c r="L1911" s="15">
        <v>1351620.17</v>
      </c>
      <c r="M1911" s="28">
        <v>46382</v>
      </c>
      <c r="N1911" s="7" t="s">
        <v>45</v>
      </c>
      <c r="O1911" s="7" t="s">
        <v>25</v>
      </c>
      <c r="P1911" s="9" t="s">
        <v>26</v>
      </c>
      <c r="Q1911" s="23">
        <f>Excel_Advanced_Sales_Dataset_2000__hetvi[[#This Row],[Quantity]]*Excel_Advanced_Sales_Dataset_2000__hetvi[[#This Row],[Unit Price]]*Excel_Advanced_Sales_Dataset_2000__hetvi[[#This Row],[Discount %]]/100</f>
        <v>259369.30628000002</v>
      </c>
      <c r="R1911" s="23">
        <f>Excel_Advanced_Sales_Dataset_2000__hetvi[[#This Row],[Quantity]]*Excel_Advanced_Sales_Dataset_2000__hetvi[[#This Row],[Unit Price]]-Excel_Advanced_Sales_Dataset_2000__hetvi[[#This Row],[Discount Amount]]</f>
        <v>1351620.1737199998</v>
      </c>
      <c r="S1911" t="str">
        <f>IF(Excel_Advanced_Sales_Dataset_2000__hetvi[[#This Row],[Total Sales]]&gt;50000,"Yes","No")</f>
        <v>Yes</v>
      </c>
      <c r="T1911" t="str">
        <f>IF(Excel_Advanced_Sales_Dataset_2000__hetvi[[#This Row],[Delivery Status]]="Pending","Follow-up","Ok")</f>
        <v>Follow-up</v>
      </c>
      <c r="U1911" s="31">
        <f>Excel_Advanced_Sales_Dataset_2000__hetvi[[#This Row],[Discount %]]/100</f>
        <v>0.161</v>
      </c>
      <c r="V1911" s="1" t="s">
        <v>4624</v>
      </c>
    </row>
    <row r="1912" spans="1:22" x14ac:dyDescent="0.25">
      <c r="A1912" s="6" t="s">
        <v>4417</v>
      </c>
      <c r="B1912" s="7" t="s">
        <v>1275</v>
      </c>
      <c r="C1912" s="7" t="s">
        <v>1140</v>
      </c>
      <c r="D1912" s="7" t="s">
        <v>30</v>
      </c>
      <c r="E1912" s="7" t="s">
        <v>131</v>
      </c>
      <c r="F1912" s="7" t="s">
        <v>163</v>
      </c>
      <c r="G1912" s="7" t="s">
        <v>111</v>
      </c>
      <c r="H1912" s="7" t="s">
        <v>526</v>
      </c>
      <c r="I1912" s="8">
        <v>6</v>
      </c>
      <c r="J1912" s="18">
        <v>29148</v>
      </c>
      <c r="K1912" s="21">
        <v>6.98</v>
      </c>
      <c r="L1912" s="15">
        <v>162680.82</v>
      </c>
      <c r="M1912" s="28">
        <v>46148</v>
      </c>
      <c r="N1912" s="7" t="s">
        <v>58</v>
      </c>
      <c r="O1912" s="7" t="s">
        <v>35</v>
      </c>
      <c r="P1912" s="9" t="s">
        <v>53</v>
      </c>
      <c r="Q1912" s="23">
        <f>Excel_Advanced_Sales_Dataset_2000__hetvi[[#This Row],[Quantity]]*Excel_Advanced_Sales_Dataset_2000__hetvi[[#This Row],[Unit Price]]*Excel_Advanced_Sales_Dataset_2000__hetvi[[#This Row],[Discount %]]/100</f>
        <v>12207.1824</v>
      </c>
      <c r="R1912" s="23">
        <f>Excel_Advanced_Sales_Dataset_2000__hetvi[[#This Row],[Quantity]]*Excel_Advanced_Sales_Dataset_2000__hetvi[[#This Row],[Unit Price]]-Excel_Advanced_Sales_Dataset_2000__hetvi[[#This Row],[Discount Amount]]</f>
        <v>162680.81760000001</v>
      </c>
      <c r="S1912" t="str">
        <f>IF(Excel_Advanced_Sales_Dataset_2000__hetvi[[#This Row],[Total Sales]]&gt;50000,"Yes","No")</f>
        <v>Yes</v>
      </c>
      <c r="T1912" t="str">
        <f>IF(Excel_Advanced_Sales_Dataset_2000__hetvi[[#This Row],[Delivery Status]]="Pending","Follow-up","Ok")</f>
        <v>Ok</v>
      </c>
      <c r="U1912" s="31">
        <f>Excel_Advanced_Sales_Dataset_2000__hetvi[[#This Row],[Discount %]]/100</f>
        <v>6.9800000000000001E-2</v>
      </c>
      <c r="V1912" s="1" t="s">
        <v>4823</v>
      </c>
    </row>
    <row r="1913" spans="1:22" x14ac:dyDescent="0.25">
      <c r="A1913" s="6" t="s">
        <v>4418</v>
      </c>
      <c r="B1913" s="7" t="s">
        <v>673</v>
      </c>
      <c r="C1913" s="7" t="s">
        <v>4419</v>
      </c>
      <c r="D1913" s="7" t="s">
        <v>63</v>
      </c>
      <c r="E1913" s="7" t="s">
        <v>64</v>
      </c>
      <c r="F1913" s="7" t="s">
        <v>184</v>
      </c>
      <c r="G1913" s="7" t="s">
        <v>33</v>
      </c>
      <c r="H1913" s="7" t="s">
        <v>34</v>
      </c>
      <c r="I1913" s="8">
        <v>8</v>
      </c>
      <c r="J1913" s="18">
        <v>46004.57</v>
      </c>
      <c r="K1913" s="21">
        <v>19.05</v>
      </c>
      <c r="L1913" s="15">
        <v>297925.59999999998</v>
      </c>
      <c r="M1913" s="28">
        <v>46075</v>
      </c>
      <c r="N1913" s="7" t="s">
        <v>45</v>
      </c>
      <c r="O1913" s="7" t="s">
        <v>35</v>
      </c>
      <c r="P1913" s="9" t="s">
        <v>36</v>
      </c>
      <c r="Q1913" s="23">
        <f>Excel_Advanced_Sales_Dataset_2000__hetvi[[#This Row],[Quantity]]*Excel_Advanced_Sales_Dataset_2000__hetvi[[#This Row],[Unit Price]]*Excel_Advanced_Sales_Dataset_2000__hetvi[[#This Row],[Discount %]]/100</f>
        <v>70110.964680000005</v>
      </c>
      <c r="R1913" s="23">
        <f>Excel_Advanced_Sales_Dataset_2000__hetvi[[#This Row],[Quantity]]*Excel_Advanced_Sales_Dataset_2000__hetvi[[#This Row],[Unit Price]]-Excel_Advanced_Sales_Dataset_2000__hetvi[[#This Row],[Discount Amount]]</f>
        <v>297925.59531999996</v>
      </c>
      <c r="S1913" t="str">
        <f>IF(Excel_Advanced_Sales_Dataset_2000__hetvi[[#This Row],[Total Sales]]&gt;50000,"Yes","No")</f>
        <v>Yes</v>
      </c>
      <c r="T1913" t="str">
        <f>IF(Excel_Advanced_Sales_Dataset_2000__hetvi[[#This Row],[Delivery Status]]="Pending","Follow-up","Ok")</f>
        <v>Ok</v>
      </c>
      <c r="U1913" s="31">
        <f>Excel_Advanced_Sales_Dataset_2000__hetvi[[#This Row],[Discount %]]/100</f>
        <v>0.1905</v>
      </c>
      <c r="V1913" s="1" t="s">
        <v>4744</v>
      </c>
    </row>
    <row r="1914" spans="1:22" x14ac:dyDescent="0.25">
      <c r="A1914" s="6" t="s">
        <v>4420</v>
      </c>
      <c r="B1914" s="7" t="s">
        <v>1325</v>
      </c>
      <c r="C1914" s="7" t="s">
        <v>4421</v>
      </c>
      <c r="D1914" s="7" t="s">
        <v>40</v>
      </c>
      <c r="E1914" s="7" t="s">
        <v>109</v>
      </c>
      <c r="F1914" s="7" t="s">
        <v>110</v>
      </c>
      <c r="G1914" s="7" t="s">
        <v>22</v>
      </c>
      <c r="H1914" s="7" t="s">
        <v>172</v>
      </c>
      <c r="I1914" s="8">
        <v>26</v>
      </c>
      <c r="J1914" s="18">
        <v>4783.57</v>
      </c>
      <c r="K1914" s="21">
        <v>17.48</v>
      </c>
      <c r="L1914" s="15">
        <v>102632.45</v>
      </c>
      <c r="M1914" s="28">
        <v>46259</v>
      </c>
      <c r="N1914" s="7" t="s">
        <v>68</v>
      </c>
      <c r="O1914" s="7" t="s">
        <v>35</v>
      </c>
      <c r="P1914" s="9" t="s">
        <v>26</v>
      </c>
      <c r="Q1914" s="23">
        <f>Excel_Advanced_Sales_Dataset_2000__hetvi[[#This Row],[Quantity]]*Excel_Advanced_Sales_Dataset_2000__hetvi[[#This Row],[Unit Price]]*Excel_Advanced_Sales_Dataset_2000__hetvi[[#This Row],[Discount %]]/100</f>
        <v>21740.368935999999</v>
      </c>
      <c r="R1914" s="23">
        <f>Excel_Advanced_Sales_Dataset_2000__hetvi[[#This Row],[Quantity]]*Excel_Advanced_Sales_Dataset_2000__hetvi[[#This Row],[Unit Price]]-Excel_Advanced_Sales_Dataset_2000__hetvi[[#This Row],[Discount Amount]]</f>
        <v>102632.45106399999</v>
      </c>
      <c r="S1914" t="str">
        <f>IF(Excel_Advanced_Sales_Dataset_2000__hetvi[[#This Row],[Total Sales]]&gt;50000,"Yes","No")</f>
        <v>Yes</v>
      </c>
      <c r="T1914" t="str">
        <f>IF(Excel_Advanced_Sales_Dataset_2000__hetvi[[#This Row],[Delivery Status]]="Pending","Follow-up","Ok")</f>
        <v>Ok</v>
      </c>
      <c r="U1914" s="31">
        <f>Excel_Advanced_Sales_Dataset_2000__hetvi[[#This Row],[Discount %]]/100</f>
        <v>0.17480000000000001</v>
      </c>
      <c r="V1914" s="1" t="s">
        <v>4744</v>
      </c>
    </row>
    <row r="1915" spans="1:22" x14ac:dyDescent="0.25">
      <c r="A1915" s="6" t="s">
        <v>4422</v>
      </c>
      <c r="B1915" s="7" t="s">
        <v>1287</v>
      </c>
      <c r="C1915" s="7" t="s">
        <v>4423</v>
      </c>
      <c r="D1915" s="7" t="s">
        <v>40</v>
      </c>
      <c r="E1915" s="7" t="s">
        <v>109</v>
      </c>
      <c r="F1915" s="7" t="s">
        <v>259</v>
      </c>
      <c r="G1915" s="7" t="s">
        <v>111</v>
      </c>
      <c r="H1915" s="7" t="s">
        <v>185</v>
      </c>
      <c r="I1915" s="8">
        <v>50</v>
      </c>
      <c r="J1915" s="18">
        <v>31298.42</v>
      </c>
      <c r="K1915" s="21">
        <v>14.76</v>
      </c>
      <c r="L1915" s="15">
        <v>1333938.6599999999</v>
      </c>
      <c r="M1915" s="28">
        <v>46073</v>
      </c>
      <c r="N1915" s="7" t="s">
        <v>113</v>
      </c>
      <c r="O1915" s="7" t="s">
        <v>35</v>
      </c>
      <c r="P1915" s="9" t="s">
        <v>36</v>
      </c>
      <c r="Q1915" s="23">
        <f>Excel_Advanced_Sales_Dataset_2000__hetvi[[#This Row],[Quantity]]*Excel_Advanced_Sales_Dataset_2000__hetvi[[#This Row],[Unit Price]]*Excel_Advanced_Sales_Dataset_2000__hetvi[[#This Row],[Discount %]]/100</f>
        <v>230982.33960000001</v>
      </c>
      <c r="R1915" s="23">
        <f>Excel_Advanced_Sales_Dataset_2000__hetvi[[#This Row],[Quantity]]*Excel_Advanced_Sales_Dataset_2000__hetvi[[#This Row],[Unit Price]]-Excel_Advanced_Sales_Dataset_2000__hetvi[[#This Row],[Discount Amount]]</f>
        <v>1333938.6603999999</v>
      </c>
      <c r="S1915" t="str">
        <f>IF(Excel_Advanced_Sales_Dataset_2000__hetvi[[#This Row],[Total Sales]]&gt;50000,"Yes","No")</f>
        <v>Yes</v>
      </c>
      <c r="T1915" t="str">
        <f>IF(Excel_Advanced_Sales_Dataset_2000__hetvi[[#This Row],[Delivery Status]]="Pending","Follow-up","Ok")</f>
        <v>Ok</v>
      </c>
      <c r="U1915" s="31">
        <f>Excel_Advanced_Sales_Dataset_2000__hetvi[[#This Row],[Discount %]]/100</f>
        <v>0.14760000000000001</v>
      </c>
      <c r="V1915" s="1" t="s">
        <v>4612</v>
      </c>
    </row>
    <row r="1916" spans="1:22" x14ac:dyDescent="0.25">
      <c r="A1916" s="6" t="s">
        <v>4424</v>
      </c>
      <c r="B1916" s="7" t="s">
        <v>352</v>
      </c>
      <c r="C1916" s="7" t="s">
        <v>4425</v>
      </c>
      <c r="D1916" s="7" t="s">
        <v>63</v>
      </c>
      <c r="E1916" s="7" t="s">
        <v>234</v>
      </c>
      <c r="F1916" s="7" t="s">
        <v>435</v>
      </c>
      <c r="G1916" s="7" t="s">
        <v>33</v>
      </c>
      <c r="H1916" s="7" t="s">
        <v>57</v>
      </c>
      <c r="I1916" s="8">
        <v>28</v>
      </c>
      <c r="J1916" s="18">
        <v>35690.29</v>
      </c>
      <c r="K1916" s="21">
        <v>18.100000000000001</v>
      </c>
      <c r="L1916" s="15">
        <v>818449.73</v>
      </c>
      <c r="M1916" s="28">
        <v>46333</v>
      </c>
      <c r="N1916" s="7" t="s">
        <v>68</v>
      </c>
      <c r="O1916" s="7" t="s">
        <v>35</v>
      </c>
      <c r="P1916" s="9" t="s">
        <v>36</v>
      </c>
      <c r="Q1916" s="23">
        <f>Excel_Advanced_Sales_Dataset_2000__hetvi[[#This Row],[Quantity]]*Excel_Advanced_Sales_Dataset_2000__hetvi[[#This Row],[Unit Price]]*Excel_Advanced_Sales_Dataset_2000__hetvi[[#This Row],[Discount %]]/100</f>
        <v>180878.38972000004</v>
      </c>
      <c r="R1916" s="23">
        <f>Excel_Advanced_Sales_Dataset_2000__hetvi[[#This Row],[Quantity]]*Excel_Advanced_Sales_Dataset_2000__hetvi[[#This Row],[Unit Price]]-Excel_Advanced_Sales_Dataset_2000__hetvi[[#This Row],[Discount Amount]]</f>
        <v>818449.73028000002</v>
      </c>
      <c r="S1916" t="str">
        <f>IF(Excel_Advanced_Sales_Dataset_2000__hetvi[[#This Row],[Total Sales]]&gt;50000,"Yes","No")</f>
        <v>Yes</v>
      </c>
      <c r="T1916" t="str">
        <f>IF(Excel_Advanced_Sales_Dataset_2000__hetvi[[#This Row],[Delivery Status]]="Pending","Follow-up","Ok")</f>
        <v>Ok</v>
      </c>
      <c r="U1916" s="31">
        <f>Excel_Advanced_Sales_Dataset_2000__hetvi[[#This Row],[Discount %]]/100</f>
        <v>0.18100000000000002</v>
      </c>
      <c r="V1916" s="1" t="s">
        <v>4703</v>
      </c>
    </row>
    <row r="1917" spans="1:22" x14ac:dyDescent="0.25">
      <c r="A1917" s="6" t="s">
        <v>4426</v>
      </c>
      <c r="B1917" s="7" t="s">
        <v>4214</v>
      </c>
      <c r="C1917" s="7" t="s">
        <v>4427</v>
      </c>
      <c r="D1917" s="7" t="s">
        <v>40</v>
      </c>
      <c r="E1917" s="7" t="s">
        <v>109</v>
      </c>
      <c r="F1917" s="7" t="s">
        <v>259</v>
      </c>
      <c r="G1917" s="7" t="s">
        <v>66</v>
      </c>
      <c r="H1917" s="7" t="s">
        <v>276</v>
      </c>
      <c r="I1917" s="8">
        <v>16</v>
      </c>
      <c r="J1917" s="18">
        <v>15135.44</v>
      </c>
      <c r="K1917" s="21">
        <v>6.64</v>
      </c>
      <c r="L1917" s="15">
        <v>226087.15</v>
      </c>
      <c r="M1917" s="28">
        <v>46377</v>
      </c>
      <c r="N1917" s="7" t="s">
        <v>24</v>
      </c>
      <c r="O1917" s="7" t="s">
        <v>35</v>
      </c>
      <c r="P1917" s="9" t="s">
        <v>36</v>
      </c>
      <c r="Q1917" s="23">
        <f>Excel_Advanced_Sales_Dataset_2000__hetvi[[#This Row],[Quantity]]*Excel_Advanced_Sales_Dataset_2000__hetvi[[#This Row],[Unit Price]]*Excel_Advanced_Sales_Dataset_2000__hetvi[[#This Row],[Discount %]]/100</f>
        <v>16079.891455999999</v>
      </c>
      <c r="R1917" s="23">
        <f>Excel_Advanced_Sales_Dataset_2000__hetvi[[#This Row],[Quantity]]*Excel_Advanced_Sales_Dataset_2000__hetvi[[#This Row],[Unit Price]]-Excel_Advanced_Sales_Dataset_2000__hetvi[[#This Row],[Discount Amount]]</f>
        <v>226087.148544</v>
      </c>
      <c r="S1917" t="str">
        <f>IF(Excel_Advanced_Sales_Dataset_2000__hetvi[[#This Row],[Total Sales]]&gt;50000,"Yes","No")</f>
        <v>Yes</v>
      </c>
      <c r="T1917" t="str">
        <f>IF(Excel_Advanced_Sales_Dataset_2000__hetvi[[#This Row],[Delivery Status]]="Pending","Follow-up","Ok")</f>
        <v>Ok</v>
      </c>
      <c r="U1917" s="31">
        <f>Excel_Advanced_Sales_Dataset_2000__hetvi[[#This Row],[Discount %]]/100</f>
        <v>6.6400000000000001E-2</v>
      </c>
      <c r="V1917" s="1" t="s">
        <v>4744</v>
      </c>
    </row>
    <row r="1918" spans="1:22" x14ac:dyDescent="0.25">
      <c r="A1918" s="6" t="s">
        <v>4428</v>
      </c>
      <c r="B1918" s="7" t="s">
        <v>115</v>
      </c>
      <c r="C1918" s="7" t="s">
        <v>4429</v>
      </c>
      <c r="D1918" s="7" t="s">
        <v>19</v>
      </c>
      <c r="E1918" s="7" t="s">
        <v>84</v>
      </c>
      <c r="F1918" s="7" t="s">
        <v>85</v>
      </c>
      <c r="G1918" s="7" t="s">
        <v>51</v>
      </c>
      <c r="H1918" s="7" t="s">
        <v>190</v>
      </c>
      <c r="I1918" s="8">
        <v>16</v>
      </c>
      <c r="J1918" s="18">
        <v>6407.3</v>
      </c>
      <c r="K1918" s="21">
        <v>11.2</v>
      </c>
      <c r="L1918" s="15">
        <v>91034.92</v>
      </c>
      <c r="M1918" s="28">
        <v>46275</v>
      </c>
      <c r="N1918" s="7" t="s">
        <v>24</v>
      </c>
      <c r="O1918" s="7" t="s">
        <v>35</v>
      </c>
      <c r="P1918" s="9" t="s">
        <v>53</v>
      </c>
      <c r="Q1918" s="23">
        <f>Excel_Advanced_Sales_Dataset_2000__hetvi[[#This Row],[Quantity]]*Excel_Advanced_Sales_Dataset_2000__hetvi[[#This Row],[Unit Price]]*Excel_Advanced_Sales_Dataset_2000__hetvi[[#This Row],[Discount %]]/100</f>
        <v>11481.881599999999</v>
      </c>
      <c r="R1918" s="23">
        <f>Excel_Advanced_Sales_Dataset_2000__hetvi[[#This Row],[Quantity]]*Excel_Advanced_Sales_Dataset_2000__hetvi[[#This Row],[Unit Price]]-Excel_Advanced_Sales_Dataset_2000__hetvi[[#This Row],[Discount Amount]]</f>
        <v>91034.91840000001</v>
      </c>
      <c r="S1918" t="str">
        <f>IF(Excel_Advanced_Sales_Dataset_2000__hetvi[[#This Row],[Total Sales]]&gt;50000,"Yes","No")</f>
        <v>Yes</v>
      </c>
      <c r="T1918" t="str">
        <f>IF(Excel_Advanced_Sales_Dataset_2000__hetvi[[#This Row],[Delivery Status]]="Pending","Follow-up","Ok")</f>
        <v>Ok</v>
      </c>
      <c r="U1918" s="31">
        <f>Excel_Advanced_Sales_Dataset_2000__hetvi[[#This Row],[Discount %]]/100</f>
        <v>0.11199999999999999</v>
      </c>
      <c r="V1918" s="1" t="s">
        <v>4644</v>
      </c>
    </row>
    <row r="1919" spans="1:22" x14ac:dyDescent="0.25">
      <c r="A1919" s="6" t="s">
        <v>4430</v>
      </c>
      <c r="B1919" s="7" t="s">
        <v>1261</v>
      </c>
      <c r="C1919" s="7" t="s">
        <v>4431</v>
      </c>
      <c r="D1919" s="7" t="s">
        <v>30</v>
      </c>
      <c r="E1919" s="7" t="s">
        <v>198</v>
      </c>
      <c r="F1919" s="7" t="s">
        <v>199</v>
      </c>
      <c r="G1919" s="7" t="s">
        <v>33</v>
      </c>
      <c r="H1919" s="7" t="s">
        <v>80</v>
      </c>
      <c r="I1919" s="8">
        <v>48</v>
      </c>
      <c r="J1919" s="18">
        <v>48514.71</v>
      </c>
      <c r="K1919" s="21">
        <v>5.93</v>
      </c>
      <c r="L1919" s="15">
        <v>2190613.81</v>
      </c>
      <c r="M1919" s="28">
        <v>46311</v>
      </c>
      <c r="N1919" s="7" t="s">
        <v>113</v>
      </c>
      <c r="O1919" s="7" t="s">
        <v>35</v>
      </c>
      <c r="P1919" s="9" t="s">
        <v>26</v>
      </c>
      <c r="Q1919" s="23">
        <f>Excel_Advanced_Sales_Dataset_2000__hetvi[[#This Row],[Quantity]]*Excel_Advanced_Sales_Dataset_2000__hetvi[[#This Row],[Unit Price]]*Excel_Advanced_Sales_Dataset_2000__hetvi[[#This Row],[Discount %]]/100</f>
        <v>138092.270544</v>
      </c>
      <c r="R1919" s="23">
        <f>Excel_Advanced_Sales_Dataset_2000__hetvi[[#This Row],[Quantity]]*Excel_Advanced_Sales_Dataset_2000__hetvi[[#This Row],[Unit Price]]-Excel_Advanced_Sales_Dataset_2000__hetvi[[#This Row],[Discount Amount]]</f>
        <v>2190613.8094560001</v>
      </c>
      <c r="S1919" t="str">
        <f>IF(Excel_Advanced_Sales_Dataset_2000__hetvi[[#This Row],[Total Sales]]&gt;50000,"Yes","No")</f>
        <v>Yes</v>
      </c>
      <c r="T1919" t="str">
        <f>IF(Excel_Advanced_Sales_Dataset_2000__hetvi[[#This Row],[Delivery Status]]="Pending","Follow-up","Ok")</f>
        <v>Ok</v>
      </c>
      <c r="U1919" s="31">
        <f>Excel_Advanced_Sales_Dataset_2000__hetvi[[#This Row],[Discount %]]/100</f>
        <v>5.9299999999999999E-2</v>
      </c>
      <c r="V1919" s="1" t="s">
        <v>4612</v>
      </c>
    </row>
    <row r="1920" spans="1:22" x14ac:dyDescent="0.25">
      <c r="A1920" s="6" t="s">
        <v>4432</v>
      </c>
      <c r="B1920" s="7" t="s">
        <v>1242</v>
      </c>
      <c r="C1920" s="7" t="s">
        <v>4433</v>
      </c>
      <c r="D1920" s="7" t="s">
        <v>19</v>
      </c>
      <c r="E1920" s="7" t="s">
        <v>72</v>
      </c>
      <c r="F1920" s="7" t="s">
        <v>224</v>
      </c>
      <c r="G1920" s="7" t="s">
        <v>43</v>
      </c>
      <c r="H1920" s="7" t="s">
        <v>74</v>
      </c>
      <c r="I1920" s="8">
        <v>20</v>
      </c>
      <c r="J1920" s="18">
        <v>11757.43</v>
      </c>
      <c r="K1920" s="21">
        <v>6.42</v>
      </c>
      <c r="L1920" s="15">
        <v>220052.06</v>
      </c>
      <c r="M1920" s="28">
        <v>46097</v>
      </c>
      <c r="N1920" s="7" t="s">
        <v>58</v>
      </c>
      <c r="O1920" s="7" t="s">
        <v>35</v>
      </c>
      <c r="P1920" s="9" t="s">
        <v>53</v>
      </c>
      <c r="Q1920" s="23">
        <f>Excel_Advanced_Sales_Dataset_2000__hetvi[[#This Row],[Quantity]]*Excel_Advanced_Sales_Dataset_2000__hetvi[[#This Row],[Unit Price]]*Excel_Advanced_Sales_Dataset_2000__hetvi[[#This Row],[Discount %]]/100</f>
        <v>15096.540120000001</v>
      </c>
      <c r="R1920" s="23">
        <f>Excel_Advanced_Sales_Dataset_2000__hetvi[[#This Row],[Quantity]]*Excel_Advanced_Sales_Dataset_2000__hetvi[[#This Row],[Unit Price]]-Excel_Advanced_Sales_Dataset_2000__hetvi[[#This Row],[Discount Amount]]</f>
        <v>220052.05988000002</v>
      </c>
      <c r="S1920" t="str">
        <f>IF(Excel_Advanced_Sales_Dataset_2000__hetvi[[#This Row],[Total Sales]]&gt;50000,"Yes","No")</f>
        <v>Yes</v>
      </c>
      <c r="T1920" t="str">
        <f>IF(Excel_Advanced_Sales_Dataset_2000__hetvi[[#This Row],[Delivery Status]]="Pending","Follow-up","Ok")</f>
        <v>Ok</v>
      </c>
      <c r="U1920" s="31">
        <f>Excel_Advanced_Sales_Dataset_2000__hetvi[[#This Row],[Discount %]]/100</f>
        <v>6.4199999999999993E-2</v>
      </c>
      <c r="V1920" s="1" t="s">
        <v>4644</v>
      </c>
    </row>
    <row r="1921" spans="1:22" x14ac:dyDescent="0.25">
      <c r="A1921" s="6" t="s">
        <v>4434</v>
      </c>
      <c r="B1921" s="7" t="s">
        <v>2625</v>
      </c>
      <c r="C1921" s="7" t="s">
        <v>4435</v>
      </c>
      <c r="D1921" s="7" t="s">
        <v>40</v>
      </c>
      <c r="E1921" s="7" t="s">
        <v>41</v>
      </c>
      <c r="F1921" s="7" t="s">
        <v>42</v>
      </c>
      <c r="G1921" s="7" t="s">
        <v>33</v>
      </c>
      <c r="H1921" s="7" t="s">
        <v>80</v>
      </c>
      <c r="I1921" s="8">
        <v>12</v>
      </c>
      <c r="J1921" s="18">
        <v>20826.349999999999</v>
      </c>
      <c r="K1921" s="21">
        <v>7.54</v>
      </c>
      <c r="L1921" s="15">
        <v>231072.52</v>
      </c>
      <c r="M1921" s="28">
        <v>46285</v>
      </c>
      <c r="N1921" s="7" t="s">
        <v>24</v>
      </c>
      <c r="O1921" s="7" t="s">
        <v>35</v>
      </c>
      <c r="P1921" s="9" t="s">
        <v>36</v>
      </c>
      <c r="Q1921" s="23">
        <f>Excel_Advanced_Sales_Dataset_2000__hetvi[[#This Row],[Quantity]]*Excel_Advanced_Sales_Dataset_2000__hetvi[[#This Row],[Unit Price]]*Excel_Advanced_Sales_Dataset_2000__hetvi[[#This Row],[Discount %]]/100</f>
        <v>18843.681479999999</v>
      </c>
      <c r="R1921" s="23">
        <f>Excel_Advanced_Sales_Dataset_2000__hetvi[[#This Row],[Quantity]]*Excel_Advanced_Sales_Dataset_2000__hetvi[[#This Row],[Unit Price]]-Excel_Advanced_Sales_Dataset_2000__hetvi[[#This Row],[Discount Amount]]</f>
        <v>231072.51851999998</v>
      </c>
      <c r="S1921" t="str">
        <f>IF(Excel_Advanced_Sales_Dataset_2000__hetvi[[#This Row],[Total Sales]]&gt;50000,"Yes","No")</f>
        <v>Yes</v>
      </c>
      <c r="T1921" t="str">
        <f>IF(Excel_Advanced_Sales_Dataset_2000__hetvi[[#This Row],[Delivery Status]]="Pending","Follow-up","Ok")</f>
        <v>Ok</v>
      </c>
      <c r="U1921" s="31">
        <f>Excel_Advanced_Sales_Dataset_2000__hetvi[[#This Row],[Discount %]]/100</f>
        <v>7.5399999999999995E-2</v>
      </c>
      <c r="V1921" s="1" t="s">
        <v>4823</v>
      </c>
    </row>
    <row r="1922" spans="1:22" x14ac:dyDescent="0.25">
      <c r="A1922" s="6" t="s">
        <v>4436</v>
      </c>
      <c r="B1922" s="7" t="s">
        <v>4387</v>
      </c>
      <c r="C1922" s="7" t="s">
        <v>4437</v>
      </c>
      <c r="D1922" s="7" t="s">
        <v>40</v>
      </c>
      <c r="E1922" s="7" t="s">
        <v>41</v>
      </c>
      <c r="F1922" s="7" t="s">
        <v>102</v>
      </c>
      <c r="G1922" s="7" t="s">
        <v>66</v>
      </c>
      <c r="H1922" s="7" t="s">
        <v>133</v>
      </c>
      <c r="I1922" s="8">
        <v>48</v>
      </c>
      <c r="J1922" s="18">
        <v>5415.17</v>
      </c>
      <c r="K1922" s="21">
        <v>14.92</v>
      </c>
      <c r="L1922" s="15">
        <v>221146.88</v>
      </c>
      <c r="M1922" s="28">
        <v>46134</v>
      </c>
      <c r="N1922" s="7" t="s">
        <v>45</v>
      </c>
      <c r="O1922" s="7" t="s">
        <v>35</v>
      </c>
      <c r="P1922" s="9" t="s">
        <v>53</v>
      </c>
      <c r="Q1922" s="23">
        <f>Excel_Advanced_Sales_Dataset_2000__hetvi[[#This Row],[Quantity]]*Excel_Advanced_Sales_Dataset_2000__hetvi[[#This Row],[Unit Price]]*Excel_Advanced_Sales_Dataset_2000__hetvi[[#This Row],[Discount %]]/100</f>
        <v>38781.281472000002</v>
      </c>
      <c r="R1922" s="23">
        <f>Excel_Advanced_Sales_Dataset_2000__hetvi[[#This Row],[Quantity]]*Excel_Advanced_Sales_Dataset_2000__hetvi[[#This Row],[Unit Price]]-Excel_Advanced_Sales_Dataset_2000__hetvi[[#This Row],[Discount Amount]]</f>
        <v>221146.878528</v>
      </c>
      <c r="S1922" t="str">
        <f>IF(Excel_Advanced_Sales_Dataset_2000__hetvi[[#This Row],[Total Sales]]&gt;50000,"Yes","No")</f>
        <v>Yes</v>
      </c>
      <c r="T1922" t="str">
        <f>IF(Excel_Advanced_Sales_Dataset_2000__hetvi[[#This Row],[Delivery Status]]="Pending","Follow-up","Ok")</f>
        <v>Ok</v>
      </c>
      <c r="U1922" s="31">
        <f>Excel_Advanced_Sales_Dataset_2000__hetvi[[#This Row],[Discount %]]/100</f>
        <v>0.1492</v>
      </c>
      <c r="V1922" s="1" t="s">
        <v>4644</v>
      </c>
    </row>
    <row r="1923" spans="1:22" x14ac:dyDescent="0.25">
      <c r="A1923" s="6" t="s">
        <v>4438</v>
      </c>
      <c r="B1923" s="7" t="s">
        <v>1088</v>
      </c>
      <c r="C1923" s="7" t="s">
        <v>4439</v>
      </c>
      <c r="D1923" s="7" t="s">
        <v>19</v>
      </c>
      <c r="E1923" s="7" t="s">
        <v>84</v>
      </c>
      <c r="F1923" s="7" t="s">
        <v>85</v>
      </c>
      <c r="G1923" s="7" t="s">
        <v>22</v>
      </c>
      <c r="H1923" s="7" t="s">
        <v>217</v>
      </c>
      <c r="I1923" s="8">
        <v>33</v>
      </c>
      <c r="J1923" s="18">
        <v>4190.7299999999996</v>
      </c>
      <c r="K1923" s="21">
        <v>19.57</v>
      </c>
      <c r="L1923" s="15">
        <v>111229.94</v>
      </c>
      <c r="M1923" s="28">
        <v>46062</v>
      </c>
      <c r="N1923" s="7" t="s">
        <v>113</v>
      </c>
      <c r="O1923" s="7" t="s">
        <v>35</v>
      </c>
      <c r="P1923" s="9" t="s">
        <v>36</v>
      </c>
      <c r="Q1923" s="23">
        <f>Excel_Advanced_Sales_Dataset_2000__hetvi[[#This Row],[Quantity]]*Excel_Advanced_Sales_Dataset_2000__hetvi[[#This Row],[Unit Price]]*Excel_Advanced_Sales_Dataset_2000__hetvi[[#This Row],[Discount %]]/100</f>
        <v>27064.153413</v>
      </c>
      <c r="R1923" s="23">
        <f>Excel_Advanced_Sales_Dataset_2000__hetvi[[#This Row],[Quantity]]*Excel_Advanced_Sales_Dataset_2000__hetvi[[#This Row],[Unit Price]]-Excel_Advanced_Sales_Dataset_2000__hetvi[[#This Row],[Discount Amount]]</f>
        <v>111229.936587</v>
      </c>
      <c r="S1923" t="str">
        <f>IF(Excel_Advanced_Sales_Dataset_2000__hetvi[[#This Row],[Total Sales]]&gt;50000,"Yes","No")</f>
        <v>Yes</v>
      </c>
      <c r="T1923" t="str">
        <f>IF(Excel_Advanced_Sales_Dataset_2000__hetvi[[#This Row],[Delivery Status]]="Pending","Follow-up","Ok")</f>
        <v>Ok</v>
      </c>
      <c r="U1923" s="31">
        <f>Excel_Advanced_Sales_Dataset_2000__hetvi[[#This Row],[Discount %]]/100</f>
        <v>0.19570000000000001</v>
      </c>
      <c r="V1923" s="1" t="s">
        <v>4703</v>
      </c>
    </row>
    <row r="1924" spans="1:22" x14ac:dyDescent="0.25">
      <c r="A1924" s="6" t="s">
        <v>4440</v>
      </c>
      <c r="B1924" s="7" t="s">
        <v>1036</v>
      </c>
      <c r="C1924" s="7" t="s">
        <v>4441</v>
      </c>
      <c r="D1924" s="7" t="s">
        <v>63</v>
      </c>
      <c r="E1924" s="7" t="s">
        <v>144</v>
      </c>
      <c r="F1924" s="7" t="s">
        <v>189</v>
      </c>
      <c r="G1924" s="7" t="s">
        <v>22</v>
      </c>
      <c r="H1924" s="7" t="s">
        <v>172</v>
      </c>
      <c r="I1924" s="8">
        <v>11</v>
      </c>
      <c r="J1924" s="18">
        <v>47362.59</v>
      </c>
      <c r="K1924" s="21">
        <v>3.31</v>
      </c>
      <c r="L1924" s="15">
        <v>503743.77</v>
      </c>
      <c r="M1924" s="28">
        <v>46237</v>
      </c>
      <c r="N1924" s="7" t="s">
        <v>24</v>
      </c>
      <c r="O1924" s="7" t="s">
        <v>35</v>
      </c>
      <c r="P1924" s="9" t="s">
        <v>53</v>
      </c>
      <c r="Q1924" s="23">
        <f>Excel_Advanced_Sales_Dataset_2000__hetvi[[#This Row],[Quantity]]*Excel_Advanced_Sales_Dataset_2000__hetvi[[#This Row],[Unit Price]]*Excel_Advanced_Sales_Dataset_2000__hetvi[[#This Row],[Discount %]]/100</f>
        <v>17244.719019</v>
      </c>
      <c r="R1924" s="23">
        <f>Excel_Advanced_Sales_Dataset_2000__hetvi[[#This Row],[Quantity]]*Excel_Advanced_Sales_Dataset_2000__hetvi[[#This Row],[Unit Price]]-Excel_Advanced_Sales_Dataset_2000__hetvi[[#This Row],[Discount Amount]]</f>
        <v>503743.77098099998</v>
      </c>
      <c r="S1924" t="str">
        <f>IF(Excel_Advanced_Sales_Dataset_2000__hetvi[[#This Row],[Total Sales]]&gt;50000,"Yes","No")</f>
        <v>Yes</v>
      </c>
      <c r="T1924" t="str">
        <f>IF(Excel_Advanced_Sales_Dataset_2000__hetvi[[#This Row],[Delivery Status]]="Pending","Follow-up","Ok")</f>
        <v>Ok</v>
      </c>
      <c r="U1924" s="31">
        <f>Excel_Advanced_Sales_Dataset_2000__hetvi[[#This Row],[Discount %]]/100</f>
        <v>3.3099999999999997E-2</v>
      </c>
      <c r="V1924" s="1" t="s">
        <v>4653</v>
      </c>
    </row>
    <row r="1925" spans="1:22" x14ac:dyDescent="0.25">
      <c r="A1925" s="6" t="s">
        <v>4442</v>
      </c>
      <c r="B1925" s="7" t="s">
        <v>595</v>
      </c>
      <c r="C1925" s="7" t="s">
        <v>4443</v>
      </c>
      <c r="D1925" s="7" t="s">
        <v>19</v>
      </c>
      <c r="E1925" s="7" t="s">
        <v>84</v>
      </c>
      <c r="F1925" s="7" t="s">
        <v>159</v>
      </c>
      <c r="G1925" s="7" t="s">
        <v>43</v>
      </c>
      <c r="H1925" s="7" t="s">
        <v>380</v>
      </c>
      <c r="I1925" s="8">
        <v>49</v>
      </c>
      <c r="J1925" s="18">
        <v>27818.01</v>
      </c>
      <c r="K1925" s="21">
        <v>10.44</v>
      </c>
      <c r="L1925" s="15">
        <v>1220776.68</v>
      </c>
      <c r="M1925" s="28">
        <v>46376</v>
      </c>
      <c r="N1925" s="7" t="s">
        <v>58</v>
      </c>
      <c r="O1925" s="7" t="s">
        <v>35</v>
      </c>
      <c r="P1925" s="9" t="s">
        <v>36</v>
      </c>
      <c r="Q1925" s="23">
        <f>Excel_Advanced_Sales_Dataset_2000__hetvi[[#This Row],[Quantity]]*Excel_Advanced_Sales_Dataset_2000__hetvi[[#This Row],[Unit Price]]*Excel_Advanced_Sales_Dataset_2000__hetvi[[#This Row],[Discount %]]/100</f>
        <v>142305.81195599999</v>
      </c>
      <c r="R1925" s="23">
        <f>Excel_Advanced_Sales_Dataset_2000__hetvi[[#This Row],[Quantity]]*Excel_Advanced_Sales_Dataset_2000__hetvi[[#This Row],[Unit Price]]-Excel_Advanced_Sales_Dataset_2000__hetvi[[#This Row],[Discount Amount]]</f>
        <v>1220776.6780439999</v>
      </c>
      <c r="S1925" t="str">
        <f>IF(Excel_Advanced_Sales_Dataset_2000__hetvi[[#This Row],[Total Sales]]&gt;50000,"Yes","No")</f>
        <v>Yes</v>
      </c>
      <c r="T1925" t="str">
        <f>IF(Excel_Advanced_Sales_Dataset_2000__hetvi[[#This Row],[Delivery Status]]="Pending","Follow-up","Ok")</f>
        <v>Ok</v>
      </c>
      <c r="U1925" s="31">
        <f>Excel_Advanced_Sales_Dataset_2000__hetvi[[#This Row],[Discount %]]/100</f>
        <v>0.10439999999999999</v>
      </c>
      <c r="V1925" s="1" t="s">
        <v>4720</v>
      </c>
    </row>
    <row r="1926" spans="1:22" x14ac:dyDescent="0.25">
      <c r="A1926" s="6" t="s">
        <v>4444</v>
      </c>
      <c r="B1926" s="7" t="s">
        <v>242</v>
      </c>
      <c r="C1926" s="7" t="s">
        <v>4445</v>
      </c>
      <c r="D1926" s="7" t="s">
        <v>40</v>
      </c>
      <c r="E1926" s="7" t="s">
        <v>89</v>
      </c>
      <c r="F1926" s="7" t="s">
        <v>319</v>
      </c>
      <c r="G1926" s="7" t="s">
        <v>22</v>
      </c>
      <c r="H1926" s="7" t="s">
        <v>23</v>
      </c>
      <c r="I1926" s="8">
        <v>25</v>
      </c>
      <c r="J1926" s="18">
        <v>25421.43</v>
      </c>
      <c r="K1926" s="21">
        <v>13.32</v>
      </c>
      <c r="L1926" s="15">
        <v>550882.39</v>
      </c>
      <c r="M1926" s="28">
        <v>46199</v>
      </c>
      <c r="N1926" s="7" t="s">
        <v>58</v>
      </c>
      <c r="O1926" s="7" t="s">
        <v>35</v>
      </c>
      <c r="P1926" s="9" t="s">
        <v>36</v>
      </c>
      <c r="Q1926" s="23">
        <f>Excel_Advanced_Sales_Dataset_2000__hetvi[[#This Row],[Quantity]]*Excel_Advanced_Sales_Dataset_2000__hetvi[[#This Row],[Unit Price]]*Excel_Advanced_Sales_Dataset_2000__hetvi[[#This Row],[Discount %]]/100</f>
        <v>84653.361899999989</v>
      </c>
      <c r="R1926" s="23">
        <f>Excel_Advanced_Sales_Dataset_2000__hetvi[[#This Row],[Quantity]]*Excel_Advanced_Sales_Dataset_2000__hetvi[[#This Row],[Unit Price]]-Excel_Advanced_Sales_Dataset_2000__hetvi[[#This Row],[Discount Amount]]</f>
        <v>550882.38809999998</v>
      </c>
      <c r="S1926" t="str">
        <f>IF(Excel_Advanced_Sales_Dataset_2000__hetvi[[#This Row],[Total Sales]]&gt;50000,"Yes","No")</f>
        <v>Yes</v>
      </c>
      <c r="T1926" t="str">
        <f>IF(Excel_Advanced_Sales_Dataset_2000__hetvi[[#This Row],[Delivery Status]]="Pending","Follow-up","Ok")</f>
        <v>Ok</v>
      </c>
      <c r="U1926" s="31">
        <f>Excel_Advanced_Sales_Dataset_2000__hetvi[[#This Row],[Discount %]]/100</f>
        <v>0.13320000000000001</v>
      </c>
      <c r="V1926" s="1" t="s">
        <v>4696</v>
      </c>
    </row>
    <row r="1927" spans="1:22" x14ac:dyDescent="0.25">
      <c r="A1927" s="6" t="s">
        <v>4446</v>
      </c>
      <c r="B1927" s="7" t="s">
        <v>1828</v>
      </c>
      <c r="C1927" s="7" t="s">
        <v>4447</v>
      </c>
      <c r="D1927" s="7" t="s">
        <v>30</v>
      </c>
      <c r="E1927" s="7" t="s">
        <v>31</v>
      </c>
      <c r="F1927" s="7" t="s">
        <v>94</v>
      </c>
      <c r="G1927" s="7" t="s">
        <v>33</v>
      </c>
      <c r="H1927" s="7" t="s">
        <v>34</v>
      </c>
      <c r="I1927" s="8">
        <v>11</v>
      </c>
      <c r="J1927" s="18">
        <v>19069.91</v>
      </c>
      <c r="K1927" s="21">
        <v>17.079999999999998</v>
      </c>
      <c r="L1927" s="15">
        <v>173940.46</v>
      </c>
      <c r="M1927" s="28">
        <v>46215</v>
      </c>
      <c r="N1927" s="7" t="s">
        <v>24</v>
      </c>
      <c r="O1927" s="7" t="s">
        <v>35</v>
      </c>
      <c r="P1927" s="9" t="s">
        <v>53</v>
      </c>
      <c r="Q1927" s="23">
        <f>Excel_Advanced_Sales_Dataset_2000__hetvi[[#This Row],[Quantity]]*Excel_Advanced_Sales_Dataset_2000__hetvi[[#This Row],[Unit Price]]*Excel_Advanced_Sales_Dataset_2000__hetvi[[#This Row],[Discount %]]/100</f>
        <v>35828.546907999997</v>
      </c>
      <c r="R1927" s="23">
        <f>Excel_Advanced_Sales_Dataset_2000__hetvi[[#This Row],[Quantity]]*Excel_Advanced_Sales_Dataset_2000__hetvi[[#This Row],[Unit Price]]-Excel_Advanced_Sales_Dataset_2000__hetvi[[#This Row],[Discount Amount]]</f>
        <v>173940.46309200002</v>
      </c>
      <c r="S1927" t="str">
        <f>IF(Excel_Advanced_Sales_Dataset_2000__hetvi[[#This Row],[Total Sales]]&gt;50000,"Yes","No")</f>
        <v>Yes</v>
      </c>
      <c r="T1927" t="str">
        <f>IF(Excel_Advanced_Sales_Dataset_2000__hetvi[[#This Row],[Delivery Status]]="Pending","Follow-up","Ok")</f>
        <v>Ok</v>
      </c>
      <c r="U1927" s="31">
        <f>Excel_Advanced_Sales_Dataset_2000__hetvi[[#This Row],[Discount %]]/100</f>
        <v>0.17079999999999998</v>
      </c>
      <c r="V1927" s="1" t="s">
        <v>4782</v>
      </c>
    </row>
    <row r="1928" spans="1:22" x14ac:dyDescent="0.25">
      <c r="A1928" s="6" t="s">
        <v>4448</v>
      </c>
      <c r="B1928" s="7" t="s">
        <v>1165</v>
      </c>
      <c r="C1928" s="7" t="s">
        <v>4449</v>
      </c>
      <c r="D1928" s="7" t="s">
        <v>30</v>
      </c>
      <c r="E1928" s="7" t="s">
        <v>117</v>
      </c>
      <c r="F1928" s="7" t="s">
        <v>118</v>
      </c>
      <c r="G1928" s="7" t="s">
        <v>22</v>
      </c>
      <c r="H1928" s="7" t="s">
        <v>180</v>
      </c>
      <c r="I1928" s="8">
        <v>8</v>
      </c>
      <c r="J1928" s="18">
        <v>8930.07</v>
      </c>
      <c r="K1928" s="21">
        <v>15.81</v>
      </c>
      <c r="L1928" s="15">
        <v>60145.81</v>
      </c>
      <c r="M1928" s="28">
        <v>46336</v>
      </c>
      <c r="N1928" s="7" t="s">
        <v>45</v>
      </c>
      <c r="O1928" s="7" t="s">
        <v>35</v>
      </c>
      <c r="P1928" s="9" t="s">
        <v>26</v>
      </c>
      <c r="Q1928" s="23">
        <f>Excel_Advanced_Sales_Dataset_2000__hetvi[[#This Row],[Quantity]]*Excel_Advanced_Sales_Dataset_2000__hetvi[[#This Row],[Unit Price]]*Excel_Advanced_Sales_Dataset_2000__hetvi[[#This Row],[Discount %]]/100</f>
        <v>11294.752536</v>
      </c>
      <c r="R1928" s="23">
        <f>Excel_Advanced_Sales_Dataset_2000__hetvi[[#This Row],[Quantity]]*Excel_Advanced_Sales_Dataset_2000__hetvi[[#This Row],[Unit Price]]-Excel_Advanced_Sales_Dataset_2000__hetvi[[#This Row],[Discount Amount]]</f>
        <v>60145.807463999998</v>
      </c>
      <c r="S1928" t="str">
        <f>IF(Excel_Advanced_Sales_Dataset_2000__hetvi[[#This Row],[Total Sales]]&gt;50000,"Yes","No")</f>
        <v>Yes</v>
      </c>
      <c r="T1928" t="str">
        <f>IF(Excel_Advanced_Sales_Dataset_2000__hetvi[[#This Row],[Delivery Status]]="Pending","Follow-up","Ok")</f>
        <v>Ok</v>
      </c>
      <c r="U1928" s="31">
        <f>Excel_Advanced_Sales_Dataset_2000__hetvi[[#This Row],[Discount %]]/100</f>
        <v>0.15810000000000002</v>
      </c>
      <c r="V1928" s="1" t="s">
        <v>4720</v>
      </c>
    </row>
    <row r="1929" spans="1:22" x14ac:dyDescent="0.25">
      <c r="A1929" s="6" t="s">
        <v>4450</v>
      </c>
      <c r="B1929" s="7" t="s">
        <v>385</v>
      </c>
      <c r="C1929" s="7" t="s">
        <v>4451</v>
      </c>
      <c r="D1929" s="7" t="s">
        <v>40</v>
      </c>
      <c r="E1929" s="7" t="s">
        <v>109</v>
      </c>
      <c r="F1929" s="7" t="s">
        <v>110</v>
      </c>
      <c r="G1929" s="7" t="s">
        <v>111</v>
      </c>
      <c r="H1929" s="7" t="s">
        <v>185</v>
      </c>
      <c r="I1929" s="8">
        <v>36</v>
      </c>
      <c r="J1929" s="18">
        <v>32035.66</v>
      </c>
      <c r="K1929" s="21">
        <v>14.91</v>
      </c>
      <c r="L1929" s="15">
        <v>981329.15</v>
      </c>
      <c r="M1929" s="28">
        <v>46285</v>
      </c>
      <c r="N1929" s="7" t="s">
        <v>68</v>
      </c>
      <c r="O1929" s="7" t="s">
        <v>35</v>
      </c>
      <c r="P1929" s="9" t="s">
        <v>36</v>
      </c>
      <c r="Q1929" s="23">
        <f>Excel_Advanced_Sales_Dataset_2000__hetvi[[#This Row],[Quantity]]*Excel_Advanced_Sales_Dataset_2000__hetvi[[#This Row],[Unit Price]]*Excel_Advanced_Sales_Dataset_2000__hetvi[[#This Row],[Discount %]]/100</f>
        <v>171954.60861600001</v>
      </c>
      <c r="R1929" s="23">
        <f>Excel_Advanced_Sales_Dataset_2000__hetvi[[#This Row],[Quantity]]*Excel_Advanced_Sales_Dataset_2000__hetvi[[#This Row],[Unit Price]]-Excel_Advanced_Sales_Dataset_2000__hetvi[[#This Row],[Discount Amount]]</f>
        <v>981329.15138399997</v>
      </c>
      <c r="S1929" t="str">
        <f>IF(Excel_Advanced_Sales_Dataset_2000__hetvi[[#This Row],[Total Sales]]&gt;50000,"Yes","No")</f>
        <v>Yes</v>
      </c>
      <c r="T1929" t="str">
        <f>IF(Excel_Advanced_Sales_Dataset_2000__hetvi[[#This Row],[Delivery Status]]="Pending","Follow-up","Ok")</f>
        <v>Ok</v>
      </c>
      <c r="U1929" s="31">
        <f>Excel_Advanced_Sales_Dataset_2000__hetvi[[#This Row],[Discount %]]/100</f>
        <v>0.14910000000000001</v>
      </c>
      <c r="V1929" s="1" t="s">
        <v>4612</v>
      </c>
    </row>
    <row r="1930" spans="1:22" x14ac:dyDescent="0.25">
      <c r="A1930" s="6" t="s">
        <v>4452</v>
      </c>
      <c r="B1930" s="7" t="s">
        <v>208</v>
      </c>
      <c r="C1930" s="7" t="s">
        <v>4453</v>
      </c>
      <c r="D1930" s="7" t="s">
        <v>40</v>
      </c>
      <c r="E1930" s="7" t="s">
        <v>49</v>
      </c>
      <c r="F1930" s="7" t="s">
        <v>306</v>
      </c>
      <c r="G1930" s="7" t="s">
        <v>66</v>
      </c>
      <c r="H1930" s="7" t="s">
        <v>67</v>
      </c>
      <c r="I1930" s="8">
        <v>37</v>
      </c>
      <c r="J1930" s="18">
        <v>9632.9500000000007</v>
      </c>
      <c r="K1930" s="21">
        <v>3.65</v>
      </c>
      <c r="L1930" s="15">
        <v>343409.85</v>
      </c>
      <c r="M1930" s="28">
        <v>46169</v>
      </c>
      <c r="N1930" s="7" t="s">
        <v>58</v>
      </c>
      <c r="O1930" s="7" t="s">
        <v>35</v>
      </c>
      <c r="P1930" s="9" t="s">
        <v>53</v>
      </c>
      <c r="Q1930" s="23">
        <f>Excel_Advanced_Sales_Dataset_2000__hetvi[[#This Row],[Quantity]]*Excel_Advanced_Sales_Dataset_2000__hetvi[[#This Row],[Unit Price]]*Excel_Advanced_Sales_Dataset_2000__hetvi[[#This Row],[Discount %]]/100</f>
        <v>13009.298975</v>
      </c>
      <c r="R1930" s="23">
        <f>Excel_Advanced_Sales_Dataset_2000__hetvi[[#This Row],[Quantity]]*Excel_Advanced_Sales_Dataset_2000__hetvi[[#This Row],[Unit Price]]-Excel_Advanced_Sales_Dataset_2000__hetvi[[#This Row],[Discount Amount]]</f>
        <v>343409.85102500004</v>
      </c>
      <c r="S1930" t="str">
        <f>IF(Excel_Advanced_Sales_Dataset_2000__hetvi[[#This Row],[Total Sales]]&gt;50000,"Yes","No")</f>
        <v>Yes</v>
      </c>
      <c r="T1930" t="str">
        <f>IF(Excel_Advanced_Sales_Dataset_2000__hetvi[[#This Row],[Delivery Status]]="Pending","Follow-up","Ok")</f>
        <v>Ok</v>
      </c>
      <c r="U1930" s="31">
        <f>Excel_Advanced_Sales_Dataset_2000__hetvi[[#This Row],[Discount %]]/100</f>
        <v>3.6499999999999998E-2</v>
      </c>
      <c r="V1930" s="1" t="s">
        <v>4823</v>
      </c>
    </row>
    <row r="1931" spans="1:22" x14ac:dyDescent="0.25">
      <c r="A1931" s="6" t="s">
        <v>4454</v>
      </c>
      <c r="B1931" s="7" t="s">
        <v>1806</v>
      </c>
      <c r="C1931" s="7" t="s">
        <v>4455</v>
      </c>
      <c r="D1931" s="7" t="s">
        <v>40</v>
      </c>
      <c r="E1931" s="7" t="s">
        <v>41</v>
      </c>
      <c r="F1931" s="7" t="s">
        <v>102</v>
      </c>
      <c r="G1931" s="7" t="s">
        <v>66</v>
      </c>
      <c r="H1931" s="7" t="s">
        <v>200</v>
      </c>
      <c r="I1931" s="8">
        <v>38</v>
      </c>
      <c r="J1931" s="18">
        <v>21455.31</v>
      </c>
      <c r="K1931" s="21">
        <v>12.84</v>
      </c>
      <c r="L1931" s="15">
        <v>710617.03</v>
      </c>
      <c r="M1931" s="28">
        <v>46133</v>
      </c>
      <c r="N1931" s="7" t="s">
        <v>113</v>
      </c>
      <c r="O1931" s="7" t="s">
        <v>35</v>
      </c>
      <c r="P1931" s="9" t="s">
        <v>36</v>
      </c>
      <c r="Q1931" s="23">
        <f>Excel_Advanced_Sales_Dataset_2000__hetvi[[#This Row],[Quantity]]*Excel_Advanced_Sales_Dataset_2000__hetvi[[#This Row],[Unit Price]]*Excel_Advanced_Sales_Dataset_2000__hetvi[[#This Row],[Discount %]]/100</f>
        <v>104684.748552</v>
      </c>
      <c r="R1931" s="23">
        <f>Excel_Advanced_Sales_Dataset_2000__hetvi[[#This Row],[Quantity]]*Excel_Advanced_Sales_Dataset_2000__hetvi[[#This Row],[Unit Price]]-Excel_Advanced_Sales_Dataset_2000__hetvi[[#This Row],[Discount Amount]]</f>
        <v>710617.03144799999</v>
      </c>
      <c r="S1931" t="str">
        <f>IF(Excel_Advanced_Sales_Dataset_2000__hetvi[[#This Row],[Total Sales]]&gt;50000,"Yes","No")</f>
        <v>Yes</v>
      </c>
      <c r="T1931" t="str">
        <f>IF(Excel_Advanced_Sales_Dataset_2000__hetvi[[#This Row],[Delivery Status]]="Pending","Follow-up","Ok")</f>
        <v>Ok</v>
      </c>
      <c r="U1931" s="31">
        <f>Excel_Advanced_Sales_Dataset_2000__hetvi[[#This Row],[Discount %]]/100</f>
        <v>0.12839999999999999</v>
      </c>
      <c r="V1931" s="1" t="s">
        <v>4665</v>
      </c>
    </row>
    <row r="1932" spans="1:22" x14ac:dyDescent="0.25">
      <c r="A1932" s="6" t="s">
        <v>4456</v>
      </c>
      <c r="B1932" s="7" t="s">
        <v>3491</v>
      </c>
      <c r="C1932" s="7" t="s">
        <v>1649</v>
      </c>
      <c r="D1932" s="7" t="s">
        <v>19</v>
      </c>
      <c r="E1932" s="7" t="s">
        <v>84</v>
      </c>
      <c r="F1932" s="7" t="s">
        <v>338</v>
      </c>
      <c r="G1932" s="7" t="s">
        <v>43</v>
      </c>
      <c r="H1932" s="7" t="s">
        <v>140</v>
      </c>
      <c r="I1932" s="8">
        <v>23</v>
      </c>
      <c r="J1932" s="18">
        <v>47057.05</v>
      </c>
      <c r="K1932" s="21">
        <v>9.5500000000000007</v>
      </c>
      <c r="L1932" s="15">
        <v>978951.34</v>
      </c>
      <c r="M1932" s="28">
        <v>46267</v>
      </c>
      <c r="N1932" s="7" t="s">
        <v>113</v>
      </c>
      <c r="O1932" s="7" t="s">
        <v>35</v>
      </c>
      <c r="P1932" s="9" t="s">
        <v>36</v>
      </c>
      <c r="Q1932" s="23">
        <f>Excel_Advanced_Sales_Dataset_2000__hetvi[[#This Row],[Quantity]]*Excel_Advanced_Sales_Dataset_2000__hetvi[[#This Row],[Unit Price]]*Excel_Advanced_Sales_Dataset_2000__hetvi[[#This Row],[Discount %]]/100</f>
        <v>103360.81032500003</v>
      </c>
      <c r="R1932" s="23">
        <f>Excel_Advanced_Sales_Dataset_2000__hetvi[[#This Row],[Quantity]]*Excel_Advanced_Sales_Dataset_2000__hetvi[[#This Row],[Unit Price]]-Excel_Advanced_Sales_Dataset_2000__hetvi[[#This Row],[Discount Amount]]</f>
        <v>978951.33967500017</v>
      </c>
      <c r="S1932" t="str">
        <f>IF(Excel_Advanced_Sales_Dataset_2000__hetvi[[#This Row],[Total Sales]]&gt;50000,"Yes","No")</f>
        <v>Yes</v>
      </c>
      <c r="T1932" t="str">
        <f>IF(Excel_Advanced_Sales_Dataset_2000__hetvi[[#This Row],[Delivery Status]]="Pending","Follow-up","Ok")</f>
        <v>Ok</v>
      </c>
      <c r="U1932" s="31">
        <f>Excel_Advanced_Sales_Dataset_2000__hetvi[[#This Row],[Discount %]]/100</f>
        <v>9.5500000000000002E-2</v>
      </c>
      <c r="V1932" s="1" t="s">
        <v>4644</v>
      </c>
    </row>
    <row r="1933" spans="1:22" x14ac:dyDescent="0.25">
      <c r="A1933" s="6" t="s">
        <v>4457</v>
      </c>
      <c r="B1933" s="7" t="s">
        <v>1934</v>
      </c>
      <c r="C1933" s="7" t="s">
        <v>4458</v>
      </c>
      <c r="D1933" s="7" t="s">
        <v>63</v>
      </c>
      <c r="E1933" s="7" t="s">
        <v>78</v>
      </c>
      <c r="F1933" s="7" t="s">
        <v>79</v>
      </c>
      <c r="G1933" s="7" t="s">
        <v>66</v>
      </c>
      <c r="H1933" s="7" t="s">
        <v>276</v>
      </c>
      <c r="I1933" s="8">
        <v>36</v>
      </c>
      <c r="J1933" s="18">
        <v>16595.89</v>
      </c>
      <c r="K1933" s="21">
        <v>2.68</v>
      </c>
      <c r="L1933" s="15">
        <v>581440.32999999996</v>
      </c>
      <c r="M1933" s="28">
        <v>46367</v>
      </c>
      <c r="N1933" s="7" t="s">
        <v>24</v>
      </c>
      <c r="O1933" s="7" t="s">
        <v>35</v>
      </c>
      <c r="P1933" s="9" t="s">
        <v>26</v>
      </c>
      <c r="Q1933" s="23">
        <f>Excel_Advanced_Sales_Dataset_2000__hetvi[[#This Row],[Quantity]]*Excel_Advanced_Sales_Dataset_2000__hetvi[[#This Row],[Unit Price]]*Excel_Advanced_Sales_Dataset_2000__hetvi[[#This Row],[Discount %]]/100</f>
        <v>16011.714672000004</v>
      </c>
      <c r="R1933" s="23">
        <f>Excel_Advanced_Sales_Dataset_2000__hetvi[[#This Row],[Quantity]]*Excel_Advanced_Sales_Dataset_2000__hetvi[[#This Row],[Unit Price]]-Excel_Advanced_Sales_Dataset_2000__hetvi[[#This Row],[Discount Amount]]</f>
        <v>581440.32532800001</v>
      </c>
      <c r="S1933" t="str">
        <f>IF(Excel_Advanced_Sales_Dataset_2000__hetvi[[#This Row],[Total Sales]]&gt;50000,"Yes","No")</f>
        <v>Yes</v>
      </c>
      <c r="T1933" t="str">
        <f>IF(Excel_Advanced_Sales_Dataset_2000__hetvi[[#This Row],[Delivery Status]]="Pending","Follow-up","Ok")</f>
        <v>Ok</v>
      </c>
      <c r="U1933" s="31">
        <f>Excel_Advanced_Sales_Dataset_2000__hetvi[[#This Row],[Discount %]]/100</f>
        <v>2.6800000000000001E-2</v>
      </c>
      <c r="V1933" s="1" t="s">
        <v>4653</v>
      </c>
    </row>
    <row r="1934" spans="1:22" x14ac:dyDescent="0.25">
      <c r="A1934" s="6" t="s">
        <v>4459</v>
      </c>
      <c r="B1934" s="7" t="s">
        <v>520</v>
      </c>
      <c r="C1934" s="7" t="s">
        <v>4460</v>
      </c>
      <c r="D1934" s="7" t="s">
        <v>40</v>
      </c>
      <c r="E1934" s="7" t="s">
        <v>109</v>
      </c>
      <c r="F1934" s="7" t="s">
        <v>259</v>
      </c>
      <c r="G1934" s="7" t="s">
        <v>66</v>
      </c>
      <c r="H1934" s="7" t="s">
        <v>155</v>
      </c>
      <c r="I1934" s="8">
        <v>46</v>
      </c>
      <c r="J1934" s="18">
        <v>41679.25</v>
      </c>
      <c r="K1934" s="21">
        <v>2.02</v>
      </c>
      <c r="L1934" s="15">
        <v>1878517.14</v>
      </c>
      <c r="M1934" s="28">
        <v>46336</v>
      </c>
      <c r="N1934" s="7" t="s">
        <v>113</v>
      </c>
      <c r="O1934" s="7" t="s">
        <v>35</v>
      </c>
      <c r="P1934" s="9" t="s">
        <v>26</v>
      </c>
      <c r="Q1934" s="23">
        <f>Excel_Advanced_Sales_Dataset_2000__hetvi[[#This Row],[Quantity]]*Excel_Advanced_Sales_Dataset_2000__hetvi[[#This Row],[Unit Price]]*Excel_Advanced_Sales_Dataset_2000__hetvi[[#This Row],[Discount %]]/100</f>
        <v>38728.359100000001</v>
      </c>
      <c r="R1934" s="23">
        <f>Excel_Advanced_Sales_Dataset_2000__hetvi[[#This Row],[Quantity]]*Excel_Advanced_Sales_Dataset_2000__hetvi[[#This Row],[Unit Price]]-Excel_Advanced_Sales_Dataset_2000__hetvi[[#This Row],[Discount Amount]]</f>
        <v>1878517.1409</v>
      </c>
      <c r="S1934" t="str">
        <f>IF(Excel_Advanced_Sales_Dataset_2000__hetvi[[#This Row],[Total Sales]]&gt;50000,"Yes","No")</f>
        <v>Yes</v>
      </c>
      <c r="T1934" t="str">
        <f>IF(Excel_Advanced_Sales_Dataset_2000__hetvi[[#This Row],[Delivery Status]]="Pending","Follow-up","Ok")</f>
        <v>Ok</v>
      </c>
      <c r="U1934" s="31">
        <f>Excel_Advanced_Sales_Dataset_2000__hetvi[[#This Row],[Discount %]]/100</f>
        <v>2.0199999999999999E-2</v>
      </c>
      <c r="V1934" s="1" t="s">
        <v>4696</v>
      </c>
    </row>
    <row r="1935" spans="1:22" x14ac:dyDescent="0.25">
      <c r="A1935" s="6" t="s">
        <v>4461</v>
      </c>
      <c r="B1935" s="7" t="s">
        <v>2007</v>
      </c>
      <c r="C1935" s="7" t="s">
        <v>4462</v>
      </c>
      <c r="D1935" s="7" t="s">
        <v>30</v>
      </c>
      <c r="E1935" s="7" t="s">
        <v>131</v>
      </c>
      <c r="F1935" s="7" t="s">
        <v>194</v>
      </c>
      <c r="G1935" s="7" t="s">
        <v>51</v>
      </c>
      <c r="H1935" s="7" t="s">
        <v>167</v>
      </c>
      <c r="I1935" s="8">
        <v>47</v>
      </c>
      <c r="J1935" s="18">
        <v>25216.75</v>
      </c>
      <c r="K1935" s="21">
        <v>10.17</v>
      </c>
      <c r="L1935" s="15">
        <v>1064653.71</v>
      </c>
      <c r="M1935" s="28">
        <v>46317</v>
      </c>
      <c r="N1935" s="7" t="s">
        <v>113</v>
      </c>
      <c r="O1935" s="7" t="s">
        <v>35</v>
      </c>
      <c r="P1935" s="9" t="s">
        <v>53</v>
      </c>
      <c r="Q1935" s="23">
        <f>Excel_Advanced_Sales_Dataset_2000__hetvi[[#This Row],[Quantity]]*Excel_Advanced_Sales_Dataset_2000__hetvi[[#This Row],[Unit Price]]*Excel_Advanced_Sales_Dataset_2000__hetvi[[#This Row],[Discount %]]/100</f>
        <v>120533.54332499999</v>
      </c>
      <c r="R1935" s="23">
        <f>Excel_Advanced_Sales_Dataset_2000__hetvi[[#This Row],[Quantity]]*Excel_Advanced_Sales_Dataset_2000__hetvi[[#This Row],[Unit Price]]-Excel_Advanced_Sales_Dataset_2000__hetvi[[#This Row],[Discount Amount]]</f>
        <v>1064653.706675</v>
      </c>
      <c r="S1935" t="str">
        <f>IF(Excel_Advanced_Sales_Dataset_2000__hetvi[[#This Row],[Total Sales]]&gt;50000,"Yes","No")</f>
        <v>Yes</v>
      </c>
      <c r="T1935" t="str">
        <f>IF(Excel_Advanced_Sales_Dataset_2000__hetvi[[#This Row],[Delivery Status]]="Pending","Follow-up","Ok")</f>
        <v>Ok</v>
      </c>
      <c r="U1935" s="31">
        <f>Excel_Advanced_Sales_Dataset_2000__hetvi[[#This Row],[Discount %]]/100</f>
        <v>0.1017</v>
      </c>
      <c r="V1935" s="1" t="s">
        <v>4665</v>
      </c>
    </row>
    <row r="1936" spans="1:22" x14ac:dyDescent="0.25">
      <c r="A1936" s="6" t="s">
        <v>4463</v>
      </c>
      <c r="B1936" s="7" t="s">
        <v>214</v>
      </c>
      <c r="C1936" s="7" t="s">
        <v>4464</v>
      </c>
      <c r="D1936" s="7" t="s">
        <v>63</v>
      </c>
      <c r="E1936" s="7" t="s">
        <v>64</v>
      </c>
      <c r="F1936" s="7" t="s">
        <v>65</v>
      </c>
      <c r="G1936" s="7" t="s">
        <v>43</v>
      </c>
      <c r="H1936" s="7" t="s">
        <v>44</v>
      </c>
      <c r="I1936" s="8">
        <v>17</v>
      </c>
      <c r="J1936" s="18">
        <v>28892.02</v>
      </c>
      <c r="K1936" s="21">
        <v>16.04</v>
      </c>
      <c r="L1936" s="15">
        <v>412381.58</v>
      </c>
      <c r="M1936" s="28">
        <v>46056</v>
      </c>
      <c r="N1936" s="7" t="s">
        <v>68</v>
      </c>
      <c r="O1936" s="7" t="s">
        <v>35</v>
      </c>
      <c r="P1936" s="9" t="s">
        <v>26</v>
      </c>
      <c r="Q1936" s="23">
        <f>Excel_Advanced_Sales_Dataset_2000__hetvi[[#This Row],[Quantity]]*Excel_Advanced_Sales_Dataset_2000__hetvi[[#This Row],[Unit Price]]*Excel_Advanced_Sales_Dataset_2000__hetvi[[#This Row],[Discount %]]/100</f>
        <v>78782.760135999997</v>
      </c>
      <c r="R1936" s="23">
        <f>Excel_Advanced_Sales_Dataset_2000__hetvi[[#This Row],[Quantity]]*Excel_Advanced_Sales_Dataset_2000__hetvi[[#This Row],[Unit Price]]-Excel_Advanced_Sales_Dataset_2000__hetvi[[#This Row],[Discount Amount]]</f>
        <v>412381.57986400003</v>
      </c>
      <c r="S1936" t="str">
        <f>IF(Excel_Advanced_Sales_Dataset_2000__hetvi[[#This Row],[Total Sales]]&gt;50000,"Yes","No")</f>
        <v>Yes</v>
      </c>
      <c r="T1936" t="str">
        <f>IF(Excel_Advanced_Sales_Dataset_2000__hetvi[[#This Row],[Delivery Status]]="Pending","Follow-up","Ok")</f>
        <v>Ok</v>
      </c>
      <c r="U1936" s="31">
        <f>Excel_Advanced_Sales_Dataset_2000__hetvi[[#This Row],[Discount %]]/100</f>
        <v>0.16039999999999999</v>
      </c>
      <c r="V1936" s="1" t="s">
        <v>4823</v>
      </c>
    </row>
    <row r="1937" spans="1:22" x14ac:dyDescent="0.25">
      <c r="A1937" s="6" t="s">
        <v>4465</v>
      </c>
      <c r="B1937" s="7" t="s">
        <v>1565</v>
      </c>
      <c r="C1937" s="7" t="s">
        <v>4466</v>
      </c>
      <c r="D1937" s="7" t="s">
        <v>40</v>
      </c>
      <c r="E1937" s="7" t="s">
        <v>49</v>
      </c>
      <c r="F1937" s="7" t="s">
        <v>397</v>
      </c>
      <c r="G1937" s="7" t="s">
        <v>66</v>
      </c>
      <c r="H1937" s="7" t="s">
        <v>155</v>
      </c>
      <c r="I1937" s="8">
        <v>27</v>
      </c>
      <c r="J1937" s="18">
        <v>17378.64</v>
      </c>
      <c r="K1937" s="21">
        <v>7.11</v>
      </c>
      <c r="L1937" s="15">
        <v>435861.5</v>
      </c>
      <c r="M1937" s="28">
        <v>46097</v>
      </c>
      <c r="N1937" s="7" t="s">
        <v>68</v>
      </c>
      <c r="O1937" s="7" t="s">
        <v>35</v>
      </c>
      <c r="P1937" s="9" t="s">
        <v>36</v>
      </c>
      <c r="Q1937" s="23">
        <f>Excel_Advanced_Sales_Dataset_2000__hetvi[[#This Row],[Quantity]]*Excel_Advanced_Sales_Dataset_2000__hetvi[[#This Row],[Unit Price]]*Excel_Advanced_Sales_Dataset_2000__hetvi[[#This Row],[Discount %]]/100</f>
        <v>33361.775207999999</v>
      </c>
      <c r="R1937" s="23">
        <f>Excel_Advanced_Sales_Dataset_2000__hetvi[[#This Row],[Quantity]]*Excel_Advanced_Sales_Dataset_2000__hetvi[[#This Row],[Unit Price]]-Excel_Advanced_Sales_Dataset_2000__hetvi[[#This Row],[Discount Amount]]</f>
        <v>435861.50479199999</v>
      </c>
      <c r="S1937" t="str">
        <f>IF(Excel_Advanced_Sales_Dataset_2000__hetvi[[#This Row],[Total Sales]]&gt;50000,"Yes","No")</f>
        <v>Yes</v>
      </c>
      <c r="T1937" t="str">
        <f>IF(Excel_Advanced_Sales_Dataset_2000__hetvi[[#This Row],[Delivery Status]]="Pending","Follow-up","Ok")</f>
        <v>Ok</v>
      </c>
      <c r="U1937" s="31">
        <f>Excel_Advanced_Sales_Dataset_2000__hetvi[[#This Row],[Discount %]]/100</f>
        <v>7.1099999999999997E-2</v>
      </c>
      <c r="V1937" s="1" t="s">
        <v>4703</v>
      </c>
    </row>
    <row r="1938" spans="1:22" x14ac:dyDescent="0.25">
      <c r="A1938" s="6" t="s">
        <v>4467</v>
      </c>
      <c r="B1938" s="7" t="s">
        <v>673</v>
      </c>
      <c r="C1938" s="7" t="s">
        <v>4468</v>
      </c>
      <c r="D1938" s="7" t="s">
        <v>19</v>
      </c>
      <c r="E1938" s="7" t="s">
        <v>84</v>
      </c>
      <c r="F1938" s="7" t="s">
        <v>159</v>
      </c>
      <c r="G1938" s="7" t="s">
        <v>51</v>
      </c>
      <c r="H1938" s="7" t="s">
        <v>105</v>
      </c>
      <c r="I1938" s="8">
        <v>18</v>
      </c>
      <c r="J1938" s="18">
        <v>4307.57</v>
      </c>
      <c r="K1938" s="21">
        <v>16.93</v>
      </c>
      <c r="L1938" s="15">
        <v>64409.37</v>
      </c>
      <c r="M1938" s="28">
        <v>46228</v>
      </c>
      <c r="N1938" s="7" t="s">
        <v>45</v>
      </c>
      <c r="O1938" s="7" t="s">
        <v>35</v>
      </c>
      <c r="P1938" s="9" t="s">
        <v>53</v>
      </c>
      <c r="Q1938" s="23">
        <f>Excel_Advanced_Sales_Dataset_2000__hetvi[[#This Row],[Quantity]]*Excel_Advanced_Sales_Dataset_2000__hetvi[[#This Row],[Unit Price]]*Excel_Advanced_Sales_Dataset_2000__hetvi[[#This Row],[Discount %]]/100</f>
        <v>13126.888817999999</v>
      </c>
      <c r="R1938" s="23">
        <f>Excel_Advanced_Sales_Dataset_2000__hetvi[[#This Row],[Quantity]]*Excel_Advanced_Sales_Dataset_2000__hetvi[[#This Row],[Unit Price]]-Excel_Advanced_Sales_Dataset_2000__hetvi[[#This Row],[Discount Amount]]</f>
        <v>64409.371181999995</v>
      </c>
      <c r="S1938" t="str">
        <f>IF(Excel_Advanced_Sales_Dataset_2000__hetvi[[#This Row],[Total Sales]]&gt;50000,"Yes","No")</f>
        <v>Yes</v>
      </c>
      <c r="T1938" t="str">
        <f>IF(Excel_Advanced_Sales_Dataset_2000__hetvi[[#This Row],[Delivery Status]]="Pending","Follow-up","Ok")</f>
        <v>Ok</v>
      </c>
      <c r="U1938" s="31">
        <f>Excel_Advanced_Sales_Dataset_2000__hetvi[[#This Row],[Discount %]]/100</f>
        <v>0.16930000000000001</v>
      </c>
      <c r="V1938" s="1" t="s">
        <v>4624</v>
      </c>
    </row>
    <row r="1939" spans="1:22" x14ac:dyDescent="0.25">
      <c r="A1939" s="6" t="s">
        <v>4469</v>
      </c>
      <c r="B1939" s="7" t="s">
        <v>55</v>
      </c>
      <c r="C1939" s="7" t="s">
        <v>4470</v>
      </c>
      <c r="D1939" s="7" t="s">
        <v>63</v>
      </c>
      <c r="E1939" s="7" t="s">
        <v>144</v>
      </c>
      <c r="F1939" s="7" t="s">
        <v>145</v>
      </c>
      <c r="G1939" s="7" t="s">
        <v>51</v>
      </c>
      <c r="H1939" s="7" t="s">
        <v>105</v>
      </c>
      <c r="I1939" s="8">
        <v>19</v>
      </c>
      <c r="J1939" s="18">
        <v>16880.29</v>
      </c>
      <c r="K1939" s="21">
        <v>15.46</v>
      </c>
      <c r="L1939" s="15">
        <v>271141.34999999998</v>
      </c>
      <c r="M1939" s="28">
        <v>46296</v>
      </c>
      <c r="N1939" s="7" t="s">
        <v>113</v>
      </c>
      <c r="O1939" s="7" t="s">
        <v>35</v>
      </c>
      <c r="P1939" s="9" t="s">
        <v>53</v>
      </c>
      <c r="Q1939" s="23">
        <f>Excel_Advanced_Sales_Dataset_2000__hetvi[[#This Row],[Quantity]]*Excel_Advanced_Sales_Dataset_2000__hetvi[[#This Row],[Unit Price]]*Excel_Advanced_Sales_Dataset_2000__hetvi[[#This Row],[Discount %]]/100</f>
        <v>49584.163846000003</v>
      </c>
      <c r="R1939" s="23">
        <f>Excel_Advanced_Sales_Dataset_2000__hetvi[[#This Row],[Quantity]]*Excel_Advanced_Sales_Dataset_2000__hetvi[[#This Row],[Unit Price]]-Excel_Advanced_Sales_Dataset_2000__hetvi[[#This Row],[Discount Amount]]</f>
        <v>271141.34615400003</v>
      </c>
      <c r="S1939" t="str">
        <f>IF(Excel_Advanced_Sales_Dataset_2000__hetvi[[#This Row],[Total Sales]]&gt;50000,"Yes","No")</f>
        <v>Yes</v>
      </c>
      <c r="T1939" t="str">
        <f>IF(Excel_Advanced_Sales_Dataset_2000__hetvi[[#This Row],[Delivery Status]]="Pending","Follow-up","Ok")</f>
        <v>Ok</v>
      </c>
      <c r="U1939" s="31">
        <f>Excel_Advanced_Sales_Dataset_2000__hetvi[[#This Row],[Discount %]]/100</f>
        <v>0.15460000000000002</v>
      </c>
      <c r="V1939" s="1" t="s">
        <v>4624</v>
      </c>
    </row>
    <row r="1940" spans="1:22" x14ac:dyDescent="0.25">
      <c r="A1940" s="6" t="s">
        <v>4471</v>
      </c>
      <c r="B1940" s="7" t="s">
        <v>1532</v>
      </c>
      <c r="C1940" s="7" t="s">
        <v>4472</v>
      </c>
      <c r="D1940" s="7" t="s">
        <v>63</v>
      </c>
      <c r="E1940" s="7" t="s">
        <v>144</v>
      </c>
      <c r="F1940" s="7" t="s">
        <v>216</v>
      </c>
      <c r="G1940" s="7" t="s">
        <v>51</v>
      </c>
      <c r="H1940" s="7" t="s">
        <v>146</v>
      </c>
      <c r="I1940" s="8">
        <v>19</v>
      </c>
      <c r="J1940" s="18">
        <v>10350.19</v>
      </c>
      <c r="K1940" s="21">
        <v>15.71</v>
      </c>
      <c r="L1940" s="15">
        <v>165759.32999999999</v>
      </c>
      <c r="M1940" s="28">
        <v>46190</v>
      </c>
      <c r="N1940" s="7" t="s">
        <v>113</v>
      </c>
      <c r="O1940" s="7" t="s">
        <v>35</v>
      </c>
      <c r="P1940" s="9" t="s">
        <v>53</v>
      </c>
      <c r="Q1940" s="23">
        <f>Excel_Advanced_Sales_Dataset_2000__hetvi[[#This Row],[Quantity]]*Excel_Advanced_Sales_Dataset_2000__hetvi[[#This Row],[Unit Price]]*Excel_Advanced_Sales_Dataset_2000__hetvi[[#This Row],[Discount %]]/100</f>
        <v>30894.282131000004</v>
      </c>
      <c r="R1940" s="23">
        <f>Excel_Advanced_Sales_Dataset_2000__hetvi[[#This Row],[Quantity]]*Excel_Advanced_Sales_Dataset_2000__hetvi[[#This Row],[Unit Price]]-Excel_Advanced_Sales_Dataset_2000__hetvi[[#This Row],[Discount Amount]]</f>
        <v>165759.327869</v>
      </c>
      <c r="S1940" t="str">
        <f>IF(Excel_Advanced_Sales_Dataset_2000__hetvi[[#This Row],[Total Sales]]&gt;50000,"Yes","No")</f>
        <v>Yes</v>
      </c>
      <c r="T1940" t="str">
        <f>IF(Excel_Advanced_Sales_Dataset_2000__hetvi[[#This Row],[Delivery Status]]="Pending","Follow-up","Ok")</f>
        <v>Ok</v>
      </c>
      <c r="U1940" s="31">
        <f>Excel_Advanced_Sales_Dataset_2000__hetvi[[#This Row],[Discount %]]/100</f>
        <v>0.15710000000000002</v>
      </c>
      <c r="V1940" s="1" t="s">
        <v>4744</v>
      </c>
    </row>
    <row r="1941" spans="1:22" x14ac:dyDescent="0.25">
      <c r="A1941" s="6" t="s">
        <v>4473</v>
      </c>
      <c r="B1941" s="7" t="s">
        <v>3128</v>
      </c>
      <c r="C1941" s="7" t="s">
        <v>4474</v>
      </c>
      <c r="D1941" s="7" t="s">
        <v>40</v>
      </c>
      <c r="E1941" s="7" t="s">
        <v>41</v>
      </c>
      <c r="F1941" s="7" t="s">
        <v>42</v>
      </c>
      <c r="G1941" s="7" t="s">
        <v>33</v>
      </c>
      <c r="H1941" s="7" t="s">
        <v>127</v>
      </c>
      <c r="I1941" s="8">
        <v>5</v>
      </c>
      <c r="J1941" s="18">
        <v>17526.46</v>
      </c>
      <c r="K1941" s="21">
        <v>18.57</v>
      </c>
      <c r="L1941" s="15">
        <v>71358.98</v>
      </c>
      <c r="M1941" s="28">
        <v>46219</v>
      </c>
      <c r="N1941" s="7" t="s">
        <v>68</v>
      </c>
      <c r="O1941" s="7" t="s">
        <v>25</v>
      </c>
      <c r="P1941" s="9" t="s">
        <v>26</v>
      </c>
      <c r="Q1941" s="23">
        <f>Excel_Advanced_Sales_Dataset_2000__hetvi[[#This Row],[Quantity]]*Excel_Advanced_Sales_Dataset_2000__hetvi[[#This Row],[Unit Price]]*Excel_Advanced_Sales_Dataset_2000__hetvi[[#This Row],[Discount %]]/100</f>
        <v>16273.318109999998</v>
      </c>
      <c r="R1941" s="23">
        <f>Excel_Advanced_Sales_Dataset_2000__hetvi[[#This Row],[Quantity]]*Excel_Advanced_Sales_Dataset_2000__hetvi[[#This Row],[Unit Price]]-Excel_Advanced_Sales_Dataset_2000__hetvi[[#This Row],[Discount Amount]]</f>
        <v>71358.981889999995</v>
      </c>
      <c r="S1941" t="str">
        <f>IF(Excel_Advanced_Sales_Dataset_2000__hetvi[[#This Row],[Total Sales]]&gt;50000,"Yes","No")</f>
        <v>Yes</v>
      </c>
      <c r="T1941" t="str">
        <f>IF(Excel_Advanced_Sales_Dataset_2000__hetvi[[#This Row],[Delivery Status]]="Pending","Follow-up","Ok")</f>
        <v>Follow-up</v>
      </c>
      <c r="U1941" s="31">
        <f>Excel_Advanced_Sales_Dataset_2000__hetvi[[#This Row],[Discount %]]/100</f>
        <v>0.1857</v>
      </c>
      <c r="V1941" s="1" t="s">
        <v>4703</v>
      </c>
    </row>
    <row r="1942" spans="1:22" x14ac:dyDescent="0.25">
      <c r="A1942" s="6" t="s">
        <v>4475</v>
      </c>
      <c r="B1942" s="7" t="s">
        <v>1284</v>
      </c>
      <c r="C1942" s="7" t="s">
        <v>4476</v>
      </c>
      <c r="D1942" s="7" t="s">
        <v>30</v>
      </c>
      <c r="E1942" s="7" t="s">
        <v>31</v>
      </c>
      <c r="F1942" s="7" t="s">
        <v>32</v>
      </c>
      <c r="G1942" s="7" t="s">
        <v>22</v>
      </c>
      <c r="H1942" s="7" t="s">
        <v>23</v>
      </c>
      <c r="I1942" s="8">
        <v>36</v>
      </c>
      <c r="J1942" s="18">
        <v>7409.89</v>
      </c>
      <c r="K1942" s="21">
        <v>5.92</v>
      </c>
      <c r="L1942" s="15">
        <v>250964.08</v>
      </c>
      <c r="M1942" s="28">
        <v>46229</v>
      </c>
      <c r="N1942" s="7" t="s">
        <v>58</v>
      </c>
      <c r="O1942" s="7" t="s">
        <v>35</v>
      </c>
      <c r="P1942" s="9" t="s">
        <v>53</v>
      </c>
      <c r="Q1942" s="23">
        <f>Excel_Advanced_Sales_Dataset_2000__hetvi[[#This Row],[Quantity]]*Excel_Advanced_Sales_Dataset_2000__hetvi[[#This Row],[Unit Price]]*Excel_Advanced_Sales_Dataset_2000__hetvi[[#This Row],[Discount %]]/100</f>
        <v>15791.957568000002</v>
      </c>
      <c r="R1942" s="23">
        <f>Excel_Advanced_Sales_Dataset_2000__hetvi[[#This Row],[Quantity]]*Excel_Advanced_Sales_Dataset_2000__hetvi[[#This Row],[Unit Price]]-Excel_Advanced_Sales_Dataset_2000__hetvi[[#This Row],[Discount Amount]]</f>
        <v>250964.08243200002</v>
      </c>
      <c r="S1942" t="str">
        <f>IF(Excel_Advanced_Sales_Dataset_2000__hetvi[[#This Row],[Total Sales]]&gt;50000,"Yes","No")</f>
        <v>Yes</v>
      </c>
      <c r="T1942" t="str">
        <f>IF(Excel_Advanced_Sales_Dataset_2000__hetvi[[#This Row],[Delivery Status]]="Pending","Follow-up","Ok")</f>
        <v>Ok</v>
      </c>
      <c r="U1942" s="31">
        <f>Excel_Advanced_Sales_Dataset_2000__hetvi[[#This Row],[Discount %]]/100</f>
        <v>5.9200000000000003E-2</v>
      </c>
      <c r="V1942" s="1" t="s">
        <v>4644</v>
      </c>
    </row>
    <row r="1943" spans="1:22" x14ac:dyDescent="0.25">
      <c r="A1943" s="6" t="s">
        <v>4477</v>
      </c>
      <c r="B1943" s="7" t="s">
        <v>1081</v>
      </c>
      <c r="C1943" s="7" t="s">
        <v>4478</v>
      </c>
      <c r="D1943" s="7" t="s">
        <v>30</v>
      </c>
      <c r="E1943" s="7" t="s">
        <v>131</v>
      </c>
      <c r="F1943" s="7" t="s">
        <v>132</v>
      </c>
      <c r="G1943" s="7" t="s">
        <v>51</v>
      </c>
      <c r="H1943" s="7" t="s">
        <v>190</v>
      </c>
      <c r="I1943" s="8">
        <v>47</v>
      </c>
      <c r="J1943" s="18">
        <v>37351.39</v>
      </c>
      <c r="K1943" s="21">
        <v>7.51</v>
      </c>
      <c r="L1943" s="15">
        <v>1623676.13</v>
      </c>
      <c r="M1943" s="28">
        <v>46216</v>
      </c>
      <c r="N1943" s="7" t="s">
        <v>45</v>
      </c>
      <c r="O1943" s="7" t="s">
        <v>35</v>
      </c>
      <c r="P1943" s="9" t="s">
        <v>36</v>
      </c>
      <c r="Q1943" s="23">
        <f>Excel_Advanced_Sales_Dataset_2000__hetvi[[#This Row],[Quantity]]*Excel_Advanced_Sales_Dataset_2000__hetvi[[#This Row],[Unit Price]]*Excel_Advanced_Sales_Dataset_2000__hetvi[[#This Row],[Discount %]]/100</f>
        <v>131839.201283</v>
      </c>
      <c r="R1943" s="23">
        <f>Excel_Advanced_Sales_Dataset_2000__hetvi[[#This Row],[Quantity]]*Excel_Advanced_Sales_Dataset_2000__hetvi[[#This Row],[Unit Price]]-Excel_Advanced_Sales_Dataset_2000__hetvi[[#This Row],[Discount Amount]]</f>
        <v>1623676.1287170001</v>
      </c>
      <c r="S1943" t="str">
        <f>IF(Excel_Advanced_Sales_Dataset_2000__hetvi[[#This Row],[Total Sales]]&gt;50000,"Yes","No")</f>
        <v>Yes</v>
      </c>
      <c r="T1943" t="str">
        <f>IF(Excel_Advanced_Sales_Dataset_2000__hetvi[[#This Row],[Delivery Status]]="Pending","Follow-up","Ok")</f>
        <v>Ok</v>
      </c>
      <c r="U1943" s="31">
        <f>Excel_Advanced_Sales_Dataset_2000__hetvi[[#This Row],[Discount %]]/100</f>
        <v>7.51E-2</v>
      </c>
      <c r="V1943" s="1" t="s">
        <v>4696</v>
      </c>
    </row>
    <row r="1944" spans="1:22" x14ac:dyDescent="0.25">
      <c r="A1944" s="6" t="s">
        <v>4479</v>
      </c>
      <c r="B1944" s="7" t="s">
        <v>497</v>
      </c>
      <c r="C1944" s="7" t="s">
        <v>4480</v>
      </c>
      <c r="D1944" s="7" t="s">
        <v>30</v>
      </c>
      <c r="E1944" s="7" t="s">
        <v>198</v>
      </c>
      <c r="F1944" s="7" t="s">
        <v>199</v>
      </c>
      <c r="G1944" s="7" t="s">
        <v>66</v>
      </c>
      <c r="H1944" s="7" t="s">
        <v>67</v>
      </c>
      <c r="I1944" s="8">
        <v>8</v>
      </c>
      <c r="J1944" s="18">
        <v>45806.44</v>
      </c>
      <c r="K1944" s="21">
        <v>17.489999999999998</v>
      </c>
      <c r="L1944" s="15">
        <v>302359.15000000002</v>
      </c>
      <c r="M1944" s="28">
        <v>46376</v>
      </c>
      <c r="N1944" s="7" t="s">
        <v>24</v>
      </c>
      <c r="O1944" s="7" t="s">
        <v>35</v>
      </c>
      <c r="P1944" s="9" t="s">
        <v>53</v>
      </c>
      <c r="Q1944" s="23">
        <f>Excel_Advanced_Sales_Dataset_2000__hetvi[[#This Row],[Quantity]]*Excel_Advanced_Sales_Dataset_2000__hetvi[[#This Row],[Unit Price]]*Excel_Advanced_Sales_Dataset_2000__hetvi[[#This Row],[Discount %]]/100</f>
        <v>64092.370847999991</v>
      </c>
      <c r="R1944" s="23">
        <f>Excel_Advanced_Sales_Dataset_2000__hetvi[[#This Row],[Quantity]]*Excel_Advanced_Sales_Dataset_2000__hetvi[[#This Row],[Unit Price]]-Excel_Advanced_Sales_Dataset_2000__hetvi[[#This Row],[Discount Amount]]</f>
        <v>302359.14915200003</v>
      </c>
      <c r="S1944" t="str">
        <f>IF(Excel_Advanced_Sales_Dataset_2000__hetvi[[#This Row],[Total Sales]]&gt;50000,"Yes","No")</f>
        <v>Yes</v>
      </c>
      <c r="T1944" t="str">
        <f>IF(Excel_Advanced_Sales_Dataset_2000__hetvi[[#This Row],[Delivery Status]]="Pending","Follow-up","Ok")</f>
        <v>Ok</v>
      </c>
      <c r="U1944" s="31">
        <f>Excel_Advanced_Sales_Dataset_2000__hetvi[[#This Row],[Discount %]]/100</f>
        <v>0.17489999999999997</v>
      </c>
      <c r="V1944" s="1" t="s">
        <v>4720</v>
      </c>
    </row>
    <row r="1945" spans="1:22" x14ac:dyDescent="0.25">
      <c r="A1945" s="6" t="s">
        <v>4481</v>
      </c>
      <c r="B1945" s="7" t="s">
        <v>465</v>
      </c>
      <c r="C1945" s="7" t="s">
        <v>4482</v>
      </c>
      <c r="D1945" s="7" t="s">
        <v>63</v>
      </c>
      <c r="E1945" s="7" t="s">
        <v>234</v>
      </c>
      <c r="F1945" s="7" t="s">
        <v>435</v>
      </c>
      <c r="G1945" s="7" t="s">
        <v>22</v>
      </c>
      <c r="H1945" s="7" t="s">
        <v>98</v>
      </c>
      <c r="I1945" s="8">
        <v>11</v>
      </c>
      <c r="J1945" s="18">
        <v>36478.86</v>
      </c>
      <c r="K1945" s="21">
        <v>7.41</v>
      </c>
      <c r="L1945" s="15">
        <v>371533.54</v>
      </c>
      <c r="M1945" s="28">
        <v>46338</v>
      </c>
      <c r="N1945" s="7" t="s">
        <v>45</v>
      </c>
      <c r="O1945" s="7" t="s">
        <v>25</v>
      </c>
      <c r="P1945" s="9" t="s">
        <v>36</v>
      </c>
      <c r="Q1945" s="23">
        <f>Excel_Advanced_Sales_Dataset_2000__hetvi[[#This Row],[Quantity]]*Excel_Advanced_Sales_Dataset_2000__hetvi[[#This Row],[Unit Price]]*Excel_Advanced_Sales_Dataset_2000__hetvi[[#This Row],[Discount %]]/100</f>
        <v>29733.918786000006</v>
      </c>
      <c r="R1945" s="23">
        <f>Excel_Advanced_Sales_Dataset_2000__hetvi[[#This Row],[Quantity]]*Excel_Advanced_Sales_Dataset_2000__hetvi[[#This Row],[Unit Price]]-Excel_Advanced_Sales_Dataset_2000__hetvi[[#This Row],[Discount Amount]]</f>
        <v>371533.54121400003</v>
      </c>
      <c r="S1945" t="str">
        <f>IF(Excel_Advanced_Sales_Dataset_2000__hetvi[[#This Row],[Total Sales]]&gt;50000,"Yes","No")</f>
        <v>Yes</v>
      </c>
      <c r="T1945" t="str">
        <f>IF(Excel_Advanced_Sales_Dataset_2000__hetvi[[#This Row],[Delivery Status]]="Pending","Follow-up","Ok")</f>
        <v>Follow-up</v>
      </c>
      <c r="U1945" s="31">
        <f>Excel_Advanced_Sales_Dataset_2000__hetvi[[#This Row],[Discount %]]/100</f>
        <v>7.4099999999999999E-2</v>
      </c>
      <c r="V1945" s="1" t="s">
        <v>4653</v>
      </c>
    </row>
    <row r="1946" spans="1:22" x14ac:dyDescent="0.25">
      <c r="A1946" s="6" t="s">
        <v>4483</v>
      </c>
      <c r="B1946" s="7" t="s">
        <v>395</v>
      </c>
      <c r="C1946" s="7" t="s">
        <v>4484</v>
      </c>
      <c r="D1946" s="7" t="s">
        <v>19</v>
      </c>
      <c r="E1946" s="7" t="s">
        <v>153</v>
      </c>
      <c r="F1946" s="7" t="s">
        <v>275</v>
      </c>
      <c r="G1946" s="7" t="s">
        <v>111</v>
      </c>
      <c r="H1946" s="7" t="s">
        <v>260</v>
      </c>
      <c r="I1946" s="8">
        <v>28</v>
      </c>
      <c r="J1946" s="18">
        <v>12662.74</v>
      </c>
      <c r="K1946" s="21">
        <v>17.149999999999999</v>
      </c>
      <c r="L1946" s="15">
        <v>293750.24</v>
      </c>
      <c r="M1946" s="28">
        <v>46167</v>
      </c>
      <c r="N1946" s="7" t="s">
        <v>24</v>
      </c>
      <c r="O1946" s="7" t="s">
        <v>35</v>
      </c>
      <c r="P1946" s="9" t="s">
        <v>26</v>
      </c>
      <c r="Q1946" s="23">
        <f>Excel_Advanced_Sales_Dataset_2000__hetvi[[#This Row],[Quantity]]*Excel_Advanced_Sales_Dataset_2000__hetvi[[#This Row],[Unit Price]]*Excel_Advanced_Sales_Dataset_2000__hetvi[[#This Row],[Discount %]]/100</f>
        <v>60806.477479999987</v>
      </c>
      <c r="R1946" s="23">
        <f>Excel_Advanced_Sales_Dataset_2000__hetvi[[#This Row],[Quantity]]*Excel_Advanced_Sales_Dataset_2000__hetvi[[#This Row],[Unit Price]]-Excel_Advanced_Sales_Dataset_2000__hetvi[[#This Row],[Discount Amount]]</f>
        <v>293750.24251999997</v>
      </c>
      <c r="S1946" t="str">
        <f>IF(Excel_Advanced_Sales_Dataset_2000__hetvi[[#This Row],[Total Sales]]&gt;50000,"Yes","No")</f>
        <v>Yes</v>
      </c>
      <c r="T1946" t="str">
        <f>IF(Excel_Advanced_Sales_Dataset_2000__hetvi[[#This Row],[Delivery Status]]="Pending","Follow-up","Ok")</f>
        <v>Ok</v>
      </c>
      <c r="U1946" s="31">
        <f>Excel_Advanced_Sales_Dataset_2000__hetvi[[#This Row],[Discount %]]/100</f>
        <v>0.17149999999999999</v>
      </c>
      <c r="V1946" s="1" t="s">
        <v>4612</v>
      </c>
    </row>
    <row r="1947" spans="1:22" x14ac:dyDescent="0.25">
      <c r="A1947" s="6" t="s">
        <v>4485</v>
      </c>
      <c r="B1947" s="7" t="s">
        <v>2097</v>
      </c>
      <c r="C1947" s="7" t="s">
        <v>3849</v>
      </c>
      <c r="D1947" s="7" t="s">
        <v>63</v>
      </c>
      <c r="E1947" s="7" t="s">
        <v>234</v>
      </c>
      <c r="F1947" s="7" t="s">
        <v>473</v>
      </c>
      <c r="G1947" s="7" t="s">
        <v>33</v>
      </c>
      <c r="H1947" s="7" t="s">
        <v>34</v>
      </c>
      <c r="I1947" s="8">
        <v>20</v>
      </c>
      <c r="J1947" s="18">
        <v>44360.39</v>
      </c>
      <c r="K1947" s="21">
        <v>15.81</v>
      </c>
      <c r="L1947" s="15">
        <v>746940.25</v>
      </c>
      <c r="M1947" s="28">
        <v>46309</v>
      </c>
      <c r="N1947" s="7" t="s">
        <v>58</v>
      </c>
      <c r="O1947" s="7" t="s">
        <v>25</v>
      </c>
      <c r="P1947" s="9" t="s">
        <v>26</v>
      </c>
      <c r="Q1947" s="23">
        <f>Excel_Advanced_Sales_Dataset_2000__hetvi[[#This Row],[Quantity]]*Excel_Advanced_Sales_Dataset_2000__hetvi[[#This Row],[Unit Price]]*Excel_Advanced_Sales_Dataset_2000__hetvi[[#This Row],[Discount %]]/100</f>
        <v>140267.55318000002</v>
      </c>
      <c r="R1947" s="23">
        <f>Excel_Advanced_Sales_Dataset_2000__hetvi[[#This Row],[Quantity]]*Excel_Advanced_Sales_Dataset_2000__hetvi[[#This Row],[Unit Price]]-Excel_Advanced_Sales_Dataset_2000__hetvi[[#This Row],[Discount Amount]]</f>
        <v>746940.24682</v>
      </c>
      <c r="S1947" t="str">
        <f>IF(Excel_Advanced_Sales_Dataset_2000__hetvi[[#This Row],[Total Sales]]&gt;50000,"Yes","No")</f>
        <v>Yes</v>
      </c>
      <c r="T1947" t="str">
        <f>IF(Excel_Advanced_Sales_Dataset_2000__hetvi[[#This Row],[Delivery Status]]="Pending","Follow-up","Ok")</f>
        <v>Follow-up</v>
      </c>
      <c r="U1947" s="31">
        <f>Excel_Advanced_Sales_Dataset_2000__hetvi[[#This Row],[Discount %]]/100</f>
        <v>0.15810000000000002</v>
      </c>
      <c r="V1947" s="1" t="s">
        <v>4644</v>
      </c>
    </row>
    <row r="1948" spans="1:22" x14ac:dyDescent="0.25">
      <c r="A1948" s="6" t="s">
        <v>4486</v>
      </c>
      <c r="B1948" s="7" t="s">
        <v>2689</v>
      </c>
      <c r="C1948" s="7" t="s">
        <v>4487</v>
      </c>
      <c r="D1948" s="7" t="s">
        <v>19</v>
      </c>
      <c r="E1948" s="7" t="s">
        <v>72</v>
      </c>
      <c r="F1948" s="7" t="s">
        <v>171</v>
      </c>
      <c r="G1948" s="7" t="s">
        <v>33</v>
      </c>
      <c r="H1948" s="7" t="s">
        <v>119</v>
      </c>
      <c r="I1948" s="8">
        <v>21</v>
      </c>
      <c r="J1948" s="18">
        <v>48406.05</v>
      </c>
      <c r="K1948" s="21">
        <v>12.52</v>
      </c>
      <c r="L1948" s="15">
        <v>889257.86</v>
      </c>
      <c r="M1948" s="28">
        <v>46387</v>
      </c>
      <c r="N1948" s="7" t="s">
        <v>68</v>
      </c>
      <c r="O1948" s="7" t="s">
        <v>35</v>
      </c>
      <c r="P1948" s="9" t="s">
        <v>53</v>
      </c>
      <c r="Q1948" s="23">
        <f>Excel_Advanced_Sales_Dataset_2000__hetvi[[#This Row],[Quantity]]*Excel_Advanced_Sales_Dataset_2000__hetvi[[#This Row],[Unit Price]]*Excel_Advanced_Sales_Dataset_2000__hetvi[[#This Row],[Discount %]]/100</f>
        <v>127269.18665999999</v>
      </c>
      <c r="R1948" s="23">
        <f>Excel_Advanced_Sales_Dataset_2000__hetvi[[#This Row],[Quantity]]*Excel_Advanced_Sales_Dataset_2000__hetvi[[#This Row],[Unit Price]]-Excel_Advanced_Sales_Dataset_2000__hetvi[[#This Row],[Discount Amount]]</f>
        <v>889257.86334000004</v>
      </c>
      <c r="S1948" t="str">
        <f>IF(Excel_Advanced_Sales_Dataset_2000__hetvi[[#This Row],[Total Sales]]&gt;50000,"Yes","No")</f>
        <v>Yes</v>
      </c>
      <c r="T1948" t="str">
        <f>IF(Excel_Advanced_Sales_Dataset_2000__hetvi[[#This Row],[Delivery Status]]="Pending","Follow-up","Ok")</f>
        <v>Ok</v>
      </c>
      <c r="U1948" s="31">
        <f>Excel_Advanced_Sales_Dataset_2000__hetvi[[#This Row],[Discount %]]/100</f>
        <v>0.12520000000000001</v>
      </c>
      <c r="V1948" s="1" t="s">
        <v>4624</v>
      </c>
    </row>
    <row r="1949" spans="1:22" x14ac:dyDescent="0.25">
      <c r="A1949" s="6" t="s">
        <v>4488</v>
      </c>
      <c r="B1949" s="7" t="s">
        <v>1179</v>
      </c>
      <c r="C1949" s="7" t="s">
        <v>4489</v>
      </c>
      <c r="D1949" s="7" t="s">
        <v>30</v>
      </c>
      <c r="E1949" s="7" t="s">
        <v>198</v>
      </c>
      <c r="F1949" s="7" t="s">
        <v>199</v>
      </c>
      <c r="G1949" s="7" t="s">
        <v>33</v>
      </c>
      <c r="H1949" s="7" t="s">
        <v>80</v>
      </c>
      <c r="I1949" s="8">
        <v>47</v>
      </c>
      <c r="J1949" s="18">
        <v>12477.67</v>
      </c>
      <c r="K1949" s="21">
        <v>17.54</v>
      </c>
      <c r="L1949" s="15">
        <v>483587.07</v>
      </c>
      <c r="M1949" s="28">
        <v>46235</v>
      </c>
      <c r="N1949" s="7" t="s">
        <v>58</v>
      </c>
      <c r="O1949" s="7" t="s">
        <v>35</v>
      </c>
      <c r="P1949" s="9" t="s">
        <v>36</v>
      </c>
      <c r="Q1949" s="23">
        <f>Excel_Advanced_Sales_Dataset_2000__hetvi[[#This Row],[Quantity]]*Excel_Advanced_Sales_Dataset_2000__hetvi[[#This Row],[Unit Price]]*Excel_Advanced_Sales_Dataset_2000__hetvi[[#This Row],[Discount %]]/100</f>
        <v>102863.41594599999</v>
      </c>
      <c r="R1949" s="23">
        <f>Excel_Advanced_Sales_Dataset_2000__hetvi[[#This Row],[Quantity]]*Excel_Advanced_Sales_Dataset_2000__hetvi[[#This Row],[Unit Price]]-Excel_Advanced_Sales_Dataset_2000__hetvi[[#This Row],[Discount Amount]]</f>
        <v>483587.07405399997</v>
      </c>
      <c r="S1949" t="str">
        <f>IF(Excel_Advanced_Sales_Dataset_2000__hetvi[[#This Row],[Total Sales]]&gt;50000,"Yes","No")</f>
        <v>Yes</v>
      </c>
      <c r="T1949" t="str">
        <f>IF(Excel_Advanced_Sales_Dataset_2000__hetvi[[#This Row],[Delivery Status]]="Pending","Follow-up","Ok")</f>
        <v>Ok</v>
      </c>
      <c r="U1949" s="31">
        <f>Excel_Advanced_Sales_Dataset_2000__hetvi[[#This Row],[Discount %]]/100</f>
        <v>0.1754</v>
      </c>
      <c r="V1949" s="1" t="s">
        <v>4744</v>
      </c>
    </row>
    <row r="1950" spans="1:22" x14ac:dyDescent="0.25">
      <c r="A1950" s="6" t="s">
        <v>4490</v>
      </c>
      <c r="B1950" s="7" t="s">
        <v>4283</v>
      </c>
      <c r="C1950" s="7" t="s">
        <v>4491</v>
      </c>
      <c r="D1950" s="7" t="s">
        <v>63</v>
      </c>
      <c r="E1950" s="7" t="s">
        <v>144</v>
      </c>
      <c r="F1950" s="7" t="s">
        <v>145</v>
      </c>
      <c r="G1950" s="7" t="s">
        <v>33</v>
      </c>
      <c r="H1950" s="7" t="s">
        <v>80</v>
      </c>
      <c r="I1950" s="8">
        <v>10</v>
      </c>
      <c r="J1950" s="18">
        <v>46645.02</v>
      </c>
      <c r="K1950" s="21">
        <v>13.24</v>
      </c>
      <c r="L1950" s="15">
        <v>404692.19</v>
      </c>
      <c r="M1950" s="28">
        <v>46253</v>
      </c>
      <c r="N1950" s="7" t="s">
        <v>113</v>
      </c>
      <c r="O1950" s="7" t="s">
        <v>35</v>
      </c>
      <c r="P1950" s="9" t="s">
        <v>36</v>
      </c>
      <c r="Q1950" s="23">
        <f>Excel_Advanced_Sales_Dataset_2000__hetvi[[#This Row],[Quantity]]*Excel_Advanced_Sales_Dataset_2000__hetvi[[#This Row],[Unit Price]]*Excel_Advanced_Sales_Dataset_2000__hetvi[[#This Row],[Discount %]]/100</f>
        <v>61758.006479999989</v>
      </c>
      <c r="R1950" s="23">
        <f>Excel_Advanced_Sales_Dataset_2000__hetvi[[#This Row],[Quantity]]*Excel_Advanced_Sales_Dataset_2000__hetvi[[#This Row],[Unit Price]]-Excel_Advanced_Sales_Dataset_2000__hetvi[[#This Row],[Discount Amount]]</f>
        <v>404692.19351999997</v>
      </c>
      <c r="S1950" t="str">
        <f>IF(Excel_Advanced_Sales_Dataset_2000__hetvi[[#This Row],[Total Sales]]&gt;50000,"Yes","No")</f>
        <v>Yes</v>
      </c>
      <c r="T1950" t="str">
        <f>IF(Excel_Advanced_Sales_Dataset_2000__hetvi[[#This Row],[Delivery Status]]="Pending","Follow-up","Ok")</f>
        <v>Ok</v>
      </c>
      <c r="U1950" s="31">
        <f>Excel_Advanced_Sales_Dataset_2000__hetvi[[#This Row],[Discount %]]/100</f>
        <v>0.13239999999999999</v>
      </c>
      <c r="V1950" s="1" t="s">
        <v>4696</v>
      </c>
    </row>
    <row r="1951" spans="1:22" x14ac:dyDescent="0.25">
      <c r="A1951" s="6" t="s">
        <v>4492</v>
      </c>
      <c r="B1951" s="7" t="s">
        <v>617</v>
      </c>
      <c r="C1951" s="7" t="s">
        <v>4493</v>
      </c>
      <c r="D1951" s="7" t="s">
        <v>63</v>
      </c>
      <c r="E1951" s="7" t="s">
        <v>144</v>
      </c>
      <c r="F1951" s="7" t="s">
        <v>145</v>
      </c>
      <c r="G1951" s="7" t="s">
        <v>111</v>
      </c>
      <c r="H1951" s="7" t="s">
        <v>526</v>
      </c>
      <c r="I1951" s="8">
        <v>38</v>
      </c>
      <c r="J1951" s="18">
        <v>1487.14</v>
      </c>
      <c r="K1951" s="21">
        <v>3.88</v>
      </c>
      <c r="L1951" s="15">
        <v>54318.68</v>
      </c>
      <c r="M1951" s="28">
        <v>46268</v>
      </c>
      <c r="N1951" s="7" t="s">
        <v>45</v>
      </c>
      <c r="O1951" s="7" t="s">
        <v>35</v>
      </c>
      <c r="P1951" s="9" t="s">
        <v>53</v>
      </c>
      <c r="Q1951" s="23">
        <f>Excel_Advanced_Sales_Dataset_2000__hetvi[[#This Row],[Quantity]]*Excel_Advanced_Sales_Dataset_2000__hetvi[[#This Row],[Unit Price]]*Excel_Advanced_Sales_Dataset_2000__hetvi[[#This Row],[Discount %]]/100</f>
        <v>2192.6392160000005</v>
      </c>
      <c r="R1951" s="23">
        <f>Excel_Advanced_Sales_Dataset_2000__hetvi[[#This Row],[Quantity]]*Excel_Advanced_Sales_Dataset_2000__hetvi[[#This Row],[Unit Price]]-Excel_Advanced_Sales_Dataset_2000__hetvi[[#This Row],[Discount Amount]]</f>
        <v>54318.680784000004</v>
      </c>
      <c r="S1951" t="str">
        <f>IF(Excel_Advanced_Sales_Dataset_2000__hetvi[[#This Row],[Total Sales]]&gt;50000,"Yes","No")</f>
        <v>Yes</v>
      </c>
      <c r="T1951" t="str">
        <f>IF(Excel_Advanced_Sales_Dataset_2000__hetvi[[#This Row],[Delivery Status]]="Pending","Follow-up","Ok")</f>
        <v>Ok</v>
      </c>
      <c r="U1951" s="31">
        <f>Excel_Advanced_Sales_Dataset_2000__hetvi[[#This Row],[Discount %]]/100</f>
        <v>3.8800000000000001E-2</v>
      </c>
      <c r="V1951" s="1" t="s">
        <v>4644</v>
      </c>
    </row>
    <row r="1952" spans="1:22" x14ac:dyDescent="0.25">
      <c r="A1952" s="6" t="s">
        <v>4494</v>
      </c>
      <c r="B1952" s="7" t="s">
        <v>38</v>
      </c>
      <c r="C1952" s="7" t="s">
        <v>4495</v>
      </c>
      <c r="D1952" s="7" t="s">
        <v>40</v>
      </c>
      <c r="E1952" s="7" t="s">
        <v>89</v>
      </c>
      <c r="F1952" s="7" t="s">
        <v>90</v>
      </c>
      <c r="G1952" s="7" t="s">
        <v>22</v>
      </c>
      <c r="H1952" s="7" t="s">
        <v>98</v>
      </c>
      <c r="I1952" s="8">
        <v>49</v>
      </c>
      <c r="J1952" s="18">
        <v>21567.01</v>
      </c>
      <c r="K1952" s="21">
        <v>13.8</v>
      </c>
      <c r="L1952" s="15">
        <v>910947.37</v>
      </c>
      <c r="M1952" s="28">
        <v>46059</v>
      </c>
      <c r="N1952" s="7" t="s">
        <v>45</v>
      </c>
      <c r="O1952" s="7" t="s">
        <v>35</v>
      </c>
      <c r="P1952" s="9" t="s">
        <v>36</v>
      </c>
      <c r="Q1952" s="23">
        <f>Excel_Advanced_Sales_Dataset_2000__hetvi[[#This Row],[Quantity]]*Excel_Advanced_Sales_Dataset_2000__hetvi[[#This Row],[Unit Price]]*Excel_Advanced_Sales_Dataset_2000__hetvi[[#This Row],[Discount %]]/100</f>
        <v>145836.12161999999</v>
      </c>
      <c r="R1952" s="23">
        <f>Excel_Advanced_Sales_Dataset_2000__hetvi[[#This Row],[Quantity]]*Excel_Advanced_Sales_Dataset_2000__hetvi[[#This Row],[Unit Price]]-Excel_Advanced_Sales_Dataset_2000__hetvi[[#This Row],[Discount Amount]]</f>
        <v>910947.36838</v>
      </c>
      <c r="S1952" t="str">
        <f>IF(Excel_Advanced_Sales_Dataset_2000__hetvi[[#This Row],[Total Sales]]&gt;50000,"Yes","No")</f>
        <v>Yes</v>
      </c>
      <c r="T1952" t="str">
        <f>IF(Excel_Advanced_Sales_Dataset_2000__hetvi[[#This Row],[Delivery Status]]="Pending","Follow-up","Ok")</f>
        <v>Ok</v>
      </c>
      <c r="U1952" s="31">
        <f>Excel_Advanced_Sales_Dataset_2000__hetvi[[#This Row],[Discount %]]/100</f>
        <v>0.13800000000000001</v>
      </c>
      <c r="V1952" s="1" t="s">
        <v>4653</v>
      </c>
    </row>
    <row r="1953" spans="1:22" x14ac:dyDescent="0.25">
      <c r="A1953" s="6" t="s">
        <v>4496</v>
      </c>
      <c r="B1953" s="7" t="s">
        <v>3546</v>
      </c>
      <c r="C1953" s="7" t="s">
        <v>4497</v>
      </c>
      <c r="D1953" s="7" t="s">
        <v>63</v>
      </c>
      <c r="E1953" s="7" t="s">
        <v>234</v>
      </c>
      <c r="F1953" s="7" t="s">
        <v>473</v>
      </c>
      <c r="G1953" s="7" t="s">
        <v>33</v>
      </c>
      <c r="H1953" s="7" t="s">
        <v>127</v>
      </c>
      <c r="I1953" s="8">
        <v>40</v>
      </c>
      <c r="J1953" s="18">
        <v>31280.74</v>
      </c>
      <c r="K1953" s="21">
        <v>1.1399999999999999</v>
      </c>
      <c r="L1953" s="15">
        <v>1236965.58</v>
      </c>
      <c r="M1953" s="28">
        <v>46229</v>
      </c>
      <c r="N1953" s="7" t="s">
        <v>24</v>
      </c>
      <c r="O1953" s="7" t="s">
        <v>35</v>
      </c>
      <c r="P1953" s="9" t="s">
        <v>53</v>
      </c>
      <c r="Q1953" s="23">
        <f>Excel_Advanced_Sales_Dataset_2000__hetvi[[#This Row],[Quantity]]*Excel_Advanced_Sales_Dataset_2000__hetvi[[#This Row],[Unit Price]]*Excel_Advanced_Sales_Dataset_2000__hetvi[[#This Row],[Discount %]]/100</f>
        <v>14264.01744</v>
      </c>
      <c r="R1953" s="23">
        <f>Excel_Advanced_Sales_Dataset_2000__hetvi[[#This Row],[Quantity]]*Excel_Advanced_Sales_Dataset_2000__hetvi[[#This Row],[Unit Price]]-Excel_Advanced_Sales_Dataset_2000__hetvi[[#This Row],[Discount Amount]]</f>
        <v>1236965.58256</v>
      </c>
      <c r="S1953" t="str">
        <f>IF(Excel_Advanced_Sales_Dataset_2000__hetvi[[#This Row],[Total Sales]]&gt;50000,"Yes","No")</f>
        <v>Yes</v>
      </c>
      <c r="T1953" t="str">
        <f>IF(Excel_Advanced_Sales_Dataset_2000__hetvi[[#This Row],[Delivery Status]]="Pending","Follow-up","Ok")</f>
        <v>Ok</v>
      </c>
      <c r="U1953" s="31">
        <f>Excel_Advanced_Sales_Dataset_2000__hetvi[[#This Row],[Discount %]]/100</f>
        <v>1.1399999999999999E-2</v>
      </c>
      <c r="V1953" s="1" t="s">
        <v>4744</v>
      </c>
    </row>
    <row r="1954" spans="1:22" x14ac:dyDescent="0.25">
      <c r="A1954" s="6" t="s">
        <v>4498</v>
      </c>
      <c r="B1954" s="7" t="s">
        <v>459</v>
      </c>
      <c r="C1954" s="7" t="s">
        <v>4499</v>
      </c>
      <c r="D1954" s="7" t="s">
        <v>30</v>
      </c>
      <c r="E1954" s="7" t="s">
        <v>198</v>
      </c>
      <c r="F1954" s="7" t="s">
        <v>199</v>
      </c>
      <c r="G1954" s="7" t="s">
        <v>51</v>
      </c>
      <c r="H1954" s="7" t="s">
        <v>105</v>
      </c>
      <c r="I1954" s="8">
        <v>42</v>
      </c>
      <c r="J1954" s="18">
        <v>25482.79</v>
      </c>
      <c r="K1954" s="21">
        <v>3.15</v>
      </c>
      <c r="L1954" s="15">
        <v>1036563.45</v>
      </c>
      <c r="M1954" s="28">
        <v>46311</v>
      </c>
      <c r="N1954" s="7" t="s">
        <v>68</v>
      </c>
      <c r="O1954" s="7" t="s">
        <v>35</v>
      </c>
      <c r="P1954" s="9" t="s">
        <v>53</v>
      </c>
      <c r="Q1954" s="23">
        <f>Excel_Advanced_Sales_Dataset_2000__hetvi[[#This Row],[Quantity]]*Excel_Advanced_Sales_Dataset_2000__hetvi[[#This Row],[Unit Price]]*Excel_Advanced_Sales_Dataset_2000__hetvi[[#This Row],[Discount %]]/100</f>
        <v>33713.731169999999</v>
      </c>
      <c r="R1954" s="23">
        <f>Excel_Advanced_Sales_Dataset_2000__hetvi[[#This Row],[Quantity]]*Excel_Advanced_Sales_Dataset_2000__hetvi[[#This Row],[Unit Price]]-Excel_Advanced_Sales_Dataset_2000__hetvi[[#This Row],[Discount Amount]]</f>
        <v>1036563.4488299999</v>
      </c>
      <c r="S1954" t="str">
        <f>IF(Excel_Advanced_Sales_Dataset_2000__hetvi[[#This Row],[Total Sales]]&gt;50000,"Yes","No")</f>
        <v>Yes</v>
      </c>
      <c r="T1954" t="str">
        <f>IF(Excel_Advanced_Sales_Dataset_2000__hetvi[[#This Row],[Delivery Status]]="Pending","Follow-up","Ok")</f>
        <v>Ok</v>
      </c>
      <c r="U1954" s="31">
        <f>Excel_Advanced_Sales_Dataset_2000__hetvi[[#This Row],[Discount %]]/100</f>
        <v>3.15E-2</v>
      </c>
      <c r="V1954" s="1" t="s">
        <v>4703</v>
      </c>
    </row>
    <row r="1955" spans="1:22" x14ac:dyDescent="0.25">
      <c r="A1955" s="6" t="s">
        <v>4500</v>
      </c>
      <c r="B1955" s="7" t="s">
        <v>2225</v>
      </c>
      <c r="C1955" s="7" t="s">
        <v>4501</v>
      </c>
      <c r="D1955" s="7" t="s">
        <v>30</v>
      </c>
      <c r="E1955" s="7" t="s">
        <v>31</v>
      </c>
      <c r="F1955" s="7" t="s">
        <v>94</v>
      </c>
      <c r="G1955" s="7" t="s">
        <v>111</v>
      </c>
      <c r="H1955" s="7" t="s">
        <v>260</v>
      </c>
      <c r="I1955" s="8">
        <v>30</v>
      </c>
      <c r="J1955" s="18">
        <v>6785.25</v>
      </c>
      <c r="K1955" s="21">
        <v>2.36</v>
      </c>
      <c r="L1955" s="15">
        <v>198753.54</v>
      </c>
      <c r="M1955" s="28">
        <v>46273</v>
      </c>
      <c r="N1955" s="7" t="s">
        <v>58</v>
      </c>
      <c r="O1955" s="7" t="s">
        <v>25</v>
      </c>
      <c r="P1955" s="9" t="s">
        <v>53</v>
      </c>
      <c r="Q1955" s="23">
        <f>Excel_Advanced_Sales_Dataset_2000__hetvi[[#This Row],[Quantity]]*Excel_Advanced_Sales_Dataset_2000__hetvi[[#This Row],[Unit Price]]*Excel_Advanced_Sales_Dataset_2000__hetvi[[#This Row],[Discount %]]/100</f>
        <v>4803.9569999999994</v>
      </c>
      <c r="R1955" s="23">
        <f>Excel_Advanced_Sales_Dataset_2000__hetvi[[#This Row],[Quantity]]*Excel_Advanced_Sales_Dataset_2000__hetvi[[#This Row],[Unit Price]]-Excel_Advanced_Sales_Dataset_2000__hetvi[[#This Row],[Discount Amount]]</f>
        <v>198753.54300000001</v>
      </c>
      <c r="S1955" t="str">
        <f>IF(Excel_Advanced_Sales_Dataset_2000__hetvi[[#This Row],[Total Sales]]&gt;50000,"Yes","No")</f>
        <v>Yes</v>
      </c>
      <c r="T1955" t="str">
        <f>IF(Excel_Advanced_Sales_Dataset_2000__hetvi[[#This Row],[Delivery Status]]="Pending","Follow-up","Ok")</f>
        <v>Follow-up</v>
      </c>
      <c r="U1955" s="31">
        <f>Excel_Advanced_Sales_Dataset_2000__hetvi[[#This Row],[Discount %]]/100</f>
        <v>2.3599999999999999E-2</v>
      </c>
      <c r="V1955" s="1" t="s">
        <v>4644</v>
      </c>
    </row>
    <row r="1956" spans="1:22" x14ac:dyDescent="0.25">
      <c r="A1956" s="6" t="s">
        <v>4502</v>
      </c>
      <c r="B1956" s="7" t="s">
        <v>358</v>
      </c>
      <c r="C1956" s="7" t="s">
        <v>4503</v>
      </c>
      <c r="D1956" s="7" t="s">
        <v>40</v>
      </c>
      <c r="E1956" s="7" t="s">
        <v>109</v>
      </c>
      <c r="F1956" s="7" t="s">
        <v>259</v>
      </c>
      <c r="G1956" s="7" t="s">
        <v>66</v>
      </c>
      <c r="H1956" s="7" t="s">
        <v>155</v>
      </c>
      <c r="I1956" s="8">
        <v>44</v>
      </c>
      <c r="J1956" s="18">
        <v>25903.73</v>
      </c>
      <c r="K1956" s="21">
        <v>17.47</v>
      </c>
      <c r="L1956" s="15">
        <v>940647.33</v>
      </c>
      <c r="M1956" s="28">
        <v>46374</v>
      </c>
      <c r="N1956" s="7" t="s">
        <v>45</v>
      </c>
      <c r="O1956" s="7" t="s">
        <v>35</v>
      </c>
      <c r="P1956" s="9" t="s">
        <v>26</v>
      </c>
      <c r="Q1956" s="23">
        <f>Excel_Advanced_Sales_Dataset_2000__hetvi[[#This Row],[Quantity]]*Excel_Advanced_Sales_Dataset_2000__hetvi[[#This Row],[Unit Price]]*Excel_Advanced_Sales_Dataset_2000__hetvi[[#This Row],[Discount %]]/100</f>
        <v>199116.79176399999</v>
      </c>
      <c r="R1956" s="23">
        <f>Excel_Advanced_Sales_Dataset_2000__hetvi[[#This Row],[Quantity]]*Excel_Advanced_Sales_Dataset_2000__hetvi[[#This Row],[Unit Price]]-Excel_Advanced_Sales_Dataset_2000__hetvi[[#This Row],[Discount Amount]]</f>
        <v>940647.32823599991</v>
      </c>
      <c r="S1956" t="str">
        <f>IF(Excel_Advanced_Sales_Dataset_2000__hetvi[[#This Row],[Total Sales]]&gt;50000,"Yes","No")</f>
        <v>Yes</v>
      </c>
      <c r="T1956" t="str">
        <f>IF(Excel_Advanced_Sales_Dataset_2000__hetvi[[#This Row],[Delivery Status]]="Pending","Follow-up","Ok")</f>
        <v>Ok</v>
      </c>
      <c r="U1956" s="31">
        <f>Excel_Advanced_Sales_Dataset_2000__hetvi[[#This Row],[Discount %]]/100</f>
        <v>0.17469999999999999</v>
      </c>
      <c r="V1956" s="1" t="s">
        <v>4782</v>
      </c>
    </row>
    <row r="1957" spans="1:22" x14ac:dyDescent="0.25">
      <c r="A1957" s="6" t="s">
        <v>4504</v>
      </c>
      <c r="B1957" s="7" t="s">
        <v>788</v>
      </c>
      <c r="C1957" s="7" t="s">
        <v>4505</v>
      </c>
      <c r="D1957" s="7" t="s">
        <v>30</v>
      </c>
      <c r="E1957" s="7" t="s">
        <v>31</v>
      </c>
      <c r="F1957" s="7" t="s">
        <v>32</v>
      </c>
      <c r="G1957" s="7" t="s">
        <v>66</v>
      </c>
      <c r="H1957" s="7" t="s">
        <v>276</v>
      </c>
      <c r="I1957" s="8">
        <v>20</v>
      </c>
      <c r="J1957" s="18">
        <v>24268.86</v>
      </c>
      <c r="K1957" s="21">
        <v>18.670000000000002</v>
      </c>
      <c r="L1957" s="15">
        <v>394757.28</v>
      </c>
      <c r="M1957" s="28">
        <v>46091</v>
      </c>
      <c r="N1957" s="7" t="s">
        <v>45</v>
      </c>
      <c r="O1957" s="7" t="s">
        <v>35</v>
      </c>
      <c r="P1957" s="9" t="s">
        <v>53</v>
      </c>
      <c r="Q1957" s="23">
        <f>Excel_Advanced_Sales_Dataset_2000__hetvi[[#This Row],[Quantity]]*Excel_Advanced_Sales_Dataset_2000__hetvi[[#This Row],[Unit Price]]*Excel_Advanced_Sales_Dataset_2000__hetvi[[#This Row],[Discount %]]/100</f>
        <v>90619.923240000004</v>
      </c>
      <c r="R1957" s="23">
        <f>Excel_Advanced_Sales_Dataset_2000__hetvi[[#This Row],[Quantity]]*Excel_Advanced_Sales_Dataset_2000__hetvi[[#This Row],[Unit Price]]-Excel_Advanced_Sales_Dataset_2000__hetvi[[#This Row],[Discount Amount]]</f>
        <v>394757.27676000004</v>
      </c>
      <c r="S1957" t="str">
        <f>IF(Excel_Advanced_Sales_Dataset_2000__hetvi[[#This Row],[Total Sales]]&gt;50000,"Yes","No")</f>
        <v>Yes</v>
      </c>
      <c r="T1957" t="str">
        <f>IF(Excel_Advanced_Sales_Dataset_2000__hetvi[[#This Row],[Delivery Status]]="Pending","Follow-up","Ok")</f>
        <v>Ok</v>
      </c>
      <c r="U1957" s="31">
        <f>Excel_Advanced_Sales_Dataset_2000__hetvi[[#This Row],[Discount %]]/100</f>
        <v>0.1867</v>
      </c>
      <c r="V1957" s="1" t="s">
        <v>4703</v>
      </c>
    </row>
    <row r="1958" spans="1:22" x14ac:dyDescent="0.25">
      <c r="A1958" s="6" t="s">
        <v>4506</v>
      </c>
      <c r="B1958" s="7" t="s">
        <v>4507</v>
      </c>
      <c r="C1958" s="7" t="s">
        <v>4508</v>
      </c>
      <c r="D1958" s="7" t="s">
        <v>19</v>
      </c>
      <c r="E1958" s="7" t="s">
        <v>20</v>
      </c>
      <c r="F1958" s="7" t="s">
        <v>285</v>
      </c>
      <c r="G1958" s="7" t="s">
        <v>66</v>
      </c>
      <c r="H1958" s="7" t="s">
        <v>67</v>
      </c>
      <c r="I1958" s="8">
        <v>41</v>
      </c>
      <c r="J1958" s="18">
        <v>14383</v>
      </c>
      <c r="K1958" s="21">
        <v>13.16</v>
      </c>
      <c r="L1958" s="15">
        <v>512098.09</v>
      </c>
      <c r="M1958" s="28">
        <v>46206</v>
      </c>
      <c r="N1958" s="7" t="s">
        <v>58</v>
      </c>
      <c r="O1958" s="7" t="s">
        <v>35</v>
      </c>
      <c r="P1958" s="9" t="s">
        <v>36</v>
      </c>
      <c r="Q1958" s="23">
        <f>Excel_Advanced_Sales_Dataset_2000__hetvi[[#This Row],[Quantity]]*Excel_Advanced_Sales_Dataset_2000__hetvi[[#This Row],[Unit Price]]*Excel_Advanced_Sales_Dataset_2000__hetvi[[#This Row],[Discount %]]/100</f>
        <v>77604.914799999999</v>
      </c>
      <c r="R1958" s="23">
        <f>Excel_Advanced_Sales_Dataset_2000__hetvi[[#This Row],[Quantity]]*Excel_Advanced_Sales_Dataset_2000__hetvi[[#This Row],[Unit Price]]-Excel_Advanced_Sales_Dataset_2000__hetvi[[#This Row],[Discount Amount]]</f>
        <v>512098.08519999997</v>
      </c>
      <c r="S1958" t="str">
        <f>IF(Excel_Advanced_Sales_Dataset_2000__hetvi[[#This Row],[Total Sales]]&gt;50000,"Yes","No")</f>
        <v>Yes</v>
      </c>
      <c r="T1958" t="str">
        <f>IF(Excel_Advanced_Sales_Dataset_2000__hetvi[[#This Row],[Delivery Status]]="Pending","Follow-up","Ok")</f>
        <v>Ok</v>
      </c>
      <c r="U1958" s="31">
        <f>Excel_Advanced_Sales_Dataset_2000__hetvi[[#This Row],[Discount %]]/100</f>
        <v>0.13159999999999999</v>
      </c>
      <c r="V1958" s="1" t="s">
        <v>4644</v>
      </c>
    </row>
    <row r="1959" spans="1:22" x14ac:dyDescent="0.25">
      <c r="A1959" s="6" t="s">
        <v>4509</v>
      </c>
      <c r="B1959" s="7" t="s">
        <v>2007</v>
      </c>
      <c r="C1959" s="7" t="s">
        <v>4510</v>
      </c>
      <c r="D1959" s="7" t="s">
        <v>30</v>
      </c>
      <c r="E1959" s="7" t="s">
        <v>117</v>
      </c>
      <c r="F1959" s="7" t="s">
        <v>387</v>
      </c>
      <c r="G1959" s="7" t="s">
        <v>66</v>
      </c>
      <c r="H1959" s="7" t="s">
        <v>155</v>
      </c>
      <c r="I1959" s="8">
        <v>27</v>
      </c>
      <c r="J1959" s="18">
        <v>38866.410000000003</v>
      </c>
      <c r="K1959" s="21">
        <v>14.02</v>
      </c>
      <c r="L1959" s="15">
        <v>902268.16</v>
      </c>
      <c r="M1959" s="28">
        <v>46030</v>
      </c>
      <c r="N1959" s="7" t="s">
        <v>45</v>
      </c>
      <c r="O1959" s="7" t="s">
        <v>59</v>
      </c>
      <c r="P1959" s="9" t="s">
        <v>36</v>
      </c>
      <c r="Q1959" s="23">
        <f>Excel_Advanced_Sales_Dataset_2000__hetvi[[#This Row],[Quantity]]*Excel_Advanced_Sales_Dataset_2000__hetvi[[#This Row],[Unit Price]]*Excel_Advanced_Sales_Dataset_2000__hetvi[[#This Row],[Discount %]]/100</f>
        <v>147124.908414</v>
      </c>
      <c r="R1959" s="23">
        <f>Excel_Advanced_Sales_Dataset_2000__hetvi[[#This Row],[Quantity]]*Excel_Advanced_Sales_Dataset_2000__hetvi[[#This Row],[Unit Price]]-Excel_Advanced_Sales_Dataset_2000__hetvi[[#This Row],[Discount Amount]]</f>
        <v>902268.16158600012</v>
      </c>
      <c r="S1959" t="str">
        <f>IF(Excel_Advanced_Sales_Dataset_2000__hetvi[[#This Row],[Total Sales]]&gt;50000,"Yes","No")</f>
        <v>Yes</v>
      </c>
      <c r="T1959" t="str">
        <f>IF(Excel_Advanced_Sales_Dataset_2000__hetvi[[#This Row],[Delivery Status]]="Pending","Follow-up","Ok")</f>
        <v>Ok</v>
      </c>
      <c r="U1959" s="31">
        <f>Excel_Advanced_Sales_Dataset_2000__hetvi[[#This Row],[Discount %]]/100</f>
        <v>0.14019999999999999</v>
      </c>
      <c r="V1959" s="1" t="s">
        <v>4653</v>
      </c>
    </row>
    <row r="1960" spans="1:22" x14ac:dyDescent="0.25">
      <c r="A1960" s="6" t="s">
        <v>4511</v>
      </c>
      <c r="B1960" s="7" t="s">
        <v>3299</v>
      </c>
      <c r="C1960" s="7" t="s">
        <v>4512</v>
      </c>
      <c r="D1960" s="7" t="s">
        <v>19</v>
      </c>
      <c r="E1960" s="7" t="s">
        <v>72</v>
      </c>
      <c r="F1960" s="7" t="s">
        <v>224</v>
      </c>
      <c r="G1960" s="7" t="s">
        <v>66</v>
      </c>
      <c r="H1960" s="7" t="s">
        <v>200</v>
      </c>
      <c r="I1960" s="8">
        <v>45</v>
      </c>
      <c r="J1960" s="18">
        <v>35165.82</v>
      </c>
      <c r="K1960" s="21">
        <v>14.43</v>
      </c>
      <c r="L1960" s="15">
        <v>1354112.65</v>
      </c>
      <c r="M1960" s="28">
        <v>46297</v>
      </c>
      <c r="N1960" s="7" t="s">
        <v>58</v>
      </c>
      <c r="O1960" s="7" t="s">
        <v>35</v>
      </c>
      <c r="P1960" s="9" t="s">
        <v>36</v>
      </c>
      <c r="Q1960" s="23">
        <f>Excel_Advanced_Sales_Dataset_2000__hetvi[[#This Row],[Quantity]]*Excel_Advanced_Sales_Dataset_2000__hetvi[[#This Row],[Unit Price]]*Excel_Advanced_Sales_Dataset_2000__hetvi[[#This Row],[Discount %]]/100</f>
        <v>228349.25216999996</v>
      </c>
      <c r="R1960" s="23">
        <f>Excel_Advanced_Sales_Dataset_2000__hetvi[[#This Row],[Quantity]]*Excel_Advanced_Sales_Dataset_2000__hetvi[[#This Row],[Unit Price]]-Excel_Advanced_Sales_Dataset_2000__hetvi[[#This Row],[Discount Amount]]</f>
        <v>1354112.6478299999</v>
      </c>
      <c r="S1960" t="str">
        <f>IF(Excel_Advanced_Sales_Dataset_2000__hetvi[[#This Row],[Total Sales]]&gt;50000,"Yes","No")</f>
        <v>Yes</v>
      </c>
      <c r="T1960" t="str">
        <f>IF(Excel_Advanced_Sales_Dataset_2000__hetvi[[#This Row],[Delivery Status]]="Pending","Follow-up","Ok")</f>
        <v>Ok</v>
      </c>
      <c r="U1960" s="31">
        <f>Excel_Advanced_Sales_Dataset_2000__hetvi[[#This Row],[Discount %]]/100</f>
        <v>0.14429999999999998</v>
      </c>
      <c r="V1960" s="1" t="s">
        <v>4653</v>
      </c>
    </row>
    <row r="1961" spans="1:22" x14ac:dyDescent="0.25">
      <c r="A1961" s="6" t="s">
        <v>4513</v>
      </c>
      <c r="B1961" s="7" t="s">
        <v>1254</v>
      </c>
      <c r="C1961" s="7" t="s">
        <v>4514</v>
      </c>
      <c r="D1961" s="7" t="s">
        <v>19</v>
      </c>
      <c r="E1961" s="7" t="s">
        <v>72</v>
      </c>
      <c r="F1961" s="7" t="s">
        <v>73</v>
      </c>
      <c r="G1961" s="7" t="s">
        <v>33</v>
      </c>
      <c r="H1961" s="7" t="s">
        <v>80</v>
      </c>
      <c r="I1961" s="8">
        <v>36</v>
      </c>
      <c r="J1961" s="18">
        <v>47860.17</v>
      </c>
      <c r="K1961" s="21">
        <v>9.07</v>
      </c>
      <c r="L1961" s="15">
        <v>1566693.09</v>
      </c>
      <c r="M1961" s="28">
        <v>46034</v>
      </c>
      <c r="N1961" s="7" t="s">
        <v>58</v>
      </c>
      <c r="O1961" s="7" t="s">
        <v>35</v>
      </c>
      <c r="P1961" s="9" t="s">
        <v>36</v>
      </c>
      <c r="Q1961" s="23">
        <f>Excel_Advanced_Sales_Dataset_2000__hetvi[[#This Row],[Quantity]]*Excel_Advanced_Sales_Dataset_2000__hetvi[[#This Row],[Unit Price]]*Excel_Advanced_Sales_Dataset_2000__hetvi[[#This Row],[Discount %]]/100</f>
        <v>156273.027084</v>
      </c>
      <c r="R1961" s="23">
        <f>Excel_Advanced_Sales_Dataset_2000__hetvi[[#This Row],[Quantity]]*Excel_Advanced_Sales_Dataset_2000__hetvi[[#This Row],[Unit Price]]-Excel_Advanced_Sales_Dataset_2000__hetvi[[#This Row],[Discount Amount]]</f>
        <v>1566693.0929159999</v>
      </c>
      <c r="S1961" t="str">
        <f>IF(Excel_Advanced_Sales_Dataset_2000__hetvi[[#This Row],[Total Sales]]&gt;50000,"Yes","No")</f>
        <v>Yes</v>
      </c>
      <c r="T1961" t="str">
        <f>IF(Excel_Advanced_Sales_Dataset_2000__hetvi[[#This Row],[Delivery Status]]="Pending","Follow-up","Ok")</f>
        <v>Ok</v>
      </c>
      <c r="U1961" s="31">
        <f>Excel_Advanced_Sales_Dataset_2000__hetvi[[#This Row],[Discount %]]/100</f>
        <v>9.0700000000000003E-2</v>
      </c>
      <c r="V1961" s="1" t="s">
        <v>4782</v>
      </c>
    </row>
    <row r="1962" spans="1:22" x14ac:dyDescent="0.25">
      <c r="A1962" s="6" t="s">
        <v>4515</v>
      </c>
      <c r="B1962" s="7" t="s">
        <v>1669</v>
      </c>
      <c r="C1962" s="7" t="s">
        <v>4516</v>
      </c>
      <c r="D1962" s="7" t="s">
        <v>63</v>
      </c>
      <c r="E1962" s="7" t="s">
        <v>64</v>
      </c>
      <c r="F1962" s="7" t="s">
        <v>65</v>
      </c>
      <c r="G1962" s="7" t="s">
        <v>33</v>
      </c>
      <c r="H1962" s="7" t="s">
        <v>127</v>
      </c>
      <c r="I1962" s="8">
        <v>38</v>
      </c>
      <c r="J1962" s="18">
        <v>32753.8</v>
      </c>
      <c r="K1962" s="21">
        <v>2.35</v>
      </c>
      <c r="L1962" s="15">
        <v>1215395.26</v>
      </c>
      <c r="M1962" s="28">
        <v>46276</v>
      </c>
      <c r="N1962" s="7" t="s">
        <v>58</v>
      </c>
      <c r="O1962" s="7" t="s">
        <v>35</v>
      </c>
      <c r="P1962" s="9" t="s">
        <v>53</v>
      </c>
      <c r="Q1962" s="23">
        <f>Excel_Advanced_Sales_Dataset_2000__hetvi[[#This Row],[Quantity]]*Excel_Advanced_Sales_Dataset_2000__hetvi[[#This Row],[Unit Price]]*Excel_Advanced_Sales_Dataset_2000__hetvi[[#This Row],[Discount %]]/100</f>
        <v>29249.143399999997</v>
      </c>
      <c r="R1962" s="23">
        <f>Excel_Advanced_Sales_Dataset_2000__hetvi[[#This Row],[Quantity]]*Excel_Advanced_Sales_Dataset_2000__hetvi[[#This Row],[Unit Price]]-Excel_Advanced_Sales_Dataset_2000__hetvi[[#This Row],[Discount Amount]]</f>
        <v>1215395.2566</v>
      </c>
      <c r="S1962" t="str">
        <f>IF(Excel_Advanced_Sales_Dataset_2000__hetvi[[#This Row],[Total Sales]]&gt;50000,"Yes","No")</f>
        <v>Yes</v>
      </c>
      <c r="T1962" t="str">
        <f>IF(Excel_Advanced_Sales_Dataset_2000__hetvi[[#This Row],[Delivery Status]]="Pending","Follow-up","Ok")</f>
        <v>Ok</v>
      </c>
      <c r="U1962" s="31">
        <f>Excel_Advanced_Sales_Dataset_2000__hetvi[[#This Row],[Discount %]]/100</f>
        <v>2.35E-2</v>
      </c>
      <c r="V1962" s="1" t="s">
        <v>4682</v>
      </c>
    </row>
    <row r="1963" spans="1:22" x14ac:dyDescent="0.25">
      <c r="A1963" s="6" t="s">
        <v>4517</v>
      </c>
      <c r="B1963" s="7" t="s">
        <v>1740</v>
      </c>
      <c r="C1963" s="7" t="s">
        <v>4518</v>
      </c>
      <c r="D1963" s="7" t="s">
        <v>19</v>
      </c>
      <c r="E1963" s="7" t="s">
        <v>20</v>
      </c>
      <c r="F1963" s="7" t="s">
        <v>176</v>
      </c>
      <c r="G1963" s="7" t="s">
        <v>43</v>
      </c>
      <c r="H1963" s="7" t="s">
        <v>380</v>
      </c>
      <c r="I1963" s="8">
        <v>13</v>
      </c>
      <c r="J1963" s="18">
        <v>28072.3</v>
      </c>
      <c r="K1963" s="21">
        <v>5.14</v>
      </c>
      <c r="L1963" s="15">
        <v>346181.99</v>
      </c>
      <c r="M1963" s="28">
        <v>46191</v>
      </c>
      <c r="N1963" s="7" t="s">
        <v>45</v>
      </c>
      <c r="O1963" s="7" t="s">
        <v>35</v>
      </c>
      <c r="P1963" s="9" t="s">
        <v>26</v>
      </c>
      <c r="Q1963" s="23">
        <f>Excel_Advanced_Sales_Dataset_2000__hetvi[[#This Row],[Quantity]]*Excel_Advanced_Sales_Dataset_2000__hetvi[[#This Row],[Unit Price]]*Excel_Advanced_Sales_Dataset_2000__hetvi[[#This Row],[Discount %]]/100</f>
        <v>18757.910859999996</v>
      </c>
      <c r="R1963" s="23">
        <f>Excel_Advanced_Sales_Dataset_2000__hetvi[[#This Row],[Quantity]]*Excel_Advanced_Sales_Dataset_2000__hetvi[[#This Row],[Unit Price]]-Excel_Advanced_Sales_Dataset_2000__hetvi[[#This Row],[Discount Amount]]</f>
        <v>346181.98913999996</v>
      </c>
      <c r="S1963" t="str">
        <f>IF(Excel_Advanced_Sales_Dataset_2000__hetvi[[#This Row],[Total Sales]]&gt;50000,"Yes","No")</f>
        <v>Yes</v>
      </c>
      <c r="T1963" t="str">
        <f>IF(Excel_Advanced_Sales_Dataset_2000__hetvi[[#This Row],[Delivery Status]]="Pending","Follow-up","Ok")</f>
        <v>Ok</v>
      </c>
      <c r="U1963" s="31">
        <f>Excel_Advanced_Sales_Dataset_2000__hetvi[[#This Row],[Discount %]]/100</f>
        <v>5.1399999999999994E-2</v>
      </c>
      <c r="V1963" s="1" t="s">
        <v>4720</v>
      </c>
    </row>
    <row r="1964" spans="1:22" x14ac:dyDescent="0.25">
      <c r="A1964" s="6" t="s">
        <v>4519</v>
      </c>
      <c r="B1964" s="7" t="s">
        <v>76</v>
      </c>
      <c r="C1964" s="7" t="s">
        <v>4520</v>
      </c>
      <c r="D1964" s="7" t="s">
        <v>63</v>
      </c>
      <c r="E1964" s="7" t="s">
        <v>144</v>
      </c>
      <c r="F1964" s="7" t="s">
        <v>216</v>
      </c>
      <c r="G1964" s="7" t="s">
        <v>51</v>
      </c>
      <c r="H1964" s="7" t="s">
        <v>52</v>
      </c>
      <c r="I1964" s="8">
        <v>48</v>
      </c>
      <c r="J1964" s="18">
        <v>17727.3</v>
      </c>
      <c r="K1964" s="21">
        <v>12.67</v>
      </c>
      <c r="L1964" s="15">
        <v>743100.05</v>
      </c>
      <c r="M1964" s="28">
        <v>46385</v>
      </c>
      <c r="N1964" s="7" t="s">
        <v>45</v>
      </c>
      <c r="O1964" s="7" t="s">
        <v>35</v>
      </c>
      <c r="P1964" s="9" t="s">
        <v>26</v>
      </c>
      <c r="Q1964" s="23">
        <f>Excel_Advanced_Sales_Dataset_2000__hetvi[[#This Row],[Quantity]]*Excel_Advanced_Sales_Dataset_2000__hetvi[[#This Row],[Unit Price]]*Excel_Advanced_Sales_Dataset_2000__hetvi[[#This Row],[Discount %]]/100</f>
        <v>107810.34767999999</v>
      </c>
      <c r="R1964" s="23">
        <f>Excel_Advanced_Sales_Dataset_2000__hetvi[[#This Row],[Quantity]]*Excel_Advanced_Sales_Dataset_2000__hetvi[[#This Row],[Unit Price]]-Excel_Advanced_Sales_Dataset_2000__hetvi[[#This Row],[Discount Amount]]</f>
        <v>743100.0523199999</v>
      </c>
      <c r="S1964" t="str">
        <f>IF(Excel_Advanced_Sales_Dataset_2000__hetvi[[#This Row],[Total Sales]]&gt;50000,"Yes","No")</f>
        <v>Yes</v>
      </c>
      <c r="T1964" t="str">
        <f>IF(Excel_Advanced_Sales_Dataset_2000__hetvi[[#This Row],[Delivery Status]]="Pending","Follow-up","Ok")</f>
        <v>Ok</v>
      </c>
      <c r="U1964" s="31">
        <f>Excel_Advanced_Sales_Dataset_2000__hetvi[[#This Row],[Discount %]]/100</f>
        <v>0.12670000000000001</v>
      </c>
      <c r="V1964" s="1" t="s">
        <v>4782</v>
      </c>
    </row>
    <row r="1965" spans="1:22" x14ac:dyDescent="0.25">
      <c r="A1965" s="6" t="s">
        <v>4521</v>
      </c>
      <c r="B1965" s="7" t="s">
        <v>1371</v>
      </c>
      <c r="C1965" s="7" t="s">
        <v>4522</v>
      </c>
      <c r="D1965" s="7" t="s">
        <v>19</v>
      </c>
      <c r="E1965" s="7" t="s">
        <v>20</v>
      </c>
      <c r="F1965" s="7" t="s">
        <v>285</v>
      </c>
      <c r="G1965" s="7" t="s">
        <v>43</v>
      </c>
      <c r="H1965" s="7" t="s">
        <v>140</v>
      </c>
      <c r="I1965" s="8">
        <v>29</v>
      </c>
      <c r="J1965" s="18">
        <v>3308.54</v>
      </c>
      <c r="K1965" s="21">
        <v>4.1100000000000003</v>
      </c>
      <c r="L1965" s="15">
        <v>92004.21</v>
      </c>
      <c r="M1965" s="28">
        <v>46081</v>
      </c>
      <c r="N1965" s="7" t="s">
        <v>58</v>
      </c>
      <c r="O1965" s="7" t="s">
        <v>35</v>
      </c>
      <c r="P1965" s="9" t="s">
        <v>53</v>
      </c>
      <c r="Q1965" s="23">
        <f>Excel_Advanced_Sales_Dataset_2000__hetvi[[#This Row],[Quantity]]*Excel_Advanced_Sales_Dataset_2000__hetvi[[#This Row],[Unit Price]]*Excel_Advanced_Sales_Dataset_2000__hetvi[[#This Row],[Discount %]]/100</f>
        <v>3943.4488260000007</v>
      </c>
      <c r="R1965" s="23">
        <f>Excel_Advanced_Sales_Dataset_2000__hetvi[[#This Row],[Quantity]]*Excel_Advanced_Sales_Dataset_2000__hetvi[[#This Row],[Unit Price]]-Excel_Advanced_Sales_Dataset_2000__hetvi[[#This Row],[Discount Amount]]</f>
        <v>92004.211173999996</v>
      </c>
      <c r="S1965" t="str">
        <f>IF(Excel_Advanced_Sales_Dataset_2000__hetvi[[#This Row],[Total Sales]]&gt;50000,"Yes","No")</f>
        <v>Yes</v>
      </c>
      <c r="T1965" t="str">
        <f>IF(Excel_Advanced_Sales_Dataset_2000__hetvi[[#This Row],[Delivery Status]]="Pending","Follow-up","Ok")</f>
        <v>Ok</v>
      </c>
      <c r="U1965" s="31">
        <f>Excel_Advanced_Sales_Dataset_2000__hetvi[[#This Row],[Discount %]]/100</f>
        <v>4.1100000000000005E-2</v>
      </c>
      <c r="V1965" s="1" t="s">
        <v>4644</v>
      </c>
    </row>
    <row r="1966" spans="1:22" x14ac:dyDescent="0.25">
      <c r="A1966" s="6" t="s">
        <v>4523</v>
      </c>
      <c r="B1966" s="7" t="s">
        <v>385</v>
      </c>
      <c r="C1966" s="7" t="s">
        <v>4524</v>
      </c>
      <c r="D1966" s="7" t="s">
        <v>40</v>
      </c>
      <c r="E1966" s="7" t="s">
        <v>109</v>
      </c>
      <c r="F1966" s="7" t="s">
        <v>110</v>
      </c>
      <c r="G1966" s="7" t="s">
        <v>22</v>
      </c>
      <c r="H1966" s="7" t="s">
        <v>172</v>
      </c>
      <c r="I1966" s="8">
        <v>37</v>
      </c>
      <c r="J1966" s="18">
        <v>28709.99</v>
      </c>
      <c r="K1966" s="21">
        <v>1.74</v>
      </c>
      <c r="L1966" s="15">
        <v>1043786.14</v>
      </c>
      <c r="M1966" s="28">
        <v>46243</v>
      </c>
      <c r="N1966" s="7" t="s">
        <v>58</v>
      </c>
      <c r="O1966" s="7" t="s">
        <v>35</v>
      </c>
      <c r="P1966" s="9" t="s">
        <v>36</v>
      </c>
      <c r="Q1966" s="23">
        <f>Excel_Advanced_Sales_Dataset_2000__hetvi[[#This Row],[Quantity]]*Excel_Advanced_Sales_Dataset_2000__hetvi[[#This Row],[Unit Price]]*Excel_Advanced_Sales_Dataset_2000__hetvi[[#This Row],[Discount %]]/100</f>
        <v>18483.491561999999</v>
      </c>
      <c r="R1966" s="23">
        <f>Excel_Advanced_Sales_Dataset_2000__hetvi[[#This Row],[Quantity]]*Excel_Advanced_Sales_Dataset_2000__hetvi[[#This Row],[Unit Price]]-Excel_Advanced_Sales_Dataset_2000__hetvi[[#This Row],[Discount Amount]]</f>
        <v>1043786.1384380001</v>
      </c>
      <c r="S1966" t="str">
        <f>IF(Excel_Advanced_Sales_Dataset_2000__hetvi[[#This Row],[Total Sales]]&gt;50000,"Yes","No")</f>
        <v>Yes</v>
      </c>
      <c r="T1966" t="str">
        <f>IF(Excel_Advanced_Sales_Dataset_2000__hetvi[[#This Row],[Delivery Status]]="Pending","Follow-up","Ok")</f>
        <v>Ok</v>
      </c>
      <c r="U1966" s="31">
        <f>Excel_Advanced_Sales_Dataset_2000__hetvi[[#This Row],[Discount %]]/100</f>
        <v>1.7399999999999999E-2</v>
      </c>
      <c r="V1966" s="1" t="s">
        <v>4720</v>
      </c>
    </row>
    <row r="1967" spans="1:22" x14ac:dyDescent="0.25">
      <c r="A1967" s="6" t="s">
        <v>4525</v>
      </c>
      <c r="B1967" s="7" t="s">
        <v>450</v>
      </c>
      <c r="C1967" s="7" t="s">
        <v>4526</v>
      </c>
      <c r="D1967" s="7" t="s">
        <v>30</v>
      </c>
      <c r="E1967" s="7" t="s">
        <v>117</v>
      </c>
      <c r="F1967" s="7" t="s">
        <v>239</v>
      </c>
      <c r="G1967" s="7" t="s">
        <v>111</v>
      </c>
      <c r="H1967" s="7" t="s">
        <v>185</v>
      </c>
      <c r="I1967" s="8">
        <v>1</v>
      </c>
      <c r="J1967" s="18">
        <v>49253.120000000003</v>
      </c>
      <c r="K1967" s="21">
        <v>13.92</v>
      </c>
      <c r="L1967" s="15">
        <v>42397.09</v>
      </c>
      <c r="M1967" s="28">
        <v>46352</v>
      </c>
      <c r="N1967" s="7" t="s">
        <v>113</v>
      </c>
      <c r="O1967" s="7" t="s">
        <v>35</v>
      </c>
      <c r="P1967" s="9" t="s">
        <v>36</v>
      </c>
      <c r="Q1967" s="23">
        <f>Excel_Advanced_Sales_Dataset_2000__hetvi[[#This Row],[Quantity]]*Excel_Advanced_Sales_Dataset_2000__hetvi[[#This Row],[Unit Price]]*Excel_Advanced_Sales_Dataset_2000__hetvi[[#This Row],[Discount %]]/100</f>
        <v>6856.0343040000007</v>
      </c>
      <c r="R1967" s="23">
        <f>Excel_Advanced_Sales_Dataset_2000__hetvi[[#This Row],[Quantity]]*Excel_Advanced_Sales_Dataset_2000__hetvi[[#This Row],[Unit Price]]-Excel_Advanced_Sales_Dataset_2000__hetvi[[#This Row],[Discount Amount]]</f>
        <v>42397.085696000002</v>
      </c>
      <c r="S1967" t="str">
        <f>IF(Excel_Advanced_Sales_Dataset_2000__hetvi[[#This Row],[Total Sales]]&gt;50000,"Yes","No")</f>
        <v>No</v>
      </c>
      <c r="T1967" t="str">
        <f>IF(Excel_Advanced_Sales_Dataset_2000__hetvi[[#This Row],[Delivery Status]]="Pending","Follow-up","Ok")</f>
        <v>Ok</v>
      </c>
      <c r="U1967" s="31">
        <f>Excel_Advanced_Sales_Dataset_2000__hetvi[[#This Row],[Discount %]]/100</f>
        <v>0.13919999999999999</v>
      </c>
      <c r="V1967" s="1" t="s">
        <v>4703</v>
      </c>
    </row>
    <row r="1968" spans="1:22" x14ac:dyDescent="0.25">
      <c r="A1968" s="6" t="s">
        <v>4527</v>
      </c>
      <c r="B1968" s="7" t="s">
        <v>1799</v>
      </c>
      <c r="C1968" s="7" t="s">
        <v>4528</v>
      </c>
      <c r="D1968" s="7" t="s">
        <v>19</v>
      </c>
      <c r="E1968" s="7" t="s">
        <v>20</v>
      </c>
      <c r="F1968" s="7" t="s">
        <v>285</v>
      </c>
      <c r="G1968" s="7" t="s">
        <v>51</v>
      </c>
      <c r="H1968" s="7" t="s">
        <v>105</v>
      </c>
      <c r="I1968" s="8">
        <v>5</v>
      </c>
      <c r="J1968" s="18">
        <v>4557.41</v>
      </c>
      <c r="K1968" s="21">
        <v>5.63</v>
      </c>
      <c r="L1968" s="15">
        <v>21504.14</v>
      </c>
      <c r="M1968" s="28">
        <v>46290</v>
      </c>
      <c r="N1968" s="7" t="s">
        <v>58</v>
      </c>
      <c r="O1968" s="7" t="s">
        <v>25</v>
      </c>
      <c r="P1968" s="9" t="s">
        <v>26</v>
      </c>
      <c r="Q1968" s="23">
        <f>Excel_Advanced_Sales_Dataset_2000__hetvi[[#This Row],[Quantity]]*Excel_Advanced_Sales_Dataset_2000__hetvi[[#This Row],[Unit Price]]*Excel_Advanced_Sales_Dataset_2000__hetvi[[#This Row],[Discount %]]/100</f>
        <v>1282.9109149999999</v>
      </c>
      <c r="R1968" s="23">
        <f>Excel_Advanced_Sales_Dataset_2000__hetvi[[#This Row],[Quantity]]*Excel_Advanced_Sales_Dataset_2000__hetvi[[#This Row],[Unit Price]]-Excel_Advanced_Sales_Dataset_2000__hetvi[[#This Row],[Discount Amount]]</f>
        <v>21504.139084999999</v>
      </c>
      <c r="S1968" t="str">
        <f>IF(Excel_Advanced_Sales_Dataset_2000__hetvi[[#This Row],[Total Sales]]&gt;50000,"Yes","No")</f>
        <v>No</v>
      </c>
      <c r="T1968" t="str">
        <f>IF(Excel_Advanced_Sales_Dataset_2000__hetvi[[#This Row],[Delivery Status]]="Pending","Follow-up","Ok")</f>
        <v>Follow-up</v>
      </c>
      <c r="U1968" s="31">
        <f>Excel_Advanced_Sales_Dataset_2000__hetvi[[#This Row],[Discount %]]/100</f>
        <v>5.6299999999999996E-2</v>
      </c>
      <c r="V1968" s="1" t="s">
        <v>4682</v>
      </c>
    </row>
    <row r="1969" spans="1:22" x14ac:dyDescent="0.25">
      <c r="A1969" s="6" t="s">
        <v>4529</v>
      </c>
      <c r="B1969" s="7" t="s">
        <v>205</v>
      </c>
      <c r="C1969" s="7" t="s">
        <v>4530</v>
      </c>
      <c r="D1969" s="7" t="s">
        <v>30</v>
      </c>
      <c r="E1969" s="7" t="s">
        <v>117</v>
      </c>
      <c r="F1969" s="7" t="s">
        <v>387</v>
      </c>
      <c r="G1969" s="7" t="s">
        <v>22</v>
      </c>
      <c r="H1969" s="7" t="s">
        <v>98</v>
      </c>
      <c r="I1969" s="8">
        <v>46</v>
      </c>
      <c r="J1969" s="18">
        <v>2518.25</v>
      </c>
      <c r="K1969" s="21">
        <v>17.16</v>
      </c>
      <c r="L1969" s="15">
        <v>95961.44</v>
      </c>
      <c r="M1969" s="28">
        <v>46240</v>
      </c>
      <c r="N1969" s="7" t="s">
        <v>58</v>
      </c>
      <c r="O1969" s="7" t="s">
        <v>35</v>
      </c>
      <c r="P1969" s="9" t="s">
        <v>36</v>
      </c>
      <c r="Q1969" s="23">
        <f>Excel_Advanced_Sales_Dataset_2000__hetvi[[#This Row],[Quantity]]*Excel_Advanced_Sales_Dataset_2000__hetvi[[#This Row],[Unit Price]]*Excel_Advanced_Sales_Dataset_2000__hetvi[[#This Row],[Discount %]]/100</f>
        <v>19878.058199999999</v>
      </c>
      <c r="R1969" s="23">
        <f>Excel_Advanced_Sales_Dataset_2000__hetvi[[#This Row],[Quantity]]*Excel_Advanced_Sales_Dataset_2000__hetvi[[#This Row],[Unit Price]]-Excel_Advanced_Sales_Dataset_2000__hetvi[[#This Row],[Discount Amount]]</f>
        <v>95961.441800000001</v>
      </c>
      <c r="S1969" t="str">
        <f>IF(Excel_Advanced_Sales_Dataset_2000__hetvi[[#This Row],[Total Sales]]&gt;50000,"Yes","No")</f>
        <v>Yes</v>
      </c>
      <c r="T1969" t="str">
        <f>IF(Excel_Advanced_Sales_Dataset_2000__hetvi[[#This Row],[Delivery Status]]="Pending","Follow-up","Ok")</f>
        <v>Ok</v>
      </c>
      <c r="U1969" s="31">
        <f>Excel_Advanced_Sales_Dataset_2000__hetvi[[#This Row],[Discount %]]/100</f>
        <v>0.1716</v>
      </c>
      <c r="V1969" s="1" t="s">
        <v>4665</v>
      </c>
    </row>
    <row r="1970" spans="1:22" x14ac:dyDescent="0.25">
      <c r="A1970" s="6" t="s">
        <v>4531</v>
      </c>
      <c r="B1970" s="7" t="s">
        <v>361</v>
      </c>
      <c r="C1970" s="7" t="s">
        <v>4532</v>
      </c>
      <c r="D1970" s="7" t="s">
        <v>30</v>
      </c>
      <c r="E1970" s="7" t="s">
        <v>31</v>
      </c>
      <c r="F1970" s="7" t="s">
        <v>32</v>
      </c>
      <c r="G1970" s="7" t="s">
        <v>43</v>
      </c>
      <c r="H1970" s="7" t="s">
        <v>74</v>
      </c>
      <c r="I1970" s="8">
        <v>21</v>
      </c>
      <c r="J1970" s="18">
        <v>35865.69</v>
      </c>
      <c r="K1970" s="21">
        <v>1.26</v>
      </c>
      <c r="L1970" s="15">
        <v>743689.43</v>
      </c>
      <c r="M1970" s="28">
        <v>46193</v>
      </c>
      <c r="N1970" s="7" t="s">
        <v>58</v>
      </c>
      <c r="O1970" s="7" t="s">
        <v>35</v>
      </c>
      <c r="P1970" s="9" t="s">
        <v>53</v>
      </c>
      <c r="Q1970" s="23">
        <f>Excel_Advanced_Sales_Dataset_2000__hetvi[[#This Row],[Quantity]]*Excel_Advanced_Sales_Dataset_2000__hetvi[[#This Row],[Unit Price]]*Excel_Advanced_Sales_Dataset_2000__hetvi[[#This Row],[Discount %]]/100</f>
        <v>9490.0615739999994</v>
      </c>
      <c r="R1970" s="23">
        <f>Excel_Advanced_Sales_Dataset_2000__hetvi[[#This Row],[Quantity]]*Excel_Advanced_Sales_Dataset_2000__hetvi[[#This Row],[Unit Price]]-Excel_Advanced_Sales_Dataset_2000__hetvi[[#This Row],[Discount Amount]]</f>
        <v>743689.42842599994</v>
      </c>
      <c r="S1970" t="str">
        <f>IF(Excel_Advanced_Sales_Dataset_2000__hetvi[[#This Row],[Total Sales]]&gt;50000,"Yes","No")</f>
        <v>Yes</v>
      </c>
      <c r="T1970" t="str">
        <f>IF(Excel_Advanced_Sales_Dataset_2000__hetvi[[#This Row],[Delivery Status]]="Pending","Follow-up","Ok")</f>
        <v>Ok</v>
      </c>
      <c r="U1970" s="31">
        <f>Excel_Advanced_Sales_Dataset_2000__hetvi[[#This Row],[Discount %]]/100</f>
        <v>1.26E-2</v>
      </c>
      <c r="V1970" s="1" t="s">
        <v>4703</v>
      </c>
    </row>
    <row r="1971" spans="1:22" x14ac:dyDescent="0.25">
      <c r="A1971" s="6" t="s">
        <v>4533</v>
      </c>
      <c r="B1971" s="7" t="s">
        <v>151</v>
      </c>
      <c r="C1971" s="7" t="s">
        <v>4534</v>
      </c>
      <c r="D1971" s="7" t="s">
        <v>40</v>
      </c>
      <c r="E1971" s="7" t="s">
        <v>49</v>
      </c>
      <c r="F1971" s="7" t="s">
        <v>397</v>
      </c>
      <c r="G1971" s="7" t="s">
        <v>43</v>
      </c>
      <c r="H1971" s="7" t="s">
        <v>380</v>
      </c>
      <c r="I1971" s="8">
        <v>47</v>
      </c>
      <c r="J1971" s="18">
        <v>25020.720000000001</v>
      </c>
      <c r="K1971" s="21">
        <v>0.86</v>
      </c>
      <c r="L1971" s="15">
        <v>1165860.46</v>
      </c>
      <c r="M1971" s="28">
        <v>46061</v>
      </c>
      <c r="N1971" s="7" t="s">
        <v>113</v>
      </c>
      <c r="O1971" s="7" t="s">
        <v>35</v>
      </c>
      <c r="P1971" s="9" t="s">
        <v>36</v>
      </c>
      <c r="Q1971" s="23">
        <f>Excel_Advanced_Sales_Dataset_2000__hetvi[[#This Row],[Quantity]]*Excel_Advanced_Sales_Dataset_2000__hetvi[[#This Row],[Unit Price]]*Excel_Advanced_Sales_Dataset_2000__hetvi[[#This Row],[Discount %]]/100</f>
        <v>10113.375024000001</v>
      </c>
      <c r="R1971" s="23">
        <f>Excel_Advanced_Sales_Dataset_2000__hetvi[[#This Row],[Quantity]]*Excel_Advanced_Sales_Dataset_2000__hetvi[[#This Row],[Unit Price]]-Excel_Advanced_Sales_Dataset_2000__hetvi[[#This Row],[Discount Amount]]</f>
        <v>1165860.4649760001</v>
      </c>
      <c r="S1971" t="str">
        <f>IF(Excel_Advanced_Sales_Dataset_2000__hetvi[[#This Row],[Total Sales]]&gt;50000,"Yes","No")</f>
        <v>Yes</v>
      </c>
      <c r="T1971" t="str">
        <f>IF(Excel_Advanced_Sales_Dataset_2000__hetvi[[#This Row],[Delivery Status]]="Pending","Follow-up","Ok")</f>
        <v>Ok</v>
      </c>
      <c r="U1971" s="31">
        <f>Excel_Advanced_Sales_Dataset_2000__hetvi[[#This Row],[Discount %]]/100</f>
        <v>8.6E-3</v>
      </c>
      <c r="V1971" s="1" t="s">
        <v>4612</v>
      </c>
    </row>
    <row r="1972" spans="1:22" x14ac:dyDescent="0.25">
      <c r="A1972" s="6" t="s">
        <v>4535</v>
      </c>
      <c r="B1972" s="7" t="s">
        <v>3629</v>
      </c>
      <c r="C1972" s="7" t="s">
        <v>4536</v>
      </c>
      <c r="D1972" s="7" t="s">
        <v>30</v>
      </c>
      <c r="E1972" s="7" t="s">
        <v>131</v>
      </c>
      <c r="F1972" s="7" t="s">
        <v>132</v>
      </c>
      <c r="G1972" s="7" t="s">
        <v>22</v>
      </c>
      <c r="H1972" s="7" t="s">
        <v>180</v>
      </c>
      <c r="I1972" s="8">
        <v>10</v>
      </c>
      <c r="J1972" s="18">
        <v>5746.06</v>
      </c>
      <c r="K1972" s="21">
        <v>3.85</v>
      </c>
      <c r="L1972" s="15">
        <v>55248.37</v>
      </c>
      <c r="M1972" s="28">
        <v>46173</v>
      </c>
      <c r="N1972" s="7" t="s">
        <v>45</v>
      </c>
      <c r="O1972" s="7" t="s">
        <v>35</v>
      </c>
      <c r="P1972" s="9" t="s">
        <v>36</v>
      </c>
      <c r="Q1972" s="23">
        <f>Excel_Advanced_Sales_Dataset_2000__hetvi[[#This Row],[Quantity]]*Excel_Advanced_Sales_Dataset_2000__hetvi[[#This Row],[Unit Price]]*Excel_Advanced_Sales_Dataset_2000__hetvi[[#This Row],[Discount %]]/100</f>
        <v>2212.2331000000004</v>
      </c>
      <c r="R1972" s="23">
        <f>Excel_Advanced_Sales_Dataset_2000__hetvi[[#This Row],[Quantity]]*Excel_Advanced_Sales_Dataset_2000__hetvi[[#This Row],[Unit Price]]-Excel_Advanced_Sales_Dataset_2000__hetvi[[#This Row],[Discount Amount]]</f>
        <v>55248.366900000008</v>
      </c>
      <c r="S1972" t="str">
        <f>IF(Excel_Advanced_Sales_Dataset_2000__hetvi[[#This Row],[Total Sales]]&gt;50000,"Yes","No")</f>
        <v>Yes</v>
      </c>
      <c r="T1972" t="str">
        <f>IF(Excel_Advanced_Sales_Dataset_2000__hetvi[[#This Row],[Delivery Status]]="Pending","Follow-up","Ok")</f>
        <v>Ok</v>
      </c>
      <c r="U1972" s="31">
        <f>Excel_Advanced_Sales_Dataset_2000__hetvi[[#This Row],[Discount %]]/100</f>
        <v>3.85E-2</v>
      </c>
      <c r="V1972" s="1" t="s">
        <v>4782</v>
      </c>
    </row>
    <row r="1973" spans="1:22" x14ac:dyDescent="0.25">
      <c r="A1973" s="6" t="s">
        <v>4537</v>
      </c>
      <c r="B1973" s="7" t="s">
        <v>1560</v>
      </c>
      <c r="C1973" s="7" t="s">
        <v>4538</v>
      </c>
      <c r="D1973" s="7" t="s">
        <v>40</v>
      </c>
      <c r="E1973" s="7" t="s">
        <v>89</v>
      </c>
      <c r="F1973" s="7" t="s">
        <v>90</v>
      </c>
      <c r="G1973" s="7" t="s">
        <v>51</v>
      </c>
      <c r="H1973" s="7" t="s">
        <v>146</v>
      </c>
      <c r="I1973" s="8">
        <v>13</v>
      </c>
      <c r="J1973" s="18">
        <v>21555.919999999998</v>
      </c>
      <c r="K1973" s="21">
        <v>4.09</v>
      </c>
      <c r="L1973" s="15">
        <v>268765.68</v>
      </c>
      <c r="M1973" s="28">
        <v>46117</v>
      </c>
      <c r="N1973" s="7" t="s">
        <v>45</v>
      </c>
      <c r="O1973" s="7" t="s">
        <v>35</v>
      </c>
      <c r="P1973" s="9" t="s">
        <v>53</v>
      </c>
      <c r="Q1973" s="23">
        <f>Excel_Advanced_Sales_Dataset_2000__hetvi[[#This Row],[Quantity]]*Excel_Advanced_Sales_Dataset_2000__hetvi[[#This Row],[Unit Price]]*Excel_Advanced_Sales_Dataset_2000__hetvi[[#This Row],[Discount %]]/100</f>
        <v>11461.282663999998</v>
      </c>
      <c r="R1973" s="23">
        <f>Excel_Advanced_Sales_Dataset_2000__hetvi[[#This Row],[Quantity]]*Excel_Advanced_Sales_Dataset_2000__hetvi[[#This Row],[Unit Price]]-Excel_Advanced_Sales_Dataset_2000__hetvi[[#This Row],[Discount Amount]]</f>
        <v>268765.67733599996</v>
      </c>
      <c r="S1973" t="str">
        <f>IF(Excel_Advanced_Sales_Dataset_2000__hetvi[[#This Row],[Total Sales]]&gt;50000,"Yes","No")</f>
        <v>Yes</v>
      </c>
      <c r="T1973" t="str">
        <f>IF(Excel_Advanced_Sales_Dataset_2000__hetvi[[#This Row],[Delivery Status]]="Pending","Follow-up","Ok")</f>
        <v>Ok</v>
      </c>
      <c r="U1973" s="31">
        <f>Excel_Advanced_Sales_Dataset_2000__hetvi[[#This Row],[Discount %]]/100</f>
        <v>4.0899999999999999E-2</v>
      </c>
      <c r="V1973" s="1" t="s">
        <v>4744</v>
      </c>
    </row>
    <row r="1974" spans="1:22" x14ac:dyDescent="0.25">
      <c r="A1974" s="6" t="s">
        <v>4539</v>
      </c>
      <c r="B1974" s="7" t="s">
        <v>96</v>
      </c>
      <c r="C1974" s="7" t="s">
        <v>4540</v>
      </c>
      <c r="D1974" s="7" t="s">
        <v>63</v>
      </c>
      <c r="E1974" s="7" t="s">
        <v>78</v>
      </c>
      <c r="F1974" s="7" t="s">
        <v>425</v>
      </c>
      <c r="G1974" s="7" t="s">
        <v>66</v>
      </c>
      <c r="H1974" s="7" t="s">
        <v>155</v>
      </c>
      <c r="I1974" s="8">
        <v>45</v>
      </c>
      <c r="J1974" s="18">
        <v>34508.639999999999</v>
      </c>
      <c r="K1974" s="21">
        <v>3.7</v>
      </c>
      <c r="L1974" s="15">
        <v>1495431.91</v>
      </c>
      <c r="M1974" s="28">
        <v>46341</v>
      </c>
      <c r="N1974" s="7" t="s">
        <v>113</v>
      </c>
      <c r="O1974" s="7" t="s">
        <v>35</v>
      </c>
      <c r="P1974" s="9" t="s">
        <v>53</v>
      </c>
      <c r="Q1974" s="23">
        <f>Excel_Advanced_Sales_Dataset_2000__hetvi[[#This Row],[Quantity]]*Excel_Advanced_Sales_Dataset_2000__hetvi[[#This Row],[Unit Price]]*Excel_Advanced_Sales_Dataset_2000__hetvi[[#This Row],[Discount %]]/100</f>
        <v>57456.885600000009</v>
      </c>
      <c r="R1974" s="23">
        <f>Excel_Advanced_Sales_Dataset_2000__hetvi[[#This Row],[Quantity]]*Excel_Advanced_Sales_Dataset_2000__hetvi[[#This Row],[Unit Price]]-Excel_Advanced_Sales_Dataset_2000__hetvi[[#This Row],[Discount Amount]]</f>
        <v>1495431.9144000001</v>
      </c>
      <c r="S1974" t="str">
        <f>IF(Excel_Advanced_Sales_Dataset_2000__hetvi[[#This Row],[Total Sales]]&gt;50000,"Yes","No")</f>
        <v>Yes</v>
      </c>
      <c r="T1974" t="str">
        <f>IF(Excel_Advanced_Sales_Dataset_2000__hetvi[[#This Row],[Delivery Status]]="Pending","Follow-up","Ok")</f>
        <v>Ok</v>
      </c>
      <c r="U1974" s="31">
        <f>Excel_Advanced_Sales_Dataset_2000__hetvi[[#This Row],[Discount %]]/100</f>
        <v>3.7000000000000005E-2</v>
      </c>
      <c r="V1974" s="1" t="s">
        <v>4720</v>
      </c>
    </row>
    <row r="1975" spans="1:22" x14ac:dyDescent="0.25">
      <c r="A1975" s="6" t="s">
        <v>4541</v>
      </c>
      <c r="B1975" s="7" t="s">
        <v>3128</v>
      </c>
      <c r="C1975" s="7" t="s">
        <v>4542</v>
      </c>
      <c r="D1975" s="7" t="s">
        <v>40</v>
      </c>
      <c r="E1975" s="7" t="s">
        <v>41</v>
      </c>
      <c r="F1975" s="7" t="s">
        <v>102</v>
      </c>
      <c r="G1975" s="7" t="s">
        <v>51</v>
      </c>
      <c r="H1975" s="7" t="s">
        <v>167</v>
      </c>
      <c r="I1975" s="8">
        <v>44</v>
      </c>
      <c r="J1975" s="18">
        <v>28107.31</v>
      </c>
      <c r="K1975" s="21">
        <v>12.99</v>
      </c>
      <c r="L1975" s="15">
        <v>1076071.5</v>
      </c>
      <c r="M1975" s="28">
        <v>46260</v>
      </c>
      <c r="N1975" s="7" t="s">
        <v>24</v>
      </c>
      <c r="O1975" s="7" t="s">
        <v>25</v>
      </c>
      <c r="P1975" s="9" t="s">
        <v>36</v>
      </c>
      <c r="Q1975" s="23">
        <f>Excel_Advanced_Sales_Dataset_2000__hetvi[[#This Row],[Quantity]]*Excel_Advanced_Sales_Dataset_2000__hetvi[[#This Row],[Unit Price]]*Excel_Advanced_Sales_Dataset_2000__hetvi[[#This Row],[Discount %]]/100</f>
        <v>160650.14103600002</v>
      </c>
      <c r="R1975" s="23">
        <f>Excel_Advanced_Sales_Dataset_2000__hetvi[[#This Row],[Quantity]]*Excel_Advanced_Sales_Dataset_2000__hetvi[[#This Row],[Unit Price]]-Excel_Advanced_Sales_Dataset_2000__hetvi[[#This Row],[Discount Amount]]</f>
        <v>1076071.498964</v>
      </c>
      <c r="S1975" t="str">
        <f>IF(Excel_Advanced_Sales_Dataset_2000__hetvi[[#This Row],[Total Sales]]&gt;50000,"Yes","No")</f>
        <v>Yes</v>
      </c>
      <c r="T1975" t="str">
        <f>IF(Excel_Advanced_Sales_Dataset_2000__hetvi[[#This Row],[Delivery Status]]="Pending","Follow-up","Ok")</f>
        <v>Follow-up</v>
      </c>
      <c r="U1975" s="31">
        <f>Excel_Advanced_Sales_Dataset_2000__hetvi[[#This Row],[Discount %]]/100</f>
        <v>0.12990000000000002</v>
      </c>
      <c r="V1975" s="1" t="s">
        <v>4682</v>
      </c>
    </row>
    <row r="1976" spans="1:22" x14ac:dyDescent="0.25">
      <c r="A1976" s="6" t="s">
        <v>4543</v>
      </c>
      <c r="B1976" s="7" t="s">
        <v>427</v>
      </c>
      <c r="C1976" s="7" t="s">
        <v>4544</v>
      </c>
      <c r="D1976" s="7" t="s">
        <v>40</v>
      </c>
      <c r="E1976" s="7" t="s">
        <v>41</v>
      </c>
      <c r="F1976" s="7" t="s">
        <v>102</v>
      </c>
      <c r="G1976" s="7" t="s">
        <v>111</v>
      </c>
      <c r="H1976" s="7" t="s">
        <v>526</v>
      </c>
      <c r="I1976" s="8">
        <v>36</v>
      </c>
      <c r="J1976" s="18">
        <v>30747.95</v>
      </c>
      <c r="K1976" s="21">
        <v>16.62</v>
      </c>
      <c r="L1976" s="15">
        <v>922955.07</v>
      </c>
      <c r="M1976" s="28">
        <v>46132</v>
      </c>
      <c r="N1976" s="7" t="s">
        <v>45</v>
      </c>
      <c r="O1976" s="7" t="s">
        <v>35</v>
      </c>
      <c r="P1976" s="9" t="s">
        <v>36</v>
      </c>
      <c r="Q1976" s="23">
        <f>Excel_Advanced_Sales_Dataset_2000__hetvi[[#This Row],[Quantity]]*Excel_Advanced_Sales_Dataset_2000__hetvi[[#This Row],[Unit Price]]*Excel_Advanced_Sales_Dataset_2000__hetvi[[#This Row],[Discount %]]/100</f>
        <v>183971.13444000002</v>
      </c>
      <c r="R1976" s="23">
        <f>Excel_Advanced_Sales_Dataset_2000__hetvi[[#This Row],[Quantity]]*Excel_Advanced_Sales_Dataset_2000__hetvi[[#This Row],[Unit Price]]-Excel_Advanced_Sales_Dataset_2000__hetvi[[#This Row],[Discount Amount]]</f>
        <v>922955.0655599999</v>
      </c>
      <c r="S1976" t="str">
        <f>IF(Excel_Advanced_Sales_Dataset_2000__hetvi[[#This Row],[Total Sales]]&gt;50000,"Yes","No")</f>
        <v>Yes</v>
      </c>
      <c r="T1976" t="str">
        <f>IF(Excel_Advanced_Sales_Dataset_2000__hetvi[[#This Row],[Delivery Status]]="Pending","Follow-up","Ok")</f>
        <v>Ok</v>
      </c>
      <c r="U1976" s="31">
        <f>Excel_Advanced_Sales_Dataset_2000__hetvi[[#This Row],[Discount %]]/100</f>
        <v>0.16620000000000001</v>
      </c>
      <c r="V1976" s="1" t="s">
        <v>4696</v>
      </c>
    </row>
    <row r="1977" spans="1:22" x14ac:dyDescent="0.25">
      <c r="A1977" s="6" t="s">
        <v>4545</v>
      </c>
      <c r="B1977" s="7" t="s">
        <v>2353</v>
      </c>
      <c r="C1977" s="7" t="s">
        <v>1778</v>
      </c>
      <c r="D1977" s="7" t="s">
        <v>19</v>
      </c>
      <c r="E1977" s="7" t="s">
        <v>84</v>
      </c>
      <c r="F1977" s="7" t="s">
        <v>85</v>
      </c>
      <c r="G1977" s="7" t="s">
        <v>43</v>
      </c>
      <c r="H1977" s="7" t="s">
        <v>44</v>
      </c>
      <c r="I1977" s="8">
        <v>29</v>
      </c>
      <c r="J1977" s="18">
        <v>4389.8900000000003</v>
      </c>
      <c r="K1977" s="21">
        <v>10.19</v>
      </c>
      <c r="L1977" s="15">
        <v>114334.25</v>
      </c>
      <c r="M1977" s="28">
        <v>46043</v>
      </c>
      <c r="N1977" s="7" t="s">
        <v>45</v>
      </c>
      <c r="O1977" s="7" t="s">
        <v>35</v>
      </c>
      <c r="P1977" s="9" t="s">
        <v>36</v>
      </c>
      <c r="Q1977" s="23">
        <f>Excel_Advanced_Sales_Dataset_2000__hetvi[[#This Row],[Quantity]]*Excel_Advanced_Sales_Dataset_2000__hetvi[[#This Row],[Unit Price]]*Excel_Advanced_Sales_Dataset_2000__hetvi[[#This Row],[Discount %]]/100</f>
        <v>12972.563939</v>
      </c>
      <c r="R1977" s="23">
        <f>Excel_Advanced_Sales_Dataset_2000__hetvi[[#This Row],[Quantity]]*Excel_Advanced_Sales_Dataset_2000__hetvi[[#This Row],[Unit Price]]-Excel_Advanced_Sales_Dataset_2000__hetvi[[#This Row],[Discount Amount]]</f>
        <v>114334.24606100001</v>
      </c>
      <c r="S1977" t="str">
        <f>IF(Excel_Advanced_Sales_Dataset_2000__hetvi[[#This Row],[Total Sales]]&gt;50000,"Yes","No")</f>
        <v>Yes</v>
      </c>
      <c r="T1977" t="str">
        <f>IF(Excel_Advanced_Sales_Dataset_2000__hetvi[[#This Row],[Delivery Status]]="Pending","Follow-up","Ok")</f>
        <v>Ok</v>
      </c>
      <c r="U1977" s="31">
        <f>Excel_Advanced_Sales_Dataset_2000__hetvi[[#This Row],[Discount %]]/100</f>
        <v>0.10189999999999999</v>
      </c>
      <c r="V1977" s="1" t="s">
        <v>4703</v>
      </c>
    </row>
    <row r="1978" spans="1:22" x14ac:dyDescent="0.25">
      <c r="A1978" s="6" t="s">
        <v>4546</v>
      </c>
      <c r="B1978" s="7" t="s">
        <v>1192</v>
      </c>
      <c r="C1978" s="7" t="s">
        <v>4547</v>
      </c>
      <c r="D1978" s="7" t="s">
        <v>30</v>
      </c>
      <c r="E1978" s="7" t="s">
        <v>117</v>
      </c>
      <c r="F1978" s="7" t="s">
        <v>118</v>
      </c>
      <c r="G1978" s="7" t="s">
        <v>111</v>
      </c>
      <c r="H1978" s="7" t="s">
        <v>260</v>
      </c>
      <c r="I1978" s="8">
        <v>31</v>
      </c>
      <c r="J1978" s="18">
        <v>39938.07</v>
      </c>
      <c r="K1978" s="21">
        <v>14.19</v>
      </c>
      <c r="L1978" s="15">
        <v>1062396.5900000001</v>
      </c>
      <c r="M1978" s="28">
        <v>46237</v>
      </c>
      <c r="N1978" s="7" t="s">
        <v>24</v>
      </c>
      <c r="O1978" s="7" t="s">
        <v>35</v>
      </c>
      <c r="P1978" s="9" t="s">
        <v>53</v>
      </c>
      <c r="Q1978" s="23">
        <f>Excel_Advanced_Sales_Dataset_2000__hetvi[[#This Row],[Quantity]]*Excel_Advanced_Sales_Dataset_2000__hetvi[[#This Row],[Unit Price]]*Excel_Advanced_Sales_Dataset_2000__hetvi[[#This Row],[Discount %]]/100</f>
        <v>175683.57612299998</v>
      </c>
      <c r="R1978" s="23">
        <f>Excel_Advanced_Sales_Dataset_2000__hetvi[[#This Row],[Quantity]]*Excel_Advanced_Sales_Dataset_2000__hetvi[[#This Row],[Unit Price]]-Excel_Advanced_Sales_Dataset_2000__hetvi[[#This Row],[Discount Amount]]</f>
        <v>1062396.593877</v>
      </c>
      <c r="S1978" t="str">
        <f>IF(Excel_Advanced_Sales_Dataset_2000__hetvi[[#This Row],[Total Sales]]&gt;50000,"Yes","No")</f>
        <v>Yes</v>
      </c>
      <c r="T1978" t="str">
        <f>IF(Excel_Advanced_Sales_Dataset_2000__hetvi[[#This Row],[Delivery Status]]="Pending","Follow-up","Ok")</f>
        <v>Ok</v>
      </c>
      <c r="U1978" s="31">
        <f>Excel_Advanced_Sales_Dataset_2000__hetvi[[#This Row],[Discount %]]/100</f>
        <v>0.1419</v>
      </c>
      <c r="V1978" s="1" t="s">
        <v>4624</v>
      </c>
    </row>
    <row r="1979" spans="1:22" x14ac:dyDescent="0.25">
      <c r="A1979" s="6" t="s">
        <v>4548</v>
      </c>
      <c r="B1979" s="7" t="s">
        <v>1347</v>
      </c>
      <c r="C1979" s="7" t="s">
        <v>4549</v>
      </c>
      <c r="D1979" s="7" t="s">
        <v>30</v>
      </c>
      <c r="E1979" s="7" t="s">
        <v>131</v>
      </c>
      <c r="F1979" s="7" t="s">
        <v>163</v>
      </c>
      <c r="G1979" s="7" t="s">
        <v>66</v>
      </c>
      <c r="H1979" s="7" t="s">
        <v>155</v>
      </c>
      <c r="I1979" s="8">
        <v>18</v>
      </c>
      <c r="J1979" s="18">
        <v>25800.53</v>
      </c>
      <c r="K1979" s="21">
        <v>17.04</v>
      </c>
      <c r="L1979" s="15">
        <v>385274.15</v>
      </c>
      <c r="M1979" s="28">
        <v>46274</v>
      </c>
      <c r="N1979" s="7" t="s">
        <v>113</v>
      </c>
      <c r="O1979" s="7" t="s">
        <v>59</v>
      </c>
      <c r="P1979" s="9" t="s">
        <v>53</v>
      </c>
      <c r="Q1979" s="23">
        <f>Excel_Advanced_Sales_Dataset_2000__hetvi[[#This Row],[Quantity]]*Excel_Advanced_Sales_Dataset_2000__hetvi[[#This Row],[Unit Price]]*Excel_Advanced_Sales_Dataset_2000__hetvi[[#This Row],[Discount %]]/100</f>
        <v>79135.385616</v>
      </c>
      <c r="R1979" s="23">
        <f>Excel_Advanced_Sales_Dataset_2000__hetvi[[#This Row],[Quantity]]*Excel_Advanced_Sales_Dataset_2000__hetvi[[#This Row],[Unit Price]]-Excel_Advanced_Sales_Dataset_2000__hetvi[[#This Row],[Discount Amount]]</f>
        <v>385274.15438399999</v>
      </c>
      <c r="S1979" t="str">
        <f>IF(Excel_Advanced_Sales_Dataset_2000__hetvi[[#This Row],[Total Sales]]&gt;50000,"Yes","No")</f>
        <v>Yes</v>
      </c>
      <c r="T1979" t="str">
        <f>IF(Excel_Advanced_Sales_Dataset_2000__hetvi[[#This Row],[Delivery Status]]="Pending","Follow-up","Ok")</f>
        <v>Ok</v>
      </c>
      <c r="U1979" s="31">
        <f>Excel_Advanced_Sales_Dataset_2000__hetvi[[#This Row],[Discount %]]/100</f>
        <v>0.1704</v>
      </c>
      <c r="V1979" s="1" t="s">
        <v>4612</v>
      </c>
    </row>
    <row r="1980" spans="1:22" x14ac:dyDescent="0.25">
      <c r="A1980" s="6" t="s">
        <v>4550</v>
      </c>
      <c r="B1980" s="7" t="s">
        <v>2792</v>
      </c>
      <c r="C1980" s="7" t="s">
        <v>4551</v>
      </c>
      <c r="D1980" s="7" t="s">
        <v>30</v>
      </c>
      <c r="E1980" s="7" t="s">
        <v>131</v>
      </c>
      <c r="F1980" s="7" t="s">
        <v>163</v>
      </c>
      <c r="G1980" s="7" t="s">
        <v>111</v>
      </c>
      <c r="H1980" s="7" t="s">
        <v>185</v>
      </c>
      <c r="I1980" s="8">
        <v>29</v>
      </c>
      <c r="J1980" s="18">
        <v>9498.4599999999991</v>
      </c>
      <c r="K1980" s="21">
        <v>3.54</v>
      </c>
      <c r="L1980" s="15">
        <v>265704.21999999997</v>
      </c>
      <c r="M1980" s="28">
        <v>46306</v>
      </c>
      <c r="N1980" s="7" t="s">
        <v>24</v>
      </c>
      <c r="O1980" s="7" t="s">
        <v>35</v>
      </c>
      <c r="P1980" s="9" t="s">
        <v>36</v>
      </c>
      <c r="Q1980" s="23">
        <f>Excel_Advanced_Sales_Dataset_2000__hetvi[[#This Row],[Quantity]]*Excel_Advanced_Sales_Dataset_2000__hetvi[[#This Row],[Unit Price]]*Excel_Advanced_Sales_Dataset_2000__hetvi[[#This Row],[Discount %]]/100</f>
        <v>9751.1190359999982</v>
      </c>
      <c r="R1980" s="23">
        <f>Excel_Advanced_Sales_Dataset_2000__hetvi[[#This Row],[Quantity]]*Excel_Advanced_Sales_Dataset_2000__hetvi[[#This Row],[Unit Price]]-Excel_Advanced_Sales_Dataset_2000__hetvi[[#This Row],[Discount Amount]]</f>
        <v>265704.22096399998</v>
      </c>
      <c r="S1980" t="str">
        <f>IF(Excel_Advanced_Sales_Dataset_2000__hetvi[[#This Row],[Total Sales]]&gt;50000,"Yes","No")</f>
        <v>Yes</v>
      </c>
      <c r="T1980" t="str">
        <f>IF(Excel_Advanced_Sales_Dataset_2000__hetvi[[#This Row],[Delivery Status]]="Pending","Follow-up","Ok")</f>
        <v>Ok</v>
      </c>
      <c r="U1980" s="31">
        <f>Excel_Advanced_Sales_Dataset_2000__hetvi[[#This Row],[Discount %]]/100</f>
        <v>3.5400000000000001E-2</v>
      </c>
      <c r="V1980" s="1" t="s">
        <v>4665</v>
      </c>
    </row>
    <row r="1981" spans="1:22" x14ac:dyDescent="0.25">
      <c r="A1981" s="6" t="s">
        <v>4552</v>
      </c>
      <c r="B1981" s="7" t="s">
        <v>717</v>
      </c>
      <c r="C1981" s="7" t="s">
        <v>4553</v>
      </c>
      <c r="D1981" s="7" t="s">
        <v>19</v>
      </c>
      <c r="E1981" s="7" t="s">
        <v>20</v>
      </c>
      <c r="F1981" s="7" t="s">
        <v>21</v>
      </c>
      <c r="G1981" s="7" t="s">
        <v>66</v>
      </c>
      <c r="H1981" s="7" t="s">
        <v>200</v>
      </c>
      <c r="I1981" s="8">
        <v>44</v>
      </c>
      <c r="J1981" s="18">
        <v>16626.25</v>
      </c>
      <c r="K1981" s="21">
        <v>17.48</v>
      </c>
      <c r="L1981" s="15">
        <v>603679.18999999994</v>
      </c>
      <c r="M1981" s="28">
        <v>46096</v>
      </c>
      <c r="N1981" s="7" t="s">
        <v>24</v>
      </c>
      <c r="O1981" s="7" t="s">
        <v>35</v>
      </c>
      <c r="P1981" s="9" t="s">
        <v>36</v>
      </c>
      <c r="Q1981" s="23">
        <f>Excel_Advanced_Sales_Dataset_2000__hetvi[[#This Row],[Quantity]]*Excel_Advanced_Sales_Dataset_2000__hetvi[[#This Row],[Unit Price]]*Excel_Advanced_Sales_Dataset_2000__hetvi[[#This Row],[Discount %]]/100</f>
        <v>127875.814</v>
      </c>
      <c r="R1981" s="23">
        <f>Excel_Advanced_Sales_Dataset_2000__hetvi[[#This Row],[Quantity]]*Excel_Advanced_Sales_Dataset_2000__hetvi[[#This Row],[Unit Price]]-Excel_Advanced_Sales_Dataset_2000__hetvi[[#This Row],[Discount Amount]]</f>
        <v>603679.18599999999</v>
      </c>
      <c r="S1981" t="str">
        <f>IF(Excel_Advanced_Sales_Dataset_2000__hetvi[[#This Row],[Total Sales]]&gt;50000,"Yes","No")</f>
        <v>Yes</v>
      </c>
      <c r="T1981" t="str">
        <f>IF(Excel_Advanced_Sales_Dataset_2000__hetvi[[#This Row],[Delivery Status]]="Pending","Follow-up","Ok")</f>
        <v>Ok</v>
      </c>
      <c r="U1981" s="31">
        <f>Excel_Advanced_Sales_Dataset_2000__hetvi[[#This Row],[Discount %]]/100</f>
        <v>0.17480000000000001</v>
      </c>
      <c r="V1981" s="1" t="s">
        <v>4612</v>
      </c>
    </row>
    <row r="1982" spans="1:22" x14ac:dyDescent="0.25">
      <c r="A1982" s="6" t="s">
        <v>4554</v>
      </c>
      <c r="B1982" s="7" t="s">
        <v>1287</v>
      </c>
      <c r="C1982" s="7" t="s">
        <v>4555</v>
      </c>
      <c r="D1982" s="7" t="s">
        <v>30</v>
      </c>
      <c r="E1982" s="7" t="s">
        <v>131</v>
      </c>
      <c r="F1982" s="7" t="s">
        <v>132</v>
      </c>
      <c r="G1982" s="7" t="s">
        <v>22</v>
      </c>
      <c r="H1982" s="7" t="s">
        <v>180</v>
      </c>
      <c r="I1982" s="8">
        <v>14</v>
      </c>
      <c r="J1982" s="18">
        <v>14518.66</v>
      </c>
      <c r="K1982" s="21">
        <v>14.52</v>
      </c>
      <c r="L1982" s="15">
        <v>173747.71</v>
      </c>
      <c r="M1982" s="28">
        <v>46353</v>
      </c>
      <c r="N1982" s="7" t="s">
        <v>113</v>
      </c>
      <c r="O1982" s="7" t="s">
        <v>35</v>
      </c>
      <c r="P1982" s="9" t="s">
        <v>53</v>
      </c>
      <c r="Q1982" s="23">
        <f>Excel_Advanced_Sales_Dataset_2000__hetvi[[#This Row],[Quantity]]*Excel_Advanced_Sales_Dataset_2000__hetvi[[#This Row],[Unit Price]]*Excel_Advanced_Sales_Dataset_2000__hetvi[[#This Row],[Discount %]]/100</f>
        <v>29513.532048000001</v>
      </c>
      <c r="R1982" s="23">
        <f>Excel_Advanced_Sales_Dataset_2000__hetvi[[#This Row],[Quantity]]*Excel_Advanced_Sales_Dataset_2000__hetvi[[#This Row],[Unit Price]]-Excel_Advanced_Sales_Dataset_2000__hetvi[[#This Row],[Discount Amount]]</f>
        <v>173747.707952</v>
      </c>
      <c r="S1982" t="str">
        <f>IF(Excel_Advanced_Sales_Dataset_2000__hetvi[[#This Row],[Total Sales]]&gt;50000,"Yes","No")</f>
        <v>Yes</v>
      </c>
      <c r="T1982" t="str">
        <f>IF(Excel_Advanced_Sales_Dataset_2000__hetvi[[#This Row],[Delivery Status]]="Pending","Follow-up","Ok")</f>
        <v>Ok</v>
      </c>
      <c r="U1982" s="31">
        <f>Excel_Advanced_Sales_Dataset_2000__hetvi[[#This Row],[Discount %]]/100</f>
        <v>0.1452</v>
      </c>
      <c r="V1982" s="1" t="s">
        <v>4720</v>
      </c>
    </row>
    <row r="1983" spans="1:22" x14ac:dyDescent="0.25">
      <c r="A1983" s="6" t="s">
        <v>4556</v>
      </c>
      <c r="B1983" s="7" t="s">
        <v>720</v>
      </c>
      <c r="C1983" s="7" t="s">
        <v>4557</v>
      </c>
      <c r="D1983" s="7" t="s">
        <v>40</v>
      </c>
      <c r="E1983" s="7" t="s">
        <v>41</v>
      </c>
      <c r="F1983" s="7" t="s">
        <v>42</v>
      </c>
      <c r="G1983" s="7" t="s">
        <v>66</v>
      </c>
      <c r="H1983" s="7" t="s">
        <v>133</v>
      </c>
      <c r="I1983" s="8">
        <v>47</v>
      </c>
      <c r="J1983" s="18">
        <v>10411.290000000001</v>
      </c>
      <c r="K1983" s="21">
        <v>9.6199999999999992</v>
      </c>
      <c r="L1983" s="15">
        <v>442257.02</v>
      </c>
      <c r="M1983" s="28">
        <v>46086</v>
      </c>
      <c r="N1983" s="7" t="s">
        <v>24</v>
      </c>
      <c r="O1983" s="7" t="s">
        <v>35</v>
      </c>
      <c r="P1983" s="9" t="s">
        <v>36</v>
      </c>
      <c r="Q1983" s="23">
        <f>Excel_Advanced_Sales_Dataset_2000__hetvi[[#This Row],[Quantity]]*Excel_Advanced_Sales_Dataset_2000__hetvi[[#This Row],[Unit Price]]*Excel_Advanced_Sales_Dataset_2000__hetvi[[#This Row],[Discount %]]/100</f>
        <v>47073.606606000001</v>
      </c>
      <c r="R1983" s="23">
        <f>Excel_Advanced_Sales_Dataset_2000__hetvi[[#This Row],[Quantity]]*Excel_Advanced_Sales_Dataset_2000__hetvi[[#This Row],[Unit Price]]-Excel_Advanced_Sales_Dataset_2000__hetvi[[#This Row],[Discount Amount]]</f>
        <v>442257.02339400008</v>
      </c>
      <c r="S1983" t="str">
        <f>IF(Excel_Advanced_Sales_Dataset_2000__hetvi[[#This Row],[Total Sales]]&gt;50000,"Yes","No")</f>
        <v>Yes</v>
      </c>
      <c r="T1983" t="str">
        <f>IF(Excel_Advanced_Sales_Dataset_2000__hetvi[[#This Row],[Delivery Status]]="Pending","Follow-up","Ok")</f>
        <v>Ok</v>
      </c>
      <c r="U1983" s="31">
        <f>Excel_Advanced_Sales_Dataset_2000__hetvi[[#This Row],[Discount %]]/100</f>
        <v>9.6199999999999994E-2</v>
      </c>
      <c r="V1983" s="1" t="s">
        <v>4696</v>
      </c>
    </row>
    <row r="1984" spans="1:22" x14ac:dyDescent="0.25">
      <c r="A1984" s="6" t="s">
        <v>4558</v>
      </c>
      <c r="B1984" s="7" t="s">
        <v>1309</v>
      </c>
      <c r="C1984" s="7" t="s">
        <v>4559</v>
      </c>
      <c r="D1984" s="7" t="s">
        <v>30</v>
      </c>
      <c r="E1984" s="7" t="s">
        <v>131</v>
      </c>
      <c r="F1984" s="7" t="s">
        <v>132</v>
      </c>
      <c r="G1984" s="7" t="s">
        <v>43</v>
      </c>
      <c r="H1984" s="7" t="s">
        <v>44</v>
      </c>
      <c r="I1984" s="8">
        <v>6</v>
      </c>
      <c r="J1984" s="18">
        <v>9987.16</v>
      </c>
      <c r="K1984" s="21">
        <v>10.93</v>
      </c>
      <c r="L1984" s="15">
        <v>53373.38</v>
      </c>
      <c r="M1984" s="28">
        <v>46368</v>
      </c>
      <c r="N1984" s="7" t="s">
        <v>45</v>
      </c>
      <c r="O1984" s="7" t="s">
        <v>35</v>
      </c>
      <c r="P1984" s="9" t="s">
        <v>26</v>
      </c>
      <c r="Q1984" s="23">
        <f>Excel_Advanced_Sales_Dataset_2000__hetvi[[#This Row],[Quantity]]*Excel_Advanced_Sales_Dataset_2000__hetvi[[#This Row],[Unit Price]]*Excel_Advanced_Sales_Dataset_2000__hetvi[[#This Row],[Discount %]]/100</f>
        <v>6549.5795279999993</v>
      </c>
      <c r="R1984" s="23">
        <f>Excel_Advanced_Sales_Dataset_2000__hetvi[[#This Row],[Quantity]]*Excel_Advanced_Sales_Dataset_2000__hetvi[[#This Row],[Unit Price]]-Excel_Advanced_Sales_Dataset_2000__hetvi[[#This Row],[Discount Amount]]</f>
        <v>53373.380471999997</v>
      </c>
      <c r="S1984" t="str">
        <f>IF(Excel_Advanced_Sales_Dataset_2000__hetvi[[#This Row],[Total Sales]]&gt;50000,"Yes","No")</f>
        <v>Yes</v>
      </c>
      <c r="T1984" t="str">
        <f>IF(Excel_Advanced_Sales_Dataset_2000__hetvi[[#This Row],[Delivery Status]]="Pending","Follow-up","Ok")</f>
        <v>Ok</v>
      </c>
      <c r="U1984" s="31">
        <f>Excel_Advanced_Sales_Dataset_2000__hetvi[[#This Row],[Discount %]]/100</f>
        <v>0.10929999999999999</v>
      </c>
      <c r="V1984" s="1" t="s">
        <v>4653</v>
      </c>
    </row>
    <row r="1985" spans="1:22" x14ac:dyDescent="0.25">
      <c r="A1985" s="6" t="s">
        <v>4560</v>
      </c>
      <c r="B1985" s="7" t="s">
        <v>609</v>
      </c>
      <c r="C1985" s="7" t="s">
        <v>4561</v>
      </c>
      <c r="D1985" s="7" t="s">
        <v>40</v>
      </c>
      <c r="E1985" s="7" t="s">
        <v>41</v>
      </c>
      <c r="F1985" s="7" t="s">
        <v>102</v>
      </c>
      <c r="G1985" s="7" t="s">
        <v>66</v>
      </c>
      <c r="H1985" s="7" t="s">
        <v>276</v>
      </c>
      <c r="I1985" s="8">
        <v>1</v>
      </c>
      <c r="J1985" s="18">
        <v>14848.22</v>
      </c>
      <c r="K1985" s="21">
        <v>15.62</v>
      </c>
      <c r="L1985" s="15">
        <v>12528.93</v>
      </c>
      <c r="M1985" s="28">
        <v>46071</v>
      </c>
      <c r="N1985" s="7" t="s">
        <v>58</v>
      </c>
      <c r="O1985" s="7" t="s">
        <v>35</v>
      </c>
      <c r="P1985" s="9" t="s">
        <v>36</v>
      </c>
      <c r="Q1985" s="23">
        <f>Excel_Advanced_Sales_Dataset_2000__hetvi[[#This Row],[Quantity]]*Excel_Advanced_Sales_Dataset_2000__hetvi[[#This Row],[Unit Price]]*Excel_Advanced_Sales_Dataset_2000__hetvi[[#This Row],[Discount %]]/100</f>
        <v>2319.291964</v>
      </c>
      <c r="R1985" s="23">
        <f>Excel_Advanced_Sales_Dataset_2000__hetvi[[#This Row],[Quantity]]*Excel_Advanced_Sales_Dataset_2000__hetvi[[#This Row],[Unit Price]]-Excel_Advanced_Sales_Dataset_2000__hetvi[[#This Row],[Discount Amount]]</f>
        <v>12528.928035999999</v>
      </c>
      <c r="S1985" t="str">
        <f>IF(Excel_Advanced_Sales_Dataset_2000__hetvi[[#This Row],[Total Sales]]&gt;50000,"Yes","No")</f>
        <v>No</v>
      </c>
      <c r="T1985" t="str">
        <f>IF(Excel_Advanced_Sales_Dataset_2000__hetvi[[#This Row],[Delivery Status]]="Pending","Follow-up","Ok")</f>
        <v>Ok</v>
      </c>
      <c r="U1985" s="31">
        <f>Excel_Advanced_Sales_Dataset_2000__hetvi[[#This Row],[Discount %]]/100</f>
        <v>0.15620000000000001</v>
      </c>
      <c r="V1985" s="1" t="s">
        <v>4782</v>
      </c>
    </row>
    <row r="1986" spans="1:22" x14ac:dyDescent="0.25">
      <c r="A1986" s="6" t="s">
        <v>4562</v>
      </c>
      <c r="B1986" s="7" t="s">
        <v>2504</v>
      </c>
      <c r="C1986" s="7" t="s">
        <v>4563</v>
      </c>
      <c r="D1986" s="7" t="s">
        <v>40</v>
      </c>
      <c r="E1986" s="7" t="s">
        <v>89</v>
      </c>
      <c r="F1986" s="7" t="s">
        <v>334</v>
      </c>
      <c r="G1986" s="7" t="s">
        <v>43</v>
      </c>
      <c r="H1986" s="7" t="s">
        <v>74</v>
      </c>
      <c r="I1986" s="8">
        <v>42</v>
      </c>
      <c r="J1986" s="18">
        <v>22380.799999999999</v>
      </c>
      <c r="K1986" s="21">
        <v>4.92</v>
      </c>
      <c r="L1986" s="15">
        <v>893745.91</v>
      </c>
      <c r="M1986" s="28">
        <v>46247</v>
      </c>
      <c r="N1986" s="7" t="s">
        <v>45</v>
      </c>
      <c r="O1986" s="7" t="s">
        <v>35</v>
      </c>
      <c r="P1986" s="9" t="s">
        <v>36</v>
      </c>
      <c r="Q1986" s="23">
        <f>Excel_Advanced_Sales_Dataset_2000__hetvi[[#This Row],[Quantity]]*Excel_Advanced_Sales_Dataset_2000__hetvi[[#This Row],[Unit Price]]*Excel_Advanced_Sales_Dataset_2000__hetvi[[#This Row],[Discount %]]/100</f>
        <v>46247.685120000002</v>
      </c>
      <c r="R1986" s="23">
        <f>Excel_Advanced_Sales_Dataset_2000__hetvi[[#This Row],[Quantity]]*Excel_Advanced_Sales_Dataset_2000__hetvi[[#This Row],[Unit Price]]-Excel_Advanced_Sales_Dataset_2000__hetvi[[#This Row],[Discount Amount]]</f>
        <v>893745.91487999994</v>
      </c>
      <c r="S1986" t="str">
        <f>IF(Excel_Advanced_Sales_Dataset_2000__hetvi[[#This Row],[Total Sales]]&gt;50000,"Yes","No")</f>
        <v>Yes</v>
      </c>
      <c r="T1986" t="str">
        <f>IF(Excel_Advanced_Sales_Dataset_2000__hetvi[[#This Row],[Delivery Status]]="Pending","Follow-up","Ok")</f>
        <v>Ok</v>
      </c>
      <c r="U1986" s="31">
        <f>Excel_Advanced_Sales_Dataset_2000__hetvi[[#This Row],[Discount %]]/100</f>
        <v>4.9200000000000001E-2</v>
      </c>
      <c r="V1986" s="1" t="s">
        <v>4653</v>
      </c>
    </row>
    <row r="1987" spans="1:22" x14ac:dyDescent="0.25">
      <c r="A1987" s="6" t="s">
        <v>4564</v>
      </c>
      <c r="B1987" s="7" t="s">
        <v>2000</v>
      </c>
      <c r="C1987" s="7" t="s">
        <v>4565</v>
      </c>
      <c r="D1987" s="7" t="s">
        <v>30</v>
      </c>
      <c r="E1987" s="7" t="s">
        <v>117</v>
      </c>
      <c r="F1987" s="7" t="s">
        <v>118</v>
      </c>
      <c r="G1987" s="7" t="s">
        <v>33</v>
      </c>
      <c r="H1987" s="7" t="s">
        <v>80</v>
      </c>
      <c r="I1987" s="8">
        <v>38</v>
      </c>
      <c r="J1987" s="18">
        <v>48592.67</v>
      </c>
      <c r="K1987" s="21">
        <v>10.93</v>
      </c>
      <c r="L1987" s="15">
        <v>1644696.66</v>
      </c>
      <c r="M1987" s="28">
        <v>46088</v>
      </c>
      <c r="N1987" s="7" t="s">
        <v>113</v>
      </c>
      <c r="O1987" s="7" t="s">
        <v>35</v>
      </c>
      <c r="P1987" s="9" t="s">
        <v>53</v>
      </c>
      <c r="Q1987" s="23">
        <f>Excel_Advanced_Sales_Dataset_2000__hetvi[[#This Row],[Quantity]]*Excel_Advanced_Sales_Dataset_2000__hetvi[[#This Row],[Unit Price]]*Excel_Advanced_Sales_Dataset_2000__hetvi[[#This Row],[Discount %]]/100</f>
        <v>201824.79557799999</v>
      </c>
      <c r="R1987" s="23">
        <f>Excel_Advanced_Sales_Dataset_2000__hetvi[[#This Row],[Quantity]]*Excel_Advanced_Sales_Dataset_2000__hetvi[[#This Row],[Unit Price]]-Excel_Advanced_Sales_Dataset_2000__hetvi[[#This Row],[Discount Amount]]</f>
        <v>1644696.6644220001</v>
      </c>
      <c r="S1987" t="str">
        <f>IF(Excel_Advanced_Sales_Dataset_2000__hetvi[[#This Row],[Total Sales]]&gt;50000,"Yes","No")</f>
        <v>Yes</v>
      </c>
      <c r="T1987" t="str">
        <f>IF(Excel_Advanced_Sales_Dataset_2000__hetvi[[#This Row],[Delivery Status]]="Pending","Follow-up","Ok")</f>
        <v>Ok</v>
      </c>
      <c r="U1987" s="31">
        <f>Excel_Advanced_Sales_Dataset_2000__hetvi[[#This Row],[Discount %]]/100</f>
        <v>0.10929999999999999</v>
      </c>
      <c r="V1987" s="1" t="s">
        <v>4696</v>
      </c>
    </row>
    <row r="1988" spans="1:22" x14ac:dyDescent="0.25">
      <c r="A1988" s="6" t="s">
        <v>4566</v>
      </c>
      <c r="B1988" s="7" t="s">
        <v>592</v>
      </c>
      <c r="C1988" s="7" t="s">
        <v>4567</v>
      </c>
      <c r="D1988" s="7" t="s">
        <v>40</v>
      </c>
      <c r="E1988" s="7" t="s">
        <v>41</v>
      </c>
      <c r="F1988" s="7" t="s">
        <v>102</v>
      </c>
      <c r="G1988" s="7" t="s">
        <v>33</v>
      </c>
      <c r="H1988" s="7" t="s">
        <v>34</v>
      </c>
      <c r="I1988" s="8">
        <v>41</v>
      </c>
      <c r="J1988" s="18">
        <v>27558.880000000001</v>
      </c>
      <c r="K1988" s="21">
        <v>10.15</v>
      </c>
      <c r="L1988" s="15">
        <v>1015227.8</v>
      </c>
      <c r="M1988" s="28">
        <v>46057</v>
      </c>
      <c r="N1988" s="7" t="s">
        <v>24</v>
      </c>
      <c r="O1988" s="7" t="s">
        <v>35</v>
      </c>
      <c r="P1988" s="9" t="s">
        <v>36</v>
      </c>
      <c r="Q1988" s="23">
        <f>Excel_Advanced_Sales_Dataset_2000__hetvi[[#This Row],[Quantity]]*Excel_Advanced_Sales_Dataset_2000__hetvi[[#This Row],[Unit Price]]*Excel_Advanced_Sales_Dataset_2000__hetvi[[#This Row],[Discount %]]/100</f>
        <v>114686.27912000001</v>
      </c>
      <c r="R1988" s="23">
        <f>Excel_Advanced_Sales_Dataset_2000__hetvi[[#This Row],[Quantity]]*Excel_Advanced_Sales_Dataset_2000__hetvi[[#This Row],[Unit Price]]-Excel_Advanced_Sales_Dataset_2000__hetvi[[#This Row],[Discount Amount]]</f>
        <v>1015227.8008800001</v>
      </c>
      <c r="S1988" t="str">
        <f>IF(Excel_Advanced_Sales_Dataset_2000__hetvi[[#This Row],[Total Sales]]&gt;50000,"Yes","No")</f>
        <v>Yes</v>
      </c>
      <c r="T1988" t="str">
        <f>IF(Excel_Advanced_Sales_Dataset_2000__hetvi[[#This Row],[Delivery Status]]="Pending","Follow-up","Ok")</f>
        <v>Ok</v>
      </c>
      <c r="U1988" s="31">
        <f>Excel_Advanced_Sales_Dataset_2000__hetvi[[#This Row],[Discount %]]/100</f>
        <v>0.10150000000000001</v>
      </c>
      <c r="V1988" s="1" t="s">
        <v>4703</v>
      </c>
    </row>
    <row r="1989" spans="1:22" x14ac:dyDescent="0.25">
      <c r="A1989" s="6" t="s">
        <v>4568</v>
      </c>
      <c r="B1989" s="7" t="s">
        <v>1041</v>
      </c>
      <c r="C1989" s="7" t="s">
        <v>2666</v>
      </c>
      <c r="D1989" s="7" t="s">
        <v>40</v>
      </c>
      <c r="E1989" s="7" t="s">
        <v>109</v>
      </c>
      <c r="F1989" s="7" t="s">
        <v>259</v>
      </c>
      <c r="G1989" s="7" t="s">
        <v>43</v>
      </c>
      <c r="H1989" s="7" t="s">
        <v>391</v>
      </c>
      <c r="I1989" s="8">
        <v>41</v>
      </c>
      <c r="J1989" s="18">
        <v>29285.03</v>
      </c>
      <c r="K1989" s="21">
        <v>5.53</v>
      </c>
      <c r="L1989" s="15">
        <v>1134288.28</v>
      </c>
      <c r="M1989" s="28">
        <v>46324</v>
      </c>
      <c r="N1989" s="7" t="s">
        <v>113</v>
      </c>
      <c r="O1989" s="7" t="s">
        <v>35</v>
      </c>
      <c r="P1989" s="9" t="s">
        <v>53</v>
      </c>
      <c r="Q1989" s="23">
        <f>Excel_Advanced_Sales_Dataset_2000__hetvi[[#This Row],[Quantity]]*Excel_Advanced_Sales_Dataset_2000__hetvi[[#This Row],[Unit Price]]*Excel_Advanced_Sales_Dataset_2000__hetvi[[#This Row],[Discount %]]/100</f>
        <v>66397.948518999998</v>
      </c>
      <c r="R1989" s="23">
        <f>Excel_Advanced_Sales_Dataset_2000__hetvi[[#This Row],[Quantity]]*Excel_Advanced_Sales_Dataset_2000__hetvi[[#This Row],[Unit Price]]-Excel_Advanced_Sales_Dataset_2000__hetvi[[#This Row],[Discount Amount]]</f>
        <v>1134288.2814809999</v>
      </c>
      <c r="S1989" t="str">
        <f>IF(Excel_Advanced_Sales_Dataset_2000__hetvi[[#This Row],[Total Sales]]&gt;50000,"Yes","No")</f>
        <v>Yes</v>
      </c>
      <c r="T1989" t="str">
        <f>IF(Excel_Advanced_Sales_Dataset_2000__hetvi[[#This Row],[Delivery Status]]="Pending","Follow-up","Ok")</f>
        <v>Ok</v>
      </c>
      <c r="U1989" s="31">
        <f>Excel_Advanced_Sales_Dataset_2000__hetvi[[#This Row],[Discount %]]/100</f>
        <v>5.5300000000000002E-2</v>
      </c>
      <c r="V1989" s="1" t="s">
        <v>4653</v>
      </c>
    </row>
    <row r="1990" spans="1:22" x14ac:dyDescent="0.25">
      <c r="A1990" s="6" t="s">
        <v>4569</v>
      </c>
      <c r="B1990" s="7" t="s">
        <v>415</v>
      </c>
      <c r="C1990" s="7" t="s">
        <v>4570</v>
      </c>
      <c r="D1990" s="7" t="s">
        <v>63</v>
      </c>
      <c r="E1990" s="7" t="s">
        <v>234</v>
      </c>
      <c r="F1990" s="7" t="s">
        <v>435</v>
      </c>
      <c r="G1990" s="7" t="s">
        <v>43</v>
      </c>
      <c r="H1990" s="7" t="s">
        <v>74</v>
      </c>
      <c r="I1990" s="8">
        <v>35</v>
      </c>
      <c r="J1990" s="18">
        <v>41126.480000000003</v>
      </c>
      <c r="K1990" s="21">
        <v>6.53</v>
      </c>
      <c r="L1990" s="15">
        <v>1345432.23</v>
      </c>
      <c r="M1990" s="28">
        <v>46327</v>
      </c>
      <c r="N1990" s="7" t="s">
        <v>113</v>
      </c>
      <c r="O1990" s="7" t="s">
        <v>35</v>
      </c>
      <c r="P1990" s="9" t="s">
        <v>26</v>
      </c>
      <c r="Q1990" s="23">
        <f>Excel_Advanced_Sales_Dataset_2000__hetvi[[#This Row],[Quantity]]*Excel_Advanced_Sales_Dataset_2000__hetvi[[#This Row],[Unit Price]]*Excel_Advanced_Sales_Dataset_2000__hetvi[[#This Row],[Discount %]]/100</f>
        <v>93994.570040000006</v>
      </c>
      <c r="R1990" s="23">
        <f>Excel_Advanced_Sales_Dataset_2000__hetvi[[#This Row],[Quantity]]*Excel_Advanced_Sales_Dataset_2000__hetvi[[#This Row],[Unit Price]]-Excel_Advanced_Sales_Dataset_2000__hetvi[[#This Row],[Discount Amount]]</f>
        <v>1345432.2299600001</v>
      </c>
      <c r="S1990" t="str">
        <f>IF(Excel_Advanced_Sales_Dataset_2000__hetvi[[#This Row],[Total Sales]]&gt;50000,"Yes","No")</f>
        <v>Yes</v>
      </c>
      <c r="T1990" t="str">
        <f>IF(Excel_Advanced_Sales_Dataset_2000__hetvi[[#This Row],[Delivery Status]]="Pending","Follow-up","Ok")</f>
        <v>Ok</v>
      </c>
      <c r="U1990" s="31">
        <f>Excel_Advanced_Sales_Dataset_2000__hetvi[[#This Row],[Discount %]]/100</f>
        <v>6.5299999999999997E-2</v>
      </c>
      <c r="V1990" s="1" t="s">
        <v>4782</v>
      </c>
    </row>
    <row r="1991" spans="1:22" x14ac:dyDescent="0.25">
      <c r="A1991" s="6" t="s">
        <v>4571</v>
      </c>
      <c r="B1991" s="7" t="s">
        <v>673</v>
      </c>
      <c r="C1991" s="7" t="s">
        <v>4572</v>
      </c>
      <c r="D1991" s="7" t="s">
        <v>30</v>
      </c>
      <c r="E1991" s="7" t="s">
        <v>117</v>
      </c>
      <c r="F1991" s="7" t="s">
        <v>387</v>
      </c>
      <c r="G1991" s="7" t="s">
        <v>51</v>
      </c>
      <c r="H1991" s="7" t="s">
        <v>52</v>
      </c>
      <c r="I1991" s="8">
        <v>14</v>
      </c>
      <c r="J1991" s="18">
        <v>47593.77</v>
      </c>
      <c r="K1991" s="21">
        <v>3.01</v>
      </c>
      <c r="L1991" s="15">
        <v>646256.77</v>
      </c>
      <c r="M1991" s="28">
        <v>46256</v>
      </c>
      <c r="N1991" s="7" t="s">
        <v>58</v>
      </c>
      <c r="O1991" s="7" t="s">
        <v>35</v>
      </c>
      <c r="P1991" s="9" t="s">
        <v>26</v>
      </c>
      <c r="Q1991" s="23">
        <f>Excel_Advanced_Sales_Dataset_2000__hetvi[[#This Row],[Quantity]]*Excel_Advanced_Sales_Dataset_2000__hetvi[[#This Row],[Unit Price]]*Excel_Advanced_Sales_Dataset_2000__hetvi[[#This Row],[Discount %]]/100</f>
        <v>20056.014677999996</v>
      </c>
      <c r="R1991" s="23">
        <f>Excel_Advanced_Sales_Dataset_2000__hetvi[[#This Row],[Quantity]]*Excel_Advanced_Sales_Dataset_2000__hetvi[[#This Row],[Unit Price]]-Excel_Advanced_Sales_Dataset_2000__hetvi[[#This Row],[Discount Amount]]</f>
        <v>646256.7653219999</v>
      </c>
      <c r="S1991" t="str">
        <f>IF(Excel_Advanced_Sales_Dataset_2000__hetvi[[#This Row],[Total Sales]]&gt;50000,"Yes","No")</f>
        <v>Yes</v>
      </c>
      <c r="T1991" t="str">
        <f>IF(Excel_Advanced_Sales_Dataset_2000__hetvi[[#This Row],[Delivery Status]]="Pending","Follow-up","Ok")</f>
        <v>Ok</v>
      </c>
      <c r="U1991" s="31">
        <f>Excel_Advanced_Sales_Dataset_2000__hetvi[[#This Row],[Discount %]]/100</f>
        <v>3.0099999999999998E-2</v>
      </c>
      <c r="V1991" s="1" t="s">
        <v>4653</v>
      </c>
    </row>
    <row r="1992" spans="1:22" x14ac:dyDescent="0.25">
      <c r="A1992" s="6" t="s">
        <v>4573</v>
      </c>
      <c r="B1992" s="7" t="s">
        <v>861</v>
      </c>
      <c r="C1992" s="7" t="s">
        <v>4574</v>
      </c>
      <c r="D1992" s="7" t="s">
        <v>19</v>
      </c>
      <c r="E1992" s="7" t="s">
        <v>72</v>
      </c>
      <c r="F1992" s="7" t="s">
        <v>171</v>
      </c>
      <c r="G1992" s="7" t="s">
        <v>22</v>
      </c>
      <c r="H1992" s="7" t="s">
        <v>23</v>
      </c>
      <c r="I1992" s="8">
        <v>11</v>
      </c>
      <c r="J1992" s="18">
        <v>29766.44</v>
      </c>
      <c r="K1992" s="21">
        <v>18.79</v>
      </c>
      <c r="L1992" s="15">
        <v>265906.59000000003</v>
      </c>
      <c r="M1992" s="28">
        <v>46154</v>
      </c>
      <c r="N1992" s="7" t="s">
        <v>58</v>
      </c>
      <c r="O1992" s="7" t="s">
        <v>25</v>
      </c>
      <c r="P1992" s="9" t="s">
        <v>26</v>
      </c>
      <c r="Q1992" s="23">
        <f>Excel_Advanced_Sales_Dataset_2000__hetvi[[#This Row],[Quantity]]*Excel_Advanced_Sales_Dataset_2000__hetvi[[#This Row],[Unit Price]]*Excel_Advanced_Sales_Dataset_2000__hetvi[[#This Row],[Discount %]]/100</f>
        <v>61524.254835999993</v>
      </c>
      <c r="R1992" s="23">
        <f>Excel_Advanced_Sales_Dataset_2000__hetvi[[#This Row],[Quantity]]*Excel_Advanced_Sales_Dataset_2000__hetvi[[#This Row],[Unit Price]]-Excel_Advanced_Sales_Dataset_2000__hetvi[[#This Row],[Discount Amount]]</f>
        <v>265906.58516399999</v>
      </c>
      <c r="S1992" t="str">
        <f>IF(Excel_Advanced_Sales_Dataset_2000__hetvi[[#This Row],[Total Sales]]&gt;50000,"Yes","No")</f>
        <v>Yes</v>
      </c>
      <c r="T1992" t="str">
        <f>IF(Excel_Advanced_Sales_Dataset_2000__hetvi[[#This Row],[Delivery Status]]="Pending","Follow-up","Ok")</f>
        <v>Follow-up</v>
      </c>
      <c r="U1992" s="31">
        <f>Excel_Advanced_Sales_Dataset_2000__hetvi[[#This Row],[Discount %]]/100</f>
        <v>0.18789999999999998</v>
      </c>
      <c r="V1992" s="1" t="s">
        <v>4696</v>
      </c>
    </row>
    <row r="1993" spans="1:22" x14ac:dyDescent="0.25">
      <c r="A1993" s="6" t="s">
        <v>4575</v>
      </c>
      <c r="B1993" s="7" t="s">
        <v>762</v>
      </c>
      <c r="C1993" s="7" t="s">
        <v>4576</v>
      </c>
      <c r="D1993" s="7" t="s">
        <v>63</v>
      </c>
      <c r="E1993" s="7" t="s">
        <v>234</v>
      </c>
      <c r="F1993" s="7" t="s">
        <v>473</v>
      </c>
      <c r="G1993" s="7" t="s">
        <v>33</v>
      </c>
      <c r="H1993" s="7" t="s">
        <v>127</v>
      </c>
      <c r="I1993" s="8">
        <v>22</v>
      </c>
      <c r="J1993" s="18">
        <v>34942.25</v>
      </c>
      <c r="K1993" s="21">
        <v>10.87</v>
      </c>
      <c r="L1993" s="15">
        <v>685168.6</v>
      </c>
      <c r="M1993" s="28">
        <v>46348</v>
      </c>
      <c r="N1993" s="7" t="s">
        <v>113</v>
      </c>
      <c r="O1993" s="7" t="s">
        <v>35</v>
      </c>
      <c r="P1993" s="9" t="s">
        <v>53</v>
      </c>
      <c r="Q1993" s="23">
        <f>Excel_Advanced_Sales_Dataset_2000__hetvi[[#This Row],[Quantity]]*Excel_Advanced_Sales_Dataset_2000__hetvi[[#This Row],[Unit Price]]*Excel_Advanced_Sales_Dataset_2000__hetvi[[#This Row],[Discount %]]/100</f>
        <v>83560.896649999995</v>
      </c>
      <c r="R1993" s="23">
        <f>Excel_Advanced_Sales_Dataset_2000__hetvi[[#This Row],[Quantity]]*Excel_Advanced_Sales_Dataset_2000__hetvi[[#This Row],[Unit Price]]-Excel_Advanced_Sales_Dataset_2000__hetvi[[#This Row],[Discount Amount]]</f>
        <v>685168.60334999999</v>
      </c>
      <c r="S1993" t="str">
        <f>IF(Excel_Advanced_Sales_Dataset_2000__hetvi[[#This Row],[Total Sales]]&gt;50000,"Yes","No")</f>
        <v>Yes</v>
      </c>
      <c r="T1993" t="str">
        <f>IF(Excel_Advanced_Sales_Dataset_2000__hetvi[[#This Row],[Delivery Status]]="Pending","Follow-up","Ok")</f>
        <v>Ok</v>
      </c>
      <c r="U1993" s="31">
        <f>Excel_Advanced_Sales_Dataset_2000__hetvi[[#This Row],[Discount %]]/100</f>
        <v>0.10869999999999999</v>
      </c>
      <c r="V1993" s="1" t="s">
        <v>4744</v>
      </c>
    </row>
    <row r="1994" spans="1:22" x14ac:dyDescent="0.25">
      <c r="A1994" s="6" t="s">
        <v>4577</v>
      </c>
      <c r="B1994" s="7" t="s">
        <v>1451</v>
      </c>
      <c r="C1994" s="7" t="s">
        <v>4578</v>
      </c>
      <c r="D1994" s="7" t="s">
        <v>40</v>
      </c>
      <c r="E1994" s="7" t="s">
        <v>89</v>
      </c>
      <c r="F1994" s="7" t="s">
        <v>90</v>
      </c>
      <c r="G1994" s="7" t="s">
        <v>51</v>
      </c>
      <c r="H1994" s="7" t="s">
        <v>146</v>
      </c>
      <c r="I1994" s="8">
        <v>3</v>
      </c>
      <c r="J1994" s="18">
        <v>42854.74</v>
      </c>
      <c r="K1994" s="21">
        <v>15.06</v>
      </c>
      <c r="L1994" s="15">
        <v>109202.45</v>
      </c>
      <c r="M1994" s="28">
        <v>46311</v>
      </c>
      <c r="N1994" s="7" t="s">
        <v>24</v>
      </c>
      <c r="O1994" s="7" t="s">
        <v>35</v>
      </c>
      <c r="P1994" s="9" t="s">
        <v>36</v>
      </c>
      <c r="Q1994" s="23">
        <f>Excel_Advanced_Sales_Dataset_2000__hetvi[[#This Row],[Quantity]]*Excel_Advanced_Sales_Dataset_2000__hetvi[[#This Row],[Unit Price]]*Excel_Advanced_Sales_Dataset_2000__hetvi[[#This Row],[Discount %]]/100</f>
        <v>19361.771531999999</v>
      </c>
      <c r="R1994" s="23">
        <f>Excel_Advanced_Sales_Dataset_2000__hetvi[[#This Row],[Quantity]]*Excel_Advanced_Sales_Dataset_2000__hetvi[[#This Row],[Unit Price]]-Excel_Advanced_Sales_Dataset_2000__hetvi[[#This Row],[Discount Amount]]</f>
        <v>109202.448468</v>
      </c>
      <c r="S1994" t="str">
        <f>IF(Excel_Advanced_Sales_Dataset_2000__hetvi[[#This Row],[Total Sales]]&gt;50000,"Yes","No")</f>
        <v>Yes</v>
      </c>
      <c r="T1994" t="str">
        <f>IF(Excel_Advanced_Sales_Dataset_2000__hetvi[[#This Row],[Delivery Status]]="Pending","Follow-up","Ok")</f>
        <v>Ok</v>
      </c>
      <c r="U1994" s="31">
        <f>Excel_Advanced_Sales_Dataset_2000__hetvi[[#This Row],[Discount %]]/100</f>
        <v>0.15060000000000001</v>
      </c>
      <c r="V1994" s="1" t="s">
        <v>4665</v>
      </c>
    </row>
    <row r="1995" spans="1:22" x14ac:dyDescent="0.25">
      <c r="A1995" s="6" t="s">
        <v>4579</v>
      </c>
      <c r="B1995" s="7" t="s">
        <v>1773</v>
      </c>
      <c r="C1995" s="7" t="s">
        <v>4580</v>
      </c>
      <c r="D1995" s="7" t="s">
        <v>40</v>
      </c>
      <c r="E1995" s="7" t="s">
        <v>49</v>
      </c>
      <c r="F1995" s="7" t="s">
        <v>397</v>
      </c>
      <c r="G1995" s="7" t="s">
        <v>22</v>
      </c>
      <c r="H1995" s="7" t="s">
        <v>23</v>
      </c>
      <c r="I1995" s="8">
        <v>35</v>
      </c>
      <c r="J1995" s="18">
        <v>8000.68</v>
      </c>
      <c r="K1995" s="21">
        <v>6.14</v>
      </c>
      <c r="L1995" s="15">
        <v>262830.34000000003</v>
      </c>
      <c r="M1995" s="28">
        <v>46290</v>
      </c>
      <c r="N1995" s="7" t="s">
        <v>45</v>
      </c>
      <c r="O1995" s="7" t="s">
        <v>35</v>
      </c>
      <c r="P1995" s="9" t="s">
        <v>53</v>
      </c>
      <c r="Q1995" s="23">
        <f>Excel_Advanced_Sales_Dataset_2000__hetvi[[#This Row],[Quantity]]*Excel_Advanced_Sales_Dataset_2000__hetvi[[#This Row],[Unit Price]]*Excel_Advanced_Sales_Dataset_2000__hetvi[[#This Row],[Discount %]]/100</f>
        <v>17193.461319999999</v>
      </c>
      <c r="R1995" s="23">
        <f>Excel_Advanced_Sales_Dataset_2000__hetvi[[#This Row],[Quantity]]*Excel_Advanced_Sales_Dataset_2000__hetvi[[#This Row],[Unit Price]]-Excel_Advanced_Sales_Dataset_2000__hetvi[[#This Row],[Discount Amount]]</f>
        <v>262830.33867999999</v>
      </c>
      <c r="S1995" t="str">
        <f>IF(Excel_Advanced_Sales_Dataset_2000__hetvi[[#This Row],[Total Sales]]&gt;50000,"Yes","No")</f>
        <v>Yes</v>
      </c>
      <c r="T1995" t="str">
        <f>IF(Excel_Advanced_Sales_Dataset_2000__hetvi[[#This Row],[Delivery Status]]="Pending","Follow-up","Ok")</f>
        <v>Ok</v>
      </c>
      <c r="U1995" s="31">
        <f>Excel_Advanced_Sales_Dataset_2000__hetvi[[#This Row],[Discount %]]/100</f>
        <v>6.1399999999999996E-2</v>
      </c>
      <c r="V1995" s="1" t="s">
        <v>4782</v>
      </c>
    </row>
    <row r="1996" spans="1:22" x14ac:dyDescent="0.25">
      <c r="A1996" s="6" t="s">
        <v>4581</v>
      </c>
      <c r="B1996" s="7" t="s">
        <v>3177</v>
      </c>
      <c r="C1996" s="7" t="s">
        <v>4582</v>
      </c>
      <c r="D1996" s="7" t="s">
        <v>63</v>
      </c>
      <c r="E1996" s="7" t="s">
        <v>64</v>
      </c>
      <c r="F1996" s="7" t="s">
        <v>184</v>
      </c>
      <c r="G1996" s="7" t="s">
        <v>33</v>
      </c>
      <c r="H1996" s="7" t="s">
        <v>57</v>
      </c>
      <c r="I1996" s="8">
        <v>23</v>
      </c>
      <c r="J1996" s="18">
        <v>14352.83</v>
      </c>
      <c r="K1996" s="21">
        <v>10.39</v>
      </c>
      <c r="L1996" s="15">
        <v>295816.13</v>
      </c>
      <c r="M1996" s="28">
        <v>46313</v>
      </c>
      <c r="N1996" s="7" t="s">
        <v>45</v>
      </c>
      <c r="O1996" s="7" t="s">
        <v>59</v>
      </c>
      <c r="P1996" s="9" t="s">
        <v>26</v>
      </c>
      <c r="Q1996" s="23">
        <f>Excel_Advanced_Sales_Dataset_2000__hetvi[[#This Row],[Quantity]]*Excel_Advanced_Sales_Dataset_2000__hetvi[[#This Row],[Unit Price]]*Excel_Advanced_Sales_Dataset_2000__hetvi[[#This Row],[Discount %]]/100</f>
        <v>34298.957851000006</v>
      </c>
      <c r="R1996" s="23">
        <f>Excel_Advanced_Sales_Dataset_2000__hetvi[[#This Row],[Quantity]]*Excel_Advanced_Sales_Dataset_2000__hetvi[[#This Row],[Unit Price]]-Excel_Advanced_Sales_Dataset_2000__hetvi[[#This Row],[Discount Amount]]</f>
        <v>295816.13214900001</v>
      </c>
      <c r="S1996" t="str">
        <f>IF(Excel_Advanced_Sales_Dataset_2000__hetvi[[#This Row],[Total Sales]]&gt;50000,"Yes","No")</f>
        <v>Yes</v>
      </c>
      <c r="T1996" t="str">
        <f>IF(Excel_Advanced_Sales_Dataset_2000__hetvi[[#This Row],[Delivery Status]]="Pending","Follow-up","Ok")</f>
        <v>Ok</v>
      </c>
      <c r="U1996" s="31">
        <f>Excel_Advanced_Sales_Dataset_2000__hetvi[[#This Row],[Discount %]]/100</f>
        <v>0.10390000000000001</v>
      </c>
      <c r="V1996" s="1" t="s">
        <v>4744</v>
      </c>
    </row>
    <row r="1997" spans="1:22" x14ac:dyDescent="0.25">
      <c r="A1997" s="6" t="s">
        <v>4583</v>
      </c>
      <c r="B1997" s="7" t="s">
        <v>4584</v>
      </c>
      <c r="C1997" s="7" t="s">
        <v>733</v>
      </c>
      <c r="D1997" s="7" t="s">
        <v>19</v>
      </c>
      <c r="E1997" s="7" t="s">
        <v>84</v>
      </c>
      <c r="F1997" s="7" t="s">
        <v>85</v>
      </c>
      <c r="G1997" s="7" t="s">
        <v>43</v>
      </c>
      <c r="H1997" s="7" t="s">
        <v>74</v>
      </c>
      <c r="I1997" s="8">
        <v>8</v>
      </c>
      <c r="J1997" s="18">
        <v>4660.47</v>
      </c>
      <c r="K1997" s="21">
        <v>5.51</v>
      </c>
      <c r="L1997" s="15">
        <v>35229.42</v>
      </c>
      <c r="M1997" s="28">
        <v>46291</v>
      </c>
      <c r="N1997" s="7" t="s">
        <v>45</v>
      </c>
      <c r="O1997" s="7" t="s">
        <v>35</v>
      </c>
      <c r="P1997" s="9" t="s">
        <v>36</v>
      </c>
      <c r="Q1997" s="23">
        <f>Excel_Advanced_Sales_Dataset_2000__hetvi[[#This Row],[Quantity]]*Excel_Advanced_Sales_Dataset_2000__hetvi[[#This Row],[Unit Price]]*Excel_Advanced_Sales_Dataset_2000__hetvi[[#This Row],[Discount %]]/100</f>
        <v>2054.335176</v>
      </c>
      <c r="R1997" s="23">
        <f>Excel_Advanced_Sales_Dataset_2000__hetvi[[#This Row],[Quantity]]*Excel_Advanced_Sales_Dataset_2000__hetvi[[#This Row],[Unit Price]]-Excel_Advanced_Sales_Dataset_2000__hetvi[[#This Row],[Discount Amount]]</f>
        <v>35229.424824000002</v>
      </c>
      <c r="S1997" t="str">
        <f>IF(Excel_Advanced_Sales_Dataset_2000__hetvi[[#This Row],[Total Sales]]&gt;50000,"Yes","No")</f>
        <v>No</v>
      </c>
      <c r="T1997" t="str">
        <f>IF(Excel_Advanced_Sales_Dataset_2000__hetvi[[#This Row],[Delivery Status]]="Pending","Follow-up","Ok")</f>
        <v>Ok</v>
      </c>
      <c r="U1997" s="31">
        <f>Excel_Advanced_Sales_Dataset_2000__hetvi[[#This Row],[Discount %]]/100</f>
        <v>5.5099999999999996E-2</v>
      </c>
      <c r="V1997" s="1" t="s">
        <v>4823</v>
      </c>
    </row>
    <row r="1998" spans="1:22" x14ac:dyDescent="0.25">
      <c r="A1998" s="6" t="s">
        <v>4585</v>
      </c>
      <c r="B1998" s="7" t="s">
        <v>1648</v>
      </c>
      <c r="C1998" s="7" t="s">
        <v>4586</v>
      </c>
      <c r="D1998" s="7" t="s">
        <v>40</v>
      </c>
      <c r="E1998" s="7" t="s">
        <v>49</v>
      </c>
      <c r="F1998" s="7" t="s">
        <v>306</v>
      </c>
      <c r="G1998" s="7" t="s">
        <v>33</v>
      </c>
      <c r="H1998" s="7" t="s">
        <v>57</v>
      </c>
      <c r="I1998" s="8">
        <v>20</v>
      </c>
      <c r="J1998" s="18">
        <v>28772.35</v>
      </c>
      <c r="K1998" s="21">
        <v>7.65</v>
      </c>
      <c r="L1998" s="15">
        <v>531425.30000000005</v>
      </c>
      <c r="M1998" s="28">
        <v>46380</v>
      </c>
      <c r="N1998" s="7" t="s">
        <v>113</v>
      </c>
      <c r="O1998" s="7" t="s">
        <v>35</v>
      </c>
      <c r="P1998" s="9" t="s">
        <v>36</v>
      </c>
      <c r="Q1998" s="23">
        <f>Excel_Advanced_Sales_Dataset_2000__hetvi[[#This Row],[Quantity]]*Excel_Advanced_Sales_Dataset_2000__hetvi[[#This Row],[Unit Price]]*Excel_Advanced_Sales_Dataset_2000__hetvi[[#This Row],[Discount %]]/100</f>
        <v>44021.695500000002</v>
      </c>
      <c r="R1998" s="23">
        <f>Excel_Advanced_Sales_Dataset_2000__hetvi[[#This Row],[Quantity]]*Excel_Advanced_Sales_Dataset_2000__hetvi[[#This Row],[Unit Price]]-Excel_Advanced_Sales_Dataset_2000__hetvi[[#This Row],[Discount Amount]]</f>
        <v>531425.30449999997</v>
      </c>
      <c r="S1998" t="str">
        <f>IF(Excel_Advanced_Sales_Dataset_2000__hetvi[[#This Row],[Total Sales]]&gt;50000,"Yes","No")</f>
        <v>Yes</v>
      </c>
      <c r="T1998" t="str">
        <f>IF(Excel_Advanced_Sales_Dataset_2000__hetvi[[#This Row],[Delivery Status]]="Pending","Follow-up","Ok")</f>
        <v>Ok</v>
      </c>
      <c r="U1998" s="31">
        <f>Excel_Advanced_Sales_Dataset_2000__hetvi[[#This Row],[Discount %]]/100</f>
        <v>7.6499999999999999E-2</v>
      </c>
      <c r="V1998" s="1" t="s">
        <v>4823</v>
      </c>
    </row>
    <row r="1999" spans="1:22" x14ac:dyDescent="0.25">
      <c r="A1999" s="6" t="s">
        <v>4587</v>
      </c>
      <c r="B1999" s="7" t="s">
        <v>370</v>
      </c>
      <c r="C1999" s="7" t="s">
        <v>4588</v>
      </c>
      <c r="D1999" s="7" t="s">
        <v>19</v>
      </c>
      <c r="E1999" s="7" t="s">
        <v>72</v>
      </c>
      <c r="F1999" s="7" t="s">
        <v>171</v>
      </c>
      <c r="G1999" s="7" t="s">
        <v>66</v>
      </c>
      <c r="H1999" s="7" t="s">
        <v>200</v>
      </c>
      <c r="I1999" s="8">
        <v>10</v>
      </c>
      <c r="J1999" s="18">
        <v>46935.95</v>
      </c>
      <c r="K1999" s="21">
        <v>11.06</v>
      </c>
      <c r="L1999" s="15">
        <v>417448.34</v>
      </c>
      <c r="M1999" s="28">
        <v>46250</v>
      </c>
      <c r="N1999" s="7" t="s">
        <v>68</v>
      </c>
      <c r="O1999" s="7" t="s">
        <v>35</v>
      </c>
      <c r="P1999" s="9" t="s">
        <v>26</v>
      </c>
      <c r="Q1999" s="23">
        <f>Excel_Advanced_Sales_Dataset_2000__hetvi[[#This Row],[Quantity]]*Excel_Advanced_Sales_Dataset_2000__hetvi[[#This Row],[Unit Price]]*Excel_Advanced_Sales_Dataset_2000__hetvi[[#This Row],[Discount %]]/100</f>
        <v>51911.1607</v>
      </c>
      <c r="R1999" s="23">
        <f>Excel_Advanced_Sales_Dataset_2000__hetvi[[#This Row],[Quantity]]*Excel_Advanced_Sales_Dataset_2000__hetvi[[#This Row],[Unit Price]]-Excel_Advanced_Sales_Dataset_2000__hetvi[[#This Row],[Discount Amount]]</f>
        <v>417448.33929999999</v>
      </c>
      <c r="S1999" t="str">
        <f>IF(Excel_Advanced_Sales_Dataset_2000__hetvi[[#This Row],[Total Sales]]&gt;50000,"Yes","No")</f>
        <v>Yes</v>
      </c>
      <c r="T1999" t="str">
        <f>IF(Excel_Advanced_Sales_Dataset_2000__hetvi[[#This Row],[Delivery Status]]="Pending","Follow-up","Ok")</f>
        <v>Ok</v>
      </c>
      <c r="U1999" s="31">
        <f>Excel_Advanced_Sales_Dataset_2000__hetvi[[#This Row],[Discount %]]/100</f>
        <v>0.1106</v>
      </c>
      <c r="V1999" s="1" t="s">
        <v>4696</v>
      </c>
    </row>
    <row r="2000" spans="1:22" x14ac:dyDescent="0.25">
      <c r="A2000" s="6" t="s">
        <v>4589</v>
      </c>
      <c r="B2000" s="7" t="s">
        <v>3174</v>
      </c>
      <c r="C2000" s="7" t="s">
        <v>4590</v>
      </c>
      <c r="D2000" s="7" t="s">
        <v>40</v>
      </c>
      <c r="E2000" s="7" t="s">
        <v>109</v>
      </c>
      <c r="F2000" s="7" t="s">
        <v>259</v>
      </c>
      <c r="G2000" s="7" t="s">
        <v>33</v>
      </c>
      <c r="H2000" s="7" t="s">
        <v>80</v>
      </c>
      <c r="I2000" s="8">
        <v>38</v>
      </c>
      <c r="J2000" s="18">
        <v>19072.13</v>
      </c>
      <c r="K2000" s="21">
        <v>10.44</v>
      </c>
      <c r="L2000" s="15">
        <v>649077.99</v>
      </c>
      <c r="M2000" s="28">
        <v>46110</v>
      </c>
      <c r="N2000" s="7" t="s">
        <v>113</v>
      </c>
      <c r="O2000" s="7" t="s">
        <v>35</v>
      </c>
      <c r="P2000" s="9" t="s">
        <v>53</v>
      </c>
      <c r="Q2000" s="23">
        <f>Excel_Advanced_Sales_Dataset_2000__hetvi[[#This Row],[Quantity]]*Excel_Advanced_Sales_Dataset_2000__hetvi[[#This Row],[Unit Price]]*Excel_Advanced_Sales_Dataset_2000__hetvi[[#This Row],[Discount %]]/100</f>
        <v>75662.954136</v>
      </c>
      <c r="R2000" s="23">
        <f>Excel_Advanced_Sales_Dataset_2000__hetvi[[#This Row],[Quantity]]*Excel_Advanced_Sales_Dataset_2000__hetvi[[#This Row],[Unit Price]]-Excel_Advanced_Sales_Dataset_2000__hetvi[[#This Row],[Discount Amount]]</f>
        <v>649077.98586400005</v>
      </c>
      <c r="S2000" t="str">
        <f>IF(Excel_Advanced_Sales_Dataset_2000__hetvi[[#This Row],[Total Sales]]&gt;50000,"Yes","No")</f>
        <v>Yes</v>
      </c>
      <c r="T2000" t="str">
        <f>IF(Excel_Advanced_Sales_Dataset_2000__hetvi[[#This Row],[Delivery Status]]="Pending","Follow-up","Ok")</f>
        <v>Ok</v>
      </c>
      <c r="U2000" s="31">
        <f>Excel_Advanced_Sales_Dataset_2000__hetvi[[#This Row],[Discount %]]/100</f>
        <v>0.10439999999999999</v>
      </c>
      <c r="V2000" s="1" t="s">
        <v>4612</v>
      </c>
    </row>
    <row r="2001" spans="1:22" x14ac:dyDescent="0.25">
      <c r="A2001" s="10" t="s">
        <v>4591</v>
      </c>
      <c r="B2001" s="11" t="s">
        <v>543</v>
      </c>
      <c r="C2001" s="11" t="s">
        <v>4592</v>
      </c>
      <c r="D2001" s="11" t="s">
        <v>30</v>
      </c>
      <c r="E2001" s="11" t="s">
        <v>198</v>
      </c>
      <c r="F2001" s="11" t="s">
        <v>199</v>
      </c>
      <c r="G2001" s="11" t="s">
        <v>51</v>
      </c>
      <c r="H2001" s="11" t="s">
        <v>105</v>
      </c>
      <c r="I2001" s="12">
        <v>47</v>
      </c>
      <c r="J2001" s="19">
        <v>6728.51</v>
      </c>
      <c r="K2001" s="22">
        <v>5.14</v>
      </c>
      <c r="L2001" s="16">
        <v>299985.24</v>
      </c>
      <c r="M2001" s="29">
        <v>46032</v>
      </c>
      <c r="N2001" s="11" t="s">
        <v>58</v>
      </c>
      <c r="O2001" s="11" t="s">
        <v>35</v>
      </c>
      <c r="P2001" s="13" t="s">
        <v>26</v>
      </c>
      <c r="Q2001" s="23">
        <f>Excel_Advanced_Sales_Dataset_2000__hetvi[[#This Row],[Quantity]]*Excel_Advanced_Sales_Dataset_2000__hetvi[[#This Row],[Unit Price]]*Excel_Advanced_Sales_Dataset_2000__hetvi[[#This Row],[Discount %]]/100</f>
        <v>16254.734458000001</v>
      </c>
      <c r="R2001" s="23">
        <f>Excel_Advanced_Sales_Dataset_2000__hetvi[[#This Row],[Quantity]]*Excel_Advanced_Sales_Dataset_2000__hetvi[[#This Row],[Unit Price]]-Excel_Advanced_Sales_Dataset_2000__hetvi[[#This Row],[Discount Amount]]</f>
        <v>299985.23554200004</v>
      </c>
      <c r="S2001" t="str">
        <f>IF(Excel_Advanced_Sales_Dataset_2000__hetvi[[#This Row],[Total Sales]]&gt;50000,"Yes","No")</f>
        <v>Yes</v>
      </c>
      <c r="T2001" t="str">
        <f>IF(Excel_Advanced_Sales_Dataset_2000__hetvi[[#This Row],[Delivery Status]]="Pending","Follow-up","Ok")</f>
        <v>Ok</v>
      </c>
      <c r="U2001" s="31">
        <f>Excel_Advanced_Sales_Dataset_2000__hetvi[[#This Row],[Discount %]]/100</f>
        <v>5.1399999999999994E-2</v>
      </c>
      <c r="V2001" s="1" t="s">
        <v>4720</v>
      </c>
    </row>
  </sheetData>
  <conditionalFormatting sqref="O1:O2001">
    <cfRule type="containsText" dxfId="47" priority="3" operator="containsText" text="cancelled">
      <formula>NOT(ISERROR(SEARCH("cancelled",O1)))</formula>
    </cfRule>
  </conditionalFormatting>
  <conditionalFormatting sqref="L1965:L2001">
    <cfRule type="cellIs" dxfId="46" priority="2" operator="greaterThan">
      <formula>100000</formula>
    </cfRule>
  </conditionalFormatting>
  <conditionalFormatting sqref="L1:L2001">
    <cfRule type="cellIs" dxfId="45" priority="1" operator="greaterThan">
      <formula>100000</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CC9ED-9A2F-4D0D-87FA-8FF66023D8D1}">
  <dimension ref="A1:P396"/>
  <sheetViews>
    <sheetView topLeftCell="A8" workbookViewId="0">
      <selection activeCell="B35" sqref="B35"/>
    </sheetView>
  </sheetViews>
  <sheetFormatPr defaultRowHeight="15" x14ac:dyDescent="0.25"/>
  <cols>
    <col min="1" max="1" width="15" bestFit="1" customWidth="1"/>
    <col min="2" max="2" width="17.28515625" bestFit="1" customWidth="1"/>
    <col min="4" max="4" width="16.7109375" bestFit="1" customWidth="1"/>
    <col min="5" max="5" width="19" bestFit="1" customWidth="1"/>
    <col min="7" max="7" width="13.140625" bestFit="1" customWidth="1"/>
    <col min="8" max="8" width="17.28515625" bestFit="1" customWidth="1"/>
    <col min="9" max="9" width="9.7109375" bestFit="1" customWidth="1"/>
    <col min="10" max="10" width="8.28515625" bestFit="1" customWidth="1"/>
    <col min="11" max="11" width="13.140625" bestFit="1" customWidth="1"/>
    <col min="12" max="12" width="17.28515625" bestFit="1" customWidth="1"/>
    <col min="14" max="14" width="13.140625" bestFit="1" customWidth="1"/>
    <col min="15" max="15" width="16.5703125" bestFit="1" customWidth="1"/>
    <col min="16" max="16" width="21" bestFit="1" customWidth="1"/>
  </cols>
  <sheetData>
    <row r="1" spans="1:15" x14ac:dyDescent="0.25">
      <c r="A1" s="36" t="s">
        <v>8229</v>
      </c>
      <c r="B1" s="50"/>
      <c r="D1" s="36" t="s">
        <v>8231</v>
      </c>
      <c r="E1" s="53"/>
      <c r="G1" s="36" t="s">
        <v>8232</v>
      </c>
      <c r="H1" s="50"/>
      <c r="K1" s="36" t="s">
        <v>8235</v>
      </c>
      <c r="L1" s="50"/>
    </row>
    <row r="2" spans="1:15" ht="15.75" thickBot="1" x14ac:dyDescent="0.3">
      <c r="A2" s="51"/>
      <c r="B2" s="52"/>
      <c r="D2" s="54"/>
      <c r="E2" s="55"/>
      <c r="G2" s="58"/>
      <c r="H2" s="59"/>
      <c r="K2" s="58"/>
      <c r="L2" s="59"/>
    </row>
    <row r="3" spans="1:15" x14ac:dyDescent="0.25">
      <c r="A3" s="24" t="s">
        <v>8226</v>
      </c>
      <c r="B3" t="s">
        <v>8239</v>
      </c>
      <c r="D3" s="54"/>
      <c r="E3" s="55"/>
      <c r="G3" s="58"/>
      <c r="H3" s="59"/>
      <c r="K3" s="58"/>
      <c r="L3" s="59"/>
      <c r="N3" s="36" t="s">
        <v>8235</v>
      </c>
      <c r="O3" s="37"/>
    </row>
    <row r="4" spans="1:15" ht="15.75" thickBot="1" x14ac:dyDescent="0.3">
      <c r="A4" s="25" t="s">
        <v>19</v>
      </c>
      <c r="B4" s="1">
        <v>287395885.45000005</v>
      </c>
      <c r="D4" s="56"/>
      <c r="E4" s="57"/>
      <c r="G4" s="51"/>
      <c r="H4" s="52"/>
      <c r="K4" s="58"/>
      <c r="L4" s="59"/>
      <c r="N4" s="38"/>
      <c r="O4" s="39"/>
    </row>
    <row r="5" spans="1:15" ht="15.75" thickBot="1" x14ac:dyDescent="0.3">
      <c r="A5" s="26" t="s">
        <v>22</v>
      </c>
      <c r="B5" s="1">
        <v>50986953.870000005</v>
      </c>
      <c r="D5" s="24" t="s">
        <v>8226</v>
      </c>
      <c r="E5" t="s">
        <v>8228</v>
      </c>
      <c r="G5" s="24" t="s">
        <v>14</v>
      </c>
      <c r="H5" t="s">
        <v>59</v>
      </c>
      <c r="K5" s="51"/>
      <c r="L5" s="52"/>
      <c r="N5" s="40"/>
      <c r="O5" s="41"/>
    </row>
    <row r="6" spans="1:15" x14ac:dyDescent="0.25">
      <c r="A6" s="26" t="s">
        <v>111</v>
      </c>
      <c r="B6" s="1">
        <v>49399006.31000001</v>
      </c>
      <c r="D6" s="25" t="s">
        <v>260</v>
      </c>
      <c r="E6" s="1">
        <v>27.71641791044776</v>
      </c>
      <c r="K6" s="24" t="s">
        <v>8226</v>
      </c>
      <c r="L6" t="s">
        <v>8239</v>
      </c>
      <c r="N6" s="24" t="s">
        <v>8226</v>
      </c>
      <c r="O6" t="s">
        <v>8239</v>
      </c>
    </row>
    <row r="7" spans="1:15" x14ac:dyDescent="0.25">
      <c r="A7" s="26" t="s">
        <v>66</v>
      </c>
      <c r="B7" s="1">
        <v>40350671.990000002</v>
      </c>
      <c r="D7" s="25" t="s">
        <v>391</v>
      </c>
      <c r="E7" s="1">
        <v>21.245901639344261</v>
      </c>
      <c r="G7" s="24" t="s">
        <v>8226</v>
      </c>
      <c r="H7" t="s">
        <v>8233</v>
      </c>
      <c r="K7" s="25" t="s">
        <v>385</v>
      </c>
      <c r="L7" s="1">
        <v>6612945.46</v>
      </c>
      <c r="N7" s="25" t="s">
        <v>2212</v>
      </c>
      <c r="O7" s="1">
        <v>2397683.48</v>
      </c>
    </row>
    <row r="8" spans="1:15" x14ac:dyDescent="0.25">
      <c r="A8" s="26" t="s">
        <v>33</v>
      </c>
      <c r="B8" s="1">
        <v>47078710.830000013</v>
      </c>
      <c r="D8" s="25" t="s">
        <v>167</v>
      </c>
      <c r="E8" s="1">
        <v>25.666666666666668</v>
      </c>
      <c r="G8" s="25" t="s">
        <v>19</v>
      </c>
      <c r="H8" s="1">
        <v>21</v>
      </c>
      <c r="K8" s="25" t="s">
        <v>667</v>
      </c>
      <c r="L8" s="1">
        <v>7805661.7199999988</v>
      </c>
      <c r="N8" s="25" t="s">
        <v>2379</v>
      </c>
      <c r="O8" s="1">
        <v>2483126.87</v>
      </c>
    </row>
    <row r="9" spans="1:15" x14ac:dyDescent="0.25">
      <c r="A9" s="26" t="s">
        <v>51</v>
      </c>
      <c r="B9" s="1">
        <v>49941422.760000013</v>
      </c>
      <c r="D9" s="25" t="s">
        <v>52</v>
      </c>
      <c r="E9" s="1">
        <v>25.197530864197532</v>
      </c>
      <c r="G9" s="25" t="s">
        <v>30</v>
      </c>
      <c r="H9" s="1">
        <v>33</v>
      </c>
      <c r="K9" s="25" t="s">
        <v>853</v>
      </c>
      <c r="L9" s="1">
        <v>7648944.4900000002</v>
      </c>
      <c r="N9" s="25" t="s">
        <v>1649</v>
      </c>
      <c r="O9" s="1">
        <v>2728487.8</v>
      </c>
    </row>
    <row r="10" spans="1:15" x14ac:dyDescent="0.25">
      <c r="A10" s="26" t="s">
        <v>43</v>
      </c>
      <c r="B10" s="1">
        <v>49639119.689999998</v>
      </c>
      <c r="D10" s="25" t="s">
        <v>105</v>
      </c>
      <c r="E10" s="1">
        <v>26.160714285714285</v>
      </c>
      <c r="G10" s="25" t="s">
        <v>63</v>
      </c>
      <c r="H10" s="1">
        <v>25</v>
      </c>
      <c r="K10" s="25" t="s">
        <v>430</v>
      </c>
      <c r="L10" s="1">
        <v>7201077.2000000002</v>
      </c>
      <c r="N10" s="25" t="s">
        <v>125</v>
      </c>
      <c r="O10" s="1">
        <v>2429200.65</v>
      </c>
    </row>
    <row r="11" spans="1:15" x14ac:dyDescent="0.25">
      <c r="A11" s="25" t="s">
        <v>30</v>
      </c>
      <c r="B11" s="1">
        <v>304875291.14999998</v>
      </c>
      <c r="D11" s="25" t="s">
        <v>217</v>
      </c>
      <c r="E11" s="1">
        <v>27.125</v>
      </c>
      <c r="G11" s="25" t="s">
        <v>40</v>
      </c>
      <c r="H11" s="1">
        <v>25</v>
      </c>
      <c r="K11" s="25" t="s">
        <v>717</v>
      </c>
      <c r="L11" s="1">
        <v>7494082.6799999997</v>
      </c>
      <c r="N11" s="25" t="s">
        <v>2565</v>
      </c>
      <c r="O11" s="1">
        <v>2306044.4</v>
      </c>
    </row>
    <row r="12" spans="1:15" x14ac:dyDescent="0.25">
      <c r="A12" s="26" t="s">
        <v>22</v>
      </c>
      <c r="B12" s="1">
        <v>42654715.949999981</v>
      </c>
      <c r="D12" s="25" t="s">
        <v>44</v>
      </c>
      <c r="E12" s="1">
        <v>27.588235294117649</v>
      </c>
      <c r="G12" s="25" t="s">
        <v>8227</v>
      </c>
      <c r="H12" s="1">
        <v>104</v>
      </c>
      <c r="K12" s="25" t="s">
        <v>8227</v>
      </c>
      <c r="L12" s="1">
        <v>36762711.549999997</v>
      </c>
      <c r="N12" s="25" t="s">
        <v>8227</v>
      </c>
      <c r="O12" s="1">
        <v>12344543.199999999</v>
      </c>
    </row>
    <row r="13" spans="1:15" ht="15.75" thickBot="1" x14ac:dyDescent="0.3">
      <c r="A13" s="26" t="s">
        <v>111</v>
      </c>
      <c r="B13" s="1">
        <v>44384006.229999997</v>
      </c>
      <c r="D13" s="25" t="s">
        <v>200</v>
      </c>
      <c r="E13" s="1">
        <v>26.439393939393938</v>
      </c>
    </row>
    <row r="14" spans="1:15" ht="15.75" thickBot="1" x14ac:dyDescent="0.3">
      <c r="A14" s="26" t="s">
        <v>66</v>
      </c>
      <c r="B14" s="1">
        <v>57720720.45000001</v>
      </c>
      <c r="D14" s="25" t="s">
        <v>380</v>
      </c>
      <c r="E14" s="1">
        <v>24.655172413793103</v>
      </c>
      <c r="G14" s="42" t="s">
        <v>8242</v>
      </c>
      <c r="H14" s="60"/>
      <c r="K14" s="42" t="s">
        <v>8256</v>
      </c>
      <c r="L14" s="43"/>
    </row>
    <row r="15" spans="1:15" x14ac:dyDescent="0.25">
      <c r="A15" s="26" t="s">
        <v>33</v>
      </c>
      <c r="B15" s="1">
        <v>59797270.600000024</v>
      </c>
      <c r="D15" s="25" t="s">
        <v>23</v>
      </c>
      <c r="E15" s="1">
        <v>23.460317460317459</v>
      </c>
      <c r="G15" s="61"/>
      <c r="H15" s="62"/>
      <c r="K15" s="44"/>
      <c r="L15" s="45"/>
      <c r="N15" s="42" t="s">
        <v>8258</v>
      </c>
      <c r="O15" s="43"/>
    </row>
    <row r="16" spans="1:15" ht="15.75" thickBot="1" x14ac:dyDescent="0.3">
      <c r="A16" s="26" t="s">
        <v>51</v>
      </c>
      <c r="B16" s="1">
        <v>60769779.529999986</v>
      </c>
      <c r="D16" s="25" t="s">
        <v>67</v>
      </c>
      <c r="E16" s="1">
        <v>26.64</v>
      </c>
      <c r="G16" s="61"/>
      <c r="H16" s="62"/>
      <c r="K16" s="46"/>
      <c r="L16" s="47"/>
      <c r="N16" s="44"/>
      <c r="O16" s="45"/>
    </row>
    <row r="17" spans="1:16" ht="15.75" thickBot="1" x14ac:dyDescent="0.3">
      <c r="A17" s="26" t="s">
        <v>43</v>
      </c>
      <c r="B17" s="1">
        <v>39548798.389999993</v>
      </c>
      <c r="D17" s="25" t="s">
        <v>155</v>
      </c>
      <c r="E17" s="1">
        <v>26.887323943661972</v>
      </c>
      <c r="G17" s="63"/>
      <c r="H17" s="64"/>
      <c r="K17" s="24" t="s">
        <v>8226</v>
      </c>
      <c r="L17" t="s">
        <v>8239</v>
      </c>
      <c r="N17" s="46"/>
      <c r="O17" s="47"/>
    </row>
    <row r="18" spans="1:16" x14ac:dyDescent="0.25">
      <c r="A18" s="25" t="s">
        <v>63</v>
      </c>
      <c r="B18" s="1">
        <v>284283337.59000003</v>
      </c>
      <c r="D18" s="25" t="s">
        <v>127</v>
      </c>
      <c r="E18" s="1">
        <v>25.319444444444443</v>
      </c>
      <c r="G18" s="24" t="s">
        <v>8226</v>
      </c>
      <c r="H18" t="s">
        <v>8239</v>
      </c>
      <c r="K18" s="25" t="s">
        <v>8244</v>
      </c>
      <c r="L18" s="1">
        <v>104176123.94999996</v>
      </c>
      <c r="N18" s="24" t="s">
        <v>8226</v>
      </c>
      <c r="O18" t="s">
        <v>8233</v>
      </c>
    </row>
    <row r="19" spans="1:16" x14ac:dyDescent="0.25">
      <c r="A19" s="26" t="s">
        <v>22</v>
      </c>
      <c r="B19" s="1">
        <v>40361036.530000001</v>
      </c>
      <c r="D19" s="25" t="s">
        <v>57</v>
      </c>
      <c r="E19" s="1">
        <v>25.618421052631579</v>
      </c>
      <c r="G19" s="25" t="s">
        <v>19</v>
      </c>
      <c r="H19" s="1">
        <v>287395885.44999993</v>
      </c>
      <c r="K19" s="25" t="s">
        <v>8245</v>
      </c>
      <c r="L19" s="1">
        <v>86236288.589999989</v>
      </c>
      <c r="N19" s="25" t="s">
        <v>35</v>
      </c>
      <c r="O19" s="1">
        <v>1683</v>
      </c>
    </row>
    <row r="20" spans="1:16" x14ac:dyDescent="0.25">
      <c r="A20" s="26" t="s">
        <v>111</v>
      </c>
      <c r="B20" s="1">
        <v>42773768.339999996</v>
      </c>
      <c r="D20" s="25" t="s">
        <v>112</v>
      </c>
      <c r="E20" s="1">
        <v>24.444444444444443</v>
      </c>
      <c r="G20" s="25" t="s">
        <v>30</v>
      </c>
      <c r="H20" s="1">
        <v>304875291.14999998</v>
      </c>
      <c r="K20" s="25" t="s">
        <v>8246</v>
      </c>
      <c r="L20" s="1">
        <v>98313367.930000037</v>
      </c>
      <c r="N20" s="25" t="s">
        <v>25</v>
      </c>
      <c r="O20" s="1">
        <v>213</v>
      </c>
    </row>
    <row r="21" spans="1:16" x14ac:dyDescent="0.25">
      <c r="A21" s="26" t="s">
        <v>66</v>
      </c>
      <c r="B21" s="1">
        <v>47220669.830000021</v>
      </c>
      <c r="D21" s="25" t="s">
        <v>240</v>
      </c>
      <c r="E21" s="1">
        <v>23.38095238095238</v>
      </c>
      <c r="G21" s="25" t="s">
        <v>63</v>
      </c>
      <c r="H21" s="1">
        <v>284283337.59000003</v>
      </c>
      <c r="K21" s="25" t="s">
        <v>8247</v>
      </c>
      <c r="L21" s="1">
        <v>86651220.239999995</v>
      </c>
      <c r="N21" s="25" t="s">
        <v>59</v>
      </c>
      <c r="O21" s="1">
        <v>104</v>
      </c>
    </row>
    <row r="22" spans="1:16" x14ac:dyDescent="0.25">
      <c r="A22" s="26" t="s">
        <v>33</v>
      </c>
      <c r="B22" s="1">
        <v>59986664.039999984</v>
      </c>
      <c r="D22" s="25" t="s">
        <v>119</v>
      </c>
      <c r="E22" s="1">
        <v>28.175675675675677</v>
      </c>
      <c r="G22" s="25" t="s">
        <v>40</v>
      </c>
      <c r="H22" s="1">
        <v>290658777.44999999</v>
      </c>
      <c r="K22" s="25" t="s">
        <v>8248</v>
      </c>
      <c r="L22" s="1">
        <v>101965985.68999995</v>
      </c>
      <c r="N22" s="25" t="s">
        <v>8227</v>
      </c>
      <c r="O22" s="1">
        <v>2000</v>
      </c>
    </row>
    <row r="23" spans="1:16" x14ac:dyDescent="0.25">
      <c r="A23" s="26" t="s">
        <v>51</v>
      </c>
      <c r="B23" s="1">
        <v>49454918.93</v>
      </c>
      <c r="D23" s="25" t="s">
        <v>34</v>
      </c>
      <c r="E23" s="1">
        <v>26.157142857142858</v>
      </c>
      <c r="G23" s="25" t="s">
        <v>8227</v>
      </c>
      <c r="H23" s="1">
        <v>1167213291.6399999</v>
      </c>
      <c r="K23" s="25" t="s">
        <v>8249</v>
      </c>
      <c r="L23" s="1">
        <v>79139050.520000041</v>
      </c>
    </row>
    <row r="24" spans="1:16" ht="15.75" thickBot="1" x14ac:dyDescent="0.3">
      <c r="A24" s="26" t="s">
        <v>43</v>
      </c>
      <c r="B24" s="1">
        <v>44486279.920000002</v>
      </c>
      <c r="D24" s="25" t="s">
        <v>172</v>
      </c>
      <c r="E24" s="1">
        <v>23.346153846153847</v>
      </c>
      <c r="K24" s="25" t="s">
        <v>8250</v>
      </c>
      <c r="L24" s="1">
        <v>97633266.050000027</v>
      </c>
    </row>
    <row r="25" spans="1:16" x14ac:dyDescent="0.25">
      <c r="A25" s="25" t="s">
        <v>40</v>
      </c>
      <c r="B25" s="1">
        <v>290658777.44999999</v>
      </c>
      <c r="D25" s="25" t="s">
        <v>80</v>
      </c>
      <c r="E25" s="1">
        <v>28.371794871794872</v>
      </c>
      <c r="G25" s="42" t="s">
        <v>8243</v>
      </c>
      <c r="H25" s="43"/>
      <c r="K25" s="25" t="s">
        <v>8251</v>
      </c>
      <c r="L25" s="1">
        <v>99667859.210000023</v>
      </c>
    </row>
    <row r="26" spans="1:16" x14ac:dyDescent="0.25">
      <c r="A26" s="26" t="s">
        <v>22</v>
      </c>
      <c r="B26" s="1">
        <v>39872107.029999994</v>
      </c>
      <c r="D26" s="25" t="s">
        <v>526</v>
      </c>
      <c r="E26" s="1">
        <v>25.851851851851851</v>
      </c>
      <c r="G26" s="44"/>
      <c r="H26" s="45"/>
      <c r="K26" s="25" t="s">
        <v>8252</v>
      </c>
      <c r="L26" s="1">
        <v>106743647.66000003</v>
      </c>
    </row>
    <row r="27" spans="1:16" ht="15.75" thickBot="1" x14ac:dyDescent="0.3">
      <c r="A27" s="26" t="s">
        <v>111</v>
      </c>
      <c r="B27" s="1">
        <v>50041859.07</v>
      </c>
      <c r="D27" s="25" t="s">
        <v>276</v>
      </c>
      <c r="E27" s="1">
        <v>25.941176470588236</v>
      </c>
      <c r="G27" s="46"/>
      <c r="H27" s="47"/>
      <c r="K27" s="25" t="s">
        <v>8253</v>
      </c>
      <c r="L27" s="1">
        <v>107979174.03000003</v>
      </c>
    </row>
    <row r="28" spans="1:16" x14ac:dyDescent="0.25">
      <c r="A28" s="26" t="s">
        <v>66</v>
      </c>
      <c r="B28" s="1">
        <v>52265937.300000012</v>
      </c>
      <c r="D28" s="25" t="s">
        <v>98</v>
      </c>
      <c r="E28" s="1">
        <v>26.163636363636364</v>
      </c>
      <c r="G28" s="24" t="s">
        <v>8226</v>
      </c>
      <c r="H28" t="s">
        <v>8239</v>
      </c>
      <c r="K28" s="25" t="s">
        <v>8254</v>
      </c>
      <c r="L28" s="1">
        <v>103104540.81</v>
      </c>
    </row>
    <row r="29" spans="1:16" x14ac:dyDescent="0.25">
      <c r="A29" s="26" t="s">
        <v>33</v>
      </c>
      <c r="B29" s="1">
        <v>62949507.539999999</v>
      </c>
      <c r="D29" s="25" t="s">
        <v>190</v>
      </c>
      <c r="E29" s="1">
        <v>26.823529411764707</v>
      </c>
      <c r="G29" s="25" t="s">
        <v>22</v>
      </c>
      <c r="H29" s="1">
        <v>173874813.38000003</v>
      </c>
      <c r="K29" s="25" t="s">
        <v>8255</v>
      </c>
      <c r="L29" s="1">
        <v>95602766.960000038</v>
      </c>
    </row>
    <row r="30" spans="1:16" x14ac:dyDescent="0.25">
      <c r="A30" s="26" t="s">
        <v>51</v>
      </c>
      <c r="B30" s="1">
        <v>41678344.759999998</v>
      </c>
      <c r="D30" s="25" t="s">
        <v>146</v>
      </c>
      <c r="E30" s="1">
        <v>26.253521126760564</v>
      </c>
      <c r="G30" s="25" t="s">
        <v>111</v>
      </c>
      <c r="H30" s="1">
        <v>186598639.94999996</v>
      </c>
      <c r="K30" s="25" t="s">
        <v>8227</v>
      </c>
      <c r="L30" s="1">
        <v>1167213291.6400001</v>
      </c>
    </row>
    <row r="31" spans="1:16" x14ac:dyDescent="0.25">
      <c r="A31" s="26" t="s">
        <v>43</v>
      </c>
      <c r="B31" s="1">
        <v>43851021.750000007</v>
      </c>
      <c r="D31" s="25" t="s">
        <v>74</v>
      </c>
      <c r="E31" s="1">
        <v>25.852459016393443</v>
      </c>
      <c r="G31" s="25" t="s">
        <v>66</v>
      </c>
      <c r="H31" s="1">
        <v>197557999.56999996</v>
      </c>
    </row>
    <row r="32" spans="1:16" x14ac:dyDescent="0.25">
      <c r="A32" s="25" t="s">
        <v>8227</v>
      </c>
      <c r="B32" s="1">
        <v>1167213291.6399999</v>
      </c>
      <c r="D32" s="25" t="s">
        <v>133</v>
      </c>
      <c r="E32" s="1">
        <v>28.567164179104477</v>
      </c>
      <c r="G32" s="25" t="s">
        <v>33</v>
      </c>
      <c r="H32" s="1">
        <v>229812153.00999996</v>
      </c>
      <c r="O32" s="24" t="s">
        <v>8226</v>
      </c>
      <c r="P32" t="s">
        <v>8259</v>
      </c>
    </row>
    <row r="33" spans="1:16" x14ac:dyDescent="0.25">
      <c r="D33" s="25" t="s">
        <v>180</v>
      </c>
      <c r="E33" s="1">
        <v>22.35</v>
      </c>
      <c r="G33" s="25" t="s">
        <v>51</v>
      </c>
      <c r="H33" s="1">
        <v>201844465.98000011</v>
      </c>
      <c r="O33" s="25" t="s">
        <v>6709</v>
      </c>
      <c r="P33" s="32">
        <v>12.305</v>
      </c>
    </row>
    <row r="34" spans="1:16" x14ac:dyDescent="0.25">
      <c r="B34">
        <f>+GETPIVOTDATA("Total Sales",$A$3)</f>
        <v>1167213291.6399999</v>
      </c>
      <c r="D34" s="25" t="s">
        <v>185</v>
      </c>
      <c r="E34" s="1">
        <v>25.753846153846155</v>
      </c>
      <c r="G34" s="25" t="s">
        <v>43</v>
      </c>
      <c r="H34" s="1">
        <v>177525219.75000015</v>
      </c>
      <c r="O34" s="25" t="s">
        <v>5961</v>
      </c>
      <c r="P34" s="32">
        <v>7.3100000000000005</v>
      </c>
    </row>
    <row r="35" spans="1:16" x14ac:dyDescent="0.25">
      <c r="D35" s="25" t="s">
        <v>140</v>
      </c>
      <c r="E35" s="1">
        <v>25.9</v>
      </c>
      <c r="G35" s="25" t="s">
        <v>8227</v>
      </c>
      <c r="H35" s="1">
        <v>1167213291.6400003</v>
      </c>
      <c r="O35" s="25" t="s">
        <v>5108</v>
      </c>
      <c r="P35" s="32">
        <v>10.782</v>
      </c>
    </row>
    <row r="36" spans="1:16" x14ac:dyDescent="0.25">
      <c r="D36" s="25" t="s">
        <v>8227</v>
      </c>
      <c r="E36" s="1">
        <v>25.792999999999999</v>
      </c>
      <c r="O36" s="25" t="s">
        <v>6813</v>
      </c>
      <c r="P36" s="32">
        <v>7.4319999999999995</v>
      </c>
    </row>
    <row r="37" spans="1:16" x14ac:dyDescent="0.25">
      <c r="O37" s="25" t="s">
        <v>4988</v>
      </c>
      <c r="P37" s="32">
        <v>6.2512500000000006</v>
      </c>
    </row>
    <row r="38" spans="1:16" x14ac:dyDescent="0.25">
      <c r="A38" s="48" t="s">
        <v>8257</v>
      </c>
      <c r="B38" s="49"/>
      <c r="O38" s="25" t="s">
        <v>5123</v>
      </c>
      <c r="P38" s="32">
        <v>7.7766666666666673</v>
      </c>
    </row>
    <row r="39" spans="1:16" x14ac:dyDescent="0.25">
      <c r="A39" s="49"/>
      <c r="B39" s="49"/>
      <c r="O39" s="25" t="s">
        <v>5601</v>
      </c>
      <c r="P39" s="32">
        <v>7.4139999999999988</v>
      </c>
    </row>
    <row r="40" spans="1:16" x14ac:dyDescent="0.25">
      <c r="A40" s="49"/>
      <c r="B40" s="49"/>
      <c r="O40" s="25" t="s">
        <v>5060</v>
      </c>
      <c r="P40" s="32">
        <v>10.737142857142857</v>
      </c>
    </row>
    <row r="41" spans="1:16" x14ac:dyDescent="0.25">
      <c r="A41" s="24" t="s">
        <v>8226</v>
      </c>
      <c r="B41" t="s">
        <v>8241</v>
      </c>
      <c r="O41" s="25" t="s">
        <v>5126</v>
      </c>
      <c r="P41" s="32">
        <v>9.1950000000000003</v>
      </c>
    </row>
    <row r="42" spans="1:16" x14ac:dyDescent="0.25">
      <c r="A42" s="25" t="s">
        <v>19</v>
      </c>
      <c r="B42" s="1">
        <v>12762</v>
      </c>
      <c r="O42" s="25" t="s">
        <v>4663</v>
      </c>
      <c r="P42" s="32">
        <v>10.782</v>
      </c>
    </row>
    <row r="43" spans="1:16" x14ac:dyDescent="0.25">
      <c r="A43" s="25" t="s">
        <v>30</v>
      </c>
      <c r="B43" s="1">
        <v>13910</v>
      </c>
      <c r="O43" s="25" t="s">
        <v>5340</v>
      </c>
      <c r="P43" s="32">
        <v>9.8687500000000004</v>
      </c>
    </row>
    <row r="44" spans="1:16" x14ac:dyDescent="0.25">
      <c r="A44" s="25" t="s">
        <v>63</v>
      </c>
      <c r="B44" s="1">
        <v>12235</v>
      </c>
      <c r="O44" s="25" t="s">
        <v>6587</v>
      </c>
      <c r="P44" s="32">
        <v>12.82</v>
      </c>
    </row>
    <row r="45" spans="1:16" x14ac:dyDescent="0.25">
      <c r="A45" s="25" t="s">
        <v>40</v>
      </c>
      <c r="B45" s="1">
        <v>12679</v>
      </c>
      <c r="O45" s="25" t="s">
        <v>6061</v>
      </c>
      <c r="P45" s="32">
        <v>11.17</v>
      </c>
    </row>
    <row r="46" spans="1:16" x14ac:dyDescent="0.25">
      <c r="A46" s="25" t="s">
        <v>8227</v>
      </c>
      <c r="B46" s="1">
        <v>51586</v>
      </c>
      <c r="O46" s="25" t="s">
        <v>5394</v>
      </c>
      <c r="P46" s="32">
        <v>10.798333333333332</v>
      </c>
    </row>
    <row r="47" spans="1:16" x14ac:dyDescent="0.25">
      <c r="O47" s="25" t="s">
        <v>6042</v>
      </c>
      <c r="P47" s="32">
        <v>10.44</v>
      </c>
    </row>
    <row r="48" spans="1:16" x14ac:dyDescent="0.25">
      <c r="O48" s="25" t="s">
        <v>4864</v>
      </c>
      <c r="P48" s="32">
        <v>11.601428571428572</v>
      </c>
    </row>
    <row r="49" spans="2:16" x14ac:dyDescent="0.25">
      <c r="B49" s="34">
        <v>51586</v>
      </c>
      <c r="O49" s="25" t="s">
        <v>6616</v>
      </c>
      <c r="P49" s="32">
        <v>12.486666666666666</v>
      </c>
    </row>
    <row r="50" spans="2:16" x14ac:dyDescent="0.25">
      <c r="B50">
        <f>+GETPIVOTDATA("Quantity",$A$41)</f>
        <v>51586</v>
      </c>
      <c r="O50" s="25" t="s">
        <v>5505</v>
      </c>
      <c r="P50" s="32">
        <v>12.196249999999999</v>
      </c>
    </row>
    <row r="51" spans="2:16" x14ac:dyDescent="0.25">
      <c r="O51" s="25" t="s">
        <v>4642</v>
      </c>
      <c r="P51" s="32">
        <v>9.0966666666666676</v>
      </c>
    </row>
    <row r="52" spans="2:16" x14ac:dyDescent="0.25">
      <c r="O52" s="25" t="s">
        <v>5166</v>
      </c>
      <c r="P52" s="32">
        <v>11.012857142857143</v>
      </c>
    </row>
    <row r="53" spans="2:16" x14ac:dyDescent="0.25">
      <c r="O53" s="25" t="s">
        <v>5074</v>
      </c>
      <c r="P53" s="32">
        <v>11.447142857142859</v>
      </c>
    </row>
    <row r="54" spans="2:16" x14ac:dyDescent="0.25">
      <c r="O54" s="25" t="s">
        <v>5912</v>
      </c>
      <c r="P54" s="32">
        <v>10.188333333333333</v>
      </c>
    </row>
    <row r="55" spans="2:16" x14ac:dyDescent="0.25">
      <c r="O55" s="25" t="s">
        <v>5032</v>
      </c>
      <c r="P55" s="32">
        <v>13.061428571428573</v>
      </c>
    </row>
    <row r="56" spans="2:16" x14ac:dyDescent="0.25">
      <c r="O56" s="25" t="s">
        <v>5458</v>
      </c>
      <c r="P56" s="32">
        <v>8.0325000000000006</v>
      </c>
    </row>
    <row r="57" spans="2:16" x14ac:dyDescent="0.25">
      <c r="O57" s="25" t="s">
        <v>5282</v>
      </c>
      <c r="P57" s="32">
        <v>7.3275000000000006</v>
      </c>
    </row>
    <row r="58" spans="2:16" x14ac:dyDescent="0.25">
      <c r="O58" s="25" t="s">
        <v>5703</v>
      </c>
      <c r="P58" s="32">
        <v>14.086666666666668</v>
      </c>
    </row>
    <row r="59" spans="2:16" x14ac:dyDescent="0.25">
      <c r="O59" s="25" t="s">
        <v>6738</v>
      </c>
      <c r="P59" s="32">
        <v>5.4049999999999994</v>
      </c>
    </row>
    <row r="60" spans="2:16" x14ac:dyDescent="0.25">
      <c r="O60" s="25" t="s">
        <v>4978</v>
      </c>
      <c r="P60" s="32">
        <v>6.6449999999999996</v>
      </c>
    </row>
    <row r="61" spans="2:16" x14ac:dyDescent="0.25">
      <c r="O61" s="25" t="s">
        <v>5384</v>
      </c>
      <c r="P61" s="32">
        <v>10.336</v>
      </c>
    </row>
    <row r="62" spans="2:16" x14ac:dyDescent="0.25">
      <c r="O62" s="25" t="s">
        <v>5896</v>
      </c>
      <c r="P62" s="32">
        <v>10.925714285714283</v>
      </c>
    </row>
    <row r="63" spans="2:16" x14ac:dyDescent="0.25">
      <c r="O63" s="25" t="s">
        <v>6214</v>
      </c>
      <c r="P63" s="32">
        <v>10.4025</v>
      </c>
    </row>
    <row r="64" spans="2:16" x14ac:dyDescent="0.25">
      <c r="O64" s="25" t="s">
        <v>6390</v>
      </c>
      <c r="P64" s="32">
        <v>8.6157142857142865</v>
      </c>
    </row>
    <row r="65" spans="15:16" x14ac:dyDescent="0.25">
      <c r="O65" s="25" t="s">
        <v>7341</v>
      </c>
      <c r="P65" s="32">
        <v>8.4216666666666669</v>
      </c>
    </row>
    <row r="66" spans="15:16" x14ac:dyDescent="0.25">
      <c r="O66" s="25" t="s">
        <v>5375</v>
      </c>
      <c r="P66" s="32">
        <v>7.5049999999999999</v>
      </c>
    </row>
    <row r="67" spans="15:16" x14ac:dyDescent="0.25">
      <c r="O67" s="25" t="s">
        <v>5300</v>
      </c>
      <c r="P67" s="32">
        <v>10.727499999999999</v>
      </c>
    </row>
    <row r="68" spans="15:16" x14ac:dyDescent="0.25">
      <c r="O68" s="25" t="s">
        <v>6211</v>
      </c>
      <c r="P68" s="32">
        <v>10.66</v>
      </c>
    </row>
    <row r="69" spans="15:16" x14ac:dyDescent="0.25">
      <c r="O69" s="25" t="s">
        <v>4945</v>
      </c>
      <c r="P69" s="32">
        <v>5.3533333333333326</v>
      </c>
    </row>
    <row r="70" spans="15:16" x14ac:dyDescent="0.25">
      <c r="O70" s="25" t="s">
        <v>5711</v>
      </c>
      <c r="P70" s="32">
        <v>8.5666666666666664</v>
      </c>
    </row>
    <row r="71" spans="15:16" x14ac:dyDescent="0.25">
      <c r="O71" s="25" t="s">
        <v>5879</v>
      </c>
      <c r="P71" s="32">
        <v>12.57</v>
      </c>
    </row>
    <row r="72" spans="15:16" x14ac:dyDescent="0.25">
      <c r="O72" s="25" t="s">
        <v>6270</v>
      </c>
      <c r="P72" s="32">
        <v>8.5062499999999996</v>
      </c>
    </row>
    <row r="73" spans="15:16" x14ac:dyDescent="0.25">
      <c r="O73" s="25" t="s">
        <v>5226</v>
      </c>
      <c r="P73" s="32">
        <v>9.5174999999999983</v>
      </c>
    </row>
    <row r="74" spans="15:16" x14ac:dyDescent="0.25">
      <c r="O74" s="25" t="s">
        <v>7099</v>
      </c>
      <c r="P74" s="32">
        <v>15.195</v>
      </c>
    </row>
    <row r="75" spans="15:16" x14ac:dyDescent="0.25">
      <c r="O75" s="25" t="s">
        <v>4769</v>
      </c>
      <c r="P75" s="32">
        <v>6.0659999999999998</v>
      </c>
    </row>
    <row r="76" spans="15:16" x14ac:dyDescent="0.25">
      <c r="O76" s="25" t="s">
        <v>8018</v>
      </c>
      <c r="P76" s="32">
        <v>4.79</v>
      </c>
    </row>
    <row r="77" spans="15:16" x14ac:dyDescent="0.25">
      <c r="O77" s="25" t="s">
        <v>5847</v>
      </c>
      <c r="P77" s="32">
        <v>7.4120000000000008</v>
      </c>
    </row>
    <row r="78" spans="15:16" x14ac:dyDescent="0.25">
      <c r="O78" s="25" t="s">
        <v>5708</v>
      </c>
      <c r="P78" s="32">
        <v>12.5275</v>
      </c>
    </row>
    <row r="79" spans="15:16" x14ac:dyDescent="0.25">
      <c r="O79" s="25" t="s">
        <v>5205</v>
      </c>
      <c r="P79" s="32">
        <v>5.33</v>
      </c>
    </row>
    <row r="80" spans="15:16" x14ac:dyDescent="0.25">
      <c r="O80" s="25" t="s">
        <v>6312</v>
      </c>
      <c r="P80" s="32">
        <v>14.026</v>
      </c>
    </row>
    <row r="81" spans="15:16" x14ac:dyDescent="0.25">
      <c r="O81" s="25" t="s">
        <v>5777</v>
      </c>
      <c r="P81" s="32">
        <v>9.1771428571428562</v>
      </c>
    </row>
    <row r="82" spans="15:16" x14ac:dyDescent="0.25">
      <c r="O82" s="25" t="s">
        <v>5252</v>
      </c>
      <c r="P82" s="32">
        <v>4.2925000000000004</v>
      </c>
    </row>
    <row r="83" spans="15:16" x14ac:dyDescent="0.25">
      <c r="O83" s="25" t="s">
        <v>5657</v>
      </c>
      <c r="P83" s="32">
        <v>8.7149999999999999</v>
      </c>
    </row>
    <row r="84" spans="15:16" x14ac:dyDescent="0.25">
      <c r="O84" s="25" t="s">
        <v>6318</v>
      </c>
      <c r="P84" s="32">
        <v>8.5399999999999991</v>
      </c>
    </row>
    <row r="85" spans="15:16" x14ac:dyDescent="0.25">
      <c r="O85" s="25" t="s">
        <v>5557</v>
      </c>
      <c r="P85" s="32">
        <v>8.6374999999999993</v>
      </c>
    </row>
    <row r="86" spans="15:16" x14ac:dyDescent="0.25">
      <c r="O86" s="25" t="s">
        <v>5185</v>
      </c>
      <c r="P86" s="32">
        <v>4.6349999999999998</v>
      </c>
    </row>
    <row r="87" spans="15:16" x14ac:dyDescent="0.25">
      <c r="O87" s="25" t="s">
        <v>6512</v>
      </c>
      <c r="P87" s="32">
        <v>9.2674999999999983</v>
      </c>
    </row>
    <row r="88" spans="15:16" x14ac:dyDescent="0.25">
      <c r="O88" s="25" t="s">
        <v>5997</v>
      </c>
      <c r="P88" s="32">
        <v>6.0299999999999994</v>
      </c>
    </row>
    <row r="89" spans="15:16" x14ac:dyDescent="0.25">
      <c r="O89" s="25" t="s">
        <v>4776</v>
      </c>
      <c r="P89" s="32">
        <v>11.275714285714285</v>
      </c>
    </row>
    <row r="90" spans="15:16" x14ac:dyDescent="0.25">
      <c r="O90" s="25" t="s">
        <v>4929</v>
      </c>
      <c r="P90" s="32">
        <v>9.9009999999999998</v>
      </c>
    </row>
    <row r="91" spans="15:16" x14ac:dyDescent="0.25">
      <c r="O91" s="25" t="s">
        <v>5567</v>
      </c>
      <c r="P91" s="32">
        <v>14.095714285714283</v>
      </c>
    </row>
    <row r="92" spans="15:16" x14ac:dyDescent="0.25">
      <c r="O92" s="25" t="s">
        <v>5837</v>
      </c>
      <c r="P92" s="32">
        <v>12.0975</v>
      </c>
    </row>
    <row r="93" spans="15:16" x14ac:dyDescent="0.25">
      <c r="O93" s="25" t="s">
        <v>5471</v>
      </c>
      <c r="P93" s="32">
        <v>7.1</v>
      </c>
    </row>
    <row r="94" spans="15:16" x14ac:dyDescent="0.25">
      <c r="O94" s="25" t="s">
        <v>5398</v>
      </c>
      <c r="P94" s="32">
        <v>9.9166666666666661</v>
      </c>
    </row>
    <row r="95" spans="15:16" x14ac:dyDescent="0.25">
      <c r="O95" s="25" t="s">
        <v>5413</v>
      </c>
      <c r="P95" s="32">
        <v>11.597777777777777</v>
      </c>
    </row>
    <row r="96" spans="15:16" x14ac:dyDescent="0.25">
      <c r="O96" s="25" t="s">
        <v>4830</v>
      </c>
      <c r="P96" s="32">
        <v>10.493333333333332</v>
      </c>
    </row>
    <row r="97" spans="15:16" x14ac:dyDescent="0.25">
      <c r="O97" s="25" t="s">
        <v>5482</v>
      </c>
      <c r="P97" s="32">
        <v>7.6349999999999989</v>
      </c>
    </row>
    <row r="98" spans="15:16" x14ac:dyDescent="0.25">
      <c r="O98" s="25" t="s">
        <v>5170</v>
      </c>
      <c r="P98" s="32">
        <v>13.940000000000003</v>
      </c>
    </row>
    <row r="99" spans="15:16" x14ac:dyDescent="0.25">
      <c r="O99" s="25" t="s">
        <v>5337</v>
      </c>
      <c r="P99" s="32">
        <v>17.997499999999999</v>
      </c>
    </row>
    <row r="100" spans="15:16" x14ac:dyDescent="0.25">
      <c r="O100" s="25" t="s">
        <v>5899</v>
      </c>
      <c r="P100" s="32">
        <v>8.9433333333333334</v>
      </c>
    </row>
    <row r="101" spans="15:16" x14ac:dyDescent="0.25">
      <c r="O101" s="25" t="s">
        <v>5292</v>
      </c>
      <c r="P101" s="32">
        <v>14.817499999999999</v>
      </c>
    </row>
    <row r="102" spans="15:16" x14ac:dyDescent="0.25">
      <c r="O102" s="25" t="s">
        <v>5428</v>
      </c>
      <c r="P102" s="32">
        <v>9.3914285714285732</v>
      </c>
    </row>
    <row r="103" spans="15:16" x14ac:dyDescent="0.25">
      <c r="O103" s="25" t="s">
        <v>5766</v>
      </c>
      <c r="P103" s="32">
        <v>11.92</v>
      </c>
    </row>
    <row r="104" spans="15:16" x14ac:dyDescent="0.25">
      <c r="O104" s="25" t="s">
        <v>4841</v>
      </c>
      <c r="P104" s="32">
        <v>12.0025</v>
      </c>
    </row>
    <row r="105" spans="15:16" x14ac:dyDescent="0.25">
      <c r="O105" s="25" t="s">
        <v>6171</v>
      </c>
      <c r="P105" s="32">
        <v>8.9525000000000006</v>
      </c>
    </row>
    <row r="106" spans="15:16" x14ac:dyDescent="0.25">
      <c r="O106" s="25" t="s">
        <v>5638</v>
      </c>
      <c r="P106" s="32">
        <v>5.97</v>
      </c>
    </row>
    <row r="107" spans="15:16" x14ac:dyDescent="0.25">
      <c r="O107" s="25" t="s">
        <v>6905</v>
      </c>
      <c r="P107" s="32">
        <v>11.093333333333334</v>
      </c>
    </row>
    <row r="108" spans="15:16" x14ac:dyDescent="0.25">
      <c r="O108" s="25" t="s">
        <v>6252</v>
      </c>
      <c r="P108" s="32">
        <v>19.89</v>
      </c>
    </row>
    <row r="109" spans="15:16" x14ac:dyDescent="0.25">
      <c r="O109" s="25" t="s">
        <v>4795</v>
      </c>
      <c r="P109" s="32">
        <v>11.55909090909091</v>
      </c>
    </row>
    <row r="110" spans="15:16" x14ac:dyDescent="0.25">
      <c r="O110" s="25" t="s">
        <v>5869</v>
      </c>
      <c r="P110" s="32">
        <v>9.5166666666666657</v>
      </c>
    </row>
    <row r="111" spans="15:16" x14ac:dyDescent="0.25">
      <c r="O111" s="25" t="s">
        <v>5547</v>
      </c>
      <c r="P111" s="32">
        <v>10.998571428571429</v>
      </c>
    </row>
    <row r="112" spans="15:16" x14ac:dyDescent="0.25">
      <c r="O112" s="25" t="s">
        <v>5422</v>
      </c>
      <c r="P112" s="32">
        <v>10.625999999999999</v>
      </c>
    </row>
    <row r="113" spans="15:16" x14ac:dyDescent="0.25">
      <c r="O113" s="25" t="s">
        <v>5666</v>
      </c>
      <c r="P113" s="32">
        <v>13.398333333333332</v>
      </c>
    </row>
    <row r="114" spans="15:16" x14ac:dyDescent="0.25">
      <c r="O114" s="25" t="s">
        <v>5502</v>
      </c>
      <c r="P114" s="32">
        <v>10.718</v>
      </c>
    </row>
    <row r="115" spans="15:16" x14ac:dyDescent="0.25">
      <c r="O115" s="25" t="s">
        <v>4751</v>
      </c>
      <c r="P115" s="32">
        <v>11.837777777777779</v>
      </c>
    </row>
    <row r="116" spans="15:16" x14ac:dyDescent="0.25">
      <c r="O116" s="25" t="s">
        <v>5330</v>
      </c>
      <c r="P116" s="32">
        <v>9.1314285714285717</v>
      </c>
    </row>
    <row r="117" spans="15:16" x14ac:dyDescent="0.25">
      <c r="O117" s="25" t="s">
        <v>5588</v>
      </c>
      <c r="P117" s="32">
        <v>8.6780000000000008</v>
      </c>
    </row>
    <row r="118" spans="15:16" x14ac:dyDescent="0.25">
      <c r="O118" s="25" t="s">
        <v>5028</v>
      </c>
      <c r="P118" s="32">
        <v>6.3879999999999999</v>
      </c>
    </row>
    <row r="119" spans="15:16" x14ac:dyDescent="0.25">
      <c r="O119" s="25" t="s">
        <v>6377</v>
      </c>
      <c r="P119" s="32">
        <v>13.895</v>
      </c>
    </row>
    <row r="120" spans="15:16" x14ac:dyDescent="0.25">
      <c r="O120" s="25" t="s">
        <v>5067</v>
      </c>
      <c r="P120" s="32">
        <v>12.185714285714285</v>
      </c>
    </row>
    <row r="121" spans="15:16" x14ac:dyDescent="0.25">
      <c r="O121" s="25" t="s">
        <v>5858</v>
      </c>
      <c r="P121" s="32">
        <v>8.6466666666666665</v>
      </c>
    </row>
    <row r="122" spans="15:16" x14ac:dyDescent="0.25">
      <c r="O122" s="25" t="s">
        <v>4914</v>
      </c>
      <c r="P122" s="32">
        <v>12.968333333333334</v>
      </c>
    </row>
    <row r="123" spans="15:16" x14ac:dyDescent="0.25">
      <c r="O123" s="25" t="s">
        <v>6127</v>
      </c>
      <c r="P123" s="32">
        <v>7.3800000000000008</v>
      </c>
    </row>
    <row r="124" spans="15:16" x14ac:dyDescent="0.25">
      <c r="O124" s="25" t="s">
        <v>6928</v>
      </c>
      <c r="P124" s="32">
        <v>1.05</v>
      </c>
    </row>
    <row r="125" spans="15:16" x14ac:dyDescent="0.25">
      <c r="O125" s="25" t="s">
        <v>5779</v>
      </c>
      <c r="P125" s="32">
        <v>13.738749999999998</v>
      </c>
    </row>
    <row r="126" spans="15:16" x14ac:dyDescent="0.25">
      <c r="O126" s="25" t="s">
        <v>5537</v>
      </c>
      <c r="P126" s="32">
        <v>8.98</v>
      </c>
    </row>
    <row r="127" spans="15:16" x14ac:dyDescent="0.25">
      <c r="O127" s="25" t="s">
        <v>5355</v>
      </c>
      <c r="P127" s="32">
        <v>11.780833333333334</v>
      </c>
    </row>
    <row r="128" spans="15:16" x14ac:dyDescent="0.25">
      <c r="O128" s="25" t="s">
        <v>6046</v>
      </c>
      <c r="P128" s="32">
        <v>13.297499999999999</v>
      </c>
    </row>
    <row r="129" spans="15:16" x14ac:dyDescent="0.25">
      <c r="O129" s="25" t="s">
        <v>4895</v>
      </c>
      <c r="P129" s="32">
        <v>8.3180000000000014</v>
      </c>
    </row>
    <row r="130" spans="15:16" x14ac:dyDescent="0.25">
      <c r="O130" s="25" t="s">
        <v>5019</v>
      </c>
      <c r="P130" s="32">
        <v>5.7766666666666664</v>
      </c>
    </row>
    <row r="131" spans="15:16" x14ac:dyDescent="0.25">
      <c r="O131" s="25" t="s">
        <v>6552</v>
      </c>
      <c r="P131" s="32">
        <v>9.9949999999999992</v>
      </c>
    </row>
    <row r="132" spans="15:16" x14ac:dyDescent="0.25">
      <c r="O132" s="25" t="s">
        <v>5149</v>
      </c>
      <c r="P132" s="32">
        <v>8.5833333333333321</v>
      </c>
    </row>
    <row r="133" spans="15:16" x14ac:dyDescent="0.25">
      <c r="O133" s="25" t="s">
        <v>6077</v>
      </c>
      <c r="P133" s="32">
        <v>6.5466666666666669</v>
      </c>
    </row>
    <row r="134" spans="15:16" x14ac:dyDescent="0.25">
      <c r="O134" s="25" t="s">
        <v>5620</v>
      </c>
      <c r="P134" s="32">
        <v>11.476666666666667</v>
      </c>
    </row>
    <row r="135" spans="15:16" x14ac:dyDescent="0.25">
      <c r="O135" s="25" t="s">
        <v>7169</v>
      </c>
      <c r="P135" s="32">
        <v>12.994999999999999</v>
      </c>
    </row>
    <row r="136" spans="15:16" x14ac:dyDescent="0.25">
      <c r="O136" s="25" t="s">
        <v>6105</v>
      </c>
      <c r="P136" s="32">
        <v>8.1999999999999993</v>
      </c>
    </row>
    <row r="137" spans="15:16" x14ac:dyDescent="0.25">
      <c r="O137" s="25" t="s">
        <v>5452</v>
      </c>
      <c r="P137" s="32">
        <v>11.83714285714286</v>
      </c>
    </row>
    <row r="138" spans="15:16" x14ac:dyDescent="0.25">
      <c r="O138" s="25" t="s">
        <v>6097</v>
      </c>
      <c r="P138" s="32">
        <v>11.173999999999998</v>
      </c>
    </row>
    <row r="139" spans="15:16" x14ac:dyDescent="0.25">
      <c r="O139" s="25" t="s">
        <v>6398</v>
      </c>
      <c r="P139" s="32">
        <v>9.9228571428571417</v>
      </c>
    </row>
    <row r="140" spans="15:16" x14ac:dyDescent="0.25">
      <c r="O140" s="25" t="s">
        <v>5343</v>
      </c>
      <c r="P140" s="32">
        <v>11.917777777777777</v>
      </c>
    </row>
    <row r="141" spans="15:16" x14ac:dyDescent="0.25">
      <c r="O141" s="25" t="s">
        <v>4702</v>
      </c>
      <c r="P141" s="32">
        <v>11.032</v>
      </c>
    </row>
    <row r="142" spans="15:16" x14ac:dyDescent="0.25">
      <c r="O142" s="25" t="s">
        <v>7795</v>
      </c>
      <c r="P142" s="32">
        <v>5.88</v>
      </c>
    </row>
    <row r="143" spans="15:16" x14ac:dyDescent="0.25">
      <c r="O143" s="25" t="s">
        <v>5390</v>
      </c>
      <c r="P143" s="32">
        <v>8.0349999999999984</v>
      </c>
    </row>
    <row r="144" spans="15:16" x14ac:dyDescent="0.25">
      <c r="O144" s="25" t="s">
        <v>6160</v>
      </c>
      <c r="P144" s="32">
        <v>10.44</v>
      </c>
    </row>
    <row r="145" spans="15:16" x14ac:dyDescent="0.25">
      <c r="O145" s="25" t="s">
        <v>7554</v>
      </c>
      <c r="P145" s="32">
        <v>9.4233333333333338</v>
      </c>
    </row>
    <row r="146" spans="15:16" x14ac:dyDescent="0.25">
      <c r="O146" s="25" t="s">
        <v>4881</v>
      </c>
      <c r="P146" s="32">
        <v>9.77</v>
      </c>
    </row>
    <row r="147" spans="15:16" x14ac:dyDescent="0.25">
      <c r="O147" s="25" t="s">
        <v>4608</v>
      </c>
      <c r="P147" s="32">
        <v>15.141250000000001</v>
      </c>
    </row>
    <row r="148" spans="15:16" x14ac:dyDescent="0.25">
      <c r="O148" s="25" t="s">
        <v>5752</v>
      </c>
      <c r="P148" s="32">
        <v>10.07</v>
      </c>
    </row>
    <row r="149" spans="15:16" x14ac:dyDescent="0.25">
      <c r="O149" s="25" t="s">
        <v>6633</v>
      </c>
      <c r="P149" s="32">
        <v>9.2785714285714285</v>
      </c>
    </row>
    <row r="150" spans="15:16" x14ac:dyDescent="0.25">
      <c r="O150" s="25" t="s">
        <v>5265</v>
      </c>
      <c r="P150" s="32">
        <v>13.443999999999999</v>
      </c>
    </row>
    <row r="151" spans="15:16" x14ac:dyDescent="0.25">
      <c r="O151" s="25" t="s">
        <v>4688</v>
      </c>
      <c r="P151" s="32">
        <v>8.0416666666666661</v>
      </c>
    </row>
    <row r="152" spans="15:16" x14ac:dyDescent="0.25">
      <c r="O152" s="25" t="s">
        <v>5259</v>
      </c>
      <c r="P152" s="32">
        <v>11.565</v>
      </c>
    </row>
    <row r="153" spans="15:16" x14ac:dyDescent="0.25">
      <c r="O153" s="25" t="s">
        <v>6589</v>
      </c>
      <c r="P153" s="32">
        <v>10.662000000000001</v>
      </c>
    </row>
    <row r="154" spans="15:16" x14ac:dyDescent="0.25">
      <c r="O154" s="25" t="s">
        <v>4948</v>
      </c>
      <c r="P154" s="32">
        <v>8.5549999999999997</v>
      </c>
    </row>
    <row r="155" spans="15:16" x14ac:dyDescent="0.25">
      <c r="O155" s="25" t="s">
        <v>5425</v>
      </c>
      <c r="P155" s="32">
        <v>11.719999999999999</v>
      </c>
    </row>
    <row r="156" spans="15:16" x14ac:dyDescent="0.25">
      <c r="O156" s="25" t="s">
        <v>6805</v>
      </c>
      <c r="P156" s="32">
        <v>15.047999999999998</v>
      </c>
    </row>
    <row r="157" spans="15:16" x14ac:dyDescent="0.25">
      <c r="O157" s="25" t="s">
        <v>5455</v>
      </c>
      <c r="P157" s="32">
        <v>8.7844444444444445</v>
      </c>
    </row>
    <row r="158" spans="15:16" x14ac:dyDescent="0.25">
      <c r="O158" s="25" t="s">
        <v>4713</v>
      </c>
      <c r="P158" s="32">
        <v>10.602</v>
      </c>
    </row>
    <row r="159" spans="15:16" x14ac:dyDescent="0.25">
      <c r="O159" s="25" t="s">
        <v>6008</v>
      </c>
      <c r="P159" s="32">
        <v>4.6879999999999997</v>
      </c>
    </row>
    <row r="160" spans="15:16" x14ac:dyDescent="0.25">
      <c r="O160" s="25" t="s">
        <v>6385</v>
      </c>
      <c r="P160" s="32">
        <v>9.9749999999999996</v>
      </c>
    </row>
    <row r="161" spans="15:16" x14ac:dyDescent="0.25">
      <c r="O161" s="25" t="s">
        <v>6837</v>
      </c>
      <c r="P161" s="32">
        <v>9.1271428571428554</v>
      </c>
    </row>
    <row r="162" spans="15:16" x14ac:dyDescent="0.25">
      <c r="O162" s="25" t="s">
        <v>5212</v>
      </c>
      <c r="P162" s="32">
        <v>6.8157142857142858</v>
      </c>
    </row>
    <row r="163" spans="15:16" x14ac:dyDescent="0.25">
      <c r="O163" s="25" t="s">
        <v>5788</v>
      </c>
      <c r="P163" s="32">
        <v>8.5500000000000007</v>
      </c>
    </row>
    <row r="164" spans="15:16" x14ac:dyDescent="0.25">
      <c r="O164" s="25" t="s">
        <v>7214</v>
      </c>
      <c r="P164" s="32">
        <v>8.91</v>
      </c>
    </row>
    <row r="165" spans="15:16" x14ac:dyDescent="0.25">
      <c r="O165" s="25" t="s">
        <v>5240</v>
      </c>
      <c r="P165" s="32">
        <v>7.07</v>
      </c>
    </row>
    <row r="166" spans="15:16" x14ac:dyDescent="0.25">
      <c r="O166" s="25" t="s">
        <v>6549</v>
      </c>
      <c r="P166" s="32">
        <v>8.9760000000000026</v>
      </c>
    </row>
    <row r="167" spans="15:16" x14ac:dyDescent="0.25">
      <c r="O167" s="25" t="s">
        <v>5234</v>
      </c>
      <c r="P167" s="32">
        <v>10.231428571428571</v>
      </c>
    </row>
    <row r="168" spans="15:16" x14ac:dyDescent="0.25">
      <c r="O168" s="25" t="s">
        <v>7363</v>
      </c>
      <c r="P168" s="32">
        <v>10.729999999999999</v>
      </c>
    </row>
    <row r="169" spans="15:16" x14ac:dyDescent="0.25">
      <c r="O169" s="25" t="s">
        <v>4957</v>
      </c>
      <c r="P169" s="32">
        <v>10.478999999999999</v>
      </c>
    </row>
    <row r="170" spans="15:16" x14ac:dyDescent="0.25">
      <c r="O170" s="25" t="s">
        <v>5763</v>
      </c>
      <c r="P170" s="32">
        <v>10.202857142857141</v>
      </c>
    </row>
    <row r="171" spans="15:16" x14ac:dyDescent="0.25">
      <c r="O171" s="25" t="s">
        <v>4729</v>
      </c>
      <c r="P171" s="32">
        <v>8.9411111111111108</v>
      </c>
    </row>
    <row r="172" spans="15:16" x14ac:dyDescent="0.25">
      <c r="O172" s="25" t="s">
        <v>5368</v>
      </c>
      <c r="P172" s="32">
        <v>11.846666666666666</v>
      </c>
    </row>
    <row r="173" spans="15:16" x14ac:dyDescent="0.25">
      <c r="O173" s="25" t="s">
        <v>6506</v>
      </c>
      <c r="P173" s="32">
        <v>11.625</v>
      </c>
    </row>
    <row r="174" spans="15:16" x14ac:dyDescent="0.25">
      <c r="O174" s="25" t="s">
        <v>5641</v>
      </c>
      <c r="P174" s="32">
        <v>8.4755555555555553</v>
      </c>
    </row>
    <row r="175" spans="15:16" x14ac:dyDescent="0.25">
      <c r="O175" s="25" t="s">
        <v>5577</v>
      </c>
      <c r="P175" s="32">
        <v>12.324444444444445</v>
      </c>
    </row>
    <row r="176" spans="15:16" x14ac:dyDescent="0.25">
      <c r="O176" s="25" t="s">
        <v>5145</v>
      </c>
      <c r="P176" s="32">
        <v>10.401999999999999</v>
      </c>
    </row>
    <row r="177" spans="15:16" x14ac:dyDescent="0.25">
      <c r="O177" s="25" t="s">
        <v>4907</v>
      </c>
      <c r="P177" s="32">
        <v>6.64</v>
      </c>
    </row>
    <row r="178" spans="15:16" x14ac:dyDescent="0.25">
      <c r="O178" s="25" t="s">
        <v>4789</v>
      </c>
      <c r="P178" s="32">
        <v>3.58</v>
      </c>
    </row>
    <row r="179" spans="15:16" x14ac:dyDescent="0.25">
      <c r="O179" s="25" t="s">
        <v>5120</v>
      </c>
      <c r="P179" s="32">
        <v>12.487999999999998</v>
      </c>
    </row>
    <row r="180" spans="15:16" x14ac:dyDescent="0.25">
      <c r="O180" s="25" t="s">
        <v>4811</v>
      </c>
      <c r="P180" s="32">
        <v>7.9420000000000002</v>
      </c>
    </row>
    <row r="181" spans="15:16" x14ac:dyDescent="0.25">
      <c r="O181" s="25" t="s">
        <v>5196</v>
      </c>
      <c r="P181" s="32">
        <v>6.7589999999999986</v>
      </c>
    </row>
    <row r="182" spans="15:16" x14ac:dyDescent="0.25">
      <c r="O182" s="25" t="s">
        <v>6234</v>
      </c>
      <c r="P182" s="32">
        <v>11.264285714285716</v>
      </c>
    </row>
    <row r="183" spans="15:16" x14ac:dyDescent="0.25">
      <c r="O183" s="25" t="s">
        <v>5272</v>
      </c>
      <c r="P183" s="32">
        <v>11.660000000000002</v>
      </c>
    </row>
    <row r="184" spans="15:16" x14ac:dyDescent="0.25">
      <c r="O184" s="25" t="s">
        <v>5625</v>
      </c>
      <c r="P184" s="32">
        <v>7.4050000000000002</v>
      </c>
    </row>
    <row r="185" spans="15:16" x14ac:dyDescent="0.25">
      <c r="O185" s="25" t="s">
        <v>5308</v>
      </c>
      <c r="P185" s="32">
        <v>3.87</v>
      </c>
    </row>
    <row r="186" spans="15:16" x14ac:dyDescent="0.25">
      <c r="O186" s="25" t="s">
        <v>6988</v>
      </c>
      <c r="P186" s="32">
        <v>10.47</v>
      </c>
    </row>
    <row r="187" spans="15:16" x14ac:dyDescent="0.25">
      <c r="O187" s="25" t="s">
        <v>4650</v>
      </c>
      <c r="P187" s="32">
        <v>8.9107692307692314</v>
      </c>
    </row>
    <row r="188" spans="15:16" x14ac:dyDescent="0.25">
      <c r="O188" s="25" t="s">
        <v>7667</v>
      </c>
      <c r="P188" s="32">
        <v>11.959999999999999</v>
      </c>
    </row>
    <row r="189" spans="15:16" x14ac:dyDescent="0.25">
      <c r="O189" s="25" t="s">
        <v>5739</v>
      </c>
      <c r="P189" s="32">
        <v>13.825000000000001</v>
      </c>
    </row>
    <row r="190" spans="15:16" x14ac:dyDescent="0.25">
      <c r="O190" s="25" t="s">
        <v>5933</v>
      </c>
      <c r="P190" s="32">
        <v>9.5150000000000006</v>
      </c>
    </row>
    <row r="191" spans="15:16" x14ac:dyDescent="0.25">
      <c r="O191" s="25" t="s">
        <v>6599</v>
      </c>
      <c r="P191" s="32">
        <v>6.1225000000000005</v>
      </c>
    </row>
    <row r="192" spans="15:16" x14ac:dyDescent="0.25">
      <c r="O192" s="25" t="s">
        <v>5744</v>
      </c>
      <c r="P192" s="32">
        <v>3.61</v>
      </c>
    </row>
    <row r="193" spans="15:16" x14ac:dyDescent="0.25">
      <c r="O193" s="25" t="s">
        <v>5036</v>
      </c>
      <c r="P193" s="32">
        <v>3.2749999999999999</v>
      </c>
    </row>
    <row r="194" spans="15:16" x14ac:dyDescent="0.25">
      <c r="O194" s="25" t="s">
        <v>4695</v>
      </c>
      <c r="P194" s="32">
        <v>5.4349999999999996</v>
      </c>
    </row>
    <row r="195" spans="15:16" x14ac:dyDescent="0.25">
      <c r="O195" s="25" t="s">
        <v>6465</v>
      </c>
      <c r="P195" s="32">
        <v>4.4550000000000001</v>
      </c>
    </row>
    <row r="196" spans="15:16" x14ac:dyDescent="0.25">
      <c r="O196" s="25" t="s">
        <v>5802</v>
      </c>
      <c r="P196" s="32">
        <v>11.203999999999999</v>
      </c>
    </row>
    <row r="197" spans="15:16" x14ac:dyDescent="0.25">
      <c r="O197" s="25" t="s">
        <v>5255</v>
      </c>
      <c r="P197" s="32">
        <v>11.673333333333334</v>
      </c>
    </row>
    <row r="198" spans="15:16" x14ac:dyDescent="0.25">
      <c r="O198" s="25" t="s">
        <v>5514</v>
      </c>
      <c r="P198" s="32">
        <v>8.3925000000000001</v>
      </c>
    </row>
    <row r="199" spans="15:16" x14ac:dyDescent="0.25">
      <c r="O199" s="25" t="s">
        <v>4804</v>
      </c>
      <c r="P199" s="32">
        <v>7.3337499999999993</v>
      </c>
    </row>
    <row r="200" spans="15:16" x14ac:dyDescent="0.25">
      <c r="O200" s="25" t="s">
        <v>5873</v>
      </c>
      <c r="P200" s="32">
        <v>11.202000000000002</v>
      </c>
    </row>
    <row r="201" spans="15:16" x14ac:dyDescent="0.25">
      <c r="O201" s="25" t="s">
        <v>5853</v>
      </c>
      <c r="P201" s="32">
        <v>10.74</v>
      </c>
    </row>
    <row r="202" spans="15:16" x14ac:dyDescent="0.25">
      <c r="O202" s="25" t="s">
        <v>4935</v>
      </c>
      <c r="P202" s="32">
        <v>11.410833333333331</v>
      </c>
    </row>
    <row r="203" spans="15:16" x14ac:dyDescent="0.25">
      <c r="O203" s="25" t="s">
        <v>4997</v>
      </c>
      <c r="P203" s="32">
        <v>9.8099999999999987</v>
      </c>
    </row>
    <row r="204" spans="15:16" x14ac:dyDescent="0.25">
      <c r="O204" s="25" t="s">
        <v>5499</v>
      </c>
      <c r="P204" s="32">
        <v>5.8466666666666667</v>
      </c>
    </row>
    <row r="205" spans="15:16" x14ac:dyDescent="0.25">
      <c r="O205" s="25" t="s">
        <v>5382</v>
      </c>
      <c r="P205" s="32">
        <v>9.5824999999999996</v>
      </c>
    </row>
    <row r="206" spans="15:16" x14ac:dyDescent="0.25">
      <c r="O206" s="25" t="s">
        <v>6039</v>
      </c>
      <c r="P206" s="32">
        <v>10.953333333333333</v>
      </c>
    </row>
    <row r="207" spans="15:16" x14ac:dyDescent="0.25">
      <c r="O207" s="25" t="s">
        <v>5526</v>
      </c>
      <c r="P207" s="32">
        <v>6.927999999999999</v>
      </c>
    </row>
    <row r="208" spans="15:16" x14ac:dyDescent="0.25">
      <c r="O208" s="25" t="s">
        <v>5379</v>
      </c>
      <c r="P208" s="32">
        <v>12.283333333333333</v>
      </c>
    </row>
    <row r="209" spans="15:16" x14ac:dyDescent="0.25">
      <c r="O209" s="25" t="s">
        <v>6316</v>
      </c>
      <c r="P209" s="32">
        <v>12.033333333333333</v>
      </c>
    </row>
    <row r="210" spans="15:16" x14ac:dyDescent="0.25">
      <c r="O210" s="25" t="s">
        <v>6017</v>
      </c>
      <c r="P210" s="32">
        <v>11.729999999999999</v>
      </c>
    </row>
    <row r="211" spans="15:16" x14ac:dyDescent="0.25">
      <c r="O211" s="25" t="s">
        <v>6150</v>
      </c>
      <c r="P211" s="32">
        <v>11.427499999999998</v>
      </c>
    </row>
    <row r="212" spans="15:16" x14ac:dyDescent="0.25">
      <c r="O212" s="25" t="s">
        <v>5689</v>
      </c>
      <c r="P212" s="32">
        <v>12.48</v>
      </c>
    </row>
    <row r="213" spans="15:16" x14ac:dyDescent="0.25">
      <c r="O213" s="25" t="s">
        <v>5492</v>
      </c>
      <c r="P213" s="32">
        <v>12.544444444444444</v>
      </c>
    </row>
    <row r="214" spans="15:16" x14ac:dyDescent="0.25">
      <c r="O214" s="25" t="s">
        <v>4763</v>
      </c>
      <c r="P214" s="32">
        <v>8.6157142857142865</v>
      </c>
    </row>
    <row r="215" spans="15:16" x14ac:dyDescent="0.25">
      <c r="O215" s="25" t="s">
        <v>7453</v>
      </c>
      <c r="P215" s="32">
        <v>11.450000000000001</v>
      </c>
    </row>
    <row r="216" spans="15:16" x14ac:dyDescent="0.25">
      <c r="O216" s="25" t="s">
        <v>5189</v>
      </c>
      <c r="P216" s="32">
        <v>12.712499999999999</v>
      </c>
    </row>
    <row r="217" spans="15:16" x14ac:dyDescent="0.25">
      <c r="O217" s="25" t="s">
        <v>5082</v>
      </c>
      <c r="P217" s="32">
        <v>11.955000000000002</v>
      </c>
    </row>
    <row r="218" spans="15:16" x14ac:dyDescent="0.25">
      <c r="O218" s="25" t="s">
        <v>5951</v>
      </c>
      <c r="P218" s="32">
        <v>12.6875</v>
      </c>
    </row>
    <row r="219" spans="15:16" x14ac:dyDescent="0.25">
      <c r="O219" s="25" t="s">
        <v>4759</v>
      </c>
      <c r="P219" s="32">
        <v>10.92</v>
      </c>
    </row>
    <row r="220" spans="15:16" x14ac:dyDescent="0.25">
      <c r="O220" s="25" t="s">
        <v>5104</v>
      </c>
      <c r="P220" s="32">
        <v>9.5180000000000007</v>
      </c>
    </row>
    <row r="221" spans="15:16" x14ac:dyDescent="0.25">
      <c r="O221" s="25" t="s">
        <v>4822</v>
      </c>
      <c r="P221" s="32">
        <v>10.143333333333333</v>
      </c>
    </row>
    <row r="222" spans="15:16" x14ac:dyDescent="0.25">
      <c r="O222" s="25" t="s">
        <v>5181</v>
      </c>
      <c r="P222" s="32">
        <v>9.2983333333333338</v>
      </c>
    </row>
    <row r="223" spans="15:16" x14ac:dyDescent="0.25">
      <c r="O223" s="25" t="s">
        <v>5655</v>
      </c>
      <c r="P223" s="32">
        <v>7.4709999999999992</v>
      </c>
    </row>
    <row r="224" spans="15:16" x14ac:dyDescent="0.25">
      <c r="O224" s="25" t="s">
        <v>6266</v>
      </c>
      <c r="P224" s="32">
        <v>10.37</v>
      </c>
    </row>
    <row r="225" spans="15:16" x14ac:dyDescent="0.25">
      <c r="O225" s="25" t="s">
        <v>4911</v>
      </c>
      <c r="P225" s="32">
        <v>11.547999999999998</v>
      </c>
    </row>
    <row r="226" spans="15:16" x14ac:dyDescent="0.25">
      <c r="O226" s="25" t="s">
        <v>6826</v>
      </c>
      <c r="P226" s="32">
        <v>9.19</v>
      </c>
    </row>
    <row r="227" spans="15:16" x14ac:dyDescent="0.25">
      <c r="O227" s="25" t="s">
        <v>6217</v>
      </c>
      <c r="P227" s="32">
        <v>9.9366666666666656</v>
      </c>
    </row>
    <row r="228" spans="15:16" x14ac:dyDescent="0.25">
      <c r="O228" s="25" t="s">
        <v>5276</v>
      </c>
      <c r="P228" s="32">
        <v>8.2527272727272738</v>
      </c>
    </row>
    <row r="229" spans="15:16" x14ac:dyDescent="0.25">
      <c r="O229" s="25" t="s">
        <v>5295</v>
      </c>
      <c r="P229" s="32">
        <v>11.172499999999999</v>
      </c>
    </row>
    <row r="230" spans="15:16" x14ac:dyDescent="0.25">
      <c r="O230" s="25" t="s">
        <v>5888</v>
      </c>
      <c r="P230" s="32">
        <v>10.901666666666666</v>
      </c>
    </row>
    <row r="231" spans="15:16" x14ac:dyDescent="0.25">
      <c r="O231" s="25" t="s">
        <v>5883</v>
      </c>
      <c r="P231" s="32">
        <v>8.081666666666667</v>
      </c>
    </row>
    <row r="232" spans="15:16" x14ac:dyDescent="0.25">
      <c r="O232" s="25" t="s">
        <v>6493</v>
      </c>
      <c r="P232" s="32">
        <v>7.6450000000000005</v>
      </c>
    </row>
    <row r="233" spans="15:16" x14ac:dyDescent="0.25">
      <c r="O233" s="25" t="s">
        <v>6781</v>
      </c>
      <c r="P233" s="32">
        <v>7.7533333333333339</v>
      </c>
    </row>
    <row r="234" spans="15:16" x14ac:dyDescent="0.25">
      <c r="O234" s="25" t="s">
        <v>5550</v>
      </c>
      <c r="P234" s="32">
        <v>11.581999999999999</v>
      </c>
    </row>
    <row r="235" spans="15:16" x14ac:dyDescent="0.25">
      <c r="O235" s="25" t="s">
        <v>4904</v>
      </c>
      <c r="P235" s="32">
        <v>9.0280000000000005</v>
      </c>
    </row>
    <row r="236" spans="15:16" x14ac:dyDescent="0.25">
      <c r="O236" s="25" t="s">
        <v>5798</v>
      </c>
      <c r="P236" s="32">
        <v>10.790000000000001</v>
      </c>
    </row>
    <row r="237" spans="15:16" x14ac:dyDescent="0.25">
      <c r="O237" s="25" t="s">
        <v>6182</v>
      </c>
      <c r="P237" s="32">
        <v>18.28</v>
      </c>
    </row>
    <row r="238" spans="15:16" x14ac:dyDescent="0.25">
      <c r="O238" s="25" t="s">
        <v>4960</v>
      </c>
      <c r="P238" s="32">
        <v>12.704444444444443</v>
      </c>
    </row>
    <row r="239" spans="15:16" x14ac:dyDescent="0.25">
      <c r="O239" s="25" t="s">
        <v>4781</v>
      </c>
      <c r="P239" s="32">
        <v>8.8175000000000008</v>
      </c>
    </row>
    <row r="240" spans="15:16" x14ac:dyDescent="0.25">
      <c r="O240" s="25" t="s">
        <v>5002</v>
      </c>
      <c r="P240" s="32">
        <v>7.806</v>
      </c>
    </row>
    <row r="241" spans="15:16" x14ac:dyDescent="0.25">
      <c r="O241" s="25" t="s">
        <v>5909</v>
      </c>
      <c r="P241" s="32">
        <v>2.8074999999999997</v>
      </c>
    </row>
    <row r="242" spans="15:16" x14ac:dyDescent="0.25">
      <c r="O242" s="25" t="s">
        <v>5509</v>
      </c>
      <c r="P242" s="32">
        <v>4.2774999999999999</v>
      </c>
    </row>
    <row r="243" spans="15:16" x14ac:dyDescent="0.25">
      <c r="O243" s="25" t="s">
        <v>6232</v>
      </c>
      <c r="P243" s="32">
        <v>8.4440000000000008</v>
      </c>
    </row>
    <row r="244" spans="15:16" x14ac:dyDescent="0.25">
      <c r="O244" s="25" t="s">
        <v>6089</v>
      </c>
      <c r="P244" s="32">
        <v>9.1225000000000005</v>
      </c>
    </row>
    <row r="245" spans="15:16" x14ac:dyDescent="0.25">
      <c r="O245" s="25" t="s">
        <v>5749</v>
      </c>
      <c r="P245" s="32">
        <v>9.46142857142857</v>
      </c>
    </row>
    <row r="246" spans="15:16" x14ac:dyDescent="0.25">
      <c r="O246" s="25" t="s">
        <v>5713</v>
      </c>
      <c r="P246" s="32">
        <v>8.6616666666666671</v>
      </c>
    </row>
    <row r="247" spans="15:16" x14ac:dyDescent="0.25">
      <c r="O247" s="25" t="s">
        <v>4860</v>
      </c>
      <c r="P247" s="32">
        <v>12.69</v>
      </c>
    </row>
    <row r="248" spans="15:16" x14ac:dyDescent="0.25">
      <c r="O248" s="25" t="s">
        <v>5157</v>
      </c>
      <c r="P248" s="32">
        <v>10.559999999999999</v>
      </c>
    </row>
    <row r="249" spans="15:16" x14ac:dyDescent="0.25">
      <c r="O249" s="25" t="s">
        <v>5597</v>
      </c>
      <c r="P249" s="32">
        <v>6.5683333333333342</v>
      </c>
    </row>
    <row r="250" spans="15:16" x14ac:dyDescent="0.25">
      <c r="O250" s="25" t="s">
        <v>5885</v>
      </c>
      <c r="P250" s="32">
        <v>17.723333333333333</v>
      </c>
    </row>
    <row r="251" spans="15:16" x14ac:dyDescent="0.25">
      <c r="O251" s="25" t="s">
        <v>6892</v>
      </c>
      <c r="P251" s="32">
        <v>13.382</v>
      </c>
    </row>
    <row r="252" spans="15:16" x14ac:dyDescent="0.25">
      <c r="O252" s="25" t="s">
        <v>5929</v>
      </c>
      <c r="P252" s="32">
        <v>11.731666666666667</v>
      </c>
    </row>
    <row r="253" spans="15:16" x14ac:dyDescent="0.25">
      <c r="O253" s="25" t="s">
        <v>5614</v>
      </c>
      <c r="P253" s="32">
        <v>2.9649999999999999</v>
      </c>
    </row>
    <row r="254" spans="15:16" x14ac:dyDescent="0.25">
      <c r="O254" s="25" t="s">
        <v>6601</v>
      </c>
      <c r="P254" s="32">
        <v>12.184999999999999</v>
      </c>
    </row>
    <row r="255" spans="15:16" x14ac:dyDescent="0.25">
      <c r="O255" s="25" t="s">
        <v>4848</v>
      </c>
      <c r="P255" s="32">
        <v>8.57</v>
      </c>
    </row>
    <row r="256" spans="15:16" x14ac:dyDescent="0.25">
      <c r="O256" s="25" t="s">
        <v>4940</v>
      </c>
      <c r="P256" s="32">
        <v>12.688888888888888</v>
      </c>
    </row>
    <row r="257" spans="15:16" x14ac:dyDescent="0.25">
      <c r="O257" s="25" t="s">
        <v>5071</v>
      </c>
      <c r="P257" s="32">
        <v>11.252857142857144</v>
      </c>
    </row>
    <row r="258" spans="15:16" x14ac:dyDescent="0.25">
      <c r="O258" s="25" t="s">
        <v>5201</v>
      </c>
      <c r="P258" s="32">
        <v>11.721428571428572</v>
      </c>
    </row>
    <row r="259" spans="15:16" x14ac:dyDescent="0.25">
      <c r="O259" s="25" t="s">
        <v>5564</v>
      </c>
      <c r="P259" s="32">
        <v>12.83</v>
      </c>
    </row>
    <row r="260" spans="15:16" x14ac:dyDescent="0.25">
      <c r="O260" s="25" t="s">
        <v>5198</v>
      </c>
      <c r="P260" s="32">
        <v>10.851666666666667</v>
      </c>
    </row>
    <row r="261" spans="15:16" x14ac:dyDescent="0.25">
      <c r="O261" s="25" t="s">
        <v>6620</v>
      </c>
      <c r="P261" s="32">
        <v>13.152857142857142</v>
      </c>
    </row>
    <row r="262" spans="15:16" x14ac:dyDescent="0.25">
      <c r="O262" s="25" t="s">
        <v>5683</v>
      </c>
      <c r="P262" s="32">
        <v>10.925999999999998</v>
      </c>
    </row>
    <row r="263" spans="15:16" x14ac:dyDescent="0.25">
      <c r="O263" s="25" t="s">
        <v>5448</v>
      </c>
      <c r="P263" s="32">
        <v>8.8940000000000001</v>
      </c>
    </row>
    <row r="264" spans="15:16" x14ac:dyDescent="0.25">
      <c r="O264" s="25" t="s">
        <v>7339</v>
      </c>
      <c r="P264" s="32">
        <v>9.91</v>
      </c>
    </row>
    <row r="265" spans="15:16" x14ac:dyDescent="0.25">
      <c r="O265" s="25" t="s">
        <v>6019</v>
      </c>
      <c r="P265" s="32">
        <v>5.31</v>
      </c>
    </row>
    <row r="266" spans="15:16" x14ac:dyDescent="0.25">
      <c r="O266" s="25" t="s">
        <v>5534</v>
      </c>
      <c r="P266" s="32">
        <v>16.059999999999999</v>
      </c>
    </row>
    <row r="267" spans="15:16" x14ac:dyDescent="0.25">
      <c r="O267" s="25" t="s">
        <v>4972</v>
      </c>
      <c r="P267" s="32">
        <v>11.722</v>
      </c>
    </row>
    <row r="268" spans="15:16" x14ac:dyDescent="0.25">
      <c r="O268" s="25" t="s">
        <v>5154</v>
      </c>
      <c r="P268" s="32">
        <v>11.283333333333331</v>
      </c>
    </row>
    <row r="269" spans="15:16" x14ac:dyDescent="0.25">
      <c r="O269" s="25" t="s">
        <v>6147</v>
      </c>
      <c r="P269" s="32">
        <v>8.51</v>
      </c>
    </row>
    <row r="270" spans="15:16" x14ac:dyDescent="0.25">
      <c r="O270" s="25" t="s">
        <v>6201</v>
      </c>
      <c r="P270" s="32">
        <v>12.56111111111111</v>
      </c>
    </row>
    <row r="271" spans="15:16" x14ac:dyDescent="0.25">
      <c r="O271" s="25" t="s">
        <v>6280</v>
      </c>
      <c r="P271" s="32">
        <v>6.6779999999999999</v>
      </c>
    </row>
    <row r="272" spans="15:16" x14ac:dyDescent="0.25">
      <c r="O272" s="25" t="s">
        <v>6497</v>
      </c>
      <c r="P272" s="32">
        <v>5.2474999999999996</v>
      </c>
    </row>
    <row r="273" spans="15:16" x14ac:dyDescent="0.25">
      <c r="O273" s="25" t="s">
        <v>6055</v>
      </c>
      <c r="P273" s="32">
        <v>10.456</v>
      </c>
    </row>
    <row r="274" spans="15:16" x14ac:dyDescent="0.25">
      <c r="O274" s="25" t="s">
        <v>5163</v>
      </c>
      <c r="P274" s="32">
        <v>12.441999999999998</v>
      </c>
    </row>
    <row r="275" spans="15:16" x14ac:dyDescent="0.25">
      <c r="O275" s="25" t="s">
        <v>5048</v>
      </c>
      <c r="P275" s="32">
        <v>9.33</v>
      </c>
    </row>
    <row r="276" spans="15:16" x14ac:dyDescent="0.25">
      <c r="O276" s="25" t="s">
        <v>5220</v>
      </c>
      <c r="P276" s="32">
        <v>10.426</v>
      </c>
    </row>
    <row r="277" spans="15:16" x14ac:dyDescent="0.25">
      <c r="O277" s="25" t="s">
        <v>5005</v>
      </c>
      <c r="P277" s="32">
        <v>8.5833333333333339</v>
      </c>
    </row>
    <row r="278" spans="15:16" x14ac:dyDescent="0.25">
      <c r="O278" s="25" t="s">
        <v>5011</v>
      </c>
      <c r="P278" s="32">
        <v>9.702</v>
      </c>
    </row>
    <row r="279" spans="15:16" x14ac:dyDescent="0.25">
      <c r="O279" s="25" t="s">
        <v>5014</v>
      </c>
      <c r="P279" s="32">
        <v>7.6742857142857153</v>
      </c>
    </row>
    <row r="280" spans="15:16" x14ac:dyDescent="0.25">
      <c r="O280" s="25" t="s">
        <v>5988</v>
      </c>
      <c r="P280" s="32">
        <v>10.094000000000001</v>
      </c>
    </row>
    <row r="281" spans="15:16" x14ac:dyDescent="0.25">
      <c r="O281" s="25" t="s">
        <v>5981</v>
      </c>
      <c r="P281" s="32">
        <v>12.693999999999999</v>
      </c>
    </row>
    <row r="282" spans="15:16" x14ac:dyDescent="0.25">
      <c r="O282" s="25" t="s">
        <v>5784</v>
      </c>
      <c r="P282" s="32">
        <v>9.3859999999999992</v>
      </c>
    </row>
    <row r="283" spans="15:16" x14ac:dyDescent="0.25">
      <c r="O283" s="25" t="s">
        <v>6112</v>
      </c>
      <c r="P283" s="32">
        <v>12.800000000000002</v>
      </c>
    </row>
    <row r="284" spans="15:16" x14ac:dyDescent="0.25">
      <c r="O284" s="25" t="s">
        <v>5793</v>
      </c>
      <c r="P284" s="32">
        <v>9.4683333333333337</v>
      </c>
    </row>
    <row r="285" spans="15:16" x14ac:dyDescent="0.25">
      <c r="O285" s="25" t="s">
        <v>5531</v>
      </c>
      <c r="P285" s="32">
        <v>9.879999999999999</v>
      </c>
    </row>
    <row r="286" spans="15:16" x14ac:dyDescent="0.25">
      <c r="O286" s="25" t="s">
        <v>4982</v>
      </c>
      <c r="P286" s="32">
        <v>13.377500000000001</v>
      </c>
    </row>
    <row r="287" spans="15:16" x14ac:dyDescent="0.25">
      <c r="O287" s="25" t="s">
        <v>5591</v>
      </c>
      <c r="P287" s="32">
        <v>8.401428571428573</v>
      </c>
    </row>
    <row r="288" spans="15:16" x14ac:dyDescent="0.25">
      <c r="O288" s="25" t="s">
        <v>6428</v>
      </c>
      <c r="P288" s="32">
        <v>10.200000000000001</v>
      </c>
    </row>
    <row r="289" spans="15:16" x14ac:dyDescent="0.25">
      <c r="O289" s="25" t="s">
        <v>5419</v>
      </c>
      <c r="P289" s="32">
        <v>9.9666666666666668</v>
      </c>
    </row>
    <row r="290" spans="15:16" x14ac:dyDescent="0.25">
      <c r="O290" s="25" t="s">
        <v>6002</v>
      </c>
      <c r="P290" s="32">
        <v>9.6483333333333334</v>
      </c>
    </row>
    <row r="291" spans="15:16" x14ac:dyDescent="0.25">
      <c r="O291" s="25" t="s">
        <v>5907</v>
      </c>
      <c r="P291" s="32">
        <v>5.248333333333334</v>
      </c>
    </row>
    <row r="292" spans="15:16" x14ac:dyDescent="0.25">
      <c r="O292" s="25" t="s">
        <v>4952</v>
      </c>
      <c r="P292" s="32">
        <v>9.0175000000000001</v>
      </c>
    </row>
    <row r="293" spans="15:16" x14ac:dyDescent="0.25">
      <c r="O293" s="25" t="s">
        <v>5285</v>
      </c>
      <c r="P293" s="32">
        <v>10.356</v>
      </c>
    </row>
    <row r="294" spans="15:16" x14ac:dyDescent="0.25">
      <c r="O294" s="25" t="s">
        <v>5925</v>
      </c>
      <c r="P294" s="32">
        <v>13.336000000000002</v>
      </c>
    </row>
    <row r="295" spans="15:16" x14ac:dyDescent="0.25">
      <c r="O295" s="25" t="s">
        <v>4920</v>
      </c>
      <c r="P295" s="32">
        <v>12.006</v>
      </c>
    </row>
    <row r="296" spans="15:16" x14ac:dyDescent="0.25">
      <c r="O296" s="25" t="s">
        <v>4719</v>
      </c>
      <c r="P296" s="32">
        <v>13.382</v>
      </c>
    </row>
    <row r="297" spans="15:16" x14ac:dyDescent="0.25">
      <c r="O297" s="25" t="s">
        <v>5085</v>
      </c>
      <c r="P297" s="32">
        <v>11.229090909090907</v>
      </c>
    </row>
    <row r="298" spans="15:16" x14ac:dyDescent="0.25">
      <c r="O298" s="25" t="s">
        <v>4681</v>
      </c>
      <c r="P298" s="32">
        <v>9.35</v>
      </c>
    </row>
    <row r="299" spans="15:16" x14ac:dyDescent="0.25">
      <c r="O299" s="25" t="s">
        <v>5387</v>
      </c>
      <c r="P299" s="32">
        <v>11.852</v>
      </c>
    </row>
    <row r="300" spans="15:16" x14ac:dyDescent="0.25">
      <c r="O300" s="25" t="s">
        <v>5364</v>
      </c>
      <c r="P300" s="32">
        <v>10.149999999999999</v>
      </c>
    </row>
    <row r="301" spans="15:16" x14ac:dyDescent="0.25">
      <c r="O301" s="25" t="s">
        <v>5643</v>
      </c>
      <c r="P301" s="32">
        <v>8.8140000000000001</v>
      </c>
    </row>
    <row r="302" spans="15:16" x14ac:dyDescent="0.25">
      <c r="O302" s="25" t="s">
        <v>5463</v>
      </c>
      <c r="P302" s="32">
        <v>11.553333333333333</v>
      </c>
    </row>
    <row r="303" spans="15:16" x14ac:dyDescent="0.25">
      <c r="O303" s="25" t="s">
        <v>4633</v>
      </c>
      <c r="P303" s="32">
        <v>9.2949999999999999</v>
      </c>
    </row>
    <row r="304" spans="15:16" x14ac:dyDescent="0.25">
      <c r="O304" s="25" t="s">
        <v>5747</v>
      </c>
      <c r="P304" s="32">
        <v>5.8149999999999995</v>
      </c>
    </row>
    <row r="305" spans="15:16" x14ac:dyDescent="0.25">
      <c r="O305" s="25" t="s">
        <v>5977</v>
      </c>
      <c r="P305" s="32">
        <v>9.3983333333333334</v>
      </c>
    </row>
    <row r="306" spans="15:16" x14ac:dyDescent="0.25">
      <c r="O306" s="25" t="s">
        <v>5092</v>
      </c>
      <c r="P306" s="32">
        <v>13.442000000000002</v>
      </c>
    </row>
    <row r="307" spans="15:16" x14ac:dyDescent="0.25">
      <c r="O307" s="25" t="s">
        <v>6058</v>
      </c>
      <c r="P307" s="32">
        <v>4.4283333333333337</v>
      </c>
    </row>
    <row r="308" spans="15:16" x14ac:dyDescent="0.25">
      <c r="O308" s="25" t="s">
        <v>4888</v>
      </c>
      <c r="P308" s="32">
        <v>8.7119999999999997</v>
      </c>
    </row>
    <row r="309" spans="15:16" x14ac:dyDescent="0.25">
      <c r="O309" s="25" t="s">
        <v>6470</v>
      </c>
      <c r="P309" s="32">
        <v>8.8633333333333333</v>
      </c>
    </row>
    <row r="310" spans="15:16" x14ac:dyDescent="0.25">
      <c r="O310" s="25" t="s">
        <v>4709</v>
      </c>
      <c r="P310" s="32">
        <v>11.298333333333332</v>
      </c>
    </row>
    <row r="311" spans="15:16" x14ac:dyDescent="0.25">
      <c r="O311" s="25" t="s">
        <v>5697</v>
      </c>
      <c r="P311" s="32">
        <v>11.611666666666666</v>
      </c>
    </row>
    <row r="312" spans="15:16" x14ac:dyDescent="0.25">
      <c r="O312" s="25" t="s">
        <v>4925</v>
      </c>
      <c r="P312" s="32">
        <v>10.45142857142857</v>
      </c>
    </row>
    <row r="313" spans="15:16" x14ac:dyDescent="0.25">
      <c r="O313" s="25" t="s">
        <v>6580</v>
      </c>
      <c r="P313" s="32">
        <v>9.9379999999999988</v>
      </c>
    </row>
    <row r="314" spans="15:16" x14ac:dyDescent="0.25">
      <c r="O314" s="25" t="s">
        <v>6541</v>
      </c>
      <c r="P314" s="32">
        <v>7.793333333333333</v>
      </c>
    </row>
    <row r="315" spans="15:16" x14ac:dyDescent="0.25">
      <c r="O315" s="25" t="s">
        <v>5268</v>
      </c>
      <c r="P315" s="32">
        <v>5.833333333333333</v>
      </c>
    </row>
    <row r="316" spans="15:16" x14ac:dyDescent="0.25">
      <c r="O316" s="25" t="s">
        <v>5348</v>
      </c>
      <c r="P316" s="32">
        <v>6.4308333333333332</v>
      </c>
    </row>
    <row r="317" spans="15:16" x14ac:dyDescent="0.25">
      <c r="O317" s="25" t="s">
        <v>5193</v>
      </c>
      <c r="P317" s="32">
        <v>7.1639999999999997</v>
      </c>
    </row>
    <row r="318" spans="15:16" x14ac:dyDescent="0.25">
      <c r="O318" s="25" t="s">
        <v>4738</v>
      </c>
      <c r="P318" s="32">
        <v>13.713333333333333</v>
      </c>
    </row>
    <row r="319" spans="15:16" x14ac:dyDescent="0.25">
      <c r="O319" s="25" t="s">
        <v>4968</v>
      </c>
      <c r="P319" s="32">
        <v>13.346</v>
      </c>
    </row>
    <row r="320" spans="15:16" x14ac:dyDescent="0.25">
      <c r="O320" s="25" t="s">
        <v>5584</v>
      </c>
      <c r="P320" s="32">
        <v>14.538333333333334</v>
      </c>
    </row>
    <row r="321" spans="15:16" x14ac:dyDescent="0.25">
      <c r="O321" s="25" t="s">
        <v>5208</v>
      </c>
      <c r="P321" s="32">
        <v>9.4418181818181814</v>
      </c>
    </row>
    <row r="322" spans="15:16" x14ac:dyDescent="0.25">
      <c r="O322" s="25" t="s">
        <v>4876</v>
      </c>
      <c r="P322" s="32">
        <v>9.9799999999999986</v>
      </c>
    </row>
    <row r="323" spans="15:16" x14ac:dyDescent="0.25">
      <c r="O323" s="25" t="s">
        <v>5916</v>
      </c>
      <c r="P323" s="32">
        <v>8.3633333333333333</v>
      </c>
    </row>
    <row r="324" spans="15:16" x14ac:dyDescent="0.25">
      <c r="O324" s="25" t="s">
        <v>6468</v>
      </c>
      <c r="P324" s="32">
        <v>10.317500000000001</v>
      </c>
    </row>
    <row r="325" spans="15:16" x14ac:dyDescent="0.25">
      <c r="O325" s="25" t="s">
        <v>5432</v>
      </c>
      <c r="P325" s="32">
        <v>11.846666666666666</v>
      </c>
    </row>
    <row r="326" spans="15:16" x14ac:dyDescent="0.25">
      <c r="O326" s="25" t="s">
        <v>6871</v>
      </c>
      <c r="P326" s="32">
        <v>13.385</v>
      </c>
    </row>
    <row r="327" spans="15:16" x14ac:dyDescent="0.25">
      <c r="O327" s="25" t="s">
        <v>5920</v>
      </c>
      <c r="P327" s="32">
        <v>8.91</v>
      </c>
    </row>
    <row r="328" spans="15:16" x14ac:dyDescent="0.25">
      <c r="O328" s="25" t="s">
        <v>4673</v>
      </c>
      <c r="P328" s="32">
        <v>14.3225</v>
      </c>
    </row>
    <row r="329" spans="15:16" x14ac:dyDescent="0.25">
      <c r="O329" s="25" t="s">
        <v>5969</v>
      </c>
      <c r="P329" s="32">
        <v>6.7474999999999996</v>
      </c>
    </row>
    <row r="330" spans="15:16" x14ac:dyDescent="0.25">
      <c r="O330" s="25" t="s">
        <v>4871</v>
      </c>
      <c r="P330" s="32">
        <v>8.1</v>
      </c>
    </row>
    <row r="331" spans="15:16" x14ac:dyDescent="0.25">
      <c r="O331" s="25" t="s">
        <v>6520</v>
      </c>
      <c r="P331" s="32">
        <v>7.18</v>
      </c>
    </row>
    <row r="332" spans="15:16" x14ac:dyDescent="0.25">
      <c r="O332" s="25" t="s">
        <v>5893</v>
      </c>
      <c r="P332" s="32">
        <v>12.6775</v>
      </c>
    </row>
    <row r="333" spans="15:16" x14ac:dyDescent="0.25">
      <c r="O333" s="25" t="s">
        <v>5334</v>
      </c>
      <c r="P333" s="32">
        <v>15.676666666666668</v>
      </c>
    </row>
    <row r="334" spans="15:16" x14ac:dyDescent="0.25">
      <c r="O334" s="25" t="s">
        <v>5478</v>
      </c>
      <c r="P334" s="32">
        <v>11.436666666666667</v>
      </c>
    </row>
    <row r="335" spans="15:16" x14ac:dyDescent="0.25">
      <c r="O335" s="25" t="s">
        <v>6402</v>
      </c>
      <c r="P335" s="32">
        <v>13.055</v>
      </c>
    </row>
    <row r="336" spans="15:16" x14ac:dyDescent="0.25">
      <c r="O336" s="25" t="s">
        <v>5223</v>
      </c>
      <c r="P336" s="32">
        <v>8.7024999999999988</v>
      </c>
    </row>
    <row r="337" spans="15:16" x14ac:dyDescent="0.25">
      <c r="O337" s="25" t="s">
        <v>6604</v>
      </c>
      <c r="P337" s="32">
        <v>7.5900000000000007</v>
      </c>
    </row>
    <row r="338" spans="15:16" x14ac:dyDescent="0.25">
      <c r="O338" s="25" t="s">
        <v>5866</v>
      </c>
      <c r="P338" s="32">
        <v>8.3962499999999984</v>
      </c>
    </row>
    <row r="339" spans="15:16" x14ac:dyDescent="0.25">
      <c r="O339" s="25" t="s">
        <v>5681</v>
      </c>
      <c r="P339" s="32">
        <v>9.6824999999999992</v>
      </c>
    </row>
    <row r="340" spans="15:16" x14ac:dyDescent="0.25">
      <c r="O340" s="25" t="s">
        <v>4991</v>
      </c>
      <c r="P340" s="32">
        <v>5.6466666666666674</v>
      </c>
    </row>
    <row r="341" spans="15:16" x14ac:dyDescent="0.25">
      <c r="O341" s="25" t="s">
        <v>6322</v>
      </c>
      <c r="P341" s="32">
        <v>9.7129999999999992</v>
      </c>
    </row>
    <row r="342" spans="15:16" x14ac:dyDescent="0.25">
      <c r="O342" s="25" t="s">
        <v>5728</v>
      </c>
      <c r="P342" s="32">
        <v>13.923333333333334</v>
      </c>
    </row>
    <row r="343" spans="15:16" x14ac:dyDescent="0.25">
      <c r="O343" s="25" t="s">
        <v>5112</v>
      </c>
      <c r="P343" s="32">
        <v>10.025</v>
      </c>
    </row>
    <row r="344" spans="15:16" x14ac:dyDescent="0.25">
      <c r="O344" s="25" t="s">
        <v>5090</v>
      </c>
      <c r="P344" s="32">
        <v>12.613333333333333</v>
      </c>
    </row>
    <row r="345" spans="15:16" x14ac:dyDescent="0.25">
      <c r="O345" s="25" t="s">
        <v>6846</v>
      </c>
      <c r="P345" s="32">
        <v>10.542</v>
      </c>
    </row>
    <row r="346" spans="15:16" x14ac:dyDescent="0.25">
      <c r="O346" s="25" t="s">
        <v>6249</v>
      </c>
      <c r="P346" s="32">
        <v>7.2739999999999991</v>
      </c>
    </row>
    <row r="347" spans="15:16" x14ac:dyDescent="0.25">
      <c r="O347" s="25" t="s">
        <v>4816</v>
      </c>
      <c r="P347" s="32">
        <v>7.0211111111111109</v>
      </c>
    </row>
    <row r="348" spans="15:16" x14ac:dyDescent="0.25">
      <c r="O348" s="25" t="s">
        <v>5404</v>
      </c>
      <c r="P348" s="32">
        <v>12.43</v>
      </c>
    </row>
    <row r="349" spans="15:16" x14ac:dyDescent="0.25">
      <c r="O349" s="25" t="s">
        <v>6178</v>
      </c>
      <c r="P349" s="32">
        <v>11.983333333333333</v>
      </c>
    </row>
    <row r="350" spans="15:16" x14ac:dyDescent="0.25">
      <c r="O350" s="25" t="s">
        <v>4900</v>
      </c>
      <c r="P350" s="32">
        <v>9.2157142857142862</v>
      </c>
    </row>
    <row r="351" spans="15:16" x14ac:dyDescent="0.25">
      <c r="O351" s="25" t="s">
        <v>5686</v>
      </c>
      <c r="P351" s="32">
        <v>12.547499999999999</v>
      </c>
    </row>
    <row r="352" spans="15:16" x14ac:dyDescent="0.25">
      <c r="O352" s="25" t="s">
        <v>5901</v>
      </c>
      <c r="P352" s="32">
        <v>9.456666666666667</v>
      </c>
    </row>
    <row r="353" spans="15:16" x14ac:dyDescent="0.25">
      <c r="O353" s="25" t="s">
        <v>5115</v>
      </c>
      <c r="P353" s="32">
        <v>8.2437500000000004</v>
      </c>
    </row>
    <row r="354" spans="15:16" x14ac:dyDescent="0.25">
      <c r="O354" s="25" t="s">
        <v>5052</v>
      </c>
      <c r="P354" s="32">
        <v>8.4175000000000004</v>
      </c>
    </row>
    <row r="355" spans="15:16" x14ac:dyDescent="0.25">
      <c r="O355" s="25" t="s">
        <v>5324</v>
      </c>
      <c r="P355" s="32">
        <v>8.3925000000000018</v>
      </c>
    </row>
    <row r="356" spans="15:16" x14ac:dyDescent="0.25">
      <c r="O356" s="25" t="s">
        <v>5318</v>
      </c>
      <c r="P356" s="32">
        <v>10.257499999999999</v>
      </c>
    </row>
    <row r="357" spans="15:16" x14ac:dyDescent="0.25">
      <c r="O357" s="25" t="s">
        <v>5964</v>
      </c>
      <c r="P357" s="32">
        <v>12.15625</v>
      </c>
    </row>
    <row r="358" spans="15:16" x14ac:dyDescent="0.25">
      <c r="O358" s="25" t="s">
        <v>6697</v>
      </c>
      <c r="P358" s="32">
        <v>14.73</v>
      </c>
    </row>
    <row r="359" spans="15:16" x14ac:dyDescent="0.25">
      <c r="O359" s="25" t="s">
        <v>5288</v>
      </c>
      <c r="P359" s="32">
        <v>9.7200000000000006</v>
      </c>
    </row>
    <row r="360" spans="15:16" x14ac:dyDescent="0.25">
      <c r="O360" s="25" t="s">
        <v>4743</v>
      </c>
      <c r="P360" s="32">
        <v>13.443999999999999</v>
      </c>
    </row>
    <row r="361" spans="15:16" x14ac:dyDescent="0.25">
      <c r="O361" s="25" t="s">
        <v>4995</v>
      </c>
      <c r="P361" s="32">
        <v>10.829999999999998</v>
      </c>
    </row>
    <row r="362" spans="15:16" x14ac:dyDescent="0.25">
      <c r="O362" s="25" t="s">
        <v>4852</v>
      </c>
      <c r="P362" s="32">
        <v>11.629000000000001</v>
      </c>
    </row>
    <row r="363" spans="15:16" x14ac:dyDescent="0.25">
      <c r="O363" s="25" t="s">
        <v>5611</v>
      </c>
      <c r="P363" s="32">
        <v>10.887142857142857</v>
      </c>
    </row>
    <row r="364" spans="15:16" x14ac:dyDescent="0.25">
      <c r="O364" s="25" t="s">
        <v>5608</v>
      </c>
      <c r="P364" s="32">
        <v>10.2875</v>
      </c>
    </row>
    <row r="365" spans="15:16" x14ac:dyDescent="0.25">
      <c r="O365" s="25" t="s">
        <v>5617</v>
      </c>
      <c r="P365" s="32">
        <v>15.716666666666669</v>
      </c>
    </row>
    <row r="366" spans="15:16" x14ac:dyDescent="0.25">
      <c r="O366" s="25" t="s">
        <v>5097</v>
      </c>
      <c r="P366" s="32">
        <v>14.747499999999999</v>
      </c>
    </row>
    <row r="367" spans="15:16" x14ac:dyDescent="0.25">
      <c r="O367" s="25" t="s">
        <v>5760</v>
      </c>
      <c r="P367" s="32">
        <v>10.693999999999999</v>
      </c>
    </row>
    <row r="368" spans="15:16" x14ac:dyDescent="0.25">
      <c r="O368" s="25" t="s">
        <v>7546</v>
      </c>
      <c r="P368" s="32">
        <v>10.824999999999999</v>
      </c>
    </row>
    <row r="369" spans="15:16" x14ac:dyDescent="0.25">
      <c r="O369" s="25" t="s">
        <v>5216</v>
      </c>
      <c r="P369" s="32">
        <v>9.1833333333333336</v>
      </c>
    </row>
    <row r="370" spans="15:16" x14ac:dyDescent="0.25">
      <c r="O370" s="25" t="s">
        <v>6065</v>
      </c>
      <c r="P370" s="32">
        <v>8.625</v>
      </c>
    </row>
    <row r="371" spans="15:16" x14ac:dyDescent="0.25">
      <c r="O371" s="25" t="s">
        <v>5679</v>
      </c>
      <c r="P371" s="32">
        <v>11.772</v>
      </c>
    </row>
    <row r="372" spans="15:16" x14ac:dyDescent="0.25">
      <c r="O372" s="25" t="s">
        <v>5056</v>
      </c>
      <c r="P372" s="32">
        <v>8.1460000000000008</v>
      </c>
    </row>
    <row r="373" spans="15:16" x14ac:dyDescent="0.25">
      <c r="O373" s="25" t="s">
        <v>5063</v>
      </c>
      <c r="P373" s="32">
        <v>13.424999999999999</v>
      </c>
    </row>
    <row r="374" spans="15:16" x14ac:dyDescent="0.25">
      <c r="O374" s="25" t="s">
        <v>5517</v>
      </c>
      <c r="P374" s="32">
        <v>6.137142857142857</v>
      </c>
    </row>
    <row r="375" spans="15:16" x14ac:dyDescent="0.25">
      <c r="O375" s="25" t="s">
        <v>5701</v>
      </c>
      <c r="P375" s="32">
        <v>8.8800000000000008</v>
      </c>
    </row>
    <row r="376" spans="15:16" x14ac:dyDescent="0.25">
      <c r="O376" s="25" t="s">
        <v>6743</v>
      </c>
      <c r="P376" s="32">
        <v>8.370000000000001</v>
      </c>
    </row>
    <row r="377" spans="15:16" x14ac:dyDescent="0.25">
      <c r="O377" s="25" t="s">
        <v>5805</v>
      </c>
      <c r="P377" s="32">
        <v>9.5712499999999991</v>
      </c>
    </row>
    <row r="378" spans="15:16" x14ac:dyDescent="0.25">
      <c r="O378" s="25" t="s">
        <v>5228</v>
      </c>
      <c r="P378" s="32">
        <v>15.18</v>
      </c>
    </row>
    <row r="379" spans="15:16" x14ac:dyDescent="0.25">
      <c r="O379" s="25" t="s">
        <v>7005</v>
      </c>
      <c r="P379" s="32">
        <v>15.006</v>
      </c>
    </row>
    <row r="380" spans="15:16" x14ac:dyDescent="0.25">
      <c r="O380" s="25" t="s">
        <v>5244</v>
      </c>
      <c r="P380" s="32">
        <v>11.95</v>
      </c>
    </row>
    <row r="381" spans="15:16" x14ac:dyDescent="0.25">
      <c r="O381" s="25" t="s">
        <v>4856</v>
      </c>
      <c r="P381" s="32">
        <v>5.7125000000000004</v>
      </c>
    </row>
    <row r="382" spans="15:16" x14ac:dyDescent="0.25">
      <c r="O382" s="25" t="s">
        <v>6168</v>
      </c>
      <c r="P382" s="32">
        <v>13.842500000000001</v>
      </c>
    </row>
    <row r="383" spans="15:16" x14ac:dyDescent="0.25">
      <c r="O383" s="25" t="s">
        <v>4976</v>
      </c>
      <c r="P383" s="32">
        <v>8.5274999999999981</v>
      </c>
    </row>
    <row r="384" spans="15:16" x14ac:dyDescent="0.25">
      <c r="O384" s="25" t="s">
        <v>5041</v>
      </c>
      <c r="P384" s="32">
        <v>11.47</v>
      </c>
    </row>
    <row r="385" spans="15:16" x14ac:dyDescent="0.25">
      <c r="O385" s="25" t="s">
        <v>6031</v>
      </c>
      <c r="P385" s="32">
        <v>7.0814285714285718</v>
      </c>
    </row>
    <row r="386" spans="15:16" x14ac:dyDescent="0.25">
      <c r="O386" s="25" t="s">
        <v>5044</v>
      </c>
      <c r="P386" s="32">
        <v>3.02</v>
      </c>
    </row>
    <row r="387" spans="15:16" x14ac:dyDescent="0.25">
      <c r="O387" s="25" t="s">
        <v>6686</v>
      </c>
      <c r="P387" s="32">
        <v>7.2750000000000004</v>
      </c>
    </row>
    <row r="388" spans="15:16" x14ac:dyDescent="0.25">
      <c r="O388" s="25" t="s">
        <v>4621</v>
      </c>
      <c r="P388" s="32">
        <v>8.33</v>
      </c>
    </row>
    <row r="389" spans="15:16" x14ac:dyDescent="0.25">
      <c r="O389" s="25" t="s">
        <v>6911</v>
      </c>
      <c r="P389" s="32">
        <v>7.5966666666666667</v>
      </c>
    </row>
    <row r="390" spans="15:16" x14ac:dyDescent="0.25">
      <c r="O390" s="25" t="s">
        <v>5312</v>
      </c>
      <c r="P390" s="32">
        <v>9.9580000000000002</v>
      </c>
    </row>
    <row r="391" spans="15:16" x14ac:dyDescent="0.25">
      <c r="O391" s="25" t="s">
        <v>5662</v>
      </c>
      <c r="P391" s="32">
        <v>9.7579999999999991</v>
      </c>
    </row>
    <row r="392" spans="15:16" x14ac:dyDescent="0.25">
      <c r="O392" s="25" t="s">
        <v>5574</v>
      </c>
      <c r="P392" s="32">
        <v>10.131666666666666</v>
      </c>
    </row>
    <row r="393" spans="15:16" x14ac:dyDescent="0.25">
      <c r="O393" s="25" t="s">
        <v>5140</v>
      </c>
      <c r="P393" s="32">
        <v>12.065</v>
      </c>
    </row>
    <row r="394" spans="15:16" x14ac:dyDescent="0.25">
      <c r="O394" s="25" t="s">
        <v>6011</v>
      </c>
      <c r="P394" s="32">
        <v>10.848333333333334</v>
      </c>
    </row>
    <row r="395" spans="15:16" x14ac:dyDescent="0.25">
      <c r="O395" s="25" t="s">
        <v>4800</v>
      </c>
      <c r="P395" s="32">
        <v>13.234</v>
      </c>
    </row>
    <row r="396" spans="15:16" x14ac:dyDescent="0.25">
      <c r="O396" s="25" t="s">
        <v>8227</v>
      </c>
      <c r="P396" s="32">
        <v>10.035164999999989</v>
      </c>
    </row>
  </sheetData>
  <mergeCells count="10">
    <mergeCell ref="N3:O5"/>
    <mergeCell ref="N15:O17"/>
    <mergeCell ref="A38:B40"/>
    <mergeCell ref="A1:B2"/>
    <mergeCell ref="D1:E4"/>
    <mergeCell ref="G1:H4"/>
    <mergeCell ref="K1:L5"/>
    <mergeCell ref="G14:H17"/>
    <mergeCell ref="G25:H27"/>
    <mergeCell ref="K14:L16"/>
  </mergeCells>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4E5DE-F8DE-4A93-A1F5-F26A80284F76}">
  <dimension ref="A1:W3"/>
  <sheetViews>
    <sheetView topLeftCell="A2" workbookViewId="0">
      <selection activeCell="D24" sqref="D24"/>
    </sheetView>
  </sheetViews>
  <sheetFormatPr defaultRowHeight="15" x14ac:dyDescent="0.25"/>
  <sheetData>
    <row r="1" spans="1:23" x14ac:dyDescent="0.25">
      <c r="A1" s="65" t="s">
        <v>8236</v>
      </c>
      <c r="B1" s="66"/>
      <c r="C1" s="66"/>
      <c r="D1" s="66"/>
      <c r="E1" s="66"/>
      <c r="F1" s="66"/>
      <c r="G1" s="67"/>
      <c r="I1" s="71" t="s">
        <v>8237</v>
      </c>
      <c r="J1" s="72"/>
      <c r="K1" s="72"/>
      <c r="L1" s="72"/>
      <c r="M1" s="72"/>
      <c r="N1" s="72"/>
      <c r="O1" s="73"/>
      <c r="Q1" s="80" t="s">
        <v>8238</v>
      </c>
      <c r="R1" s="72"/>
      <c r="S1" s="72"/>
      <c r="T1" s="72"/>
      <c r="U1" s="72"/>
      <c r="V1" s="72"/>
      <c r="W1" s="73"/>
    </row>
    <row r="2" spans="1:23" ht="15.75" thickBot="1" x14ac:dyDescent="0.3">
      <c r="A2" s="68"/>
      <c r="B2" s="69"/>
      <c r="C2" s="69"/>
      <c r="D2" s="69"/>
      <c r="E2" s="69"/>
      <c r="F2" s="69"/>
      <c r="G2" s="70"/>
      <c r="I2" s="74"/>
      <c r="J2" s="75"/>
      <c r="K2" s="75"/>
      <c r="L2" s="75"/>
      <c r="M2" s="75"/>
      <c r="N2" s="75"/>
      <c r="O2" s="76"/>
      <c r="Q2" s="74"/>
      <c r="R2" s="75"/>
      <c r="S2" s="75"/>
      <c r="T2" s="75"/>
      <c r="U2" s="75"/>
      <c r="V2" s="75"/>
      <c r="W2" s="76"/>
    </row>
    <row r="3" spans="1:23" ht="15.75" thickBot="1" x14ac:dyDescent="0.3">
      <c r="I3" s="77"/>
      <c r="J3" s="78"/>
      <c r="K3" s="78"/>
      <c r="L3" s="78"/>
      <c r="M3" s="78"/>
      <c r="N3" s="78"/>
      <c r="O3" s="79"/>
      <c r="Q3" s="77"/>
      <c r="R3" s="78"/>
      <c r="S3" s="78"/>
      <c r="T3" s="78"/>
      <c r="U3" s="78"/>
      <c r="V3" s="78"/>
      <c r="W3" s="79"/>
    </row>
  </sheetData>
  <mergeCells count="3">
    <mergeCell ref="A1:G2"/>
    <mergeCell ref="I1:O3"/>
    <mergeCell ref="Q1:W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D519F-D800-475B-B046-B41C21F39DED}">
  <dimension ref="A1"/>
  <sheetViews>
    <sheetView workbookViewId="0"/>
  </sheetViews>
  <sheetFormatPr defaultRowHeight="15"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5AAE8-BAE8-4450-8B37-07399F30A166}">
  <dimension ref="A1"/>
  <sheetViews>
    <sheetView showGridLines="0" tabSelected="1" zoomScale="77" zoomScaleNormal="77" workbookViewId="0">
      <selection activeCell="AC8" sqref="AC8"/>
    </sheetView>
  </sheetViews>
  <sheetFormatPr defaultRowHeight="15" x14ac:dyDescent="0.25"/>
  <cols>
    <col min="1" max="16384" width="9.140625" style="33"/>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9163B-D75D-4ABF-94D5-D87770071F74}">
  <dimension ref="A1:R2003"/>
  <sheetViews>
    <sheetView topLeftCell="A4" workbookViewId="0">
      <selection activeCell="A3" sqref="A3:R2003"/>
    </sheetView>
  </sheetViews>
  <sheetFormatPr defaultRowHeight="15" x14ac:dyDescent="0.25"/>
  <cols>
    <col min="1" max="1" width="10.7109375" bestFit="1" customWidth="1"/>
    <col min="2" max="2" width="14.140625" bestFit="1" customWidth="1"/>
    <col min="3" max="4" width="19.28515625" bestFit="1" customWidth="1"/>
    <col min="5" max="5" width="9.42578125" bestFit="1" customWidth="1"/>
    <col min="6" max="6" width="17.5703125" bestFit="1" customWidth="1"/>
    <col min="7" max="7" width="16.85546875" bestFit="1" customWidth="1"/>
    <col min="8" max="8" width="12.7109375" bestFit="1" customWidth="1"/>
    <col min="9" max="9" width="18.85546875" bestFit="1" customWidth="1"/>
    <col min="10" max="10" width="11" style="32" bestFit="1" customWidth="1"/>
    <col min="11" max="11" width="12" bestFit="1" customWidth="1"/>
    <col min="12" max="12" width="13" bestFit="1" customWidth="1"/>
    <col min="13" max="13" width="12.7109375" bestFit="1" customWidth="1"/>
    <col min="14" max="14" width="12.42578125" bestFit="1" customWidth="1"/>
    <col min="15" max="15" width="18.85546875" bestFit="1" customWidth="1"/>
    <col min="16" max="16" width="16.7109375" bestFit="1" customWidth="1"/>
    <col min="17" max="17" width="20.42578125" bestFit="1" customWidth="1"/>
    <col min="18" max="18" width="15" bestFit="1" customWidth="1"/>
  </cols>
  <sheetData>
    <row r="1" spans="1:18" x14ac:dyDescent="0.25">
      <c r="A1" s="2" t="s">
        <v>8234</v>
      </c>
    </row>
    <row r="3" spans="1:18" x14ac:dyDescent="0.25">
      <c r="A3" t="s">
        <v>0</v>
      </c>
      <c r="B3" t="s">
        <v>1</v>
      </c>
      <c r="C3" t="s">
        <v>4597</v>
      </c>
      <c r="D3" t="s">
        <v>4598</v>
      </c>
      <c r="E3" t="s">
        <v>3</v>
      </c>
      <c r="F3" t="s">
        <v>4</v>
      </c>
      <c r="G3" t="s">
        <v>5</v>
      </c>
      <c r="H3" t="s">
        <v>6</v>
      </c>
      <c r="I3" t="s">
        <v>7</v>
      </c>
      <c r="J3" s="32" t="s">
        <v>8</v>
      </c>
      <c r="K3" t="s">
        <v>9</v>
      </c>
      <c r="L3" t="s">
        <v>10</v>
      </c>
      <c r="M3" t="s">
        <v>11</v>
      </c>
      <c r="N3" t="s">
        <v>12</v>
      </c>
      <c r="O3" t="s">
        <v>13</v>
      </c>
      <c r="P3" t="s">
        <v>14</v>
      </c>
      <c r="Q3" t="s">
        <v>15</v>
      </c>
      <c r="R3" t="s">
        <v>4599</v>
      </c>
    </row>
    <row r="4" spans="1:18" x14ac:dyDescent="0.25">
      <c r="A4" t="s">
        <v>256</v>
      </c>
      <c r="B4" t="s">
        <v>257</v>
      </c>
      <c r="C4" t="s">
        <v>4877</v>
      </c>
      <c r="D4" t="s">
        <v>4921</v>
      </c>
      <c r="E4" t="s">
        <v>4627</v>
      </c>
      <c r="F4" t="s">
        <v>4723</v>
      </c>
      <c r="G4" t="s">
        <v>4922</v>
      </c>
      <c r="H4" t="s">
        <v>4725</v>
      </c>
      <c r="I4" t="s">
        <v>4923</v>
      </c>
      <c r="J4" s="1">
        <v>44</v>
      </c>
      <c r="K4">
        <v>6830.71</v>
      </c>
      <c r="L4">
        <v>9.9600000000000009</v>
      </c>
      <c r="M4" s="1">
        <v>270616.34000000003</v>
      </c>
      <c r="N4" t="s">
        <v>4925</v>
      </c>
      <c r="O4" t="s">
        <v>4609</v>
      </c>
      <c r="P4" t="s">
        <v>4622</v>
      </c>
      <c r="Q4" t="s">
        <v>4643</v>
      </c>
      <c r="R4" t="s">
        <v>4744</v>
      </c>
    </row>
    <row r="5" spans="1:18" x14ac:dyDescent="0.25">
      <c r="A5" t="s">
        <v>323</v>
      </c>
      <c r="B5" t="s">
        <v>324</v>
      </c>
      <c r="C5" t="s">
        <v>4831</v>
      </c>
      <c r="D5" t="s">
        <v>5006</v>
      </c>
      <c r="E5" t="s">
        <v>4656</v>
      </c>
      <c r="F5" t="s">
        <v>4772</v>
      </c>
      <c r="G5" t="s">
        <v>4773</v>
      </c>
      <c r="H5" t="s">
        <v>4725</v>
      </c>
      <c r="I5" t="s">
        <v>4923</v>
      </c>
      <c r="J5" s="1">
        <v>6</v>
      </c>
      <c r="K5">
        <v>46477.08</v>
      </c>
      <c r="L5">
        <v>18.47</v>
      </c>
      <c r="M5" s="1">
        <v>227356.58</v>
      </c>
      <c r="N5" t="s">
        <v>4663</v>
      </c>
      <c r="O5" t="s">
        <v>4730</v>
      </c>
      <c r="P5" t="s">
        <v>4610</v>
      </c>
      <c r="Q5" t="s">
        <v>4623</v>
      </c>
      <c r="R5" t="s">
        <v>4665</v>
      </c>
    </row>
    <row r="6" spans="1:18" x14ac:dyDescent="0.25">
      <c r="A6" t="s">
        <v>369</v>
      </c>
      <c r="B6" t="s">
        <v>370</v>
      </c>
      <c r="C6" t="s">
        <v>5064</v>
      </c>
      <c r="D6" t="s">
        <v>5065</v>
      </c>
      <c r="E6" t="s">
        <v>4656</v>
      </c>
      <c r="F6" t="s">
        <v>4772</v>
      </c>
      <c r="G6" t="s">
        <v>4867</v>
      </c>
      <c r="H6" t="s">
        <v>4725</v>
      </c>
      <c r="I6" t="s">
        <v>4923</v>
      </c>
      <c r="J6" s="1">
        <v>23</v>
      </c>
      <c r="K6">
        <v>29748.34</v>
      </c>
      <c r="L6">
        <v>16.61</v>
      </c>
      <c r="M6" s="1">
        <v>570564.24</v>
      </c>
      <c r="N6" t="s">
        <v>5067</v>
      </c>
      <c r="O6" t="s">
        <v>4730</v>
      </c>
      <c r="P6" t="s">
        <v>4610</v>
      </c>
      <c r="Q6" t="s">
        <v>4623</v>
      </c>
      <c r="R6" t="s">
        <v>4744</v>
      </c>
    </row>
    <row r="7" spans="1:18" x14ac:dyDescent="0.25">
      <c r="A7" t="s">
        <v>470</v>
      </c>
      <c r="B7" t="s">
        <v>471</v>
      </c>
      <c r="C7" t="s">
        <v>5182</v>
      </c>
      <c r="D7" t="s">
        <v>4854</v>
      </c>
      <c r="E7" t="s">
        <v>4656</v>
      </c>
      <c r="F7" t="s">
        <v>4891</v>
      </c>
      <c r="G7" t="s">
        <v>5183</v>
      </c>
      <c r="H7" t="s">
        <v>4725</v>
      </c>
      <c r="I7" t="s">
        <v>4923</v>
      </c>
      <c r="J7" s="1">
        <v>44</v>
      </c>
      <c r="K7">
        <v>19293.11</v>
      </c>
      <c r="L7">
        <v>5.7</v>
      </c>
      <c r="M7" s="1">
        <v>800509.72</v>
      </c>
      <c r="N7" t="s">
        <v>5185</v>
      </c>
      <c r="O7" t="s">
        <v>4609</v>
      </c>
      <c r="P7" t="s">
        <v>4622</v>
      </c>
      <c r="Q7" t="s">
        <v>4611</v>
      </c>
      <c r="R7" t="s">
        <v>4744</v>
      </c>
    </row>
    <row r="8" spans="1:18" x14ac:dyDescent="0.25">
      <c r="A8" t="s">
        <v>499</v>
      </c>
      <c r="B8" t="s">
        <v>500</v>
      </c>
      <c r="C8" t="s">
        <v>5217</v>
      </c>
      <c r="D8" t="s">
        <v>5218</v>
      </c>
      <c r="E8" t="s">
        <v>4602</v>
      </c>
      <c r="F8" t="s">
        <v>4603</v>
      </c>
      <c r="G8" t="s">
        <v>4604</v>
      </c>
      <c r="H8" t="s">
        <v>4725</v>
      </c>
      <c r="I8" t="s">
        <v>4923</v>
      </c>
      <c r="J8" s="1">
        <v>44</v>
      </c>
      <c r="K8">
        <v>45740.58</v>
      </c>
      <c r="L8">
        <v>13.01</v>
      </c>
      <c r="M8" s="1">
        <v>1750748.14</v>
      </c>
      <c r="N8" t="s">
        <v>5220</v>
      </c>
      <c r="O8" t="s">
        <v>45</v>
      </c>
      <c r="P8" t="s">
        <v>4610</v>
      </c>
      <c r="Q8" t="s">
        <v>4643</v>
      </c>
      <c r="R8" t="s">
        <v>4744</v>
      </c>
    </row>
    <row r="9" spans="1:18" x14ac:dyDescent="0.25">
      <c r="A9" t="s">
        <v>510</v>
      </c>
      <c r="B9" t="s">
        <v>511</v>
      </c>
      <c r="C9" t="s">
        <v>5080</v>
      </c>
      <c r="D9" t="s">
        <v>5229</v>
      </c>
      <c r="E9" t="s">
        <v>4615</v>
      </c>
      <c r="F9" t="s">
        <v>4733</v>
      </c>
      <c r="G9" t="s">
        <v>4897</v>
      </c>
      <c r="H9" t="s">
        <v>4725</v>
      </c>
      <c r="I9" t="s">
        <v>4923</v>
      </c>
      <c r="J9" s="1">
        <v>48</v>
      </c>
      <c r="K9">
        <v>27932.95</v>
      </c>
      <c r="L9">
        <v>16.14</v>
      </c>
      <c r="M9" s="1">
        <v>1124379.45</v>
      </c>
      <c r="N9" t="s">
        <v>4960</v>
      </c>
      <c r="O9" t="s">
        <v>4609</v>
      </c>
      <c r="P9" t="s">
        <v>4652</v>
      </c>
      <c r="Q9" t="s">
        <v>4623</v>
      </c>
      <c r="R9" t="s">
        <v>4682</v>
      </c>
    </row>
    <row r="10" spans="1:18" x14ac:dyDescent="0.25">
      <c r="A10" t="s">
        <v>597</v>
      </c>
      <c r="B10" t="s">
        <v>598</v>
      </c>
      <c r="C10" t="s">
        <v>4752</v>
      </c>
      <c r="D10" t="s">
        <v>5328</v>
      </c>
      <c r="E10" t="s">
        <v>4627</v>
      </c>
      <c r="F10" t="s">
        <v>4723</v>
      </c>
      <c r="G10" t="s">
        <v>4922</v>
      </c>
      <c r="H10" t="s">
        <v>4725</v>
      </c>
      <c r="I10" t="s">
        <v>4923</v>
      </c>
      <c r="J10" s="1">
        <v>11</v>
      </c>
      <c r="K10">
        <v>5620.99</v>
      </c>
      <c r="L10">
        <v>12.59</v>
      </c>
      <c r="M10" s="1">
        <v>54046.38</v>
      </c>
      <c r="N10" t="s">
        <v>5330</v>
      </c>
      <c r="O10" t="s">
        <v>4651</v>
      </c>
      <c r="P10" t="s">
        <v>4622</v>
      </c>
      <c r="Q10" t="s">
        <v>4611</v>
      </c>
      <c r="R10" t="s">
        <v>4720</v>
      </c>
    </row>
    <row r="11" spans="1:18" x14ac:dyDescent="0.25">
      <c r="A11" t="s">
        <v>638</v>
      </c>
      <c r="B11" t="s">
        <v>639</v>
      </c>
      <c r="C11" t="s">
        <v>5361</v>
      </c>
      <c r="D11" t="s">
        <v>5362</v>
      </c>
      <c r="E11" t="s">
        <v>4615</v>
      </c>
      <c r="F11" t="s">
        <v>4616</v>
      </c>
      <c r="G11" t="s">
        <v>5280</v>
      </c>
      <c r="H11" t="s">
        <v>4725</v>
      </c>
      <c r="I11" t="s">
        <v>4923</v>
      </c>
      <c r="J11" s="1">
        <v>31</v>
      </c>
      <c r="K11">
        <v>7192.82</v>
      </c>
      <c r="L11">
        <v>19.45</v>
      </c>
      <c r="M11" s="1">
        <v>179608.31</v>
      </c>
      <c r="N11" t="s">
        <v>5364</v>
      </c>
      <c r="O11" t="s">
        <v>45</v>
      </c>
      <c r="P11" t="s">
        <v>4622</v>
      </c>
      <c r="Q11" t="s">
        <v>4623</v>
      </c>
      <c r="R11" t="s">
        <v>4744</v>
      </c>
    </row>
    <row r="12" spans="1:18" x14ac:dyDescent="0.25">
      <c r="A12" t="s">
        <v>666</v>
      </c>
      <c r="B12" t="s">
        <v>667</v>
      </c>
      <c r="C12" t="s">
        <v>5391</v>
      </c>
      <c r="D12" t="s">
        <v>5392</v>
      </c>
      <c r="E12" t="s">
        <v>4627</v>
      </c>
      <c r="F12" t="s">
        <v>4691</v>
      </c>
      <c r="G12" t="s">
        <v>5000</v>
      </c>
      <c r="H12" t="s">
        <v>4725</v>
      </c>
      <c r="I12" t="s">
        <v>4923</v>
      </c>
      <c r="J12" s="1">
        <v>6</v>
      </c>
      <c r="K12">
        <v>41066.089999999997</v>
      </c>
      <c r="L12">
        <v>16.61</v>
      </c>
      <c r="M12" s="1">
        <v>205470.07</v>
      </c>
      <c r="N12" t="s">
        <v>5394</v>
      </c>
      <c r="O12" t="s">
        <v>4664</v>
      </c>
      <c r="P12" t="s">
        <v>4622</v>
      </c>
      <c r="Q12" t="s">
        <v>4623</v>
      </c>
      <c r="R12" t="s">
        <v>4720</v>
      </c>
    </row>
    <row r="13" spans="1:18" x14ac:dyDescent="0.25">
      <c r="A13" t="s">
        <v>751</v>
      </c>
      <c r="B13" t="s">
        <v>752</v>
      </c>
      <c r="C13" t="s">
        <v>5286</v>
      </c>
      <c r="D13" t="s">
        <v>5172</v>
      </c>
      <c r="E13" t="s">
        <v>4656</v>
      </c>
      <c r="F13" t="s">
        <v>4657</v>
      </c>
      <c r="G13" t="s">
        <v>4658</v>
      </c>
      <c r="H13" t="s">
        <v>4725</v>
      </c>
      <c r="I13" t="s">
        <v>4923</v>
      </c>
      <c r="J13" s="1">
        <v>39</v>
      </c>
      <c r="K13">
        <v>41454.94</v>
      </c>
      <c r="L13">
        <v>1.75</v>
      </c>
      <c r="M13" s="1">
        <v>1588449.66</v>
      </c>
      <c r="N13" t="s">
        <v>5458</v>
      </c>
      <c r="O13" t="s">
        <v>4664</v>
      </c>
      <c r="P13" t="s">
        <v>4622</v>
      </c>
      <c r="Q13" t="s">
        <v>4611</v>
      </c>
      <c r="R13" t="s">
        <v>4624</v>
      </c>
    </row>
    <row r="14" spans="1:18" x14ac:dyDescent="0.25">
      <c r="A14" t="s">
        <v>793</v>
      </c>
      <c r="B14" t="s">
        <v>61</v>
      </c>
      <c r="C14" t="s">
        <v>5515</v>
      </c>
      <c r="D14" t="s">
        <v>4765</v>
      </c>
      <c r="E14" t="s">
        <v>4656</v>
      </c>
      <c r="F14" t="s">
        <v>4772</v>
      </c>
      <c r="G14" t="s">
        <v>4773</v>
      </c>
      <c r="H14" t="s">
        <v>4725</v>
      </c>
      <c r="I14" t="s">
        <v>4923</v>
      </c>
      <c r="J14" s="1">
        <v>32</v>
      </c>
      <c r="K14">
        <v>7114.57</v>
      </c>
      <c r="L14">
        <v>1.91</v>
      </c>
      <c r="M14" s="1">
        <v>223317.81</v>
      </c>
      <c r="N14" t="s">
        <v>5517</v>
      </c>
      <c r="O14" t="s">
        <v>4664</v>
      </c>
      <c r="P14" t="s">
        <v>4622</v>
      </c>
      <c r="Q14" t="s">
        <v>4611</v>
      </c>
      <c r="R14" t="s">
        <v>4612</v>
      </c>
    </row>
    <row r="15" spans="1:18" x14ac:dyDescent="0.25">
      <c r="A15" t="s">
        <v>893</v>
      </c>
      <c r="B15" t="s">
        <v>823</v>
      </c>
      <c r="C15" t="s">
        <v>4969</v>
      </c>
      <c r="D15" t="s">
        <v>5612</v>
      </c>
      <c r="E15" t="s">
        <v>4627</v>
      </c>
      <c r="F15" t="s">
        <v>4723</v>
      </c>
      <c r="G15" t="s">
        <v>4724</v>
      </c>
      <c r="H15" t="s">
        <v>4725</v>
      </c>
      <c r="I15" t="s">
        <v>4923</v>
      </c>
      <c r="J15" s="1">
        <v>7</v>
      </c>
      <c r="K15">
        <v>41433.78</v>
      </c>
      <c r="L15">
        <v>4.58</v>
      </c>
      <c r="M15" s="1">
        <v>276752.78999999998</v>
      </c>
      <c r="N15" t="s">
        <v>5614</v>
      </c>
      <c r="O15" t="s">
        <v>4664</v>
      </c>
      <c r="P15" t="s">
        <v>4622</v>
      </c>
      <c r="Q15" t="s">
        <v>4611</v>
      </c>
      <c r="R15" t="s">
        <v>4644</v>
      </c>
    </row>
    <row r="16" spans="1:18" x14ac:dyDescent="0.25">
      <c r="A16" t="s">
        <v>935</v>
      </c>
      <c r="B16" t="s">
        <v>187</v>
      </c>
      <c r="C16" t="s">
        <v>5647</v>
      </c>
      <c r="D16" t="s">
        <v>5648</v>
      </c>
      <c r="E16" t="s">
        <v>4615</v>
      </c>
      <c r="F16" t="s">
        <v>4616</v>
      </c>
      <c r="G16" t="s">
        <v>5280</v>
      </c>
      <c r="H16" t="s">
        <v>4725</v>
      </c>
      <c r="I16" t="s">
        <v>4923</v>
      </c>
      <c r="J16" s="1">
        <v>26</v>
      </c>
      <c r="K16">
        <v>47904.05</v>
      </c>
      <c r="L16">
        <v>5.21</v>
      </c>
      <c r="M16" s="1">
        <v>1180614.47</v>
      </c>
      <c r="N16" t="s">
        <v>5591</v>
      </c>
      <c r="O16" t="s">
        <v>4609</v>
      </c>
      <c r="P16" t="s">
        <v>4622</v>
      </c>
      <c r="Q16" t="s">
        <v>4623</v>
      </c>
      <c r="R16" t="s">
        <v>4782</v>
      </c>
    </row>
    <row r="17" spans="1:18" x14ac:dyDescent="0.25">
      <c r="A17" t="s">
        <v>937</v>
      </c>
      <c r="B17" t="s">
        <v>938</v>
      </c>
      <c r="C17" t="s">
        <v>5650</v>
      </c>
      <c r="D17" t="s">
        <v>5651</v>
      </c>
      <c r="E17" t="s">
        <v>4656</v>
      </c>
      <c r="F17" t="s">
        <v>4891</v>
      </c>
      <c r="G17" t="s">
        <v>5143</v>
      </c>
      <c r="H17" t="s">
        <v>4725</v>
      </c>
      <c r="I17" t="s">
        <v>4923</v>
      </c>
      <c r="J17" s="1">
        <v>25</v>
      </c>
      <c r="K17">
        <v>27282.7</v>
      </c>
      <c r="L17">
        <v>18.829999999999998</v>
      </c>
      <c r="M17" s="1">
        <v>553634.18999999994</v>
      </c>
      <c r="N17" t="s">
        <v>5226</v>
      </c>
      <c r="O17" t="s">
        <v>45</v>
      </c>
      <c r="P17" t="s">
        <v>4622</v>
      </c>
      <c r="Q17" t="s">
        <v>4611</v>
      </c>
      <c r="R17" t="s">
        <v>4782</v>
      </c>
    </row>
    <row r="18" spans="1:18" x14ac:dyDescent="0.25">
      <c r="A18" t="s">
        <v>1038</v>
      </c>
      <c r="B18" t="s">
        <v>1003</v>
      </c>
      <c r="C18" t="s">
        <v>5653</v>
      </c>
      <c r="D18" t="s">
        <v>5740</v>
      </c>
      <c r="E18" t="s">
        <v>4627</v>
      </c>
      <c r="F18" t="s">
        <v>4691</v>
      </c>
      <c r="G18" t="s">
        <v>5017</v>
      </c>
      <c r="H18" t="s">
        <v>4725</v>
      </c>
      <c r="I18" t="s">
        <v>4923</v>
      </c>
      <c r="J18" s="1">
        <v>49</v>
      </c>
      <c r="K18">
        <v>9599.68</v>
      </c>
      <c r="L18">
        <v>13.82</v>
      </c>
      <c r="M18" s="1">
        <v>405377.21</v>
      </c>
      <c r="N18" t="s">
        <v>5090</v>
      </c>
      <c r="O18" t="s">
        <v>4651</v>
      </c>
      <c r="P18" t="s">
        <v>4622</v>
      </c>
      <c r="Q18" t="s">
        <v>4643</v>
      </c>
      <c r="R18" t="s">
        <v>4720</v>
      </c>
    </row>
    <row r="19" spans="1:18" x14ac:dyDescent="0.25">
      <c r="A19" t="s">
        <v>1110</v>
      </c>
      <c r="B19" t="s">
        <v>1111</v>
      </c>
      <c r="C19" t="s">
        <v>5809</v>
      </c>
      <c r="D19" t="s">
        <v>5756</v>
      </c>
      <c r="E19" t="s">
        <v>4602</v>
      </c>
      <c r="F19" t="s">
        <v>4785</v>
      </c>
      <c r="G19" t="s">
        <v>5159</v>
      </c>
      <c r="H19" t="s">
        <v>4725</v>
      </c>
      <c r="I19" t="s">
        <v>4923</v>
      </c>
      <c r="J19" s="1">
        <v>44</v>
      </c>
      <c r="K19">
        <v>45537.03</v>
      </c>
      <c r="L19">
        <v>4.3499999999999996</v>
      </c>
      <c r="M19" s="1">
        <v>1916471.44</v>
      </c>
      <c r="N19" t="s">
        <v>5686</v>
      </c>
      <c r="O19" t="s">
        <v>4651</v>
      </c>
      <c r="P19" t="s">
        <v>4622</v>
      </c>
      <c r="Q19" t="s">
        <v>4623</v>
      </c>
      <c r="R19" t="s">
        <v>4612</v>
      </c>
    </row>
    <row r="20" spans="1:18" x14ac:dyDescent="0.25">
      <c r="A20" t="s">
        <v>1178</v>
      </c>
      <c r="B20" t="s">
        <v>1179</v>
      </c>
      <c r="C20" t="s">
        <v>4831</v>
      </c>
      <c r="D20" t="s">
        <v>5867</v>
      </c>
      <c r="E20" t="s">
        <v>4615</v>
      </c>
      <c r="F20" t="s">
        <v>4616</v>
      </c>
      <c r="G20" t="s">
        <v>4699</v>
      </c>
      <c r="H20" t="s">
        <v>4725</v>
      </c>
      <c r="I20" t="s">
        <v>4923</v>
      </c>
      <c r="J20" s="1">
        <v>47</v>
      </c>
      <c r="K20">
        <v>6501.79</v>
      </c>
      <c r="L20">
        <v>19.38</v>
      </c>
      <c r="M20" s="1">
        <v>246361.93</v>
      </c>
      <c r="N20" t="s">
        <v>5869</v>
      </c>
      <c r="O20" t="s">
        <v>4664</v>
      </c>
      <c r="P20" t="s">
        <v>4622</v>
      </c>
      <c r="Q20" t="s">
        <v>4643</v>
      </c>
      <c r="R20" t="s">
        <v>4696</v>
      </c>
    </row>
    <row r="21" spans="1:18" x14ac:dyDescent="0.25">
      <c r="A21" t="s">
        <v>1187</v>
      </c>
      <c r="B21" t="s">
        <v>749</v>
      </c>
      <c r="C21" t="s">
        <v>5842</v>
      </c>
      <c r="D21" t="s">
        <v>4854</v>
      </c>
      <c r="E21" t="s">
        <v>4615</v>
      </c>
      <c r="F21" t="s">
        <v>4733</v>
      </c>
      <c r="G21" t="s">
        <v>5083</v>
      </c>
      <c r="H21" t="s">
        <v>4725</v>
      </c>
      <c r="I21" t="s">
        <v>4923</v>
      </c>
      <c r="J21" s="1">
        <v>46</v>
      </c>
      <c r="K21">
        <v>17730.12</v>
      </c>
      <c r="L21">
        <v>8.7200000000000006</v>
      </c>
      <c r="M21" s="1">
        <v>744466.46</v>
      </c>
      <c r="N21" t="s">
        <v>4940</v>
      </c>
      <c r="O21" t="s">
        <v>4651</v>
      </c>
      <c r="P21" t="s">
        <v>4622</v>
      </c>
      <c r="Q21" t="s">
        <v>4611</v>
      </c>
      <c r="R21" t="s">
        <v>4665</v>
      </c>
    </row>
    <row r="22" spans="1:18" x14ac:dyDescent="0.25">
      <c r="A22" t="s">
        <v>1251</v>
      </c>
      <c r="B22" t="s">
        <v>343</v>
      </c>
      <c r="C22" t="s">
        <v>5939</v>
      </c>
      <c r="D22" t="s">
        <v>5940</v>
      </c>
      <c r="E22" t="s">
        <v>4656</v>
      </c>
      <c r="F22" t="s">
        <v>4657</v>
      </c>
      <c r="G22" t="s">
        <v>5152</v>
      </c>
      <c r="H22" t="s">
        <v>4725</v>
      </c>
      <c r="I22" t="s">
        <v>4923</v>
      </c>
      <c r="J22" s="1">
        <v>4</v>
      </c>
      <c r="K22">
        <v>30654.62</v>
      </c>
      <c r="L22">
        <v>0.2</v>
      </c>
      <c r="M22" s="1">
        <v>122373.24</v>
      </c>
      <c r="N22" t="s">
        <v>4976</v>
      </c>
      <c r="O22" t="s">
        <v>4664</v>
      </c>
      <c r="P22" t="s">
        <v>4622</v>
      </c>
      <c r="Q22" t="s">
        <v>4643</v>
      </c>
      <c r="R22" t="s">
        <v>4644</v>
      </c>
    </row>
    <row r="23" spans="1:18" x14ac:dyDescent="0.25">
      <c r="A23" t="s">
        <v>1308</v>
      </c>
      <c r="B23" t="s">
        <v>1309</v>
      </c>
      <c r="C23" t="s">
        <v>5989</v>
      </c>
      <c r="D23" t="s">
        <v>4862</v>
      </c>
      <c r="E23" t="s">
        <v>4602</v>
      </c>
      <c r="F23" t="s">
        <v>4603</v>
      </c>
      <c r="G23" t="s">
        <v>4955</v>
      </c>
      <c r="H23" t="s">
        <v>4725</v>
      </c>
      <c r="I23" t="s">
        <v>4923</v>
      </c>
      <c r="J23" s="1">
        <v>9</v>
      </c>
      <c r="K23">
        <v>28768.02</v>
      </c>
      <c r="L23">
        <v>10.45</v>
      </c>
      <c r="M23" s="1">
        <v>231855.86</v>
      </c>
      <c r="N23" t="s">
        <v>5981</v>
      </c>
      <c r="O23" t="s">
        <v>4651</v>
      </c>
      <c r="P23" t="s">
        <v>4622</v>
      </c>
      <c r="Q23" t="s">
        <v>4623</v>
      </c>
      <c r="R23" t="s">
        <v>4823</v>
      </c>
    </row>
    <row r="24" spans="1:18" x14ac:dyDescent="0.25">
      <c r="A24" t="s">
        <v>1405</v>
      </c>
      <c r="B24" t="s">
        <v>1406</v>
      </c>
      <c r="C24" t="s">
        <v>6069</v>
      </c>
      <c r="D24" t="s">
        <v>5124</v>
      </c>
      <c r="E24" t="s">
        <v>4615</v>
      </c>
      <c r="F24" t="s">
        <v>4754</v>
      </c>
      <c r="G24" t="s">
        <v>4798</v>
      </c>
      <c r="H24" t="s">
        <v>4725</v>
      </c>
      <c r="I24" t="s">
        <v>4923</v>
      </c>
      <c r="J24" s="1">
        <v>9</v>
      </c>
      <c r="K24">
        <v>24499.93</v>
      </c>
      <c r="L24">
        <v>19.21</v>
      </c>
      <c r="M24" s="1">
        <v>178141.44</v>
      </c>
      <c r="N24" t="s">
        <v>5557</v>
      </c>
      <c r="O24" t="s">
        <v>4609</v>
      </c>
      <c r="P24" t="s">
        <v>4622</v>
      </c>
      <c r="Q24" t="s">
        <v>4623</v>
      </c>
      <c r="R24" t="s">
        <v>4782</v>
      </c>
    </row>
    <row r="25" spans="1:18" x14ac:dyDescent="0.25">
      <c r="A25" t="s">
        <v>1477</v>
      </c>
      <c r="B25" t="s">
        <v>1203</v>
      </c>
      <c r="C25" t="s">
        <v>5934</v>
      </c>
      <c r="D25" t="s">
        <v>5069</v>
      </c>
      <c r="E25" t="s">
        <v>4602</v>
      </c>
      <c r="F25" t="s">
        <v>4785</v>
      </c>
      <c r="G25" t="s">
        <v>4942</v>
      </c>
      <c r="H25" t="s">
        <v>4725</v>
      </c>
      <c r="I25" t="s">
        <v>4923</v>
      </c>
      <c r="J25" s="1">
        <v>37</v>
      </c>
      <c r="K25">
        <v>17603.740000000002</v>
      </c>
      <c r="L25">
        <v>9.9700000000000006</v>
      </c>
      <c r="M25" s="1">
        <v>586399.93999999994</v>
      </c>
      <c r="N25" t="s">
        <v>5739</v>
      </c>
      <c r="O25" t="s">
        <v>4609</v>
      </c>
      <c r="P25" t="s">
        <v>4610</v>
      </c>
      <c r="Q25" t="s">
        <v>4643</v>
      </c>
      <c r="R25" t="s">
        <v>4703</v>
      </c>
    </row>
    <row r="26" spans="1:18" x14ac:dyDescent="0.25">
      <c r="A26" t="s">
        <v>1490</v>
      </c>
      <c r="B26" t="s">
        <v>560</v>
      </c>
      <c r="C26" t="s">
        <v>5416</v>
      </c>
      <c r="D26" t="s">
        <v>4782</v>
      </c>
      <c r="E26" t="s">
        <v>4602</v>
      </c>
      <c r="F26" t="s">
        <v>4684</v>
      </c>
      <c r="G26" t="s">
        <v>4685</v>
      </c>
      <c r="H26" t="s">
        <v>4725</v>
      </c>
      <c r="I26" t="s">
        <v>4923</v>
      </c>
      <c r="J26" s="1">
        <v>9</v>
      </c>
      <c r="K26">
        <v>49642.21</v>
      </c>
      <c r="L26">
        <v>6.36</v>
      </c>
      <c r="M26" s="1">
        <v>418364.69</v>
      </c>
      <c r="N26" t="s">
        <v>5126</v>
      </c>
      <c r="O26" t="s">
        <v>4664</v>
      </c>
      <c r="P26" t="s">
        <v>4622</v>
      </c>
      <c r="Q26" t="s">
        <v>4643</v>
      </c>
      <c r="R26" t="s">
        <v>4612</v>
      </c>
    </row>
    <row r="27" spans="1:18" x14ac:dyDescent="0.25">
      <c r="A27" t="s">
        <v>1519</v>
      </c>
      <c r="B27" t="s">
        <v>1287</v>
      </c>
      <c r="C27" t="s">
        <v>5182</v>
      </c>
      <c r="D27" t="s">
        <v>6151</v>
      </c>
      <c r="E27" t="s">
        <v>4602</v>
      </c>
      <c r="F27" t="s">
        <v>4603</v>
      </c>
      <c r="G27" t="s">
        <v>4955</v>
      </c>
      <c r="H27" t="s">
        <v>4725</v>
      </c>
      <c r="I27" t="s">
        <v>4923</v>
      </c>
      <c r="J27" s="1">
        <v>39</v>
      </c>
      <c r="K27">
        <v>5754.57</v>
      </c>
      <c r="L27">
        <v>7.98</v>
      </c>
      <c r="M27" s="1">
        <v>206518.86</v>
      </c>
      <c r="N27" t="s">
        <v>5805</v>
      </c>
      <c r="O27" t="s">
        <v>4609</v>
      </c>
      <c r="P27" t="s">
        <v>4622</v>
      </c>
      <c r="Q27" t="s">
        <v>4611</v>
      </c>
      <c r="R27" t="s">
        <v>4624</v>
      </c>
    </row>
    <row r="28" spans="1:18" x14ac:dyDescent="0.25">
      <c r="A28" t="s">
        <v>1586</v>
      </c>
      <c r="B28" t="s">
        <v>129</v>
      </c>
      <c r="C28" t="s">
        <v>5568</v>
      </c>
      <c r="D28" t="s">
        <v>5821</v>
      </c>
      <c r="E28" t="s">
        <v>4615</v>
      </c>
      <c r="F28" t="s">
        <v>4733</v>
      </c>
      <c r="G28" t="s">
        <v>4734</v>
      </c>
      <c r="H28" t="s">
        <v>4725</v>
      </c>
      <c r="I28" t="s">
        <v>4923</v>
      </c>
      <c r="J28" s="1">
        <v>9</v>
      </c>
      <c r="K28">
        <v>2917.85</v>
      </c>
      <c r="L28">
        <v>0.22</v>
      </c>
      <c r="M28" s="1">
        <v>26202.880000000001</v>
      </c>
      <c r="N28" t="s">
        <v>5368</v>
      </c>
      <c r="O28" t="s">
        <v>4651</v>
      </c>
      <c r="P28" t="s">
        <v>4622</v>
      </c>
      <c r="Q28" t="s">
        <v>4643</v>
      </c>
      <c r="R28" t="s">
        <v>4665</v>
      </c>
    </row>
    <row r="29" spans="1:18" x14ac:dyDescent="0.25">
      <c r="A29" t="s">
        <v>1652</v>
      </c>
      <c r="B29" t="s">
        <v>1653</v>
      </c>
      <c r="C29" t="s">
        <v>6245</v>
      </c>
      <c r="D29" t="s">
        <v>6246</v>
      </c>
      <c r="E29" t="s">
        <v>4656</v>
      </c>
      <c r="F29" t="s">
        <v>4772</v>
      </c>
      <c r="G29" t="s">
        <v>4833</v>
      </c>
      <c r="H29" t="s">
        <v>4725</v>
      </c>
      <c r="I29" t="s">
        <v>4923</v>
      </c>
      <c r="J29" s="1">
        <v>20</v>
      </c>
      <c r="K29">
        <v>11822.61</v>
      </c>
      <c r="L29">
        <v>2.41</v>
      </c>
      <c r="M29" s="1">
        <v>230753.7</v>
      </c>
      <c r="N29" t="s">
        <v>6211</v>
      </c>
      <c r="O29" t="s">
        <v>4651</v>
      </c>
      <c r="P29" t="s">
        <v>4622</v>
      </c>
      <c r="Q29" t="s">
        <v>4643</v>
      </c>
      <c r="R29" t="s">
        <v>4624</v>
      </c>
    </row>
    <row r="30" spans="1:18" x14ac:dyDescent="0.25">
      <c r="A30" t="s">
        <v>1938</v>
      </c>
      <c r="B30" t="s">
        <v>503</v>
      </c>
      <c r="C30" t="s">
        <v>4714</v>
      </c>
      <c r="D30" t="s">
        <v>5242</v>
      </c>
      <c r="E30" t="s">
        <v>4627</v>
      </c>
      <c r="F30" t="s">
        <v>4628</v>
      </c>
      <c r="G30" t="s">
        <v>4629</v>
      </c>
      <c r="H30" t="s">
        <v>4725</v>
      </c>
      <c r="I30" t="s">
        <v>4923</v>
      </c>
      <c r="J30" s="1">
        <v>42</v>
      </c>
      <c r="K30">
        <v>10133.64</v>
      </c>
      <c r="L30">
        <v>1.47</v>
      </c>
      <c r="M30" s="1">
        <v>419356.37</v>
      </c>
      <c r="N30" t="s">
        <v>6470</v>
      </c>
      <c r="O30" t="s">
        <v>4609</v>
      </c>
      <c r="P30" t="s">
        <v>4622</v>
      </c>
      <c r="Q30" t="s">
        <v>4623</v>
      </c>
      <c r="R30" t="s">
        <v>4703</v>
      </c>
    </row>
    <row r="31" spans="1:18" x14ac:dyDescent="0.25">
      <c r="A31" t="s">
        <v>2053</v>
      </c>
      <c r="B31" t="s">
        <v>205</v>
      </c>
      <c r="C31" t="s">
        <v>4998</v>
      </c>
      <c r="D31" t="s">
        <v>5673</v>
      </c>
      <c r="E31" t="s">
        <v>4602</v>
      </c>
      <c r="F31" t="s">
        <v>4603</v>
      </c>
      <c r="G31" t="s">
        <v>4604</v>
      </c>
      <c r="H31" t="s">
        <v>4725</v>
      </c>
      <c r="I31" t="s">
        <v>4923</v>
      </c>
      <c r="J31" s="1">
        <v>37</v>
      </c>
      <c r="K31">
        <v>18260.810000000001</v>
      </c>
      <c r="L31">
        <v>4.05</v>
      </c>
      <c r="M31" s="1">
        <v>648286.15</v>
      </c>
      <c r="N31" t="s">
        <v>6058</v>
      </c>
      <c r="O31" t="s">
        <v>4664</v>
      </c>
      <c r="P31" t="s">
        <v>4610</v>
      </c>
      <c r="Q31" t="s">
        <v>4643</v>
      </c>
      <c r="R31" t="s">
        <v>4653</v>
      </c>
    </row>
    <row r="32" spans="1:18" x14ac:dyDescent="0.25">
      <c r="A32" t="s">
        <v>2064</v>
      </c>
      <c r="B32" t="s">
        <v>1766</v>
      </c>
      <c r="C32" t="s">
        <v>5487</v>
      </c>
      <c r="D32" t="s">
        <v>4937</v>
      </c>
      <c r="E32" t="s">
        <v>4627</v>
      </c>
      <c r="F32" t="s">
        <v>4628</v>
      </c>
      <c r="G32" t="s">
        <v>4747</v>
      </c>
      <c r="H32" t="s">
        <v>4725</v>
      </c>
      <c r="I32" t="s">
        <v>4923</v>
      </c>
      <c r="J32" s="1">
        <v>27</v>
      </c>
      <c r="K32">
        <v>43955.06</v>
      </c>
      <c r="L32">
        <v>6.79</v>
      </c>
      <c r="M32" s="1">
        <v>1106203.81</v>
      </c>
      <c r="N32" t="s">
        <v>5285</v>
      </c>
      <c r="O32" t="s">
        <v>4730</v>
      </c>
      <c r="P32" t="s">
        <v>4622</v>
      </c>
      <c r="Q32" t="s">
        <v>4643</v>
      </c>
      <c r="R32" t="s">
        <v>4823</v>
      </c>
    </row>
    <row r="33" spans="1:18" x14ac:dyDescent="0.25">
      <c r="A33" t="s">
        <v>2299</v>
      </c>
      <c r="B33" t="s">
        <v>92</v>
      </c>
      <c r="C33" t="s">
        <v>5475</v>
      </c>
      <c r="D33" t="s">
        <v>6133</v>
      </c>
      <c r="E33" t="s">
        <v>4656</v>
      </c>
      <c r="F33" t="s">
        <v>4891</v>
      </c>
      <c r="G33" t="s">
        <v>4892</v>
      </c>
      <c r="H33" t="s">
        <v>4725</v>
      </c>
      <c r="I33" t="s">
        <v>4923</v>
      </c>
      <c r="J33" s="1">
        <v>46</v>
      </c>
      <c r="K33">
        <v>36378.86</v>
      </c>
      <c r="L33">
        <v>4.1399999999999997</v>
      </c>
      <c r="M33" s="1">
        <v>1604147.66</v>
      </c>
      <c r="N33" t="s">
        <v>5413</v>
      </c>
      <c r="O33" t="s">
        <v>4609</v>
      </c>
      <c r="P33" t="s">
        <v>4622</v>
      </c>
      <c r="Q33" t="s">
        <v>4623</v>
      </c>
      <c r="R33" t="s">
        <v>4682</v>
      </c>
    </row>
    <row r="34" spans="1:18" x14ac:dyDescent="0.25">
      <c r="A34" t="s">
        <v>2378</v>
      </c>
      <c r="B34" t="s">
        <v>2338</v>
      </c>
      <c r="C34" t="s">
        <v>4634</v>
      </c>
      <c r="D34" t="s">
        <v>4765</v>
      </c>
      <c r="E34" t="s">
        <v>4615</v>
      </c>
      <c r="F34" t="s">
        <v>4616</v>
      </c>
      <c r="G34" t="s">
        <v>4617</v>
      </c>
      <c r="H34" t="s">
        <v>4725</v>
      </c>
      <c r="I34" t="s">
        <v>4923</v>
      </c>
      <c r="J34" s="1">
        <v>48</v>
      </c>
      <c r="K34">
        <v>47109.07</v>
      </c>
      <c r="L34">
        <v>11.21</v>
      </c>
      <c r="M34" s="1">
        <v>2007750.88</v>
      </c>
      <c r="N34" t="s">
        <v>4940</v>
      </c>
      <c r="O34" t="s">
        <v>4651</v>
      </c>
      <c r="P34" t="s">
        <v>4622</v>
      </c>
      <c r="Q34" t="s">
        <v>4611</v>
      </c>
      <c r="R34" t="s">
        <v>4665</v>
      </c>
    </row>
    <row r="35" spans="1:18" x14ac:dyDescent="0.25">
      <c r="A35" t="s">
        <v>2427</v>
      </c>
      <c r="B35" t="s">
        <v>1149</v>
      </c>
      <c r="C35" t="s">
        <v>6037</v>
      </c>
      <c r="D35" t="s">
        <v>6701</v>
      </c>
      <c r="E35" t="s">
        <v>4627</v>
      </c>
      <c r="F35" t="s">
        <v>4691</v>
      </c>
      <c r="G35" t="s">
        <v>5017</v>
      </c>
      <c r="H35" t="s">
        <v>4725</v>
      </c>
      <c r="I35" t="s">
        <v>4923</v>
      </c>
      <c r="J35" s="1">
        <v>32</v>
      </c>
      <c r="K35">
        <v>29335.33</v>
      </c>
      <c r="L35">
        <v>12.3</v>
      </c>
      <c r="M35" s="1">
        <v>823266.7</v>
      </c>
      <c r="N35" t="s">
        <v>6837</v>
      </c>
      <c r="O35" t="s">
        <v>4651</v>
      </c>
      <c r="P35" t="s">
        <v>4622</v>
      </c>
      <c r="Q35" t="s">
        <v>4643</v>
      </c>
      <c r="R35" t="s">
        <v>4823</v>
      </c>
    </row>
    <row r="36" spans="1:18" x14ac:dyDescent="0.25">
      <c r="A36" t="s">
        <v>2434</v>
      </c>
      <c r="B36" t="s">
        <v>752</v>
      </c>
      <c r="C36" t="s">
        <v>6841</v>
      </c>
      <c r="D36" t="s">
        <v>5179</v>
      </c>
      <c r="E36" t="s">
        <v>4602</v>
      </c>
      <c r="F36" t="s">
        <v>4785</v>
      </c>
      <c r="G36" t="s">
        <v>4786</v>
      </c>
      <c r="H36" t="s">
        <v>4725</v>
      </c>
      <c r="I36" t="s">
        <v>4923</v>
      </c>
      <c r="J36" s="1">
        <v>1</v>
      </c>
      <c r="K36">
        <v>17243.62</v>
      </c>
      <c r="L36">
        <v>10.15</v>
      </c>
      <c r="M36" s="1">
        <v>15493.39</v>
      </c>
      <c r="N36" t="s">
        <v>5318</v>
      </c>
      <c r="O36" t="s">
        <v>4730</v>
      </c>
      <c r="P36" t="s">
        <v>4622</v>
      </c>
      <c r="Q36" t="s">
        <v>4643</v>
      </c>
      <c r="R36" t="s">
        <v>4720</v>
      </c>
    </row>
    <row r="37" spans="1:18" x14ac:dyDescent="0.25">
      <c r="A37" t="s">
        <v>2492</v>
      </c>
      <c r="B37" t="s">
        <v>222</v>
      </c>
      <c r="C37" t="s">
        <v>5416</v>
      </c>
      <c r="D37" t="s">
        <v>6284</v>
      </c>
      <c r="E37" t="s">
        <v>4656</v>
      </c>
      <c r="F37" t="s">
        <v>4891</v>
      </c>
      <c r="G37" t="s">
        <v>5143</v>
      </c>
      <c r="H37" t="s">
        <v>4725</v>
      </c>
      <c r="I37" t="s">
        <v>4923</v>
      </c>
      <c r="J37" s="1">
        <v>16</v>
      </c>
      <c r="K37">
        <v>20217.79</v>
      </c>
      <c r="L37">
        <v>18.63</v>
      </c>
      <c r="M37" s="1">
        <v>263219.45</v>
      </c>
      <c r="N37" t="s">
        <v>4988</v>
      </c>
      <c r="O37" t="s">
        <v>4664</v>
      </c>
      <c r="P37" t="s">
        <v>4622</v>
      </c>
      <c r="Q37" t="s">
        <v>4643</v>
      </c>
      <c r="R37" t="s">
        <v>4782</v>
      </c>
    </row>
    <row r="38" spans="1:18" x14ac:dyDescent="0.25">
      <c r="A38" t="s">
        <v>2501</v>
      </c>
      <c r="B38" t="s">
        <v>1322</v>
      </c>
      <c r="C38" t="s">
        <v>6135</v>
      </c>
      <c r="D38" t="s">
        <v>5274</v>
      </c>
      <c r="E38" t="s">
        <v>4627</v>
      </c>
      <c r="F38" t="s">
        <v>4723</v>
      </c>
      <c r="G38" t="s">
        <v>4724</v>
      </c>
      <c r="H38" t="s">
        <v>4725</v>
      </c>
      <c r="I38" t="s">
        <v>4923</v>
      </c>
      <c r="J38" s="1">
        <v>48</v>
      </c>
      <c r="K38">
        <v>45255.8</v>
      </c>
      <c r="L38">
        <v>4.3899999999999997</v>
      </c>
      <c r="M38" s="1">
        <v>2076915.38</v>
      </c>
      <c r="N38" t="s">
        <v>4860</v>
      </c>
      <c r="O38" t="s">
        <v>4609</v>
      </c>
      <c r="P38" t="s">
        <v>4622</v>
      </c>
      <c r="Q38" t="s">
        <v>4611</v>
      </c>
      <c r="R38" t="s">
        <v>4653</v>
      </c>
    </row>
    <row r="39" spans="1:18" x14ac:dyDescent="0.25">
      <c r="A39" t="s">
        <v>2506</v>
      </c>
      <c r="B39" t="s">
        <v>2507</v>
      </c>
      <c r="C39" t="s">
        <v>4625</v>
      </c>
      <c r="D39" t="s">
        <v>6895</v>
      </c>
      <c r="E39" t="s">
        <v>4627</v>
      </c>
      <c r="F39" t="s">
        <v>4636</v>
      </c>
      <c r="G39" t="s">
        <v>4637</v>
      </c>
      <c r="H39" t="s">
        <v>4725</v>
      </c>
      <c r="I39" t="s">
        <v>4923</v>
      </c>
      <c r="J39" s="1">
        <v>47</v>
      </c>
      <c r="K39">
        <v>4154.37</v>
      </c>
      <c r="L39">
        <v>18.079999999999998</v>
      </c>
      <c r="M39" s="1">
        <v>159953.22</v>
      </c>
      <c r="N39" t="s">
        <v>5564</v>
      </c>
      <c r="O39" t="s">
        <v>4664</v>
      </c>
      <c r="P39" t="s">
        <v>4622</v>
      </c>
      <c r="Q39" t="s">
        <v>4611</v>
      </c>
      <c r="R39" t="s">
        <v>4653</v>
      </c>
    </row>
    <row r="40" spans="1:18" x14ac:dyDescent="0.25">
      <c r="A40" t="s">
        <v>2548</v>
      </c>
      <c r="B40" t="s">
        <v>614</v>
      </c>
      <c r="C40" t="s">
        <v>5064</v>
      </c>
      <c r="D40" t="s">
        <v>4765</v>
      </c>
      <c r="E40" t="s">
        <v>4627</v>
      </c>
      <c r="F40" t="s">
        <v>4628</v>
      </c>
      <c r="G40" t="s">
        <v>4711</v>
      </c>
      <c r="H40" t="s">
        <v>4725</v>
      </c>
      <c r="I40" t="s">
        <v>4923</v>
      </c>
      <c r="J40" s="1">
        <v>7</v>
      </c>
      <c r="K40">
        <v>14955.54</v>
      </c>
      <c r="L40">
        <v>6.32</v>
      </c>
      <c r="M40" s="1">
        <v>98072.45</v>
      </c>
      <c r="N40" t="s">
        <v>5492</v>
      </c>
      <c r="O40" t="s">
        <v>45</v>
      </c>
      <c r="P40" t="s">
        <v>4622</v>
      </c>
      <c r="Q40" t="s">
        <v>4611</v>
      </c>
      <c r="R40" t="s">
        <v>4703</v>
      </c>
    </row>
    <row r="41" spans="1:18" x14ac:dyDescent="0.25">
      <c r="A41" t="s">
        <v>2568</v>
      </c>
      <c r="B41" t="s">
        <v>211</v>
      </c>
      <c r="C41" t="s">
        <v>4824</v>
      </c>
      <c r="D41" t="s">
        <v>6939</v>
      </c>
      <c r="E41" t="s">
        <v>4615</v>
      </c>
      <c r="F41" t="s">
        <v>4843</v>
      </c>
      <c r="G41" t="s">
        <v>4844</v>
      </c>
      <c r="H41" t="s">
        <v>4725</v>
      </c>
      <c r="I41" t="s">
        <v>4923</v>
      </c>
      <c r="J41" s="1">
        <v>21</v>
      </c>
      <c r="K41">
        <v>27960.86</v>
      </c>
      <c r="L41">
        <v>13.79</v>
      </c>
      <c r="M41" s="1">
        <v>506206.21</v>
      </c>
      <c r="N41" t="s">
        <v>5244</v>
      </c>
      <c r="O41" t="s">
        <v>4609</v>
      </c>
      <c r="P41" t="s">
        <v>4622</v>
      </c>
      <c r="Q41" t="s">
        <v>4611</v>
      </c>
      <c r="R41" t="s">
        <v>4682</v>
      </c>
    </row>
    <row r="42" spans="1:18" x14ac:dyDescent="0.25">
      <c r="A42" t="s">
        <v>2613</v>
      </c>
      <c r="B42" t="s">
        <v>1648</v>
      </c>
      <c r="C42" t="s">
        <v>6973</v>
      </c>
      <c r="D42" t="s">
        <v>4791</v>
      </c>
      <c r="E42" t="s">
        <v>4602</v>
      </c>
      <c r="F42" t="s">
        <v>4684</v>
      </c>
      <c r="G42" t="s">
        <v>4792</v>
      </c>
      <c r="H42" t="s">
        <v>4725</v>
      </c>
      <c r="I42" t="s">
        <v>4923</v>
      </c>
      <c r="J42" s="1">
        <v>29</v>
      </c>
      <c r="K42">
        <v>25688.94</v>
      </c>
      <c r="L42">
        <v>5.18</v>
      </c>
      <c r="M42" s="1">
        <v>706389.33</v>
      </c>
      <c r="N42" t="s">
        <v>5390</v>
      </c>
      <c r="O42" t="s">
        <v>4609</v>
      </c>
      <c r="P42" t="s">
        <v>4622</v>
      </c>
      <c r="Q42" t="s">
        <v>4643</v>
      </c>
      <c r="R42" t="s">
        <v>4782</v>
      </c>
    </row>
    <row r="43" spans="1:18" x14ac:dyDescent="0.25">
      <c r="A43" t="s">
        <v>2726</v>
      </c>
      <c r="B43" t="s">
        <v>2338</v>
      </c>
      <c r="C43" t="s">
        <v>4865</v>
      </c>
      <c r="D43" t="s">
        <v>7049</v>
      </c>
      <c r="E43" t="s">
        <v>4615</v>
      </c>
      <c r="F43" t="s">
        <v>4843</v>
      </c>
      <c r="G43" t="s">
        <v>4844</v>
      </c>
      <c r="H43" t="s">
        <v>4725</v>
      </c>
      <c r="I43" t="s">
        <v>4923</v>
      </c>
      <c r="J43" s="1">
        <v>25</v>
      </c>
      <c r="K43">
        <v>43552.61</v>
      </c>
      <c r="L43">
        <v>3.46</v>
      </c>
      <c r="M43" s="1">
        <v>1051142.24</v>
      </c>
      <c r="N43" t="s">
        <v>5193</v>
      </c>
      <c r="O43" t="s">
        <v>4609</v>
      </c>
      <c r="P43" t="s">
        <v>4622</v>
      </c>
      <c r="Q43" t="s">
        <v>4611</v>
      </c>
      <c r="R43" t="s">
        <v>4823</v>
      </c>
    </row>
    <row r="44" spans="1:18" x14ac:dyDescent="0.25">
      <c r="A44" t="s">
        <v>2966</v>
      </c>
      <c r="B44" t="s">
        <v>2025</v>
      </c>
      <c r="C44" t="s">
        <v>5286</v>
      </c>
      <c r="D44" t="s">
        <v>6618</v>
      </c>
      <c r="E44" t="s">
        <v>4615</v>
      </c>
      <c r="F44" t="s">
        <v>4754</v>
      </c>
      <c r="G44" t="s">
        <v>4839</v>
      </c>
      <c r="H44" t="s">
        <v>4725</v>
      </c>
      <c r="I44" t="s">
        <v>4923</v>
      </c>
      <c r="J44" s="1">
        <v>47</v>
      </c>
      <c r="K44">
        <v>35700.53</v>
      </c>
      <c r="L44">
        <v>19.8</v>
      </c>
      <c r="M44" s="1">
        <v>1345695.78</v>
      </c>
      <c r="N44" t="s">
        <v>5537</v>
      </c>
      <c r="O44" t="s">
        <v>4730</v>
      </c>
      <c r="P44" t="s">
        <v>4652</v>
      </c>
      <c r="Q44" t="s">
        <v>4623</v>
      </c>
      <c r="R44" t="s">
        <v>4624</v>
      </c>
    </row>
    <row r="45" spans="1:18" x14ac:dyDescent="0.25">
      <c r="A45" t="s">
        <v>3101</v>
      </c>
      <c r="B45" t="s">
        <v>2499</v>
      </c>
      <c r="C45" t="s">
        <v>5687</v>
      </c>
      <c r="D45" t="s">
        <v>7293</v>
      </c>
      <c r="E45" t="s">
        <v>4615</v>
      </c>
      <c r="F45" t="s">
        <v>4754</v>
      </c>
      <c r="G45" t="s">
        <v>4839</v>
      </c>
      <c r="H45" t="s">
        <v>4725</v>
      </c>
      <c r="I45" t="s">
        <v>4923</v>
      </c>
      <c r="J45" s="1">
        <v>13</v>
      </c>
      <c r="K45">
        <v>41489.4</v>
      </c>
      <c r="L45">
        <v>14.49</v>
      </c>
      <c r="M45" s="1">
        <v>461208.62</v>
      </c>
      <c r="N45" t="s">
        <v>6011</v>
      </c>
      <c r="O45" t="s">
        <v>45</v>
      </c>
      <c r="P45" t="s">
        <v>4622</v>
      </c>
      <c r="Q45" t="s">
        <v>4623</v>
      </c>
      <c r="R45" t="s">
        <v>4665</v>
      </c>
    </row>
    <row r="46" spans="1:18" x14ac:dyDescent="0.25">
      <c r="A46" t="s">
        <v>3140</v>
      </c>
      <c r="B46" t="s">
        <v>1472</v>
      </c>
      <c r="C46" t="s">
        <v>6744</v>
      </c>
      <c r="D46" t="s">
        <v>5099</v>
      </c>
      <c r="E46" t="s">
        <v>4656</v>
      </c>
      <c r="F46" t="s">
        <v>4657</v>
      </c>
      <c r="G46" t="s">
        <v>4826</v>
      </c>
      <c r="H46" t="s">
        <v>4725</v>
      </c>
      <c r="I46" t="s">
        <v>4923</v>
      </c>
      <c r="J46" s="1">
        <v>16</v>
      </c>
      <c r="K46">
        <v>28685.69</v>
      </c>
      <c r="L46">
        <v>2.87</v>
      </c>
      <c r="M46" s="1">
        <v>445798.57</v>
      </c>
      <c r="N46" t="s">
        <v>5584</v>
      </c>
      <c r="O46" t="s">
        <v>4664</v>
      </c>
      <c r="P46" t="s">
        <v>4622</v>
      </c>
      <c r="Q46" t="s">
        <v>4611</v>
      </c>
      <c r="R46" t="s">
        <v>4720</v>
      </c>
    </row>
    <row r="47" spans="1:18" x14ac:dyDescent="0.25">
      <c r="A47" t="s">
        <v>3163</v>
      </c>
      <c r="B47" t="s">
        <v>655</v>
      </c>
      <c r="C47" t="s">
        <v>7334</v>
      </c>
      <c r="D47" t="s">
        <v>5426</v>
      </c>
      <c r="E47" t="s">
        <v>4602</v>
      </c>
      <c r="F47" t="s">
        <v>4684</v>
      </c>
      <c r="G47" t="s">
        <v>5022</v>
      </c>
      <c r="H47" t="s">
        <v>4725</v>
      </c>
      <c r="I47" t="s">
        <v>4923</v>
      </c>
      <c r="J47" s="1">
        <v>27</v>
      </c>
      <c r="K47">
        <v>42647.97</v>
      </c>
      <c r="L47">
        <v>15.12</v>
      </c>
      <c r="M47" s="1">
        <v>977389.12</v>
      </c>
      <c r="N47" t="s">
        <v>4852</v>
      </c>
      <c r="O47" t="s">
        <v>4609</v>
      </c>
      <c r="P47" t="s">
        <v>4610</v>
      </c>
      <c r="Q47" t="s">
        <v>4623</v>
      </c>
      <c r="R47" t="s">
        <v>4696</v>
      </c>
    </row>
    <row r="48" spans="1:18" x14ac:dyDescent="0.25">
      <c r="A48" t="s">
        <v>3203</v>
      </c>
      <c r="B48" t="s">
        <v>1379</v>
      </c>
      <c r="C48" t="s">
        <v>5485</v>
      </c>
      <c r="D48" t="s">
        <v>5124</v>
      </c>
      <c r="E48" t="s">
        <v>4602</v>
      </c>
      <c r="F48" t="s">
        <v>4668</v>
      </c>
      <c r="G48" t="s">
        <v>4807</v>
      </c>
      <c r="H48" t="s">
        <v>4725</v>
      </c>
      <c r="I48" t="s">
        <v>4923</v>
      </c>
      <c r="J48" s="1">
        <v>45</v>
      </c>
      <c r="K48">
        <v>1177.3699999999999</v>
      </c>
      <c r="L48">
        <v>13.68</v>
      </c>
      <c r="M48" s="1">
        <v>45733.760000000002</v>
      </c>
      <c r="N48" t="s">
        <v>5201</v>
      </c>
      <c r="O48" t="s">
        <v>4664</v>
      </c>
      <c r="P48" t="s">
        <v>4622</v>
      </c>
      <c r="Q48" t="s">
        <v>4611</v>
      </c>
      <c r="R48" t="s">
        <v>4624</v>
      </c>
    </row>
    <row r="49" spans="1:18" x14ac:dyDescent="0.25">
      <c r="A49" t="s">
        <v>3294</v>
      </c>
      <c r="B49" t="s">
        <v>1325</v>
      </c>
      <c r="C49" t="s">
        <v>4983</v>
      </c>
      <c r="D49" t="s">
        <v>7422</v>
      </c>
      <c r="E49" t="s">
        <v>4627</v>
      </c>
      <c r="F49" t="s">
        <v>4628</v>
      </c>
      <c r="G49" t="s">
        <v>4711</v>
      </c>
      <c r="H49" t="s">
        <v>4725</v>
      </c>
      <c r="I49" t="s">
        <v>4923</v>
      </c>
      <c r="J49" s="1">
        <v>37</v>
      </c>
      <c r="K49">
        <v>2145.6799999999998</v>
      </c>
      <c r="L49">
        <v>12.63</v>
      </c>
      <c r="M49" s="1">
        <v>69363.179999999993</v>
      </c>
      <c r="N49" t="s">
        <v>4776</v>
      </c>
      <c r="O49" t="s">
        <v>4651</v>
      </c>
      <c r="P49" t="s">
        <v>4622</v>
      </c>
      <c r="Q49" t="s">
        <v>4643</v>
      </c>
      <c r="R49" t="s">
        <v>4612</v>
      </c>
    </row>
    <row r="50" spans="1:18" x14ac:dyDescent="0.25">
      <c r="A50" t="s">
        <v>3391</v>
      </c>
      <c r="B50" t="s">
        <v>427</v>
      </c>
      <c r="C50" t="s">
        <v>4912</v>
      </c>
      <c r="D50" t="s">
        <v>6205</v>
      </c>
      <c r="E50" t="s">
        <v>4627</v>
      </c>
      <c r="F50" t="s">
        <v>4723</v>
      </c>
      <c r="G50" t="s">
        <v>4724</v>
      </c>
      <c r="H50" t="s">
        <v>4725</v>
      </c>
      <c r="I50" t="s">
        <v>4923</v>
      </c>
      <c r="J50" s="1">
        <v>17</v>
      </c>
      <c r="K50">
        <v>19980.48</v>
      </c>
      <c r="L50">
        <v>12.27</v>
      </c>
      <c r="M50" s="1">
        <v>297990.88</v>
      </c>
      <c r="N50" t="s">
        <v>5686</v>
      </c>
      <c r="O50" t="s">
        <v>4609</v>
      </c>
      <c r="P50" t="s">
        <v>4610</v>
      </c>
      <c r="Q50" t="s">
        <v>4643</v>
      </c>
      <c r="R50" t="s">
        <v>4612</v>
      </c>
    </row>
    <row r="51" spans="1:18" x14ac:dyDescent="0.25">
      <c r="A51" t="s">
        <v>3401</v>
      </c>
      <c r="B51" t="s">
        <v>1424</v>
      </c>
      <c r="C51" t="s">
        <v>6670</v>
      </c>
      <c r="D51" t="s">
        <v>7491</v>
      </c>
      <c r="E51" t="s">
        <v>4656</v>
      </c>
      <c r="F51" t="s">
        <v>4657</v>
      </c>
      <c r="G51" t="s">
        <v>4658</v>
      </c>
      <c r="H51" t="s">
        <v>4725</v>
      </c>
      <c r="I51" t="s">
        <v>4923</v>
      </c>
      <c r="J51" s="1">
        <v>34</v>
      </c>
      <c r="K51">
        <v>17999.79</v>
      </c>
      <c r="L51">
        <v>19.36</v>
      </c>
      <c r="M51" s="1">
        <v>493511.04</v>
      </c>
      <c r="N51" t="s">
        <v>6805</v>
      </c>
      <c r="O51" t="s">
        <v>4664</v>
      </c>
      <c r="P51" t="s">
        <v>4622</v>
      </c>
      <c r="Q51" t="s">
        <v>4611</v>
      </c>
      <c r="R51" t="s">
        <v>4744</v>
      </c>
    </row>
    <row r="52" spans="1:18" x14ac:dyDescent="0.25">
      <c r="A52" t="s">
        <v>3512</v>
      </c>
      <c r="B52" t="s">
        <v>433</v>
      </c>
      <c r="C52" t="s">
        <v>4926</v>
      </c>
      <c r="D52" t="s">
        <v>5065</v>
      </c>
      <c r="E52" t="s">
        <v>4627</v>
      </c>
      <c r="F52" t="s">
        <v>4636</v>
      </c>
      <c r="G52" t="s">
        <v>4985</v>
      </c>
      <c r="H52" t="s">
        <v>4725</v>
      </c>
      <c r="I52" t="s">
        <v>4923</v>
      </c>
      <c r="J52" s="1">
        <v>39</v>
      </c>
      <c r="K52">
        <v>9015.61</v>
      </c>
      <c r="L52">
        <v>3.38</v>
      </c>
      <c r="M52" s="1">
        <v>339724.41</v>
      </c>
      <c r="N52" t="s">
        <v>5244</v>
      </c>
      <c r="O52" t="s">
        <v>45</v>
      </c>
      <c r="P52" t="s">
        <v>4610</v>
      </c>
      <c r="Q52" t="s">
        <v>4623</v>
      </c>
      <c r="R52" t="s">
        <v>4682</v>
      </c>
    </row>
    <row r="53" spans="1:18" x14ac:dyDescent="0.25">
      <c r="A53" t="s">
        <v>3565</v>
      </c>
      <c r="B53" t="s">
        <v>92</v>
      </c>
      <c r="C53" t="s">
        <v>4915</v>
      </c>
      <c r="D53" t="s">
        <v>6179</v>
      </c>
      <c r="E53" t="s">
        <v>4602</v>
      </c>
      <c r="F53" t="s">
        <v>4785</v>
      </c>
      <c r="G53" t="s">
        <v>4942</v>
      </c>
      <c r="H53" t="s">
        <v>4725</v>
      </c>
      <c r="I53" t="s">
        <v>4923</v>
      </c>
      <c r="J53" s="1">
        <v>2</v>
      </c>
      <c r="K53">
        <v>17100.41</v>
      </c>
      <c r="L53">
        <v>14.28</v>
      </c>
      <c r="M53" s="1">
        <v>29316.94</v>
      </c>
      <c r="N53" t="s">
        <v>5063</v>
      </c>
      <c r="O53" t="s">
        <v>45</v>
      </c>
      <c r="P53" t="s">
        <v>4622</v>
      </c>
      <c r="Q53" t="s">
        <v>4611</v>
      </c>
      <c r="R53" t="s">
        <v>4696</v>
      </c>
    </row>
    <row r="54" spans="1:18" x14ac:dyDescent="0.25">
      <c r="A54" t="s">
        <v>3643</v>
      </c>
      <c r="B54" t="s">
        <v>2852</v>
      </c>
      <c r="C54" t="s">
        <v>4877</v>
      </c>
      <c r="D54" t="s">
        <v>6711</v>
      </c>
      <c r="E54" t="s">
        <v>4602</v>
      </c>
      <c r="F54" t="s">
        <v>4603</v>
      </c>
      <c r="G54" t="s">
        <v>4604</v>
      </c>
      <c r="H54" t="s">
        <v>4725</v>
      </c>
      <c r="I54" t="s">
        <v>4923</v>
      </c>
      <c r="J54" s="1">
        <v>5</v>
      </c>
      <c r="K54">
        <v>23184.28</v>
      </c>
      <c r="L54">
        <v>7.58</v>
      </c>
      <c r="M54" s="1">
        <v>107134.56</v>
      </c>
      <c r="N54" t="s">
        <v>6493</v>
      </c>
      <c r="O54" t="s">
        <v>45</v>
      </c>
      <c r="P54" t="s">
        <v>4622</v>
      </c>
      <c r="Q54" t="s">
        <v>4611</v>
      </c>
      <c r="R54" t="s">
        <v>4665</v>
      </c>
    </row>
    <row r="55" spans="1:18" x14ac:dyDescent="0.25">
      <c r="A55" t="s">
        <v>3655</v>
      </c>
      <c r="B55" t="s">
        <v>609</v>
      </c>
      <c r="C55" t="s">
        <v>7656</v>
      </c>
      <c r="D55" t="s">
        <v>6198</v>
      </c>
      <c r="E55" t="s">
        <v>4615</v>
      </c>
      <c r="F55" t="s">
        <v>4733</v>
      </c>
      <c r="G55" t="s">
        <v>4734</v>
      </c>
      <c r="H55" t="s">
        <v>4725</v>
      </c>
      <c r="I55" t="s">
        <v>4923</v>
      </c>
      <c r="J55" s="1">
        <v>30</v>
      </c>
      <c r="K55">
        <v>40848.449999999997</v>
      </c>
      <c r="L55">
        <v>13.71</v>
      </c>
      <c r="M55" s="1">
        <v>1057443.83</v>
      </c>
      <c r="N55" t="s">
        <v>5997</v>
      </c>
      <c r="O55" t="s">
        <v>4609</v>
      </c>
      <c r="P55" t="s">
        <v>4652</v>
      </c>
      <c r="Q55" t="s">
        <v>4623</v>
      </c>
      <c r="R55" t="s">
        <v>4696</v>
      </c>
    </row>
    <row r="56" spans="1:18" x14ac:dyDescent="0.25">
      <c r="A56" t="s">
        <v>3657</v>
      </c>
      <c r="B56" t="s">
        <v>696</v>
      </c>
      <c r="C56" t="s">
        <v>5020</v>
      </c>
      <c r="D56" t="s">
        <v>7167</v>
      </c>
      <c r="E56" t="s">
        <v>4615</v>
      </c>
      <c r="F56" t="s">
        <v>4843</v>
      </c>
      <c r="G56" t="s">
        <v>4844</v>
      </c>
      <c r="H56" t="s">
        <v>4725</v>
      </c>
      <c r="I56" t="s">
        <v>4923</v>
      </c>
      <c r="J56" s="1">
        <v>1</v>
      </c>
      <c r="K56">
        <v>2926.65</v>
      </c>
      <c r="L56">
        <v>16.98</v>
      </c>
      <c r="M56" s="1">
        <v>2429.6999999999998</v>
      </c>
      <c r="N56" t="s">
        <v>4935</v>
      </c>
      <c r="O56" t="s">
        <v>45</v>
      </c>
      <c r="P56" t="s">
        <v>4622</v>
      </c>
      <c r="Q56" t="s">
        <v>4623</v>
      </c>
      <c r="R56" t="s">
        <v>4682</v>
      </c>
    </row>
    <row r="57" spans="1:18" x14ac:dyDescent="0.25">
      <c r="A57" t="s">
        <v>3734</v>
      </c>
      <c r="B57" t="s">
        <v>974</v>
      </c>
      <c r="C57" t="s">
        <v>4915</v>
      </c>
      <c r="D57" t="s">
        <v>4983</v>
      </c>
      <c r="E57" t="s">
        <v>4656</v>
      </c>
      <c r="F57" t="s">
        <v>4657</v>
      </c>
      <c r="G57" t="s">
        <v>4826</v>
      </c>
      <c r="H57" t="s">
        <v>4725</v>
      </c>
      <c r="I57" t="s">
        <v>4923</v>
      </c>
      <c r="J57" s="1">
        <v>47</v>
      </c>
      <c r="K57">
        <v>3460.18</v>
      </c>
      <c r="L57">
        <v>10.43</v>
      </c>
      <c r="M57" s="1">
        <v>145666.31</v>
      </c>
      <c r="N57" t="s">
        <v>5413</v>
      </c>
      <c r="O57" t="s">
        <v>45</v>
      </c>
      <c r="P57" t="s">
        <v>4622</v>
      </c>
      <c r="Q57" t="s">
        <v>4643</v>
      </c>
      <c r="R57" t="s">
        <v>4682</v>
      </c>
    </row>
    <row r="58" spans="1:18" x14ac:dyDescent="0.25">
      <c r="A58" t="s">
        <v>3740</v>
      </c>
      <c r="B58" t="s">
        <v>1174</v>
      </c>
      <c r="C58" t="s">
        <v>6264</v>
      </c>
      <c r="D58" t="s">
        <v>4722</v>
      </c>
      <c r="E58" t="s">
        <v>4627</v>
      </c>
      <c r="F58" t="s">
        <v>4691</v>
      </c>
      <c r="G58" t="s">
        <v>5000</v>
      </c>
      <c r="H58" t="s">
        <v>4725</v>
      </c>
      <c r="I58" t="s">
        <v>4923</v>
      </c>
      <c r="J58" s="1">
        <v>50</v>
      </c>
      <c r="K58">
        <v>21008.78</v>
      </c>
      <c r="L58">
        <v>18.07</v>
      </c>
      <c r="M58" s="1">
        <v>860624.67</v>
      </c>
      <c r="N58" t="s">
        <v>6249</v>
      </c>
      <c r="O58" t="s">
        <v>4609</v>
      </c>
      <c r="P58" t="s">
        <v>4622</v>
      </c>
      <c r="Q58" t="s">
        <v>4643</v>
      </c>
      <c r="R58" t="s">
        <v>4682</v>
      </c>
    </row>
    <row r="59" spans="1:18" x14ac:dyDescent="0.25">
      <c r="A59" t="s">
        <v>3750</v>
      </c>
      <c r="B59" t="s">
        <v>138</v>
      </c>
      <c r="C59" t="s">
        <v>5487</v>
      </c>
      <c r="D59" t="s">
        <v>6367</v>
      </c>
      <c r="E59" t="s">
        <v>4615</v>
      </c>
      <c r="F59" t="s">
        <v>4843</v>
      </c>
      <c r="G59" t="s">
        <v>4844</v>
      </c>
      <c r="H59" t="s">
        <v>4725</v>
      </c>
      <c r="I59" t="s">
        <v>4923</v>
      </c>
      <c r="J59" s="1">
        <v>24</v>
      </c>
      <c r="K59">
        <v>40819.910000000003</v>
      </c>
      <c r="L59">
        <v>1.4</v>
      </c>
      <c r="M59" s="1">
        <v>965962.35</v>
      </c>
      <c r="N59" t="s">
        <v>5308</v>
      </c>
      <c r="O59" t="s">
        <v>4651</v>
      </c>
      <c r="P59" t="s">
        <v>4610</v>
      </c>
      <c r="Q59" t="s">
        <v>4643</v>
      </c>
      <c r="R59" t="s">
        <v>4823</v>
      </c>
    </row>
    <row r="60" spans="1:18" x14ac:dyDescent="0.25">
      <c r="A60" t="s">
        <v>3769</v>
      </c>
      <c r="B60" t="s">
        <v>1322</v>
      </c>
      <c r="C60" t="s">
        <v>6212</v>
      </c>
      <c r="D60" t="s">
        <v>5520</v>
      </c>
      <c r="E60" t="s">
        <v>4615</v>
      </c>
      <c r="F60" t="s">
        <v>4616</v>
      </c>
      <c r="G60" t="s">
        <v>4617</v>
      </c>
      <c r="H60" t="s">
        <v>4725</v>
      </c>
      <c r="I60" t="s">
        <v>4923</v>
      </c>
      <c r="J60" s="1">
        <v>34</v>
      </c>
      <c r="K60">
        <v>37766.11</v>
      </c>
      <c r="L60">
        <v>15.58</v>
      </c>
      <c r="M60" s="1">
        <v>1083993.1000000001</v>
      </c>
      <c r="N60" t="s">
        <v>4904</v>
      </c>
      <c r="O60" t="s">
        <v>45</v>
      </c>
      <c r="P60" t="s">
        <v>4622</v>
      </c>
      <c r="Q60" t="s">
        <v>4623</v>
      </c>
      <c r="R60" t="s">
        <v>4653</v>
      </c>
    </row>
    <row r="61" spans="1:18" x14ac:dyDescent="0.25">
      <c r="A61" t="s">
        <v>3868</v>
      </c>
      <c r="B61" t="s">
        <v>1678</v>
      </c>
      <c r="C61" t="s">
        <v>6471</v>
      </c>
      <c r="D61" t="s">
        <v>7781</v>
      </c>
      <c r="E61" t="s">
        <v>4627</v>
      </c>
      <c r="F61" t="s">
        <v>4691</v>
      </c>
      <c r="G61" t="s">
        <v>5000</v>
      </c>
      <c r="H61" t="s">
        <v>4725</v>
      </c>
      <c r="I61" t="s">
        <v>4923</v>
      </c>
      <c r="J61" s="1">
        <v>17</v>
      </c>
      <c r="K61">
        <v>15402.99</v>
      </c>
      <c r="L61">
        <v>8.32</v>
      </c>
      <c r="M61" s="1">
        <v>240064.84</v>
      </c>
      <c r="N61" t="s">
        <v>5763</v>
      </c>
      <c r="O61" t="s">
        <v>4664</v>
      </c>
      <c r="P61" t="s">
        <v>4622</v>
      </c>
      <c r="Q61" t="s">
        <v>4623</v>
      </c>
      <c r="R61" t="s">
        <v>4696</v>
      </c>
    </row>
    <row r="62" spans="1:18" x14ac:dyDescent="0.25">
      <c r="A62" t="s">
        <v>3920</v>
      </c>
      <c r="B62" t="s">
        <v>1111</v>
      </c>
      <c r="C62" t="s">
        <v>6960</v>
      </c>
      <c r="D62" t="s">
        <v>5552</v>
      </c>
      <c r="E62" t="s">
        <v>4615</v>
      </c>
      <c r="F62" t="s">
        <v>4733</v>
      </c>
      <c r="G62" t="s">
        <v>5083</v>
      </c>
      <c r="H62" t="s">
        <v>4725</v>
      </c>
      <c r="I62" t="s">
        <v>4923</v>
      </c>
      <c r="J62" s="1">
        <v>3</v>
      </c>
      <c r="K62">
        <v>29066.080000000002</v>
      </c>
      <c r="L62">
        <v>8.64</v>
      </c>
      <c r="M62" s="1">
        <v>79664.31</v>
      </c>
      <c r="N62" t="s">
        <v>5793</v>
      </c>
      <c r="O62" t="s">
        <v>45</v>
      </c>
      <c r="P62" t="s">
        <v>4622</v>
      </c>
      <c r="Q62" t="s">
        <v>4643</v>
      </c>
      <c r="R62" t="s">
        <v>4720</v>
      </c>
    </row>
    <row r="63" spans="1:18" x14ac:dyDescent="0.25">
      <c r="A63" t="s">
        <v>3968</v>
      </c>
      <c r="B63" t="s">
        <v>385</v>
      </c>
      <c r="C63" t="s">
        <v>5699</v>
      </c>
      <c r="D63" t="s">
        <v>6400</v>
      </c>
      <c r="E63" t="s">
        <v>4602</v>
      </c>
      <c r="F63" t="s">
        <v>4684</v>
      </c>
      <c r="G63" t="s">
        <v>4792</v>
      </c>
      <c r="H63" t="s">
        <v>4725</v>
      </c>
      <c r="I63" t="s">
        <v>4923</v>
      </c>
      <c r="J63" s="1">
        <v>12</v>
      </c>
      <c r="K63">
        <v>17423.86</v>
      </c>
      <c r="L63">
        <v>15.79</v>
      </c>
      <c r="M63" s="1">
        <v>176071.59</v>
      </c>
      <c r="N63" t="s">
        <v>4914</v>
      </c>
      <c r="O63" t="s">
        <v>4651</v>
      </c>
      <c r="P63" t="s">
        <v>4622</v>
      </c>
      <c r="Q63" t="s">
        <v>4643</v>
      </c>
      <c r="R63" t="s">
        <v>4696</v>
      </c>
    </row>
    <row r="64" spans="1:18" x14ac:dyDescent="0.25">
      <c r="A64" t="s">
        <v>4260</v>
      </c>
      <c r="B64" t="s">
        <v>990</v>
      </c>
      <c r="C64" t="s">
        <v>4764</v>
      </c>
      <c r="D64" t="s">
        <v>6305</v>
      </c>
      <c r="E64" t="s">
        <v>4602</v>
      </c>
      <c r="F64" t="s">
        <v>4603</v>
      </c>
      <c r="G64" t="s">
        <v>4604</v>
      </c>
      <c r="H64" t="s">
        <v>4725</v>
      </c>
      <c r="I64" t="s">
        <v>4923</v>
      </c>
      <c r="J64" s="1">
        <v>24</v>
      </c>
      <c r="K64">
        <v>19796.3</v>
      </c>
      <c r="L64">
        <v>15.67</v>
      </c>
      <c r="M64" s="1">
        <v>400661.27</v>
      </c>
      <c r="N64" t="s">
        <v>6211</v>
      </c>
      <c r="O64" t="s">
        <v>4651</v>
      </c>
      <c r="P64" t="s">
        <v>4622</v>
      </c>
      <c r="Q64" t="s">
        <v>4623</v>
      </c>
      <c r="R64" t="s">
        <v>4624</v>
      </c>
    </row>
    <row r="65" spans="1:18" x14ac:dyDescent="0.25">
      <c r="A65" t="s">
        <v>4380</v>
      </c>
      <c r="B65" t="s">
        <v>810</v>
      </c>
      <c r="C65" t="s">
        <v>6810</v>
      </c>
      <c r="D65" t="s">
        <v>5012</v>
      </c>
      <c r="E65" t="s">
        <v>4602</v>
      </c>
      <c r="F65" t="s">
        <v>4785</v>
      </c>
      <c r="G65" t="s">
        <v>4942</v>
      </c>
      <c r="H65" t="s">
        <v>4725</v>
      </c>
      <c r="I65" t="s">
        <v>4923</v>
      </c>
      <c r="J65" s="1">
        <v>34</v>
      </c>
      <c r="K65">
        <v>10804.64</v>
      </c>
      <c r="L65">
        <v>1.1299999999999999</v>
      </c>
      <c r="M65" s="1">
        <v>363206.62</v>
      </c>
      <c r="N65" t="s">
        <v>5226</v>
      </c>
      <c r="O65" t="s">
        <v>4651</v>
      </c>
      <c r="P65" t="s">
        <v>4622</v>
      </c>
      <c r="Q65" t="s">
        <v>4611</v>
      </c>
      <c r="R65" t="s">
        <v>4782</v>
      </c>
    </row>
    <row r="66" spans="1:18" x14ac:dyDescent="0.25">
      <c r="A66" t="s">
        <v>4399</v>
      </c>
      <c r="B66" t="s">
        <v>1287</v>
      </c>
      <c r="C66" t="s">
        <v>6281</v>
      </c>
      <c r="D66" t="s">
        <v>5257</v>
      </c>
      <c r="E66" t="s">
        <v>4602</v>
      </c>
      <c r="F66" t="s">
        <v>4785</v>
      </c>
      <c r="G66" t="s">
        <v>4786</v>
      </c>
      <c r="H66" t="s">
        <v>4725</v>
      </c>
      <c r="I66" t="s">
        <v>4923</v>
      </c>
      <c r="J66" s="1">
        <v>35</v>
      </c>
      <c r="K66">
        <v>45339.1</v>
      </c>
      <c r="L66">
        <v>6.1</v>
      </c>
      <c r="M66" s="1">
        <v>1490069.52</v>
      </c>
      <c r="N66" t="s">
        <v>5432</v>
      </c>
      <c r="O66" t="s">
        <v>4730</v>
      </c>
      <c r="P66" t="s">
        <v>4622</v>
      </c>
      <c r="Q66" t="s">
        <v>4611</v>
      </c>
      <c r="R66" t="s">
        <v>4644</v>
      </c>
    </row>
    <row r="67" spans="1:18" x14ac:dyDescent="0.25">
      <c r="A67" t="s">
        <v>4409</v>
      </c>
      <c r="B67" t="s">
        <v>592</v>
      </c>
      <c r="C67" t="s">
        <v>5440</v>
      </c>
      <c r="D67" t="s">
        <v>5910</v>
      </c>
      <c r="E67" t="s">
        <v>4627</v>
      </c>
      <c r="F67" t="s">
        <v>4691</v>
      </c>
      <c r="G67" t="s">
        <v>5000</v>
      </c>
      <c r="H67" t="s">
        <v>4725</v>
      </c>
      <c r="I67" t="s">
        <v>4923</v>
      </c>
      <c r="J67" s="1">
        <v>41</v>
      </c>
      <c r="K67">
        <v>49049.5</v>
      </c>
      <c r="L67">
        <v>5.95</v>
      </c>
      <c r="M67" s="1">
        <v>1891373.24</v>
      </c>
      <c r="N67" t="s">
        <v>5149</v>
      </c>
      <c r="O67" t="s">
        <v>4609</v>
      </c>
      <c r="P67" t="s">
        <v>4622</v>
      </c>
      <c r="Q67" t="s">
        <v>4623</v>
      </c>
      <c r="R67" t="s">
        <v>4744</v>
      </c>
    </row>
    <row r="68" spans="1:18" x14ac:dyDescent="0.25">
      <c r="A68" t="s">
        <v>4483</v>
      </c>
      <c r="B68" t="s">
        <v>395</v>
      </c>
      <c r="C68" t="s">
        <v>5416</v>
      </c>
      <c r="D68" t="s">
        <v>4983</v>
      </c>
      <c r="E68" t="s">
        <v>4602</v>
      </c>
      <c r="F68" t="s">
        <v>4785</v>
      </c>
      <c r="G68" t="s">
        <v>4942</v>
      </c>
      <c r="H68" t="s">
        <v>4725</v>
      </c>
      <c r="I68" t="s">
        <v>4923</v>
      </c>
      <c r="J68" s="1">
        <v>28</v>
      </c>
      <c r="K68">
        <v>12662.74</v>
      </c>
      <c r="L68">
        <v>17.149999999999999</v>
      </c>
      <c r="M68" s="1">
        <v>293750.24</v>
      </c>
      <c r="N68" t="s">
        <v>5916</v>
      </c>
      <c r="O68" t="s">
        <v>4609</v>
      </c>
      <c r="P68" t="s">
        <v>4622</v>
      </c>
      <c r="Q68" t="s">
        <v>4611</v>
      </c>
      <c r="R68" t="s">
        <v>4782</v>
      </c>
    </row>
    <row r="69" spans="1:18" x14ac:dyDescent="0.25">
      <c r="A69" t="s">
        <v>4500</v>
      </c>
      <c r="B69" t="s">
        <v>2225</v>
      </c>
      <c r="C69" t="s">
        <v>7334</v>
      </c>
      <c r="D69" t="s">
        <v>5673</v>
      </c>
      <c r="E69" t="s">
        <v>4615</v>
      </c>
      <c r="F69" t="s">
        <v>4616</v>
      </c>
      <c r="G69" t="s">
        <v>4699</v>
      </c>
      <c r="H69" t="s">
        <v>4725</v>
      </c>
      <c r="I69" t="s">
        <v>4923</v>
      </c>
      <c r="J69" s="1">
        <v>30</v>
      </c>
      <c r="K69">
        <v>6785.25</v>
      </c>
      <c r="L69">
        <v>2.36</v>
      </c>
      <c r="M69" s="1">
        <v>198753.54</v>
      </c>
      <c r="N69" t="s">
        <v>6127</v>
      </c>
      <c r="O69" t="s">
        <v>4651</v>
      </c>
      <c r="P69" t="s">
        <v>4610</v>
      </c>
      <c r="Q69" t="s">
        <v>4643</v>
      </c>
      <c r="R69" t="s">
        <v>4612</v>
      </c>
    </row>
    <row r="70" spans="1:18" x14ac:dyDescent="0.25">
      <c r="A70" t="s">
        <v>4546</v>
      </c>
      <c r="B70" t="s">
        <v>1192</v>
      </c>
      <c r="C70" t="s">
        <v>4885</v>
      </c>
      <c r="D70" t="s">
        <v>4838</v>
      </c>
      <c r="E70" t="s">
        <v>4615</v>
      </c>
      <c r="F70" t="s">
        <v>4733</v>
      </c>
      <c r="G70" t="s">
        <v>4734</v>
      </c>
      <c r="H70" t="s">
        <v>4725</v>
      </c>
      <c r="I70" t="s">
        <v>4923</v>
      </c>
      <c r="J70" s="1">
        <v>31</v>
      </c>
      <c r="K70">
        <v>39938.07</v>
      </c>
      <c r="L70">
        <v>14.19</v>
      </c>
      <c r="M70" s="1">
        <v>1062396.5900000001</v>
      </c>
      <c r="N70" t="s">
        <v>6390</v>
      </c>
      <c r="O70" t="s">
        <v>4609</v>
      </c>
      <c r="P70" t="s">
        <v>4622</v>
      </c>
      <c r="Q70" t="s">
        <v>4643</v>
      </c>
      <c r="R70" t="s">
        <v>4696</v>
      </c>
    </row>
    <row r="71" spans="1:18" x14ac:dyDescent="0.25">
      <c r="A71" t="s">
        <v>388</v>
      </c>
      <c r="B71" t="s">
        <v>389</v>
      </c>
      <c r="C71" t="s">
        <v>5086</v>
      </c>
      <c r="D71" t="s">
        <v>5087</v>
      </c>
      <c r="E71" t="s">
        <v>4656</v>
      </c>
      <c r="F71" t="s">
        <v>4676</v>
      </c>
      <c r="G71" t="s">
        <v>4677</v>
      </c>
      <c r="H71" t="s">
        <v>4630</v>
      </c>
      <c r="I71" t="s">
        <v>5088</v>
      </c>
      <c r="J71" s="1">
        <v>18</v>
      </c>
      <c r="K71">
        <v>4248.4799999999996</v>
      </c>
      <c r="L71">
        <v>10.77</v>
      </c>
      <c r="M71" s="1">
        <v>68236.539999999994</v>
      </c>
      <c r="N71" t="s">
        <v>5090</v>
      </c>
      <c r="O71" t="s">
        <v>4609</v>
      </c>
      <c r="P71" t="s">
        <v>4622</v>
      </c>
      <c r="Q71" t="s">
        <v>4611</v>
      </c>
      <c r="R71" t="s">
        <v>4720</v>
      </c>
    </row>
    <row r="72" spans="1:18" x14ac:dyDescent="0.25">
      <c r="A72" t="s">
        <v>449</v>
      </c>
      <c r="B72" t="s">
        <v>450</v>
      </c>
      <c r="C72" t="s">
        <v>4953</v>
      </c>
      <c r="D72" t="s">
        <v>5161</v>
      </c>
      <c r="E72" t="s">
        <v>4656</v>
      </c>
      <c r="F72" t="s">
        <v>4657</v>
      </c>
      <c r="G72" t="s">
        <v>4826</v>
      </c>
      <c r="H72" t="s">
        <v>4630</v>
      </c>
      <c r="I72" t="s">
        <v>5088</v>
      </c>
      <c r="J72" s="1">
        <v>17</v>
      </c>
      <c r="K72">
        <v>46332.6</v>
      </c>
      <c r="L72">
        <v>5.25</v>
      </c>
      <c r="M72" s="1">
        <v>746302.35</v>
      </c>
      <c r="N72" t="s">
        <v>5163</v>
      </c>
      <c r="O72" t="s">
        <v>45</v>
      </c>
      <c r="P72" t="s">
        <v>4622</v>
      </c>
      <c r="Q72" t="s">
        <v>4611</v>
      </c>
      <c r="R72" t="s">
        <v>4682</v>
      </c>
    </row>
    <row r="73" spans="1:18" x14ac:dyDescent="0.25">
      <c r="A73" t="s">
        <v>464</v>
      </c>
      <c r="B73" t="s">
        <v>465</v>
      </c>
      <c r="C73" t="s">
        <v>5177</v>
      </c>
      <c r="D73" t="s">
        <v>4732</v>
      </c>
      <c r="E73" t="s">
        <v>4656</v>
      </c>
      <c r="F73" t="s">
        <v>4772</v>
      </c>
      <c r="G73" t="s">
        <v>4773</v>
      </c>
      <c r="H73" t="s">
        <v>4630</v>
      </c>
      <c r="I73" t="s">
        <v>5088</v>
      </c>
      <c r="J73" s="1">
        <v>7</v>
      </c>
      <c r="K73">
        <v>18215.05</v>
      </c>
      <c r="L73">
        <v>14.13</v>
      </c>
      <c r="M73" s="1">
        <v>109488.84</v>
      </c>
      <c r="N73" t="s">
        <v>4663</v>
      </c>
      <c r="O73" t="s">
        <v>4609</v>
      </c>
      <c r="P73" t="s">
        <v>4622</v>
      </c>
      <c r="Q73" t="s">
        <v>4611</v>
      </c>
      <c r="R73" t="s">
        <v>4665</v>
      </c>
    </row>
    <row r="74" spans="1:18" x14ac:dyDescent="0.25">
      <c r="A74" t="s">
        <v>477</v>
      </c>
      <c r="B74" t="s">
        <v>421</v>
      </c>
      <c r="C74" t="s">
        <v>5190</v>
      </c>
      <c r="D74" t="s">
        <v>5191</v>
      </c>
      <c r="E74" t="s">
        <v>4615</v>
      </c>
      <c r="F74" t="s">
        <v>4754</v>
      </c>
      <c r="G74" t="s">
        <v>4839</v>
      </c>
      <c r="H74" t="s">
        <v>4630</v>
      </c>
      <c r="I74" t="s">
        <v>5088</v>
      </c>
      <c r="J74" s="1">
        <v>16</v>
      </c>
      <c r="K74">
        <v>12293.97</v>
      </c>
      <c r="L74">
        <v>9.7100000000000009</v>
      </c>
      <c r="M74" s="1">
        <v>177603.61</v>
      </c>
      <c r="N74" t="s">
        <v>5193</v>
      </c>
      <c r="O74" t="s">
        <v>4730</v>
      </c>
      <c r="P74" t="s">
        <v>4622</v>
      </c>
      <c r="Q74" t="s">
        <v>4623</v>
      </c>
      <c r="R74" t="s">
        <v>4823</v>
      </c>
    </row>
    <row r="75" spans="1:18" x14ac:dyDescent="0.25">
      <c r="A75" t="s">
        <v>585</v>
      </c>
      <c r="B75" t="s">
        <v>586</v>
      </c>
      <c r="C75" t="s">
        <v>5315</v>
      </c>
      <c r="D75" t="s">
        <v>5316</v>
      </c>
      <c r="E75" t="s">
        <v>4615</v>
      </c>
      <c r="F75" t="s">
        <v>4843</v>
      </c>
      <c r="G75" t="s">
        <v>4844</v>
      </c>
      <c r="H75" t="s">
        <v>4630</v>
      </c>
      <c r="I75" t="s">
        <v>5088</v>
      </c>
      <c r="J75" s="1">
        <v>40</v>
      </c>
      <c r="K75">
        <v>36497.39</v>
      </c>
      <c r="L75">
        <v>18.149999999999999</v>
      </c>
      <c r="M75" s="1">
        <v>1194924.55</v>
      </c>
      <c r="N75" t="s">
        <v>5318</v>
      </c>
      <c r="O75" t="s">
        <v>45</v>
      </c>
      <c r="P75" t="s">
        <v>4622</v>
      </c>
      <c r="Q75" t="s">
        <v>4623</v>
      </c>
      <c r="R75" t="s">
        <v>4720</v>
      </c>
    </row>
    <row r="76" spans="1:18" x14ac:dyDescent="0.25">
      <c r="A76" t="s">
        <v>809</v>
      </c>
      <c r="B76" t="s">
        <v>810</v>
      </c>
      <c r="C76" t="s">
        <v>5528</v>
      </c>
      <c r="D76" t="s">
        <v>5529</v>
      </c>
      <c r="E76" t="s">
        <v>4627</v>
      </c>
      <c r="F76" t="s">
        <v>4628</v>
      </c>
      <c r="G76" t="s">
        <v>4629</v>
      </c>
      <c r="H76" t="s">
        <v>4630</v>
      </c>
      <c r="I76" t="s">
        <v>5088</v>
      </c>
      <c r="J76" s="1">
        <v>8</v>
      </c>
      <c r="K76">
        <v>1347.57</v>
      </c>
      <c r="L76">
        <v>11.62</v>
      </c>
      <c r="M76" s="1">
        <v>9527.86</v>
      </c>
      <c r="N76" t="s">
        <v>5531</v>
      </c>
      <c r="O76" t="s">
        <v>4730</v>
      </c>
      <c r="P76" t="s">
        <v>4610</v>
      </c>
      <c r="Q76" t="s">
        <v>4643</v>
      </c>
      <c r="R76" t="s">
        <v>4703</v>
      </c>
    </row>
    <row r="77" spans="1:18" x14ac:dyDescent="0.25">
      <c r="A77" t="s">
        <v>1148</v>
      </c>
      <c r="B77" t="s">
        <v>1149</v>
      </c>
      <c r="C77" t="s">
        <v>5842</v>
      </c>
      <c r="D77" t="s">
        <v>4627</v>
      </c>
      <c r="E77" t="s">
        <v>4615</v>
      </c>
      <c r="F77" t="s">
        <v>4616</v>
      </c>
      <c r="G77" t="s">
        <v>5280</v>
      </c>
      <c r="H77" t="s">
        <v>4630</v>
      </c>
      <c r="I77" t="s">
        <v>5088</v>
      </c>
      <c r="J77" s="1">
        <v>23</v>
      </c>
      <c r="K77">
        <v>25680.48</v>
      </c>
      <c r="L77">
        <v>17.97</v>
      </c>
      <c r="M77" s="1">
        <v>484511.05</v>
      </c>
      <c r="N77" t="s">
        <v>5584</v>
      </c>
      <c r="O77" t="s">
        <v>45</v>
      </c>
      <c r="P77" t="s">
        <v>4622</v>
      </c>
      <c r="Q77" t="s">
        <v>4643</v>
      </c>
      <c r="R77" t="s">
        <v>4720</v>
      </c>
    </row>
    <row r="78" spans="1:18" x14ac:dyDescent="0.25">
      <c r="A78" t="s">
        <v>1248</v>
      </c>
      <c r="B78" t="s">
        <v>1249</v>
      </c>
      <c r="C78" t="s">
        <v>5647</v>
      </c>
      <c r="D78" t="s">
        <v>5426</v>
      </c>
      <c r="E78" t="s">
        <v>4615</v>
      </c>
      <c r="F78" t="s">
        <v>4616</v>
      </c>
      <c r="G78" t="s">
        <v>4699</v>
      </c>
      <c r="H78" t="s">
        <v>4630</v>
      </c>
      <c r="I78" t="s">
        <v>5088</v>
      </c>
      <c r="J78" s="1">
        <v>13</v>
      </c>
      <c r="K78">
        <v>40848.080000000002</v>
      </c>
      <c r="L78">
        <v>4.79</v>
      </c>
      <c r="M78" s="1">
        <v>505588.94</v>
      </c>
      <c r="N78" t="s">
        <v>5208</v>
      </c>
      <c r="O78" t="s">
        <v>4609</v>
      </c>
      <c r="P78" t="s">
        <v>4622</v>
      </c>
      <c r="Q78" t="s">
        <v>4623</v>
      </c>
      <c r="R78" t="s">
        <v>4703</v>
      </c>
    </row>
    <row r="79" spans="1:18" x14ac:dyDescent="0.25">
      <c r="A79" t="s">
        <v>1342</v>
      </c>
      <c r="B79" t="s">
        <v>620</v>
      </c>
      <c r="C79" t="s">
        <v>5349</v>
      </c>
      <c r="D79" t="s">
        <v>4862</v>
      </c>
      <c r="E79" t="s">
        <v>4602</v>
      </c>
      <c r="F79" t="s">
        <v>4603</v>
      </c>
      <c r="G79" t="s">
        <v>4813</v>
      </c>
      <c r="H79" t="s">
        <v>4630</v>
      </c>
      <c r="I79" t="s">
        <v>5088</v>
      </c>
      <c r="J79" s="1">
        <v>25</v>
      </c>
      <c r="K79">
        <v>36487.39</v>
      </c>
      <c r="L79">
        <v>7.22</v>
      </c>
      <c r="M79" s="1">
        <v>846325.01</v>
      </c>
      <c r="N79" t="s">
        <v>6019</v>
      </c>
      <c r="O79" t="s">
        <v>4651</v>
      </c>
      <c r="P79" t="s">
        <v>4622</v>
      </c>
      <c r="Q79" t="s">
        <v>4611</v>
      </c>
      <c r="R79" t="s">
        <v>4644</v>
      </c>
    </row>
    <row r="80" spans="1:18" x14ac:dyDescent="0.25">
      <c r="A80" t="s">
        <v>1507</v>
      </c>
      <c r="B80" t="s">
        <v>1508</v>
      </c>
      <c r="C80" t="s">
        <v>5033</v>
      </c>
      <c r="D80" t="s">
        <v>5773</v>
      </c>
      <c r="E80" t="s">
        <v>4615</v>
      </c>
      <c r="F80" t="s">
        <v>4754</v>
      </c>
      <c r="G80" t="s">
        <v>4798</v>
      </c>
      <c r="H80" t="s">
        <v>4630</v>
      </c>
      <c r="I80" t="s">
        <v>5088</v>
      </c>
      <c r="J80" s="1">
        <v>44</v>
      </c>
      <c r="K80">
        <v>46473.03</v>
      </c>
      <c r="L80">
        <v>19.649999999999999</v>
      </c>
      <c r="M80" s="1">
        <v>1643007.5</v>
      </c>
      <c r="N80" t="s">
        <v>5097</v>
      </c>
      <c r="O80" t="s">
        <v>4664</v>
      </c>
      <c r="P80" t="s">
        <v>4622</v>
      </c>
      <c r="Q80" t="s">
        <v>4623</v>
      </c>
      <c r="R80" t="s">
        <v>4624</v>
      </c>
    </row>
    <row r="81" spans="1:18" x14ac:dyDescent="0.25">
      <c r="A81" t="s">
        <v>1575</v>
      </c>
      <c r="B81" t="s">
        <v>1210</v>
      </c>
      <c r="C81" t="s">
        <v>6193</v>
      </c>
      <c r="D81" t="s">
        <v>5009</v>
      </c>
      <c r="E81" t="s">
        <v>4602</v>
      </c>
      <c r="F81" t="s">
        <v>4785</v>
      </c>
      <c r="G81" t="s">
        <v>5159</v>
      </c>
      <c r="H81" t="s">
        <v>4630</v>
      </c>
      <c r="I81" t="s">
        <v>5088</v>
      </c>
      <c r="J81" s="1">
        <v>8</v>
      </c>
      <c r="K81">
        <v>35803.74</v>
      </c>
      <c r="L81">
        <v>5.13</v>
      </c>
      <c r="M81" s="1">
        <v>271736.07</v>
      </c>
      <c r="N81" t="s">
        <v>5638</v>
      </c>
      <c r="O81" t="s">
        <v>45</v>
      </c>
      <c r="P81" t="s">
        <v>4622</v>
      </c>
      <c r="Q81" t="s">
        <v>4643</v>
      </c>
      <c r="R81" t="s">
        <v>4703</v>
      </c>
    </row>
    <row r="82" spans="1:18" x14ac:dyDescent="0.25">
      <c r="A82" t="s">
        <v>1713</v>
      </c>
      <c r="B82" t="s">
        <v>494</v>
      </c>
      <c r="C82" t="s">
        <v>4901</v>
      </c>
      <c r="D82" t="s">
        <v>6295</v>
      </c>
      <c r="E82" t="s">
        <v>4615</v>
      </c>
      <c r="F82" t="s">
        <v>4754</v>
      </c>
      <c r="G82" t="s">
        <v>4755</v>
      </c>
      <c r="H82" t="s">
        <v>4630</v>
      </c>
      <c r="I82" t="s">
        <v>5088</v>
      </c>
      <c r="J82" s="1">
        <v>14</v>
      </c>
      <c r="K82">
        <v>40961.06</v>
      </c>
      <c r="L82">
        <v>15.46</v>
      </c>
      <c r="M82" s="1">
        <v>484798.71999999997</v>
      </c>
      <c r="N82" t="s">
        <v>6055</v>
      </c>
      <c r="O82" t="s">
        <v>4651</v>
      </c>
      <c r="P82" t="s">
        <v>4622</v>
      </c>
      <c r="Q82" t="s">
        <v>4611</v>
      </c>
      <c r="R82" t="s">
        <v>4703</v>
      </c>
    </row>
    <row r="83" spans="1:18" x14ac:dyDescent="0.25">
      <c r="A83" t="s">
        <v>1761</v>
      </c>
      <c r="B83" t="s">
        <v>1165</v>
      </c>
      <c r="C83" t="s">
        <v>6335</v>
      </c>
      <c r="D83" t="s">
        <v>5982</v>
      </c>
      <c r="E83" t="s">
        <v>4602</v>
      </c>
      <c r="F83" t="s">
        <v>4603</v>
      </c>
      <c r="G83" t="s">
        <v>4955</v>
      </c>
      <c r="H83" t="s">
        <v>4630</v>
      </c>
      <c r="I83" t="s">
        <v>5088</v>
      </c>
      <c r="J83" s="1">
        <v>23</v>
      </c>
      <c r="K83">
        <v>40272.19</v>
      </c>
      <c r="L83">
        <v>13.84</v>
      </c>
      <c r="M83" s="1">
        <v>798065.93</v>
      </c>
      <c r="N83" t="s">
        <v>5964</v>
      </c>
      <c r="O83" t="s">
        <v>45</v>
      </c>
      <c r="P83" t="s">
        <v>4622</v>
      </c>
      <c r="Q83" t="s">
        <v>4623</v>
      </c>
      <c r="R83" t="s">
        <v>4703</v>
      </c>
    </row>
    <row r="84" spans="1:18" x14ac:dyDescent="0.25">
      <c r="A84" t="s">
        <v>1803</v>
      </c>
      <c r="B84" t="s">
        <v>1213</v>
      </c>
      <c r="C84" t="s">
        <v>5209</v>
      </c>
      <c r="D84" t="s">
        <v>6367</v>
      </c>
      <c r="E84" t="s">
        <v>4615</v>
      </c>
      <c r="F84" t="s">
        <v>4843</v>
      </c>
      <c r="G84" t="s">
        <v>4844</v>
      </c>
      <c r="H84" t="s">
        <v>4630</v>
      </c>
      <c r="I84" t="s">
        <v>5088</v>
      </c>
      <c r="J84" s="1">
        <v>19</v>
      </c>
      <c r="K84">
        <v>38775.64</v>
      </c>
      <c r="L84">
        <v>10.85</v>
      </c>
      <c r="M84" s="1">
        <v>656801.18000000005</v>
      </c>
      <c r="N84" t="s">
        <v>5060</v>
      </c>
      <c r="O84" t="s">
        <v>4730</v>
      </c>
      <c r="P84" t="s">
        <v>4622</v>
      </c>
      <c r="Q84" t="s">
        <v>4643</v>
      </c>
      <c r="R84" t="s">
        <v>4696</v>
      </c>
    </row>
    <row r="85" spans="1:18" x14ac:dyDescent="0.25">
      <c r="A85" t="s">
        <v>1812</v>
      </c>
      <c r="B85" t="s">
        <v>1813</v>
      </c>
      <c r="C85" t="s">
        <v>5677</v>
      </c>
      <c r="D85" t="s">
        <v>6156</v>
      </c>
      <c r="E85" t="s">
        <v>4656</v>
      </c>
      <c r="F85" t="s">
        <v>4657</v>
      </c>
      <c r="G85" t="s">
        <v>5152</v>
      </c>
      <c r="H85" t="s">
        <v>4630</v>
      </c>
      <c r="I85" t="s">
        <v>5088</v>
      </c>
      <c r="J85" s="1">
        <v>8</v>
      </c>
      <c r="K85">
        <v>5985.06</v>
      </c>
      <c r="L85">
        <v>4.0999999999999996</v>
      </c>
      <c r="M85" s="1">
        <v>45917.38</v>
      </c>
      <c r="N85" t="s">
        <v>5907</v>
      </c>
      <c r="O85" t="s">
        <v>4651</v>
      </c>
      <c r="P85" t="s">
        <v>4622</v>
      </c>
      <c r="Q85" t="s">
        <v>4611</v>
      </c>
      <c r="R85" t="s">
        <v>4612</v>
      </c>
    </row>
    <row r="86" spans="1:18" x14ac:dyDescent="0.25">
      <c r="A86" t="s">
        <v>1903</v>
      </c>
      <c r="B86" t="s">
        <v>815</v>
      </c>
      <c r="C86" t="s">
        <v>5309</v>
      </c>
      <c r="D86" t="s">
        <v>5167</v>
      </c>
      <c r="E86" t="s">
        <v>4627</v>
      </c>
      <c r="F86" t="s">
        <v>4691</v>
      </c>
      <c r="G86" t="s">
        <v>4692</v>
      </c>
      <c r="H86" t="s">
        <v>4630</v>
      </c>
      <c r="I86" t="s">
        <v>5088</v>
      </c>
      <c r="J86" s="1">
        <v>34</v>
      </c>
      <c r="K86">
        <v>14722.53</v>
      </c>
      <c r="L86">
        <v>6.13</v>
      </c>
      <c r="M86" s="1">
        <v>469881.32</v>
      </c>
      <c r="N86" t="s">
        <v>5212</v>
      </c>
      <c r="O86" t="s">
        <v>45</v>
      </c>
      <c r="P86" t="s">
        <v>4622</v>
      </c>
      <c r="Q86" t="s">
        <v>4611</v>
      </c>
      <c r="R86" t="s">
        <v>4624</v>
      </c>
    </row>
    <row r="87" spans="1:18" x14ac:dyDescent="0.25">
      <c r="A87" t="s">
        <v>1931</v>
      </c>
      <c r="B87" t="s">
        <v>433</v>
      </c>
      <c r="C87" t="s">
        <v>4885</v>
      </c>
      <c r="D87" t="s">
        <v>4854</v>
      </c>
      <c r="E87" t="s">
        <v>4602</v>
      </c>
      <c r="F87" t="s">
        <v>4684</v>
      </c>
      <c r="G87" t="s">
        <v>4685</v>
      </c>
      <c r="H87" t="s">
        <v>4630</v>
      </c>
      <c r="I87" t="s">
        <v>5088</v>
      </c>
      <c r="J87" s="1">
        <v>44</v>
      </c>
      <c r="K87">
        <v>26426.06</v>
      </c>
      <c r="L87">
        <v>8.27</v>
      </c>
      <c r="M87" s="1">
        <v>1066587.49</v>
      </c>
      <c r="N87" t="s">
        <v>5226</v>
      </c>
      <c r="O87" t="s">
        <v>4609</v>
      </c>
      <c r="P87" t="s">
        <v>4622</v>
      </c>
      <c r="Q87" t="s">
        <v>4623</v>
      </c>
      <c r="R87" t="s">
        <v>4782</v>
      </c>
    </row>
    <row r="88" spans="1:18" x14ac:dyDescent="0.25">
      <c r="A88" t="s">
        <v>1967</v>
      </c>
      <c r="B88" t="s">
        <v>1073</v>
      </c>
      <c r="C88" t="s">
        <v>4877</v>
      </c>
      <c r="D88" t="s">
        <v>6491</v>
      </c>
      <c r="E88" t="s">
        <v>4602</v>
      </c>
      <c r="F88" t="s">
        <v>4668</v>
      </c>
      <c r="G88" t="s">
        <v>4879</v>
      </c>
      <c r="H88" t="s">
        <v>4630</v>
      </c>
      <c r="I88" t="s">
        <v>5088</v>
      </c>
      <c r="J88" s="1">
        <v>4</v>
      </c>
      <c r="K88">
        <v>48009.7</v>
      </c>
      <c r="L88">
        <v>19.72</v>
      </c>
      <c r="M88" s="1">
        <v>154168.75</v>
      </c>
      <c r="N88" t="s">
        <v>6493</v>
      </c>
      <c r="O88" t="s">
        <v>4651</v>
      </c>
      <c r="P88" t="s">
        <v>4652</v>
      </c>
      <c r="Q88" t="s">
        <v>4643</v>
      </c>
      <c r="R88" t="s">
        <v>4665</v>
      </c>
    </row>
    <row r="89" spans="1:18" x14ac:dyDescent="0.25">
      <c r="A89" t="s">
        <v>2051</v>
      </c>
      <c r="B89" t="s">
        <v>494</v>
      </c>
      <c r="C89" t="s">
        <v>5020</v>
      </c>
      <c r="D89" t="s">
        <v>6550</v>
      </c>
      <c r="E89" t="s">
        <v>4602</v>
      </c>
      <c r="F89" t="s">
        <v>4785</v>
      </c>
      <c r="G89" t="s">
        <v>5159</v>
      </c>
      <c r="H89" t="s">
        <v>4630</v>
      </c>
      <c r="I89" t="s">
        <v>5088</v>
      </c>
      <c r="J89" s="1">
        <v>16</v>
      </c>
      <c r="K89">
        <v>2839.14</v>
      </c>
      <c r="L89">
        <v>16.11</v>
      </c>
      <c r="M89" s="1">
        <v>38108.07</v>
      </c>
      <c r="N89" t="s">
        <v>6552</v>
      </c>
      <c r="O89" t="s">
        <v>4609</v>
      </c>
      <c r="P89" t="s">
        <v>4610</v>
      </c>
      <c r="Q89" t="s">
        <v>4623</v>
      </c>
      <c r="R89" t="s">
        <v>4782</v>
      </c>
    </row>
    <row r="90" spans="1:18" x14ac:dyDescent="0.25">
      <c r="A90" t="s">
        <v>2066</v>
      </c>
      <c r="B90" t="s">
        <v>1976</v>
      </c>
      <c r="C90" t="s">
        <v>4831</v>
      </c>
      <c r="D90" t="s">
        <v>6561</v>
      </c>
      <c r="E90" t="s">
        <v>4615</v>
      </c>
      <c r="F90" t="s">
        <v>4843</v>
      </c>
      <c r="G90" t="s">
        <v>4844</v>
      </c>
      <c r="H90" t="s">
        <v>4630</v>
      </c>
      <c r="I90" t="s">
        <v>5088</v>
      </c>
      <c r="J90" s="1">
        <v>24</v>
      </c>
      <c r="K90">
        <v>21146.47</v>
      </c>
      <c r="L90">
        <v>4.7</v>
      </c>
      <c r="M90" s="1">
        <v>483662.06</v>
      </c>
      <c r="N90" t="s">
        <v>6147</v>
      </c>
      <c r="O90" t="s">
        <v>4651</v>
      </c>
      <c r="P90" t="s">
        <v>4610</v>
      </c>
      <c r="Q90" t="s">
        <v>4623</v>
      </c>
      <c r="R90" t="s">
        <v>4823</v>
      </c>
    </row>
    <row r="91" spans="1:18" x14ac:dyDescent="0.25">
      <c r="A91" t="s">
        <v>2149</v>
      </c>
      <c r="B91" t="s">
        <v>1813</v>
      </c>
      <c r="C91" t="s">
        <v>5653</v>
      </c>
      <c r="D91" t="s">
        <v>4983</v>
      </c>
      <c r="E91" t="s">
        <v>4627</v>
      </c>
      <c r="F91" t="s">
        <v>4723</v>
      </c>
      <c r="G91" t="s">
        <v>4922</v>
      </c>
      <c r="H91" t="s">
        <v>4630</v>
      </c>
      <c r="I91" t="s">
        <v>5088</v>
      </c>
      <c r="J91" s="1">
        <v>17</v>
      </c>
      <c r="K91">
        <v>18022.14</v>
      </c>
      <c r="L91">
        <v>1.92</v>
      </c>
      <c r="M91" s="1">
        <v>300493.95</v>
      </c>
      <c r="N91" t="s">
        <v>6633</v>
      </c>
      <c r="O91" t="s">
        <v>4609</v>
      </c>
      <c r="P91" t="s">
        <v>4622</v>
      </c>
      <c r="Q91" t="s">
        <v>4623</v>
      </c>
      <c r="R91" t="s">
        <v>4823</v>
      </c>
    </row>
    <row r="92" spans="1:18" x14ac:dyDescent="0.25">
      <c r="A92" t="s">
        <v>2171</v>
      </c>
      <c r="B92" t="s">
        <v>2000</v>
      </c>
      <c r="C92" t="s">
        <v>5796</v>
      </c>
      <c r="D92" t="s">
        <v>4740</v>
      </c>
      <c r="E92" t="s">
        <v>4627</v>
      </c>
      <c r="F92" t="s">
        <v>4628</v>
      </c>
      <c r="G92" t="s">
        <v>4747</v>
      </c>
      <c r="H92" t="s">
        <v>4630</v>
      </c>
      <c r="I92" t="s">
        <v>5088</v>
      </c>
      <c r="J92" s="1">
        <v>3</v>
      </c>
      <c r="K92">
        <v>19744.39</v>
      </c>
      <c r="L92">
        <v>0.12</v>
      </c>
      <c r="M92" s="1">
        <v>59162.09</v>
      </c>
      <c r="N92" t="s">
        <v>5909</v>
      </c>
      <c r="O92" t="s">
        <v>4664</v>
      </c>
      <c r="P92" t="s">
        <v>4622</v>
      </c>
      <c r="Q92" t="s">
        <v>4643</v>
      </c>
      <c r="R92" t="s">
        <v>4644</v>
      </c>
    </row>
    <row r="93" spans="1:18" x14ac:dyDescent="0.25">
      <c r="A93" t="s">
        <v>2233</v>
      </c>
      <c r="B93" t="s">
        <v>317</v>
      </c>
      <c r="C93" t="s">
        <v>6698</v>
      </c>
      <c r="D93" t="s">
        <v>4690</v>
      </c>
      <c r="E93" t="s">
        <v>4602</v>
      </c>
      <c r="F93" t="s">
        <v>4785</v>
      </c>
      <c r="G93" t="s">
        <v>5159</v>
      </c>
      <c r="H93" t="s">
        <v>4630</v>
      </c>
      <c r="I93" t="s">
        <v>5088</v>
      </c>
      <c r="J93" s="1">
        <v>38</v>
      </c>
      <c r="K93">
        <v>37731.370000000003</v>
      </c>
      <c r="L93">
        <v>5.65</v>
      </c>
      <c r="M93" s="1">
        <v>1352782.81</v>
      </c>
      <c r="N93" t="s">
        <v>6089</v>
      </c>
      <c r="O93" t="s">
        <v>4664</v>
      </c>
      <c r="P93" t="s">
        <v>4622</v>
      </c>
      <c r="Q93" t="s">
        <v>4611</v>
      </c>
      <c r="R93" t="s">
        <v>4665</v>
      </c>
    </row>
    <row r="94" spans="1:18" x14ac:dyDescent="0.25">
      <c r="A94" t="s">
        <v>2457</v>
      </c>
      <c r="B94" t="s">
        <v>346</v>
      </c>
      <c r="C94" t="s">
        <v>5687</v>
      </c>
      <c r="D94" t="s">
        <v>4983</v>
      </c>
      <c r="E94" t="s">
        <v>4615</v>
      </c>
      <c r="F94" t="s">
        <v>4733</v>
      </c>
      <c r="G94" t="s">
        <v>4734</v>
      </c>
      <c r="H94" t="s">
        <v>4630</v>
      </c>
      <c r="I94" t="s">
        <v>5088</v>
      </c>
      <c r="J94" s="1">
        <v>6</v>
      </c>
      <c r="K94">
        <v>13927.46</v>
      </c>
      <c r="L94">
        <v>9.3000000000000007</v>
      </c>
      <c r="M94" s="1">
        <v>75793.240000000005</v>
      </c>
      <c r="N94" t="s">
        <v>5873</v>
      </c>
      <c r="O94" t="s">
        <v>4609</v>
      </c>
      <c r="P94" t="s">
        <v>4622</v>
      </c>
      <c r="Q94" t="s">
        <v>4623</v>
      </c>
      <c r="R94" t="s">
        <v>4720</v>
      </c>
    </row>
    <row r="95" spans="1:18" x14ac:dyDescent="0.25">
      <c r="A95" t="s">
        <v>2542</v>
      </c>
      <c r="B95" t="s">
        <v>1584</v>
      </c>
      <c r="C95" t="s">
        <v>6920</v>
      </c>
      <c r="D95" t="s">
        <v>6921</v>
      </c>
      <c r="E95" t="s">
        <v>4602</v>
      </c>
      <c r="F95" t="s">
        <v>4668</v>
      </c>
      <c r="G95" t="s">
        <v>4879</v>
      </c>
      <c r="H95" t="s">
        <v>4630</v>
      </c>
      <c r="I95" t="s">
        <v>5088</v>
      </c>
      <c r="J95" s="1">
        <v>18</v>
      </c>
      <c r="K95">
        <v>18804.96</v>
      </c>
      <c r="L95">
        <v>11.67</v>
      </c>
      <c r="M95" s="1">
        <v>298987.58</v>
      </c>
      <c r="N95" t="s">
        <v>4751</v>
      </c>
      <c r="O95" t="s">
        <v>45</v>
      </c>
      <c r="P95" t="s">
        <v>4610</v>
      </c>
      <c r="Q95" t="s">
        <v>4611</v>
      </c>
      <c r="R95" t="s">
        <v>4653</v>
      </c>
    </row>
    <row r="96" spans="1:18" x14ac:dyDescent="0.25">
      <c r="A96" t="s">
        <v>2560</v>
      </c>
      <c r="B96" t="s">
        <v>1065</v>
      </c>
      <c r="C96" t="s">
        <v>5493</v>
      </c>
      <c r="D96" t="s">
        <v>4933</v>
      </c>
      <c r="E96" t="s">
        <v>4602</v>
      </c>
      <c r="F96" t="s">
        <v>4684</v>
      </c>
      <c r="G96" t="s">
        <v>4792</v>
      </c>
      <c r="H96" t="s">
        <v>4630</v>
      </c>
      <c r="I96" t="s">
        <v>5088</v>
      </c>
      <c r="J96" s="1">
        <v>5</v>
      </c>
      <c r="K96">
        <v>3394.63</v>
      </c>
      <c r="L96">
        <v>5.84</v>
      </c>
      <c r="M96" s="1">
        <v>15981.92</v>
      </c>
      <c r="N96" t="s">
        <v>5348</v>
      </c>
      <c r="O96" t="s">
        <v>45</v>
      </c>
      <c r="P96" t="s">
        <v>4622</v>
      </c>
      <c r="Q96" t="s">
        <v>4643</v>
      </c>
      <c r="R96" t="s">
        <v>4665</v>
      </c>
    </row>
    <row r="97" spans="1:18" x14ac:dyDescent="0.25">
      <c r="A97" t="s">
        <v>2566</v>
      </c>
      <c r="B97" t="s">
        <v>1658</v>
      </c>
      <c r="C97" t="s">
        <v>5221</v>
      </c>
      <c r="D97" t="s">
        <v>4962</v>
      </c>
      <c r="E97" t="s">
        <v>4656</v>
      </c>
      <c r="F97" t="s">
        <v>4772</v>
      </c>
      <c r="G97" t="s">
        <v>4833</v>
      </c>
      <c r="H97" t="s">
        <v>4630</v>
      </c>
      <c r="I97" t="s">
        <v>5088</v>
      </c>
      <c r="J97" s="1">
        <v>1</v>
      </c>
      <c r="K97">
        <v>16539.099999999999</v>
      </c>
      <c r="L97">
        <v>12.57</v>
      </c>
      <c r="M97" s="1">
        <v>14460.14</v>
      </c>
      <c r="N97" t="s">
        <v>4763</v>
      </c>
      <c r="O97" t="s">
        <v>45</v>
      </c>
      <c r="P97" t="s">
        <v>4622</v>
      </c>
      <c r="Q97" t="s">
        <v>4623</v>
      </c>
      <c r="R97" t="s">
        <v>4682</v>
      </c>
    </row>
    <row r="98" spans="1:18" x14ac:dyDescent="0.25">
      <c r="A98" t="s">
        <v>2572</v>
      </c>
      <c r="B98" t="s">
        <v>1165</v>
      </c>
      <c r="C98" t="s">
        <v>5361</v>
      </c>
      <c r="D98" t="s">
        <v>4753</v>
      </c>
      <c r="E98" t="s">
        <v>4615</v>
      </c>
      <c r="F98" t="s">
        <v>4754</v>
      </c>
      <c r="G98" t="s">
        <v>4755</v>
      </c>
      <c r="H98" t="s">
        <v>4630</v>
      </c>
      <c r="I98" t="s">
        <v>5088</v>
      </c>
      <c r="J98" s="1">
        <v>38</v>
      </c>
      <c r="K98">
        <v>12355.46</v>
      </c>
      <c r="L98">
        <v>18.16</v>
      </c>
      <c r="M98" s="1">
        <v>384244.92</v>
      </c>
      <c r="N98" t="s">
        <v>5611</v>
      </c>
      <c r="O98" t="s">
        <v>4609</v>
      </c>
      <c r="P98" t="s">
        <v>4622</v>
      </c>
      <c r="Q98" t="s">
        <v>4643</v>
      </c>
      <c r="R98" t="s">
        <v>4612</v>
      </c>
    </row>
    <row r="99" spans="1:18" x14ac:dyDescent="0.25">
      <c r="A99" t="s">
        <v>2651</v>
      </c>
      <c r="B99" t="s">
        <v>658</v>
      </c>
      <c r="C99" t="s">
        <v>5855</v>
      </c>
      <c r="D99" t="s">
        <v>5124</v>
      </c>
      <c r="E99" t="s">
        <v>4656</v>
      </c>
      <c r="F99" t="s">
        <v>4891</v>
      </c>
      <c r="G99" t="s">
        <v>4892</v>
      </c>
      <c r="H99" t="s">
        <v>4630</v>
      </c>
      <c r="I99" t="s">
        <v>5088</v>
      </c>
      <c r="J99" s="1">
        <v>19</v>
      </c>
      <c r="K99">
        <v>43607.87</v>
      </c>
      <c r="L99">
        <v>8.09</v>
      </c>
      <c r="M99" s="1">
        <v>761519.87</v>
      </c>
      <c r="N99" t="s">
        <v>5557</v>
      </c>
      <c r="O99" t="s">
        <v>4651</v>
      </c>
      <c r="P99" t="s">
        <v>4622</v>
      </c>
      <c r="Q99" t="s">
        <v>4623</v>
      </c>
      <c r="R99" t="s">
        <v>4782</v>
      </c>
    </row>
    <row r="100" spans="1:18" x14ac:dyDescent="0.25">
      <c r="A100" t="s">
        <v>2695</v>
      </c>
      <c r="B100" t="s">
        <v>2696</v>
      </c>
      <c r="C100" t="s">
        <v>5029</v>
      </c>
      <c r="D100" t="s">
        <v>5791</v>
      </c>
      <c r="E100" t="s">
        <v>4615</v>
      </c>
      <c r="F100" t="s">
        <v>4754</v>
      </c>
      <c r="G100" t="s">
        <v>4798</v>
      </c>
      <c r="H100" t="s">
        <v>4630</v>
      </c>
      <c r="I100" t="s">
        <v>5088</v>
      </c>
      <c r="J100" s="1">
        <v>10</v>
      </c>
      <c r="K100">
        <v>32334.91</v>
      </c>
      <c r="L100">
        <v>10.33</v>
      </c>
      <c r="M100" s="1">
        <v>289947.14</v>
      </c>
      <c r="N100" t="s">
        <v>5343</v>
      </c>
      <c r="O100" t="s">
        <v>4664</v>
      </c>
      <c r="P100" t="s">
        <v>4622</v>
      </c>
      <c r="Q100" t="s">
        <v>4643</v>
      </c>
      <c r="R100" t="s">
        <v>4720</v>
      </c>
    </row>
    <row r="101" spans="1:18" x14ac:dyDescent="0.25">
      <c r="A101" t="s">
        <v>2698</v>
      </c>
      <c r="B101" t="s">
        <v>2016</v>
      </c>
      <c r="C101" t="s">
        <v>5796</v>
      </c>
      <c r="D101" t="s">
        <v>7025</v>
      </c>
      <c r="E101" t="s">
        <v>4602</v>
      </c>
      <c r="F101" t="s">
        <v>4785</v>
      </c>
      <c r="G101" t="s">
        <v>4942</v>
      </c>
      <c r="H101" t="s">
        <v>4630</v>
      </c>
      <c r="I101" t="s">
        <v>5088</v>
      </c>
      <c r="J101" s="1">
        <v>39</v>
      </c>
      <c r="K101">
        <v>6684.63</v>
      </c>
      <c r="L101">
        <v>8.26</v>
      </c>
      <c r="M101" s="1">
        <v>239166.7</v>
      </c>
      <c r="N101" t="s">
        <v>6892</v>
      </c>
      <c r="O101" t="s">
        <v>45</v>
      </c>
      <c r="P101" t="s">
        <v>4622</v>
      </c>
      <c r="Q101" t="s">
        <v>4643</v>
      </c>
      <c r="R101" t="s">
        <v>4782</v>
      </c>
    </row>
    <row r="102" spans="1:18" x14ac:dyDescent="0.25">
      <c r="A102" t="s">
        <v>2885</v>
      </c>
      <c r="B102" t="s">
        <v>2025</v>
      </c>
      <c r="C102" t="s">
        <v>4764</v>
      </c>
      <c r="D102" t="s">
        <v>4732</v>
      </c>
      <c r="E102" t="s">
        <v>4656</v>
      </c>
      <c r="F102" t="s">
        <v>4891</v>
      </c>
      <c r="G102" t="s">
        <v>5143</v>
      </c>
      <c r="H102" t="s">
        <v>4630</v>
      </c>
      <c r="I102" t="s">
        <v>5088</v>
      </c>
      <c r="J102" s="1">
        <v>33</v>
      </c>
      <c r="K102">
        <v>28738.67</v>
      </c>
      <c r="L102">
        <v>5.04</v>
      </c>
      <c r="M102" s="1">
        <v>900577.95</v>
      </c>
      <c r="N102" t="s">
        <v>5747</v>
      </c>
      <c r="O102" t="s">
        <v>4730</v>
      </c>
      <c r="P102" t="s">
        <v>4622</v>
      </c>
      <c r="Q102" t="s">
        <v>4611</v>
      </c>
      <c r="R102" t="s">
        <v>4665</v>
      </c>
    </row>
    <row r="103" spans="1:18" x14ac:dyDescent="0.25">
      <c r="A103" t="s">
        <v>2998</v>
      </c>
      <c r="B103" t="s">
        <v>2999</v>
      </c>
      <c r="C103" t="s">
        <v>5174</v>
      </c>
      <c r="D103" t="s">
        <v>5629</v>
      </c>
      <c r="E103" t="s">
        <v>4627</v>
      </c>
      <c r="F103" t="s">
        <v>4723</v>
      </c>
      <c r="G103" t="s">
        <v>4922</v>
      </c>
      <c r="H103" t="s">
        <v>4630</v>
      </c>
      <c r="I103" t="s">
        <v>5088</v>
      </c>
      <c r="J103" s="1">
        <v>18</v>
      </c>
      <c r="K103">
        <v>9719.5400000000009</v>
      </c>
      <c r="L103">
        <v>17.66</v>
      </c>
      <c r="M103" s="1">
        <v>144055.25</v>
      </c>
      <c r="N103" t="s">
        <v>5531</v>
      </c>
      <c r="O103" t="s">
        <v>4609</v>
      </c>
      <c r="P103" t="s">
        <v>4622</v>
      </c>
      <c r="Q103" t="s">
        <v>4623</v>
      </c>
      <c r="R103" t="s">
        <v>4703</v>
      </c>
    </row>
    <row r="104" spans="1:18" x14ac:dyDescent="0.25">
      <c r="A104" t="s">
        <v>3074</v>
      </c>
      <c r="B104" t="s">
        <v>2251</v>
      </c>
      <c r="C104" t="s">
        <v>4926</v>
      </c>
      <c r="D104" t="s">
        <v>7276</v>
      </c>
      <c r="E104" t="s">
        <v>4656</v>
      </c>
      <c r="F104" t="s">
        <v>4772</v>
      </c>
      <c r="G104" t="s">
        <v>4867</v>
      </c>
      <c r="H104" t="s">
        <v>4630</v>
      </c>
      <c r="I104" t="s">
        <v>5088</v>
      </c>
      <c r="J104" s="1">
        <v>7</v>
      </c>
      <c r="K104">
        <v>4918.46</v>
      </c>
      <c r="L104">
        <v>7.32</v>
      </c>
      <c r="M104" s="1">
        <v>31909</v>
      </c>
      <c r="N104" t="s">
        <v>5390</v>
      </c>
      <c r="O104" t="s">
        <v>4609</v>
      </c>
      <c r="P104" t="s">
        <v>4610</v>
      </c>
      <c r="Q104" t="s">
        <v>4643</v>
      </c>
      <c r="R104" t="s">
        <v>4782</v>
      </c>
    </row>
    <row r="105" spans="1:18" x14ac:dyDescent="0.25">
      <c r="A105" t="s">
        <v>3122</v>
      </c>
      <c r="B105" t="s">
        <v>517</v>
      </c>
      <c r="C105" t="s">
        <v>6960</v>
      </c>
      <c r="D105" t="s">
        <v>7062</v>
      </c>
      <c r="E105" t="s">
        <v>4627</v>
      </c>
      <c r="F105" t="s">
        <v>4723</v>
      </c>
      <c r="G105" t="s">
        <v>4922</v>
      </c>
      <c r="H105" t="s">
        <v>4630</v>
      </c>
      <c r="I105" t="s">
        <v>5088</v>
      </c>
      <c r="J105" s="1">
        <v>10</v>
      </c>
      <c r="K105">
        <v>11735.46</v>
      </c>
      <c r="L105">
        <v>13.94</v>
      </c>
      <c r="M105" s="1">
        <v>100995.37</v>
      </c>
      <c r="N105" t="s">
        <v>6805</v>
      </c>
      <c r="O105" t="s">
        <v>4664</v>
      </c>
      <c r="P105" t="s">
        <v>4622</v>
      </c>
      <c r="Q105" t="s">
        <v>4623</v>
      </c>
      <c r="R105" t="s">
        <v>4744</v>
      </c>
    </row>
    <row r="106" spans="1:18" x14ac:dyDescent="0.25">
      <c r="A106" t="s">
        <v>3213</v>
      </c>
      <c r="B106" t="s">
        <v>3214</v>
      </c>
      <c r="C106" t="s">
        <v>4865</v>
      </c>
      <c r="D106" t="s">
        <v>6662</v>
      </c>
      <c r="E106" t="s">
        <v>4602</v>
      </c>
      <c r="F106" t="s">
        <v>4668</v>
      </c>
      <c r="G106" t="s">
        <v>4879</v>
      </c>
      <c r="H106" t="s">
        <v>4630</v>
      </c>
      <c r="I106" t="s">
        <v>5088</v>
      </c>
      <c r="J106" s="1">
        <v>2</v>
      </c>
      <c r="K106">
        <v>26383.65</v>
      </c>
      <c r="L106">
        <v>14.37</v>
      </c>
      <c r="M106" s="1">
        <v>45184.639999999999</v>
      </c>
      <c r="N106" t="s">
        <v>7341</v>
      </c>
      <c r="O106" t="s">
        <v>45</v>
      </c>
      <c r="P106" t="s">
        <v>4622</v>
      </c>
      <c r="Q106" t="s">
        <v>4611</v>
      </c>
      <c r="R106" t="s">
        <v>4612</v>
      </c>
    </row>
    <row r="107" spans="1:18" x14ac:dyDescent="0.25">
      <c r="A107" t="s">
        <v>3236</v>
      </c>
      <c r="B107" t="s">
        <v>148</v>
      </c>
      <c r="C107" t="s">
        <v>5080</v>
      </c>
      <c r="D107" t="s">
        <v>7379</v>
      </c>
      <c r="E107" t="s">
        <v>4602</v>
      </c>
      <c r="F107" t="s">
        <v>4668</v>
      </c>
      <c r="G107" t="s">
        <v>4879</v>
      </c>
      <c r="H107" t="s">
        <v>4630</v>
      </c>
      <c r="I107" t="s">
        <v>5088</v>
      </c>
      <c r="J107" s="1">
        <v>32</v>
      </c>
      <c r="K107">
        <v>39561.72</v>
      </c>
      <c r="L107">
        <v>5.03</v>
      </c>
      <c r="M107" s="1">
        <v>1202296.5</v>
      </c>
      <c r="N107" t="s">
        <v>6234</v>
      </c>
      <c r="O107" t="s">
        <v>4609</v>
      </c>
      <c r="P107" t="s">
        <v>4622</v>
      </c>
      <c r="Q107" t="s">
        <v>4643</v>
      </c>
      <c r="R107" t="s">
        <v>4696</v>
      </c>
    </row>
    <row r="108" spans="1:18" x14ac:dyDescent="0.25">
      <c r="A108" t="s">
        <v>3322</v>
      </c>
      <c r="B108" t="s">
        <v>2205</v>
      </c>
      <c r="C108" t="s">
        <v>4634</v>
      </c>
      <c r="D108" t="s">
        <v>7441</v>
      </c>
      <c r="E108" t="s">
        <v>4627</v>
      </c>
      <c r="F108" t="s">
        <v>4691</v>
      </c>
      <c r="G108" t="s">
        <v>5000</v>
      </c>
      <c r="H108" t="s">
        <v>4630</v>
      </c>
      <c r="I108" t="s">
        <v>5088</v>
      </c>
      <c r="J108" s="1">
        <v>18</v>
      </c>
      <c r="K108">
        <v>14492.26</v>
      </c>
      <c r="L108">
        <v>16.34</v>
      </c>
      <c r="M108" s="1">
        <v>218236.04</v>
      </c>
      <c r="N108" t="s">
        <v>5641</v>
      </c>
      <c r="O108" t="s">
        <v>4730</v>
      </c>
      <c r="P108" t="s">
        <v>4622</v>
      </c>
      <c r="Q108" t="s">
        <v>4623</v>
      </c>
      <c r="R108" t="s">
        <v>4624</v>
      </c>
    </row>
    <row r="109" spans="1:18" x14ac:dyDescent="0.25">
      <c r="A109" t="s">
        <v>3385</v>
      </c>
      <c r="B109" t="s">
        <v>508</v>
      </c>
      <c r="C109" t="s">
        <v>7480</v>
      </c>
      <c r="D109" t="s">
        <v>6422</v>
      </c>
      <c r="E109" t="s">
        <v>4656</v>
      </c>
      <c r="F109" t="s">
        <v>4772</v>
      </c>
      <c r="G109" t="s">
        <v>4833</v>
      </c>
      <c r="H109" t="s">
        <v>4630</v>
      </c>
      <c r="I109" t="s">
        <v>5088</v>
      </c>
      <c r="J109" s="1">
        <v>17</v>
      </c>
      <c r="K109">
        <v>29555.21</v>
      </c>
      <c r="L109">
        <v>7.38</v>
      </c>
      <c r="M109" s="1">
        <v>465358.6</v>
      </c>
      <c r="N109" t="s">
        <v>5502</v>
      </c>
      <c r="O109" t="s">
        <v>45</v>
      </c>
      <c r="P109" t="s">
        <v>4622</v>
      </c>
      <c r="Q109" t="s">
        <v>4623</v>
      </c>
      <c r="R109" t="s">
        <v>4624</v>
      </c>
    </row>
    <row r="110" spans="1:18" x14ac:dyDescent="0.25">
      <c r="A110" t="s">
        <v>3408</v>
      </c>
      <c r="B110" t="s">
        <v>232</v>
      </c>
      <c r="C110" t="s">
        <v>5325</v>
      </c>
      <c r="D110" t="s">
        <v>4818</v>
      </c>
      <c r="E110" t="s">
        <v>4656</v>
      </c>
      <c r="F110" t="s">
        <v>4891</v>
      </c>
      <c r="G110" t="s">
        <v>5143</v>
      </c>
      <c r="H110" t="s">
        <v>4630</v>
      </c>
      <c r="I110" t="s">
        <v>5088</v>
      </c>
      <c r="J110" s="1">
        <v>33</v>
      </c>
      <c r="K110">
        <v>36327.69</v>
      </c>
      <c r="L110">
        <v>5.97</v>
      </c>
      <c r="M110" s="1">
        <v>1127244.5900000001</v>
      </c>
      <c r="N110" t="s">
        <v>4945</v>
      </c>
      <c r="O110" t="s">
        <v>4664</v>
      </c>
      <c r="P110" t="s">
        <v>4622</v>
      </c>
      <c r="Q110" t="s">
        <v>4643</v>
      </c>
      <c r="R110" t="s">
        <v>4653</v>
      </c>
    </row>
    <row r="111" spans="1:18" x14ac:dyDescent="0.25">
      <c r="A111" t="s">
        <v>3426</v>
      </c>
      <c r="B111" t="s">
        <v>2143</v>
      </c>
      <c r="C111" t="s">
        <v>5150</v>
      </c>
      <c r="D111" t="s">
        <v>5214</v>
      </c>
      <c r="E111" t="s">
        <v>4627</v>
      </c>
      <c r="F111" t="s">
        <v>4723</v>
      </c>
      <c r="G111" t="s">
        <v>4922</v>
      </c>
      <c r="H111" t="s">
        <v>4630</v>
      </c>
      <c r="I111" t="s">
        <v>5088</v>
      </c>
      <c r="J111" s="1">
        <v>1</v>
      </c>
      <c r="K111">
        <v>21475.33</v>
      </c>
      <c r="L111">
        <v>15.66</v>
      </c>
      <c r="M111" s="1">
        <v>18112.29</v>
      </c>
      <c r="N111" t="s">
        <v>5784</v>
      </c>
      <c r="O111" t="s">
        <v>45</v>
      </c>
      <c r="P111" t="s">
        <v>4622</v>
      </c>
      <c r="Q111" t="s">
        <v>4643</v>
      </c>
      <c r="R111" t="s">
        <v>4624</v>
      </c>
    </row>
    <row r="112" spans="1:18" x14ac:dyDescent="0.25">
      <c r="A112" t="s">
        <v>3440</v>
      </c>
      <c r="B112" t="s">
        <v>664</v>
      </c>
      <c r="C112" t="s">
        <v>5080</v>
      </c>
      <c r="D112" t="s">
        <v>6085</v>
      </c>
      <c r="E112" t="s">
        <v>4602</v>
      </c>
      <c r="F112" t="s">
        <v>4684</v>
      </c>
      <c r="G112" t="s">
        <v>4792</v>
      </c>
      <c r="H112" t="s">
        <v>4630</v>
      </c>
      <c r="I112" t="s">
        <v>5088</v>
      </c>
      <c r="J112" s="1">
        <v>22</v>
      </c>
      <c r="K112">
        <v>1991.5</v>
      </c>
      <c r="L112">
        <v>3.31</v>
      </c>
      <c r="M112" s="1">
        <v>42362.79</v>
      </c>
      <c r="N112" t="s">
        <v>5002</v>
      </c>
      <c r="O112" t="s">
        <v>4730</v>
      </c>
      <c r="P112" t="s">
        <v>4622</v>
      </c>
      <c r="Q112" t="s">
        <v>4643</v>
      </c>
      <c r="R112" t="s">
        <v>4744</v>
      </c>
    </row>
    <row r="113" spans="1:18" x14ac:dyDescent="0.25">
      <c r="A113" t="s">
        <v>3448</v>
      </c>
      <c r="B113" t="s">
        <v>1532</v>
      </c>
      <c r="C113" t="s">
        <v>4824</v>
      </c>
      <c r="D113" t="s">
        <v>5213</v>
      </c>
      <c r="E113" t="s">
        <v>4602</v>
      </c>
      <c r="F113" t="s">
        <v>4684</v>
      </c>
      <c r="G113" t="s">
        <v>4685</v>
      </c>
      <c r="H113" t="s">
        <v>4630</v>
      </c>
      <c r="I113" t="s">
        <v>5088</v>
      </c>
      <c r="J113" s="1">
        <v>24</v>
      </c>
      <c r="K113">
        <v>25738.22</v>
      </c>
      <c r="L113">
        <v>4.4800000000000004</v>
      </c>
      <c r="M113" s="1">
        <v>590043.55000000005</v>
      </c>
      <c r="N113" t="s">
        <v>5463</v>
      </c>
      <c r="O113" t="s">
        <v>4730</v>
      </c>
      <c r="P113" t="s">
        <v>4622</v>
      </c>
      <c r="Q113" t="s">
        <v>4643</v>
      </c>
      <c r="R113" t="s">
        <v>4696</v>
      </c>
    </row>
    <row r="114" spans="1:18" x14ac:dyDescent="0.25">
      <c r="A114" t="s">
        <v>3584</v>
      </c>
      <c r="B114" t="s">
        <v>70</v>
      </c>
      <c r="C114" t="s">
        <v>4842</v>
      </c>
      <c r="D114" t="s">
        <v>5441</v>
      </c>
      <c r="E114" t="s">
        <v>4656</v>
      </c>
      <c r="F114" t="s">
        <v>4676</v>
      </c>
      <c r="G114" t="s">
        <v>4917</v>
      </c>
      <c r="H114" t="s">
        <v>4630</v>
      </c>
      <c r="I114" t="s">
        <v>5088</v>
      </c>
      <c r="J114" s="1">
        <v>46</v>
      </c>
      <c r="K114">
        <v>6320.89</v>
      </c>
      <c r="L114">
        <v>2.87</v>
      </c>
      <c r="M114" s="1">
        <v>282416.09999999998</v>
      </c>
      <c r="N114" t="s">
        <v>6633</v>
      </c>
      <c r="O114" t="s">
        <v>4664</v>
      </c>
      <c r="P114" t="s">
        <v>4622</v>
      </c>
      <c r="Q114" t="s">
        <v>4643</v>
      </c>
      <c r="R114" t="s">
        <v>4823</v>
      </c>
    </row>
    <row r="115" spans="1:18" x14ac:dyDescent="0.25">
      <c r="A115" t="s">
        <v>3615</v>
      </c>
      <c r="B115" t="s">
        <v>439</v>
      </c>
      <c r="C115" t="s">
        <v>5020</v>
      </c>
      <c r="D115" t="s">
        <v>5332</v>
      </c>
      <c r="E115" t="s">
        <v>4627</v>
      </c>
      <c r="F115" t="s">
        <v>4628</v>
      </c>
      <c r="G115" t="s">
        <v>4747</v>
      </c>
      <c r="H115" t="s">
        <v>4630</v>
      </c>
      <c r="I115" t="s">
        <v>5088</v>
      </c>
      <c r="J115" s="1">
        <v>8</v>
      </c>
      <c r="K115">
        <v>23635.14</v>
      </c>
      <c r="L115">
        <v>19.54</v>
      </c>
      <c r="M115" s="1">
        <v>152134.67000000001</v>
      </c>
      <c r="N115" t="s">
        <v>5657</v>
      </c>
      <c r="O115" t="s">
        <v>4730</v>
      </c>
      <c r="P115" t="s">
        <v>4622</v>
      </c>
      <c r="Q115" t="s">
        <v>4623</v>
      </c>
      <c r="R115" t="s">
        <v>4703</v>
      </c>
    </row>
    <row r="116" spans="1:18" x14ac:dyDescent="0.25">
      <c r="A116" t="s">
        <v>3659</v>
      </c>
      <c r="B116" t="s">
        <v>840</v>
      </c>
      <c r="C116" t="s">
        <v>4842</v>
      </c>
      <c r="D116" t="s">
        <v>7267</v>
      </c>
      <c r="E116" t="s">
        <v>4656</v>
      </c>
      <c r="F116" t="s">
        <v>4772</v>
      </c>
      <c r="G116" t="s">
        <v>4773</v>
      </c>
      <c r="H116" t="s">
        <v>4630</v>
      </c>
      <c r="I116" t="s">
        <v>5088</v>
      </c>
      <c r="J116" s="1">
        <v>4</v>
      </c>
      <c r="K116">
        <v>24283.39</v>
      </c>
      <c r="L116">
        <v>4.1399999999999997</v>
      </c>
      <c r="M116" s="1">
        <v>93112.23</v>
      </c>
      <c r="N116" t="s">
        <v>6249</v>
      </c>
      <c r="O116" t="s">
        <v>4664</v>
      </c>
      <c r="P116" t="s">
        <v>4622</v>
      </c>
      <c r="Q116" t="s">
        <v>4643</v>
      </c>
      <c r="R116" t="s">
        <v>4682</v>
      </c>
    </row>
    <row r="117" spans="1:18" x14ac:dyDescent="0.25">
      <c r="A117" t="s">
        <v>3690</v>
      </c>
      <c r="B117" t="s">
        <v>407</v>
      </c>
      <c r="C117" t="s">
        <v>4790</v>
      </c>
      <c r="D117" t="s">
        <v>5094</v>
      </c>
      <c r="E117" t="s">
        <v>4656</v>
      </c>
      <c r="F117" t="s">
        <v>4676</v>
      </c>
      <c r="G117" t="s">
        <v>4677</v>
      </c>
      <c r="H117" t="s">
        <v>4630</v>
      </c>
      <c r="I117" t="s">
        <v>5088</v>
      </c>
      <c r="J117" s="1">
        <v>40</v>
      </c>
      <c r="K117">
        <v>43679.07</v>
      </c>
      <c r="L117">
        <v>7.52</v>
      </c>
      <c r="M117" s="1">
        <v>1615776.16</v>
      </c>
      <c r="N117" t="s">
        <v>6837</v>
      </c>
      <c r="O117" t="s">
        <v>4664</v>
      </c>
      <c r="P117" t="s">
        <v>4622</v>
      </c>
      <c r="Q117" t="s">
        <v>4643</v>
      </c>
      <c r="R117" t="s">
        <v>4823</v>
      </c>
    </row>
    <row r="118" spans="1:18" x14ac:dyDescent="0.25">
      <c r="A118" t="s">
        <v>3732</v>
      </c>
      <c r="B118" t="s">
        <v>2362</v>
      </c>
      <c r="C118" t="s">
        <v>5297</v>
      </c>
      <c r="D118" t="s">
        <v>4965</v>
      </c>
      <c r="E118" t="s">
        <v>4615</v>
      </c>
      <c r="F118" t="s">
        <v>4733</v>
      </c>
      <c r="G118" t="s">
        <v>4734</v>
      </c>
      <c r="H118" t="s">
        <v>4630</v>
      </c>
      <c r="I118" t="s">
        <v>5088</v>
      </c>
      <c r="J118" s="1">
        <v>32</v>
      </c>
      <c r="K118">
        <v>20962.63</v>
      </c>
      <c r="L118">
        <v>8.51</v>
      </c>
      <c r="M118" s="1">
        <v>613718.73</v>
      </c>
      <c r="N118" t="s">
        <v>6604</v>
      </c>
      <c r="O118" t="s">
        <v>4651</v>
      </c>
      <c r="P118" t="s">
        <v>4622</v>
      </c>
      <c r="Q118" t="s">
        <v>4643</v>
      </c>
      <c r="R118" t="s">
        <v>4644</v>
      </c>
    </row>
    <row r="119" spans="1:18" x14ac:dyDescent="0.25">
      <c r="A119" t="s">
        <v>3736</v>
      </c>
      <c r="B119" t="s">
        <v>614</v>
      </c>
      <c r="C119" t="s">
        <v>5874</v>
      </c>
      <c r="D119" t="s">
        <v>7702</v>
      </c>
      <c r="E119" t="s">
        <v>4627</v>
      </c>
      <c r="F119" t="s">
        <v>4636</v>
      </c>
      <c r="G119" t="s">
        <v>4985</v>
      </c>
      <c r="H119" t="s">
        <v>4630</v>
      </c>
      <c r="I119" t="s">
        <v>5088</v>
      </c>
      <c r="J119" s="1">
        <v>14</v>
      </c>
      <c r="K119">
        <v>21707.83</v>
      </c>
      <c r="L119">
        <v>0.78</v>
      </c>
      <c r="M119" s="1">
        <v>301539.12</v>
      </c>
      <c r="N119" t="s">
        <v>5655</v>
      </c>
      <c r="O119" t="s">
        <v>4664</v>
      </c>
      <c r="P119" t="s">
        <v>4622</v>
      </c>
      <c r="Q119" t="s">
        <v>4643</v>
      </c>
      <c r="R119" t="s">
        <v>4653</v>
      </c>
    </row>
    <row r="120" spans="1:18" x14ac:dyDescent="0.25">
      <c r="A120" t="s">
        <v>3788</v>
      </c>
      <c r="B120" t="s">
        <v>343</v>
      </c>
      <c r="C120" t="s">
        <v>4745</v>
      </c>
      <c r="D120" t="s">
        <v>6660</v>
      </c>
      <c r="E120" t="s">
        <v>4615</v>
      </c>
      <c r="F120" t="s">
        <v>4733</v>
      </c>
      <c r="G120" t="s">
        <v>4897</v>
      </c>
      <c r="H120" t="s">
        <v>4630</v>
      </c>
      <c r="I120" t="s">
        <v>5088</v>
      </c>
      <c r="J120" s="1">
        <v>1</v>
      </c>
      <c r="K120">
        <v>49856.91</v>
      </c>
      <c r="L120">
        <v>0.56999999999999995</v>
      </c>
      <c r="M120" s="1">
        <v>49572.73</v>
      </c>
      <c r="N120" t="s">
        <v>5340</v>
      </c>
      <c r="O120" t="s">
        <v>45</v>
      </c>
      <c r="P120" t="s">
        <v>4622</v>
      </c>
      <c r="Q120" t="s">
        <v>4611</v>
      </c>
      <c r="R120" t="s">
        <v>4823</v>
      </c>
    </row>
    <row r="121" spans="1:18" x14ac:dyDescent="0.25">
      <c r="A121" t="s">
        <v>3856</v>
      </c>
      <c r="B121" t="s">
        <v>1065</v>
      </c>
      <c r="C121" t="s">
        <v>4849</v>
      </c>
      <c r="D121" t="s">
        <v>7773</v>
      </c>
      <c r="E121" t="s">
        <v>4615</v>
      </c>
      <c r="F121" t="s">
        <v>4733</v>
      </c>
      <c r="G121" t="s">
        <v>4897</v>
      </c>
      <c r="H121" t="s">
        <v>4630</v>
      </c>
      <c r="I121" t="s">
        <v>5088</v>
      </c>
      <c r="J121" s="1">
        <v>44</v>
      </c>
      <c r="K121">
        <v>42743.18</v>
      </c>
      <c r="L121">
        <v>19.04</v>
      </c>
      <c r="M121" s="1">
        <v>1522614.66</v>
      </c>
      <c r="N121" t="s">
        <v>6837</v>
      </c>
      <c r="O121" t="s">
        <v>4730</v>
      </c>
      <c r="P121" t="s">
        <v>4622</v>
      </c>
      <c r="Q121" t="s">
        <v>4643</v>
      </c>
      <c r="R121" t="s">
        <v>4823</v>
      </c>
    </row>
    <row r="122" spans="1:18" x14ac:dyDescent="0.25">
      <c r="A122" t="s">
        <v>3890</v>
      </c>
      <c r="B122" t="s">
        <v>752</v>
      </c>
      <c r="C122" t="s">
        <v>5722</v>
      </c>
      <c r="D122" t="s">
        <v>5736</v>
      </c>
      <c r="E122" t="s">
        <v>4602</v>
      </c>
      <c r="F122" t="s">
        <v>4603</v>
      </c>
      <c r="G122" t="s">
        <v>4604</v>
      </c>
      <c r="H122" t="s">
        <v>4630</v>
      </c>
      <c r="I122" t="s">
        <v>5088</v>
      </c>
      <c r="J122" s="1">
        <v>41</v>
      </c>
      <c r="K122">
        <v>47221.51</v>
      </c>
      <c r="L122">
        <v>18.03</v>
      </c>
      <c r="M122" s="1">
        <v>1587006.34</v>
      </c>
      <c r="N122" t="s">
        <v>4608</v>
      </c>
      <c r="O122" t="s">
        <v>4664</v>
      </c>
      <c r="P122" t="s">
        <v>4622</v>
      </c>
      <c r="Q122" t="s">
        <v>4623</v>
      </c>
      <c r="R122" t="s">
        <v>4612</v>
      </c>
    </row>
    <row r="123" spans="1:18" x14ac:dyDescent="0.25">
      <c r="A123" t="s">
        <v>4007</v>
      </c>
      <c r="B123" t="s">
        <v>1174</v>
      </c>
      <c r="C123" t="s">
        <v>6365</v>
      </c>
      <c r="D123" t="s">
        <v>7871</v>
      </c>
      <c r="E123" t="s">
        <v>4602</v>
      </c>
      <c r="F123" t="s">
        <v>4603</v>
      </c>
      <c r="G123" t="s">
        <v>4813</v>
      </c>
      <c r="H123" t="s">
        <v>4630</v>
      </c>
      <c r="I123" t="s">
        <v>5088</v>
      </c>
      <c r="J123" s="1">
        <v>50</v>
      </c>
      <c r="K123">
        <v>18776.62</v>
      </c>
      <c r="L123">
        <v>7.65</v>
      </c>
      <c r="M123" s="1">
        <v>867010.43</v>
      </c>
      <c r="N123" t="s">
        <v>5120</v>
      </c>
      <c r="O123" t="s">
        <v>4730</v>
      </c>
      <c r="P123" t="s">
        <v>4622</v>
      </c>
      <c r="Q123" t="s">
        <v>4623</v>
      </c>
      <c r="R123" t="s">
        <v>4782</v>
      </c>
    </row>
    <row r="124" spans="1:18" x14ac:dyDescent="0.25">
      <c r="A124" t="s">
        <v>4053</v>
      </c>
      <c r="B124" t="s">
        <v>1059</v>
      </c>
      <c r="C124" t="s">
        <v>6722</v>
      </c>
      <c r="D124" t="s">
        <v>5210</v>
      </c>
      <c r="E124" t="s">
        <v>4627</v>
      </c>
      <c r="F124" t="s">
        <v>4636</v>
      </c>
      <c r="G124" t="s">
        <v>4985</v>
      </c>
      <c r="H124" t="s">
        <v>4630</v>
      </c>
      <c r="I124" t="s">
        <v>5088</v>
      </c>
      <c r="J124" s="1">
        <v>16</v>
      </c>
      <c r="K124">
        <v>9085.59</v>
      </c>
      <c r="L124">
        <v>3.79</v>
      </c>
      <c r="M124" s="1">
        <v>139859.94</v>
      </c>
      <c r="N124" t="s">
        <v>4900</v>
      </c>
      <c r="O124" t="s">
        <v>4651</v>
      </c>
      <c r="P124" t="s">
        <v>4622</v>
      </c>
      <c r="Q124" t="s">
        <v>4643</v>
      </c>
      <c r="R124" t="s">
        <v>4696</v>
      </c>
    </row>
    <row r="125" spans="1:18" x14ac:dyDescent="0.25">
      <c r="A125" t="s">
        <v>4079</v>
      </c>
      <c r="B125" t="s">
        <v>3510</v>
      </c>
      <c r="C125" t="s">
        <v>5080</v>
      </c>
      <c r="D125" t="s">
        <v>7917</v>
      </c>
      <c r="E125" t="s">
        <v>4656</v>
      </c>
      <c r="F125" t="s">
        <v>4657</v>
      </c>
      <c r="G125" t="s">
        <v>5152</v>
      </c>
      <c r="H125" t="s">
        <v>4630</v>
      </c>
      <c r="I125" t="s">
        <v>5088</v>
      </c>
      <c r="J125" s="1">
        <v>41</v>
      </c>
      <c r="K125">
        <v>34404.620000000003</v>
      </c>
      <c r="L125">
        <v>14.39</v>
      </c>
      <c r="M125" s="1">
        <v>1207605.6000000001</v>
      </c>
      <c r="N125" t="s">
        <v>5577</v>
      </c>
      <c r="O125" t="s">
        <v>4609</v>
      </c>
      <c r="P125" t="s">
        <v>4622</v>
      </c>
      <c r="Q125" t="s">
        <v>4643</v>
      </c>
      <c r="R125" t="s">
        <v>4653</v>
      </c>
    </row>
    <row r="126" spans="1:18" x14ac:dyDescent="0.25">
      <c r="A126" t="s">
        <v>4135</v>
      </c>
      <c r="B126" t="s">
        <v>1868</v>
      </c>
      <c r="C126" t="s">
        <v>4645</v>
      </c>
      <c r="D126" t="s">
        <v>7601</v>
      </c>
      <c r="E126" t="s">
        <v>4656</v>
      </c>
      <c r="F126" t="s">
        <v>4772</v>
      </c>
      <c r="G126" t="s">
        <v>4867</v>
      </c>
      <c r="H126" t="s">
        <v>4630</v>
      </c>
      <c r="I126" t="s">
        <v>5088</v>
      </c>
      <c r="J126" s="1">
        <v>41</v>
      </c>
      <c r="K126">
        <v>25462.19</v>
      </c>
      <c r="L126">
        <v>4.2699999999999996</v>
      </c>
      <c r="M126" s="1">
        <v>999373.13</v>
      </c>
      <c r="N126" t="s">
        <v>6493</v>
      </c>
      <c r="O126" t="s">
        <v>4730</v>
      </c>
      <c r="P126" t="s">
        <v>4622</v>
      </c>
      <c r="Q126" t="s">
        <v>4611</v>
      </c>
      <c r="R126" t="s">
        <v>4665</v>
      </c>
    </row>
    <row r="127" spans="1:18" x14ac:dyDescent="0.25">
      <c r="A127" t="s">
        <v>4147</v>
      </c>
      <c r="B127" t="s">
        <v>1142</v>
      </c>
      <c r="C127" t="s">
        <v>5136</v>
      </c>
      <c r="D127" t="s">
        <v>4877</v>
      </c>
      <c r="E127" t="s">
        <v>4656</v>
      </c>
      <c r="F127" t="s">
        <v>4676</v>
      </c>
      <c r="G127" t="s">
        <v>4677</v>
      </c>
      <c r="H127" t="s">
        <v>4630</v>
      </c>
      <c r="I127" t="s">
        <v>5088</v>
      </c>
      <c r="J127" s="1">
        <v>1</v>
      </c>
      <c r="K127">
        <v>10188.959999999999</v>
      </c>
      <c r="L127">
        <v>16.739999999999998</v>
      </c>
      <c r="M127" s="1">
        <v>8483.33</v>
      </c>
      <c r="N127" t="s">
        <v>7667</v>
      </c>
      <c r="O127" t="s">
        <v>4651</v>
      </c>
      <c r="P127" t="s">
        <v>4622</v>
      </c>
      <c r="Q127" t="s">
        <v>4623</v>
      </c>
      <c r="R127" t="s">
        <v>4720</v>
      </c>
    </row>
    <row r="128" spans="1:18" x14ac:dyDescent="0.25">
      <c r="A128" t="s">
        <v>4209</v>
      </c>
      <c r="B128" t="s">
        <v>898</v>
      </c>
      <c r="C128" t="s">
        <v>5650</v>
      </c>
      <c r="D128" t="s">
        <v>4646</v>
      </c>
      <c r="E128" t="s">
        <v>4627</v>
      </c>
      <c r="F128" t="s">
        <v>4628</v>
      </c>
      <c r="G128" t="s">
        <v>4747</v>
      </c>
      <c r="H128" t="s">
        <v>4630</v>
      </c>
      <c r="I128" t="s">
        <v>5088</v>
      </c>
      <c r="J128" s="1">
        <v>32</v>
      </c>
      <c r="K128">
        <v>48502.93</v>
      </c>
      <c r="L128">
        <v>19.510000000000002</v>
      </c>
      <c r="M128" s="1">
        <v>1249280.27</v>
      </c>
      <c r="N128" t="s">
        <v>5683</v>
      </c>
      <c r="O128" t="s">
        <v>4609</v>
      </c>
      <c r="P128" t="s">
        <v>4622</v>
      </c>
      <c r="Q128" t="s">
        <v>4643</v>
      </c>
      <c r="R128" t="s">
        <v>4682</v>
      </c>
    </row>
    <row r="129" spans="1:18" x14ac:dyDescent="0.25">
      <c r="A129" t="s">
        <v>4362</v>
      </c>
      <c r="B129" t="s">
        <v>1629</v>
      </c>
      <c r="C129" t="s">
        <v>5155</v>
      </c>
      <c r="D129" t="s">
        <v>8086</v>
      </c>
      <c r="E129" t="s">
        <v>4602</v>
      </c>
      <c r="F129" t="s">
        <v>4785</v>
      </c>
      <c r="G129" t="s">
        <v>5159</v>
      </c>
      <c r="H129" t="s">
        <v>4630</v>
      </c>
      <c r="I129" t="s">
        <v>5088</v>
      </c>
      <c r="J129" s="1">
        <v>27</v>
      </c>
      <c r="K129">
        <v>33001.660000000003</v>
      </c>
      <c r="L129">
        <v>13.75</v>
      </c>
      <c r="M129" s="1">
        <v>768526.16</v>
      </c>
      <c r="N129" t="s">
        <v>5798</v>
      </c>
      <c r="O129" t="s">
        <v>4651</v>
      </c>
      <c r="P129" t="s">
        <v>4622</v>
      </c>
      <c r="Q129" t="s">
        <v>4611</v>
      </c>
      <c r="R129" t="s">
        <v>4720</v>
      </c>
    </row>
    <row r="130" spans="1:18" x14ac:dyDescent="0.25">
      <c r="A130" t="s">
        <v>4374</v>
      </c>
      <c r="B130" t="s">
        <v>2110</v>
      </c>
      <c r="C130" t="s">
        <v>5989</v>
      </c>
      <c r="D130" t="s">
        <v>8093</v>
      </c>
      <c r="E130" t="s">
        <v>4602</v>
      </c>
      <c r="F130" t="s">
        <v>4668</v>
      </c>
      <c r="G130" t="s">
        <v>4807</v>
      </c>
      <c r="H130" t="s">
        <v>4630</v>
      </c>
      <c r="I130" t="s">
        <v>5088</v>
      </c>
      <c r="J130" s="1">
        <v>1</v>
      </c>
      <c r="K130">
        <v>40948</v>
      </c>
      <c r="L130">
        <v>13.24</v>
      </c>
      <c r="M130" s="1">
        <v>35526.480000000003</v>
      </c>
      <c r="N130" t="s">
        <v>5739</v>
      </c>
      <c r="O130" t="s">
        <v>4730</v>
      </c>
      <c r="P130" t="s">
        <v>4622</v>
      </c>
      <c r="Q130" t="s">
        <v>4643</v>
      </c>
      <c r="R130" t="s">
        <v>4703</v>
      </c>
    </row>
    <row r="131" spans="1:18" x14ac:dyDescent="0.25">
      <c r="A131" t="s">
        <v>4568</v>
      </c>
      <c r="B131" t="s">
        <v>1041</v>
      </c>
      <c r="C131" t="s">
        <v>4634</v>
      </c>
      <c r="D131" t="s">
        <v>4862</v>
      </c>
      <c r="E131" t="s">
        <v>4627</v>
      </c>
      <c r="F131" t="s">
        <v>4723</v>
      </c>
      <c r="G131" t="s">
        <v>4922</v>
      </c>
      <c r="H131" t="s">
        <v>4630</v>
      </c>
      <c r="I131" t="s">
        <v>5088</v>
      </c>
      <c r="J131" s="1">
        <v>41</v>
      </c>
      <c r="K131">
        <v>29285.03</v>
      </c>
      <c r="L131">
        <v>5.53</v>
      </c>
      <c r="M131" s="1">
        <v>1134288.28</v>
      </c>
      <c r="N131" t="s">
        <v>5701</v>
      </c>
      <c r="O131" t="s">
        <v>4730</v>
      </c>
      <c r="P131" t="s">
        <v>4622</v>
      </c>
      <c r="Q131" t="s">
        <v>4643</v>
      </c>
      <c r="R131" t="s">
        <v>4665</v>
      </c>
    </row>
    <row r="132" spans="1:18" x14ac:dyDescent="0.25">
      <c r="A132" t="s">
        <v>164</v>
      </c>
      <c r="B132" t="s">
        <v>165</v>
      </c>
      <c r="C132" t="s">
        <v>4634</v>
      </c>
      <c r="D132" t="s">
        <v>4801</v>
      </c>
      <c r="E132" t="s">
        <v>4602</v>
      </c>
      <c r="F132" t="s">
        <v>4668</v>
      </c>
      <c r="G132" t="s">
        <v>4669</v>
      </c>
      <c r="H132" t="s">
        <v>4638</v>
      </c>
      <c r="I132" t="s">
        <v>4802</v>
      </c>
      <c r="J132" s="1">
        <v>36</v>
      </c>
      <c r="K132">
        <v>21846.240000000002</v>
      </c>
      <c r="L132">
        <v>10.039999999999999</v>
      </c>
      <c r="M132" s="1">
        <v>707503.59</v>
      </c>
      <c r="N132" t="s">
        <v>4804</v>
      </c>
      <c r="O132" t="s">
        <v>4609</v>
      </c>
      <c r="P132" t="s">
        <v>4622</v>
      </c>
      <c r="Q132" t="s">
        <v>4623</v>
      </c>
      <c r="R132" t="s">
        <v>4653</v>
      </c>
    </row>
    <row r="133" spans="1:18" x14ac:dyDescent="0.25">
      <c r="A133" t="s">
        <v>253</v>
      </c>
      <c r="B133" t="s">
        <v>61</v>
      </c>
      <c r="C133" t="s">
        <v>4915</v>
      </c>
      <c r="D133" t="s">
        <v>4916</v>
      </c>
      <c r="E133" t="s">
        <v>4656</v>
      </c>
      <c r="F133" t="s">
        <v>4676</v>
      </c>
      <c r="G133" t="s">
        <v>4917</v>
      </c>
      <c r="H133" t="s">
        <v>4638</v>
      </c>
      <c r="I133" t="s">
        <v>4802</v>
      </c>
      <c r="J133" s="1">
        <v>26</v>
      </c>
      <c r="K133">
        <v>29392.25</v>
      </c>
      <c r="L133">
        <v>13.18</v>
      </c>
      <c r="M133" s="1">
        <v>663477.14</v>
      </c>
      <c r="N133" t="s">
        <v>4920</v>
      </c>
      <c r="O133" t="s">
        <v>4651</v>
      </c>
      <c r="P133" t="s">
        <v>4622</v>
      </c>
      <c r="Q133" t="s">
        <v>4643</v>
      </c>
      <c r="R133" t="s">
        <v>4653</v>
      </c>
    </row>
    <row r="134" spans="1:18" x14ac:dyDescent="0.25">
      <c r="A134" t="s">
        <v>280</v>
      </c>
      <c r="B134" t="s">
        <v>87</v>
      </c>
      <c r="C134" t="s">
        <v>4949</v>
      </c>
      <c r="D134" t="s">
        <v>4950</v>
      </c>
      <c r="E134" t="s">
        <v>4656</v>
      </c>
      <c r="F134" t="s">
        <v>4772</v>
      </c>
      <c r="G134" t="s">
        <v>4773</v>
      </c>
      <c r="H134" t="s">
        <v>4638</v>
      </c>
      <c r="I134" t="s">
        <v>4802</v>
      </c>
      <c r="J134" s="1">
        <v>2</v>
      </c>
      <c r="K134">
        <v>39272.870000000003</v>
      </c>
      <c r="L134">
        <v>1.37</v>
      </c>
      <c r="M134" s="1">
        <v>77469.66</v>
      </c>
      <c r="N134" t="s">
        <v>4952</v>
      </c>
      <c r="O134" t="s">
        <v>4664</v>
      </c>
      <c r="P134" t="s">
        <v>4622</v>
      </c>
      <c r="Q134" t="s">
        <v>4643</v>
      </c>
      <c r="R134" t="s">
        <v>4665</v>
      </c>
    </row>
    <row r="135" spans="1:18" x14ac:dyDescent="0.25">
      <c r="A135" t="s">
        <v>303</v>
      </c>
      <c r="B135" t="s">
        <v>304</v>
      </c>
      <c r="C135" t="s">
        <v>4983</v>
      </c>
      <c r="D135" t="s">
        <v>4984</v>
      </c>
      <c r="E135" t="s">
        <v>4627</v>
      </c>
      <c r="F135" t="s">
        <v>4636</v>
      </c>
      <c r="G135" t="s">
        <v>4985</v>
      </c>
      <c r="H135" t="s">
        <v>4638</v>
      </c>
      <c r="I135" t="s">
        <v>4802</v>
      </c>
      <c r="J135" s="1">
        <v>23</v>
      </c>
      <c r="K135">
        <v>35008.53</v>
      </c>
      <c r="L135">
        <v>4.33</v>
      </c>
      <c r="M135" s="1">
        <v>770331.19</v>
      </c>
      <c r="N135" t="s">
        <v>4988</v>
      </c>
      <c r="O135" t="s">
        <v>4651</v>
      </c>
      <c r="P135" t="s">
        <v>4622</v>
      </c>
      <c r="Q135" t="s">
        <v>4611</v>
      </c>
      <c r="R135" t="s">
        <v>4782</v>
      </c>
    </row>
    <row r="136" spans="1:18" x14ac:dyDescent="0.25">
      <c r="A136" t="s">
        <v>403</v>
      </c>
      <c r="B136" t="s">
        <v>404</v>
      </c>
      <c r="C136" t="s">
        <v>5105</v>
      </c>
      <c r="D136" t="s">
        <v>5106</v>
      </c>
      <c r="E136" t="s">
        <v>4627</v>
      </c>
      <c r="F136" t="s">
        <v>4636</v>
      </c>
      <c r="G136" t="s">
        <v>5095</v>
      </c>
      <c r="H136" t="s">
        <v>4638</v>
      </c>
      <c r="I136" t="s">
        <v>4802</v>
      </c>
      <c r="J136" s="1">
        <v>3</v>
      </c>
      <c r="K136">
        <v>28517.52</v>
      </c>
      <c r="L136">
        <v>19.64</v>
      </c>
      <c r="M136" s="1">
        <v>68750.039999999994</v>
      </c>
      <c r="N136" t="s">
        <v>5108</v>
      </c>
      <c r="O136" t="s">
        <v>45</v>
      </c>
      <c r="P136" t="s">
        <v>4622</v>
      </c>
      <c r="Q136" t="s">
        <v>4643</v>
      </c>
      <c r="R136" t="s">
        <v>4703</v>
      </c>
    </row>
    <row r="137" spans="1:18" x14ac:dyDescent="0.25">
      <c r="A137" t="s">
        <v>570</v>
      </c>
      <c r="B137" t="s">
        <v>571</v>
      </c>
      <c r="C137" t="s">
        <v>5297</v>
      </c>
      <c r="D137" t="s">
        <v>5298</v>
      </c>
      <c r="E137" t="s">
        <v>4656</v>
      </c>
      <c r="F137" t="s">
        <v>4772</v>
      </c>
      <c r="G137" t="s">
        <v>4867</v>
      </c>
      <c r="H137" t="s">
        <v>4638</v>
      </c>
      <c r="I137" t="s">
        <v>4802</v>
      </c>
      <c r="J137" s="1">
        <v>24</v>
      </c>
      <c r="K137">
        <v>6071.91</v>
      </c>
      <c r="L137">
        <v>2.2400000000000002</v>
      </c>
      <c r="M137" s="1">
        <v>142461.57999999999</v>
      </c>
      <c r="N137" t="s">
        <v>5300</v>
      </c>
      <c r="O137" t="s">
        <v>4651</v>
      </c>
      <c r="P137" t="s">
        <v>4622</v>
      </c>
      <c r="Q137" t="s">
        <v>4643</v>
      </c>
      <c r="R137" t="s">
        <v>4823</v>
      </c>
    </row>
    <row r="138" spans="1:18" x14ac:dyDescent="0.25">
      <c r="A138" t="s">
        <v>602</v>
      </c>
      <c r="B138" t="s">
        <v>603</v>
      </c>
      <c r="C138" t="s">
        <v>5049</v>
      </c>
      <c r="D138" t="s">
        <v>5335</v>
      </c>
      <c r="E138" t="s">
        <v>4602</v>
      </c>
      <c r="F138" t="s">
        <v>4684</v>
      </c>
      <c r="G138" t="s">
        <v>4792</v>
      </c>
      <c r="H138" t="s">
        <v>4638</v>
      </c>
      <c r="I138" t="s">
        <v>4802</v>
      </c>
      <c r="J138" s="1">
        <v>38</v>
      </c>
      <c r="K138">
        <v>29706.35</v>
      </c>
      <c r="L138">
        <v>19.38</v>
      </c>
      <c r="M138" s="1">
        <v>910071.86</v>
      </c>
      <c r="N138" t="s">
        <v>5337</v>
      </c>
      <c r="O138" t="s">
        <v>4664</v>
      </c>
      <c r="P138" t="s">
        <v>4622</v>
      </c>
      <c r="Q138" t="s">
        <v>4611</v>
      </c>
      <c r="R138" t="s">
        <v>4696</v>
      </c>
    </row>
    <row r="139" spans="1:18" x14ac:dyDescent="0.25">
      <c r="A139" t="s">
        <v>649</v>
      </c>
      <c r="B139" t="s">
        <v>205</v>
      </c>
      <c r="C139" t="s">
        <v>5373</v>
      </c>
      <c r="D139" t="s">
        <v>5191</v>
      </c>
      <c r="E139" t="s">
        <v>4602</v>
      </c>
      <c r="F139" t="s">
        <v>4603</v>
      </c>
      <c r="G139" t="s">
        <v>4955</v>
      </c>
      <c r="H139" t="s">
        <v>4638</v>
      </c>
      <c r="I139" t="s">
        <v>4802</v>
      </c>
      <c r="J139" s="1">
        <v>41</v>
      </c>
      <c r="K139">
        <v>12323.38</v>
      </c>
      <c r="L139">
        <v>4.9800000000000004</v>
      </c>
      <c r="M139" s="1">
        <v>480096.7</v>
      </c>
      <c r="N139" t="s">
        <v>5375</v>
      </c>
      <c r="O139" t="s">
        <v>45</v>
      </c>
      <c r="P139" t="s">
        <v>4622</v>
      </c>
      <c r="Q139" t="s">
        <v>4643</v>
      </c>
      <c r="R139" t="s">
        <v>4665</v>
      </c>
    </row>
    <row r="140" spans="1:18" x14ac:dyDescent="0.25">
      <c r="A140" t="s">
        <v>669</v>
      </c>
      <c r="B140" t="s">
        <v>670</v>
      </c>
      <c r="C140" t="s">
        <v>5395</v>
      </c>
      <c r="D140" t="s">
        <v>5396</v>
      </c>
      <c r="E140" t="s">
        <v>4627</v>
      </c>
      <c r="F140" t="s">
        <v>4691</v>
      </c>
      <c r="G140" t="s">
        <v>4692</v>
      </c>
      <c r="H140" t="s">
        <v>4638</v>
      </c>
      <c r="I140" t="s">
        <v>4802</v>
      </c>
      <c r="J140" s="1">
        <v>2</v>
      </c>
      <c r="K140">
        <v>702.95</v>
      </c>
      <c r="L140">
        <v>2.42</v>
      </c>
      <c r="M140" s="1">
        <v>1371.88</v>
      </c>
      <c r="N140" t="s">
        <v>5398</v>
      </c>
      <c r="O140" t="s">
        <v>4664</v>
      </c>
      <c r="P140" t="s">
        <v>4622</v>
      </c>
      <c r="Q140" t="s">
        <v>4611</v>
      </c>
      <c r="R140" t="s">
        <v>4720</v>
      </c>
    </row>
    <row r="141" spans="1:18" x14ac:dyDescent="0.25">
      <c r="A141" t="s">
        <v>741</v>
      </c>
      <c r="B141" t="s">
        <v>566</v>
      </c>
      <c r="C141" t="s">
        <v>5053</v>
      </c>
      <c r="D141" t="s">
        <v>5466</v>
      </c>
      <c r="E141" t="s">
        <v>4627</v>
      </c>
      <c r="F141" t="s">
        <v>4636</v>
      </c>
      <c r="G141" t="s">
        <v>4637</v>
      </c>
      <c r="H141" t="s">
        <v>4638</v>
      </c>
      <c r="I141" t="s">
        <v>4802</v>
      </c>
      <c r="J141" s="1">
        <v>21</v>
      </c>
      <c r="K141">
        <v>6715.35</v>
      </c>
      <c r="L141">
        <v>19.579999999999998</v>
      </c>
      <c r="M141" s="1">
        <v>113410.17</v>
      </c>
      <c r="N141" t="s">
        <v>5032</v>
      </c>
      <c r="O141" t="s">
        <v>4730</v>
      </c>
      <c r="P141" t="s">
        <v>4622</v>
      </c>
      <c r="Q141" t="s">
        <v>4643</v>
      </c>
      <c r="R141" t="s">
        <v>4823</v>
      </c>
    </row>
    <row r="142" spans="1:18" x14ac:dyDescent="0.25">
      <c r="A142" t="s">
        <v>743</v>
      </c>
      <c r="B142" t="s">
        <v>667</v>
      </c>
      <c r="C142" t="s">
        <v>5468</v>
      </c>
      <c r="D142" t="s">
        <v>5469</v>
      </c>
      <c r="E142" t="s">
        <v>4656</v>
      </c>
      <c r="F142" t="s">
        <v>4772</v>
      </c>
      <c r="G142" t="s">
        <v>4833</v>
      </c>
      <c r="H142" t="s">
        <v>4638</v>
      </c>
      <c r="I142" t="s">
        <v>4802</v>
      </c>
      <c r="J142" s="1">
        <v>28</v>
      </c>
      <c r="K142">
        <v>49425.55</v>
      </c>
      <c r="L142">
        <v>2.35</v>
      </c>
      <c r="M142" s="1">
        <v>1351393.39</v>
      </c>
      <c r="N142" t="s">
        <v>5471</v>
      </c>
      <c r="O142" t="s">
        <v>4651</v>
      </c>
      <c r="P142" t="s">
        <v>4622</v>
      </c>
      <c r="Q142" t="s">
        <v>4611</v>
      </c>
      <c r="R142" t="s">
        <v>4653</v>
      </c>
    </row>
    <row r="143" spans="1:18" x14ac:dyDescent="0.25">
      <c r="A143" t="s">
        <v>846</v>
      </c>
      <c r="B143" t="s">
        <v>847</v>
      </c>
      <c r="C143" t="s">
        <v>5568</v>
      </c>
      <c r="D143" t="s">
        <v>4933</v>
      </c>
      <c r="E143" t="s">
        <v>4656</v>
      </c>
      <c r="F143" t="s">
        <v>4657</v>
      </c>
      <c r="G143" t="s">
        <v>4826</v>
      </c>
      <c r="H143" t="s">
        <v>4638</v>
      </c>
      <c r="I143" t="s">
        <v>4802</v>
      </c>
      <c r="J143" s="1">
        <v>11</v>
      </c>
      <c r="K143">
        <v>3614.58</v>
      </c>
      <c r="L143">
        <v>18.309999999999999</v>
      </c>
      <c r="M143" s="1">
        <v>32480.25</v>
      </c>
      <c r="N143" t="s">
        <v>5056</v>
      </c>
      <c r="O143" t="s">
        <v>4730</v>
      </c>
      <c r="P143" t="s">
        <v>4622</v>
      </c>
      <c r="Q143" t="s">
        <v>4611</v>
      </c>
      <c r="R143" t="s">
        <v>4644</v>
      </c>
    </row>
    <row r="144" spans="1:18" x14ac:dyDescent="0.25">
      <c r="A144" t="s">
        <v>954</v>
      </c>
      <c r="B144" t="s">
        <v>955</v>
      </c>
      <c r="C144" t="s">
        <v>4915</v>
      </c>
      <c r="D144" t="s">
        <v>4866</v>
      </c>
      <c r="E144" t="s">
        <v>4602</v>
      </c>
      <c r="F144" t="s">
        <v>4668</v>
      </c>
      <c r="G144" t="s">
        <v>4669</v>
      </c>
      <c r="H144" t="s">
        <v>4638</v>
      </c>
      <c r="I144" t="s">
        <v>4802</v>
      </c>
      <c r="J144" s="1">
        <v>50</v>
      </c>
      <c r="K144">
        <v>797.29</v>
      </c>
      <c r="L144">
        <v>7.13</v>
      </c>
      <c r="M144" s="1">
        <v>37022.160000000003</v>
      </c>
      <c r="N144" t="s">
        <v>5288</v>
      </c>
      <c r="O144" t="s">
        <v>45</v>
      </c>
      <c r="P144" t="s">
        <v>4622</v>
      </c>
      <c r="Q144" t="s">
        <v>4623</v>
      </c>
      <c r="R144" t="s">
        <v>4782</v>
      </c>
    </row>
    <row r="145" spans="1:18" x14ac:dyDescent="0.25">
      <c r="A145" t="s">
        <v>1007</v>
      </c>
      <c r="B145" t="s">
        <v>667</v>
      </c>
      <c r="C145" t="s">
        <v>5714</v>
      </c>
      <c r="D145" t="s">
        <v>5715</v>
      </c>
      <c r="E145" t="s">
        <v>4656</v>
      </c>
      <c r="F145" t="s">
        <v>4772</v>
      </c>
      <c r="G145" t="s">
        <v>4833</v>
      </c>
      <c r="H145" t="s">
        <v>4638</v>
      </c>
      <c r="I145" t="s">
        <v>4802</v>
      </c>
      <c r="J145" s="1">
        <v>43</v>
      </c>
      <c r="K145">
        <v>47187.97</v>
      </c>
      <c r="L145">
        <v>12.71</v>
      </c>
      <c r="M145" s="1">
        <v>1771186.3</v>
      </c>
      <c r="N145" t="s">
        <v>4650</v>
      </c>
      <c r="O145" t="s">
        <v>45</v>
      </c>
      <c r="P145" t="s">
        <v>4622</v>
      </c>
      <c r="Q145" t="s">
        <v>4611</v>
      </c>
      <c r="R145" t="s">
        <v>4653</v>
      </c>
    </row>
    <row r="146" spans="1:18" x14ac:dyDescent="0.25">
      <c r="A146" t="s">
        <v>1014</v>
      </c>
      <c r="B146" t="s">
        <v>182</v>
      </c>
      <c r="C146" t="s">
        <v>5722</v>
      </c>
      <c r="D146" t="s">
        <v>5723</v>
      </c>
      <c r="E146" t="s">
        <v>4602</v>
      </c>
      <c r="F146" t="s">
        <v>4668</v>
      </c>
      <c r="G146" t="s">
        <v>4669</v>
      </c>
      <c r="H146" t="s">
        <v>4638</v>
      </c>
      <c r="I146" t="s">
        <v>4802</v>
      </c>
      <c r="J146" s="1">
        <v>12</v>
      </c>
      <c r="K146">
        <v>36810.559999999998</v>
      </c>
      <c r="L146">
        <v>18.68</v>
      </c>
      <c r="M146" s="1">
        <v>359212.17</v>
      </c>
      <c r="N146" t="s">
        <v>4743</v>
      </c>
      <c r="O146" t="s">
        <v>4651</v>
      </c>
      <c r="P146" t="s">
        <v>4622</v>
      </c>
      <c r="Q146" t="s">
        <v>4623</v>
      </c>
      <c r="R146" t="s">
        <v>4744</v>
      </c>
    </row>
    <row r="147" spans="1:18" x14ac:dyDescent="0.25">
      <c r="A147" t="s">
        <v>1099</v>
      </c>
      <c r="B147" t="s">
        <v>222</v>
      </c>
      <c r="C147" t="s">
        <v>5475</v>
      </c>
      <c r="D147" t="s">
        <v>5012</v>
      </c>
      <c r="E147" t="s">
        <v>4656</v>
      </c>
      <c r="F147" t="s">
        <v>4657</v>
      </c>
      <c r="G147" t="s">
        <v>4826</v>
      </c>
      <c r="H147" t="s">
        <v>4638</v>
      </c>
      <c r="I147" t="s">
        <v>4802</v>
      </c>
      <c r="J147" s="1">
        <v>10</v>
      </c>
      <c r="K147">
        <v>33367.1</v>
      </c>
      <c r="L147">
        <v>16.03</v>
      </c>
      <c r="M147" s="1">
        <v>280183.53999999998</v>
      </c>
      <c r="N147" t="s">
        <v>5425</v>
      </c>
      <c r="O147" t="s">
        <v>4664</v>
      </c>
      <c r="P147" t="s">
        <v>4610</v>
      </c>
      <c r="Q147" t="s">
        <v>4611</v>
      </c>
      <c r="R147" t="s">
        <v>4782</v>
      </c>
    </row>
    <row r="148" spans="1:18" x14ac:dyDescent="0.25">
      <c r="A148" t="s">
        <v>1215</v>
      </c>
      <c r="B148" t="s">
        <v>1216</v>
      </c>
      <c r="C148" t="s">
        <v>5565</v>
      </c>
      <c r="D148" t="s">
        <v>5214</v>
      </c>
      <c r="E148" t="s">
        <v>4627</v>
      </c>
      <c r="F148" t="s">
        <v>4723</v>
      </c>
      <c r="G148" t="s">
        <v>4724</v>
      </c>
      <c r="H148" t="s">
        <v>4638</v>
      </c>
      <c r="I148" t="s">
        <v>4802</v>
      </c>
      <c r="J148" s="1">
        <v>16</v>
      </c>
      <c r="K148">
        <v>2691.94</v>
      </c>
      <c r="L148">
        <v>11.86</v>
      </c>
      <c r="M148" s="1">
        <v>37962.81</v>
      </c>
      <c r="N148" t="s">
        <v>5907</v>
      </c>
      <c r="O148" t="s">
        <v>4609</v>
      </c>
      <c r="P148" t="s">
        <v>4622</v>
      </c>
      <c r="Q148" t="s">
        <v>4643</v>
      </c>
      <c r="R148" t="s">
        <v>4612</v>
      </c>
    </row>
    <row r="149" spans="1:18" x14ac:dyDescent="0.25">
      <c r="A149" t="s">
        <v>1246</v>
      </c>
      <c r="B149" t="s">
        <v>645</v>
      </c>
      <c r="C149" t="s">
        <v>5572</v>
      </c>
      <c r="D149" t="s">
        <v>5290</v>
      </c>
      <c r="E149" t="s">
        <v>4602</v>
      </c>
      <c r="F149" t="s">
        <v>4668</v>
      </c>
      <c r="G149" t="s">
        <v>4669</v>
      </c>
      <c r="H149" t="s">
        <v>4638</v>
      </c>
      <c r="I149" t="s">
        <v>4802</v>
      </c>
      <c r="J149" s="1">
        <v>29</v>
      </c>
      <c r="K149">
        <v>36241.56</v>
      </c>
      <c r="L149">
        <v>12.37</v>
      </c>
      <c r="M149" s="1">
        <v>920995.89</v>
      </c>
      <c r="N149" t="s">
        <v>4830</v>
      </c>
      <c r="O149" t="s">
        <v>4664</v>
      </c>
      <c r="P149" t="s">
        <v>4622</v>
      </c>
      <c r="Q149" t="s">
        <v>4643</v>
      </c>
      <c r="R149" t="s">
        <v>4782</v>
      </c>
    </row>
    <row r="150" spans="1:18" x14ac:dyDescent="0.25">
      <c r="A150" t="s">
        <v>1317</v>
      </c>
      <c r="B150" t="s">
        <v>915</v>
      </c>
      <c r="C150" t="s">
        <v>5998</v>
      </c>
      <c r="D150" t="s">
        <v>5016</v>
      </c>
      <c r="E150" t="s">
        <v>4602</v>
      </c>
      <c r="F150" t="s">
        <v>4668</v>
      </c>
      <c r="G150" t="s">
        <v>4669</v>
      </c>
      <c r="H150" t="s">
        <v>4638</v>
      </c>
      <c r="I150" t="s">
        <v>4802</v>
      </c>
      <c r="J150" s="1">
        <v>38</v>
      </c>
      <c r="K150">
        <v>49066.25</v>
      </c>
      <c r="L150">
        <v>18.88</v>
      </c>
      <c r="M150" s="1">
        <v>1512496.6</v>
      </c>
      <c r="N150" t="s">
        <v>5597</v>
      </c>
      <c r="O150" t="s">
        <v>4664</v>
      </c>
      <c r="P150" t="s">
        <v>4622</v>
      </c>
      <c r="Q150" t="s">
        <v>4643</v>
      </c>
      <c r="R150" t="s">
        <v>4703</v>
      </c>
    </row>
    <row r="151" spans="1:18" x14ac:dyDescent="0.25">
      <c r="A151" t="s">
        <v>1402</v>
      </c>
      <c r="B151" t="s">
        <v>1403</v>
      </c>
      <c r="C151" t="s">
        <v>5687</v>
      </c>
      <c r="D151" t="s">
        <v>4862</v>
      </c>
      <c r="E151" t="s">
        <v>4602</v>
      </c>
      <c r="F151" t="s">
        <v>4603</v>
      </c>
      <c r="G151" t="s">
        <v>4604</v>
      </c>
      <c r="H151" t="s">
        <v>4638</v>
      </c>
      <c r="I151" t="s">
        <v>4802</v>
      </c>
      <c r="J151" s="1">
        <v>27</v>
      </c>
      <c r="K151">
        <v>31876.87</v>
      </c>
      <c r="L151">
        <v>2.3199999999999998</v>
      </c>
      <c r="M151" s="1">
        <v>840707.82</v>
      </c>
      <c r="N151" t="s">
        <v>5212</v>
      </c>
      <c r="O151" t="s">
        <v>4730</v>
      </c>
      <c r="P151" t="s">
        <v>4622</v>
      </c>
      <c r="Q151" t="s">
        <v>4611</v>
      </c>
      <c r="R151" t="s">
        <v>4624</v>
      </c>
    </row>
    <row r="152" spans="1:18" x14ac:dyDescent="0.25">
      <c r="A152" t="s">
        <v>1426</v>
      </c>
      <c r="B152" t="s">
        <v>475</v>
      </c>
      <c r="C152" t="s">
        <v>5722</v>
      </c>
      <c r="D152" t="s">
        <v>6085</v>
      </c>
      <c r="E152" t="s">
        <v>4656</v>
      </c>
      <c r="F152" t="s">
        <v>4891</v>
      </c>
      <c r="G152" t="s">
        <v>4892</v>
      </c>
      <c r="H152" t="s">
        <v>4638</v>
      </c>
      <c r="I152" t="s">
        <v>4802</v>
      </c>
      <c r="J152" s="1">
        <v>1</v>
      </c>
      <c r="K152">
        <v>10340.83</v>
      </c>
      <c r="L152">
        <v>4.49</v>
      </c>
      <c r="M152" s="1">
        <v>9876.5300000000007</v>
      </c>
      <c r="N152" t="s">
        <v>5502</v>
      </c>
      <c r="O152" t="s">
        <v>45</v>
      </c>
      <c r="P152" t="s">
        <v>4622</v>
      </c>
      <c r="Q152" t="s">
        <v>4643</v>
      </c>
      <c r="R152" t="s">
        <v>4624</v>
      </c>
    </row>
    <row r="153" spans="1:18" x14ac:dyDescent="0.25">
      <c r="A153" t="s">
        <v>1464</v>
      </c>
      <c r="B153" t="s">
        <v>482</v>
      </c>
      <c r="C153" t="s">
        <v>6114</v>
      </c>
      <c r="D153" t="s">
        <v>6115</v>
      </c>
      <c r="E153" t="s">
        <v>4656</v>
      </c>
      <c r="F153" t="s">
        <v>4772</v>
      </c>
      <c r="G153" t="s">
        <v>4773</v>
      </c>
      <c r="H153" t="s">
        <v>4638</v>
      </c>
      <c r="I153" t="s">
        <v>4802</v>
      </c>
      <c r="J153" s="1">
        <v>13</v>
      </c>
      <c r="K153">
        <v>32962.94</v>
      </c>
      <c r="L153">
        <v>18.940000000000001</v>
      </c>
      <c r="M153" s="1">
        <v>347356.87</v>
      </c>
      <c r="N153" t="s">
        <v>5428</v>
      </c>
      <c r="O153" t="s">
        <v>4609</v>
      </c>
      <c r="P153" t="s">
        <v>4622</v>
      </c>
      <c r="Q153" t="s">
        <v>4643</v>
      </c>
      <c r="R153" t="s">
        <v>4823</v>
      </c>
    </row>
    <row r="154" spans="1:18" x14ac:dyDescent="0.25">
      <c r="A154" t="s">
        <v>1626</v>
      </c>
      <c r="B154" t="s">
        <v>491</v>
      </c>
      <c r="C154" t="s">
        <v>5497</v>
      </c>
      <c r="D154" t="s">
        <v>5273</v>
      </c>
      <c r="E154" t="s">
        <v>4615</v>
      </c>
      <c r="F154" t="s">
        <v>4733</v>
      </c>
      <c r="G154" t="s">
        <v>4897</v>
      </c>
      <c r="H154" t="s">
        <v>4638</v>
      </c>
      <c r="I154" t="s">
        <v>4802</v>
      </c>
      <c r="J154" s="1">
        <v>13</v>
      </c>
      <c r="K154">
        <v>30472.9</v>
      </c>
      <c r="L154">
        <v>18.91</v>
      </c>
      <c r="M154" s="1">
        <v>321236.17</v>
      </c>
      <c r="N154" t="s">
        <v>5547</v>
      </c>
      <c r="O154" t="s">
        <v>4664</v>
      </c>
      <c r="P154" t="s">
        <v>4622</v>
      </c>
      <c r="Q154" t="s">
        <v>4623</v>
      </c>
      <c r="R154" t="s">
        <v>4612</v>
      </c>
    </row>
    <row r="155" spans="1:18" x14ac:dyDescent="0.25">
      <c r="A155" t="s">
        <v>1631</v>
      </c>
      <c r="B155" t="s">
        <v>1632</v>
      </c>
      <c r="C155" t="s">
        <v>5093</v>
      </c>
      <c r="D155" t="s">
        <v>5582</v>
      </c>
      <c r="E155" t="s">
        <v>4615</v>
      </c>
      <c r="F155" t="s">
        <v>4754</v>
      </c>
      <c r="G155" t="s">
        <v>4798</v>
      </c>
      <c r="H155" t="s">
        <v>4638</v>
      </c>
      <c r="I155" t="s">
        <v>4802</v>
      </c>
      <c r="J155" s="1">
        <v>23</v>
      </c>
      <c r="K155">
        <v>47837.24</v>
      </c>
      <c r="L155">
        <v>15.85</v>
      </c>
      <c r="M155" s="1">
        <v>925865.86</v>
      </c>
      <c r="N155" t="s">
        <v>6234</v>
      </c>
      <c r="O155" t="s">
        <v>45</v>
      </c>
      <c r="P155" t="s">
        <v>4622</v>
      </c>
      <c r="Q155" t="s">
        <v>4611</v>
      </c>
      <c r="R155" t="s">
        <v>4696</v>
      </c>
    </row>
    <row r="156" spans="1:18" x14ac:dyDescent="0.25">
      <c r="A156" t="s">
        <v>1662</v>
      </c>
      <c r="B156" t="s">
        <v>1663</v>
      </c>
      <c r="C156" t="s">
        <v>5861</v>
      </c>
      <c r="D156" t="s">
        <v>5106</v>
      </c>
      <c r="E156" t="s">
        <v>4615</v>
      </c>
      <c r="F156" t="s">
        <v>4733</v>
      </c>
      <c r="G156" t="s">
        <v>4897</v>
      </c>
      <c r="H156" t="s">
        <v>4638</v>
      </c>
      <c r="I156" t="s">
        <v>4802</v>
      </c>
      <c r="J156" s="1">
        <v>15</v>
      </c>
      <c r="K156">
        <v>29643.61</v>
      </c>
      <c r="L156">
        <v>4.6900000000000004</v>
      </c>
      <c r="M156" s="1">
        <v>423799.87</v>
      </c>
      <c r="N156" t="s">
        <v>4871</v>
      </c>
      <c r="O156" t="s">
        <v>4609</v>
      </c>
      <c r="P156" t="s">
        <v>4622</v>
      </c>
      <c r="Q156" t="s">
        <v>4643</v>
      </c>
      <c r="R156" t="s">
        <v>4624</v>
      </c>
    </row>
    <row r="157" spans="1:18" x14ac:dyDescent="0.25">
      <c r="A157" t="s">
        <v>1680</v>
      </c>
      <c r="B157" t="s">
        <v>543</v>
      </c>
      <c r="C157" t="s">
        <v>6264</v>
      </c>
      <c r="D157" t="s">
        <v>6205</v>
      </c>
      <c r="E157" t="s">
        <v>4627</v>
      </c>
      <c r="F157" t="s">
        <v>4691</v>
      </c>
      <c r="G157" t="s">
        <v>4692</v>
      </c>
      <c r="H157" t="s">
        <v>4638</v>
      </c>
      <c r="I157" t="s">
        <v>4802</v>
      </c>
      <c r="J157" s="1">
        <v>16</v>
      </c>
      <c r="K157">
        <v>29535.86</v>
      </c>
      <c r="L157">
        <v>13.16</v>
      </c>
      <c r="M157" s="1">
        <v>410383.05</v>
      </c>
      <c r="N157" t="s">
        <v>6266</v>
      </c>
      <c r="O157" t="s">
        <v>4651</v>
      </c>
      <c r="P157" t="s">
        <v>4622</v>
      </c>
      <c r="Q157" t="s">
        <v>4643</v>
      </c>
      <c r="R157" t="s">
        <v>4720</v>
      </c>
    </row>
    <row r="158" spans="1:18" x14ac:dyDescent="0.25">
      <c r="A158" t="s">
        <v>1759</v>
      </c>
      <c r="B158" t="s">
        <v>270</v>
      </c>
      <c r="C158" t="s">
        <v>4704</v>
      </c>
      <c r="D158" t="s">
        <v>4962</v>
      </c>
      <c r="E158" t="s">
        <v>4656</v>
      </c>
      <c r="F158" t="s">
        <v>4772</v>
      </c>
      <c r="G158" t="s">
        <v>4773</v>
      </c>
      <c r="H158" t="s">
        <v>4638</v>
      </c>
      <c r="I158" t="s">
        <v>4802</v>
      </c>
      <c r="J158" s="1">
        <v>20</v>
      </c>
      <c r="K158">
        <v>25496.21</v>
      </c>
      <c r="L158">
        <v>1.36</v>
      </c>
      <c r="M158" s="1">
        <v>502989.23</v>
      </c>
      <c r="N158" t="s">
        <v>6127</v>
      </c>
      <c r="O158" t="s">
        <v>4609</v>
      </c>
      <c r="P158" t="s">
        <v>4622</v>
      </c>
      <c r="Q158" t="s">
        <v>4623</v>
      </c>
      <c r="R158" t="s">
        <v>4612</v>
      </c>
    </row>
    <row r="159" spans="1:18" x14ac:dyDescent="0.25">
      <c r="A159" t="s">
        <v>1779</v>
      </c>
      <c r="B159" t="s">
        <v>61</v>
      </c>
      <c r="C159" t="s">
        <v>5861</v>
      </c>
      <c r="D159" t="s">
        <v>5124</v>
      </c>
      <c r="E159" t="s">
        <v>4627</v>
      </c>
      <c r="F159" t="s">
        <v>4636</v>
      </c>
      <c r="G159" t="s">
        <v>5095</v>
      </c>
      <c r="H159" t="s">
        <v>4638</v>
      </c>
      <c r="I159" t="s">
        <v>4802</v>
      </c>
      <c r="J159" s="1">
        <v>15</v>
      </c>
      <c r="K159">
        <v>1050</v>
      </c>
      <c r="L159">
        <v>5.61</v>
      </c>
      <c r="M159" s="1">
        <v>14866.42</v>
      </c>
      <c r="N159" t="s">
        <v>4957</v>
      </c>
      <c r="O159" t="s">
        <v>4664</v>
      </c>
      <c r="P159" t="s">
        <v>4622</v>
      </c>
      <c r="Q159" t="s">
        <v>4623</v>
      </c>
      <c r="R159" t="s">
        <v>4644</v>
      </c>
    </row>
    <row r="160" spans="1:18" x14ac:dyDescent="0.25">
      <c r="A160" t="s">
        <v>1842</v>
      </c>
      <c r="B160" t="s">
        <v>205</v>
      </c>
      <c r="C160" t="s">
        <v>5167</v>
      </c>
      <c r="D160" t="s">
        <v>4933</v>
      </c>
      <c r="E160" t="s">
        <v>4656</v>
      </c>
      <c r="F160" t="s">
        <v>4676</v>
      </c>
      <c r="G160" t="s">
        <v>4677</v>
      </c>
      <c r="H160" t="s">
        <v>4638</v>
      </c>
      <c r="I160" t="s">
        <v>4802</v>
      </c>
      <c r="J160" s="1">
        <v>36</v>
      </c>
      <c r="K160">
        <v>20020.12</v>
      </c>
      <c r="L160">
        <v>7.74</v>
      </c>
      <c r="M160" s="1">
        <v>664940.26</v>
      </c>
      <c r="N160" t="s">
        <v>6398</v>
      </c>
      <c r="O160" t="s">
        <v>4664</v>
      </c>
      <c r="P160" t="s">
        <v>4622</v>
      </c>
      <c r="Q160" t="s">
        <v>4611</v>
      </c>
      <c r="R160" t="s">
        <v>4653</v>
      </c>
    </row>
    <row r="161" spans="1:18" x14ac:dyDescent="0.25">
      <c r="A161" t="s">
        <v>1853</v>
      </c>
      <c r="B161" t="s">
        <v>1854</v>
      </c>
      <c r="C161" t="s">
        <v>5349</v>
      </c>
      <c r="D161" t="s">
        <v>5441</v>
      </c>
      <c r="E161" t="s">
        <v>4656</v>
      </c>
      <c r="F161" t="s">
        <v>4676</v>
      </c>
      <c r="G161" t="s">
        <v>4677</v>
      </c>
      <c r="H161" t="s">
        <v>4638</v>
      </c>
      <c r="I161" t="s">
        <v>4802</v>
      </c>
      <c r="J161" s="1">
        <v>46</v>
      </c>
      <c r="K161">
        <v>49155.41</v>
      </c>
      <c r="L161">
        <v>1.19</v>
      </c>
      <c r="M161" s="1">
        <v>2234241.19</v>
      </c>
      <c r="N161" t="s">
        <v>5591</v>
      </c>
      <c r="O161" t="s">
        <v>4664</v>
      </c>
      <c r="P161" t="s">
        <v>4652</v>
      </c>
      <c r="Q161" t="s">
        <v>4623</v>
      </c>
      <c r="R161" t="s">
        <v>4782</v>
      </c>
    </row>
    <row r="162" spans="1:18" x14ac:dyDescent="0.25">
      <c r="A162" t="s">
        <v>1886</v>
      </c>
      <c r="B162" t="s">
        <v>708</v>
      </c>
      <c r="C162" t="s">
        <v>5302</v>
      </c>
      <c r="D162" t="s">
        <v>6209</v>
      </c>
      <c r="E162" t="s">
        <v>4602</v>
      </c>
      <c r="F162" t="s">
        <v>4785</v>
      </c>
      <c r="G162" t="s">
        <v>4942</v>
      </c>
      <c r="H162" t="s">
        <v>4638</v>
      </c>
      <c r="I162" t="s">
        <v>4802</v>
      </c>
      <c r="J162" s="1">
        <v>13</v>
      </c>
      <c r="K162">
        <v>34958.81</v>
      </c>
      <c r="L162">
        <v>19.3</v>
      </c>
      <c r="M162" s="1">
        <v>366752.88</v>
      </c>
      <c r="N162" t="s">
        <v>6428</v>
      </c>
      <c r="O162" t="s">
        <v>4651</v>
      </c>
      <c r="P162" t="s">
        <v>4610</v>
      </c>
      <c r="Q162" t="s">
        <v>4623</v>
      </c>
      <c r="R162" t="s">
        <v>4744</v>
      </c>
    </row>
    <row r="163" spans="1:18" x14ac:dyDescent="0.25">
      <c r="A163" t="s">
        <v>1983</v>
      </c>
      <c r="B163" t="s">
        <v>1414</v>
      </c>
      <c r="C163" t="s">
        <v>5416</v>
      </c>
      <c r="D163" t="s">
        <v>5395</v>
      </c>
      <c r="E163" t="s">
        <v>4615</v>
      </c>
      <c r="F163" t="s">
        <v>4754</v>
      </c>
      <c r="G163" t="s">
        <v>4798</v>
      </c>
      <c r="H163" t="s">
        <v>4638</v>
      </c>
      <c r="I163" t="s">
        <v>4802</v>
      </c>
      <c r="J163" s="1">
        <v>34</v>
      </c>
      <c r="K163">
        <v>26568.25</v>
      </c>
      <c r="L163">
        <v>13.29</v>
      </c>
      <c r="M163" s="1">
        <v>783269.21</v>
      </c>
      <c r="N163" t="s">
        <v>6506</v>
      </c>
      <c r="O163" t="s">
        <v>4651</v>
      </c>
      <c r="P163" t="s">
        <v>4622</v>
      </c>
      <c r="Q163" t="s">
        <v>4643</v>
      </c>
      <c r="R163" t="s">
        <v>4823</v>
      </c>
    </row>
    <row r="164" spans="1:18" x14ac:dyDescent="0.25">
      <c r="A164" t="s">
        <v>2089</v>
      </c>
      <c r="B164" t="s">
        <v>219</v>
      </c>
      <c r="C164" t="s">
        <v>4979</v>
      </c>
      <c r="D164" t="s">
        <v>6583</v>
      </c>
      <c r="E164" t="s">
        <v>4656</v>
      </c>
      <c r="F164" t="s">
        <v>4891</v>
      </c>
      <c r="G164" t="s">
        <v>4892</v>
      </c>
      <c r="H164" t="s">
        <v>4638</v>
      </c>
      <c r="I164" t="s">
        <v>4802</v>
      </c>
      <c r="J164" s="1">
        <v>36</v>
      </c>
      <c r="K164">
        <v>47469.02</v>
      </c>
      <c r="L164">
        <v>12.13</v>
      </c>
      <c r="M164" s="1">
        <v>1501597</v>
      </c>
      <c r="N164" t="s">
        <v>5961</v>
      </c>
      <c r="O164" t="s">
        <v>4609</v>
      </c>
      <c r="P164" t="s">
        <v>4622</v>
      </c>
      <c r="Q164" t="s">
        <v>4611</v>
      </c>
      <c r="R164" t="s">
        <v>4720</v>
      </c>
    </row>
    <row r="165" spans="1:18" x14ac:dyDescent="0.25">
      <c r="A165" t="s">
        <v>2116</v>
      </c>
      <c r="B165" t="s">
        <v>2117</v>
      </c>
      <c r="C165" t="s">
        <v>6608</v>
      </c>
      <c r="D165" t="s">
        <v>6442</v>
      </c>
      <c r="E165" t="s">
        <v>4615</v>
      </c>
      <c r="F165" t="s">
        <v>4616</v>
      </c>
      <c r="G165" t="s">
        <v>4699</v>
      </c>
      <c r="H165" t="s">
        <v>4638</v>
      </c>
      <c r="I165" t="s">
        <v>4802</v>
      </c>
      <c r="J165" s="1">
        <v>7</v>
      </c>
      <c r="K165">
        <v>3127.39</v>
      </c>
      <c r="L165">
        <v>2.12</v>
      </c>
      <c r="M165" s="1">
        <v>21427.63</v>
      </c>
      <c r="N165" t="s">
        <v>4713</v>
      </c>
      <c r="O165" t="s">
        <v>4609</v>
      </c>
      <c r="P165" t="s">
        <v>4622</v>
      </c>
      <c r="Q165" t="s">
        <v>4643</v>
      </c>
      <c r="R165" t="s">
        <v>4696</v>
      </c>
    </row>
    <row r="166" spans="1:18" x14ac:dyDescent="0.25">
      <c r="A166" t="s">
        <v>2119</v>
      </c>
      <c r="B166" t="s">
        <v>1601</v>
      </c>
      <c r="C166" t="s">
        <v>5973</v>
      </c>
      <c r="D166" t="s">
        <v>4862</v>
      </c>
      <c r="E166" t="s">
        <v>4615</v>
      </c>
      <c r="F166" t="s">
        <v>4616</v>
      </c>
      <c r="G166" t="s">
        <v>5280</v>
      </c>
      <c r="H166" t="s">
        <v>4638</v>
      </c>
      <c r="I166" t="s">
        <v>4802</v>
      </c>
      <c r="J166" s="1">
        <v>29</v>
      </c>
      <c r="K166">
        <v>41022.089999999997</v>
      </c>
      <c r="L166">
        <v>14.46</v>
      </c>
      <c r="M166" s="1">
        <v>1017618.58</v>
      </c>
      <c r="N166" t="s">
        <v>6587</v>
      </c>
      <c r="O166" t="s">
        <v>4609</v>
      </c>
      <c r="P166" t="s">
        <v>4622</v>
      </c>
      <c r="Q166" t="s">
        <v>4623</v>
      </c>
      <c r="R166" t="s">
        <v>4624</v>
      </c>
    </row>
    <row r="167" spans="1:18" x14ac:dyDescent="0.25">
      <c r="A167" t="s">
        <v>2128</v>
      </c>
      <c r="B167" t="s">
        <v>1272</v>
      </c>
      <c r="C167" t="s">
        <v>4796</v>
      </c>
      <c r="D167" t="s">
        <v>6618</v>
      </c>
      <c r="E167" t="s">
        <v>4602</v>
      </c>
      <c r="F167" t="s">
        <v>4785</v>
      </c>
      <c r="G167" t="s">
        <v>4942</v>
      </c>
      <c r="H167" t="s">
        <v>4638</v>
      </c>
      <c r="I167" t="s">
        <v>4802</v>
      </c>
      <c r="J167" s="1">
        <v>22</v>
      </c>
      <c r="K167">
        <v>49835.14</v>
      </c>
      <c r="L167">
        <v>17.55</v>
      </c>
      <c r="M167" s="1">
        <v>903959.6</v>
      </c>
      <c r="N167" t="s">
        <v>6620</v>
      </c>
      <c r="O167" t="s">
        <v>4664</v>
      </c>
      <c r="P167" t="s">
        <v>4622</v>
      </c>
      <c r="Q167" t="s">
        <v>4643</v>
      </c>
      <c r="R167" t="s">
        <v>4703</v>
      </c>
    </row>
    <row r="168" spans="1:18" x14ac:dyDescent="0.25">
      <c r="A168" t="s">
        <v>2151</v>
      </c>
      <c r="B168" t="s">
        <v>2152</v>
      </c>
      <c r="C168" t="s">
        <v>4915</v>
      </c>
      <c r="D168" t="s">
        <v>6634</v>
      </c>
      <c r="E168" t="s">
        <v>4627</v>
      </c>
      <c r="F168" t="s">
        <v>4636</v>
      </c>
      <c r="G168" t="s">
        <v>5095</v>
      </c>
      <c r="H168" t="s">
        <v>4638</v>
      </c>
      <c r="I168" t="s">
        <v>4802</v>
      </c>
      <c r="J168" s="1">
        <v>48</v>
      </c>
      <c r="K168">
        <v>39530.36</v>
      </c>
      <c r="L168">
        <v>13.84</v>
      </c>
      <c r="M168" s="1">
        <v>1634849.19</v>
      </c>
      <c r="N168" t="s">
        <v>5085</v>
      </c>
      <c r="O168" t="s">
        <v>45</v>
      </c>
      <c r="P168" t="s">
        <v>4610</v>
      </c>
      <c r="Q168" t="s">
        <v>4611</v>
      </c>
      <c r="R168" t="s">
        <v>4703</v>
      </c>
    </row>
    <row r="169" spans="1:18" x14ac:dyDescent="0.25">
      <c r="A169" t="s">
        <v>2217</v>
      </c>
      <c r="B169" t="s">
        <v>912</v>
      </c>
      <c r="C169" t="s">
        <v>5190</v>
      </c>
      <c r="D169" t="s">
        <v>5529</v>
      </c>
      <c r="E169" t="s">
        <v>4656</v>
      </c>
      <c r="F169" t="s">
        <v>4676</v>
      </c>
      <c r="G169" t="s">
        <v>4677</v>
      </c>
      <c r="H169" t="s">
        <v>4638</v>
      </c>
      <c r="I169" t="s">
        <v>4802</v>
      </c>
      <c r="J169" s="1">
        <v>28</v>
      </c>
      <c r="K169">
        <v>22482.62</v>
      </c>
      <c r="L169">
        <v>6.75</v>
      </c>
      <c r="M169" s="1">
        <v>587021.21</v>
      </c>
      <c r="N169" t="s">
        <v>6686</v>
      </c>
      <c r="O169" t="s">
        <v>4609</v>
      </c>
      <c r="P169" t="s">
        <v>4622</v>
      </c>
      <c r="Q169" t="s">
        <v>4643</v>
      </c>
      <c r="R169" t="s">
        <v>4823</v>
      </c>
    </row>
    <row r="170" spans="1:18" x14ac:dyDescent="0.25">
      <c r="A170" t="s">
        <v>2229</v>
      </c>
      <c r="B170" t="s">
        <v>1475</v>
      </c>
      <c r="C170" t="s">
        <v>5286</v>
      </c>
      <c r="D170" t="s">
        <v>4862</v>
      </c>
      <c r="E170" t="s">
        <v>4656</v>
      </c>
      <c r="F170" t="s">
        <v>4772</v>
      </c>
      <c r="G170" t="s">
        <v>4773</v>
      </c>
      <c r="H170" t="s">
        <v>4638</v>
      </c>
      <c r="I170" t="s">
        <v>4802</v>
      </c>
      <c r="J170" s="1">
        <v>50</v>
      </c>
      <c r="K170">
        <v>36803.81</v>
      </c>
      <c r="L170">
        <v>1.81</v>
      </c>
      <c r="M170" s="1">
        <v>1806883.05</v>
      </c>
      <c r="N170" t="s">
        <v>6520</v>
      </c>
      <c r="O170" t="s">
        <v>4651</v>
      </c>
      <c r="P170" t="s">
        <v>4610</v>
      </c>
      <c r="Q170" t="s">
        <v>4611</v>
      </c>
      <c r="R170" t="s">
        <v>4653</v>
      </c>
    </row>
    <row r="171" spans="1:18" x14ac:dyDescent="0.25">
      <c r="A171" t="s">
        <v>2237</v>
      </c>
      <c r="B171" t="s">
        <v>840</v>
      </c>
      <c r="C171" t="s">
        <v>4865</v>
      </c>
      <c r="D171" t="s">
        <v>6701</v>
      </c>
      <c r="E171" t="s">
        <v>4615</v>
      </c>
      <c r="F171" t="s">
        <v>4754</v>
      </c>
      <c r="G171" t="s">
        <v>4839</v>
      </c>
      <c r="H171" t="s">
        <v>4638</v>
      </c>
      <c r="I171" t="s">
        <v>4802</v>
      </c>
      <c r="J171" s="1">
        <v>11</v>
      </c>
      <c r="K171">
        <v>10884.25</v>
      </c>
      <c r="L171">
        <v>7.93</v>
      </c>
      <c r="M171" s="1">
        <v>110232.42</v>
      </c>
      <c r="N171" t="s">
        <v>5681</v>
      </c>
      <c r="O171" t="s">
        <v>45</v>
      </c>
      <c r="P171" t="s">
        <v>4622</v>
      </c>
      <c r="Q171" t="s">
        <v>4611</v>
      </c>
      <c r="R171" t="s">
        <v>4612</v>
      </c>
    </row>
    <row r="172" spans="1:18" x14ac:dyDescent="0.25">
      <c r="A172" t="s">
        <v>2253</v>
      </c>
      <c r="B172" t="s">
        <v>1216</v>
      </c>
      <c r="C172" t="s">
        <v>4953</v>
      </c>
      <c r="D172" t="s">
        <v>4958</v>
      </c>
      <c r="E172" t="s">
        <v>4602</v>
      </c>
      <c r="F172" t="s">
        <v>4668</v>
      </c>
      <c r="G172" t="s">
        <v>4807</v>
      </c>
      <c r="H172" t="s">
        <v>4638</v>
      </c>
      <c r="I172" t="s">
        <v>4802</v>
      </c>
      <c r="J172" s="1">
        <v>42</v>
      </c>
      <c r="K172">
        <v>10671.55</v>
      </c>
      <c r="L172">
        <v>2.58</v>
      </c>
      <c r="M172" s="1">
        <v>436641.41</v>
      </c>
      <c r="N172" t="s">
        <v>5907</v>
      </c>
      <c r="O172" t="s">
        <v>4730</v>
      </c>
      <c r="P172" t="s">
        <v>4622</v>
      </c>
      <c r="Q172" t="s">
        <v>4623</v>
      </c>
      <c r="R172" t="s">
        <v>4612</v>
      </c>
    </row>
    <row r="173" spans="1:18" x14ac:dyDescent="0.25">
      <c r="A173" t="s">
        <v>2317</v>
      </c>
      <c r="B173" t="s">
        <v>129</v>
      </c>
      <c r="C173" t="s">
        <v>5487</v>
      </c>
      <c r="D173" t="s">
        <v>4854</v>
      </c>
      <c r="E173" t="s">
        <v>4627</v>
      </c>
      <c r="F173" t="s">
        <v>4691</v>
      </c>
      <c r="G173" t="s">
        <v>5017</v>
      </c>
      <c r="H173" t="s">
        <v>4638</v>
      </c>
      <c r="I173" t="s">
        <v>4802</v>
      </c>
      <c r="J173" s="1">
        <v>49</v>
      </c>
      <c r="K173">
        <v>45636.85</v>
      </c>
      <c r="L173">
        <v>1.38</v>
      </c>
      <c r="M173" s="1">
        <v>2205346.0099999998</v>
      </c>
      <c r="N173" t="s">
        <v>4702</v>
      </c>
      <c r="O173" t="s">
        <v>4664</v>
      </c>
      <c r="P173" t="s">
        <v>4622</v>
      </c>
      <c r="Q173" t="s">
        <v>4643</v>
      </c>
      <c r="R173" t="s">
        <v>4703</v>
      </c>
    </row>
    <row r="174" spans="1:18" x14ac:dyDescent="0.25">
      <c r="A174" t="s">
        <v>2448</v>
      </c>
      <c r="B174" t="s">
        <v>205</v>
      </c>
      <c r="C174" t="s">
        <v>4877</v>
      </c>
      <c r="D174" t="s">
        <v>6358</v>
      </c>
      <c r="E174" t="s">
        <v>4615</v>
      </c>
      <c r="F174" t="s">
        <v>4843</v>
      </c>
      <c r="G174" t="s">
        <v>4844</v>
      </c>
      <c r="H174" t="s">
        <v>4638</v>
      </c>
      <c r="I174" t="s">
        <v>4802</v>
      </c>
      <c r="J174" s="1">
        <v>13</v>
      </c>
      <c r="K174">
        <v>19704.43</v>
      </c>
      <c r="L174">
        <v>19.190000000000001</v>
      </c>
      <c r="M174" s="1">
        <v>207000.95</v>
      </c>
      <c r="N174" t="s">
        <v>6697</v>
      </c>
      <c r="O174" t="s">
        <v>4609</v>
      </c>
      <c r="P174" t="s">
        <v>4622</v>
      </c>
      <c r="Q174" t="s">
        <v>4623</v>
      </c>
      <c r="R174" t="s">
        <v>4682</v>
      </c>
    </row>
    <row r="175" spans="1:18" x14ac:dyDescent="0.25">
      <c r="A175" t="s">
        <v>2503</v>
      </c>
      <c r="B175" t="s">
        <v>2504</v>
      </c>
      <c r="C175" t="s">
        <v>4873</v>
      </c>
      <c r="D175" t="s">
        <v>5493</v>
      </c>
      <c r="E175" t="s">
        <v>4627</v>
      </c>
      <c r="F175" t="s">
        <v>4636</v>
      </c>
      <c r="G175" t="s">
        <v>4637</v>
      </c>
      <c r="H175" t="s">
        <v>4638</v>
      </c>
      <c r="I175" t="s">
        <v>4802</v>
      </c>
      <c r="J175" s="1">
        <v>41</v>
      </c>
      <c r="K175">
        <v>49010.55</v>
      </c>
      <c r="L175">
        <v>16.38</v>
      </c>
      <c r="M175" s="1">
        <v>1680287.5</v>
      </c>
      <c r="N175" t="s">
        <v>4960</v>
      </c>
      <c r="O175" t="s">
        <v>4651</v>
      </c>
      <c r="P175" t="s">
        <v>4652</v>
      </c>
      <c r="Q175" t="s">
        <v>4643</v>
      </c>
      <c r="R175" t="s">
        <v>4682</v>
      </c>
    </row>
    <row r="176" spans="1:18" x14ac:dyDescent="0.25">
      <c r="A176" t="s">
        <v>2518</v>
      </c>
      <c r="B176" t="s">
        <v>687</v>
      </c>
      <c r="C176" t="s">
        <v>4842</v>
      </c>
      <c r="D176" t="s">
        <v>6124</v>
      </c>
      <c r="E176" t="s">
        <v>4656</v>
      </c>
      <c r="F176" t="s">
        <v>4772</v>
      </c>
      <c r="G176" t="s">
        <v>4867</v>
      </c>
      <c r="H176" t="s">
        <v>4638</v>
      </c>
      <c r="I176" t="s">
        <v>4802</v>
      </c>
      <c r="J176" s="1">
        <v>33</v>
      </c>
      <c r="K176">
        <v>24867.82</v>
      </c>
      <c r="L176">
        <v>13.74</v>
      </c>
      <c r="M176" s="1">
        <v>707882.39</v>
      </c>
      <c r="N176" t="s">
        <v>6211</v>
      </c>
      <c r="O176" t="s">
        <v>4664</v>
      </c>
      <c r="P176" t="s">
        <v>4622</v>
      </c>
      <c r="Q176" t="s">
        <v>4643</v>
      </c>
      <c r="R176" t="s">
        <v>4624</v>
      </c>
    </row>
    <row r="177" spans="1:18" x14ac:dyDescent="0.25">
      <c r="A177" t="s">
        <v>2597</v>
      </c>
      <c r="B177" t="s">
        <v>898</v>
      </c>
      <c r="C177" t="s">
        <v>5699</v>
      </c>
      <c r="D177" t="s">
        <v>5214</v>
      </c>
      <c r="E177" t="s">
        <v>4615</v>
      </c>
      <c r="F177" t="s">
        <v>4616</v>
      </c>
      <c r="G177" t="s">
        <v>4699</v>
      </c>
      <c r="H177" t="s">
        <v>4638</v>
      </c>
      <c r="I177" t="s">
        <v>4802</v>
      </c>
      <c r="J177" s="1">
        <v>48</v>
      </c>
      <c r="K177">
        <v>27470.65</v>
      </c>
      <c r="L177">
        <v>10.92</v>
      </c>
      <c r="M177" s="1">
        <v>1174601.04</v>
      </c>
      <c r="N177" t="s">
        <v>5090</v>
      </c>
      <c r="O177" t="s">
        <v>45</v>
      </c>
      <c r="P177" t="s">
        <v>4610</v>
      </c>
      <c r="Q177" t="s">
        <v>4611</v>
      </c>
      <c r="R177" t="s">
        <v>4720</v>
      </c>
    </row>
    <row r="178" spans="1:18" x14ac:dyDescent="0.25">
      <c r="A178" t="s">
        <v>2693</v>
      </c>
      <c r="B178" t="s">
        <v>2105</v>
      </c>
      <c r="C178" t="s">
        <v>5064</v>
      </c>
      <c r="D178" t="s">
        <v>5224</v>
      </c>
      <c r="E178" t="s">
        <v>4602</v>
      </c>
      <c r="F178" t="s">
        <v>4785</v>
      </c>
      <c r="G178" t="s">
        <v>4786</v>
      </c>
      <c r="H178" t="s">
        <v>4638</v>
      </c>
      <c r="I178" t="s">
        <v>4802</v>
      </c>
      <c r="J178" s="1">
        <v>11</v>
      </c>
      <c r="K178">
        <v>13921.82</v>
      </c>
      <c r="L178">
        <v>15.35</v>
      </c>
      <c r="M178" s="1">
        <v>129633.03</v>
      </c>
      <c r="N178" t="s">
        <v>4920</v>
      </c>
      <c r="O178" t="s">
        <v>45</v>
      </c>
      <c r="P178" t="s">
        <v>4622</v>
      </c>
      <c r="Q178" t="s">
        <v>4623</v>
      </c>
      <c r="R178" t="s">
        <v>4653</v>
      </c>
    </row>
    <row r="179" spans="1:18" x14ac:dyDescent="0.25">
      <c r="A179" t="s">
        <v>2772</v>
      </c>
      <c r="B179" t="s">
        <v>2044</v>
      </c>
      <c r="C179" t="s">
        <v>5045</v>
      </c>
      <c r="D179" t="s">
        <v>5396</v>
      </c>
      <c r="E179" t="s">
        <v>4627</v>
      </c>
      <c r="F179" t="s">
        <v>4636</v>
      </c>
      <c r="G179" t="s">
        <v>4637</v>
      </c>
      <c r="H179" t="s">
        <v>4638</v>
      </c>
      <c r="I179" t="s">
        <v>4802</v>
      </c>
      <c r="J179" s="1">
        <v>40</v>
      </c>
      <c r="K179">
        <v>7816.66</v>
      </c>
      <c r="L179">
        <v>12.02</v>
      </c>
      <c r="M179" s="1">
        <v>275083.90000000002</v>
      </c>
      <c r="N179" t="s">
        <v>4904</v>
      </c>
      <c r="O179" t="s">
        <v>4609</v>
      </c>
      <c r="P179" t="s">
        <v>4610</v>
      </c>
      <c r="Q179" t="s">
        <v>4643</v>
      </c>
      <c r="R179" t="s">
        <v>4653</v>
      </c>
    </row>
    <row r="180" spans="1:18" x14ac:dyDescent="0.25">
      <c r="A180" t="s">
        <v>2809</v>
      </c>
      <c r="B180" t="s">
        <v>1264</v>
      </c>
      <c r="C180" t="s">
        <v>6093</v>
      </c>
      <c r="D180" t="s">
        <v>5914</v>
      </c>
      <c r="E180" t="s">
        <v>4627</v>
      </c>
      <c r="F180" t="s">
        <v>4691</v>
      </c>
      <c r="G180" t="s">
        <v>5017</v>
      </c>
      <c r="H180" t="s">
        <v>4638</v>
      </c>
      <c r="I180" t="s">
        <v>4802</v>
      </c>
      <c r="J180" s="1">
        <v>2</v>
      </c>
      <c r="K180">
        <v>41293.26</v>
      </c>
      <c r="L180">
        <v>16.87</v>
      </c>
      <c r="M180" s="1">
        <v>68654.17</v>
      </c>
      <c r="N180" t="s">
        <v>5196</v>
      </c>
      <c r="O180" t="s">
        <v>4730</v>
      </c>
      <c r="P180" t="s">
        <v>4622</v>
      </c>
      <c r="Q180" t="s">
        <v>4611</v>
      </c>
      <c r="R180" t="s">
        <v>4644</v>
      </c>
    </row>
    <row r="181" spans="1:18" x14ac:dyDescent="0.25">
      <c r="A181" t="s">
        <v>2817</v>
      </c>
      <c r="B181" t="s">
        <v>2432</v>
      </c>
      <c r="C181" t="s">
        <v>6410</v>
      </c>
      <c r="D181" t="s">
        <v>6198</v>
      </c>
      <c r="E181" t="s">
        <v>4627</v>
      </c>
      <c r="F181" t="s">
        <v>4723</v>
      </c>
      <c r="G181" t="s">
        <v>4724</v>
      </c>
      <c r="H181" t="s">
        <v>4638</v>
      </c>
      <c r="I181" t="s">
        <v>4802</v>
      </c>
      <c r="J181" s="1">
        <v>45</v>
      </c>
      <c r="K181">
        <v>24508.39</v>
      </c>
      <c r="L181">
        <v>15.55</v>
      </c>
      <c r="M181" s="1">
        <v>931380.09</v>
      </c>
      <c r="N181" t="s">
        <v>5384</v>
      </c>
      <c r="O181" t="s">
        <v>4730</v>
      </c>
      <c r="P181" t="s">
        <v>4622</v>
      </c>
      <c r="Q181" t="s">
        <v>4623</v>
      </c>
      <c r="R181" t="s">
        <v>4782</v>
      </c>
    </row>
    <row r="182" spans="1:18" x14ac:dyDescent="0.25">
      <c r="A182" t="s">
        <v>2825</v>
      </c>
      <c r="B182" t="s">
        <v>404</v>
      </c>
      <c r="C182" t="s">
        <v>4625</v>
      </c>
      <c r="D182" t="s">
        <v>6660</v>
      </c>
      <c r="E182" t="s">
        <v>4615</v>
      </c>
      <c r="F182" t="s">
        <v>4843</v>
      </c>
      <c r="G182" t="s">
        <v>4844</v>
      </c>
      <c r="H182" t="s">
        <v>4638</v>
      </c>
      <c r="I182" t="s">
        <v>4802</v>
      </c>
      <c r="J182" s="1">
        <v>49</v>
      </c>
      <c r="K182">
        <v>38683.11</v>
      </c>
      <c r="L182">
        <v>3.93</v>
      </c>
      <c r="M182" s="1">
        <v>1820980.33</v>
      </c>
      <c r="N182" t="s">
        <v>6493</v>
      </c>
      <c r="O182" t="s">
        <v>4730</v>
      </c>
      <c r="P182" t="s">
        <v>4622</v>
      </c>
      <c r="Q182" t="s">
        <v>4643</v>
      </c>
      <c r="R182" t="s">
        <v>4665</v>
      </c>
    </row>
    <row r="183" spans="1:18" x14ac:dyDescent="0.25">
      <c r="A183" t="s">
        <v>2861</v>
      </c>
      <c r="B183" t="s">
        <v>138</v>
      </c>
      <c r="C183" t="s">
        <v>6223</v>
      </c>
      <c r="D183" t="s">
        <v>5061</v>
      </c>
      <c r="E183" t="s">
        <v>4627</v>
      </c>
      <c r="F183" t="s">
        <v>4628</v>
      </c>
      <c r="G183" t="s">
        <v>4629</v>
      </c>
      <c r="H183" t="s">
        <v>4638</v>
      </c>
      <c r="I183" t="s">
        <v>4802</v>
      </c>
      <c r="J183" s="1">
        <v>37</v>
      </c>
      <c r="K183">
        <v>15766.7</v>
      </c>
      <c r="L183">
        <v>5.41</v>
      </c>
      <c r="M183" s="1">
        <v>551807.69999999995</v>
      </c>
      <c r="N183" t="s">
        <v>5090</v>
      </c>
      <c r="O183" t="s">
        <v>4664</v>
      </c>
      <c r="P183" t="s">
        <v>4622</v>
      </c>
      <c r="Q183" t="s">
        <v>4611</v>
      </c>
      <c r="R183" t="s">
        <v>4720</v>
      </c>
    </row>
    <row r="184" spans="1:18" x14ac:dyDescent="0.25">
      <c r="A184" t="s">
        <v>2910</v>
      </c>
      <c r="B184" t="s">
        <v>1269</v>
      </c>
      <c r="C184" t="s">
        <v>5045</v>
      </c>
      <c r="D184" t="s">
        <v>4962</v>
      </c>
      <c r="E184" t="s">
        <v>4615</v>
      </c>
      <c r="F184" t="s">
        <v>4616</v>
      </c>
      <c r="G184" t="s">
        <v>4617</v>
      </c>
      <c r="H184" t="s">
        <v>4638</v>
      </c>
      <c r="I184" t="s">
        <v>4802</v>
      </c>
      <c r="J184" s="1">
        <v>29</v>
      </c>
      <c r="K184">
        <v>7653.71</v>
      </c>
      <c r="L184">
        <v>3.17</v>
      </c>
      <c r="M184" s="1">
        <v>214921.53</v>
      </c>
      <c r="N184" t="s">
        <v>5014</v>
      </c>
      <c r="O184" t="s">
        <v>45</v>
      </c>
      <c r="P184" t="s">
        <v>4622</v>
      </c>
      <c r="Q184" t="s">
        <v>4623</v>
      </c>
      <c r="R184" t="s">
        <v>4612</v>
      </c>
    </row>
    <row r="185" spans="1:18" x14ac:dyDescent="0.25">
      <c r="A185" t="s">
        <v>2942</v>
      </c>
      <c r="B185" t="s">
        <v>1414</v>
      </c>
      <c r="C185" t="s">
        <v>5231</v>
      </c>
      <c r="D185" t="s">
        <v>5466</v>
      </c>
      <c r="E185" t="s">
        <v>4627</v>
      </c>
      <c r="F185" t="s">
        <v>4723</v>
      </c>
      <c r="G185" t="s">
        <v>4724</v>
      </c>
      <c r="H185" t="s">
        <v>4638</v>
      </c>
      <c r="I185" t="s">
        <v>4802</v>
      </c>
      <c r="J185" s="1">
        <v>16</v>
      </c>
      <c r="K185">
        <v>10315.69</v>
      </c>
      <c r="L185">
        <v>12.77</v>
      </c>
      <c r="M185" s="1">
        <v>143974.01999999999</v>
      </c>
      <c r="N185" t="s">
        <v>5837</v>
      </c>
      <c r="O185" t="s">
        <v>4730</v>
      </c>
      <c r="P185" t="s">
        <v>4622</v>
      </c>
      <c r="Q185" t="s">
        <v>4623</v>
      </c>
      <c r="R185" t="s">
        <v>4624</v>
      </c>
    </row>
    <row r="186" spans="1:18" x14ac:dyDescent="0.25">
      <c r="A186" t="s">
        <v>2970</v>
      </c>
      <c r="B186" t="s">
        <v>2852</v>
      </c>
      <c r="C186" t="s">
        <v>4877</v>
      </c>
      <c r="D186" t="s">
        <v>5214</v>
      </c>
      <c r="E186" t="s">
        <v>4615</v>
      </c>
      <c r="F186" t="s">
        <v>4733</v>
      </c>
      <c r="G186" t="s">
        <v>4897</v>
      </c>
      <c r="H186" t="s">
        <v>4638</v>
      </c>
      <c r="I186" t="s">
        <v>4802</v>
      </c>
      <c r="J186" s="1">
        <v>8</v>
      </c>
      <c r="K186">
        <v>26558.38</v>
      </c>
      <c r="L186">
        <v>0.21</v>
      </c>
      <c r="M186" s="1">
        <v>212020.86</v>
      </c>
      <c r="N186" t="s">
        <v>4991</v>
      </c>
      <c r="O186" t="s">
        <v>4609</v>
      </c>
      <c r="P186" t="s">
        <v>4652</v>
      </c>
      <c r="Q186" t="s">
        <v>4623</v>
      </c>
      <c r="R186" t="s">
        <v>4665</v>
      </c>
    </row>
    <row r="187" spans="1:18" x14ac:dyDescent="0.25">
      <c r="A187" t="s">
        <v>3050</v>
      </c>
      <c r="B187" t="s">
        <v>714</v>
      </c>
      <c r="C187" t="s">
        <v>5338</v>
      </c>
      <c r="D187" t="s">
        <v>5290</v>
      </c>
      <c r="E187" t="s">
        <v>4656</v>
      </c>
      <c r="F187" t="s">
        <v>4772</v>
      </c>
      <c r="G187" t="s">
        <v>4773</v>
      </c>
      <c r="H187" t="s">
        <v>4638</v>
      </c>
      <c r="I187" t="s">
        <v>4802</v>
      </c>
      <c r="J187" s="1">
        <v>25</v>
      </c>
      <c r="K187">
        <v>4061.61</v>
      </c>
      <c r="L187">
        <v>14.95</v>
      </c>
      <c r="M187" s="1">
        <v>86359.98</v>
      </c>
      <c r="N187" t="s">
        <v>6709</v>
      </c>
      <c r="O187" t="s">
        <v>45</v>
      </c>
      <c r="P187" t="s">
        <v>4652</v>
      </c>
      <c r="Q187" t="s">
        <v>4611</v>
      </c>
      <c r="R187" t="s">
        <v>4653</v>
      </c>
    </row>
    <row r="188" spans="1:18" x14ac:dyDescent="0.25">
      <c r="A188" t="s">
        <v>3080</v>
      </c>
      <c r="B188" t="s">
        <v>226</v>
      </c>
      <c r="C188" t="s">
        <v>5064</v>
      </c>
      <c r="D188" t="s">
        <v>4954</v>
      </c>
      <c r="E188" t="s">
        <v>4656</v>
      </c>
      <c r="F188" t="s">
        <v>4676</v>
      </c>
      <c r="G188" t="s">
        <v>4917</v>
      </c>
      <c r="H188" t="s">
        <v>4638</v>
      </c>
      <c r="I188" t="s">
        <v>4802</v>
      </c>
      <c r="J188" s="1">
        <v>11</v>
      </c>
      <c r="K188">
        <v>44209.26</v>
      </c>
      <c r="L188">
        <v>0.27</v>
      </c>
      <c r="M188" s="1">
        <v>484988.84</v>
      </c>
      <c r="N188" t="s">
        <v>4929</v>
      </c>
      <c r="O188" t="s">
        <v>45</v>
      </c>
      <c r="P188" t="s">
        <v>4622</v>
      </c>
      <c r="Q188" t="s">
        <v>4623</v>
      </c>
      <c r="R188" t="s">
        <v>4665</v>
      </c>
    </row>
    <row r="189" spans="1:18" x14ac:dyDescent="0.25">
      <c r="A189" t="s">
        <v>3117</v>
      </c>
      <c r="B189" t="s">
        <v>3118</v>
      </c>
      <c r="C189" t="s">
        <v>4777</v>
      </c>
      <c r="D189" t="s">
        <v>4854</v>
      </c>
      <c r="E189" t="s">
        <v>4615</v>
      </c>
      <c r="F189" t="s">
        <v>4843</v>
      </c>
      <c r="G189" t="s">
        <v>4844</v>
      </c>
      <c r="H189" t="s">
        <v>4638</v>
      </c>
      <c r="I189" t="s">
        <v>4802</v>
      </c>
      <c r="J189" s="1">
        <v>40</v>
      </c>
      <c r="K189">
        <v>11012.92</v>
      </c>
      <c r="L189">
        <v>14.5</v>
      </c>
      <c r="M189" s="1">
        <v>376641.86</v>
      </c>
      <c r="N189" t="s">
        <v>5005</v>
      </c>
      <c r="O189" t="s">
        <v>4651</v>
      </c>
      <c r="P189" t="s">
        <v>4622</v>
      </c>
      <c r="Q189" t="s">
        <v>4623</v>
      </c>
      <c r="R189" t="s">
        <v>4644</v>
      </c>
    </row>
    <row r="190" spans="1:18" x14ac:dyDescent="0.25">
      <c r="A190" t="s">
        <v>3152</v>
      </c>
      <c r="B190" t="s">
        <v>1828</v>
      </c>
      <c r="C190" t="s">
        <v>5699</v>
      </c>
      <c r="D190" t="s">
        <v>7325</v>
      </c>
      <c r="E190" t="s">
        <v>4656</v>
      </c>
      <c r="F190" t="s">
        <v>4676</v>
      </c>
      <c r="G190" t="s">
        <v>5132</v>
      </c>
      <c r="H190" t="s">
        <v>4638</v>
      </c>
      <c r="I190" t="s">
        <v>4802</v>
      </c>
      <c r="J190" s="1">
        <v>32</v>
      </c>
      <c r="K190">
        <v>47580.49</v>
      </c>
      <c r="L190">
        <v>15.2</v>
      </c>
      <c r="M190" s="1">
        <v>1291144.18</v>
      </c>
      <c r="N190" t="s">
        <v>5140</v>
      </c>
      <c r="O190" t="s">
        <v>45</v>
      </c>
      <c r="P190" t="s">
        <v>4622</v>
      </c>
      <c r="Q190" t="s">
        <v>4643</v>
      </c>
      <c r="R190" t="s">
        <v>4696</v>
      </c>
    </row>
    <row r="191" spans="1:18" x14ac:dyDescent="0.25">
      <c r="A191" t="s">
        <v>3250</v>
      </c>
      <c r="B191" t="s">
        <v>2306</v>
      </c>
      <c r="C191" t="s">
        <v>5416</v>
      </c>
      <c r="D191" t="s">
        <v>4838</v>
      </c>
      <c r="E191" t="s">
        <v>4602</v>
      </c>
      <c r="F191" t="s">
        <v>4668</v>
      </c>
      <c r="G191" t="s">
        <v>4807</v>
      </c>
      <c r="H191" t="s">
        <v>4638</v>
      </c>
      <c r="I191" t="s">
        <v>4802</v>
      </c>
      <c r="J191" s="1">
        <v>27</v>
      </c>
      <c r="K191">
        <v>48835.05</v>
      </c>
      <c r="L191">
        <v>3.73</v>
      </c>
      <c r="M191" s="1">
        <v>1269364.57</v>
      </c>
      <c r="N191" t="s">
        <v>5879</v>
      </c>
      <c r="O191" t="s">
        <v>4730</v>
      </c>
      <c r="P191" t="s">
        <v>4622</v>
      </c>
      <c r="Q191" t="s">
        <v>4643</v>
      </c>
      <c r="R191" t="s">
        <v>4703</v>
      </c>
    </row>
    <row r="192" spans="1:18" x14ac:dyDescent="0.25">
      <c r="A192" t="s">
        <v>3268</v>
      </c>
      <c r="B192" t="s">
        <v>301</v>
      </c>
      <c r="C192" t="s">
        <v>4770</v>
      </c>
      <c r="D192" t="s">
        <v>4933</v>
      </c>
      <c r="E192" t="s">
        <v>4602</v>
      </c>
      <c r="F192" t="s">
        <v>4684</v>
      </c>
      <c r="G192" t="s">
        <v>4685</v>
      </c>
      <c r="H192" t="s">
        <v>4638</v>
      </c>
      <c r="I192" t="s">
        <v>4802</v>
      </c>
      <c r="J192" s="1">
        <v>6</v>
      </c>
      <c r="K192">
        <v>42181.25</v>
      </c>
      <c r="L192">
        <v>7.29</v>
      </c>
      <c r="M192" s="1">
        <v>234637.42</v>
      </c>
      <c r="N192" t="s">
        <v>5005</v>
      </c>
      <c r="O192" t="s">
        <v>45</v>
      </c>
      <c r="P192" t="s">
        <v>4622</v>
      </c>
      <c r="Q192" t="s">
        <v>4623</v>
      </c>
      <c r="R192" t="s">
        <v>4644</v>
      </c>
    </row>
    <row r="193" spans="1:18" x14ac:dyDescent="0.25">
      <c r="A193" t="s">
        <v>3315</v>
      </c>
      <c r="B193" t="s">
        <v>2577</v>
      </c>
      <c r="C193" t="s">
        <v>4777</v>
      </c>
      <c r="D193" t="s">
        <v>4752</v>
      </c>
      <c r="E193" t="s">
        <v>4602</v>
      </c>
      <c r="F193" t="s">
        <v>4668</v>
      </c>
      <c r="G193" t="s">
        <v>4879</v>
      </c>
      <c r="H193" t="s">
        <v>4638</v>
      </c>
      <c r="I193" t="s">
        <v>4802</v>
      </c>
      <c r="J193" s="1">
        <v>29</v>
      </c>
      <c r="K193">
        <v>21956.17</v>
      </c>
      <c r="L193">
        <v>12.15</v>
      </c>
      <c r="M193" s="1">
        <v>559366.37</v>
      </c>
      <c r="N193" t="s">
        <v>5526</v>
      </c>
      <c r="O193" t="s">
        <v>4664</v>
      </c>
      <c r="P193" t="s">
        <v>4622</v>
      </c>
      <c r="Q193" t="s">
        <v>4623</v>
      </c>
      <c r="R193" t="s">
        <v>4612</v>
      </c>
    </row>
    <row r="194" spans="1:18" x14ac:dyDescent="0.25">
      <c r="A194" t="s">
        <v>3375</v>
      </c>
      <c r="B194" t="s">
        <v>1076</v>
      </c>
      <c r="C194" t="s">
        <v>5049</v>
      </c>
      <c r="D194" t="s">
        <v>7196</v>
      </c>
      <c r="E194" t="s">
        <v>4602</v>
      </c>
      <c r="F194" t="s">
        <v>4668</v>
      </c>
      <c r="G194" t="s">
        <v>4807</v>
      </c>
      <c r="H194" t="s">
        <v>4638</v>
      </c>
      <c r="I194" t="s">
        <v>4802</v>
      </c>
      <c r="J194" s="1">
        <v>37</v>
      </c>
      <c r="K194">
        <v>22793.18</v>
      </c>
      <c r="L194">
        <v>15.51</v>
      </c>
      <c r="M194" s="1">
        <v>712544.44</v>
      </c>
      <c r="N194" t="s">
        <v>6002</v>
      </c>
      <c r="O194" t="s">
        <v>4664</v>
      </c>
      <c r="P194" t="s">
        <v>4622</v>
      </c>
      <c r="Q194" t="s">
        <v>4623</v>
      </c>
      <c r="R194" t="s">
        <v>4696</v>
      </c>
    </row>
    <row r="195" spans="1:18" x14ac:dyDescent="0.25">
      <c r="A195" t="s">
        <v>3399</v>
      </c>
      <c r="B195" t="s">
        <v>1571</v>
      </c>
      <c r="C195" t="s">
        <v>5235</v>
      </c>
      <c r="D195" t="s">
        <v>6852</v>
      </c>
      <c r="E195" t="s">
        <v>4627</v>
      </c>
      <c r="F195" t="s">
        <v>4691</v>
      </c>
      <c r="G195" t="s">
        <v>5000</v>
      </c>
      <c r="H195" t="s">
        <v>4638</v>
      </c>
      <c r="I195" t="s">
        <v>4802</v>
      </c>
      <c r="J195" s="1">
        <v>28</v>
      </c>
      <c r="K195">
        <v>15601.02</v>
      </c>
      <c r="L195">
        <v>3.36</v>
      </c>
      <c r="M195" s="1">
        <v>422151.12</v>
      </c>
      <c r="N195" t="s">
        <v>5597</v>
      </c>
      <c r="O195" t="s">
        <v>4664</v>
      </c>
      <c r="P195" t="s">
        <v>4622</v>
      </c>
      <c r="Q195" t="s">
        <v>4643</v>
      </c>
      <c r="R195" t="s">
        <v>4703</v>
      </c>
    </row>
    <row r="196" spans="1:18" x14ac:dyDescent="0.25">
      <c r="A196" t="s">
        <v>3410</v>
      </c>
      <c r="B196" t="s">
        <v>55</v>
      </c>
      <c r="C196" t="s">
        <v>5736</v>
      </c>
      <c r="D196" t="s">
        <v>7240</v>
      </c>
      <c r="E196" t="s">
        <v>4627</v>
      </c>
      <c r="F196" t="s">
        <v>4636</v>
      </c>
      <c r="G196" t="s">
        <v>4985</v>
      </c>
      <c r="H196" t="s">
        <v>4638</v>
      </c>
      <c r="I196" t="s">
        <v>4802</v>
      </c>
      <c r="J196" s="1">
        <v>29</v>
      </c>
      <c r="K196">
        <v>20554.919999999998</v>
      </c>
      <c r="L196">
        <v>10.97</v>
      </c>
      <c r="M196" s="1">
        <v>530701.31000000006</v>
      </c>
      <c r="N196" t="s">
        <v>4940</v>
      </c>
      <c r="O196" t="s">
        <v>4609</v>
      </c>
      <c r="P196" t="s">
        <v>4622</v>
      </c>
      <c r="Q196" t="s">
        <v>4611</v>
      </c>
      <c r="R196" t="s">
        <v>4665</v>
      </c>
    </row>
    <row r="197" spans="1:18" x14ac:dyDescent="0.25">
      <c r="A197" t="s">
        <v>3599</v>
      </c>
      <c r="B197" t="s">
        <v>76</v>
      </c>
      <c r="C197" t="s">
        <v>5349</v>
      </c>
      <c r="D197" t="s">
        <v>5835</v>
      </c>
      <c r="E197" t="s">
        <v>4627</v>
      </c>
      <c r="F197" t="s">
        <v>4691</v>
      </c>
      <c r="G197" t="s">
        <v>5017</v>
      </c>
      <c r="H197" t="s">
        <v>4638</v>
      </c>
      <c r="I197" t="s">
        <v>4802</v>
      </c>
      <c r="J197" s="1">
        <v>13</v>
      </c>
      <c r="K197">
        <v>36763.019999999997</v>
      </c>
      <c r="L197">
        <v>13.76</v>
      </c>
      <c r="M197" s="1">
        <v>412157.57</v>
      </c>
      <c r="N197" t="s">
        <v>5390</v>
      </c>
      <c r="O197" t="s">
        <v>45</v>
      </c>
      <c r="P197" t="s">
        <v>4622</v>
      </c>
      <c r="Q197" t="s">
        <v>4623</v>
      </c>
      <c r="R197" t="s">
        <v>4782</v>
      </c>
    </row>
    <row r="198" spans="1:18" x14ac:dyDescent="0.25">
      <c r="A198" t="s">
        <v>3617</v>
      </c>
      <c r="B198" t="s">
        <v>3618</v>
      </c>
      <c r="C198" t="s">
        <v>4979</v>
      </c>
      <c r="D198" t="s">
        <v>7413</v>
      </c>
      <c r="E198" t="s">
        <v>4615</v>
      </c>
      <c r="F198" t="s">
        <v>4733</v>
      </c>
      <c r="G198" t="s">
        <v>4734</v>
      </c>
      <c r="H198" t="s">
        <v>4638</v>
      </c>
      <c r="I198" t="s">
        <v>4802</v>
      </c>
      <c r="J198" s="1">
        <v>11</v>
      </c>
      <c r="K198">
        <v>44664.41</v>
      </c>
      <c r="L198">
        <v>13.91</v>
      </c>
      <c r="M198" s="1">
        <v>422967.5</v>
      </c>
      <c r="N198" t="s">
        <v>5784</v>
      </c>
      <c r="O198" t="s">
        <v>4730</v>
      </c>
      <c r="P198" t="s">
        <v>4622</v>
      </c>
      <c r="Q198" t="s">
        <v>4611</v>
      </c>
      <c r="R198" t="s">
        <v>4624</v>
      </c>
    </row>
    <row r="199" spans="1:18" x14ac:dyDescent="0.25">
      <c r="A199" t="s">
        <v>3704</v>
      </c>
      <c r="B199" t="s">
        <v>633</v>
      </c>
      <c r="C199" t="s">
        <v>5978</v>
      </c>
      <c r="D199" t="s">
        <v>7684</v>
      </c>
      <c r="E199" t="s">
        <v>4602</v>
      </c>
      <c r="F199" t="s">
        <v>4684</v>
      </c>
      <c r="G199" t="s">
        <v>4685</v>
      </c>
      <c r="H199" t="s">
        <v>4638</v>
      </c>
      <c r="I199" t="s">
        <v>4802</v>
      </c>
      <c r="J199" s="1">
        <v>11</v>
      </c>
      <c r="K199">
        <v>23850.89</v>
      </c>
      <c r="L199">
        <v>5.68</v>
      </c>
      <c r="M199" s="1">
        <v>247457.75</v>
      </c>
      <c r="N199" t="s">
        <v>6316</v>
      </c>
      <c r="O199" t="s">
        <v>4730</v>
      </c>
      <c r="P199" t="s">
        <v>4622</v>
      </c>
      <c r="Q199" t="s">
        <v>4643</v>
      </c>
      <c r="R199" t="s">
        <v>4823</v>
      </c>
    </row>
    <row r="200" spans="1:18" x14ac:dyDescent="0.25">
      <c r="A200" t="s">
        <v>3707</v>
      </c>
      <c r="B200" t="s">
        <v>614</v>
      </c>
      <c r="C200" t="s">
        <v>5532</v>
      </c>
      <c r="D200" t="s">
        <v>5214</v>
      </c>
      <c r="E200" t="s">
        <v>4615</v>
      </c>
      <c r="F200" t="s">
        <v>4616</v>
      </c>
      <c r="G200" t="s">
        <v>5280</v>
      </c>
      <c r="H200" t="s">
        <v>4638</v>
      </c>
      <c r="I200" t="s">
        <v>4802</v>
      </c>
      <c r="J200" s="1">
        <v>18</v>
      </c>
      <c r="K200">
        <v>8354.98</v>
      </c>
      <c r="L200">
        <v>1.26</v>
      </c>
      <c r="M200" s="1">
        <v>148494.73000000001</v>
      </c>
      <c r="N200" t="s">
        <v>6928</v>
      </c>
      <c r="O200" t="s">
        <v>4664</v>
      </c>
      <c r="P200" t="s">
        <v>4622</v>
      </c>
      <c r="Q200" t="s">
        <v>4643</v>
      </c>
      <c r="R200" t="s">
        <v>4665</v>
      </c>
    </row>
    <row r="201" spans="1:18" x14ac:dyDescent="0.25">
      <c r="A201" t="s">
        <v>3792</v>
      </c>
      <c r="B201" t="s">
        <v>242</v>
      </c>
      <c r="C201" t="s">
        <v>5487</v>
      </c>
      <c r="D201" t="s">
        <v>6156</v>
      </c>
      <c r="E201" t="s">
        <v>4602</v>
      </c>
      <c r="F201" t="s">
        <v>4785</v>
      </c>
      <c r="G201" t="s">
        <v>5159</v>
      </c>
      <c r="H201" t="s">
        <v>4638</v>
      </c>
      <c r="I201" t="s">
        <v>4802</v>
      </c>
      <c r="J201" s="1">
        <v>9</v>
      </c>
      <c r="K201">
        <v>49743.42</v>
      </c>
      <c r="L201">
        <v>12.54</v>
      </c>
      <c r="M201" s="1">
        <v>391550.36</v>
      </c>
      <c r="N201" t="s">
        <v>6211</v>
      </c>
      <c r="O201" t="s">
        <v>4664</v>
      </c>
      <c r="P201" t="s">
        <v>4622</v>
      </c>
      <c r="Q201" t="s">
        <v>4643</v>
      </c>
      <c r="R201" t="s">
        <v>4624</v>
      </c>
    </row>
    <row r="202" spans="1:18" x14ac:dyDescent="0.25">
      <c r="A202" t="s">
        <v>3888</v>
      </c>
      <c r="B202" t="s">
        <v>579</v>
      </c>
      <c r="C202" t="s">
        <v>4745</v>
      </c>
      <c r="D202" t="s">
        <v>4832</v>
      </c>
      <c r="E202" t="s">
        <v>4656</v>
      </c>
      <c r="F202" t="s">
        <v>4676</v>
      </c>
      <c r="G202" t="s">
        <v>5132</v>
      </c>
      <c r="H202" t="s">
        <v>4638</v>
      </c>
      <c r="I202" t="s">
        <v>4802</v>
      </c>
      <c r="J202" s="1">
        <v>23</v>
      </c>
      <c r="K202">
        <v>9005.81</v>
      </c>
      <c r="L202">
        <v>0.76</v>
      </c>
      <c r="M202" s="1">
        <v>205559.41</v>
      </c>
      <c r="N202" t="s">
        <v>7795</v>
      </c>
      <c r="O202" t="s">
        <v>4730</v>
      </c>
      <c r="P202" t="s">
        <v>4622</v>
      </c>
      <c r="Q202" t="s">
        <v>4623</v>
      </c>
      <c r="R202" t="s">
        <v>4682</v>
      </c>
    </row>
    <row r="203" spans="1:18" x14ac:dyDescent="0.25">
      <c r="A203" t="s">
        <v>3944</v>
      </c>
      <c r="B203" t="s">
        <v>1261</v>
      </c>
      <c r="C203" t="s">
        <v>5134</v>
      </c>
      <c r="D203" t="s">
        <v>5495</v>
      </c>
      <c r="E203" t="s">
        <v>4656</v>
      </c>
      <c r="F203" t="s">
        <v>4676</v>
      </c>
      <c r="G203" t="s">
        <v>4677</v>
      </c>
      <c r="H203" t="s">
        <v>4638</v>
      </c>
      <c r="I203" t="s">
        <v>4802</v>
      </c>
      <c r="J203" s="1">
        <v>43</v>
      </c>
      <c r="K203">
        <v>28498.5</v>
      </c>
      <c r="L203">
        <v>6.63</v>
      </c>
      <c r="M203" s="1">
        <v>1144189.1299999999</v>
      </c>
      <c r="N203" t="s">
        <v>6312</v>
      </c>
      <c r="O203" t="s">
        <v>4609</v>
      </c>
      <c r="P203" t="s">
        <v>4622</v>
      </c>
      <c r="Q203" t="s">
        <v>4611</v>
      </c>
      <c r="R203" t="s">
        <v>4624</v>
      </c>
    </row>
    <row r="204" spans="1:18" x14ac:dyDescent="0.25">
      <c r="A204" t="s">
        <v>3948</v>
      </c>
      <c r="B204" t="s">
        <v>1192</v>
      </c>
      <c r="C204" t="s">
        <v>5037</v>
      </c>
      <c r="D204" t="s">
        <v>7821</v>
      </c>
      <c r="E204" t="s">
        <v>4627</v>
      </c>
      <c r="F204" t="s">
        <v>4723</v>
      </c>
      <c r="G204" t="s">
        <v>4724</v>
      </c>
      <c r="H204" t="s">
        <v>4638</v>
      </c>
      <c r="I204" t="s">
        <v>4802</v>
      </c>
      <c r="J204" s="1">
        <v>26</v>
      </c>
      <c r="K204">
        <v>9412.49</v>
      </c>
      <c r="L204">
        <v>15.96</v>
      </c>
      <c r="M204" s="1">
        <v>205666.67</v>
      </c>
      <c r="N204" t="s">
        <v>7363</v>
      </c>
      <c r="O204" t="s">
        <v>4651</v>
      </c>
      <c r="P204" t="s">
        <v>4622</v>
      </c>
      <c r="Q204" t="s">
        <v>4623</v>
      </c>
      <c r="R204" t="s">
        <v>4744</v>
      </c>
    </row>
    <row r="205" spans="1:18" x14ac:dyDescent="0.25">
      <c r="A205" t="s">
        <v>3958</v>
      </c>
      <c r="B205" t="s">
        <v>528</v>
      </c>
      <c r="C205" t="s">
        <v>4689</v>
      </c>
      <c r="D205" t="s">
        <v>5849</v>
      </c>
      <c r="E205" t="s">
        <v>4602</v>
      </c>
      <c r="F205" t="s">
        <v>4684</v>
      </c>
      <c r="G205" t="s">
        <v>5022</v>
      </c>
      <c r="H205" t="s">
        <v>4638</v>
      </c>
      <c r="I205" t="s">
        <v>4802</v>
      </c>
      <c r="J205" s="1">
        <v>45</v>
      </c>
      <c r="K205">
        <v>15239.58</v>
      </c>
      <c r="L205">
        <v>11.71</v>
      </c>
      <c r="M205" s="1">
        <v>605476.13</v>
      </c>
      <c r="N205" t="s">
        <v>5711</v>
      </c>
      <c r="O205" t="s">
        <v>4651</v>
      </c>
      <c r="P205" t="s">
        <v>4610</v>
      </c>
      <c r="Q205" t="s">
        <v>4611</v>
      </c>
      <c r="R205" t="s">
        <v>4720</v>
      </c>
    </row>
    <row r="206" spans="1:18" x14ac:dyDescent="0.25">
      <c r="A206" t="s">
        <v>4129</v>
      </c>
      <c r="B206" t="s">
        <v>2143</v>
      </c>
      <c r="C206" t="s">
        <v>5653</v>
      </c>
      <c r="D206" t="s">
        <v>4675</v>
      </c>
      <c r="E206" t="s">
        <v>4615</v>
      </c>
      <c r="F206" t="s">
        <v>4733</v>
      </c>
      <c r="G206" t="s">
        <v>4734</v>
      </c>
      <c r="H206" t="s">
        <v>4638</v>
      </c>
      <c r="I206" t="s">
        <v>4802</v>
      </c>
      <c r="J206" s="1">
        <v>29</v>
      </c>
      <c r="K206">
        <v>12851.03</v>
      </c>
      <c r="L206">
        <v>7.72</v>
      </c>
      <c r="M206" s="1">
        <v>343908.98</v>
      </c>
      <c r="N206" t="s">
        <v>6178</v>
      </c>
      <c r="O206" t="s">
        <v>4609</v>
      </c>
      <c r="P206" t="s">
        <v>4610</v>
      </c>
      <c r="Q206" t="s">
        <v>4611</v>
      </c>
      <c r="R206" t="s">
        <v>4644</v>
      </c>
    </row>
    <row r="207" spans="1:18" x14ac:dyDescent="0.25">
      <c r="A207" t="s">
        <v>4297</v>
      </c>
      <c r="B207" t="s">
        <v>1725</v>
      </c>
      <c r="C207" t="s">
        <v>5167</v>
      </c>
      <c r="D207" t="s">
        <v>7785</v>
      </c>
      <c r="E207" t="s">
        <v>4602</v>
      </c>
      <c r="F207" t="s">
        <v>4684</v>
      </c>
      <c r="G207" t="s">
        <v>4792</v>
      </c>
      <c r="H207" t="s">
        <v>4638</v>
      </c>
      <c r="I207" t="s">
        <v>4802</v>
      </c>
      <c r="J207" s="1">
        <v>18</v>
      </c>
      <c r="K207">
        <v>30484.82</v>
      </c>
      <c r="L207">
        <v>1.34</v>
      </c>
      <c r="M207" s="1">
        <v>541373.81999999995</v>
      </c>
      <c r="N207" t="s">
        <v>5681</v>
      </c>
      <c r="O207" t="s">
        <v>4651</v>
      </c>
      <c r="P207" t="s">
        <v>4622</v>
      </c>
      <c r="Q207" t="s">
        <v>4643</v>
      </c>
      <c r="R207" t="s">
        <v>4612</v>
      </c>
    </row>
    <row r="208" spans="1:18" x14ac:dyDescent="0.25">
      <c r="A208" t="s">
        <v>4309</v>
      </c>
      <c r="B208" t="s">
        <v>636</v>
      </c>
      <c r="C208" t="s">
        <v>5973</v>
      </c>
      <c r="D208" t="s">
        <v>5290</v>
      </c>
      <c r="E208" t="s">
        <v>4656</v>
      </c>
      <c r="F208" t="s">
        <v>4676</v>
      </c>
      <c r="G208" t="s">
        <v>4917</v>
      </c>
      <c r="H208" t="s">
        <v>4638</v>
      </c>
      <c r="I208" t="s">
        <v>4802</v>
      </c>
      <c r="J208" s="1">
        <v>6</v>
      </c>
      <c r="K208">
        <v>15003.71</v>
      </c>
      <c r="L208">
        <v>5.99</v>
      </c>
      <c r="M208" s="1">
        <v>84629.93</v>
      </c>
      <c r="N208" t="s">
        <v>5858</v>
      </c>
      <c r="O208" t="s">
        <v>4664</v>
      </c>
      <c r="P208" t="s">
        <v>4622</v>
      </c>
      <c r="Q208" t="s">
        <v>4623</v>
      </c>
      <c r="R208" t="s">
        <v>4644</v>
      </c>
    </row>
    <row r="209" spans="1:18" x14ac:dyDescent="0.25">
      <c r="A209" t="s">
        <v>4319</v>
      </c>
      <c r="B209" t="s">
        <v>1610</v>
      </c>
      <c r="C209" t="s">
        <v>5190</v>
      </c>
      <c r="D209" t="s">
        <v>6461</v>
      </c>
      <c r="E209" t="s">
        <v>4602</v>
      </c>
      <c r="F209" t="s">
        <v>4603</v>
      </c>
      <c r="G209" t="s">
        <v>4813</v>
      </c>
      <c r="H209" t="s">
        <v>4638</v>
      </c>
      <c r="I209" t="s">
        <v>4802</v>
      </c>
      <c r="J209" s="1">
        <v>17</v>
      </c>
      <c r="K209">
        <v>6988.91</v>
      </c>
      <c r="L209">
        <v>8.19</v>
      </c>
      <c r="M209" s="1">
        <v>109080.81</v>
      </c>
      <c r="N209" t="s">
        <v>5085</v>
      </c>
      <c r="O209" t="s">
        <v>4664</v>
      </c>
      <c r="P209" t="s">
        <v>4622</v>
      </c>
      <c r="Q209" t="s">
        <v>4611</v>
      </c>
      <c r="R209" t="s">
        <v>4703</v>
      </c>
    </row>
    <row r="210" spans="1:18" x14ac:dyDescent="0.25">
      <c r="A210" t="s">
        <v>4411</v>
      </c>
      <c r="B210" t="s">
        <v>1384</v>
      </c>
      <c r="C210" t="s">
        <v>5309</v>
      </c>
      <c r="D210" t="s">
        <v>8112</v>
      </c>
      <c r="E210" t="s">
        <v>4615</v>
      </c>
      <c r="F210" t="s">
        <v>4616</v>
      </c>
      <c r="G210" t="s">
        <v>5280</v>
      </c>
      <c r="H210" t="s">
        <v>4638</v>
      </c>
      <c r="I210" t="s">
        <v>4802</v>
      </c>
      <c r="J210" s="1">
        <v>36</v>
      </c>
      <c r="K210">
        <v>20558.91</v>
      </c>
      <c r="L210">
        <v>16.170000000000002</v>
      </c>
      <c r="M210" s="1">
        <v>620443.23</v>
      </c>
      <c r="N210" t="s">
        <v>4976</v>
      </c>
      <c r="O210" t="s">
        <v>4730</v>
      </c>
      <c r="P210" t="s">
        <v>4622</v>
      </c>
      <c r="Q210" t="s">
        <v>4611</v>
      </c>
      <c r="R210" t="s">
        <v>4644</v>
      </c>
    </row>
    <row r="211" spans="1:18" x14ac:dyDescent="0.25">
      <c r="A211" t="s">
        <v>4461</v>
      </c>
      <c r="B211" t="s">
        <v>2007</v>
      </c>
      <c r="C211" t="s">
        <v>4926</v>
      </c>
      <c r="D211" t="s">
        <v>5124</v>
      </c>
      <c r="E211" t="s">
        <v>4615</v>
      </c>
      <c r="F211" t="s">
        <v>4754</v>
      </c>
      <c r="G211" t="s">
        <v>4839</v>
      </c>
      <c r="H211" t="s">
        <v>4638</v>
      </c>
      <c r="I211" t="s">
        <v>4802</v>
      </c>
      <c r="J211" s="1">
        <v>47</v>
      </c>
      <c r="K211">
        <v>25216.75</v>
      </c>
      <c r="L211">
        <v>10.17</v>
      </c>
      <c r="M211" s="1">
        <v>1064653.71</v>
      </c>
      <c r="N211" t="s">
        <v>4952</v>
      </c>
      <c r="O211" t="s">
        <v>4730</v>
      </c>
      <c r="P211" t="s">
        <v>4622</v>
      </c>
      <c r="Q211" t="s">
        <v>4643</v>
      </c>
      <c r="R211" t="s">
        <v>4665</v>
      </c>
    </row>
    <row r="212" spans="1:18" x14ac:dyDescent="0.25">
      <c r="A212" t="s">
        <v>4541</v>
      </c>
      <c r="B212" t="s">
        <v>3128</v>
      </c>
      <c r="C212" t="s">
        <v>5121</v>
      </c>
      <c r="D212" t="s">
        <v>5967</v>
      </c>
      <c r="E212" t="s">
        <v>4627</v>
      </c>
      <c r="F212" t="s">
        <v>4628</v>
      </c>
      <c r="G212" t="s">
        <v>4711</v>
      </c>
      <c r="H212" t="s">
        <v>4638</v>
      </c>
      <c r="I212" t="s">
        <v>4802</v>
      </c>
      <c r="J212" s="1">
        <v>44</v>
      </c>
      <c r="K212">
        <v>28107.31</v>
      </c>
      <c r="L212">
        <v>12.99</v>
      </c>
      <c r="M212" s="1">
        <v>1076071.5</v>
      </c>
      <c r="N212" t="s">
        <v>5866</v>
      </c>
      <c r="O212" t="s">
        <v>4609</v>
      </c>
      <c r="P212" t="s">
        <v>4610</v>
      </c>
      <c r="Q212" t="s">
        <v>4623</v>
      </c>
      <c r="R212" t="s">
        <v>4696</v>
      </c>
    </row>
    <row r="213" spans="1:18" x14ac:dyDescent="0.25">
      <c r="A213" t="s">
        <v>46</v>
      </c>
      <c r="B213" t="s">
        <v>47</v>
      </c>
      <c r="C213" t="s">
        <v>4634</v>
      </c>
      <c r="D213" t="s">
        <v>4635</v>
      </c>
      <c r="E213" t="s">
        <v>4627</v>
      </c>
      <c r="F213" t="s">
        <v>4636</v>
      </c>
      <c r="G213" t="s">
        <v>4637</v>
      </c>
      <c r="H213" t="s">
        <v>4638</v>
      </c>
      <c r="I213" t="s">
        <v>4639</v>
      </c>
      <c r="J213" s="1">
        <v>43</v>
      </c>
      <c r="K213">
        <v>24340.87</v>
      </c>
      <c r="L213">
        <v>18.260000000000002</v>
      </c>
      <c r="M213" s="1">
        <v>855537.77</v>
      </c>
      <c r="N213" t="s">
        <v>4642</v>
      </c>
      <c r="O213" t="s">
        <v>4609</v>
      </c>
      <c r="P213" t="s">
        <v>4622</v>
      </c>
      <c r="Q213" t="s">
        <v>4643</v>
      </c>
      <c r="R213" t="s">
        <v>4644</v>
      </c>
    </row>
    <row r="214" spans="1:18" x14ac:dyDescent="0.25">
      <c r="A214" t="s">
        <v>91</v>
      </c>
      <c r="B214" t="s">
        <v>92</v>
      </c>
      <c r="C214" t="s">
        <v>4697</v>
      </c>
      <c r="D214" t="s">
        <v>4698</v>
      </c>
      <c r="E214" t="s">
        <v>4615</v>
      </c>
      <c r="F214" t="s">
        <v>4616</v>
      </c>
      <c r="G214" t="s">
        <v>4699</v>
      </c>
      <c r="H214" t="s">
        <v>4638</v>
      </c>
      <c r="I214" t="s">
        <v>4639</v>
      </c>
      <c r="J214" s="1">
        <v>29</v>
      </c>
      <c r="K214">
        <v>31198.6</v>
      </c>
      <c r="L214">
        <v>10.31</v>
      </c>
      <c r="M214" s="1">
        <v>811478.71</v>
      </c>
      <c r="N214" t="s">
        <v>4702</v>
      </c>
      <c r="O214" t="s">
        <v>4664</v>
      </c>
      <c r="P214" t="s">
        <v>4622</v>
      </c>
      <c r="Q214" t="s">
        <v>4623</v>
      </c>
      <c r="R214" t="s">
        <v>4703</v>
      </c>
    </row>
    <row r="215" spans="1:18" x14ac:dyDescent="0.25">
      <c r="A215" t="s">
        <v>269</v>
      </c>
      <c r="B215" t="s">
        <v>270</v>
      </c>
      <c r="C215" t="s">
        <v>4936</v>
      </c>
      <c r="D215" t="s">
        <v>4937</v>
      </c>
      <c r="E215" t="s">
        <v>4602</v>
      </c>
      <c r="F215" t="s">
        <v>4603</v>
      </c>
      <c r="G215" t="s">
        <v>4813</v>
      </c>
      <c r="H215" t="s">
        <v>4638</v>
      </c>
      <c r="I215" t="s">
        <v>4639</v>
      </c>
      <c r="J215" s="1">
        <v>33</v>
      </c>
      <c r="K215">
        <v>47752.27</v>
      </c>
      <c r="L215">
        <v>6.4</v>
      </c>
      <c r="M215" s="1">
        <v>1474972.12</v>
      </c>
      <c r="N215" t="s">
        <v>4940</v>
      </c>
      <c r="O215" t="s">
        <v>4730</v>
      </c>
      <c r="P215" t="s">
        <v>4622</v>
      </c>
      <c r="Q215" t="s">
        <v>4623</v>
      </c>
      <c r="R215" t="s">
        <v>4665</v>
      </c>
    </row>
    <row r="216" spans="1:18" x14ac:dyDescent="0.25">
      <c r="A216" t="s">
        <v>293</v>
      </c>
      <c r="B216" t="s">
        <v>87</v>
      </c>
      <c r="C216" t="s">
        <v>4969</v>
      </c>
      <c r="D216" t="s">
        <v>4970</v>
      </c>
      <c r="E216" t="s">
        <v>4602</v>
      </c>
      <c r="F216" t="s">
        <v>4668</v>
      </c>
      <c r="G216" t="s">
        <v>4879</v>
      </c>
      <c r="H216" t="s">
        <v>4638</v>
      </c>
      <c r="I216" t="s">
        <v>4639</v>
      </c>
      <c r="J216" s="1">
        <v>26</v>
      </c>
      <c r="K216">
        <v>6402.73</v>
      </c>
      <c r="L216">
        <v>15.68</v>
      </c>
      <c r="M216" s="1">
        <v>140368.32999999999</v>
      </c>
      <c r="N216" t="s">
        <v>4972</v>
      </c>
      <c r="O216" t="s">
        <v>4609</v>
      </c>
      <c r="P216" t="s">
        <v>4622</v>
      </c>
      <c r="Q216" t="s">
        <v>4611</v>
      </c>
      <c r="R216" t="s">
        <v>4612</v>
      </c>
    </row>
    <row r="217" spans="1:18" x14ac:dyDescent="0.25">
      <c r="A217" t="s">
        <v>300</v>
      </c>
      <c r="B217" t="s">
        <v>301</v>
      </c>
      <c r="C217" t="s">
        <v>4979</v>
      </c>
      <c r="D217" t="s">
        <v>4980</v>
      </c>
      <c r="E217" t="s">
        <v>4627</v>
      </c>
      <c r="F217" t="s">
        <v>4628</v>
      </c>
      <c r="G217" t="s">
        <v>4711</v>
      </c>
      <c r="H217" t="s">
        <v>4638</v>
      </c>
      <c r="I217" t="s">
        <v>4639</v>
      </c>
      <c r="J217" s="1">
        <v>46</v>
      </c>
      <c r="K217">
        <v>43702.17</v>
      </c>
      <c r="L217">
        <v>19.12</v>
      </c>
      <c r="M217" s="1">
        <v>1625930.49</v>
      </c>
      <c r="N217" t="s">
        <v>4982</v>
      </c>
      <c r="O217" t="s">
        <v>45</v>
      </c>
      <c r="P217" t="s">
        <v>4610</v>
      </c>
      <c r="Q217" t="s">
        <v>4611</v>
      </c>
      <c r="R217" t="s">
        <v>4682</v>
      </c>
    </row>
    <row r="218" spans="1:18" x14ac:dyDescent="0.25">
      <c r="A218" t="s">
        <v>398</v>
      </c>
      <c r="B218" t="s">
        <v>169</v>
      </c>
      <c r="C218" t="s">
        <v>5098</v>
      </c>
      <c r="D218" t="s">
        <v>5099</v>
      </c>
      <c r="E218" t="s">
        <v>4602</v>
      </c>
      <c r="F218" t="s">
        <v>4785</v>
      </c>
      <c r="G218" t="s">
        <v>4942</v>
      </c>
      <c r="H218" t="s">
        <v>4638</v>
      </c>
      <c r="I218" t="s">
        <v>4639</v>
      </c>
      <c r="J218" s="1">
        <v>47</v>
      </c>
      <c r="K218">
        <v>19832.740000000002</v>
      </c>
      <c r="L218">
        <v>15.09</v>
      </c>
      <c r="M218" s="1">
        <v>791479.04</v>
      </c>
      <c r="N218" t="s">
        <v>4811</v>
      </c>
      <c r="O218" t="s">
        <v>45</v>
      </c>
      <c r="P218" t="s">
        <v>4622</v>
      </c>
      <c r="Q218" t="s">
        <v>4611</v>
      </c>
      <c r="R218" t="s">
        <v>4744</v>
      </c>
    </row>
    <row r="219" spans="1:18" x14ac:dyDescent="0.25">
      <c r="A219" t="s">
        <v>429</v>
      </c>
      <c r="B219" t="s">
        <v>430</v>
      </c>
      <c r="C219" t="s">
        <v>5136</v>
      </c>
      <c r="D219" t="s">
        <v>5137</v>
      </c>
      <c r="E219" t="s">
        <v>4602</v>
      </c>
      <c r="F219" t="s">
        <v>4684</v>
      </c>
      <c r="G219" t="s">
        <v>5022</v>
      </c>
      <c r="H219" t="s">
        <v>4638</v>
      </c>
      <c r="I219" t="s">
        <v>4639</v>
      </c>
      <c r="J219" s="1">
        <v>14</v>
      </c>
      <c r="K219">
        <v>9638.89</v>
      </c>
      <c r="L219">
        <v>8.93</v>
      </c>
      <c r="M219" s="1">
        <v>122893.92</v>
      </c>
      <c r="N219" t="s">
        <v>5140</v>
      </c>
      <c r="O219" t="s">
        <v>4609</v>
      </c>
      <c r="P219" t="s">
        <v>4622</v>
      </c>
      <c r="Q219" t="s">
        <v>4611</v>
      </c>
      <c r="R219" t="s">
        <v>4696</v>
      </c>
    </row>
    <row r="220" spans="1:18" x14ac:dyDescent="0.25">
      <c r="A220" t="s">
        <v>452</v>
      </c>
      <c r="B220" t="s">
        <v>453</v>
      </c>
      <c r="C220" t="s">
        <v>4866</v>
      </c>
      <c r="D220" t="s">
        <v>5164</v>
      </c>
      <c r="E220" t="s">
        <v>4602</v>
      </c>
      <c r="F220" t="s">
        <v>4668</v>
      </c>
      <c r="G220" t="s">
        <v>4879</v>
      </c>
      <c r="H220" t="s">
        <v>4638</v>
      </c>
      <c r="I220" t="s">
        <v>4639</v>
      </c>
      <c r="J220" s="1">
        <v>23</v>
      </c>
      <c r="K220">
        <v>11985.55</v>
      </c>
      <c r="L220">
        <v>6.75</v>
      </c>
      <c r="M220" s="1">
        <v>257060.08</v>
      </c>
      <c r="N220" t="s">
        <v>5166</v>
      </c>
      <c r="O220" t="s">
        <v>4730</v>
      </c>
      <c r="P220" t="s">
        <v>4622</v>
      </c>
      <c r="Q220" t="s">
        <v>4643</v>
      </c>
      <c r="R220" t="s">
        <v>4696</v>
      </c>
    </row>
    <row r="221" spans="1:18" x14ac:dyDescent="0.25">
      <c r="A221" t="s">
        <v>545</v>
      </c>
      <c r="B221" t="s">
        <v>415</v>
      </c>
      <c r="C221" t="s">
        <v>5269</v>
      </c>
      <c r="D221" t="s">
        <v>5270</v>
      </c>
      <c r="E221" t="s">
        <v>4602</v>
      </c>
      <c r="F221" t="s">
        <v>4603</v>
      </c>
      <c r="G221" t="s">
        <v>4955</v>
      </c>
      <c r="H221" t="s">
        <v>4638</v>
      </c>
      <c r="I221" t="s">
        <v>4639</v>
      </c>
      <c r="J221" s="1">
        <v>50</v>
      </c>
      <c r="K221">
        <v>48532.65</v>
      </c>
      <c r="L221">
        <v>18.13</v>
      </c>
      <c r="M221" s="1">
        <v>1986684.03</v>
      </c>
      <c r="N221" t="s">
        <v>5272</v>
      </c>
      <c r="O221" t="s">
        <v>4651</v>
      </c>
      <c r="P221" t="s">
        <v>4622</v>
      </c>
      <c r="Q221" t="s">
        <v>4611</v>
      </c>
      <c r="R221" t="s">
        <v>4612</v>
      </c>
    </row>
    <row r="222" spans="1:18" x14ac:dyDescent="0.25">
      <c r="A222" t="s">
        <v>556</v>
      </c>
      <c r="B222" t="s">
        <v>557</v>
      </c>
      <c r="C222" t="s">
        <v>4721</v>
      </c>
      <c r="D222" t="s">
        <v>5283</v>
      </c>
      <c r="E222" t="s">
        <v>4602</v>
      </c>
      <c r="F222" t="s">
        <v>4785</v>
      </c>
      <c r="G222" t="s">
        <v>5159</v>
      </c>
      <c r="H222" t="s">
        <v>4638</v>
      </c>
      <c r="I222" t="s">
        <v>4639</v>
      </c>
      <c r="J222" s="1">
        <v>16</v>
      </c>
      <c r="K222">
        <v>14889.71</v>
      </c>
      <c r="L222">
        <v>2.86</v>
      </c>
      <c r="M222" s="1">
        <v>231421.83</v>
      </c>
      <c r="N222" t="s">
        <v>5285</v>
      </c>
      <c r="O222" t="s">
        <v>4651</v>
      </c>
      <c r="P222" t="s">
        <v>4622</v>
      </c>
      <c r="Q222" t="s">
        <v>4623</v>
      </c>
      <c r="R222" t="s">
        <v>4823</v>
      </c>
    </row>
    <row r="223" spans="1:18" x14ac:dyDescent="0.25">
      <c r="A223" t="s">
        <v>731</v>
      </c>
      <c r="B223" t="s">
        <v>732</v>
      </c>
      <c r="C223" t="s">
        <v>5456</v>
      </c>
      <c r="D223" t="s">
        <v>4614</v>
      </c>
      <c r="E223" t="s">
        <v>4615</v>
      </c>
      <c r="F223" t="s">
        <v>4733</v>
      </c>
      <c r="G223" t="s">
        <v>4734</v>
      </c>
      <c r="H223" t="s">
        <v>4638</v>
      </c>
      <c r="I223" t="s">
        <v>4639</v>
      </c>
      <c r="J223" s="1">
        <v>46</v>
      </c>
      <c r="K223">
        <v>41021.25</v>
      </c>
      <c r="L223">
        <v>10.130000000000001</v>
      </c>
      <c r="M223" s="1">
        <v>1695826.68</v>
      </c>
      <c r="N223" t="s">
        <v>5458</v>
      </c>
      <c r="O223" t="s">
        <v>4730</v>
      </c>
      <c r="P223" t="s">
        <v>4610</v>
      </c>
      <c r="Q223" t="s">
        <v>4611</v>
      </c>
      <c r="R223" t="s">
        <v>4624</v>
      </c>
    </row>
    <row r="224" spans="1:18" x14ac:dyDescent="0.25">
      <c r="A224" t="s">
        <v>761</v>
      </c>
      <c r="B224" t="s">
        <v>762</v>
      </c>
      <c r="C224" t="s">
        <v>5487</v>
      </c>
      <c r="D224" t="s">
        <v>5232</v>
      </c>
      <c r="E224" t="s">
        <v>4627</v>
      </c>
      <c r="F224" t="s">
        <v>4723</v>
      </c>
      <c r="G224" t="s">
        <v>4724</v>
      </c>
      <c r="H224" t="s">
        <v>4638</v>
      </c>
      <c r="I224" t="s">
        <v>4639</v>
      </c>
      <c r="J224" s="1">
        <v>10</v>
      </c>
      <c r="K224">
        <v>48289.07</v>
      </c>
      <c r="L224">
        <v>3.45</v>
      </c>
      <c r="M224" s="1">
        <v>466230.97</v>
      </c>
      <c r="N224" t="s">
        <v>5398</v>
      </c>
      <c r="O224" t="s">
        <v>4651</v>
      </c>
      <c r="P224" t="s">
        <v>4622</v>
      </c>
      <c r="Q224" t="s">
        <v>4623</v>
      </c>
      <c r="R224" t="s">
        <v>4720</v>
      </c>
    </row>
    <row r="225" spans="1:18" x14ac:dyDescent="0.25">
      <c r="A225" t="s">
        <v>766</v>
      </c>
      <c r="B225" t="s">
        <v>767</v>
      </c>
      <c r="C225" t="s">
        <v>4745</v>
      </c>
      <c r="D225" t="s">
        <v>5232</v>
      </c>
      <c r="E225" t="s">
        <v>4627</v>
      </c>
      <c r="F225" t="s">
        <v>4636</v>
      </c>
      <c r="G225" t="s">
        <v>4985</v>
      </c>
      <c r="H225" t="s">
        <v>4638</v>
      </c>
      <c r="I225" t="s">
        <v>4639</v>
      </c>
      <c r="J225" s="1">
        <v>3</v>
      </c>
      <c r="K225">
        <v>31016.28</v>
      </c>
      <c r="L225">
        <v>16.489999999999998</v>
      </c>
      <c r="M225" s="1">
        <v>77705.09</v>
      </c>
      <c r="N225" t="s">
        <v>5492</v>
      </c>
      <c r="O225" t="s">
        <v>4730</v>
      </c>
      <c r="P225" t="s">
        <v>4610</v>
      </c>
      <c r="Q225" t="s">
        <v>4623</v>
      </c>
      <c r="R225" t="s">
        <v>4703</v>
      </c>
    </row>
    <row r="226" spans="1:18" x14ac:dyDescent="0.25">
      <c r="A226" t="s">
        <v>778</v>
      </c>
      <c r="B226" t="s">
        <v>779</v>
      </c>
      <c r="C226" t="s">
        <v>5134</v>
      </c>
      <c r="D226" t="s">
        <v>5503</v>
      </c>
      <c r="E226" t="s">
        <v>4615</v>
      </c>
      <c r="F226" t="s">
        <v>4843</v>
      </c>
      <c r="G226" t="s">
        <v>4844</v>
      </c>
      <c r="H226" t="s">
        <v>4638</v>
      </c>
      <c r="I226" t="s">
        <v>4639</v>
      </c>
      <c r="J226" s="1">
        <v>30</v>
      </c>
      <c r="K226">
        <v>8907.64</v>
      </c>
      <c r="L226">
        <v>8.2799999999999994</v>
      </c>
      <c r="M226" s="1">
        <v>245102.62</v>
      </c>
      <c r="N226" t="s">
        <v>5505</v>
      </c>
      <c r="O226" t="s">
        <v>4664</v>
      </c>
      <c r="P226" t="s">
        <v>4652</v>
      </c>
      <c r="Q226" t="s">
        <v>4623</v>
      </c>
      <c r="R226" t="s">
        <v>4744</v>
      </c>
    </row>
    <row r="227" spans="1:18" x14ac:dyDescent="0.25">
      <c r="A227" t="s">
        <v>784</v>
      </c>
      <c r="B227" t="s">
        <v>785</v>
      </c>
      <c r="C227" t="s">
        <v>5136</v>
      </c>
      <c r="D227" t="s">
        <v>5507</v>
      </c>
      <c r="E227" t="s">
        <v>4602</v>
      </c>
      <c r="F227" t="s">
        <v>4603</v>
      </c>
      <c r="G227" t="s">
        <v>4813</v>
      </c>
      <c r="H227" t="s">
        <v>4638</v>
      </c>
      <c r="I227" t="s">
        <v>4639</v>
      </c>
      <c r="J227" s="1">
        <v>33</v>
      </c>
      <c r="K227">
        <v>42201.37</v>
      </c>
      <c r="L227">
        <v>4.26</v>
      </c>
      <c r="M227" s="1">
        <v>1333318.52</v>
      </c>
      <c r="N227" t="s">
        <v>5509</v>
      </c>
      <c r="O227" t="s">
        <v>45</v>
      </c>
      <c r="P227" t="s">
        <v>4622</v>
      </c>
      <c r="Q227" t="s">
        <v>4643</v>
      </c>
      <c r="R227" t="s">
        <v>4696</v>
      </c>
    </row>
    <row r="228" spans="1:18" x14ac:dyDescent="0.25">
      <c r="A228" t="s">
        <v>798</v>
      </c>
      <c r="B228" t="s">
        <v>799</v>
      </c>
      <c r="C228" t="s">
        <v>5080</v>
      </c>
      <c r="D228" t="s">
        <v>5520</v>
      </c>
      <c r="E228" t="s">
        <v>4615</v>
      </c>
      <c r="F228" t="s">
        <v>4616</v>
      </c>
      <c r="G228" t="s">
        <v>4617</v>
      </c>
      <c r="H228" t="s">
        <v>4638</v>
      </c>
      <c r="I228" t="s">
        <v>4639</v>
      </c>
      <c r="J228" s="1">
        <v>28</v>
      </c>
      <c r="K228">
        <v>915.06</v>
      </c>
      <c r="L228">
        <v>1.46</v>
      </c>
      <c r="M228" s="1">
        <v>25247.599999999999</v>
      </c>
      <c r="N228" t="s">
        <v>5355</v>
      </c>
      <c r="O228" t="s">
        <v>4651</v>
      </c>
      <c r="P228" t="s">
        <v>4622</v>
      </c>
      <c r="Q228" t="s">
        <v>4611</v>
      </c>
      <c r="R228" t="s">
        <v>4653</v>
      </c>
    </row>
    <row r="229" spans="1:18" x14ac:dyDescent="0.25">
      <c r="A229" t="s">
        <v>895</v>
      </c>
      <c r="B229" t="s">
        <v>178</v>
      </c>
      <c r="C229" t="s">
        <v>5615</v>
      </c>
      <c r="D229" t="s">
        <v>5232</v>
      </c>
      <c r="E229" t="s">
        <v>4656</v>
      </c>
      <c r="F229" t="s">
        <v>4657</v>
      </c>
      <c r="G229" t="s">
        <v>4826</v>
      </c>
      <c r="H229" t="s">
        <v>4638</v>
      </c>
      <c r="I229" t="s">
        <v>4639</v>
      </c>
      <c r="J229" s="1">
        <v>18</v>
      </c>
      <c r="K229">
        <v>45445.34</v>
      </c>
      <c r="L229">
        <v>15.15</v>
      </c>
      <c r="M229" s="1">
        <v>694086.68</v>
      </c>
      <c r="N229" t="s">
        <v>5617</v>
      </c>
      <c r="O229" t="s">
        <v>45</v>
      </c>
      <c r="P229" t="s">
        <v>4622</v>
      </c>
      <c r="Q229" t="s">
        <v>4611</v>
      </c>
      <c r="R229" t="s">
        <v>4823</v>
      </c>
    </row>
    <row r="230" spans="1:18" x14ac:dyDescent="0.25">
      <c r="A230" t="s">
        <v>922</v>
      </c>
      <c r="B230" t="s">
        <v>923</v>
      </c>
      <c r="C230" t="s">
        <v>4961</v>
      </c>
      <c r="D230" t="s">
        <v>5438</v>
      </c>
      <c r="E230" t="s">
        <v>4627</v>
      </c>
      <c r="F230" t="s">
        <v>4636</v>
      </c>
      <c r="G230" t="s">
        <v>4637</v>
      </c>
      <c r="H230" t="s">
        <v>4638</v>
      </c>
      <c r="I230" t="s">
        <v>4639</v>
      </c>
      <c r="J230" s="1">
        <v>18</v>
      </c>
      <c r="K230">
        <v>10888.35</v>
      </c>
      <c r="L230">
        <v>19.329999999999998</v>
      </c>
      <c r="M230" s="1">
        <v>158105.38</v>
      </c>
      <c r="N230" t="s">
        <v>5567</v>
      </c>
      <c r="O230" t="s">
        <v>4651</v>
      </c>
      <c r="P230" t="s">
        <v>4610</v>
      </c>
      <c r="Q230" t="s">
        <v>4623</v>
      </c>
      <c r="R230" t="s">
        <v>4823</v>
      </c>
    </row>
    <row r="231" spans="1:18" x14ac:dyDescent="0.25">
      <c r="A231" t="s">
        <v>1108</v>
      </c>
      <c r="B231" t="s">
        <v>579</v>
      </c>
      <c r="C231" t="s">
        <v>5807</v>
      </c>
      <c r="D231" t="s">
        <v>5214</v>
      </c>
      <c r="E231" t="s">
        <v>4602</v>
      </c>
      <c r="F231" t="s">
        <v>4684</v>
      </c>
      <c r="G231" t="s">
        <v>4792</v>
      </c>
      <c r="H231" t="s">
        <v>4638</v>
      </c>
      <c r="I231" t="s">
        <v>4639</v>
      </c>
      <c r="J231" s="1">
        <v>5</v>
      </c>
      <c r="K231">
        <v>5691.48</v>
      </c>
      <c r="L231">
        <v>4.79</v>
      </c>
      <c r="M231" s="1">
        <v>27094.29</v>
      </c>
      <c r="N231" t="s">
        <v>5550</v>
      </c>
      <c r="O231" t="s">
        <v>4651</v>
      </c>
      <c r="P231" t="s">
        <v>4622</v>
      </c>
      <c r="Q231" t="s">
        <v>4623</v>
      </c>
      <c r="R231" t="s">
        <v>4624</v>
      </c>
    </row>
    <row r="232" spans="1:18" x14ac:dyDescent="0.25">
      <c r="A232" t="s">
        <v>1304</v>
      </c>
      <c r="B232" t="s">
        <v>418</v>
      </c>
      <c r="C232" t="s">
        <v>5764</v>
      </c>
      <c r="D232" t="s">
        <v>5984</v>
      </c>
      <c r="E232" t="s">
        <v>4602</v>
      </c>
      <c r="F232" t="s">
        <v>4785</v>
      </c>
      <c r="G232" t="s">
        <v>4942</v>
      </c>
      <c r="H232" t="s">
        <v>4638</v>
      </c>
      <c r="I232" t="s">
        <v>4639</v>
      </c>
      <c r="J232" s="1">
        <v>39</v>
      </c>
      <c r="K232">
        <v>42896.28</v>
      </c>
      <c r="L232">
        <v>2.8</v>
      </c>
      <c r="M232" s="1">
        <v>1626112.18</v>
      </c>
      <c r="N232" t="s">
        <v>5048</v>
      </c>
      <c r="O232" t="s">
        <v>4609</v>
      </c>
      <c r="P232" t="s">
        <v>4622</v>
      </c>
      <c r="Q232" t="s">
        <v>4611</v>
      </c>
      <c r="R232" t="s">
        <v>4782</v>
      </c>
    </row>
    <row r="233" spans="1:18" x14ac:dyDescent="0.25">
      <c r="A233" t="s">
        <v>1430</v>
      </c>
      <c r="B233" t="s">
        <v>850</v>
      </c>
      <c r="C233" t="s">
        <v>5653</v>
      </c>
      <c r="D233" t="s">
        <v>5167</v>
      </c>
      <c r="E233" t="s">
        <v>4615</v>
      </c>
      <c r="F233" t="s">
        <v>4754</v>
      </c>
      <c r="G233" t="s">
        <v>4798</v>
      </c>
      <c r="H233" t="s">
        <v>4638</v>
      </c>
      <c r="I233" t="s">
        <v>4639</v>
      </c>
      <c r="J233" s="1">
        <v>4</v>
      </c>
      <c r="K233">
        <v>47027.45</v>
      </c>
      <c r="L233">
        <v>7.07</v>
      </c>
      <c r="M233" s="1">
        <v>174810.44</v>
      </c>
      <c r="N233" t="s">
        <v>5028</v>
      </c>
      <c r="O233" t="s">
        <v>4651</v>
      </c>
      <c r="P233" t="s">
        <v>4622</v>
      </c>
      <c r="Q233" t="s">
        <v>4623</v>
      </c>
      <c r="R233" t="s">
        <v>4682</v>
      </c>
    </row>
    <row r="234" spans="1:18" x14ac:dyDescent="0.25">
      <c r="A234" t="s">
        <v>1647</v>
      </c>
      <c r="B234" t="s">
        <v>1648</v>
      </c>
      <c r="C234" t="s">
        <v>5042</v>
      </c>
      <c r="D234" t="s">
        <v>5191</v>
      </c>
      <c r="E234" t="s">
        <v>4615</v>
      </c>
      <c r="F234" t="s">
        <v>4754</v>
      </c>
      <c r="G234" t="s">
        <v>4798</v>
      </c>
      <c r="H234" t="s">
        <v>4638</v>
      </c>
      <c r="I234" t="s">
        <v>4639</v>
      </c>
      <c r="J234" s="1">
        <v>47</v>
      </c>
      <c r="K234">
        <v>45865.18</v>
      </c>
      <c r="L234">
        <v>18.84</v>
      </c>
      <c r="M234" s="1">
        <v>1749536.46</v>
      </c>
      <c r="N234" t="s">
        <v>6017</v>
      </c>
      <c r="O234" t="s">
        <v>4609</v>
      </c>
      <c r="P234" t="s">
        <v>4622</v>
      </c>
      <c r="Q234" t="s">
        <v>4643</v>
      </c>
      <c r="R234" t="s">
        <v>4624</v>
      </c>
    </row>
    <row r="235" spans="1:18" x14ac:dyDescent="0.25">
      <c r="A235" t="s">
        <v>1660</v>
      </c>
      <c r="B235" t="s">
        <v>245</v>
      </c>
      <c r="C235" t="s">
        <v>4885</v>
      </c>
      <c r="D235" t="s">
        <v>5392</v>
      </c>
      <c r="E235" t="s">
        <v>4656</v>
      </c>
      <c r="F235" t="s">
        <v>4657</v>
      </c>
      <c r="G235" t="s">
        <v>4826</v>
      </c>
      <c r="H235" t="s">
        <v>4638</v>
      </c>
      <c r="I235" t="s">
        <v>4639</v>
      </c>
      <c r="J235" s="1">
        <v>7</v>
      </c>
      <c r="K235">
        <v>37639.980000000003</v>
      </c>
      <c r="L235">
        <v>19.89</v>
      </c>
      <c r="M235" s="1">
        <v>211073.72</v>
      </c>
      <c r="N235" t="s">
        <v>6252</v>
      </c>
      <c r="O235" t="s">
        <v>4730</v>
      </c>
      <c r="P235" t="s">
        <v>4622</v>
      </c>
      <c r="Q235" t="s">
        <v>4643</v>
      </c>
      <c r="R235" t="s">
        <v>4782</v>
      </c>
    </row>
    <row r="236" spans="1:18" x14ac:dyDescent="0.25">
      <c r="A236" t="s">
        <v>1702</v>
      </c>
      <c r="B236" t="s">
        <v>563</v>
      </c>
      <c r="C236" t="s">
        <v>5598</v>
      </c>
      <c r="D236" t="s">
        <v>6284</v>
      </c>
      <c r="E236" t="s">
        <v>4602</v>
      </c>
      <c r="F236" t="s">
        <v>4785</v>
      </c>
      <c r="G236" t="s">
        <v>4942</v>
      </c>
      <c r="H236" t="s">
        <v>4638</v>
      </c>
      <c r="I236" t="s">
        <v>4639</v>
      </c>
      <c r="J236" s="1">
        <v>28</v>
      </c>
      <c r="K236">
        <v>16964.18</v>
      </c>
      <c r="L236">
        <v>18.61</v>
      </c>
      <c r="M236" s="1">
        <v>386600.09</v>
      </c>
      <c r="N236" t="s">
        <v>4982</v>
      </c>
      <c r="O236" t="s">
        <v>4664</v>
      </c>
      <c r="P236" t="s">
        <v>4610</v>
      </c>
      <c r="Q236" t="s">
        <v>4643</v>
      </c>
      <c r="R236" t="s">
        <v>4682</v>
      </c>
    </row>
    <row r="237" spans="1:18" x14ac:dyDescent="0.25">
      <c r="A237" t="s">
        <v>1825</v>
      </c>
      <c r="B237" t="s">
        <v>723</v>
      </c>
      <c r="C237" t="s">
        <v>5416</v>
      </c>
      <c r="D237" t="s">
        <v>6235</v>
      </c>
      <c r="E237" t="s">
        <v>4602</v>
      </c>
      <c r="F237" t="s">
        <v>4684</v>
      </c>
      <c r="G237" t="s">
        <v>4685</v>
      </c>
      <c r="H237" t="s">
        <v>4638</v>
      </c>
      <c r="I237" t="s">
        <v>4639</v>
      </c>
      <c r="J237" s="1">
        <v>26</v>
      </c>
      <c r="K237">
        <v>5777.73</v>
      </c>
      <c r="L237">
        <v>14.87</v>
      </c>
      <c r="M237" s="1">
        <v>127883.12</v>
      </c>
      <c r="N237" t="s">
        <v>6385</v>
      </c>
      <c r="O237" t="s">
        <v>4730</v>
      </c>
      <c r="P237" t="s">
        <v>4622</v>
      </c>
      <c r="Q237" t="s">
        <v>4643</v>
      </c>
      <c r="R237" t="s">
        <v>4665</v>
      </c>
    </row>
    <row r="238" spans="1:18" x14ac:dyDescent="0.25">
      <c r="A238" t="s">
        <v>2011</v>
      </c>
      <c r="B238" t="s">
        <v>1571</v>
      </c>
      <c r="C238" t="s">
        <v>5167</v>
      </c>
      <c r="D238" t="s">
        <v>5003</v>
      </c>
      <c r="E238" t="s">
        <v>4615</v>
      </c>
      <c r="F238" t="s">
        <v>4733</v>
      </c>
      <c r="G238" t="s">
        <v>5083</v>
      </c>
      <c r="H238" t="s">
        <v>4638</v>
      </c>
      <c r="I238" t="s">
        <v>4639</v>
      </c>
      <c r="J238" s="1">
        <v>2</v>
      </c>
      <c r="K238">
        <v>33491.18</v>
      </c>
      <c r="L238">
        <v>17.28</v>
      </c>
      <c r="M238" s="1">
        <v>55407.81</v>
      </c>
      <c r="N238" t="s">
        <v>4972</v>
      </c>
      <c r="O238" t="s">
        <v>4730</v>
      </c>
      <c r="P238" t="s">
        <v>4652</v>
      </c>
      <c r="Q238" t="s">
        <v>4611</v>
      </c>
      <c r="R238" t="s">
        <v>4612</v>
      </c>
    </row>
    <row r="239" spans="1:18" x14ac:dyDescent="0.25">
      <c r="A239" t="s">
        <v>2049</v>
      </c>
      <c r="B239" t="s">
        <v>1806</v>
      </c>
      <c r="C239" t="s">
        <v>6547</v>
      </c>
      <c r="D239" t="s">
        <v>6106</v>
      </c>
      <c r="E239" t="s">
        <v>4615</v>
      </c>
      <c r="F239" t="s">
        <v>4754</v>
      </c>
      <c r="G239" t="s">
        <v>4839</v>
      </c>
      <c r="H239" t="s">
        <v>4638</v>
      </c>
      <c r="I239" t="s">
        <v>4639</v>
      </c>
      <c r="J239" s="1">
        <v>23</v>
      </c>
      <c r="K239">
        <v>2937</v>
      </c>
      <c r="L239">
        <v>11.1</v>
      </c>
      <c r="M239" s="1">
        <v>60052.84</v>
      </c>
      <c r="N239" t="s">
        <v>6549</v>
      </c>
      <c r="O239" t="s">
        <v>4730</v>
      </c>
      <c r="P239" t="s">
        <v>4622</v>
      </c>
      <c r="Q239" t="s">
        <v>4643</v>
      </c>
      <c r="R239" t="s">
        <v>4682</v>
      </c>
    </row>
    <row r="240" spans="1:18" x14ac:dyDescent="0.25">
      <c r="A240" t="s">
        <v>2109</v>
      </c>
      <c r="B240" t="s">
        <v>2110</v>
      </c>
      <c r="C240" t="s">
        <v>5687</v>
      </c>
      <c r="D240" t="s">
        <v>5493</v>
      </c>
      <c r="E240" t="s">
        <v>4627</v>
      </c>
      <c r="F240" t="s">
        <v>4636</v>
      </c>
      <c r="G240" t="s">
        <v>4637</v>
      </c>
      <c r="H240" t="s">
        <v>4638</v>
      </c>
      <c r="I240" t="s">
        <v>4639</v>
      </c>
      <c r="J240" s="1">
        <v>40</v>
      </c>
      <c r="K240">
        <v>553.69000000000005</v>
      </c>
      <c r="L240">
        <v>5.5</v>
      </c>
      <c r="M240" s="1">
        <v>20929.48</v>
      </c>
      <c r="N240" t="s">
        <v>5348</v>
      </c>
      <c r="O240" t="s">
        <v>4664</v>
      </c>
      <c r="P240" t="s">
        <v>4622</v>
      </c>
      <c r="Q240" t="s">
        <v>4611</v>
      </c>
      <c r="R240" t="s">
        <v>4665</v>
      </c>
    </row>
    <row r="241" spans="1:18" x14ac:dyDescent="0.25">
      <c r="A241" t="s">
        <v>2134</v>
      </c>
      <c r="B241" t="s">
        <v>1990</v>
      </c>
      <c r="C241" t="s">
        <v>4710</v>
      </c>
      <c r="D241" t="s">
        <v>6473</v>
      </c>
      <c r="E241" t="s">
        <v>4602</v>
      </c>
      <c r="F241" t="s">
        <v>4785</v>
      </c>
      <c r="G241" t="s">
        <v>5159</v>
      </c>
      <c r="H241" t="s">
        <v>4638</v>
      </c>
      <c r="I241" t="s">
        <v>4639</v>
      </c>
      <c r="J241" s="1">
        <v>45</v>
      </c>
      <c r="K241">
        <v>2657.11</v>
      </c>
      <c r="L241">
        <v>7.58</v>
      </c>
      <c r="M241" s="1">
        <v>110506.55</v>
      </c>
      <c r="N241" t="s">
        <v>4822</v>
      </c>
      <c r="O241" t="s">
        <v>4730</v>
      </c>
      <c r="P241" t="s">
        <v>4622</v>
      </c>
      <c r="Q241" t="s">
        <v>4611</v>
      </c>
      <c r="R241" t="s">
        <v>4823</v>
      </c>
    </row>
    <row r="242" spans="1:18" x14ac:dyDescent="0.25">
      <c r="A242" t="s">
        <v>2165</v>
      </c>
      <c r="B242" t="s">
        <v>1298</v>
      </c>
      <c r="C242" t="s">
        <v>4714</v>
      </c>
      <c r="D242" t="s">
        <v>4958</v>
      </c>
      <c r="E242" t="s">
        <v>4627</v>
      </c>
      <c r="F242" t="s">
        <v>4691</v>
      </c>
      <c r="G242" t="s">
        <v>5000</v>
      </c>
      <c r="H242" t="s">
        <v>4638</v>
      </c>
      <c r="I242" t="s">
        <v>4639</v>
      </c>
      <c r="J242" s="1">
        <v>32</v>
      </c>
      <c r="K242">
        <v>28204.61</v>
      </c>
      <c r="L242">
        <v>3.41</v>
      </c>
      <c r="M242" s="1">
        <v>871770.65</v>
      </c>
      <c r="N242" t="s">
        <v>6512</v>
      </c>
      <c r="O242" t="s">
        <v>45</v>
      </c>
      <c r="P242" t="s">
        <v>4622</v>
      </c>
      <c r="Q242" t="s">
        <v>4611</v>
      </c>
      <c r="R242" t="s">
        <v>4644</v>
      </c>
    </row>
    <row r="243" spans="1:18" x14ac:dyDescent="0.25">
      <c r="A243" t="s">
        <v>2173</v>
      </c>
      <c r="B243" t="s">
        <v>732</v>
      </c>
      <c r="C243" t="s">
        <v>5844</v>
      </c>
      <c r="D243" t="s">
        <v>5206</v>
      </c>
      <c r="E243" t="s">
        <v>4656</v>
      </c>
      <c r="F243" t="s">
        <v>4891</v>
      </c>
      <c r="G243" t="s">
        <v>5183</v>
      </c>
      <c r="H243" t="s">
        <v>4638</v>
      </c>
      <c r="I243" t="s">
        <v>4639</v>
      </c>
      <c r="J243" s="1">
        <v>24</v>
      </c>
      <c r="K243">
        <v>22912.35</v>
      </c>
      <c r="L243">
        <v>5.51</v>
      </c>
      <c r="M243" s="1">
        <v>519597.11</v>
      </c>
      <c r="N243" t="s">
        <v>6385</v>
      </c>
      <c r="O243" t="s">
        <v>4609</v>
      </c>
      <c r="P243" t="s">
        <v>4622</v>
      </c>
      <c r="Q243" t="s">
        <v>4623</v>
      </c>
      <c r="R243" t="s">
        <v>4665</v>
      </c>
    </row>
    <row r="244" spans="1:18" x14ac:dyDescent="0.25">
      <c r="A244" t="s">
        <v>2177</v>
      </c>
      <c r="B244" t="s">
        <v>628</v>
      </c>
      <c r="C244" t="s">
        <v>5512</v>
      </c>
      <c r="D244" t="s">
        <v>6653</v>
      </c>
      <c r="E244" t="s">
        <v>4615</v>
      </c>
      <c r="F244" t="s">
        <v>4733</v>
      </c>
      <c r="G244" t="s">
        <v>4734</v>
      </c>
      <c r="H244" t="s">
        <v>4638</v>
      </c>
      <c r="I244" t="s">
        <v>4639</v>
      </c>
      <c r="J244" s="1">
        <v>20</v>
      </c>
      <c r="K244">
        <v>48815.47</v>
      </c>
      <c r="L244">
        <v>6.28</v>
      </c>
      <c r="M244" s="1">
        <v>914997.17</v>
      </c>
      <c r="N244" t="s">
        <v>5625</v>
      </c>
      <c r="O244" t="s">
        <v>45</v>
      </c>
      <c r="P244" t="s">
        <v>4610</v>
      </c>
      <c r="Q244" t="s">
        <v>4623</v>
      </c>
      <c r="R244" t="s">
        <v>4665</v>
      </c>
    </row>
    <row r="245" spans="1:18" x14ac:dyDescent="0.25">
      <c r="A245" t="s">
        <v>2250</v>
      </c>
      <c r="B245" t="s">
        <v>2251</v>
      </c>
      <c r="C245" t="s">
        <v>6710</v>
      </c>
      <c r="D245" t="s">
        <v>6711</v>
      </c>
      <c r="E245" t="s">
        <v>4627</v>
      </c>
      <c r="F245" t="s">
        <v>4723</v>
      </c>
      <c r="G245" t="s">
        <v>4724</v>
      </c>
      <c r="H245" t="s">
        <v>4638</v>
      </c>
      <c r="I245" t="s">
        <v>4639</v>
      </c>
      <c r="J245" s="1">
        <v>28</v>
      </c>
      <c r="K245">
        <v>37245.43</v>
      </c>
      <c r="L245">
        <v>0.13</v>
      </c>
      <c r="M245" s="1">
        <v>1041516.31</v>
      </c>
      <c r="N245" t="s">
        <v>6322</v>
      </c>
      <c r="O245" t="s">
        <v>4664</v>
      </c>
      <c r="P245" t="s">
        <v>4622</v>
      </c>
      <c r="Q245" t="s">
        <v>4611</v>
      </c>
      <c r="R245" t="s">
        <v>4823</v>
      </c>
    </row>
    <row r="246" spans="1:18" x14ac:dyDescent="0.25">
      <c r="A246" t="s">
        <v>2259</v>
      </c>
      <c r="B246" t="s">
        <v>514</v>
      </c>
      <c r="C246" t="s">
        <v>6717</v>
      </c>
      <c r="D246" t="s">
        <v>4746</v>
      </c>
      <c r="E246" t="s">
        <v>4615</v>
      </c>
      <c r="F246" t="s">
        <v>4733</v>
      </c>
      <c r="G246" t="s">
        <v>4734</v>
      </c>
      <c r="H246" t="s">
        <v>4638</v>
      </c>
      <c r="I246" t="s">
        <v>4639</v>
      </c>
      <c r="J246" s="1">
        <v>29</v>
      </c>
      <c r="K246">
        <v>17933.98</v>
      </c>
      <c r="L246">
        <v>4.59</v>
      </c>
      <c r="M246" s="1">
        <v>496213.5</v>
      </c>
      <c r="N246" t="s">
        <v>6065</v>
      </c>
      <c r="O246" t="s">
        <v>4651</v>
      </c>
      <c r="P246" t="s">
        <v>4622</v>
      </c>
      <c r="Q246" t="s">
        <v>4643</v>
      </c>
      <c r="R246" t="s">
        <v>4782</v>
      </c>
    </row>
    <row r="247" spans="1:18" x14ac:dyDescent="0.25">
      <c r="A247" t="s">
        <v>2273</v>
      </c>
      <c r="B247" t="s">
        <v>912</v>
      </c>
      <c r="C247" t="s">
        <v>5489</v>
      </c>
      <c r="D247" t="s">
        <v>5493</v>
      </c>
      <c r="E247" t="s">
        <v>4656</v>
      </c>
      <c r="F247" t="s">
        <v>4891</v>
      </c>
      <c r="G247" t="s">
        <v>5183</v>
      </c>
      <c r="H247" t="s">
        <v>4638</v>
      </c>
      <c r="I247" t="s">
        <v>4639</v>
      </c>
      <c r="J247" s="1">
        <v>6</v>
      </c>
      <c r="K247">
        <v>8823.42</v>
      </c>
      <c r="L247">
        <v>15.2</v>
      </c>
      <c r="M247" s="1">
        <v>44893.56</v>
      </c>
      <c r="N247" t="s">
        <v>6312</v>
      </c>
      <c r="O247" t="s">
        <v>45</v>
      </c>
      <c r="P247" t="s">
        <v>4622</v>
      </c>
      <c r="Q247" t="s">
        <v>4611</v>
      </c>
      <c r="R247" t="s">
        <v>4624</v>
      </c>
    </row>
    <row r="248" spans="1:18" x14ac:dyDescent="0.25">
      <c r="A248" t="s">
        <v>2325</v>
      </c>
      <c r="B248" t="s">
        <v>642</v>
      </c>
      <c r="C248" t="s">
        <v>5568</v>
      </c>
      <c r="D248" t="s">
        <v>5274</v>
      </c>
      <c r="E248" t="s">
        <v>4656</v>
      </c>
      <c r="F248" t="s">
        <v>4772</v>
      </c>
      <c r="G248" t="s">
        <v>4773</v>
      </c>
      <c r="H248" t="s">
        <v>4638</v>
      </c>
      <c r="I248" t="s">
        <v>4639</v>
      </c>
      <c r="J248" s="1">
        <v>3</v>
      </c>
      <c r="K248">
        <v>6118.1</v>
      </c>
      <c r="L248">
        <v>15.13</v>
      </c>
      <c r="M248" s="1">
        <v>15577.29</v>
      </c>
      <c r="N248" t="s">
        <v>5382</v>
      </c>
      <c r="O248" t="s">
        <v>4651</v>
      </c>
      <c r="P248" t="s">
        <v>4622</v>
      </c>
      <c r="Q248" t="s">
        <v>4643</v>
      </c>
      <c r="R248" t="s">
        <v>4644</v>
      </c>
    </row>
    <row r="249" spans="1:18" x14ac:dyDescent="0.25">
      <c r="A249" t="s">
        <v>2368</v>
      </c>
      <c r="B249" t="s">
        <v>2369</v>
      </c>
      <c r="C249" t="s">
        <v>4877</v>
      </c>
      <c r="D249" t="s">
        <v>5012</v>
      </c>
      <c r="E249" t="s">
        <v>4615</v>
      </c>
      <c r="F249" t="s">
        <v>4733</v>
      </c>
      <c r="G249" t="s">
        <v>4734</v>
      </c>
      <c r="H249" t="s">
        <v>4638</v>
      </c>
      <c r="I249" t="s">
        <v>4639</v>
      </c>
      <c r="J249" s="1">
        <v>42</v>
      </c>
      <c r="K249">
        <v>31855.98</v>
      </c>
      <c r="L249">
        <v>19.03</v>
      </c>
      <c r="M249" s="1">
        <v>1083339.05</v>
      </c>
      <c r="N249" t="s">
        <v>6214</v>
      </c>
      <c r="O249" t="s">
        <v>4730</v>
      </c>
      <c r="P249" t="s">
        <v>4652</v>
      </c>
      <c r="Q249" t="s">
        <v>4643</v>
      </c>
      <c r="R249" t="s">
        <v>4644</v>
      </c>
    </row>
    <row r="250" spans="1:18" x14ac:dyDescent="0.25">
      <c r="A250" t="s">
        <v>2431</v>
      </c>
      <c r="B250" t="s">
        <v>2432</v>
      </c>
      <c r="C250" t="s">
        <v>5809</v>
      </c>
      <c r="D250" t="s">
        <v>6839</v>
      </c>
      <c r="E250" t="s">
        <v>4627</v>
      </c>
      <c r="F250" t="s">
        <v>4636</v>
      </c>
      <c r="G250" t="s">
        <v>4637</v>
      </c>
      <c r="H250" t="s">
        <v>4638</v>
      </c>
      <c r="I250" t="s">
        <v>4639</v>
      </c>
      <c r="J250" s="1">
        <v>2</v>
      </c>
      <c r="K250">
        <v>1516.95</v>
      </c>
      <c r="L250">
        <v>6.07</v>
      </c>
      <c r="M250" s="1">
        <v>2849.74</v>
      </c>
      <c r="N250" t="s">
        <v>5643</v>
      </c>
      <c r="O250" t="s">
        <v>4609</v>
      </c>
      <c r="P250" t="s">
        <v>4622</v>
      </c>
      <c r="Q250" t="s">
        <v>4643</v>
      </c>
      <c r="R250" t="s">
        <v>4644</v>
      </c>
    </row>
    <row r="251" spans="1:18" x14ac:dyDescent="0.25">
      <c r="A251" t="s">
        <v>2527</v>
      </c>
      <c r="B251" t="s">
        <v>858</v>
      </c>
      <c r="C251" t="s">
        <v>6907</v>
      </c>
      <c r="D251" t="s">
        <v>5335</v>
      </c>
      <c r="E251" t="s">
        <v>4602</v>
      </c>
      <c r="F251" t="s">
        <v>4668</v>
      </c>
      <c r="G251" t="s">
        <v>4807</v>
      </c>
      <c r="H251" t="s">
        <v>4638</v>
      </c>
      <c r="I251" t="s">
        <v>4639</v>
      </c>
      <c r="J251" s="1">
        <v>21</v>
      </c>
      <c r="K251">
        <v>25037.94</v>
      </c>
      <c r="L251">
        <v>11.8</v>
      </c>
      <c r="M251" s="1">
        <v>463752.72</v>
      </c>
      <c r="N251" t="s">
        <v>5181</v>
      </c>
      <c r="O251" t="s">
        <v>4651</v>
      </c>
      <c r="P251" t="s">
        <v>4622</v>
      </c>
      <c r="Q251" t="s">
        <v>4611</v>
      </c>
      <c r="R251" t="s">
        <v>4624</v>
      </c>
    </row>
    <row r="252" spans="1:18" x14ac:dyDescent="0.25">
      <c r="A252" t="s">
        <v>2534</v>
      </c>
      <c r="B252" t="s">
        <v>2311</v>
      </c>
      <c r="C252" t="s">
        <v>4613</v>
      </c>
      <c r="D252" t="s">
        <v>6914</v>
      </c>
      <c r="E252" t="s">
        <v>4602</v>
      </c>
      <c r="F252" t="s">
        <v>4785</v>
      </c>
      <c r="G252" t="s">
        <v>5159</v>
      </c>
      <c r="H252" t="s">
        <v>4638</v>
      </c>
      <c r="I252" t="s">
        <v>4639</v>
      </c>
      <c r="J252" s="1">
        <v>3</v>
      </c>
      <c r="K252">
        <v>2018.58</v>
      </c>
      <c r="L252">
        <v>0.02</v>
      </c>
      <c r="M252" s="1">
        <v>6054.53</v>
      </c>
      <c r="N252" t="s">
        <v>5108</v>
      </c>
      <c r="O252" t="s">
        <v>4609</v>
      </c>
      <c r="P252" t="s">
        <v>4622</v>
      </c>
      <c r="Q252" t="s">
        <v>4643</v>
      </c>
      <c r="R252" t="s">
        <v>4703</v>
      </c>
    </row>
    <row r="253" spans="1:18" x14ac:dyDescent="0.25">
      <c r="A253" t="s">
        <v>2558</v>
      </c>
      <c r="B253" t="s">
        <v>869</v>
      </c>
      <c r="C253" t="s">
        <v>4777</v>
      </c>
      <c r="D253" t="s">
        <v>4634</v>
      </c>
      <c r="E253" t="s">
        <v>4627</v>
      </c>
      <c r="F253" t="s">
        <v>4628</v>
      </c>
      <c r="G253" t="s">
        <v>4711</v>
      </c>
      <c r="H253" t="s">
        <v>4638</v>
      </c>
      <c r="I253" t="s">
        <v>4639</v>
      </c>
      <c r="J253" s="1">
        <v>36</v>
      </c>
      <c r="K253">
        <v>36076.5</v>
      </c>
      <c r="L253">
        <v>9.91</v>
      </c>
      <c r="M253" s="1">
        <v>1170047.48</v>
      </c>
      <c r="N253" t="s">
        <v>4763</v>
      </c>
      <c r="O253" t="s">
        <v>4730</v>
      </c>
      <c r="P253" t="s">
        <v>4622</v>
      </c>
      <c r="Q253" t="s">
        <v>4623</v>
      </c>
      <c r="R253" t="s">
        <v>4682</v>
      </c>
    </row>
    <row r="254" spans="1:18" x14ac:dyDescent="0.25">
      <c r="A254" t="s">
        <v>2629</v>
      </c>
      <c r="B254" t="s">
        <v>606</v>
      </c>
      <c r="C254" t="s">
        <v>5761</v>
      </c>
      <c r="D254" t="s">
        <v>6983</v>
      </c>
      <c r="E254" t="s">
        <v>4615</v>
      </c>
      <c r="F254" t="s">
        <v>4843</v>
      </c>
      <c r="G254" t="s">
        <v>4844</v>
      </c>
      <c r="H254" t="s">
        <v>4638</v>
      </c>
      <c r="I254" t="s">
        <v>4639</v>
      </c>
      <c r="J254" s="1">
        <v>19</v>
      </c>
      <c r="K254">
        <v>3656.97</v>
      </c>
      <c r="L254">
        <v>15.41</v>
      </c>
      <c r="M254" s="1">
        <v>58775.19</v>
      </c>
      <c r="N254" t="s">
        <v>5567</v>
      </c>
      <c r="O254" t="s">
        <v>4651</v>
      </c>
      <c r="P254" t="s">
        <v>4622</v>
      </c>
      <c r="Q254" t="s">
        <v>4611</v>
      </c>
      <c r="R254" t="s">
        <v>4823</v>
      </c>
    </row>
    <row r="255" spans="1:18" x14ac:dyDescent="0.25">
      <c r="A255" t="s">
        <v>2674</v>
      </c>
      <c r="B255" t="s">
        <v>2143</v>
      </c>
      <c r="C255" t="s">
        <v>7009</v>
      </c>
      <c r="D255" t="s">
        <v>7010</v>
      </c>
      <c r="E255" t="s">
        <v>4656</v>
      </c>
      <c r="F255" t="s">
        <v>4676</v>
      </c>
      <c r="G255" t="s">
        <v>5132</v>
      </c>
      <c r="H255" t="s">
        <v>4638</v>
      </c>
      <c r="I255" t="s">
        <v>4639</v>
      </c>
      <c r="J255" s="1">
        <v>32</v>
      </c>
      <c r="K255">
        <v>24507.85</v>
      </c>
      <c r="L255">
        <v>9.06</v>
      </c>
      <c r="M255" s="1">
        <v>713198.04</v>
      </c>
      <c r="N255" t="s">
        <v>6871</v>
      </c>
      <c r="O255" t="s">
        <v>45</v>
      </c>
      <c r="P255" t="s">
        <v>4622</v>
      </c>
      <c r="Q255" t="s">
        <v>4623</v>
      </c>
      <c r="R255" t="s">
        <v>4696</v>
      </c>
    </row>
    <row r="256" spans="1:18" x14ac:dyDescent="0.25">
      <c r="A256" t="s">
        <v>2733</v>
      </c>
      <c r="B256" t="s">
        <v>2734</v>
      </c>
      <c r="C256" t="s">
        <v>6986</v>
      </c>
      <c r="D256" t="s">
        <v>4933</v>
      </c>
      <c r="E256" t="s">
        <v>4627</v>
      </c>
      <c r="F256" t="s">
        <v>4636</v>
      </c>
      <c r="G256" t="s">
        <v>4985</v>
      </c>
      <c r="H256" t="s">
        <v>4638</v>
      </c>
      <c r="I256" t="s">
        <v>4639</v>
      </c>
      <c r="J256" s="1">
        <v>11</v>
      </c>
      <c r="K256">
        <v>6371.7</v>
      </c>
      <c r="L256">
        <v>15.49</v>
      </c>
      <c r="M256" s="1">
        <v>59231.96</v>
      </c>
      <c r="N256" t="s">
        <v>5760</v>
      </c>
      <c r="O256" t="s">
        <v>45</v>
      </c>
      <c r="P256" t="s">
        <v>4622</v>
      </c>
      <c r="Q256" t="s">
        <v>4611</v>
      </c>
      <c r="R256" t="s">
        <v>4653</v>
      </c>
    </row>
    <row r="257" spans="1:18" x14ac:dyDescent="0.25">
      <c r="A257" t="s">
        <v>2903</v>
      </c>
      <c r="B257" t="s">
        <v>2904</v>
      </c>
      <c r="C257" t="s">
        <v>7163</v>
      </c>
      <c r="D257" t="s">
        <v>4854</v>
      </c>
      <c r="E257" t="s">
        <v>4656</v>
      </c>
      <c r="F257" t="s">
        <v>4891</v>
      </c>
      <c r="G257" t="s">
        <v>4892</v>
      </c>
      <c r="H257" t="s">
        <v>4638</v>
      </c>
      <c r="I257" t="s">
        <v>4639</v>
      </c>
      <c r="J257" s="1">
        <v>5</v>
      </c>
      <c r="K257">
        <v>5605.7</v>
      </c>
      <c r="L257">
        <v>5.65</v>
      </c>
      <c r="M257" s="1">
        <v>26444.89</v>
      </c>
      <c r="N257" t="s">
        <v>6988</v>
      </c>
      <c r="O257" t="s">
        <v>4664</v>
      </c>
      <c r="P257" t="s">
        <v>4652</v>
      </c>
      <c r="Q257" t="s">
        <v>4623</v>
      </c>
      <c r="R257" t="s">
        <v>4624</v>
      </c>
    </row>
    <row r="258" spans="1:18" x14ac:dyDescent="0.25">
      <c r="A258" t="s">
        <v>2956</v>
      </c>
      <c r="B258" t="s">
        <v>762</v>
      </c>
      <c r="C258" t="s">
        <v>4634</v>
      </c>
      <c r="D258" t="s">
        <v>5012</v>
      </c>
      <c r="E258" t="s">
        <v>4602</v>
      </c>
      <c r="F258" t="s">
        <v>4668</v>
      </c>
      <c r="G258" t="s">
        <v>4807</v>
      </c>
      <c r="H258" t="s">
        <v>4638</v>
      </c>
      <c r="I258" t="s">
        <v>4639</v>
      </c>
      <c r="J258" s="1">
        <v>30</v>
      </c>
      <c r="K258">
        <v>29914.87</v>
      </c>
      <c r="L258">
        <v>3.01</v>
      </c>
      <c r="M258" s="1">
        <v>870432.97</v>
      </c>
      <c r="N258" t="s">
        <v>4789</v>
      </c>
      <c r="O258" t="s">
        <v>4730</v>
      </c>
      <c r="P258" t="s">
        <v>4622</v>
      </c>
      <c r="Q258" t="s">
        <v>4643</v>
      </c>
      <c r="R258" t="s">
        <v>4682</v>
      </c>
    </row>
    <row r="259" spans="1:18" x14ac:dyDescent="0.25">
      <c r="A259" t="s">
        <v>2989</v>
      </c>
      <c r="B259" t="s">
        <v>2990</v>
      </c>
      <c r="C259" t="s">
        <v>4634</v>
      </c>
      <c r="D259" t="s">
        <v>5050</v>
      </c>
      <c r="E259" t="s">
        <v>4615</v>
      </c>
      <c r="F259" t="s">
        <v>4754</v>
      </c>
      <c r="G259" t="s">
        <v>4839</v>
      </c>
      <c r="H259" t="s">
        <v>4638</v>
      </c>
      <c r="I259" t="s">
        <v>4639</v>
      </c>
      <c r="J259" s="1">
        <v>28</v>
      </c>
      <c r="K259">
        <v>14551.19</v>
      </c>
      <c r="L259">
        <v>7.37</v>
      </c>
      <c r="M259" s="1">
        <v>377405.48</v>
      </c>
      <c r="N259" t="s">
        <v>5689</v>
      </c>
      <c r="O259" t="s">
        <v>45</v>
      </c>
      <c r="P259" t="s">
        <v>4622</v>
      </c>
      <c r="Q259" t="s">
        <v>4623</v>
      </c>
      <c r="R259" t="s">
        <v>4720</v>
      </c>
    </row>
    <row r="260" spans="1:18" x14ac:dyDescent="0.25">
      <c r="A260" t="s">
        <v>3026</v>
      </c>
      <c r="B260" t="s">
        <v>3027</v>
      </c>
      <c r="C260" t="s">
        <v>5174</v>
      </c>
      <c r="D260" t="s">
        <v>4983</v>
      </c>
      <c r="E260" t="s">
        <v>4656</v>
      </c>
      <c r="F260" t="s">
        <v>4676</v>
      </c>
      <c r="G260" t="s">
        <v>4677</v>
      </c>
      <c r="H260" t="s">
        <v>4638</v>
      </c>
      <c r="I260" t="s">
        <v>4639</v>
      </c>
      <c r="J260" s="1">
        <v>26</v>
      </c>
      <c r="K260">
        <v>47005.62</v>
      </c>
      <c r="L260">
        <v>17.440000000000001</v>
      </c>
      <c r="M260" s="1">
        <v>1009003.84</v>
      </c>
      <c r="N260" t="s">
        <v>4781</v>
      </c>
      <c r="O260" t="s">
        <v>4664</v>
      </c>
      <c r="P260" t="s">
        <v>4622</v>
      </c>
      <c r="Q260" t="s">
        <v>4643</v>
      </c>
      <c r="R260" t="s">
        <v>4782</v>
      </c>
    </row>
    <row r="261" spans="1:18" x14ac:dyDescent="0.25">
      <c r="A261" t="s">
        <v>3031</v>
      </c>
      <c r="B261" t="s">
        <v>321</v>
      </c>
      <c r="C261" t="s">
        <v>4979</v>
      </c>
      <c r="D261" t="s">
        <v>6388</v>
      </c>
      <c r="E261" t="s">
        <v>4615</v>
      </c>
      <c r="F261" t="s">
        <v>4843</v>
      </c>
      <c r="G261" t="s">
        <v>4844</v>
      </c>
      <c r="H261" t="s">
        <v>4638</v>
      </c>
      <c r="I261" t="s">
        <v>4639</v>
      </c>
      <c r="J261" s="1">
        <v>22</v>
      </c>
      <c r="K261">
        <v>19482.439999999999</v>
      </c>
      <c r="L261">
        <v>12.33</v>
      </c>
      <c r="M261" s="1">
        <v>375765.61</v>
      </c>
      <c r="N261" t="s">
        <v>5620</v>
      </c>
      <c r="O261" t="s">
        <v>45</v>
      </c>
      <c r="P261" t="s">
        <v>4610</v>
      </c>
      <c r="Q261" t="s">
        <v>4611</v>
      </c>
      <c r="R261" t="s">
        <v>4696</v>
      </c>
    </row>
    <row r="262" spans="1:18" x14ac:dyDescent="0.25">
      <c r="A262" t="s">
        <v>3089</v>
      </c>
      <c r="B262" t="s">
        <v>3090</v>
      </c>
      <c r="C262" t="s">
        <v>4983</v>
      </c>
      <c r="D262" t="s">
        <v>5709</v>
      </c>
      <c r="E262" t="s">
        <v>4615</v>
      </c>
      <c r="F262" t="s">
        <v>4754</v>
      </c>
      <c r="G262" t="s">
        <v>4755</v>
      </c>
      <c r="H262" t="s">
        <v>4638</v>
      </c>
      <c r="I262" t="s">
        <v>4639</v>
      </c>
      <c r="J262" s="1">
        <v>24</v>
      </c>
      <c r="K262">
        <v>25299.360000000001</v>
      </c>
      <c r="L262">
        <v>4.78</v>
      </c>
      <c r="M262" s="1">
        <v>578161.21</v>
      </c>
      <c r="N262" t="s">
        <v>6214</v>
      </c>
      <c r="O262" t="s">
        <v>45</v>
      </c>
      <c r="P262" t="s">
        <v>4622</v>
      </c>
      <c r="Q262" t="s">
        <v>4611</v>
      </c>
      <c r="R262" t="s">
        <v>4644</v>
      </c>
    </row>
    <row r="263" spans="1:18" x14ac:dyDescent="0.25">
      <c r="A263" t="s">
        <v>3111</v>
      </c>
      <c r="B263" t="s">
        <v>296</v>
      </c>
      <c r="C263" t="s">
        <v>5973</v>
      </c>
      <c r="D263" t="s">
        <v>6653</v>
      </c>
      <c r="E263" t="s">
        <v>4627</v>
      </c>
      <c r="F263" t="s">
        <v>4691</v>
      </c>
      <c r="G263" t="s">
        <v>4692</v>
      </c>
      <c r="H263" t="s">
        <v>4638</v>
      </c>
      <c r="I263" t="s">
        <v>4639</v>
      </c>
      <c r="J263" s="1">
        <v>14</v>
      </c>
      <c r="K263">
        <v>6112.78</v>
      </c>
      <c r="L263">
        <v>7.93</v>
      </c>
      <c r="M263" s="1">
        <v>78792.509999999995</v>
      </c>
      <c r="N263" t="s">
        <v>5611</v>
      </c>
      <c r="O263" t="s">
        <v>4730</v>
      </c>
      <c r="P263" t="s">
        <v>4622</v>
      </c>
      <c r="Q263" t="s">
        <v>4643</v>
      </c>
      <c r="R263" t="s">
        <v>4612</v>
      </c>
    </row>
    <row r="264" spans="1:18" x14ac:dyDescent="0.25">
      <c r="A264" t="s">
        <v>3120</v>
      </c>
      <c r="B264" t="s">
        <v>500</v>
      </c>
      <c r="C264" t="s">
        <v>4979</v>
      </c>
      <c r="D264" t="s">
        <v>7304</v>
      </c>
      <c r="E264" t="s">
        <v>4627</v>
      </c>
      <c r="F264" t="s">
        <v>4691</v>
      </c>
      <c r="G264" t="s">
        <v>5017</v>
      </c>
      <c r="H264" t="s">
        <v>4638</v>
      </c>
      <c r="I264" t="s">
        <v>4639</v>
      </c>
      <c r="J264" s="1">
        <v>17</v>
      </c>
      <c r="K264">
        <v>36543.980000000003</v>
      </c>
      <c r="L264">
        <v>10.58</v>
      </c>
      <c r="M264" s="1">
        <v>555519.66</v>
      </c>
      <c r="N264" t="s">
        <v>5766</v>
      </c>
      <c r="O264" t="s">
        <v>45</v>
      </c>
      <c r="P264" t="s">
        <v>4622</v>
      </c>
      <c r="Q264" t="s">
        <v>4623</v>
      </c>
      <c r="R264" t="s">
        <v>4624</v>
      </c>
    </row>
    <row r="265" spans="1:18" x14ac:dyDescent="0.25">
      <c r="A265" t="s">
        <v>3191</v>
      </c>
      <c r="B265" t="s">
        <v>471</v>
      </c>
      <c r="C265" t="s">
        <v>7353</v>
      </c>
      <c r="D265" t="s">
        <v>6323</v>
      </c>
      <c r="E265" t="s">
        <v>4656</v>
      </c>
      <c r="F265" t="s">
        <v>4772</v>
      </c>
      <c r="G265" t="s">
        <v>4773</v>
      </c>
      <c r="H265" t="s">
        <v>4638</v>
      </c>
      <c r="I265" t="s">
        <v>4639</v>
      </c>
      <c r="J265" s="1">
        <v>39</v>
      </c>
      <c r="K265">
        <v>23365.4</v>
      </c>
      <c r="L265">
        <v>11.57</v>
      </c>
      <c r="M265" s="1">
        <v>805818.91</v>
      </c>
      <c r="N265" t="s">
        <v>4960</v>
      </c>
      <c r="O265" t="s">
        <v>4609</v>
      </c>
      <c r="P265" t="s">
        <v>4622</v>
      </c>
      <c r="Q265" t="s">
        <v>4611</v>
      </c>
      <c r="R265" t="s">
        <v>4682</v>
      </c>
    </row>
    <row r="266" spans="1:18" x14ac:dyDescent="0.25">
      <c r="A266" t="s">
        <v>3228</v>
      </c>
      <c r="B266" t="s">
        <v>317</v>
      </c>
      <c r="C266" t="s">
        <v>4953</v>
      </c>
      <c r="D266" t="s">
        <v>7379</v>
      </c>
      <c r="E266" t="s">
        <v>4602</v>
      </c>
      <c r="F266" t="s">
        <v>4785</v>
      </c>
      <c r="G266" t="s">
        <v>5159</v>
      </c>
      <c r="H266" t="s">
        <v>4638</v>
      </c>
      <c r="I266" t="s">
        <v>4639</v>
      </c>
      <c r="J266" s="1">
        <v>49</v>
      </c>
      <c r="K266">
        <v>40397.919999999998</v>
      </c>
      <c r="L266">
        <v>14.76</v>
      </c>
      <c r="M266" s="1">
        <v>1687324.16</v>
      </c>
      <c r="N266" t="s">
        <v>5666</v>
      </c>
      <c r="O266" t="s">
        <v>4730</v>
      </c>
      <c r="P266" t="s">
        <v>4622</v>
      </c>
      <c r="Q266" t="s">
        <v>4623</v>
      </c>
      <c r="R266" t="s">
        <v>4823</v>
      </c>
    </row>
    <row r="267" spans="1:18" x14ac:dyDescent="0.25">
      <c r="A267" t="s">
        <v>3256</v>
      </c>
      <c r="B267" t="s">
        <v>2734</v>
      </c>
      <c r="C267" t="s">
        <v>5782</v>
      </c>
      <c r="D267" t="s">
        <v>6920</v>
      </c>
      <c r="E267" t="s">
        <v>4602</v>
      </c>
      <c r="F267" t="s">
        <v>4684</v>
      </c>
      <c r="G267" t="s">
        <v>4792</v>
      </c>
      <c r="H267" t="s">
        <v>4638</v>
      </c>
      <c r="I267" t="s">
        <v>4639</v>
      </c>
      <c r="J267" s="1">
        <v>8</v>
      </c>
      <c r="K267">
        <v>34299.519999999997</v>
      </c>
      <c r="L267">
        <v>7.18</v>
      </c>
      <c r="M267" s="1">
        <v>254694.52</v>
      </c>
      <c r="N267" t="s">
        <v>5929</v>
      </c>
      <c r="O267" t="s">
        <v>45</v>
      </c>
      <c r="P267" t="s">
        <v>4622</v>
      </c>
      <c r="Q267" t="s">
        <v>4611</v>
      </c>
      <c r="R267" t="s">
        <v>4744</v>
      </c>
    </row>
    <row r="268" spans="1:18" x14ac:dyDescent="0.25">
      <c r="A268" t="s">
        <v>3280</v>
      </c>
      <c r="B268" t="s">
        <v>1728</v>
      </c>
      <c r="C268" t="s">
        <v>5699</v>
      </c>
      <c r="D268" t="s">
        <v>7413</v>
      </c>
      <c r="E268" t="s">
        <v>4627</v>
      </c>
      <c r="F268" t="s">
        <v>4691</v>
      </c>
      <c r="G268" t="s">
        <v>4692</v>
      </c>
      <c r="H268" t="s">
        <v>4638</v>
      </c>
      <c r="I268" t="s">
        <v>4639</v>
      </c>
      <c r="J268" s="1">
        <v>50</v>
      </c>
      <c r="K268">
        <v>1621.53</v>
      </c>
      <c r="L268">
        <v>7.73</v>
      </c>
      <c r="M268" s="1">
        <v>74809.289999999994</v>
      </c>
      <c r="N268" t="s">
        <v>6743</v>
      </c>
      <c r="O268" t="s">
        <v>4651</v>
      </c>
      <c r="P268" t="s">
        <v>4622</v>
      </c>
      <c r="Q268" t="s">
        <v>4643</v>
      </c>
      <c r="R268" t="s">
        <v>4823</v>
      </c>
    </row>
    <row r="269" spans="1:18" x14ac:dyDescent="0.25">
      <c r="A269" t="s">
        <v>3298</v>
      </c>
      <c r="B269" t="s">
        <v>3299</v>
      </c>
      <c r="C269" t="s">
        <v>6763</v>
      </c>
      <c r="D269" t="s">
        <v>6890</v>
      </c>
      <c r="E269" t="s">
        <v>4656</v>
      </c>
      <c r="F269" t="s">
        <v>4676</v>
      </c>
      <c r="G269" t="s">
        <v>5132</v>
      </c>
      <c r="H269" t="s">
        <v>4638</v>
      </c>
      <c r="I269" t="s">
        <v>4639</v>
      </c>
      <c r="J269" s="1">
        <v>11</v>
      </c>
      <c r="K269">
        <v>23976.41</v>
      </c>
      <c r="L269">
        <v>17.43</v>
      </c>
      <c r="M269" s="1">
        <v>217770.54</v>
      </c>
      <c r="N269" t="s">
        <v>5364</v>
      </c>
      <c r="O269" t="s">
        <v>45</v>
      </c>
      <c r="P269" t="s">
        <v>4610</v>
      </c>
      <c r="Q269" t="s">
        <v>4611</v>
      </c>
      <c r="R269" t="s">
        <v>4744</v>
      </c>
    </row>
    <row r="270" spans="1:18" x14ac:dyDescent="0.25">
      <c r="A270" t="s">
        <v>3358</v>
      </c>
      <c r="B270" t="s">
        <v>107</v>
      </c>
      <c r="C270" t="s">
        <v>4682</v>
      </c>
      <c r="D270" t="s">
        <v>4941</v>
      </c>
      <c r="E270" t="s">
        <v>4615</v>
      </c>
      <c r="F270" t="s">
        <v>4843</v>
      </c>
      <c r="G270" t="s">
        <v>4844</v>
      </c>
      <c r="H270" t="s">
        <v>4638</v>
      </c>
      <c r="I270" t="s">
        <v>4639</v>
      </c>
      <c r="J270" s="1">
        <v>22</v>
      </c>
      <c r="K270">
        <v>9334.02</v>
      </c>
      <c r="L270">
        <v>18.440000000000001</v>
      </c>
      <c r="M270" s="1">
        <v>167482.19</v>
      </c>
      <c r="N270" t="s">
        <v>5074</v>
      </c>
      <c r="O270" t="s">
        <v>4730</v>
      </c>
      <c r="P270" t="s">
        <v>4622</v>
      </c>
      <c r="Q270" t="s">
        <v>4643</v>
      </c>
      <c r="R270" t="s">
        <v>4612</v>
      </c>
    </row>
    <row r="271" spans="1:18" x14ac:dyDescent="0.25">
      <c r="A271" t="s">
        <v>3373</v>
      </c>
      <c r="B271" t="s">
        <v>182</v>
      </c>
      <c r="C271" t="s">
        <v>4777</v>
      </c>
      <c r="D271" t="s">
        <v>5171</v>
      </c>
      <c r="E271" t="s">
        <v>4602</v>
      </c>
      <c r="F271" t="s">
        <v>4785</v>
      </c>
      <c r="G271" t="s">
        <v>4942</v>
      </c>
      <c r="H271" t="s">
        <v>4638</v>
      </c>
      <c r="I271" t="s">
        <v>4639</v>
      </c>
      <c r="J271" s="1">
        <v>15</v>
      </c>
      <c r="K271">
        <v>10150.16</v>
      </c>
      <c r="L271">
        <v>17.47</v>
      </c>
      <c r="M271" s="1">
        <v>125653.91</v>
      </c>
      <c r="N271" t="s">
        <v>5432</v>
      </c>
      <c r="O271" t="s">
        <v>45</v>
      </c>
      <c r="P271" t="s">
        <v>4652</v>
      </c>
      <c r="Q271" t="s">
        <v>4623</v>
      </c>
      <c r="R271" t="s">
        <v>4644</v>
      </c>
    </row>
    <row r="272" spans="1:18" x14ac:dyDescent="0.25">
      <c r="A272" t="s">
        <v>3434</v>
      </c>
      <c r="B272" t="s">
        <v>2852</v>
      </c>
      <c r="C272" t="s">
        <v>4901</v>
      </c>
      <c r="D272" t="s">
        <v>5609</v>
      </c>
      <c r="E272" t="s">
        <v>4602</v>
      </c>
      <c r="F272" t="s">
        <v>4785</v>
      </c>
      <c r="G272" t="s">
        <v>4942</v>
      </c>
      <c r="H272" t="s">
        <v>4638</v>
      </c>
      <c r="I272" t="s">
        <v>4639</v>
      </c>
      <c r="J272" s="1">
        <v>21</v>
      </c>
      <c r="K272">
        <v>12948.18</v>
      </c>
      <c r="L272">
        <v>17.32</v>
      </c>
      <c r="M272" s="1">
        <v>224816.66</v>
      </c>
      <c r="N272" t="s">
        <v>6988</v>
      </c>
      <c r="O272" t="s">
        <v>4664</v>
      </c>
      <c r="P272" t="s">
        <v>4622</v>
      </c>
      <c r="Q272" t="s">
        <v>4643</v>
      </c>
      <c r="R272" t="s">
        <v>4624</v>
      </c>
    </row>
    <row r="273" spans="1:18" x14ac:dyDescent="0.25">
      <c r="A273" t="s">
        <v>3592</v>
      </c>
      <c r="B273" t="s">
        <v>352</v>
      </c>
      <c r="C273" t="s">
        <v>5528</v>
      </c>
      <c r="D273" t="s">
        <v>5529</v>
      </c>
      <c r="E273" t="s">
        <v>4615</v>
      </c>
      <c r="F273" t="s">
        <v>4843</v>
      </c>
      <c r="G273" t="s">
        <v>4844</v>
      </c>
      <c r="H273" t="s">
        <v>4638</v>
      </c>
      <c r="I273" t="s">
        <v>4639</v>
      </c>
      <c r="J273" s="1">
        <v>48</v>
      </c>
      <c r="K273">
        <v>44254.23</v>
      </c>
      <c r="L273">
        <v>11.69</v>
      </c>
      <c r="M273" s="1">
        <v>1875883.7</v>
      </c>
      <c r="N273" t="s">
        <v>4888</v>
      </c>
      <c r="O273" t="s">
        <v>4609</v>
      </c>
      <c r="P273" t="s">
        <v>4622</v>
      </c>
      <c r="Q273" t="s">
        <v>4611</v>
      </c>
      <c r="R273" t="s">
        <v>4720</v>
      </c>
    </row>
    <row r="274" spans="1:18" x14ac:dyDescent="0.25">
      <c r="A274" t="s">
        <v>3714</v>
      </c>
      <c r="B274" t="s">
        <v>475</v>
      </c>
      <c r="C274" t="s">
        <v>4796</v>
      </c>
      <c r="D274" t="s">
        <v>5218</v>
      </c>
      <c r="E274" t="s">
        <v>4656</v>
      </c>
      <c r="F274" t="s">
        <v>4891</v>
      </c>
      <c r="G274" t="s">
        <v>5143</v>
      </c>
      <c r="H274" t="s">
        <v>4638</v>
      </c>
      <c r="I274" t="s">
        <v>4639</v>
      </c>
      <c r="J274" s="1">
        <v>45</v>
      </c>
      <c r="K274">
        <v>27284.7</v>
      </c>
      <c r="L274">
        <v>18.16</v>
      </c>
      <c r="M274" s="1">
        <v>1004840.93</v>
      </c>
      <c r="N274" t="s">
        <v>5398</v>
      </c>
      <c r="O274" t="s">
        <v>45</v>
      </c>
      <c r="P274" t="s">
        <v>4622</v>
      </c>
      <c r="Q274" t="s">
        <v>4643</v>
      </c>
      <c r="R274" t="s">
        <v>4720</v>
      </c>
    </row>
    <row r="275" spans="1:18" x14ac:dyDescent="0.25">
      <c r="A275" t="s">
        <v>3860</v>
      </c>
      <c r="B275" t="s">
        <v>3546</v>
      </c>
      <c r="C275" t="s">
        <v>7693</v>
      </c>
      <c r="D275" t="s">
        <v>7394</v>
      </c>
      <c r="E275" t="s">
        <v>4615</v>
      </c>
      <c r="F275" t="s">
        <v>4843</v>
      </c>
      <c r="G275" t="s">
        <v>4844</v>
      </c>
      <c r="H275" t="s">
        <v>4638</v>
      </c>
      <c r="I275" t="s">
        <v>4639</v>
      </c>
      <c r="J275" s="1">
        <v>1</v>
      </c>
      <c r="K275">
        <v>11052.75</v>
      </c>
      <c r="L275">
        <v>0.85</v>
      </c>
      <c r="M275" s="1">
        <v>10958.8</v>
      </c>
      <c r="N275" t="s">
        <v>5387</v>
      </c>
      <c r="O275" t="s">
        <v>4651</v>
      </c>
      <c r="P275" t="s">
        <v>4610</v>
      </c>
      <c r="Q275" t="s">
        <v>4623</v>
      </c>
      <c r="R275" t="s">
        <v>4782</v>
      </c>
    </row>
    <row r="276" spans="1:18" x14ac:dyDescent="0.25">
      <c r="A276" t="s">
        <v>3862</v>
      </c>
      <c r="B276" t="s">
        <v>2512</v>
      </c>
      <c r="C276" t="s">
        <v>5167</v>
      </c>
      <c r="D276" t="s">
        <v>4683</v>
      </c>
      <c r="E276" t="s">
        <v>4627</v>
      </c>
      <c r="F276" t="s">
        <v>4636</v>
      </c>
      <c r="G276" t="s">
        <v>5095</v>
      </c>
      <c r="H276" t="s">
        <v>4638</v>
      </c>
      <c r="I276" t="s">
        <v>4639</v>
      </c>
      <c r="J276" s="1">
        <v>30</v>
      </c>
      <c r="K276">
        <v>46016.4</v>
      </c>
      <c r="L276">
        <v>15.03</v>
      </c>
      <c r="M276" s="1">
        <v>1173004.05</v>
      </c>
      <c r="N276" t="s">
        <v>5240</v>
      </c>
      <c r="O276" t="s">
        <v>4651</v>
      </c>
      <c r="P276" t="s">
        <v>4652</v>
      </c>
      <c r="Q276" t="s">
        <v>4611</v>
      </c>
      <c r="R276" t="s">
        <v>4703</v>
      </c>
    </row>
    <row r="277" spans="1:18" x14ac:dyDescent="0.25">
      <c r="A277" t="s">
        <v>3916</v>
      </c>
      <c r="B277" t="s">
        <v>623</v>
      </c>
      <c r="C277" t="s">
        <v>7817</v>
      </c>
      <c r="D277" t="s">
        <v>4949</v>
      </c>
      <c r="E277" t="s">
        <v>4656</v>
      </c>
      <c r="F277" t="s">
        <v>4891</v>
      </c>
      <c r="G277" t="s">
        <v>5183</v>
      </c>
      <c r="H277" t="s">
        <v>4638</v>
      </c>
      <c r="I277" t="s">
        <v>4639</v>
      </c>
      <c r="J277" s="1">
        <v>41</v>
      </c>
      <c r="K277">
        <v>7999.41</v>
      </c>
      <c r="L277">
        <v>8.23</v>
      </c>
      <c r="M277" s="1">
        <v>300983.40000000002</v>
      </c>
      <c r="N277" t="s">
        <v>5425</v>
      </c>
      <c r="O277" t="s">
        <v>45</v>
      </c>
      <c r="P277" t="s">
        <v>4622</v>
      </c>
      <c r="Q277" t="s">
        <v>4623</v>
      </c>
      <c r="R277" t="s">
        <v>4782</v>
      </c>
    </row>
    <row r="278" spans="1:18" x14ac:dyDescent="0.25">
      <c r="A278" t="s">
        <v>4035</v>
      </c>
      <c r="B278" t="s">
        <v>589</v>
      </c>
      <c r="C278" t="s">
        <v>7889</v>
      </c>
      <c r="D278" t="s">
        <v>5016</v>
      </c>
      <c r="E278" t="s">
        <v>4656</v>
      </c>
      <c r="F278" t="s">
        <v>4676</v>
      </c>
      <c r="G278" t="s">
        <v>5132</v>
      </c>
      <c r="H278" t="s">
        <v>4638</v>
      </c>
      <c r="I278" t="s">
        <v>4639</v>
      </c>
      <c r="J278" s="1">
        <v>18</v>
      </c>
      <c r="K278">
        <v>10977</v>
      </c>
      <c r="L278">
        <v>12.6</v>
      </c>
      <c r="M278" s="1">
        <v>172690.16</v>
      </c>
      <c r="N278" t="s">
        <v>6497</v>
      </c>
      <c r="O278" t="s">
        <v>4651</v>
      </c>
      <c r="P278" t="s">
        <v>4610</v>
      </c>
      <c r="Q278" t="s">
        <v>4623</v>
      </c>
      <c r="R278" t="s">
        <v>4720</v>
      </c>
    </row>
    <row r="279" spans="1:18" x14ac:dyDescent="0.25">
      <c r="A279" t="s">
        <v>4065</v>
      </c>
      <c r="B279" t="s">
        <v>1472</v>
      </c>
      <c r="C279" t="s">
        <v>5150</v>
      </c>
      <c r="D279" t="s">
        <v>6005</v>
      </c>
      <c r="E279" t="s">
        <v>4627</v>
      </c>
      <c r="F279" t="s">
        <v>4628</v>
      </c>
      <c r="G279" t="s">
        <v>4711</v>
      </c>
      <c r="H279" t="s">
        <v>4638</v>
      </c>
      <c r="I279" t="s">
        <v>4639</v>
      </c>
      <c r="J279" s="1">
        <v>32</v>
      </c>
      <c r="K279">
        <v>46431.91</v>
      </c>
      <c r="L279">
        <v>10.83</v>
      </c>
      <c r="M279" s="1">
        <v>1324906.69</v>
      </c>
      <c r="N279" t="s">
        <v>5285</v>
      </c>
      <c r="O279" t="s">
        <v>4664</v>
      </c>
      <c r="P279" t="s">
        <v>4622</v>
      </c>
      <c r="Q279" t="s">
        <v>4643</v>
      </c>
      <c r="R279" t="s">
        <v>4823</v>
      </c>
    </row>
    <row r="280" spans="1:18" x14ac:dyDescent="0.25">
      <c r="A280" t="s">
        <v>4145</v>
      </c>
      <c r="B280" t="s">
        <v>248</v>
      </c>
      <c r="C280" t="s">
        <v>4752</v>
      </c>
      <c r="D280" t="s">
        <v>4854</v>
      </c>
      <c r="E280" t="s">
        <v>4615</v>
      </c>
      <c r="F280" t="s">
        <v>4754</v>
      </c>
      <c r="G280" t="s">
        <v>4755</v>
      </c>
      <c r="H280" t="s">
        <v>4638</v>
      </c>
      <c r="I280" t="s">
        <v>4639</v>
      </c>
      <c r="J280" s="1">
        <v>19</v>
      </c>
      <c r="K280">
        <v>46846.26</v>
      </c>
      <c r="L280">
        <v>14.22</v>
      </c>
      <c r="M280" s="1">
        <v>763509.71</v>
      </c>
      <c r="N280" t="s">
        <v>5739</v>
      </c>
      <c r="O280" t="s">
        <v>4730</v>
      </c>
      <c r="P280" t="s">
        <v>4622</v>
      </c>
      <c r="Q280" t="s">
        <v>4623</v>
      </c>
      <c r="R280" t="s">
        <v>4703</v>
      </c>
    </row>
    <row r="281" spans="1:18" x14ac:dyDescent="0.25">
      <c r="A281" t="s">
        <v>4149</v>
      </c>
      <c r="B281" t="s">
        <v>1522</v>
      </c>
      <c r="C281" t="s">
        <v>4745</v>
      </c>
      <c r="D281" t="s">
        <v>5599</v>
      </c>
      <c r="E281" t="s">
        <v>4602</v>
      </c>
      <c r="F281" t="s">
        <v>4603</v>
      </c>
      <c r="G281" t="s">
        <v>4813</v>
      </c>
      <c r="H281" t="s">
        <v>4638</v>
      </c>
      <c r="I281" t="s">
        <v>4639</v>
      </c>
      <c r="J281" s="1">
        <v>16</v>
      </c>
      <c r="K281">
        <v>40179.29</v>
      </c>
      <c r="L281">
        <v>4.76</v>
      </c>
      <c r="M281" s="1">
        <v>612268.09</v>
      </c>
      <c r="N281" t="s">
        <v>5074</v>
      </c>
      <c r="O281" t="s">
        <v>4609</v>
      </c>
      <c r="P281" t="s">
        <v>4610</v>
      </c>
      <c r="Q281" t="s">
        <v>4623</v>
      </c>
      <c r="R281" t="s">
        <v>4612</v>
      </c>
    </row>
    <row r="282" spans="1:18" x14ac:dyDescent="0.25">
      <c r="A282" t="s">
        <v>4153</v>
      </c>
      <c r="B282" t="s">
        <v>642</v>
      </c>
      <c r="C282" t="s">
        <v>7808</v>
      </c>
      <c r="D282" t="s">
        <v>4974</v>
      </c>
      <c r="E282" t="s">
        <v>4602</v>
      </c>
      <c r="F282" t="s">
        <v>4785</v>
      </c>
      <c r="G282" t="s">
        <v>5159</v>
      </c>
      <c r="H282" t="s">
        <v>4638</v>
      </c>
      <c r="I282" t="s">
        <v>4639</v>
      </c>
      <c r="J282" s="1">
        <v>12</v>
      </c>
      <c r="K282">
        <v>41844.43</v>
      </c>
      <c r="L282">
        <v>11.51</v>
      </c>
      <c r="M282" s="1">
        <v>444337.63</v>
      </c>
      <c r="N282" t="s">
        <v>5067</v>
      </c>
      <c r="O282" t="s">
        <v>4664</v>
      </c>
      <c r="P282" t="s">
        <v>4610</v>
      </c>
      <c r="Q282" t="s">
        <v>4643</v>
      </c>
      <c r="R282" t="s">
        <v>4744</v>
      </c>
    </row>
    <row r="283" spans="1:18" x14ac:dyDescent="0.25">
      <c r="A283" t="s">
        <v>4189</v>
      </c>
      <c r="B283" t="s">
        <v>1560</v>
      </c>
      <c r="C283" t="s">
        <v>5256</v>
      </c>
      <c r="D283" t="s">
        <v>5025</v>
      </c>
      <c r="E283" t="s">
        <v>4615</v>
      </c>
      <c r="F283" t="s">
        <v>4733</v>
      </c>
      <c r="G283" t="s">
        <v>5083</v>
      </c>
      <c r="H283" t="s">
        <v>4638</v>
      </c>
      <c r="I283" t="s">
        <v>4639</v>
      </c>
      <c r="J283" s="1">
        <v>23</v>
      </c>
      <c r="K283">
        <v>45307.89</v>
      </c>
      <c r="L283">
        <v>1.23</v>
      </c>
      <c r="M283" s="1">
        <v>1029263.87</v>
      </c>
      <c r="N283" t="s">
        <v>5019</v>
      </c>
      <c r="O283" t="s">
        <v>4651</v>
      </c>
      <c r="P283" t="s">
        <v>4622</v>
      </c>
      <c r="Q283" t="s">
        <v>4611</v>
      </c>
      <c r="R283" t="s">
        <v>4682</v>
      </c>
    </row>
    <row r="284" spans="1:18" x14ac:dyDescent="0.25">
      <c r="A284" t="s">
        <v>4203</v>
      </c>
      <c r="B284" t="s">
        <v>1406</v>
      </c>
      <c r="C284" t="s">
        <v>5037</v>
      </c>
      <c r="D284" t="s">
        <v>4983</v>
      </c>
      <c r="E284" t="s">
        <v>4615</v>
      </c>
      <c r="F284" t="s">
        <v>4733</v>
      </c>
      <c r="G284" t="s">
        <v>4897</v>
      </c>
      <c r="H284" t="s">
        <v>4638</v>
      </c>
      <c r="I284" t="s">
        <v>4639</v>
      </c>
      <c r="J284" s="1">
        <v>44</v>
      </c>
      <c r="K284">
        <v>16888.07</v>
      </c>
      <c r="L284">
        <v>19.309999999999999</v>
      </c>
      <c r="M284" s="1">
        <v>599587.28</v>
      </c>
      <c r="N284" t="s">
        <v>4935</v>
      </c>
      <c r="O284" t="s">
        <v>4609</v>
      </c>
      <c r="P284" t="s">
        <v>4622</v>
      </c>
      <c r="Q284" t="s">
        <v>4623</v>
      </c>
      <c r="R284" t="s">
        <v>4682</v>
      </c>
    </row>
    <row r="285" spans="1:18" x14ac:dyDescent="0.25">
      <c r="A285" t="s">
        <v>4220</v>
      </c>
      <c r="B285" t="s">
        <v>2577</v>
      </c>
      <c r="C285" t="s">
        <v>5037</v>
      </c>
      <c r="D285" t="s">
        <v>6556</v>
      </c>
      <c r="E285" t="s">
        <v>4615</v>
      </c>
      <c r="F285" t="s">
        <v>4733</v>
      </c>
      <c r="G285" t="s">
        <v>4734</v>
      </c>
      <c r="H285" t="s">
        <v>4638</v>
      </c>
      <c r="I285" t="s">
        <v>4639</v>
      </c>
      <c r="J285" s="1">
        <v>12</v>
      </c>
      <c r="K285">
        <v>20189.28</v>
      </c>
      <c r="L285">
        <v>7.73</v>
      </c>
      <c r="M285" s="1">
        <v>223543.78</v>
      </c>
      <c r="N285" t="s">
        <v>6633</v>
      </c>
      <c r="O285" t="s">
        <v>4651</v>
      </c>
      <c r="P285" t="s">
        <v>4622</v>
      </c>
      <c r="Q285" t="s">
        <v>4611</v>
      </c>
      <c r="R285" t="s">
        <v>4823</v>
      </c>
    </row>
    <row r="286" spans="1:18" x14ac:dyDescent="0.25">
      <c r="A286" t="s">
        <v>4228</v>
      </c>
      <c r="B286" t="s">
        <v>1475</v>
      </c>
      <c r="C286" t="s">
        <v>4764</v>
      </c>
      <c r="D286" t="s">
        <v>4770</v>
      </c>
      <c r="E286" t="s">
        <v>4656</v>
      </c>
      <c r="F286" t="s">
        <v>4891</v>
      </c>
      <c r="G286" t="s">
        <v>5183</v>
      </c>
      <c r="H286" t="s">
        <v>4638</v>
      </c>
      <c r="I286" t="s">
        <v>4639</v>
      </c>
      <c r="J286" s="1">
        <v>47</v>
      </c>
      <c r="K286">
        <v>21008.37</v>
      </c>
      <c r="L286">
        <v>6.49</v>
      </c>
      <c r="M286" s="1">
        <v>923311.56</v>
      </c>
      <c r="N286" t="s">
        <v>6580</v>
      </c>
      <c r="O286" t="s">
        <v>45</v>
      </c>
      <c r="P286" t="s">
        <v>4622</v>
      </c>
      <c r="Q286" t="s">
        <v>4643</v>
      </c>
      <c r="R286" t="s">
        <v>4644</v>
      </c>
    </row>
    <row r="287" spans="1:18" x14ac:dyDescent="0.25">
      <c r="A287" t="s">
        <v>4232</v>
      </c>
      <c r="B287" t="s">
        <v>853</v>
      </c>
      <c r="C287" t="s">
        <v>5780</v>
      </c>
      <c r="D287" t="s">
        <v>5441</v>
      </c>
      <c r="E287" t="s">
        <v>4615</v>
      </c>
      <c r="F287" t="s">
        <v>4616</v>
      </c>
      <c r="G287" t="s">
        <v>4617</v>
      </c>
      <c r="H287" t="s">
        <v>4638</v>
      </c>
      <c r="I287" t="s">
        <v>4639</v>
      </c>
      <c r="J287" s="1">
        <v>19</v>
      </c>
      <c r="K287">
        <v>43335.96</v>
      </c>
      <c r="L287">
        <v>16.16</v>
      </c>
      <c r="M287" s="1">
        <v>690324.51</v>
      </c>
      <c r="N287" t="s">
        <v>5071</v>
      </c>
      <c r="O287" t="s">
        <v>4730</v>
      </c>
      <c r="P287" t="s">
        <v>4622</v>
      </c>
      <c r="Q287" t="s">
        <v>4623</v>
      </c>
      <c r="R287" t="s">
        <v>4823</v>
      </c>
    </row>
    <row r="288" spans="1:18" x14ac:dyDescent="0.25">
      <c r="A288" t="s">
        <v>4254</v>
      </c>
      <c r="B288" t="s">
        <v>802</v>
      </c>
      <c r="C288" t="s">
        <v>5136</v>
      </c>
      <c r="D288" t="s">
        <v>5020</v>
      </c>
      <c r="E288" t="s">
        <v>4627</v>
      </c>
      <c r="F288" t="s">
        <v>4691</v>
      </c>
      <c r="G288" t="s">
        <v>5017</v>
      </c>
      <c r="H288" t="s">
        <v>4638</v>
      </c>
      <c r="I288" t="s">
        <v>4639</v>
      </c>
      <c r="J288" s="1">
        <v>4</v>
      </c>
      <c r="K288">
        <v>16970.84</v>
      </c>
      <c r="L288">
        <v>5.67</v>
      </c>
      <c r="M288" s="1">
        <v>64034.37</v>
      </c>
      <c r="N288" t="s">
        <v>5802</v>
      </c>
      <c r="O288" t="s">
        <v>4651</v>
      </c>
      <c r="P288" t="s">
        <v>4622</v>
      </c>
      <c r="Q288" t="s">
        <v>4643</v>
      </c>
      <c r="R288" t="s">
        <v>4665</v>
      </c>
    </row>
    <row r="289" spans="1:18" x14ac:dyDescent="0.25">
      <c r="A289" t="s">
        <v>4280</v>
      </c>
      <c r="B289" t="s">
        <v>633</v>
      </c>
      <c r="C289" t="s">
        <v>5677</v>
      </c>
      <c r="D289" t="s">
        <v>5253</v>
      </c>
      <c r="E289" t="s">
        <v>4656</v>
      </c>
      <c r="F289" t="s">
        <v>4657</v>
      </c>
      <c r="G289" t="s">
        <v>5152</v>
      </c>
      <c r="H289" t="s">
        <v>4638</v>
      </c>
      <c r="I289" t="s">
        <v>4639</v>
      </c>
      <c r="J289" s="1">
        <v>7</v>
      </c>
      <c r="K289">
        <v>9119.91</v>
      </c>
      <c r="L289">
        <v>6.4</v>
      </c>
      <c r="M289" s="1">
        <v>59753.65</v>
      </c>
      <c r="N289" t="s">
        <v>6011</v>
      </c>
      <c r="O289" t="s">
        <v>45</v>
      </c>
      <c r="P289" t="s">
        <v>4622</v>
      </c>
      <c r="Q289" t="s">
        <v>4643</v>
      </c>
      <c r="R289" t="s">
        <v>4665</v>
      </c>
    </row>
    <row r="290" spans="1:18" x14ac:dyDescent="0.25">
      <c r="A290" t="s">
        <v>4395</v>
      </c>
      <c r="B290" t="s">
        <v>2060</v>
      </c>
      <c r="C290" t="s">
        <v>5489</v>
      </c>
      <c r="D290" t="s">
        <v>4614</v>
      </c>
      <c r="E290" t="s">
        <v>4615</v>
      </c>
      <c r="F290" t="s">
        <v>4754</v>
      </c>
      <c r="G290" t="s">
        <v>4839</v>
      </c>
      <c r="H290" t="s">
        <v>4638</v>
      </c>
      <c r="I290" t="s">
        <v>4639</v>
      </c>
      <c r="J290" s="1">
        <v>45</v>
      </c>
      <c r="K290">
        <v>21683.05</v>
      </c>
      <c r="L290">
        <v>10.82</v>
      </c>
      <c r="M290" s="1">
        <v>870162.48</v>
      </c>
      <c r="N290" t="s">
        <v>5163</v>
      </c>
      <c r="O290" t="s">
        <v>4609</v>
      </c>
      <c r="P290" t="s">
        <v>4610</v>
      </c>
      <c r="Q290" t="s">
        <v>4611</v>
      </c>
      <c r="R290" t="s">
        <v>4682</v>
      </c>
    </row>
    <row r="291" spans="1:18" x14ac:dyDescent="0.25">
      <c r="A291" t="s">
        <v>4407</v>
      </c>
      <c r="B291" t="s">
        <v>576</v>
      </c>
      <c r="C291" t="s">
        <v>7790</v>
      </c>
      <c r="D291" t="s">
        <v>5817</v>
      </c>
      <c r="E291" t="s">
        <v>4615</v>
      </c>
      <c r="F291" t="s">
        <v>4754</v>
      </c>
      <c r="G291" t="s">
        <v>4798</v>
      </c>
      <c r="H291" t="s">
        <v>4638</v>
      </c>
      <c r="I291" t="s">
        <v>4639</v>
      </c>
      <c r="J291" s="1">
        <v>48</v>
      </c>
      <c r="K291">
        <v>25671.279999999999</v>
      </c>
      <c r="L291">
        <v>8.82</v>
      </c>
      <c r="M291" s="1">
        <v>1123539.51</v>
      </c>
      <c r="N291" t="s">
        <v>5625</v>
      </c>
      <c r="O291" t="s">
        <v>4664</v>
      </c>
      <c r="P291" t="s">
        <v>4622</v>
      </c>
      <c r="Q291" t="s">
        <v>4623</v>
      </c>
      <c r="R291" t="s">
        <v>4665</v>
      </c>
    </row>
    <row r="292" spans="1:18" x14ac:dyDescent="0.25">
      <c r="A292" t="s">
        <v>4519</v>
      </c>
      <c r="B292" t="s">
        <v>76</v>
      </c>
      <c r="C292" t="s">
        <v>4817</v>
      </c>
      <c r="D292" t="s">
        <v>5127</v>
      </c>
      <c r="E292" t="s">
        <v>4656</v>
      </c>
      <c r="F292" t="s">
        <v>4772</v>
      </c>
      <c r="G292" t="s">
        <v>4867</v>
      </c>
      <c r="H292" t="s">
        <v>4638</v>
      </c>
      <c r="I292" t="s">
        <v>4639</v>
      </c>
      <c r="J292" s="1">
        <v>48</v>
      </c>
      <c r="K292">
        <v>17727.3</v>
      </c>
      <c r="L292">
        <v>12.67</v>
      </c>
      <c r="M292" s="1">
        <v>743100.05</v>
      </c>
      <c r="N292" t="s">
        <v>5805</v>
      </c>
      <c r="O292" t="s">
        <v>45</v>
      </c>
      <c r="P292" t="s">
        <v>4622</v>
      </c>
      <c r="Q292" t="s">
        <v>4611</v>
      </c>
      <c r="R292" t="s">
        <v>4624</v>
      </c>
    </row>
    <row r="293" spans="1:18" x14ac:dyDescent="0.25">
      <c r="A293" t="s">
        <v>4571</v>
      </c>
      <c r="B293" t="s">
        <v>673</v>
      </c>
      <c r="C293" t="s">
        <v>8210</v>
      </c>
      <c r="D293" t="s">
        <v>7032</v>
      </c>
      <c r="E293" t="s">
        <v>4615</v>
      </c>
      <c r="F293" t="s">
        <v>4733</v>
      </c>
      <c r="G293" t="s">
        <v>5083</v>
      </c>
      <c r="H293" t="s">
        <v>4638</v>
      </c>
      <c r="I293" t="s">
        <v>4639</v>
      </c>
      <c r="J293" s="1">
        <v>14</v>
      </c>
      <c r="K293">
        <v>47593.77</v>
      </c>
      <c r="L293">
        <v>3.01</v>
      </c>
      <c r="M293" s="1">
        <v>646256.77</v>
      </c>
      <c r="N293" t="s">
        <v>6002</v>
      </c>
      <c r="O293" t="s">
        <v>4651</v>
      </c>
      <c r="P293" t="s">
        <v>4622</v>
      </c>
      <c r="Q293" t="s">
        <v>4611</v>
      </c>
      <c r="R293" t="s">
        <v>4696</v>
      </c>
    </row>
    <row r="294" spans="1:18" x14ac:dyDescent="0.25">
      <c r="A294" t="s">
        <v>103</v>
      </c>
      <c r="B294" t="s">
        <v>92</v>
      </c>
      <c r="C294" t="s">
        <v>4714</v>
      </c>
      <c r="D294" t="s">
        <v>4715</v>
      </c>
      <c r="E294" t="s">
        <v>4656</v>
      </c>
      <c r="F294" t="s">
        <v>4676</v>
      </c>
      <c r="G294" t="s">
        <v>4677</v>
      </c>
      <c r="H294" t="s">
        <v>4638</v>
      </c>
      <c r="I294" t="s">
        <v>4716</v>
      </c>
      <c r="J294" s="1">
        <v>37</v>
      </c>
      <c r="K294">
        <v>16330.84</v>
      </c>
      <c r="L294">
        <v>3.24</v>
      </c>
      <c r="M294" s="1">
        <v>584663.67000000004</v>
      </c>
      <c r="N294" t="s">
        <v>4719</v>
      </c>
      <c r="O294" t="s">
        <v>4609</v>
      </c>
      <c r="P294" t="s">
        <v>4622</v>
      </c>
      <c r="Q294" t="s">
        <v>4623</v>
      </c>
      <c r="R294" t="s">
        <v>4720</v>
      </c>
    </row>
    <row r="295" spans="1:18" x14ac:dyDescent="0.25">
      <c r="A295" t="s">
        <v>156</v>
      </c>
      <c r="B295" t="s">
        <v>157</v>
      </c>
      <c r="C295" t="s">
        <v>4790</v>
      </c>
      <c r="D295" t="s">
        <v>4791</v>
      </c>
      <c r="E295" t="s">
        <v>4602</v>
      </c>
      <c r="F295" t="s">
        <v>4684</v>
      </c>
      <c r="G295" t="s">
        <v>4792</v>
      </c>
      <c r="H295" t="s">
        <v>4638</v>
      </c>
      <c r="I295" t="s">
        <v>4716</v>
      </c>
      <c r="J295" s="1">
        <v>16</v>
      </c>
      <c r="K295">
        <v>37065.410000000003</v>
      </c>
      <c r="L295">
        <v>2.74</v>
      </c>
      <c r="M295" s="1">
        <v>576797.07999999996</v>
      </c>
      <c r="N295" t="s">
        <v>4795</v>
      </c>
      <c r="O295" t="s">
        <v>4609</v>
      </c>
      <c r="P295" t="s">
        <v>4622</v>
      </c>
      <c r="Q295" t="s">
        <v>4611</v>
      </c>
      <c r="R295" t="s">
        <v>4644</v>
      </c>
    </row>
    <row r="296" spans="1:18" x14ac:dyDescent="0.25">
      <c r="A296" t="s">
        <v>487</v>
      </c>
      <c r="B296" t="s">
        <v>488</v>
      </c>
      <c r="C296" t="s">
        <v>5202</v>
      </c>
      <c r="D296" t="s">
        <v>5203</v>
      </c>
      <c r="E296" t="s">
        <v>4602</v>
      </c>
      <c r="F296" t="s">
        <v>4603</v>
      </c>
      <c r="G296" t="s">
        <v>4813</v>
      </c>
      <c r="H296" t="s">
        <v>4638</v>
      </c>
      <c r="I296" t="s">
        <v>4716</v>
      </c>
      <c r="J296" s="1">
        <v>18</v>
      </c>
      <c r="K296">
        <v>10736.67</v>
      </c>
      <c r="L296">
        <v>6.78</v>
      </c>
      <c r="M296" s="1">
        <v>180157.03</v>
      </c>
      <c r="N296" t="s">
        <v>5205</v>
      </c>
      <c r="O296" t="s">
        <v>4730</v>
      </c>
      <c r="P296" t="s">
        <v>4622</v>
      </c>
      <c r="Q296" t="s">
        <v>4643</v>
      </c>
      <c r="R296" t="s">
        <v>4823</v>
      </c>
    </row>
    <row r="297" spans="1:18" x14ac:dyDescent="0.25">
      <c r="A297" t="s">
        <v>611</v>
      </c>
      <c r="B297" t="s">
        <v>543</v>
      </c>
      <c r="C297" t="s">
        <v>5344</v>
      </c>
      <c r="D297" t="s">
        <v>5345</v>
      </c>
      <c r="E297" t="s">
        <v>4602</v>
      </c>
      <c r="F297" t="s">
        <v>4684</v>
      </c>
      <c r="G297" t="s">
        <v>5022</v>
      </c>
      <c r="H297" t="s">
        <v>4638</v>
      </c>
      <c r="I297" t="s">
        <v>4716</v>
      </c>
      <c r="J297" s="1">
        <v>33</v>
      </c>
      <c r="K297">
        <v>7649.84</v>
      </c>
      <c r="L297">
        <v>5.05</v>
      </c>
      <c r="M297" s="1">
        <v>239696.26</v>
      </c>
      <c r="N297" t="s">
        <v>4907</v>
      </c>
      <c r="O297" t="s">
        <v>4609</v>
      </c>
      <c r="P297" t="s">
        <v>4622</v>
      </c>
      <c r="Q297" t="s">
        <v>4643</v>
      </c>
      <c r="R297" t="s">
        <v>4703</v>
      </c>
    </row>
    <row r="298" spans="1:18" x14ac:dyDescent="0.25">
      <c r="A298" t="s">
        <v>647</v>
      </c>
      <c r="B298" t="s">
        <v>192</v>
      </c>
      <c r="C298" t="s">
        <v>4704</v>
      </c>
      <c r="D298" t="s">
        <v>5025</v>
      </c>
      <c r="E298" t="s">
        <v>4627</v>
      </c>
      <c r="F298" t="s">
        <v>4628</v>
      </c>
      <c r="G298" t="s">
        <v>4747</v>
      </c>
      <c r="H298" t="s">
        <v>4638</v>
      </c>
      <c r="I298" t="s">
        <v>4716</v>
      </c>
      <c r="J298" s="1">
        <v>43</v>
      </c>
      <c r="K298">
        <v>6703.1</v>
      </c>
      <c r="L298">
        <v>11.79</v>
      </c>
      <c r="M298" s="1">
        <v>254250.59</v>
      </c>
      <c r="N298" t="s">
        <v>4841</v>
      </c>
      <c r="O298" t="s">
        <v>4730</v>
      </c>
      <c r="P298" t="s">
        <v>4622</v>
      </c>
      <c r="Q298" t="s">
        <v>4623</v>
      </c>
      <c r="R298" t="s">
        <v>4653</v>
      </c>
    </row>
    <row r="299" spans="1:18" x14ac:dyDescent="0.25">
      <c r="A299" t="s">
        <v>660</v>
      </c>
      <c r="B299" t="s">
        <v>661</v>
      </c>
      <c r="C299" t="s">
        <v>5385</v>
      </c>
      <c r="D299" t="s">
        <v>5016</v>
      </c>
      <c r="E299" t="s">
        <v>4656</v>
      </c>
      <c r="F299" t="s">
        <v>4676</v>
      </c>
      <c r="G299" t="s">
        <v>4677</v>
      </c>
      <c r="H299" t="s">
        <v>4638</v>
      </c>
      <c r="I299" t="s">
        <v>4716</v>
      </c>
      <c r="J299" s="1">
        <v>40</v>
      </c>
      <c r="K299">
        <v>8365.56</v>
      </c>
      <c r="L299">
        <v>17.95</v>
      </c>
      <c r="M299" s="1">
        <v>274557.68</v>
      </c>
      <c r="N299" t="s">
        <v>5387</v>
      </c>
      <c r="O299" t="s">
        <v>4609</v>
      </c>
      <c r="P299" t="s">
        <v>4622</v>
      </c>
      <c r="Q299" t="s">
        <v>4623</v>
      </c>
      <c r="R299" t="s">
        <v>4782</v>
      </c>
    </row>
    <row r="300" spans="1:18" x14ac:dyDescent="0.25">
      <c r="A300" t="s">
        <v>844</v>
      </c>
      <c r="B300" t="s">
        <v>782</v>
      </c>
      <c r="C300" t="s">
        <v>5416</v>
      </c>
      <c r="D300" t="s">
        <v>5565</v>
      </c>
      <c r="E300" t="s">
        <v>4602</v>
      </c>
      <c r="F300" t="s">
        <v>4668</v>
      </c>
      <c r="G300" t="s">
        <v>4807</v>
      </c>
      <c r="H300" t="s">
        <v>4638</v>
      </c>
      <c r="I300" t="s">
        <v>4716</v>
      </c>
      <c r="J300" s="1">
        <v>50</v>
      </c>
      <c r="K300">
        <v>2493.08</v>
      </c>
      <c r="L300">
        <v>8.8699999999999992</v>
      </c>
      <c r="M300" s="1">
        <v>113597.19</v>
      </c>
      <c r="N300" t="s">
        <v>5567</v>
      </c>
      <c r="O300" t="s">
        <v>4651</v>
      </c>
      <c r="P300" t="s">
        <v>4652</v>
      </c>
      <c r="Q300" t="s">
        <v>4643</v>
      </c>
      <c r="R300" t="s">
        <v>4823</v>
      </c>
    </row>
    <row r="301" spans="1:18" x14ac:dyDescent="0.25">
      <c r="A301" t="s">
        <v>1075</v>
      </c>
      <c r="B301" t="s">
        <v>1076</v>
      </c>
      <c r="C301" t="s">
        <v>5775</v>
      </c>
      <c r="D301" t="s">
        <v>5206</v>
      </c>
      <c r="E301" t="s">
        <v>4627</v>
      </c>
      <c r="F301" t="s">
        <v>4723</v>
      </c>
      <c r="G301" t="s">
        <v>4922</v>
      </c>
      <c r="H301" t="s">
        <v>4638</v>
      </c>
      <c r="I301" t="s">
        <v>4716</v>
      </c>
      <c r="J301" s="1">
        <v>42</v>
      </c>
      <c r="K301">
        <v>38890.769999999997</v>
      </c>
      <c r="L301">
        <v>12.32</v>
      </c>
      <c r="M301" s="1">
        <v>1432175.94</v>
      </c>
      <c r="N301" t="s">
        <v>5777</v>
      </c>
      <c r="O301" t="s">
        <v>4664</v>
      </c>
      <c r="P301" t="s">
        <v>4622</v>
      </c>
      <c r="Q301" t="s">
        <v>4623</v>
      </c>
      <c r="R301" t="s">
        <v>4653</v>
      </c>
    </row>
    <row r="302" spans="1:18" x14ac:dyDescent="0.25">
      <c r="A302" t="s">
        <v>1266</v>
      </c>
      <c r="B302" t="s">
        <v>878</v>
      </c>
      <c r="C302" t="s">
        <v>4710</v>
      </c>
      <c r="D302" t="s">
        <v>5335</v>
      </c>
      <c r="E302" t="s">
        <v>4627</v>
      </c>
      <c r="F302" t="s">
        <v>4723</v>
      </c>
      <c r="G302" t="s">
        <v>4922</v>
      </c>
      <c r="H302" t="s">
        <v>4638</v>
      </c>
      <c r="I302" t="s">
        <v>4716</v>
      </c>
      <c r="J302" s="1">
        <v>33</v>
      </c>
      <c r="K302">
        <v>43765.72</v>
      </c>
      <c r="L302">
        <v>17.600000000000001</v>
      </c>
      <c r="M302" s="1">
        <v>1190077.46</v>
      </c>
      <c r="N302" t="s">
        <v>5951</v>
      </c>
      <c r="O302" t="s">
        <v>4730</v>
      </c>
      <c r="P302" t="s">
        <v>4622</v>
      </c>
      <c r="Q302" t="s">
        <v>4611</v>
      </c>
      <c r="R302" t="s">
        <v>4696</v>
      </c>
    </row>
    <row r="303" spans="1:18" x14ac:dyDescent="0.25">
      <c r="A303" t="s">
        <v>1313</v>
      </c>
      <c r="B303" t="s">
        <v>757</v>
      </c>
      <c r="C303" t="s">
        <v>5209</v>
      </c>
      <c r="D303" t="s">
        <v>5993</v>
      </c>
      <c r="E303" t="s">
        <v>4615</v>
      </c>
      <c r="F303" t="s">
        <v>4616</v>
      </c>
      <c r="G303" t="s">
        <v>4617</v>
      </c>
      <c r="H303" t="s">
        <v>4638</v>
      </c>
      <c r="I303" t="s">
        <v>4716</v>
      </c>
      <c r="J303" s="1">
        <v>49</v>
      </c>
      <c r="K303">
        <v>2344.5100000000002</v>
      </c>
      <c r="L303">
        <v>10.1</v>
      </c>
      <c r="M303" s="1">
        <v>103278.01</v>
      </c>
      <c r="N303" t="s">
        <v>5282</v>
      </c>
      <c r="O303" t="s">
        <v>4730</v>
      </c>
      <c r="P303" t="s">
        <v>4622</v>
      </c>
      <c r="Q303" t="s">
        <v>4643</v>
      </c>
      <c r="R303" t="s">
        <v>4653</v>
      </c>
    </row>
    <row r="304" spans="1:18" x14ac:dyDescent="0.25">
      <c r="A304" t="s">
        <v>1547</v>
      </c>
      <c r="B304" t="s">
        <v>1213</v>
      </c>
      <c r="C304" t="s">
        <v>4666</v>
      </c>
      <c r="D304" t="s">
        <v>5257</v>
      </c>
      <c r="E304" t="s">
        <v>4656</v>
      </c>
      <c r="F304" t="s">
        <v>4657</v>
      </c>
      <c r="G304" t="s">
        <v>5152</v>
      </c>
      <c r="H304" t="s">
        <v>4638</v>
      </c>
      <c r="I304" t="s">
        <v>4716</v>
      </c>
      <c r="J304" s="1">
        <v>24</v>
      </c>
      <c r="K304">
        <v>8581.64</v>
      </c>
      <c r="L304">
        <v>9.7799999999999994</v>
      </c>
      <c r="M304" s="1">
        <v>185816.53</v>
      </c>
      <c r="N304" t="s">
        <v>5574</v>
      </c>
      <c r="O304" t="s">
        <v>4664</v>
      </c>
      <c r="P304" t="s">
        <v>4622</v>
      </c>
      <c r="Q304" t="s">
        <v>4643</v>
      </c>
      <c r="R304" t="s">
        <v>4644</v>
      </c>
    </row>
    <row r="305" spans="1:18" x14ac:dyDescent="0.25">
      <c r="A305" t="s">
        <v>1583</v>
      </c>
      <c r="B305" t="s">
        <v>1584</v>
      </c>
      <c r="C305" t="s">
        <v>4873</v>
      </c>
      <c r="D305" t="s">
        <v>5054</v>
      </c>
      <c r="E305" t="s">
        <v>4627</v>
      </c>
      <c r="F305" t="s">
        <v>4636</v>
      </c>
      <c r="G305" t="s">
        <v>4985</v>
      </c>
      <c r="H305" t="s">
        <v>4638</v>
      </c>
      <c r="I305" t="s">
        <v>4716</v>
      </c>
      <c r="J305" s="1">
        <v>42</v>
      </c>
      <c r="K305">
        <v>29250.52</v>
      </c>
      <c r="L305">
        <v>18.2</v>
      </c>
      <c r="M305" s="1">
        <v>1004930.87</v>
      </c>
      <c r="N305" t="s">
        <v>6201</v>
      </c>
      <c r="O305" t="s">
        <v>45</v>
      </c>
      <c r="P305" t="s">
        <v>4622</v>
      </c>
      <c r="Q305" t="s">
        <v>4611</v>
      </c>
      <c r="R305" t="s">
        <v>4624</v>
      </c>
    </row>
    <row r="306" spans="1:18" x14ac:dyDescent="0.25">
      <c r="A306" t="s">
        <v>1616</v>
      </c>
      <c r="B306" t="s">
        <v>1617</v>
      </c>
      <c r="C306" t="s">
        <v>4824</v>
      </c>
      <c r="D306" t="s">
        <v>6225</v>
      </c>
      <c r="E306" t="s">
        <v>4615</v>
      </c>
      <c r="F306" t="s">
        <v>4733</v>
      </c>
      <c r="G306" t="s">
        <v>4897</v>
      </c>
      <c r="H306" t="s">
        <v>4638</v>
      </c>
      <c r="I306" t="s">
        <v>4716</v>
      </c>
      <c r="J306" s="1">
        <v>3</v>
      </c>
      <c r="K306">
        <v>47645.37</v>
      </c>
      <c r="L306">
        <v>14.17</v>
      </c>
      <c r="M306" s="1">
        <v>122682.06</v>
      </c>
      <c r="N306" t="s">
        <v>4800</v>
      </c>
      <c r="O306" t="s">
        <v>4609</v>
      </c>
      <c r="P306" t="s">
        <v>4622</v>
      </c>
      <c r="Q306" t="s">
        <v>4611</v>
      </c>
      <c r="R306" t="s">
        <v>4624</v>
      </c>
    </row>
    <row r="307" spans="1:18" x14ac:dyDescent="0.25">
      <c r="A307" t="s">
        <v>2015</v>
      </c>
      <c r="B307" t="s">
        <v>2016</v>
      </c>
      <c r="C307" t="s">
        <v>5970</v>
      </c>
      <c r="D307" t="s">
        <v>5731</v>
      </c>
      <c r="E307" t="s">
        <v>4656</v>
      </c>
      <c r="F307" t="s">
        <v>4676</v>
      </c>
      <c r="G307" t="s">
        <v>4677</v>
      </c>
      <c r="H307" t="s">
        <v>4638</v>
      </c>
      <c r="I307" t="s">
        <v>4716</v>
      </c>
      <c r="J307" s="1">
        <v>16</v>
      </c>
      <c r="K307">
        <v>34903.21</v>
      </c>
      <c r="L307">
        <v>16.899999999999999</v>
      </c>
      <c r="M307" s="1">
        <v>464073.08</v>
      </c>
      <c r="N307" t="s">
        <v>5641</v>
      </c>
      <c r="O307" t="s">
        <v>4609</v>
      </c>
      <c r="P307" t="s">
        <v>4622</v>
      </c>
      <c r="Q307" t="s">
        <v>4623</v>
      </c>
      <c r="R307" t="s">
        <v>4624</v>
      </c>
    </row>
    <row r="308" spans="1:18" x14ac:dyDescent="0.25">
      <c r="A308" t="s">
        <v>2059</v>
      </c>
      <c r="B308" t="s">
        <v>2060</v>
      </c>
      <c r="C308" t="s">
        <v>4842</v>
      </c>
      <c r="D308" t="s">
        <v>6556</v>
      </c>
      <c r="E308" t="s">
        <v>4602</v>
      </c>
      <c r="F308" t="s">
        <v>4668</v>
      </c>
      <c r="G308" t="s">
        <v>4807</v>
      </c>
      <c r="H308" t="s">
        <v>4638</v>
      </c>
      <c r="I308" t="s">
        <v>4716</v>
      </c>
      <c r="J308" s="1">
        <v>48</v>
      </c>
      <c r="K308">
        <v>9608.2099999999991</v>
      </c>
      <c r="L308">
        <v>3.95</v>
      </c>
      <c r="M308" s="1">
        <v>442976.91</v>
      </c>
      <c r="N308" t="s">
        <v>5777</v>
      </c>
      <c r="O308" t="s">
        <v>4609</v>
      </c>
      <c r="P308" t="s">
        <v>4622</v>
      </c>
      <c r="Q308" t="s">
        <v>4623</v>
      </c>
      <c r="R308" t="s">
        <v>4653</v>
      </c>
    </row>
    <row r="309" spans="1:18" x14ac:dyDescent="0.25">
      <c r="A309" t="s">
        <v>2156</v>
      </c>
      <c r="B309" t="s">
        <v>450</v>
      </c>
      <c r="C309" t="s">
        <v>6063</v>
      </c>
      <c r="D309" t="s">
        <v>4635</v>
      </c>
      <c r="E309" t="s">
        <v>4602</v>
      </c>
      <c r="F309" t="s">
        <v>4684</v>
      </c>
      <c r="G309" t="s">
        <v>4685</v>
      </c>
      <c r="H309" t="s">
        <v>4638</v>
      </c>
      <c r="I309" t="s">
        <v>4716</v>
      </c>
      <c r="J309" s="1">
        <v>34</v>
      </c>
      <c r="K309">
        <v>10323.16</v>
      </c>
      <c r="L309">
        <v>4.6100000000000003</v>
      </c>
      <c r="M309" s="1">
        <v>334806.92</v>
      </c>
      <c r="N309" t="s">
        <v>5657</v>
      </c>
      <c r="O309" t="s">
        <v>4651</v>
      </c>
      <c r="P309" t="s">
        <v>4622</v>
      </c>
      <c r="Q309" t="s">
        <v>4643</v>
      </c>
      <c r="R309" t="s">
        <v>4703</v>
      </c>
    </row>
    <row r="310" spans="1:18" x14ac:dyDescent="0.25">
      <c r="A310" t="s">
        <v>2255</v>
      </c>
      <c r="B310" t="s">
        <v>1725</v>
      </c>
      <c r="C310" t="s">
        <v>5297</v>
      </c>
      <c r="D310" t="s">
        <v>5495</v>
      </c>
      <c r="E310" t="s">
        <v>4615</v>
      </c>
      <c r="F310" t="s">
        <v>4754</v>
      </c>
      <c r="G310" t="s">
        <v>4839</v>
      </c>
      <c r="H310" t="s">
        <v>4638</v>
      </c>
      <c r="I310" t="s">
        <v>4716</v>
      </c>
      <c r="J310" s="1">
        <v>33</v>
      </c>
      <c r="K310">
        <v>17565.669999999998</v>
      </c>
      <c r="L310">
        <v>9.76</v>
      </c>
      <c r="M310" s="1">
        <v>523091.6</v>
      </c>
      <c r="N310" t="s">
        <v>5620</v>
      </c>
      <c r="O310" t="s">
        <v>4730</v>
      </c>
      <c r="P310" t="s">
        <v>4622</v>
      </c>
      <c r="Q310" t="s">
        <v>4643</v>
      </c>
      <c r="R310" t="s">
        <v>4696</v>
      </c>
    </row>
    <row r="311" spans="1:18" x14ac:dyDescent="0.25">
      <c r="A311" t="s">
        <v>2301</v>
      </c>
      <c r="B311" t="s">
        <v>2117</v>
      </c>
      <c r="C311" t="s">
        <v>5761</v>
      </c>
      <c r="D311" t="s">
        <v>6750</v>
      </c>
      <c r="E311" t="s">
        <v>4615</v>
      </c>
      <c r="F311" t="s">
        <v>4754</v>
      </c>
      <c r="G311" t="s">
        <v>4798</v>
      </c>
      <c r="H311" t="s">
        <v>4638</v>
      </c>
      <c r="I311" t="s">
        <v>4716</v>
      </c>
      <c r="J311" s="1">
        <v>8</v>
      </c>
      <c r="K311">
        <v>17086.63</v>
      </c>
      <c r="L311">
        <v>2.4</v>
      </c>
      <c r="M311" s="1">
        <v>133412.41</v>
      </c>
      <c r="N311" t="s">
        <v>5514</v>
      </c>
      <c r="O311" t="s">
        <v>4730</v>
      </c>
      <c r="P311" t="s">
        <v>4622</v>
      </c>
      <c r="Q311" t="s">
        <v>4623</v>
      </c>
      <c r="R311" t="s">
        <v>4624</v>
      </c>
    </row>
    <row r="312" spans="1:18" x14ac:dyDescent="0.25">
      <c r="A312" t="s">
        <v>2329</v>
      </c>
      <c r="B312" t="s">
        <v>138</v>
      </c>
      <c r="C312" t="s">
        <v>5475</v>
      </c>
      <c r="D312" t="s">
        <v>6768</v>
      </c>
      <c r="E312" t="s">
        <v>4602</v>
      </c>
      <c r="F312" t="s">
        <v>4603</v>
      </c>
      <c r="G312" t="s">
        <v>4813</v>
      </c>
      <c r="H312" t="s">
        <v>4638</v>
      </c>
      <c r="I312" t="s">
        <v>4716</v>
      </c>
      <c r="J312" s="1">
        <v>49</v>
      </c>
      <c r="K312">
        <v>11082.04</v>
      </c>
      <c r="L312">
        <v>19.059999999999999</v>
      </c>
      <c r="M312" s="1">
        <v>439520.36</v>
      </c>
      <c r="N312" t="s">
        <v>4997</v>
      </c>
      <c r="O312" t="s">
        <v>4609</v>
      </c>
      <c r="P312" t="s">
        <v>4622</v>
      </c>
      <c r="Q312" t="s">
        <v>4643</v>
      </c>
      <c r="R312" t="s">
        <v>4782</v>
      </c>
    </row>
    <row r="313" spans="1:18" x14ac:dyDescent="0.25">
      <c r="A313" t="s">
        <v>2337</v>
      </c>
      <c r="B313" t="s">
        <v>2338</v>
      </c>
      <c r="C313" t="s">
        <v>6774</v>
      </c>
      <c r="D313" t="s">
        <v>5012</v>
      </c>
      <c r="E313" t="s">
        <v>4602</v>
      </c>
      <c r="F313" t="s">
        <v>4603</v>
      </c>
      <c r="G313" t="s">
        <v>4604</v>
      </c>
      <c r="H313" t="s">
        <v>4638</v>
      </c>
      <c r="I313" t="s">
        <v>4716</v>
      </c>
      <c r="J313" s="1">
        <v>13</v>
      </c>
      <c r="K313">
        <v>22265.63</v>
      </c>
      <c r="L313">
        <v>11.88</v>
      </c>
      <c r="M313" s="1">
        <v>255066.15</v>
      </c>
      <c r="N313" t="s">
        <v>4709</v>
      </c>
      <c r="O313" t="s">
        <v>4730</v>
      </c>
      <c r="P313" t="s">
        <v>4622</v>
      </c>
      <c r="Q313" t="s">
        <v>4643</v>
      </c>
      <c r="R313" t="s">
        <v>4682</v>
      </c>
    </row>
    <row r="314" spans="1:18" x14ac:dyDescent="0.25">
      <c r="A314" t="s">
        <v>2454</v>
      </c>
      <c r="B314" t="s">
        <v>2455</v>
      </c>
      <c r="C314" t="s">
        <v>5042</v>
      </c>
      <c r="D314" t="s">
        <v>4698</v>
      </c>
      <c r="E314" t="s">
        <v>4615</v>
      </c>
      <c r="F314" t="s">
        <v>4754</v>
      </c>
      <c r="G314" t="s">
        <v>4755</v>
      </c>
      <c r="H314" t="s">
        <v>4638</v>
      </c>
      <c r="I314" t="s">
        <v>4716</v>
      </c>
      <c r="J314" s="1">
        <v>44</v>
      </c>
      <c r="K314">
        <v>44092.7</v>
      </c>
      <c r="L314">
        <v>8.9</v>
      </c>
      <c r="M314" s="1">
        <v>1767411.79</v>
      </c>
      <c r="N314" t="s">
        <v>4935</v>
      </c>
      <c r="O314" t="s">
        <v>4664</v>
      </c>
      <c r="P314" t="s">
        <v>4622</v>
      </c>
      <c r="Q314" t="s">
        <v>4643</v>
      </c>
      <c r="R314" t="s">
        <v>4682</v>
      </c>
    </row>
    <row r="315" spans="1:18" x14ac:dyDescent="0.25">
      <c r="A315" t="s">
        <v>2459</v>
      </c>
      <c r="B315" t="s">
        <v>2060</v>
      </c>
      <c r="C315" t="s">
        <v>6281</v>
      </c>
      <c r="D315" t="s">
        <v>6442</v>
      </c>
      <c r="E315" t="s">
        <v>4615</v>
      </c>
      <c r="F315" t="s">
        <v>4754</v>
      </c>
      <c r="G315" t="s">
        <v>4798</v>
      </c>
      <c r="H315" t="s">
        <v>4638</v>
      </c>
      <c r="I315" t="s">
        <v>4716</v>
      </c>
      <c r="J315" s="1">
        <v>8</v>
      </c>
      <c r="K315">
        <v>10931.64</v>
      </c>
      <c r="L315">
        <v>0.94</v>
      </c>
      <c r="M315" s="1">
        <v>86631.06</v>
      </c>
      <c r="N315" t="s">
        <v>5711</v>
      </c>
      <c r="O315" t="s">
        <v>4651</v>
      </c>
      <c r="P315" t="s">
        <v>4622</v>
      </c>
      <c r="Q315" t="s">
        <v>4623</v>
      </c>
      <c r="R315" t="s">
        <v>4720</v>
      </c>
    </row>
    <row r="316" spans="1:18" x14ac:dyDescent="0.25">
      <c r="A316" t="s">
        <v>2482</v>
      </c>
      <c r="B316" t="s">
        <v>1076</v>
      </c>
      <c r="C316" t="s">
        <v>5497</v>
      </c>
      <c r="D316" t="s">
        <v>4655</v>
      </c>
      <c r="E316" t="s">
        <v>4602</v>
      </c>
      <c r="F316" t="s">
        <v>4668</v>
      </c>
      <c r="G316" t="s">
        <v>4669</v>
      </c>
      <c r="H316" t="s">
        <v>4638</v>
      </c>
      <c r="I316" t="s">
        <v>4716</v>
      </c>
      <c r="J316" s="1">
        <v>11</v>
      </c>
      <c r="K316">
        <v>13188.45</v>
      </c>
      <c r="L316">
        <v>4.55</v>
      </c>
      <c r="M316" s="1">
        <v>138472.13</v>
      </c>
      <c r="N316" t="s">
        <v>5866</v>
      </c>
      <c r="O316" t="s">
        <v>4730</v>
      </c>
      <c r="P316" t="s">
        <v>4610</v>
      </c>
      <c r="Q316" t="s">
        <v>4623</v>
      </c>
      <c r="R316" t="s">
        <v>4696</v>
      </c>
    </row>
    <row r="317" spans="1:18" x14ac:dyDescent="0.25">
      <c r="A317" t="s">
        <v>2525</v>
      </c>
      <c r="B317" t="s">
        <v>531</v>
      </c>
      <c r="C317" t="s">
        <v>4854</v>
      </c>
      <c r="D317" t="s">
        <v>5723</v>
      </c>
      <c r="E317" t="s">
        <v>4627</v>
      </c>
      <c r="F317" t="s">
        <v>4636</v>
      </c>
      <c r="G317" t="s">
        <v>5095</v>
      </c>
      <c r="H317" t="s">
        <v>4638</v>
      </c>
      <c r="I317" t="s">
        <v>4716</v>
      </c>
      <c r="J317" s="1">
        <v>23</v>
      </c>
      <c r="K317">
        <v>4599.0600000000004</v>
      </c>
      <c r="L317">
        <v>5.74</v>
      </c>
      <c r="M317" s="1">
        <v>99706.7</v>
      </c>
      <c r="N317" t="s">
        <v>5899</v>
      </c>
      <c r="O317" t="s">
        <v>4651</v>
      </c>
      <c r="P317" t="s">
        <v>4622</v>
      </c>
      <c r="Q317" t="s">
        <v>4623</v>
      </c>
      <c r="R317" t="s">
        <v>4612</v>
      </c>
    </row>
    <row r="318" spans="1:18" x14ac:dyDescent="0.25">
      <c r="A318" t="s">
        <v>2536</v>
      </c>
      <c r="B318" t="s">
        <v>767</v>
      </c>
      <c r="C318" t="s">
        <v>4873</v>
      </c>
      <c r="D318" t="s">
        <v>5012</v>
      </c>
      <c r="E318" t="s">
        <v>4615</v>
      </c>
      <c r="F318" t="s">
        <v>4754</v>
      </c>
      <c r="G318" t="s">
        <v>4839</v>
      </c>
      <c r="H318" t="s">
        <v>4638</v>
      </c>
      <c r="I318" t="s">
        <v>4716</v>
      </c>
      <c r="J318" s="1">
        <v>2</v>
      </c>
      <c r="K318">
        <v>37534.910000000003</v>
      </c>
      <c r="L318">
        <v>18.97</v>
      </c>
      <c r="M318" s="1">
        <v>60829.08</v>
      </c>
      <c r="N318" t="s">
        <v>5837</v>
      </c>
      <c r="O318" t="s">
        <v>4609</v>
      </c>
      <c r="P318" t="s">
        <v>4622</v>
      </c>
      <c r="Q318" t="s">
        <v>4611</v>
      </c>
      <c r="R318" t="s">
        <v>4624</v>
      </c>
    </row>
    <row r="319" spans="1:18" x14ac:dyDescent="0.25">
      <c r="A319" t="s">
        <v>2538</v>
      </c>
      <c r="B319" t="s">
        <v>1365</v>
      </c>
      <c r="C319" t="s">
        <v>6917</v>
      </c>
      <c r="D319" t="s">
        <v>4627</v>
      </c>
      <c r="E319" t="s">
        <v>4602</v>
      </c>
      <c r="F319" t="s">
        <v>4684</v>
      </c>
      <c r="G319" t="s">
        <v>5022</v>
      </c>
      <c r="H319" t="s">
        <v>4638</v>
      </c>
      <c r="I319" t="s">
        <v>4716</v>
      </c>
      <c r="J319" s="1">
        <v>33</v>
      </c>
      <c r="K319">
        <v>21424.22</v>
      </c>
      <c r="L319">
        <v>12.23</v>
      </c>
      <c r="M319" s="1">
        <v>620533.25</v>
      </c>
      <c r="N319" t="s">
        <v>5697</v>
      </c>
      <c r="O319" t="s">
        <v>45</v>
      </c>
      <c r="P319" t="s">
        <v>4622</v>
      </c>
      <c r="Q319" t="s">
        <v>4611</v>
      </c>
      <c r="R319" t="s">
        <v>4782</v>
      </c>
    </row>
    <row r="320" spans="1:18" x14ac:dyDescent="0.25">
      <c r="A320" t="s">
        <v>2579</v>
      </c>
      <c r="B320" t="s">
        <v>1725</v>
      </c>
      <c r="C320" t="s">
        <v>6948</v>
      </c>
      <c r="D320" t="s">
        <v>6198</v>
      </c>
      <c r="E320" t="s">
        <v>4656</v>
      </c>
      <c r="F320" t="s">
        <v>4891</v>
      </c>
      <c r="G320" t="s">
        <v>5143</v>
      </c>
      <c r="H320" t="s">
        <v>4638</v>
      </c>
      <c r="I320" t="s">
        <v>4716</v>
      </c>
      <c r="J320" s="1">
        <v>32</v>
      </c>
      <c r="K320">
        <v>27621.41</v>
      </c>
      <c r="L320">
        <v>15.09</v>
      </c>
      <c r="M320" s="1">
        <v>750506.86</v>
      </c>
      <c r="N320" t="s">
        <v>6709</v>
      </c>
      <c r="O320" t="s">
        <v>4609</v>
      </c>
      <c r="P320" t="s">
        <v>4610</v>
      </c>
      <c r="Q320" t="s">
        <v>4643</v>
      </c>
      <c r="R320" t="s">
        <v>4653</v>
      </c>
    </row>
    <row r="321" spans="1:18" x14ac:dyDescent="0.25">
      <c r="A321" t="s">
        <v>2667</v>
      </c>
      <c r="B321" t="s">
        <v>1854</v>
      </c>
      <c r="C321" t="s">
        <v>6410</v>
      </c>
      <c r="D321" t="s">
        <v>4933</v>
      </c>
      <c r="E321" t="s">
        <v>4615</v>
      </c>
      <c r="F321" t="s">
        <v>4733</v>
      </c>
      <c r="G321" t="s">
        <v>5083</v>
      </c>
      <c r="H321" t="s">
        <v>4638</v>
      </c>
      <c r="I321" t="s">
        <v>4716</v>
      </c>
      <c r="J321" s="1">
        <v>23</v>
      </c>
      <c r="K321">
        <v>43479.3</v>
      </c>
      <c r="L321">
        <v>16.03</v>
      </c>
      <c r="M321" s="1">
        <v>839720.07</v>
      </c>
      <c r="N321" t="s">
        <v>7005</v>
      </c>
      <c r="O321" t="s">
        <v>4664</v>
      </c>
      <c r="P321" t="s">
        <v>4622</v>
      </c>
      <c r="Q321" t="s">
        <v>4611</v>
      </c>
      <c r="R321" t="s">
        <v>4703</v>
      </c>
    </row>
    <row r="322" spans="1:18" x14ac:dyDescent="0.25">
      <c r="A322" t="s">
        <v>2714</v>
      </c>
      <c r="B322" t="s">
        <v>1663</v>
      </c>
      <c r="C322" t="s">
        <v>6381</v>
      </c>
      <c r="D322" t="s">
        <v>7039</v>
      </c>
      <c r="E322" t="s">
        <v>4656</v>
      </c>
      <c r="F322" t="s">
        <v>4891</v>
      </c>
      <c r="G322" t="s">
        <v>5143</v>
      </c>
      <c r="H322" t="s">
        <v>4638</v>
      </c>
      <c r="I322" t="s">
        <v>4716</v>
      </c>
      <c r="J322" s="1">
        <v>49</v>
      </c>
      <c r="K322">
        <v>5653.92</v>
      </c>
      <c r="L322">
        <v>8.1999999999999993</v>
      </c>
      <c r="M322" s="1">
        <v>254324.63</v>
      </c>
      <c r="N322" t="s">
        <v>6031</v>
      </c>
      <c r="O322" t="s">
        <v>45</v>
      </c>
      <c r="P322" t="s">
        <v>4652</v>
      </c>
      <c r="Q322" t="s">
        <v>4643</v>
      </c>
      <c r="R322" t="s">
        <v>4612</v>
      </c>
    </row>
    <row r="323" spans="1:18" x14ac:dyDescent="0.25">
      <c r="A323" t="s">
        <v>2800</v>
      </c>
      <c r="B323" t="s">
        <v>2801</v>
      </c>
      <c r="C323" t="s">
        <v>4857</v>
      </c>
      <c r="D323" t="s">
        <v>5522</v>
      </c>
      <c r="E323" t="s">
        <v>4615</v>
      </c>
      <c r="F323" t="s">
        <v>4843</v>
      </c>
      <c r="G323" t="s">
        <v>4844</v>
      </c>
      <c r="H323" t="s">
        <v>4638</v>
      </c>
      <c r="I323" t="s">
        <v>4716</v>
      </c>
      <c r="J323" s="1">
        <v>12</v>
      </c>
      <c r="K323">
        <v>37639.11</v>
      </c>
      <c r="L323">
        <v>13.9</v>
      </c>
      <c r="M323" s="1">
        <v>388887.28</v>
      </c>
      <c r="N323" t="s">
        <v>6316</v>
      </c>
      <c r="O323" t="s">
        <v>4651</v>
      </c>
      <c r="P323" t="s">
        <v>4622</v>
      </c>
      <c r="Q323" t="s">
        <v>4623</v>
      </c>
      <c r="R323" t="s">
        <v>4823</v>
      </c>
    </row>
    <row r="324" spans="1:18" x14ac:dyDescent="0.25">
      <c r="A324" t="s">
        <v>2869</v>
      </c>
      <c r="B324" t="s">
        <v>912</v>
      </c>
      <c r="C324" t="s">
        <v>5416</v>
      </c>
      <c r="D324" t="s">
        <v>7142</v>
      </c>
      <c r="E324" t="s">
        <v>4627</v>
      </c>
      <c r="F324" t="s">
        <v>4723</v>
      </c>
      <c r="G324" t="s">
        <v>4724</v>
      </c>
      <c r="H324" t="s">
        <v>4638</v>
      </c>
      <c r="I324" t="s">
        <v>4716</v>
      </c>
      <c r="J324" s="1">
        <v>28</v>
      </c>
      <c r="K324">
        <v>5084.8999999999996</v>
      </c>
      <c r="L324">
        <v>14.3</v>
      </c>
      <c r="M324" s="1">
        <v>122017.26</v>
      </c>
      <c r="N324" t="s">
        <v>5255</v>
      </c>
      <c r="O324" t="s">
        <v>4730</v>
      </c>
      <c r="P324" t="s">
        <v>4622</v>
      </c>
      <c r="Q324" t="s">
        <v>4643</v>
      </c>
      <c r="R324" t="s">
        <v>4823</v>
      </c>
    </row>
    <row r="325" spans="1:18" x14ac:dyDescent="0.25">
      <c r="A325" t="s">
        <v>3012</v>
      </c>
      <c r="B325" t="s">
        <v>898</v>
      </c>
      <c r="C325" t="s">
        <v>5677</v>
      </c>
      <c r="D325" t="s">
        <v>7238</v>
      </c>
      <c r="E325" t="s">
        <v>4615</v>
      </c>
      <c r="F325" t="s">
        <v>4616</v>
      </c>
      <c r="G325" t="s">
        <v>4617</v>
      </c>
      <c r="H325" t="s">
        <v>4638</v>
      </c>
      <c r="I325" t="s">
        <v>4716</v>
      </c>
      <c r="J325" s="1">
        <v>35</v>
      </c>
      <c r="K325">
        <v>40894.61</v>
      </c>
      <c r="L325">
        <v>8.06</v>
      </c>
      <c r="M325" s="1">
        <v>1315947.6599999999</v>
      </c>
      <c r="N325" t="s">
        <v>5348</v>
      </c>
      <c r="O325" t="s">
        <v>4651</v>
      </c>
      <c r="P325" t="s">
        <v>4622</v>
      </c>
      <c r="Q325" t="s">
        <v>4643</v>
      </c>
      <c r="R325" t="s">
        <v>4665</v>
      </c>
    </row>
    <row r="326" spans="1:18" x14ac:dyDescent="0.25">
      <c r="A326" t="s">
        <v>3107</v>
      </c>
      <c r="B326" t="s">
        <v>1398</v>
      </c>
      <c r="C326" t="s">
        <v>6357</v>
      </c>
      <c r="D326" t="s">
        <v>6156</v>
      </c>
      <c r="E326" t="s">
        <v>4602</v>
      </c>
      <c r="F326" t="s">
        <v>4668</v>
      </c>
      <c r="G326" t="s">
        <v>4807</v>
      </c>
      <c r="H326" t="s">
        <v>4638</v>
      </c>
      <c r="I326" t="s">
        <v>4716</v>
      </c>
      <c r="J326" s="1">
        <v>32</v>
      </c>
      <c r="K326">
        <v>32978.39</v>
      </c>
      <c r="L326">
        <v>13.94</v>
      </c>
      <c r="M326" s="1">
        <v>908198.48</v>
      </c>
      <c r="N326" t="s">
        <v>6002</v>
      </c>
      <c r="O326" t="s">
        <v>4609</v>
      </c>
      <c r="P326" t="s">
        <v>4622</v>
      </c>
      <c r="Q326" t="s">
        <v>4611</v>
      </c>
      <c r="R326" t="s">
        <v>4696</v>
      </c>
    </row>
    <row r="327" spans="1:18" x14ac:dyDescent="0.25">
      <c r="A327" t="s">
        <v>3148</v>
      </c>
      <c r="B327" t="s">
        <v>482</v>
      </c>
      <c r="C327" t="s">
        <v>7322</v>
      </c>
      <c r="D327" t="s">
        <v>4614</v>
      </c>
      <c r="E327" t="s">
        <v>4602</v>
      </c>
      <c r="F327" t="s">
        <v>4603</v>
      </c>
      <c r="G327" t="s">
        <v>4604</v>
      </c>
      <c r="H327" t="s">
        <v>4638</v>
      </c>
      <c r="I327" t="s">
        <v>4716</v>
      </c>
      <c r="J327" s="1">
        <v>2</v>
      </c>
      <c r="K327">
        <v>16057.52</v>
      </c>
      <c r="L327">
        <v>3.52</v>
      </c>
      <c r="M327" s="1">
        <v>30984.59</v>
      </c>
      <c r="N327" t="s">
        <v>5181</v>
      </c>
      <c r="O327" t="s">
        <v>4609</v>
      </c>
      <c r="P327" t="s">
        <v>4622</v>
      </c>
      <c r="Q327" t="s">
        <v>4643</v>
      </c>
      <c r="R327" t="s">
        <v>4624</v>
      </c>
    </row>
    <row r="328" spans="1:18" x14ac:dyDescent="0.25">
      <c r="A328" t="s">
        <v>3156</v>
      </c>
      <c r="B328" t="s">
        <v>912</v>
      </c>
      <c r="C328" t="s">
        <v>7329</v>
      </c>
      <c r="D328" t="s">
        <v>5469</v>
      </c>
      <c r="E328" t="s">
        <v>4656</v>
      </c>
      <c r="F328" t="s">
        <v>4772</v>
      </c>
      <c r="G328" t="s">
        <v>4867</v>
      </c>
      <c r="H328" t="s">
        <v>4638</v>
      </c>
      <c r="I328" t="s">
        <v>4716</v>
      </c>
      <c r="J328" s="1">
        <v>1</v>
      </c>
      <c r="K328">
        <v>25583.42</v>
      </c>
      <c r="L328">
        <v>1.72</v>
      </c>
      <c r="M328" s="1">
        <v>25143.39</v>
      </c>
      <c r="N328" t="s">
        <v>5526</v>
      </c>
      <c r="O328" t="s">
        <v>4730</v>
      </c>
      <c r="P328" t="s">
        <v>4610</v>
      </c>
      <c r="Q328" t="s">
        <v>4623</v>
      </c>
      <c r="R328" t="s">
        <v>4612</v>
      </c>
    </row>
    <row r="329" spans="1:18" x14ac:dyDescent="0.25">
      <c r="A329" t="s">
        <v>3252</v>
      </c>
      <c r="B329" t="s">
        <v>1733</v>
      </c>
      <c r="C329" t="s">
        <v>5155</v>
      </c>
      <c r="D329" t="s">
        <v>7394</v>
      </c>
      <c r="E329" t="s">
        <v>4627</v>
      </c>
      <c r="F329" t="s">
        <v>4628</v>
      </c>
      <c r="G329" t="s">
        <v>4629</v>
      </c>
      <c r="H329" t="s">
        <v>4638</v>
      </c>
      <c r="I329" t="s">
        <v>4716</v>
      </c>
      <c r="J329" s="1">
        <v>15</v>
      </c>
      <c r="K329">
        <v>12538.87</v>
      </c>
      <c r="L329">
        <v>5.65</v>
      </c>
      <c r="M329" s="1">
        <v>177456.36</v>
      </c>
      <c r="N329" t="s">
        <v>4811</v>
      </c>
      <c r="O329" t="s">
        <v>4651</v>
      </c>
      <c r="P329" t="s">
        <v>4622</v>
      </c>
      <c r="Q329" t="s">
        <v>4643</v>
      </c>
      <c r="R329" t="s">
        <v>4744</v>
      </c>
    </row>
    <row r="330" spans="1:18" x14ac:dyDescent="0.25">
      <c r="A330" t="s">
        <v>3336</v>
      </c>
      <c r="B330" t="s">
        <v>2097</v>
      </c>
      <c r="C330" t="s">
        <v>6410</v>
      </c>
      <c r="D330" t="s">
        <v>6675</v>
      </c>
      <c r="E330" t="s">
        <v>4615</v>
      </c>
      <c r="F330" t="s">
        <v>4843</v>
      </c>
      <c r="G330" t="s">
        <v>4844</v>
      </c>
      <c r="H330" t="s">
        <v>4638</v>
      </c>
      <c r="I330" t="s">
        <v>4716</v>
      </c>
      <c r="J330" s="1">
        <v>30</v>
      </c>
      <c r="K330">
        <v>13527.21</v>
      </c>
      <c r="L330">
        <v>17.829999999999998</v>
      </c>
      <c r="M330" s="1">
        <v>333459.25</v>
      </c>
      <c r="N330" t="s">
        <v>4633</v>
      </c>
      <c r="O330" t="s">
        <v>4651</v>
      </c>
      <c r="P330" t="s">
        <v>4622</v>
      </c>
      <c r="Q330" t="s">
        <v>4611</v>
      </c>
      <c r="R330" t="s">
        <v>4612</v>
      </c>
    </row>
    <row r="331" spans="1:18" x14ac:dyDescent="0.25">
      <c r="A331" t="s">
        <v>3389</v>
      </c>
      <c r="B331" t="s">
        <v>810</v>
      </c>
      <c r="C331" t="s">
        <v>5416</v>
      </c>
      <c r="D331" t="s">
        <v>4601</v>
      </c>
      <c r="E331" t="s">
        <v>4615</v>
      </c>
      <c r="F331" t="s">
        <v>4843</v>
      </c>
      <c r="G331" t="s">
        <v>4844</v>
      </c>
      <c r="H331" t="s">
        <v>4638</v>
      </c>
      <c r="I331" t="s">
        <v>4716</v>
      </c>
      <c r="J331" s="1">
        <v>33</v>
      </c>
      <c r="K331">
        <v>33668.800000000003</v>
      </c>
      <c r="L331">
        <v>17.29</v>
      </c>
      <c r="M331" s="1">
        <v>918966.33</v>
      </c>
      <c r="N331" t="s">
        <v>5779</v>
      </c>
      <c r="O331" t="s">
        <v>4664</v>
      </c>
      <c r="P331" t="s">
        <v>4622</v>
      </c>
      <c r="Q331" t="s">
        <v>4643</v>
      </c>
      <c r="R331" t="s">
        <v>4823</v>
      </c>
    </row>
    <row r="332" spans="1:18" x14ac:dyDescent="0.25">
      <c r="A332" t="s">
        <v>3450</v>
      </c>
      <c r="B332" t="s">
        <v>237</v>
      </c>
      <c r="C332" t="s">
        <v>4885</v>
      </c>
      <c r="D332" t="s">
        <v>7523</v>
      </c>
      <c r="E332" t="s">
        <v>4656</v>
      </c>
      <c r="F332" t="s">
        <v>4676</v>
      </c>
      <c r="G332" t="s">
        <v>4917</v>
      </c>
      <c r="H332" t="s">
        <v>4638</v>
      </c>
      <c r="I332" t="s">
        <v>4716</v>
      </c>
      <c r="J332" s="1">
        <v>44</v>
      </c>
      <c r="K332">
        <v>49618.86</v>
      </c>
      <c r="L332">
        <v>8.83</v>
      </c>
      <c r="M332" s="1">
        <v>1990450.65</v>
      </c>
      <c r="N332" t="s">
        <v>5909</v>
      </c>
      <c r="O332" t="s">
        <v>4664</v>
      </c>
      <c r="P332" t="s">
        <v>4622</v>
      </c>
      <c r="Q332" t="s">
        <v>4611</v>
      </c>
      <c r="R332" t="s">
        <v>4644</v>
      </c>
    </row>
    <row r="333" spans="1:18" x14ac:dyDescent="0.25">
      <c r="A333" t="s">
        <v>3490</v>
      </c>
      <c r="B333" t="s">
        <v>3491</v>
      </c>
      <c r="C333" t="s">
        <v>4625</v>
      </c>
      <c r="D333" t="s">
        <v>7547</v>
      </c>
      <c r="E333" t="s">
        <v>4602</v>
      </c>
      <c r="F333" t="s">
        <v>4603</v>
      </c>
      <c r="G333" t="s">
        <v>4604</v>
      </c>
      <c r="H333" t="s">
        <v>4638</v>
      </c>
      <c r="I333" t="s">
        <v>4716</v>
      </c>
      <c r="J333" s="1">
        <v>12</v>
      </c>
      <c r="K333">
        <v>21242.77</v>
      </c>
      <c r="L333">
        <v>15.67</v>
      </c>
      <c r="M333" s="1">
        <v>214968.34</v>
      </c>
      <c r="N333" t="s">
        <v>5343</v>
      </c>
      <c r="O333" t="s">
        <v>4730</v>
      </c>
      <c r="P333" t="s">
        <v>4622</v>
      </c>
      <c r="Q333" t="s">
        <v>4643</v>
      </c>
      <c r="R333" t="s">
        <v>4720</v>
      </c>
    </row>
    <row r="334" spans="1:18" x14ac:dyDescent="0.25">
      <c r="A334" t="s">
        <v>3538</v>
      </c>
      <c r="B334" t="s">
        <v>202</v>
      </c>
      <c r="C334" t="s">
        <v>5385</v>
      </c>
      <c r="D334" t="s">
        <v>6679</v>
      </c>
      <c r="E334" t="s">
        <v>4602</v>
      </c>
      <c r="F334" t="s">
        <v>4684</v>
      </c>
      <c r="G334" t="s">
        <v>4685</v>
      </c>
      <c r="H334" t="s">
        <v>4638</v>
      </c>
      <c r="I334" t="s">
        <v>4716</v>
      </c>
      <c r="J334" s="1">
        <v>2</v>
      </c>
      <c r="K334">
        <v>919.05</v>
      </c>
      <c r="L334">
        <v>2.84</v>
      </c>
      <c r="M334" s="1">
        <v>1785.9</v>
      </c>
      <c r="N334" t="s">
        <v>5482</v>
      </c>
      <c r="O334" t="s">
        <v>4664</v>
      </c>
      <c r="P334" t="s">
        <v>4622</v>
      </c>
      <c r="Q334" t="s">
        <v>4623</v>
      </c>
      <c r="R334" t="s">
        <v>4744</v>
      </c>
    </row>
    <row r="335" spans="1:18" x14ac:dyDescent="0.25">
      <c r="A335" t="s">
        <v>3601</v>
      </c>
      <c r="B335" t="s">
        <v>1508</v>
      </c>
      <c r="C335" t="s">
        <v>5870</v>
      </c>
      <c r="D335" t="s">
        <v>7621</v>
      </c>
      <c r="E335" t="s">
        <v>4615</v>
      </c>
      <c r="F335" t="s">
        <v>4843</v>
      </c>
      <c r="G335" t="s">
        <v>4844</v>
      </c>
      <c r="H335" t="s">
        <v>4638</v>
      </c>
      <c r="I335" t="s">
        <v>4716</v>
      </c>
      <c r="J335" s="1">
        <v>32</v>
      </c>
      <c r="K335">
        <v>39154.589999999997</v>
      </c>
      <c r="L335">
        <v>15.36</v>
      </c>
      <c r="M335" s="1">
        <v>1060494.24</v>
      </c>
      <c r="N335" t="s">
        <v>5713</v>
      </c>
      <c r="O335" t="s">
        <v>4609</v>
      </c>
      <c r="P335" t="s">
        <v>4622</v>
      </c>
      <c r="Q335" t="s">
        <v>4643</v>
      </c>
      <c r="R335" t="s">
        <v>4624</v>
      </c>
    </row>
    <row r="336" spans="1:18" x14ac:dyDescent="0.25">
      <c r="A336" t="s">
        <v>3669</v>
      </c>
      <c r="B336" t="s">
        <v>1508</v>
      </c>
      <c r="C336" t="s">
        <v>5497</v>
      </c>
      <c r="D336" t="s">
        <v>5034</v>
      </c>
      <c r="E336" t="s">
        <v>4602</v>
      </c>
      <c r="F336" t="s">
        <v>4668</v>
      </c>
      <c r="G336" t="s">
        <v>4807</v>
      </c>
      <c r="H336" t="s">
        <v>4638</v>
      </c>
      <c r="I336" t="s">
        <v>4716</v>
      </c>
      <c r="J336" s="1">
        <v>16</v>
      </c>
      <c r="K336">
        <v>19951.87</v>
      </c>
      <c r="L336">
        <v>1.22</v>
      </c>
      <c r="M336" s="1">
        <v>315335.31</v>
      </c>
      <c r="N336" t="s">
        <v>7341</v>
      </c>
      <c r="O336" t="s">
        <v>45</v>
      </c>
      <c r="P336" t="s">
        <v>4622</v>
      </c>
      <c r="Q336" t="s">
        <v>4643</v>
      </c>
      <c r="R336" t="s">
        <v>4612</v>
      </c>
    </row>
    <row r="337" spans="1:18" x14ac:dyDescent="0.25">
      <c r="A337" t="s">
        <v>3858</v>
      </c>
      <c r="B337" t="s">
        <v>1325</v>
      </c>
      <c r="C337" t="s">
        <v>4842</v>
      </c>
      <c r="D337" t="s">
        <v>4601</v>
      </c>
      <c r="E337" t="s">
        <v>4656</v>
      </c>
      <c r="F337" t="s">
        <v>4772</v>
      </c>
      <c r="G337" t="s">
        <v>4867</v>
      </c>
      <c r="H337" t="s">
        <v>4638</v>
      </c>
      <c r="I337" t="s">
        <v>4716</v>
      </c>
      <c r="J337" s="1">
        <v>12</v>
      </c>
      <c r="K337">
        <v>37662.61</v>
      </c>
      <c r="L337">
        <v>8.5399999999999991</v>
      </c>
      <c r="M337" s="1">
        <v>413354.68</v>
      </c>
      <c r="N337" t="s">
        <v>4795</v>
      </c>
      <c r="O337" t="s">
        <v>4730</v>
      </c>
      <c r="P337" t="s">
        <v>4622</v>
      </c>
      <c r="Q337" t="s">
        <v>4643</v>
      </c>
      <c r="R337" t="s">
        <v>4644</v>
      </c>
    </row>
    <row r="338" spans="1:18" x14ac:dyDescent="0.25">
      <c r="A338" t="s">
        <v>3980</v>
      </c>
      <c r="B338" t="s">
        <v>242</v>
      </c>
      <c r="C338" t="s">
        <v>5687</v>
      </c>
      <c r="D338" t="s">
        <v>5050</v>
      </c>
      <c r="E338" t="s">
        <v>4627</v>
      </c>
      <c r="F338" t="s">
        <v>4691</v>
      </c>
      <c r="G338" t="s">
        <v>5017</v>
      </c>
      <c r="H338" t="s">
        <v>4638</v>
      </c>
      <c r="I338" t="s">
        <v>4716</v>
      </c>
      <c r="J338" s="1">
        <v>26</v>
      </c>
      <c r="K338">
        <v>49449.17</v>
      </c>
      <c r="L338">
        <v>7.19</v>
      </c>
      <c r="M338" s="1">
        <v>1193238.1399999999</v>
      </c>
      <c r="N338" t="s">
        <v>6497</v>
      </c>
      <c r="O338" t="s">
        <v>4609</v>
      </c>
      <c r="P338" t="s">
        <v>4622</v>
      </c>
      <c r="Q338" t="s">
        <v>4643</v>
      </c>
      <c r="R338" t="s">
        <v>4720</v>
      </c>
    </row>
    <row r="339" spans="1:18" x14ac:dyDescent="0.25">
      <c r="A339" t="s">
        <v>3989</v>
      </c>
      <c r="B339" t="s">
        <v>1414</v>
      </c>
      <c r="C339" t="s">
        <v>4886</v>
      </c>
      <c r="D339" t="s">
        <v>5168</v>
      </c>
      <c r="E339" t="s">
        <v>4602</v>
      </c>
      <c r="F339" t="s">
        <v>4684</v>
      </c>
      <c r="G339" t="s">
        <v>5022</v>
      </c>
      <c r="H339" t="s">
        <v>4638</v>
      </c>
      <c r="I339" t="s">
        <v>4716</v>
      </c>
      <c r="J339" s="1">
        <v>14</v>
      </c>
      <c r="K339">
        <v>46918.5</v>
      </c>
      <c r="L339">
        <v>16.190000000000001</v>
      </c>
      <c r="M339" s="1">
        <v>550513.53</v>
      </c>
      <c r="N339" t="s">
        <v>5198</v>
      </c>
      <c r="O339" t="s">
        <v>4651</v>
      </c>
      <c r="P339" t="s">
        <v>4622</v>
      </c>
      <c r="Q339" t="s">
        <v>4643</v>
      </c>
      <c r="R339" t="s">
        <v>4720</v>
      </c>
    </row>
    <row r="340" spans="1:18" x14ac:dyDescent="0.25">
      <c r="A340" t="s">
        <v>4159</v>
      </c>
      <c r="B340" t="s">
        <v>407</v>
      </c>
      <c r="C340" t="s">
        <v>4721</v>
      </c>
      <c r="D340" t="s">
        <v>7965</v>
      </c>
      <c r="E340" t="s">
        <v>4602</v>
      </c>
      <c r="F340" t="s">
        <v>4785</v>
      </c>
      <c r="G340" t="s">
        <v>4786</v>
      </c>
      <c r="H340" t="s">
        <v>4638</v>
      </c>
      <c r="I340" t="s">
        <v>4716</v>
      </c>
      <c r="J340" s="1">
        <v>7</v>
      </c>
      <c r="K340">
        <v>14105.28</v>
      </c>
      <c r="L340">
        <v>9.82</v>
      </c>
      <c r="M340" s="1">
        <v>89040.99</v>
      </c>
      <c r="N340" t="s">
        <v>5779</v>
      </c>
      <c r="O340" t="s">
        <v>4730</v>
      </c>
      <c r="P340" t="s">
        <v>4610</v>
      </c>
      <c r="Q340" t="s">
        <v>4623</v>
      </c>
      <c r="R340" t="s">
        <v>4823</v>
      </c>
    </row>
    <row r="341" spans="1:18" x14ac:dyDescent="0.25">
      <c r="A341" t="s">
        <v>4167</v>
      </c>
      <c r="B341" t="s">
        <v>465</v>
      </c>
      <c r="C341" t="s">
        <v>4783</v>
      </c>
      <c r="D341" t="s">
        <v>6852</v>
      </c>
      <c r="E341" t="s">
        <v>4656</v>
      </c>
      <c r="F341" t="s">
        <v>4676</v>
      </c>
      <c r="G341" t="s">
        <v>4677</v>
      </c>
      <c r="H341" t="s">
        <v>4638</v>
      </c>
      <c r="I341" t="s">
        <v>4716</v>
      </c>
      <c r="J341" s="1">
        <v>11</v>
      </c>
      <c r="K341">
        <v>42792.09</v>
      </c>
      <c r="L341">
        <v>10.9</v>
      </c>
      <c r="M341" s="1">
        <v>419405.27</v>
      </c>
      <c r="N341" t="s">
        <v>5014</v>
      </c>
      <c r="O341" t="s">
        <v>4609</v>
      </c>
      <c r="P341" t="s">
        <v>4622</v>
      </c>
      <c r="Q341" t="s">
        <v>4611</v>
      </c>
      <c r="R341" t="s">
        <v>4612</v>
      </c>
    </row>
    <row r="342" spans="1:18" x14ac:dyDescent="0.25">
      <c r="A342" t="s">
        <v>4195</v>
      </c>
      <c r="B342" t="s">
        <v>3467</v>
      </c>
      <c r="C342" t="s">
        <v>5416</v>
      </c>
      <c r="D342" t="s">
        <v>4970</v>
      </c>
      <c r="E342" t="s">
        <v>4656</v>
      </c>
      <c r="F342" t="s">
        <v>4676</v>
      </c>
      <c r="G342" t="s">
        <v>4677</v>
      </c>
      <c r="H342" t="s">
        <v>4638</v>
      </c>
      <c r="I342" t="s">
        <v>4716</v>
      </c>
      <c r="J342" s="1">
        <v>38</v>
      </c>
      <c r="K342">
        <v>35241.03</v>
      </c>
      <c r="L342">
        <v>6.03</v>
      </c>
      <c r="M342" s="1">
        <v>1258407.8400000001</v>
      </c>
      <c r="N342" t="s">
        <v>5193</v>
      </c>
      <c r="O342" t="s">
        <v>4730</v>
      </c>
      <c r="P342" t="s">
        <v>4622</v>
      </c>
      <c r="Q342" t="s">
        <v>4643</v>
      </c>
      <c r="R342" t="s">
        <v>4823</v>
      </c>
    </row>
    <row r="343" spans="1:18" x14ac:dyDescent="0.25">
      <c r="A343" t="s">
        <v>4345</v>
      </c>
      <c r="B343" t="s">
        <v>4346</v>
      </c>
      <c r="C343" t="s">
        <v>4969</v>
      </c>
      <c r="D343" t="s">
        <v>5121</v>
      </c>
      <c r="E343" t="s">
        <v>4602</v>
      </c>
      <c r="F343" t="s">
        <v>4785</v>
      </c>
      <c r="G343" t="s">
        <v>5159</v>
      </c>
      <c r="H343" t="s">
        <v>4638</v>
      </c>
      <c r="I343" t="s">
        <v>4716</v>
      </c>
      <c r="J343" s="1">
        <v>44</v>
      </c>
      <c r="K343">
        <v>14265.61</v>
      </c>
      <c r="L343">
        <v>2.5099999999999998</v>
      </c>
      <c r="M343" s="1">
        <v>611931.9</v>
      </c>
      <c r="N343" t="s">
        <v>5517</v>
      </c>
      <c r="O343" t="s">
        <v>4609</v>
      </c>
      <c r="P343" t="s">
        <v>4622</v>
      </c>
      <c r="Q343" t="s">
        <v>4643</v>
      </c>
      <c r="R343" t="s">
        <v>4612</v>
      </c>
    </row>
    <row r="344" spans="1:18" x14ac:dyDescent="0.25">
      <c r="A344" t="s">
        <v>4350</v>
      </c>
      <c r="B344" t="s">
        <v>3118</v>
      </c>
      <c r="C344" t="s">
        <v>4983</v>
      </c>
      <c r="D344" t="s">
        <v>5168</v>
      </c>
      <c r="E344" t="s">
        <v>4615</v>
      </c>
      <c r="F344" t="s">
        <v>4733</v>
      </c>
      <c r="G344" t="s">
        <v>4897</v>
      </c>
      <c r="H344" t="s">
        <v>4638</v>
      </c>
      <c r="I344" t="s">
        <v>4716</v>
      </c>
      <c r="J344" s="1">
        <v>32</v>
      </c>
      <c r="K344">
        <v>28963.88</v>
      </c>
      <c r="L344">
        <v>4.1900000000000004</v>
      </c>
      <c r="M344" s="1">
        <v>888009.39</v>
      </c>
      <c r="N344" t="s">
        <v>5638</v>
      </c>
      <c r="O344" t="s">
        <v>45</v>
      </c>
      <c r="P344" t="s">
        <v>4610</v>
      </c>
      <c r="Q344" t="s">
        <v>4611</v>
      </c>
      <c r="R344" t="s">
        <v>4703</v>
      </c>
    </row>
    <row r="345" spans="1:18" x14ac:dyDescent="0.25">
      <c r="A345" t="s">
        <v>4467</v>
      </c>
      <c r="B345" t="s">
        <v>673</v>
      </c>
      <c r="C345" t="s">
        <v>4745</v>
      </c>
      <c r="D345" t="s">
        <v>4921</v>
      </c>
      <c r="E345" t="s">
        <v>4602</v>
      </c>
      <c r="F345" t="s">
        <v>4684</v>
      </c>
      <c r="G345" t="s">
        <v>4792</v>
      </c>
      <c r="H345" t="s">
        <v>4638</v>
      </c>
      <c r="I345" t="s">
        <v>4716</v>
      </c>
      <c r="J345" s="1">
        <v>18</v>
      </c>
      <c r="K345">
        <v>4307.57</v>
      </c>
      <c r="L345">
        <v>16.93</v>
      </c>
      <c r="M345" s="1">
        <v>64409.37</v>
      </c>
      <c r="N345" t="s">
        <v>5432</v>
      </c>
      <c r="O345" t="s">
        <v>45</v>
      </c>
      <c r="P345" t="s">
        <v>4622</v>
      </c>
      <c r="Q345" t="s">
        <v>4643</v>
      </c>
      <c r="R345" t="s">
        <v>4644</v>
      </c>
    </row>
    <row r="346" spans="1:18" x14ac:dyDescent="0.25">
      <c r="A346" t="s">
        <v>4469</v>
      </c>
      <c r="B346" t="s">
        <v>55</v>
      </c>
      <c r="C346" t="s">
        <v>5224</v>
      </c>
      <c r="D346" t="s">
        <v>5016</v>
      </c>
      <c r="E346" t="s">
        <v>4656</v>
      </c>
      <c r="F346" t="s">
        <v>4772</v>
      </c>
      <c r="G346" t="s">
        <v>4773</v>
      </c>
      <c r="H346" t="s">
        <v>4638</v>
      </c>
      <c r="I346" t="s">
        <v>4716</v>
      </c>
      <c r="J346" s="1">
        <v>19</v>
      </c>
      <c r="K346">
        <v>16880.29</v>
      </c>
      <c r="L346">
        <v>15.46</v>
      </c>
      <c r="M346" s="1">
        <v>271141.34999999998</v>
      </c>
      <c r="N346" t="s">
        <v>4663</v>
      </c>
      <c r="O346" t="s">
        <v>4730</v>
      </c>
      <c r="P346" t="s">
        <v>4622</v>
      </c>
      <c r="Q346" t="s">
        <v>4643</v>
      </c>
      <c r="R346" t="s">
        <v>4665</v>
      </c>
    </row>
    <row r="347" spans="1:18" x14ac:dyDescent="0.25">
      <c r="A347" t="s">
        <v>4498</v>
      </c>
      <c r="B347" t="s">
        <v>459</v>
      </c>
      <c r="C347" t="s">
        <v>5416</v>
      </c>
      <c r="D347" t="s">
        <v>5503</v>
      </c>
      <c r="E347" t="s">
        <v>4615</v>
      </c>
      <c r="F347" t="s">
        <v>4843</v>
      </c>
      <c r="G347" t="s">
        <v>4844</v>
      </c>
      <c r="H347" t="s">
        <v>4638</v>
      </c>
      <c r="I347" t="s">
        <v>4716</v>
      </c>
      <c r="J347" s="1">
        <v>42</v>
      </c>
      <c r="K347">
        <v>25482.79</v>
      </c>
      <c r="L347">
        <v>3.15</v>
      </c>
      <c r="M347" s="1">
        <v>1036563.45</v>
      </c>
      <c r="N347" t="s">
        <v>5104</v>
      </c>
      <c r="O347" t="s">
        <v>4664</v>
      </c>
      <c r="P347" t="s">
        <v>4622</v>
      </c>
      <c r="Q347" t="s">
        <v>4643</v>
      </c>
      <c r="R347" t="s">
        <v>4665</v>
      </c>
    </row>
    <row r="348" spans="1:18" x14ac:dyDescent="0.25">
      <c r="A348" t="s">
        <v>4527</v>
      </c>
      <c r="B348" t="s">
        <v>1799</v>
      </c>
      <c r="C348" t="s">
        <v>4745</v>
      </c>
      <c r="D348" t="s">
        <v>8179</v>
      </c>
      <c r="E348" t="s">
        <v>4602</v>
      </c>
      <c r="F348" t="s">
        <v>4603</v>
      </c>
      <c r="G348" t="s">
        <v>4955</v>
      </c>
      <c r="H348" t="s">
        <v>4638</v>
      </c>
      <c r="I348" t="s">
        <v>4716</v>
      </c>
      <c r="J348" s="1">
        <v>5</v>
      </c>
      <c r="K348">
        <v>4557.41</v>
      </c>
      <c r="L348">
        <v>5.63</v>
      </c>
      <c r="M348" s="1">
        <v>21504.14</v>
      </c>
      <c r="N348" t="s">
        <v>5920</v>
      </c>
      <c r="O348" t="s">
        <v>4651</v>
      </c>
      <c r="P348" t="s">
        <v>4610</v>
      </c>
      <c r="Q348" t="s">
        <v>4611</v>
      </c>
      <c r="R348" t="s">
        <v>4612</v>
      </c>
    </row>
    <row r="349" spans="1:18" x14ac:dyDescent="0.25">
      <c r="A349" t="s">
        <v>4591</v>
      </c>
      <c r="B349" t="s">
        <v>543</v>
      </c>
      <c r="C349" t="s">
        <v>5930</v>
      </c>
      <c r="D349" t="s">
        <v>4614</v>
      </c>
      <c r="E349" t="s">
        <v>4615</v>
      </c>
      <c r="F349" t="s">
        <v>4843</v>
      </c>
      <c r="G349" t="s">
        <v>4844</v>
      </c>
      <c r="H349" t="s">
        <v>4638</v>
      </c>
      <c r="I349" t="s">
        <v>4716</v>
      </c>
      <c r="J349" s="1">
        <v>47</v>
      </c>
      <c r="K349">
        <v>6728.51</v>
      </c>
      <c r="L349">
        <v>5.14</v>
      </c>
      <c r="M349" s="1">
        <v>299985.24</v>
      </c>
      <c r="N349" t="s">
        <v>6398</v>
      </c>
      <c r="O349" t="s">
        <v>4651</v>
      </c>
      <c r="P349" t="s">
        <v>4622</v>
      </c>
      <c r="Q349" t="s">
        <v>4611</v>
      </c>
      <c r="R349" t="s">
        <v>4653</v>
      </c>
    </row>
    <row r="350" spans="1:18" x14ac:dyDescent="0.25">
      <c r="A350" t="s">
        <v>213</v>
      </c>
      <c r="B350" t="s">
        <v>214</v>
      </c>
      <c r="C350" t="s">
        <v>4865</v>
      </c>
      <c r="D350" t="s">
        <v>4866</v>
      </c>
      <c r="E350" t="s">
        <v>4656</v>
      </c>
      <c r="F350" t="s">
        <v>4772</v>
      </c>
      <c r="G350" t="s">
        <v>4867</v>
      </c>
      <c r="H350" t="s">
        <v>4605</v>
      </c>
      <c r="I350" t="s">
        <v>4868</v>
      </c>
      <c r="J350" s="1">
        <v>27</v>
      </c>
      <c r="K350">
        <v>21030.42</v>
      </c>
      <c r="L350">
        <v>7.93</v>
      </c>
      <c r="M350" s="1">
        <v>522793.11</v>
      </c>
      <c r="N350" t="s">
        <v>4871</v>
      </c>
      <c r="O350" t="s">
        <v>4730</v>
      </c>
      <c r="P350" t="s">
        <v>4622</v>
      </c>
      <c r="Q350" t="s">
        <v>4611</v>
      </c>
      <c r="R350" t="s">
        <v>4624</v>
      </c>
    </row>
    <row r="351" spans="1:18" x14ac:dyDescent="0.25">
      <c r="A351" t="s">
        <v>298</v>
      </c>
      <c r="B351" t="s">
        <v>229</v>
      </c>
      <c r="C351" t="s">
        <v>4877</v>
      </c>
      <c r="D351" t="s">
        <v>4806</v>
      </c>
      <c r="E351" t="s">
        <v>4602</v>
      </c>
      <c r="F351" t="s">
        <v>4785</v>
      </c>
      <c r="G351" t="s">
        <v>4786</v>
      </c>
      <c r="H351" t="s">
        <v>4605</v>
      </c>
      <c r="I351" t="s">
        <v>4868</v>
      </c>
      <c r="J351" s="1">
        <v>16</v>
      </c>
      <c r="K351">
        <v>4575.79</v>
      </c>
      <c r="L351">
        <v>11.88</v>
      </c>
      <c r="M351" s="1">
        <v>64514.98</v>
      </c>
      <c r="N351" t="s">
        <v>4978</v>
      </c>
      <c r="O351" t="s">
        <v>4609</v>
      </c>
      <c r="P351" t="s">
        <v>4610</v>
      </c>
      <c r="Q351" t="s">
        <v>4643</v>
      </c>
      <c r="R351" t="s">
        <v>4682</v>
      </c>
    </row>
    <row r="352" spans="1:18" x14ac:dyDescent="0.25">
      <c r="A352" t="s">
        <v>372</v>
      </c>
      <c r="B352" t="s">
        <v>267</v>
      </c>
      <c r="C352" t="s">
        <v>5068</v>
      </c>
      <c r="D352" t="s">
        <v>5069</v>
      </c>
      <c r="E352" t="s">
        <v>4615</v>
      </c>
      <c r="F352" t="s">
        <v>4754</v>
      </c>
      <c r="G352" t="s">
        <v>4755</v>
      </c>
      <c r="H352" t="s">
        <v>4605</v>
      </c>
      <c r="I352" t="s">
        <v>4868</v>
      </c>
      <c r="J352" s="1">
        <v>19</v>
      </c>
      <c r="K352">
        <v>24975.51</v>
      </c>
      <c r="L352">
        <v>12.2</v>
      </c>
      <c r="M352" s="1">
        <v>416641.46</v>
      </c>
      <c r="N352" t="s">
        <v>5071</v>
      </c>
      <c r="O352" t="s">
        <v>4730</v>
      </c>
      <c r="P352" t="s">
        <v>4622</v>
      </c>
      <c r="Q352" t="s">
        <v>4643</v>
      </c>
      <c r="R352" t="s">
        <v>4823</v>
      </c>
    </row>
    <row r="353" spans="1:18" x14ac:dyDescent="0.25">
      <c r="A353" t="s">
        <v>467</v>
      </c>
      <c r="B353" t="s">
        <v>468</v>
      </c>
      <c r="C353" t="s">
        <v>4877</v>
      </c>
      <c r="D353" t="s">
        <v>5179</v>
      </c>
      <c r="E353" t="s">
        <v>4627</v>
      </c>
      <c r="F353" t="s">
        <v>4636</v>
      </c>
      <c r="G353" t="s">
        <v>4637</v>
      </c>
      <c r="H353" t="s">
        <v>4605</v>
      </c>
      <c r="I353" t="s">
        <v>4868</v>
      </c>
      <c r="J353" s="1">
        <v>44</v>
      </c>
      <c r="K353">
        <v>45796.99</v>
      </c>
      <c r="L353">
        <v>3.74</v>
      </c>
      <c r="M353" s="1">
        <v>1939704.03</v>
      </c>
      <c r="N353" t="s">
        <v>5181</v>
      </c>
      <c r="O353" t="s">
        <v>45</v>
      </c>
      <c r="P353" t="s">
        <v>4622</v>
      </c>
      <c r="Q353" t="s">
        <v>4643</v>
      </c>
      <c r="R353" t="s">
        <v>4624</v>
      </c>
    </row>
    <row r="354" spans="1:18" x14ac:dyDescent="0.25">
      <c r="A354" t="s">
        <v>698</v>
      </c>
      <c r="B354" t="s">
        <v>222</v>
      </c>
      <c r="C354" t="s">
        <v>5351</v>
      </c>
      <c r="D354" t="s">
        <v>5423</v>
      </c>
      <c r="E354" t="s">
        <v>4602</v>
      </c>
      <c r="F354" t="s">
        <v>4785</v>
      </c>
      <c r="G354" t="s">
        <v>4786</v>
      </c>
      <c r="H354" t="s">
        <v>4605</v>
      </c>
      <c r="I354" t="s">
        <v>4868</v>
      </c>
      <c r="J354" s="1">
        <v>16</v>
      </c>
      <c r="K354">
        <v>38770.46</v>
      </c>
      <c r="L354">
        <v>18.12</v>
      </c>
      <c r="M354" s="1">
        <v>507924.04</v>
      </c>
      <c r="N354" t="s">
        <v>5425</v>
      </c>
      <c r="O354" t="s">
        <v>4664</v>
      </c>
      <c r="P354" t="s">
        <v>4622</v>
      </c>
      <c r="Q354" t="s">
        <v>4611</v>
      </c>
      <c r="R354" t="s">
        <v>4782</v>
      </c>
    </row>
    <row r="355" spans="1:18" x14ac:dyDescent="0.25">
      <c r="A355" t="s">
        <v>705</v>
      </c>
      <c r="B355" t="s">
        <v>468</v>
      </c>
      <c r="C355" t="s">
        <v>4854</v>
      </c>
      <c r="D355" t="s">
        <v>5433</v>
      </c>
      <c r="E355" t="s">
        <v>4627</v>
      </c>
      <c r="F355" t="s">
        <v>4628</v>
      </c>
      <c r="G355" t="s">
        <v>4629</v>
      </c>
      <c r="H355" t="s">
        <v>4605</v>
      </c>
      <c r="I355" t="s">
        <v>4868</v>
      </c>
      <c r="J355" s="1">
        <v>25</v>
      </c>
      <c r="K355">
        <v>3370.45</v>
      </c>
      <c r="L355">
        <v>4.47</v>
      </c>
      <c r="M355" s="1">
        <v>80494.77</v>
      </c>
      <c r="N355" t="s">
        <v>5419</v>
      </c>
      <c r="O355" t="s">
        <v>4664</v>
      </c>
      <c r="P355" t="s">
        <v>4622</v>
      </c>
      <c r="Q355" t="s">
        <v>4611</v>
      </c>
      <c r="R355" t="s">
        <v>4644</v>
      </c>
    </row>
    <row r="356" spans="1:18" x14ac:dyDescent="0.25">
      <c r="A356" t="s">
        <v>930</v>
      </c>
      <c r="B356" t="s">
        <v>931</v>
      </c>
      <c r="C356" t="s">
        <v>4849</v>
      </c>
      <c r="D356" t="s">
        <v>5644</v>
      </c>
      <c r="E356" t="s">
        <v>4615</v>
      </c>
      <c r="F356" t="s">
        <v>4754</v>
      </c>
      <c r="G356" t="s">
        <v>4755</v>
      </c>
      <c r="H356" t="s">
        <v>4605</v>
      </c>
      <c r="I356" t="s">
        <v>4868</v>
      </c>
      <c r="J356" s="1">
        <v>9</v>
      </c>
      <c r="K356">
        <v>41087.83</v>
      </c>
      <c r="L356">
        <v>9.52</v>
      </c>
      <c r="M356" s="1">
        <v>334586.42</v>
      </c>
      <c r="N356" t="s">
        <v>5112</v>
      </c>
      <c r="O356" t="s">
        <v>4664</v>
      </c>
      <c r="P356" t="s">
        <v>4652</v>
      </c>
      <c r="Q356" t="s">
        <v>4623</v>
      </c>
      <c r="R356" t="s">
        <v>4653</v>
      </c>
    </row>
    <row r="357" spans="1:18" x14ac:dyDescent="0.25">
      <c r="A357" t="s">
        <v>1043</v>
      </c>
      <c r="B357" t="s">
        <v>938</v>
      </c>
      <c r="C357" t="s">
        <v>5532</v>
      </c>
      <c r="D357" t="s">
        <v>5745</v>
      </c>
      <c r="E357" t="s">
        <v>4656</v>
      </c>
      <c r="F357" t="s">
        <v>4657</v>
      </c>
      <c r="G357" t="s">
        <v>4826</v>
      </c>
      <c r="H357" t="s">
        <v>4605</v>
      </c>
      <c r="I357" t="s">
        <v>4868</v>
      </c>
      <c r="J357" s="1">
        <v>36</v>
      </c>
      <c r="K357">
        <v>3359.24</v>
      </c>
      <c r="L357">
        <v>1.1100000000000001</v>
      </c>
      <c r="M357" s="1">
        <v>119590.29</v>
      </c>
      <c r="N357" t="s">
        <v>5747</v>
      </c>
      <c r="O357" t="s">
        <v>4730</v>
      </c>
      <c r="P357" t="s">
        <v>4622</v>
      </c>
      <c r="Q357" t="s">
        <v>4623</v>
      </c>
      <c r="R357" t="s">
        <v>4665</v>
      </c>
    </row>
    <row r="358" spans="1:18" x14ac:dyDescent="0.25">
      <c r="A358" t="s">
        <v>1080</v>
      </c>
      <c r="B358" t="s">
        <v>1081</v>
      </c>
      <c r="C358" t="s">
        <v>5780</v>
      </c>
      <c r="D358" t="s">
        <v>5099</v>
      </c>
      <c r="E358" t="s">
        <v>4602</v>
      </c>
      <c r="F358" t="s">
        <v>4603</v>
      </c>
      <c r="G358" t="s">
        <v>4955</v>
      </c>
      <c r="H358" t="s">
        <v>4605</v>
      </c>
      <c r="I358" t="s">
        <v>4868</v>
      </c>
      <c r="J358" s="1">
        <v>20</v>
      </c>
      <c r="K358">
        <v>37679.82</v>
      </c>
      <c r="L358">
        <v>15.84</v>
      </c>
      <c r="M358" s="1">
        <v>634226.73</v>
      </c>
      <c r="N358" t="s">
        <v>5478</v>
      </c>
      <c r="O358" t="s">
        <v>4664</v>
      </c>
      <c r="P358" t="s">
        <v>4622</v>
      </c>
      <c r="Q358" t="s">
        <v>4611</v>
      </c>
      <c r="R358" t="s">
        <v>4682</v>
      </c>
    </row>
    <row r="359" spans="1:18" x14ac:dyDescent="0.25">
      <c r="A359" t="s">
        <v>1162</v>
      </c>
      <c r="B359" t="s">
        <v>115</v>
      </c>
      <c r="C359" t="s">
        <v>5445</v>
      </c>
      <c r="D359" t="s">
        <v>5206</v>
      </c>
      <c r="E359" t="s">
        <v>4627</v>
      </c>
      <c r="F359" t="s">
        <v>4691</v>
      </c>
      <c r="G359" t="s">
        <v>5017</v>
      </c>
      <c r="H359" t="s">
        <v>4605</v>
      </c>
      <c r="I359" t="s">
        <v>4868</v>
      </c>
      <c r="J359" s="1">
        <v>22</v>
      </c>
      <c r="K359">
        <v>11529.42</v>
      </c>
      <c r="L359">
        <v>8.1</v>
      </c>
      <c r="M359" s="1">
        <v>233101.81</v>
      </c>
      <c r="N359" t="s">
        <v>4995</v>
      </c>
      <c r="O359" t="s">
        <v>4609</v>
      </c>
      <c r="P359" t="s">
        <v>4610</v>
      </c>
      <c r="Q359" t="s">
        <v>4623</v>
      </c>
      <c r="R359" t="s">
        <v>4644</v>
      </c>
    </row>
    <row r="360" spans="1:18" x14ac:dyDescent="0.25">
      <c r="A360" t="s">
        <v>1207</v>
      </c>
      <c r="B360" t="s">
        <v>779</v>
      </c>
      <c r="C360" t="s">
        <v>4885</v>
      </c>
      <c r="D360" t="s">
        <v>4818</v>
      </c>
      <c r="E360" t="s">
        <v>4656</v>
      </c>
      <c r="F360" t="s">
        <v>4772</v>
      </c>
      <c r="G360" t="s">
        <v>4833</v>
      </c>
      <c r="H360" t="s">
        <v>4605</v>
      </c>
      <c r="I360" t="s">
        <v>4868</v>
      </c>
      <c r="J360" s="1">
        <v>13</v>
      </c>
      <c r="K360">
        <v>7798.07</v>
      </c>
      <c r="L360">
        <v>4.54</v>
      </c>
      <c r="M360" s="1">
        <v>96772.49</v>
      </c>
      <c r="N360" t="s">
        <v>5901</v>
      </c>
      <c r="O360" t="s">
        <v>4730</v>
      </c>
      <c r="P360" t="s">
        <v>4622</v>
      </c>
      <c r="Q360" t="s">
        <v>4623</v>
      </c>
      <c r="R360" t="s">
        <v>4665</v>
      </c>
    </row>
    <row r="361" spans="1:18" x14ac:dyDescent="0.25">
      <c r="A361" t="s">
        <v>1297</v>
      </c>
      <c r="B361" t="s">
        <v>1298</v>
      </c>
      <c r="C361" t="s">
        <v>4842</v>
      </c>
      <c r="D361" t="s">
        <v>5975</v>
      </c>
      <c r="E361" t="s">
        <v>4627</v>
      </c>
      <c r="F361" t="s">
        <v>4636</v>
      </c>
      <c r="G361" t="s">
        <v>4985</v>
      </c>
      <c r="H361" t="s">
        <v>4605</v>
      </c>
      <c r="I361" t="s">
        <v>4868</v>
      </c>
      <c r="J361" s="1">
        <v>43</v>
      </c>
      <c r="K361">
        <v>19450.759999999998</v>
      </c>
      <c r="L361">
        <v>8.07</v>
      </c>
      <c r="M361" s="1">
        <v>768886.6</v>
      </c>
      <c r="N361" t="s">
        <v>5977</v>
      </c>
      <c r="O361" t="s">
        <v>4651</v>
      </c>
      <c r="P361" t="s">
        <v>4622</v>
      </c>
      <c r="Q361" t="s">
        <v>4643</v>
      </c>
      <c r="R361" t="s">
        <v>4823</v>
      </c>
    </row>
    <row r="362" spans="1:18" x14ac:dyDescent="0.25">
      <c r="A362" t="s">
        <v>1300</v>
      </c>
      <c r="B362" t="s">
        <v>998</v>
      </c>
      <c r="C362" t="s">
        <v>5978</v>
      </c>
      <c r="D362" t="s">
        <v>5979</v>
      </c>
      <c r="E362" t="s">
        <v>4627</v>
      </c>
      <c r="F362" t="s">
        <v>4628</v>
      </c>
      <c r="G362" t="s">
        <v>4747</v>
      </c>
      <c r="H362" t="s">
        <v>4605</v>
      </c>
      <c r="I362" t="s">
        <v>4868</v>
      </c>
      <c r="J362" s="1">
        <v>34</v>
      </c>
      <c r="K362">
        <v>46403.519999999997</v>
      </c>
      <c r="L362">
        <v>14.38</v>
      </c>
      <c r="M362" s="1">
        <v>1350843.59</v>
      </c>
      <c r="N362" t="s">
        <v>5981</v>
      </c>
      <c r="O362" t="s">
        <v>4651</v>
      </c>
      <c r="P362" t="s">
        <v>4610</v>
      </c>
      <c r="Q362" t="s">
        <v>4611</v>
      </c>
      <c r="R362" t="s">
        <v>4823</v>
      </c>
    </row>
    <row r="363" spans="1:18" x14ac:dyDescent="0.25">
      <c r="A363" t="s">
        <v>1370</v>
      </c>
      <c r="B363" t="s">
        <v>1371</v>
      </c>
      <c r="C363" t="s">
        <v>4979</v>
      </c>
      <c r="D363" t="s">
        <v>5214</v>
      </c>
      <c r="E363" t="s">
        <v>4615</v>
      </c>
      <c r="F363" t="s">
        <v>4843</v>
      </c>
      <c r="G363" t="s">
        <v>4844</v>
      </c>
      <c r="H363" t="s">
        <v>4605</v>
      </c>
      <c r="I363" t="s">
        <v>4868</v>
      </c>
      <c r="J363" s="1">
        <v>26</v>
      </c>
      <c r="K363">
        <v>35021.1</v>
      </c>
      <c r="L363">
        <v>8.4</v>
      </c>
      <c r="M363" s="1">
        <v>834062.52</v>
      </c>
      <c r="N363" t="s">
        <v>6046</v>
      </c>
      <c r="O363" t="s">
        <v>4664</v>
      </c>
      <c r="P363" t="s">
        <v>4622</v>
      </c>
      <c r="Q363" t="s">
        <v>4643</v>
      </c>
      <c r="R363" t="s">
        <v>4720</v>
      </c>
    </row>
    <row r="364" spans="1:18" x14ac:dyDescent="0.25">
      <c r="A364" t="s">
        <v>1373</v>
      </c>
      <c r="B364" t="s">
        <v>148</v>
      </c>
      <c r="C364" t="s">
        <v>4849</v>
      </c>
      <c r="D364" t="s">
        <v>6047</v>
      </c>
      <c r="E364" t="s">
        <v>4615</v>
      </c>
      <c r="F364" t="s">
        <v>4616</v>
      </c>
      <c r="G364" t="s">
        <v>4617</v>
      </c>
      <c r="H364" t="s">
        <v>4605</v>
      </c>
      <c r="I364" t="s">
        <v>4868</v>
      </c>
      <c r="J364" s="1">
        <v>15</v>
      </c>
      <c r="K364">
        <v>48107.01</v>
      </c>
      <c r="L364">
        <v>11.96</v>
      </c>
      <c r="M364" s="1">
        <v>635301.17000000004</v>
      </c>
      <c r="N364" t="s">
        <v>5234</v>
      </c>
      <c r="O364" t="s">
        <v>4609</v>
      </c>
      <c r="P364" t="s">
        <v>4622</v>
      </c>
      <c r="Q364" t="s">
        <v>4643</v>
      </c>
      <c r="R364" t="s">
        <v>4782</v>
      </c>
    </row>
    <row r="365" spans="1:18" x14ac:dyDescent="0.25">
      <c r="A365" t="s">
        <v>1392</v>
      </c>
      <c r="B365" t="s">
        <v>1393</v>
      </c>
      <c r="C365" t="s">
        <v>5493</v>
      </c>
      <c r="D365" t="s">
        <v>4916</v>
      </c>
      <c r="E365" t="s">
        <v>4615</v>
      </c>
      <c r="F365" t="s">
        <v>4843</v>
      </c>
      <c r="G365" t="s">
        <v>4844</v>
      </c>
      <c r="H365" t="s">
        <v>4605</v>
      </c>
      <c r="I365" t="s">
        <v>4868</v>
      </c>
      <c r="J365" s="1">
        <v>3</v>
      </c>
      <c r="K365">
        <v>3486.13</v>
      </c>
      <c r="L365">
        <v>13.62</v>
      </c>
      <c r="M365" s="1">
        <v>9033.9599999999991</v>
      </c>
      <c r="N365" t="s">
        <v>5085</v>
      </c>
      <c r="O365" t="s">
        <v>4609</v>
      </c>
      <c r="P365" t="s">
        <v>4622</v>
      </c>
      <c r="Q365" t="s">
        <v>4643</v>
      </c>
      <c r="R365" t="s">
        <v>4703</v>
      </c>
    </row>
    <row r="366" spans="1:18" x14ac:dyDescent="0.25">
      <c r="A366" t="s">
        <v>1496</v>
      </c>
      <c r="B366" t="s">
        <v>1497</v>
      </c>
      <c r="C366" t="s">
        <v>6137</v>
      </c>
      <c r="D366" t="s">
        <v>5068</v>
      </c>
      <c r="E366" t="s">
        <v>4627</v>
      </c>
      <c r="F366" t="s">
        <v>4636</v>
      </c>
      <c r="G366" t="s">
        <v>4985</v>
      </c>
      <c r="H366" t="s">
        <v>4605</v>
      </c>
      <c r="I366" t="s">
        <v>4868</v>
      </c>
      <c r="J366" s="1">
        <v>6</v>
      </c>
      <c r="K366">
        <v>35330.94</v>
      </c>
      <c r="L366">
        <v>6.44</v>
      </c>
      <c r="M366" s="1">
        <v>198333.76</v>
      </c>
      <c r="N366" t="s">
        <v>4688</v>
      </c>
      <c r="O366" t="s">
        <v>4651</v>
      </c>
      <c r="P366" t="s">
        <v>4622</v>
      </c>
      <c r="Q366" t="s">
        <v>4643</v>
      </c>
      <c r="R366" t="s">
        <v>4653</v>
      </c>
    </row>
    <row r="367" spans="1:18" x14ac:dyDescent="0.25">
      <c r="A367" t="s">
        <v>1785</v>
      </c>
      <c r="B367" t="s">
        <v>1379</v>
      </c>
      <c r="C367" t="s">
        <v>6093</v>
      </c>
      <c r="D367" t="s">
        <v>6354</v>
      </c>
      <c r="E367" t="s">
        <v>4656</v>
      </c>
      <c r="F367" t="s">
        <v>4676</v>
      </c>
      <c r="G367" t="s">
        <v>4677</v>
      </c>
      <c r="H367" t="s">
        <v>4605</v>
      </c>
      <c r="I367" t="s">
        <v>4868</v>
      </c>
      <c r="J367" s="1">
        <v>47</v>
      </c>
      <c r="K367">
        <v>25384.02</v>
      </c>
      <c r="L367">
        <v>9.33</v>
      </c>
      <c r="M367" s="1">
        <v>1081737.47</v>
      </c>
      <c r="N367" t="s">
        <v>5340</v>
      </c>
      <c r="O367" t="s">
        <v>4730</v>
      </c>
      <c r="P367" t="s">
        <v>4622</v>
      </c>
      <c r="Q367" t="s">
        <v>4611</v>
      </c>
      <c r="R367" t="s">
        <v>4823</v>
      </c>
    </row>
    <row r="368" spans="1:18" x14ac:dyDescent="0.25">
      <c r="A368" t="s">
        <v>1795</v>
      </c>
      <c r="B368" t="s">
        <v>1796</v>
      </c>
      <c r="C368" t="s">
        <v>5174</v>
      </c>
      <c r="D368" t="s">
        <v>6362</v>
      </c>
      <c r="E368" t="s">
        <v>4656</v>
      </c>
      <c r="F368" t="s">
        <v>4772</v>
      </c>
      <c r="G368" t="s">
        <v>4867</v>
      </c>
      <c r="H368" t="s">
        <v>4605</v>
      </c>
      <c r="I368" t="s">
        <v>4868</v>
      </c>
      <c r="J368" s="1">
        <v>24</v>
      </c>
      <c r="K368">
        <v>28432.02</v>
      </c>
      <c r="L368">
        <v>0.28999999999999998</v>
      </c>
      <c r="M368" s="1">
        <v>680389.61</v>
      </c>
      <c r="N368" t="s">
        <v>5643</v>
      </c>
      <c r="O368" t="s">
        <v>45</v>
      </c>
      <c r="P368" t="s">
        <v>4610</v>
      </c>
      <c r="Q368" t="s">
        <v>4623</v>
      </c>
      <c r="R368" t="s">
        <v>4644</v>
      </c>
    </row>
    <row r="369" spans="1:18" x14ac:dyDescent="0.25">
      <c r="A369" t="s">
        <v>1942</v>
      </c>
      <c r="B369" t="s">
        <v>557</v>
      </c>
      <c r="C369" t="s">
        <v>5934</v>
      </c>
      <c r="D369" t="s">
        <v>6473</v>
      </c>
      <c r="E369" t="s">
        <v>4615</v>
      </c>
      <c r="F369" t="s">
        <v>4733</v>
      </c>
      <c r="G369" t="s">
        <v>5083</v>
      </c>
      <c r="H369" t="s">
        <v>4605</v>
      </c>
      <c r="I369" t="s">
        <v>4868</v>
      </c>
      <c r="J369" s="1">
        <v>26</v>
      </c>
      <c r="K369">
        <v>16834.05</v>
      </c>
      <c r="L369">
        <v>4.33</v>
      </c>
      <c r="M369" s="1">
        <v>418733.53</v>
      </c>
      <c r="N369" t="s">
        <v>4751</v>
      </c>
      <c r="O369" t="s">
        <v>4609</v>
      </c>
      <c r="P369" t="s">
        <v>4622</v>
      </c>
      <c r="Q369" t="s">
        <v>4643</v>
      </c>
      <c r="R369" t="s">
        <v>4653</v>
      </c>
    </row>
    <row r="370" spans="1:18" x14ac:dyDescent="0.25">
      <c r="A370" t="s">
        <v>1951</v>
      </c>
      <c r="B370" t="s">
        <v>61</v>
      </c>
      <c r="C370" t="s">
        <v>4973</v>
      </c>
      <c r="D370" t="s">
        <v>6480</v>
      </c>
      <c r="E370" t="s">
        <v>4627</v>
      </c>
      <c r="F370" t="s">
        <v>4628</v>
      </c>
      <c r="G370" t="s">
        <v>4629</v>
      </c>
      <c r="H370" t="s">
        <v>4605</v>
      </c>
      <c r="I370" t="s">
        <v>4868</v>
      </c>
      <c r="J370" s="1">
        <v>30</v>
      </c>
      <c r="K370">
        <v>2082.5300000000002</v>
      </c>
      <c r="L370">
        <v>3.43</v>
      </c>
      <c r="M370" s="1">
        <v>60332.98</v>
      </c>
      <c r="N370" t="s">
        <v>5364</v>
      </c>
      <c r="O370" t="s">
        <v>4609</v>
      </c>
      <c r="P370" t="s">
        <v>4622</v>
      </c>
      <c r="Q370" t="s">
        <v>4643</v>
      </c>
      <c r="R370" t="s">
        <v>4744</v>
      </c>
    </row>
    <row r="371" spans="1:18" x14ac:dyDescent="0.25">
      <c r="A371" t="s">
        <v>1963</v>
      </c>
      <c r="B371" t="s">
        <v>1845</v>
      </c>
      <c r="C371" t="s">
        <v>5507</v>
      </c>
      <c r="D371" t="s">
        <v>5388</v>
      </c>
      <c r="E371" t="s">
        <v>4656</v>
      </c>
      <c r="F371" t="s">
        <v>4772</v>
      </c>
      <c r="G371" t="s">
        <v>4867</v>
      </c>
      <c r="H371" t="s">
        <v>4605</v>
      </c>
      <c r="I371" t="s">
        <v>4868</v>
      </c>
      <c r="J371" s="1">
        <v>3</v>
      </c>
      <c r="K371">
        <v>47816.36</v>
      </c>
      <c r="L371">
        <v>15.67</v>
      </c>
      <c r="M371" s="1">
        <v>120970.61</v>
      </c>
      <c r="N371" t="s">
        <v>5259</v>
      </c>
      <c r="O371" t="s">
        <v>4609</v>
      </c>
      <c r="P371" t="s">
        <v>4622</v>
      </c>
      <c r="Q371" t="s">
        <v>4623</v>
      </c>
      <c r="R371" t="s">
        <v>4720</v>
      </c>
    </row>
    <row r="372" spans="1:18" x14ac:dyDescent="0.25">
      <c r="A372" t="s">
        <v>2002</v>
      </c>
      <c r="B372" t="s">
        <v>1635</v>
      </c>
      <c r="C372" t="s">
        <v>5699</v>
      </c>
      <c r="D372" t="s">
        <v>6517</v>
      </c>
      <c r="E372" t="s">
        <v>4627</v>
      </c>
      <c r="F372" t="s">
        <v>4628</v>
      </c>
      <c r="G372" t="s">
        <v>4747</v>
      </c>
      <c r="H372" t="s">
        <v>4605</v>
      </c>
      <c r="I372" t="s">
        <v>4868</v>
      </c>
      <c r="J372" s="1">
        <v>48</v>
      </c>
      <c r="K372">
        <v>5345.23</v>
      </c>
      <c r="L372">
        <v>10.88</v>
      </c>
      <c r="M372" s="1">
        <v>228656.11</v>
      </c>
      <c r="N372" t="s">
        <v>5448</v>
      </c>
      <c r="O372" t="s">
        <v>45</v>
      </c>
      <c r="P372" t="s">
        <v>4610</v>
      </c>
      <c r="Q372" t="s">
        <v>4623</v>
      </c>
      <c r="R372" t="s">
        <v>4782</v>
      </c>
    </row>
    <row r="373" spans="1:18" x14ac:dyDescent="0.25">
      <c r="A373" t="s">
        <v>2041</v>
      </c>
      <c r="B373" t="s">
        <v>1690</v>
      </c>
      <c r="C373" t="s">
        <v>5245</v>
      </c>
      <c r="D373" t="s">
        <v>5967</v>
      </c>
      <c r="E373" t="s">
        <v>4615</v>
      </c>
      <c r="F373" t="s">
        <v>4616</v>
      </c>
      <c r="G373" t="s">
        <v>5280</v>
      </c>
      <c r="H373" t="s">
        <v>4605</v>
      </c>
      <c r="I373" t="s">
        <v>4868</v>
      </c>
      <c r="J373" s="1">
        <v>41</v>
      </c>
      <c r="K373">
        <v>12114.03</v>
      </c>
      <c r="L373">
        <v>18.239999999999998</v>
      </c>
      <c r="M373" s="1">
        <v>406081.67</v>
      </c>
      <c r="N373" t="s">
        <v>4673</v>
      </c>
      <c r="O373" t="s">
        <v>4730</v>
      </c>
      <c r="P373" t="s">
        <v>4622</v>
      </c>
      <c r="Q373" t="s">
        <v>4623</v>
      </c>
      <c r="R373" t="s">
        <v>4665</v>
      </c>
    </row>
    <row r="374" spans="1:18" x14ac:dyDescent="0.25">
      <c r="A374" t="s">
        <v>2112</v>
      </c>
      <c r="B374" t="s">
        <v>1728</v>
      </c>
      <c r="C374" t="s">
        <v>5213</v>
      </c>
      <c r="D374" t="s">
        <v>5871</v>
      </c>
      <c r="E374" t="s">
        <v>4627</v>
      </c>
      <c r="F374" t="s">
        <v>4636</v>
      </c>
      <c r="G374" t="s">
        <v>4985</v>
      </c>
      <c r="H374" t="s">
        <v>4605</v>
      </c>
      <c r="I374" t="s">
        <v>4868</v>
      </c>
      <c r="J374" s="1">
        <v>20</v>
      </c>
      <c r="K374">
        <v>36970.44</v>
      </c>
      <c r="L374">
        <v>8.31</v>
      </c>
      <c r="M374" s="1">
        <v>677963.93</v>
      </c>
      <c r="N374" t="s">
        <v>6604</v>
      </c>
      <c r="O374" t="s">
        <v>4730</v>
      </c>
      <c r="P374" t="s">
        <v>4652</v>
      </c>
      <c r="Q374" t="s">
        <v>4623</v>
      </c>
      <c r="R374" t="s">
        <v>4644</v>
      </c>
    </row>
    <row r="375" spans="1:18" x14ac:dyDescent="0.25">
      <c r="A375" t="s">
        <v>2271</v>
      </c>
      <c r="B375" t="s">
        <v>165</v>
      </c>
      <c r="C375" t="s">
        <v>5568</v>
      </c>
      <c r="D375" t="s">
        <v>6100</v>
      </c>
      <c r="E375" t="s">
        <v>4602</v>
      </c>
      <c r="F375" t="s">
        <v>4684</v>
      </c>
      <c r="G375" t="s">
        <v>5022</v>
      </c>
      <c r="H375" t="s">
        <v>4605</v>
      </c>
      <c r="I375" t="s">
        <v>4868</v>
      </c>
      <c r="J375" s="1">
        <v>11</v>
      </c>
      <c r="K375">
        <v>926.68</v>
      </c>
      <c r="L375">
        <v>7.02</v>
      </c>
      <c r="M375" s="1">
        <v>9477.9</v>
      </c>
      <c r="N375" t="s">
        <v>5588</v>
      </c>
      <c r="O375" t="s">
        <v>4664</v>
      </c>
      <c r="P375" t="s">
        <v>4622</v>
      </c>
      <c r="Q375" t="s">
        <v>4643</v>
      </c>
      <c r="R375" t="s">
        <v>4703</v>
      </c>
    </row>
    <row r="376" spans="1:18" x14ac:dyDescent="0.25">
      <c r="A376" t="s">
        <v>2293</v>
      </c>
      <c r="B376" t="s">
        <v>676</v>
      </c>
      <c r="C376" t="s">
        <v>6744</v>
      </c>
      <c r="D376" t="s">
        <v>5021</v>
      </c>
      <c r="E376" t="s">
        <v>4656</v>
      </c>
      <c r="F376" t="s">
        <v>4676</v>
      </c>
      <c r="G376" t="s">
        <v>5132</v>
      </c>
      <c r="H376" t="s">
        <v>4605</v>
      </c>
      <c r="I376" t="s">
        <v>4868</v>
      </c>
      <c r="J376" s="1">
        <v>49</v>
      </c>
      <c r="K376">
        <v>19139.93</v>
      </c>
      <c r="L376">
        <v>2.67</v>
      </c>
      <c r="M376" s="1">
        <v>912815.8</v>
      </c>
      <c r="N376" t="s">
        <v>4935</v>
      </c>
      <c r="O376" t="s">
        <v>4664</v>
      </c>
      <c r="P376" t="s">
        <v>4622</v>
      </c>
      <c r="Q376" t="s">
        <v>4611</v>
      </c>
      <c r="R376" t="s">
        <v>4682</v>
      </c>
    </row>
    <row r="377" spans="1:18" x14ac:dyDescent="0.25">
      <c r="A377" t="s">
        <v>2308</v>
      </c>
      <c r="B377" t="s">
        <v>1192</v>
      </c>
      <c r="C377" t="s">
        <v>5699</v>
      </c>
      <c r="D377" t="s">
        <v>5257</v>
      </c>
      <c r="E377" t="s">
        <v>4656</v>
      </c>
      <c r="F377" t="s">
        <v>4891</v>
      </c>
      <c r="G377" t="s">
        <v>5143</v>
      </c>
      <c r="H377" t="s">
        <v>4605</v>
      </c>
      <c r="I377" t="s">
        <v>4868</v>
      </c>
      <c r="J377" s="1">
        <v>46</v>
      </c>
      <c r="K377">
        <v>28771.37</v>
      </c>
      <c r="L377">
        <v>8.4499999999999993</v>
      </c>
      <c r="M377" s="1">
        <v>1211648.7</v>
      </c>
      <c r="N377" t="s">
        <v>5419</v>
      </c>
      <c r="O377" t="s">
        <v>4651</v>
      </c>
      <c r="P377" t="s">
        <v>4622</v>
      </c>
      <c r="Q377" t="s">
        <v>4611</v>
      </c>
      <c r="R377" t="s">
        <v>4644</v>
      </c>
    </row>
    <row r="378" spans="1:18" x14ac:dyDescent="0.25">
      <c r="A378" t="s">
        <v>2413</v>
      </c>
      <c r="B378" t="s">
        <v>1116</v>
      </c>
      <c r="C378" t="s">
        <v>5475</v>
      </c>
      <c r="D378" t="s">
        <v>5191</v>
      </c>
      <c r="E378" t="s">
        <v>4602</v>
      </c>
      <c r="F378" t="s">
        <v>4684</v>
      </c>
      <c r="G378" t="s">
        <v>4792</v>
      </c>
      <c r="H378" t="s">
        <v>4605</v>
      </c>
      <c r="I378" t="s">
        <v>4868</v>
      </c>
      <c r="J378" s="1">
        <v>21</v>
      </c>
      <c r="K378">
        <v>36886.5</v>
      </c>
      <c r="L378">
        <v>19.02</v>
      </c>
      <c r="M378" s="1">
        <v>627284.43999999994</v>
      </c>
      <c r="N378" t="s">
        <v>5703</v>
      </c>
      <c r="O378" t="s">
        <v>45</v>
      </c>
      <c r="P378" t="s">
        <v>4622</v>
      </c>
      <c r="Q378" t="s">
        <v>4623</v>
      </c>
      <c r="R378" t="s">
        <v>4720</v>
      </c>
    </row>
    <row r="379" spans="1:18" x14ac:dyDescent="0.25">
      <c r="A379" t="s">
        <v>2477</v>
      </c>
      <c r="B379" t="s">
        <v>2478</v>
      </c>
      <c r="C379" t="s">
        <v>6223</v>
      </c>
      <c r="D379" t="s">
        <v>6876</v>
      </c>
      <c r="E379" t="s">
        <v>4615</v>
      </c>
      <c r="F379" t="s">
        <v>4754</v>
      </c>
      <c r="G379" t="s">
        <v>4839</v>
      </c>
      <c r="H379" t="s">
        <v>4605</v>
      </c>
      <c r="I379" t="s">
        <v>4868</v>
      </c>
      <c r="J379" s="1">
        <v>12</v>
      </c>
      <c r="K379">
        <v>20971.759999999998</v>
      </c>
      <c r="L379">
        <v>5.4</v>
      </c>
      <c r="M379" s="1">
        <v>238071.42</v>
      </c>
      <c r="N379" t="s">
        <v>4871</v>
      </c>
      <c r="O379" t="s">
        <v>45</v>
      </c>
      <c r="P379" t="s">
        <v>4622</v>
      </c>
      <c r="Q379" t="s">
        <v>4611</v>
      </c>
      <c r="R379" t="s">
        <v>4624</v>
      </c>
    </row>
    <row r="380" spans="1:18" x14ac:dyDescent="0.25">
      <c r="A380" t="s">
        <v>2546</v>
      </c>
      <c r="B380" t="s">
        <v>687</v>
      </c>
      <c r="C380" t="s">
        <v>4666</v>
      </c>
      <c r="D380" t="s">
        <v>5675</v>
      </c>
      <c r="E380" t="s">
        <v>4627</v>
      </c>
      <c r="F380" t="s">
        <v>4636</v>
      </c>
      <c r="G380" t="s">
        <v>4637</v>
      </c>
      <c r="H380" t="s">
        <v>4605</v>
      </c>
      <c r="I380" t="s">
        <v>4868</v>
      </c>
      <c r="J380" s="1">
        <v>45</v>
      </c>
      <c r="K380">
        <v>1971.91</v>
      </c>
      <c r="L380">
        <v>11.39</v>
      </c>
      <c r="M380" s="1">
        <v>78628.929999999993</v>
      </c>
      <c r="N380" t="s">
        <v>5384</v>
      </c>
      <c r="O380" t="s">
        <v>4651</v>
      </c>
      <c r="P380" t="s">
        <v>4622</v>
      </c>
      <c r="Q380" t="s">
        <v>4623</v>
      </c>
      <c r="R380" t="s">
        <v>4782</v>
      </c>
    </row>
    <row r="381" spans="1:18" x14ac:dyDescent="0.25">
      <c r="A381" t="s">
        <v>2823</v>
      </c>
      <c r="B381" t="s">
        <v>2143</v>
      </c>
      <c r="C381" t="s">
        <v>5870</v>
      </c>
      <c r="D381" t="s">
        <v>5199</v>
      </c>
      <c r="E381" t="s">
        <v>4656</v>
      </c>
      <c r="F381" t="s">
        <v>4891</v>
      </c>
      <c r="G381" t="s">
        <v>5143</v>
      </c>
      <c r="H381" t="s">
        <v>4605</v>
      </c>
      <c r="I381" t="s">
        <v>4868</v>
      </c>
      <c r="J381" s="1">
        <v>21</v>
      </c>
      <c r="K381">
        <v>21427.11</v>
      </c>
      <c r="L381">
        <v>19.45</v>
      </c>
      <c r="M381" s="1">
        <v>362450.28</v>
      </c>
      <c r="N381" t="s">
        <v>7005</v>
      </c>
      <c r="O381" t="s">
        <v>4664</v>
      </c>
      <c r="P381" t="s">
        <v>4622</v>
      </c>
      <c r="Q381" t="s">
        <v>4623</v>
      </c>
      <c r="R381" t="s">
        <v>4703</v>
      </c>
    </row>
    <row r="382" spans="1:18" x14ac:dyDescent="0.25">
      <c r="A382" t="s">
        <v>2856</v>
      </c>
      <c r="B382" t="s">
        <v>1947</v>
      </c>
      <c r="C382" t="s">
        <v>5134</v>
      </c>
      <c r="D382" t="s">
        <v>5242</v>
      </c>
      <c r="E382" t="s">
        <v>4602</v>
      </c>
      <c r="F382" t="s">
        <v>4684</v>
      </c>
      <c r="G382" t="s">
        <v>5022</v>
      </c>
      <c r="H382" t="s">
        <v>4605</v>
      </c>
      <c r="I382" t="s">
        <v>4868</v>
      </c>
      <c r="J382" s="1">
        <v>34</v>
      </c>
      <c r="K382">
        <v>34371.54</v>
      </c>
      <c r="L382">
        <v>3.1</v>
      </c>
      <c r="M382" s="1">
        <v>1132404.76</v>
      </c>
      <c r="N382" t="s">
        <v>5788</v>
      </c>
      <c r="O382" t="s">
        <v>4651</v>
      </c>
      <c r="P382" t="s">
        <v>4622</v>
      </c>
      <c r="Q382" t="s">
        <v>4623</v>
      </c>
      <c r="R382" t="s">
        <v>4653</v>
      </c>
    </row>
    <row r="383" spans="1:18" x14ac:dyDescent="0.25">
      <c r="A383" t="s">
        <v>2899</v>
      </c>
      <c r="B383" t="s">
        <v>1398</v>
      </c>
      <c r="C383" t="s">
        <v>5485</v>
      </c>
      <c r="D383" t="s">
        <v>5172</v>
      </c>
      <c r="E383" t="s">
        <v>4602</v>
      </c>
      <c r="F383" t="s">
        <v>4684</v>
      </c>
      <c r="G383" t="s">
        <v>4792</v>
      </c>
      <c r="H383" t="s">
        <v>4605</v>
      </c>
      <c r="I383" t="s">
        <v>4868</v>
      </c>
      <c r="J383" s="1">
        <v>50</v>
      </c>
      <c r="K383">
        <v>48802.09</v>
      </c>
      <c r="L383">
        <v>5.81</v>
      </c>
      <c r="M383" s="1">
        <v>2298334.4300000002</v>
      </c>
      <c r="N383" t="s">
        <v>5348</v>
      </c>
      <c r="O383" t="s">
        <v>4651</v>
      </c>
      <c r="P383" t="s">
        <v>4622</v>
      </c>
      <c r="Q383" t="s">
        <v>4623</v>
      </c>
      <c r="R383" t="s">
        <v>4665</v>
      </c>
    </row>
    <row r="384" spans="1:18" x14ac:dyDescent="0.25">
      <c r="A384" t="s">
        <v>2948</v>
      </c>
      <c r="B384" t="s">
        <v>2306</v>
      </c>
      <c r="C384" t="s">
        <v>5045</v>
      </c>
      <c r="D384" t="s">
        <v>7198</v>
      </c>
      <c r="E384" t="s">
        <v>4627</v>
      </c>
      <c r="F384" t="s">
        <v>4691</v>
      </c>
      <c r="G384" t="s">
        <v>5000</v>
      </c>
      <c r="H384" t="s">
        <v>4605</v>
      </c>
      <c r="I384" t="s">
        <v>4868</v>
      </c>
      <c r="J384" s="1">
        <v>15</v>
      </c>
      <c r="K384">
        <v>43728.46</v>
      </c>
      <c r="L384">
        <v>14.51</v>
      </c>
      <c r="M384" s="1">
        <v>560751.91</v>
      </c>
      <c r="N384" t="s">
        <v>6316</v>
      </c>
      <c r="O384" t="s">
        <v>45</v>
      </c>
      <c r="P384" t="s">
        <v>4622</v>
      </c>
      <c r="Q384" t="s">
        <v>4623</v>
      </c>
      <c r="R384" t="s">
        <v>4823</v>
      </c>
    </row>
    <row r="385" spans="1:18" x14ac:dyDescent="0.25">
      <c r="A385" t="s">
        <v>2985</v>
      </c>
      <c r="B385" t="s">
        <v>301</v>
      </c>
      <c r="C385" t="s">
        <v>5373</v>
      </c>
      <c r="D385" t="s">
        <v>6085</v>
      </c>
      <c r="E385" t="s">
        <v>4627</v>
      </c>
      <c r="F385" t="s">
        <v>4691</v>
      </c>
      <c r="G385" t="s">
        <v>4692</v>
      </c>
      <c r="H385" t="s">
        <v>4605</v>
      </c>
      <c r="I385" t="s">
        <v>4868</v>
      </c>
      <c r="J385" s="1">
        <v>16</v>
      </c>
      <c r="K385">
        <v>48434.1</v>
      </c>
      <c r="L385">
        <v>1.47</v>
      </c>
      <c r="M385" s="1">
        <v>763553.9</v>
      </c>
      <c r="N385" t="s">
        <v>5547</v>
      </c>
      <c r="O385" t="s">
        <v>4664</v>
      </c>
      <c r="P385" t="s">
        <v>4622</v>
      </c>
      <c r="Q385" t="s">
        <v>4643</v>
      </c>
      <c r="R385" t="s">
        <v>4612</v>
      </c>
    </row>
    <row r="386" spans="1:18" x14ac:dyDescent="0.25">
      <c r="A386" t="s">
        <v>3113</v>
      </c>
      <c r="B386" t="s">
        <v>833</v>
      </c>
      <c r="C386" t="s">
        <v>4721</v>
      </c>
      <c r="D386" t="s">
        <v>7300</v>
      </c>
      <c r="E386" t="s">
        <v>4627</v>
      </c>
      <c r="F386" t="s">
        <v>4723</v>
      </c>
      <c r="G386" t="s">
        <v>4922</v>
      </c>
      <c r="H386" t="s">
        <v>4605</v>
      </c>
      <c r="I386" t="s">
        <v>4868</v>
      </c>
      <c r="J386" s="1">
        <v>27</v>
      </c>
      <c r="K386">
        <v>45416.32</v>
      </c>
      <c r="L386">
        <v>7.72</v>
      </c>
      <c r="M386" s="1">
        <v>1131574.8600000001</v>
      </c>
      <c r="N386" t="s">
        <v>6385</v>
      </c>
      <c r="O386" t="s">
        <v>4651</v>
      </c>
      <c r="P386" t="s">
        <v>4622</v>
      </c>
      <c r="Q386" t="s">
        <v>4643</v>
      </c>
      <c r="R386" t="s">
        <v>4665</v>
      </c>
    </row>
    <row r="387" spans="1:18" x14ac:dyDescent="0.25">
      <c r="A387" t="s">
        <v>3346</v>
      </c>
      <c r="B387" t="s">
        <v>55</v>
      </c>
      <c r="C387" t="s">
        <v>6365</v>
      </c>
      <c r="D387" t="s">
        <v>5476</v>
      </c>
      <c r="E387" t="s">
        <v>4656</v>
      </c>
      <c r="F387" t="s">
        <v>4657</v>
      </c>
      <c r="G387" t="s">
        <v>4826</v>
      </c>
      <c r="H387" t="s">
        <v>4605</v>
      </c>
      <c r="I387" t="s">
        <v>4868</v>
      </c>
      <c r="J387" s="1">
        <v>40</v>
      </c>
      <c r="K387">
        <v>29951.22</v>
      </c>
      <c r="L387">
        <v>9.41</v>
      </c>
      <c r="M387" s="1">
        <v>1085312.4099999999</v>
      </c>
      <c r="N387" t="s">
        <v>5355</v>
      </c>
      <c r="O387" t="s">
        <v>45</v>
      </c>
      <c r="P387" t="s">
        <v>4622</v>
      </c>
      <c r="Q387" t="s">
        <v>4623</v>
      </c>
      <c r="R387" t="s">
        <v>4653</v>
      </c>
    </row>
    <row r="388" spans="1:18" x14ac:dyDescent="0.25">
      <c r="A388" t="s">
        <v>3377</v>
      </c>
      <c r="B388" t="s">
        <v>1865</v>
      </c>
      <c r="C388" t="s">
        <v>4877</v>
      </c>
      <c r="D388" t="s">
        <v>4745</v>
      </c>
      <c r="E388" t="s">
        <v>4656</v>
      </c>
      <c r="F388" t="s">
        <v>4772</v>
      </c>
      <c r="G388" t="s">
        <v>4833</v>
      </c>
      <c r="H388" t="s">
        <v>4605</v>
      </c>
      <c r="I388" t="s">
        <v>4868</v>
      </c>
      <c r="J388" s="1">
        <v>9</v>
      </c>
      <c r="K388">
        <v>24610.46</v>
      </c>
      <c r="L388">
        <v>11.15</v>
      </c>
      <c r="M388" s="1">
        <v>196797.54</v>
      </c>
      <c r="N388" t="s">
        <v>4935</v>
      </c>
      <c r="O388" t="s">
        <v>4609</v>
      </c>
      <c r="P388" t="s">
        <v>4622</v>
      </c>
      <c r="Q388" t="s">
        <v>4611</v>
      </c>
      <c r="R388" t="s">
        <v>4682</v>
      </c>
    </row>
    <row r="389" spans="1:18" x14ac:dyDescent="0.25">
      <c r="A389" t="s">
        <v>3416</v>
      </c>
      <c r="B389" t="s">
        <v>875</v>
      </c>
      <c r="C389" t="s">
        <v>6313</v>
      </c>
      <c r="D389" t="s">
        <v>5274</v>
      </c>
      <c r="E389" t="s">
        <v>4602</v>
      </c>
      <c r="F389" t="s">
        <v>4668</v>
      </c>
      <c r="G389" t="s">
        <v>4879</v>
      </c>
      <c r="H389" t="s">
        <v>4605</v>
      </c>
      <c r="I389" t="s">
        <v>4868</v>
      </c>
      <c r="J389" s="1">
        <v>35</v>
      </c>
      <c r="K389">
        <v>16986.62</v>
      </c>
      <c r="L389">
        <v>18.12</v>
      </c>
      <c r="M389" s="1">
        <v>486802.56</v>
      </c>
      <c r="N389" t="s">
        <v>7453</v>
      </c>
      <c r="O389" t="s">
        <v>4609</v>
      </c>
      <c r="P389" t="s">
        <v>4622</v>
      </c>
      <c r="Q389" t="s">
        <v>4643</v>
      </c>
      <c r="R389" t="s">
        <v>4782</v>
      </c>
    </row>
    <row r="390" spans="1:18" x14ac:dyDescent="0.25">
      <c r="A390" t="s">
        <v>3469</v>
      </c>
      <c r="B390" t="s">
        <v>2618</v>
      </c>
      <c r="C390" t="s">
        <v>4849</v>
      </c>
      <c r="D390" t="s">
        <v>5441</v>
      </c>
      <c r="E390" t="s">
        <v>4615</v>
      </c>
      <c r="F390" t="s">
        <v>4754</v>
      </c>
      <c r="G390" t="s">
        <v>4839</v>
      </c>
      <c r="H390" t="s">
        <v>4605</v>
      </c>
      <c r="I390" t="s">
        <v>4868</v>
      </c>
      <c r="J390" s="1">
        <v>50</v>
      </c>
      <c r="K390">
        <v>26820.32</v>
      </c>
      <c r="L390">
        <v>7.56</v>
      </c>
      <c r="M390" s="1">
        <v>1239635.19</v>
      </c>
      <c r="N390" t="s">
        <v>4695</v>
      </c>
      <c r="O390" t="s">
        <v>4664</v>
      </c>
      <c r="P390" t="s">
        <v>4622</v>
      </c>
      <c r="Q390" t="s">
        <v>4611</v>
      </c>
      <c r="R390" t="s">
        <v>4696</v>
      </c>
    </row>
    <row r="391" spans="1:18" x14ac:dyDescent="0.25">
      <c r="A391" t="s">
        <v>3528</v>
      </c>
      <c r="B391" t="s">
        <v>1242</v>
      </c>
      <c r="C391" t="s">
        <v>5493</v>
      </c>
      <c r="D391" t="s">
        <v>4761</v>
      </c>
      <c r="E391" t="s">
        <v>4627</v>
      </c>
      <c r="F391" t="s">
        <v>4723</v>
      </c>
      <c r="G391" t="s">
        <v>4922</v>
      </c>
      <c r="H391" t="s">
        <v>4605</v>
      </c>
      <c r="I391" t="s">
        <v>4868</v>
      </c>
      <c r="J391" s="1">
        <v>35</v>
      </c>
      <c r="K391">
        <v>22838.58</v>
      </c>
      <c r="L391">
        <v>0.38</v>
      </c>
      <c r="M391" s="1">
        <v>796312.77</v>
      </c>
      <c r="N391" t="s">
        <v>6077</v>
      </c>
      <c r="O391" t="s">
        <v>45</v>
      </c>
      <c r="P391" t="s">
        <v>4622</v>
      </c>
      <c r="Q391" t="s">
        <v>4643</v>
      </c>
      <c r="R391" t="s">
        <v>4644</v>
      </c>
    </row>
    <row r="392" spans="1:18" x14ac:dyDescent="0.25">
      <c r="A392" t="s">
        <v>3580</v>
      </c>
      <c r="B392" t="s">
        <v>1371</v>
      </c>
      <c r="C392" t="s">
        <v>5049</v>
      </c>
      <c r="D392" t="s">
        <v>5402</v>
      </c>
      <c r="E392" t="s">
        <v>4656</v>
      </c>
      <c r="F392" t="s">
        <v>4891</v>
      </c>
      <c r="G392" t="s">
        <v>4892</v>
      </c>
      <c r="H392" t="s">
        <v>4605</v>
      </c>
      <c r="I392" t="s">
        <v>4868</v>
      </c>
      <c r="J392" s="1">
        <v>39</v>
      </c>
      <c r="K392">
        <v>5644.69</v>
      </c>
      <c r="L392">
        <v>11.1</v>
      </c>
      <c r="M392" s="1">
        <v>195707.05</v>
      </c>
      <c r="N392" t="s">
        <v>4907</v>
      </c>
      <c r="O392" t="s">
        <v>45</v>
      </c>
      <c r="P392" t="s">
        <v>4622</v>
      </c>
      <c r="Q392" t="s">
        <v>4623</v>
      </c>
      <c r="R392" t="s">
        <v>4703</v>
      </c>
    </row>
    <row r="393" spans="1:18" x14ac:dyDescent="0.25">
      <c r="A393" t="s">
        <v>3586</v>
      </c>
      <c r="B393" t="s">
        <v>471</v>
      </c>
      <c r="C393" t="s">
        <v>7289</v>
      </c>
      <c r="D393" t="s">
        <v>6590</v>
      </c>
      <c r="E393" t="s">
        <v>4602</v>
      </c>
      <c r="F393" t="s">
        <v>4603</v>
      </c>
      <c r="G393" t="s">
        <v>4813</v>
      </c>
      <c r="H393" t="s">
        <v>4605</v>
      </c>
      <c r="I393" t="s">
        <v>4868</v>
      </c>
      <c r="J393" s="1">
        <v>28</v>
      </c>
      <c r="K393">
        <v>42773.25</v>
      </c>
      <c r="L393">
        <v>12.72</v>
      </c>
      <c r="M393" s="1">
        <v>1045309.79</v>
      </c>
      <c r="N393" t="s">
        <v>4621</v>
      </c>
      <c r="O393" t="s">
        <v>4609</v>
      </c>
      <c r="P393" t="s">
        <v>4622</v>
      </c>
      <c r="Q393" t="s">
        <v>4611</v>
      </c>
      <c r="R393" t="s">
        <v>4624</v>
      </c>
    </row>
    <row r="394" spans="1:18" x14ac:dyDescent="0.25">
      <c r="A394" t="s">
        <v>3702</v>
      </c>
      <c r="B394" t="s">
        <v>2117</v>
      </c>
      <c r="C394" t="s">
        <v>6410</v>
      </c>
      <c r="D394" t="s">
        <v>6425</v>
      </c>
      <c r="E394" t="s">
        <v>4656</v>
      </c>
      <c r="F394" t="s">
        <v>4676</v>
      </c>
      <c r="G394" t="s">
        <v>4677</v>
      </c>
      <c r="H394" t="s">
        <v>4605</v>
      </c>
      <c r="I394" t="s">
        <v>4868</v>
      </c>
      <c r="J394" s="1">
        <v>50</v>
      </c>
      <c r="K394">
        <v>9884.07</v>
      </c>
      <c r="L394">
        <v>12.02</v>
      </c>
      <c r="M394" s="1">
        <v>434800.24</v>
      </c>
      <c r="N394" t="s">
        <v>5574</v>
      </c>
      <c r="O394" t="s">
        <v>4651</v>
      </c>
      <c r="P394" t="s">
        <v>4622</v>
      </c>
      <c r="Q394" t="s">
        <v>4623</v>
      </c>
      <c r="R394" t="s">
        <v>4644</v>
      </c>
    </row>
    <row r="395" spans="1:18" x14ac:dyDescent="0.25">
      <c r="A395" t="s">
        <v>3752</v>
      </c>
      <c r="B395" t="s">
        <v>226</v>
      </c>
      <c r="C395" t="s">
        <v>7711</v>
      </c>
      <c r="D395" t="s">
        <v>5214</v>
      </c>
      <c r="E395" t="s">
        <v>4656</v>
      </c>
      <c r="F395" t="s">
        <v>4772</v>
      </c>
      <c r="G395" t="s">
        <v>4773</v>
      </c>
      <c r="H395" t="s">
        <v>4605</v>
      </c>
      <c r="I395" t="s">
        <v>4868</v>
      </c>
      <c r="J395" s="1">
        <v>24</v>
      </c>
      <c r="K395">
        <v>43039.040000000001</v>
      </c>
      <c r="L395">
        <v>0.79</v>
      </c>
      <c r="M395" s="1">
        <v>1024776.76</v>
      </c>
      <c r="N395" t="s">
        <v>6270</v>
      </c>
      <c r="O395" t="s">
        <v>4651</v>
      </c>
      <c r="P395" t="s">
        <v>4652</v>
      </c>
      <c r="Q395" t="s">
        <v>4623</v>
      </c>
      <c r="R395" t="s">
        <v>4682</v>
      </c>
    </row>
    <row r="396" spans="1:18" x14ac:dyDescent="0.25">
      <c r="A396" t="s">
        <v>3775</v>
      </c>
      <c r="B396" t="s">
        <v>3118</v>
      </c>
      <c r="C396" t="s">
        <v>5167</v>
      </c>
      <c r="D396" t="s">
        <v>6190</v>
      </c>
      <c r="E396" t="s">
        <v>4627</v>
      </c>
      <c r="F396" t="s">
        <v>4691</v>
      </c>
      <c r="G396" t="s">
        <v>5000</v>
      </c>
      <c r="H396" t="s">
        <v>4605</v>
      </c>
      <c r="I396" t="s">
        <v>4868</v>
      </c>
      <c r="J396" s="1">
        <v>12</v>
      </c>
      <c r="K396">
        <v>2779.89</v>
      </c>
      <c r="L396">
        <v>19.3</v>
      </c>
      <c r="M396" s="1">
        <v>26920.45</v>
      </c>
      <c r="N396" t="s">
        <v>5988</v>
      </c>
      <c r="O396" t="s">
        <v>4609</v>
      </c>
      <c r="P396" t="s">
        <v>4622</v>
      </c>
      <c r="Q396" t="s">
        <v>4611</v>
      </c>
      <c r="R396" t="s">
        <v>4665</v>
      </c>
    </row>
    <row r="397" spans="1:18" x14ac:dyDescent="0.25">
      <c r="A397" t="s">
        <v>3796</v>
      </c>
      <c r="B397" t="s">
        <v>1041</v>
      </c>
      <c r="C397" t="s">
        <v>7337</v>
      </c>
      <c r="D397" t="s">
        <v>7736</v>
      </c>
      <c r="E397" t="s">
        <v>4627</v>
      </c>
      <c r="F397" t="s">
        <v>4691</v>
      </c>
      <c r="G397" t="s">
        <v>5017</v>
      </c>
      <c r="H397" t="s">
        <v>4605</v>
      </c>
      <c r="I397" t="s">
        <v>4868</v>
      </c>
      <c r="J397" s="1">
        <v>47</v>
      </c>
      <c r="K397">
        <v>37864.160000000003</v>
      </c>
      <c r="L397">
        <v>3.33</v>
      </c>
      <c r="M397" s="1">
        <v>1720354.32</v>
      </c>
      <c r="N397" t="s">
        <v>5223</v>
      </c>
      <c r="O397" t="s">
        <v>4609</v>
      </c>
      <c r="P397" t="s">
        <v>4622</v>
      </c>
      <c r="Q397" t="s">
        <v>4623</v>
      </c>
      <c r="R397" t="s">
        <v>4744</v>
      </c>
    </row>
    <row r="398" spans="1:18" x14ac:dyDescent="0.25">
      <c r="A398" t="s">
        <v>3872</v>
      </c>
      <c r="B398" t="s">
        <v>1419</v>
      </c>
      <c r="C398" t="s">
        <v>5080</v>
      </c>
      <c r="D398" t="s">
        <v>7293</v>
      </c>
      <c r="E398" t="s">
        <v>4656</v>
      </c>
      <c r="F398" t="s">
        <v>4676</v>
      </c>
      <c r="G398" t="s">
        <v>4677</v>
      </c>
      <c r="H398" t="s">
        <v>4605</v>
      </c>
      <c r="I398" t="s">
        <v>4868</v>
      </c>
      <c r="J398" s="1">
        <v>39</v>
      </c>
      <c r="K398">
        <v>14581.44</v>
      </c>
      <c r="L398">
        <v>10.54</v>
      </c>
      <c r="M398" s="1">
        <v>508737.69</v>
      </c>
      <c r="N398" t="s">
        <v>6249</v>
      </c>
      <c r="O398" t="s">
        <v>45</v>
      </c>
      <c r="P398" t="s">
        <v>4622</v>
      </c>
      <c r="Q398" t="s">
        <v>4611</v>
      </c>
      <c r="R398" t="s">
        <v>4682</v>
      </c>
    </row>
    <row r="399" spans="1:18" x14ac:dyDescent="0.25">
      <c r="A399" t="s">
        <v>3936</v>
      </c>
      <c r="B399" t="s">
        <v>352</v>
      </c>
      <c r="C399" t="s">
        <v>4854</v>
      </c>
      <c r="D399" t="s">
        <v>4746</v>
      </c>
      <c r="E399" t="s">
        <v>4615</v>
      </c>
      <c r="F399" t="s">
        <v>4754</v>
      </c>
      <c r="G399" t="s">
        <v>4839</v>
      </c>
      <c r="H399" t="s">
        <v>4605</v>
      </c>
      <c r="I399" t="s">
        <v>4868</v>
      </c>
      <c r="J399" s="1">
        <v>7</v>
      </c>
      <c r="K399">
        <v>42032.5</v>
      </c>
      <c r="L399">
        <v>1.18</v>
      </c>
      <c r="M399" s="1">
        <v>290755.62</v>
      </c>
      <c r="N399" t="s">
        <v>5085</v>
      </c>
      <c r="O399" t="s">
        <v>4664</v>
      </c>
      <c r="P399" t="s">
        <v>4622</v>
      </c>
      <c r="Q399" t="s">
        <v>4623</v>
      </c>
      <c r="R399" t="s">
        <v>4703</v>
      </c>
    </row>
    <row r="400" spans="1:18" x14ac:dyDescent="0.25">
      <c r="A400" t="s">
        <v>3960</v>
      </c>
      <c r="B400" t="s">
        <v>1460</v>
      </c>
      <c r="C400" t="s">
        <v>4721</v>
      </c>
      <c r="D400" t="s">
        <v>7843</v>
      </c>
      <c r="E400" t="s">
        <v>4656</v>
      </c>
      <c r="F400" t="s">
        <v>4657</v>
      </c>
      <c r="G400" t="s">
        <v>4826</v>
      </c>
      <c r="H400" t="s">
        <v>4605</v>
      </c>
      <c r="I400" t="s">
        <v>4868</v>
      </c>
      <c r="J400" s="1">
        <v>17</v>
      </c>
      <c r="K400">
        <v>20259.060000000001</v>
      </c>
      <c r="L400">
        <v>11.14</v>
      </c>
      <c r="M400" s="1">
        <v>306037.40999999997</v>
      </c>
      <c r="N400" t="s">
        <v>6234</v>
      </c>
      <c r="O400" t="s">
        <v>4730</v>
      </c>
      <c r="P400" t="s">
        <v>4622</v>
      </c>
      <c r="Q400" t="s">
        <v>4643</v>
      </c>
      <c r="R400" t="s">
        <v>4696</v>
      </c>
    </row>
    <row r="401" spans="1:18" x14ac:dyDescent="0.25">
      <c r="A401" t="s">
        <v>4025</v>
      </c>
      <c r="B401" t="s">
        <v>1156</v>
      </c>
      <c r="C401" t="s">
        <v>4877</v>
      </c>
      <c r="D401" t="s">
        <v>6920</v>
      </c>
      <c r="E401" t="s">
        <v>4615</v>
      </c>
      <c r="F401" t="s">
        <v>4754</v>
      </c>
      <c r="G401" t="s">
        <v>4755</v>
      </c>
      <c r="H401" t="s">
        <v>4605</v>
      </c>
      <c r="I401" t="s">
        <v>4868</v>
      </c>
      <c r="J401" s="1">
        <v>38</v>
      </c>
      <c r="K401">
        <v>19567.32</v>
      </c>
      <c r="L401">
        <v>6.69</v>
      </c>
      <c r="M401" s="1">
        <v>693814.12</v>
      </c>
      <c r="N401" t="s">
        <v>4920</v>
      </c>
      <c r="O401" t="s">
        <v>4730</v>
      </c>
      <c r="P401" t="s">
        <v>4622</v>
      </c>
      <c r="Q401" t="s">
        <v>4643</v>
      </c>
      <c r="R401" t="s">
        <v>4653</v>
      </c>
    </row>
    <row r="402" spans="1:18" x14ac:dyDescent="0.25">
      <c r="A402" t="s">
        <v>4071</v>
      </c>
      <c r="B402" t="s">
        <v>1393</v>
      </c>
      <c r="C402" t="s">
        <v>5202</v>
      </c>
      <c r="D402" t="s">
        <v>5206</v>
      </c>
      <c r="E402" t="s">
        <v>4656</v>
      </c>
      <c r="F402" t="s">
        <v>4772</v>
      </c>
      <c r="G402" t="s">
        <v>4867</v>
      </c>
      <c r="H402" t="s">
        <v>4605</v>
      </c>
      <c r="I402" t="s">
        <v>4868</v>
      </c>
      <c r="J402" s="1">
        <v>20</v>
      </c>
      <c r="K402">
        <v>41797.82</v>
      </c>
      <c r="L402">
        <v>6.26</v>
      </c>
      <c r="M402" s="1">
        <v>783625.53</v>
      </c>
      <c r="N402" t="s">
        <v>5394</v>
      </c>
      <c r="O402" t="s">
        <v>4651</v>
      </c>
      <c r="P402" t="s">
        <v>4622</v>
      </c>
      <c r="Q402" t="s">
        <v>4623</v>
      </c>
      <c r="R402" t="s">
        <v>4720</v>
      </c>
    </row>
    <row r="403" spans="1:18" x14ac:dyDescent="0.25">
      <c r="A403" t="s">
        <v>4143</v>
      </c>
      <c r="B403" t="s">
        <v>336</v>
      </c>
      <c r="C403" t="s">
        <v>7954</v>
      </c>
      <c r="D403" t="s">
        <v>6205</v>
      </c>
      <c r="E403" t="s">
        <v>4656</v>
      </c>
      <c r="F403" t="s">
        <v>4676</v>
      </c>
      <c r="G403" t="s">
        <v>5132</v>
      </c>
      <c r="H403" t="s">
        <v>4605</v>
      </c>
      <c r="I403" t="s">
        <v>4868</v>
      </c>
      <c r="J403" s="1">
        <v>21</v>
      </c>
      <c r="K403">
        <v>8391.17</v>
      </c>
      <c r="L403">
        <v>10.72</v>
      </c>
      <c r="M403" s="1">
        <v>157324.37</v>
      </c>
      <c r="N403" t="s">
        <v>6390</v>
      </c>
      <c r="O403" t="s">
        <v>4651</v>
      </c>
      <c r="P403" t="s">
        <v>4622</v>
      </c>
      <c r="Q403" t="s">
        <v>4643</v>
      </c>
      <c r="R403" t="s">
        <v>4696</v>
      </c>
    </row>
    <row r="404" spans="1:18" x14ac:dyDescent="0.25">
      <c r="A404" t="s">
        <v>4305</v>
      </c>
      <c r="B404" t="s">
        <v>749</v>
      </c>
      <c r="C404" t="s">
        <v>4961</v>
      </c>
      <c r="D404" t="s">
        <v>6466</v>
      </c>
      <c r="E404" t="s">
        <v>4602</v>
      </c>
      <c r="F404" t="s">
        <v>4668</v>
      </c>
      <c r="G404" t="s">
        <v>4879</v>
      </c>
      <c r="H404" t="s">
        <v>4605</v>
      </c>
      <c r="I404" t="s">
        <v>4868</v>
      </c>
      <c r="J404" s="1">
        <v>15</v>
      </c>
      <c r="K404">
        <v>22118.76</v>
      </c>
      <c r="L404">
        <v>4.12</v>
      </c>
      <c r="M404" s="1">
        <v>318112.01</v>
      </c>
      <c r="N404" t="s">
        <v>5977</v>
      </c>
      <c r="O404" t="s">
        <v>4730</v>
      </c>
      <c r="P404" t="s">
        <v>4622</v>
      </c>
      <c r="Q404" t="s">
        <v>4611</v>
      </c>
      <c r="R404" t="s">
        <v>4823</v>
      </c>
    </row>
    <row r="405" spans="1:18" x14ac:dyDescent="0.25">
      <c r="A405" t="s">
        <v>4438</v>
      </c>
      <c r="B405" t="s">
        <v>1088</v>
      </c>
      <c r="C405" t="s">
        <v>4979</v>
      </c>
      <c r="D405" t="s">
        <v>5025</v>
      </c>
      <c r="E405" t="s">
        <v>4602</v>
      </c>
      <c r="F405" t="s">
        <v>4684</v>
      </c>
      <c r="G405" t="s">
        <v>4685</v>
      </c>
      <c r="H405" t="s">
        <v>4605</v>
      </c>
      <c r="I405" t="s">
        <v>4868</v>
      </c>
      <c r="J405" s="1">
        <v>33</v>
      </c>
      <c r="K405">
        <v>4190.7299999999996</v>
      </c>
      <c r="L405">
        <v>19.57</v>
      </c>
      <c r="M405" s="1">
        <v>111229.94</v>
      </c>
      <c r="N405" t="s">
        <v>6046</v>
      </c>
      <c r="O405" t="s">
        <v>4730</v>
      </c>
      <c r="P405" t="s">
        <v>4622</v>
      </c>
      <c r="Q405" t="s">
        <v>4623</v>
      </c>
      <c r="R405" t="s">
        <v>4720</v>
      </c>
    </row>
    <row r="406" spans="1:18" x14ac:dyDescent="0.25">
      <c r="A406" t="s">
        <v>37</v>
      </c>
      <c r="B406" t="s">
        <v>38</v>
      </c>
      <c r="C406" t="s">
        <v>4625</v>
      </c>
      <c r="D406" t="s">
        <v>4626</v>
      </c>
      <c r="E406" t="s">
        <v>4627</v>
      </c>
      <c r="F406" t="s">
        <v>4628</v>
      </c>
      <c r="G406" t="s">
        <v>4629</v>
      </c>
      <c r="H406" t="s">
        <v>4630</v>
      </c>
      <c r="I406" t="s">
        <v>4631</v>
      </c>
      <c r="J406" s="1">
        <v>34</v>
      </c>
      <c r="K406">
        <v>2489.44</v>
      </c>
      <c r="L406">
        <v>0.76</v>
      </c>
      <c r="M406" s="1">
        <v>83997.69</v>
      </c>
      <c r="N406" t="s">
        <v>4633</v>
      </c>
      <c r="O406" t="s">
        <v>45</v>
      </c>
      <c r="P406" t="s">
        <v>4622</v>
      </c>
      <c r="Q406" t="s">
        <v>4623</v>
      </c>
      <c r="R406" t="s">
        <v>4612</v>
      </c>
    </row>
    <row r="407" spans="1:18" x14ac:dyDescent="0.25">
      <c r="A407" t="s">
        <v>244</v>
      </c>
      <c r="B407" t="s">
        <v>245</v>
      </c>
      <c r="C407" t="s">
        <v>4905</v>
      </c>
      <c r="D407" t="s">
        <v>4858</v>
      </c>
      <c r="E407" t="s">
        <v>4627</v>
      </c>
      <c r="F407" t="s">
        <v>4628</v>
      </c>
      <c r="G407" t="s">
        <v>4629</v>
      </c>
      <c r="H407" t="s">
        <v>4630</v>
      </c>
      <c r="I407" t="s">
        <v>4631</v>
      </c>
      <c r="J407" s="1">
        <v>3</v>
      </c>
      <c r="K407">
        <v>27786.78</v>
      </c>
      <c r="L407">
        <v>7.33</v>
      </c>
      <c r="M407" s="1">
        <v>77250.03</v>
      </c>
      <c r="N407" t="s">
        <v>4907</v>
      </c>
      <c r="O407" t="s">
        <v>4664</v>
      </c>
      <c r="P407" t="s">
        <v>4622</v>
      </c>
      <c r="Q407" t="s">
        <v>4623</v>
      </c>
      <c r="R407" t="s">
        <v>4703</v>
      </c>
    </row>
    <row r="408" spans="1:18" x14ac:dyDescent="0.25">
      <c r="A408" t="s">
        <v>445</v>
      </c>
      <c r="B408" t="s">
        <v>446</v>
      </c>
      <c r="C408" t="s">
        <v>4885</v>
      </c>
      <c r="D408" t="s">
        <v>5158</v>
      </c>
      <c r="E408" t="s">
        <v>4602</v>
      </c>
      <c r="F408" t="s">
        <v>4785</v>
      </c>
      <c r="G408" t="s">
        <v>5159</v>
      </c>
      <c r="H408" t="s">
        <v>4630</v>
      </c>
      <c r="I408" t="s">
        <v>4631</v>
      </c>
      <c r="J408" s="1">
        <v>23</v>
      </c>
      <c r="K408">
        <v>40033.480000000003</v>
      </c>
      <c r="L408">
        <v>1.05</v>
      </c>
      <c r="M408" s="1">
        <v>911101.95</v>
      </c>
      <c r="N408" t="s">
        <v>5115</v>
      </c>
      <c r="O408" t="s">
        <v>4651</v>
      </c>
      <c r="P408" t="s">
        <v>4652</v>
      </c>
      <c r="Q408" t="s">
        <v>4623</v>
      </c>
      <c r="R408" t="s">
        <v>4823</v>
      </c>
    </row>
    <row r="409" spans="1:18" x14ac:dyDescent="0.25">
      <c r="A409" t="s">
        <v>530</v>
      </c>
      <c r="B409" t="s">
        <v>531</v>
      </c>
      <c r="C409" t="s">
        <v>5134</v>
      </c>
      <c r="D409" t="s">
        <v>5253</v>
      </c>
      <c r="E409" t="s">
        <v>4656</v>
      </c>
      <c r="F409" t="s">
        <v>4657</v>
      </c>
      <c r="G409" t="s">
        <v>4826</v>
      </c>
      <c r="H409" t="s">
        <v>4630</v>
      </c>
      <c r="I409" t="s">
        <v>4631</v>
      </c>
      <c r="J409" s="1">
        <v>44</v>
      </c>
      <c r="K409">
        <v>9290.35</v>
      </c>
      <c r="L409">
        <v>9.68</v>
      </c>
      <c r="M409" s="1">
        <v>369205.94</v>
      </c>
      <c r="N409" t="s">
        <v>5255</v>
      </c>
      <c r="O409" t="s">
        <v>4664</v>
      </c>
      <c r="P409" t="s">
        <v>4622</v>
      </c>
      <c r="Q409" t="s">
        <v>4623</v>
      </c>
      <c r="R409" t="s">
        <v>4823</v>
      </c>
    </row>
    <row r="410" spans="1:18" x14ac:dyDescent="0.25">
      <c r="A410" t="s">
        <v>613</v>
      </c>
      <c r="B410" t="s">
        <v>614</v>
      </c>
      <c r="C410" t="s">
        <v>5250</v>
      </c>
      <c r="D410" t="s">
        <v>5229</v>
      </c>
      <c r="E410" t="s">
        <v>4615</v>
      </c>
      <c r="F410" t="s">
        <v>4754</v>
      </c>
      <c r="G410" t="s">
        <v>4798</v>
      </c>
      <c r="H410" t="s">
        <v>4630</v>
      </c>
      <c r="I410" t="s">
        <v>4631</v>
      </c>
      <c r="J410" s="1">
        <v>7</v>
      </c>
      <c r="K410">
        <v>45229.64</v>
      </c>
      <c r="L410">
        <v>10.79</v>
      </c>
      <c r="M410" s="1">
        <v>282445.53000000003</v>
      </c>
      <c r="N410" t="s">
        <v>5348</v>
      </c>
      <c r="O410" t="s">
        <v>4651</v>
      </c>
      <c r="P410" t="s">
        <v>4622</v>
      </c>
      <c r="Q410" t="s">
        <v>4643</v>
      </c>
      <c r="R410" t="s">
        <v>4665</v>
      </c>
    </row>
    <row r="411" spans="1:18" x14ac:dyDescent="0.25">
      <c r="A411" t="s">
        <v>625</v>
      </c>
      <c r="B411" t="s">
        <v>208</v>
      </c>
      <c r="C411" t="s">
        <v>4912</v>
      </c>
      <c r="D411" t="s">
        <v>4983</v>
      </c>
      <c r="E411" t="s">
        <v>4656</v>
      </c>
      <c r="F411" t="s">
        <v>4772</v>
      </c>
      <c r="G411" t="s">
        <v>4833</v>
      </c>
      <c r="H411" t="s">
        <v>4630</v>
      </c>
      <c r="I411" t="s">
        <v>4631</v>
      </c>
      <c r="J411" s="1">
        <v>39</v>
      </c>
      <c r="K411">
        <v>43309.08</v>
      </c>
      <c r="L411">
        <v>15.81</v>
      </c>
      <c r="M411" s="1">
        <v>1422014.66</v>
      </c>
      <c r="N411" t="s">
        <v>5355</v>
      </c>
      <c r="O411" t="s">
        <v>4651</v>
      </c>
      <c r="P411" t="s">
        <v>4622</v>
      </c>
      <c r="Q411" t="s">
        <v>4623</v>
      </c>
      <c r="R411" t="s">
        <v>4653</v>
      </c>
    </row>
    <row r="412" spans="1:18" x14ac:dyDescent="0.25">
      <c r="A412" t="s">
        <v>644</v>
      </c>
      <c r="B412" t="s">
        <v>645</v>
      </c>
      <c r="C412" t="s">
        <v>5221</v>
      </c>
      <c r="D412" t="s">
        <v>5369</v>
      </c>
      <c r="E412" t="s">
        <v>4627</v>
      </c>
      <c r="F412" t="s">
        <v>4628</v>
      </c>
      <c r="G412" t="s">
        <v>4747</v>
      </c>
      <c r="H412" t="s">
        <v>4630</v>
      </c>
      <c r="I412" t="s">
        <v>4631</v>
      </c>
      <c r="J412" s="1">
        <v>42</v>
      </c>
      <c r="K412">
        <v>30032.92</v>
      </c>
      <c r="L412">
        <v>6.44</v>
      </c>
      <c r="M412" s="1">
        <v>1180149.6000000001</v>
      </c>
      <c r="N412" t="s">
        <v>4995</v>
      </c>
      <c r="O412" t="s">
        <v>4730</v>
      </c>
      <c r="P412" t="s">
        <v>4622</v>
      </c>
      <c r="Q412" t="s">
        <v>4611</v>
      </c>
      <c r="R412" t="s">
        <v>4644</v>
      </c>
    </row>
    <row r="413" spans="1:18" x14ac:dyDescent="0.25">
      <c r="A413" t="s">
        <v>781</v>
      </c>
      <c r="B413" t="s">
        <v>782</v>
      </c>
      <c r="C413" t="s">
        <v>5361</v>
      </c>
      <c r="D413" t="s">
        <v>5426</v>
      </c>
      <c r="E413" t="s">
        <v>4615</v>
      </c>
      <c r="F413" t="s">
        <v>4843</v>
      </c>
      <c r="G413" t="s">
        <v>4844</v>
      </c>
      <c r="H413" t="s">
        <v>4630</v>
      </c>
      <c r="I413" t="s">
        <v>4631</v>
      </c>
      <c r="J413" s="1">
        <v>27</v>
      </c>
      <c r="K413">
        <v>24922.61</v>
      </c>
      <c r="L413">
        <v>17.71</v>
      </c>
      <c r="M413" s="1">
        <v>553738.03</v>
      </c>
      <c r="N413" t="s">
        <v>4968</v>
      </c>
      <c r="O413" t="s">
        <v>4664</v>
      </c>
      <c r="P413" t="s">
        <v>4622</v>
      </c>
      <c r="Q413" t="s">
        <v>4611</v>
      </c>
      <c r="R413" t="s">
        <v>4653</v>
      </c>
    </row>
    <row r="414" spans="1:18" x14ac:dyDescent="0.25">
      <c r="A414" t="s">
        <v>829</v>
      </c>
      <c r="B414" t="s">
        <v>830</v>
      </c>
      <c r="C414" t="s">
        <v>4777</v>
      </c>
      <c r="D414" t="s">
        <v>5548</v>
      </c>
      <c r="E414" t="s">
        <v>4656</v>
      </c>
      <c r="F414" t="s">
        <v>4657</v>
      </c>
      <c r="G414" t="s">
        <v>5152</v>
      </c>
      <c r="H414" t="s">
        <v>4630</v>
      </c>
      <c r="I414" t="s">
        <v>4631</v>
      </c>
      <c r="J414" s="1">
        <v>14</v>
      </c>
      <c r="K414">
        <v>24767.69</v>
      </c>
      <c r="L414">
        <v>10.28</v>
      </c>
      <c r="M414" s="1">
        <v>311102</v>
      </c>
      <c r="N414" t="s">
        <v>5550</v>
      </c>
      <c r="O414" t="s">
        <v>4651</v>
      </c>
      <c r="P414" t="s">
        <v>4622</v>
      </c>
      <c r="Q414" t="s">
        <v>4611</v>
      </c>
      <c r="R414" t="s">
        <v>4624</v>
      </c>
    </row>
    <row r="415" spans="1:18" x14ac:dyDescent="0.25">
      <c r="A415" t="s">
        <v>837</v>
      </c>
      <c r="B415" t="s">
        <v>343</v>
      </c>
      <c r="C415" t="s">
        <v>4760</v>
      </c>
      <c r="D415" t="s">
        <v>5558</v>
      </c>
      <c r="E415" t="s">
        <v>4602</v>
      </c>
      <c r="F415" t="s">
        <v>4785</v>
      </c>
      <c r="G415" t="s">
        <v>5159</v>
      </c>
      <c r="H415" t="s">
        <v>4630</v>
      </c>
      <c r="I415" t="s">
        <v>4631</v>
      </c>
      <c r="J415" s="1">
        <v>25</v>
      </c>
      <c r="K415">
        <v>33581.4</v>
      </c>
      <c r="L415">
        <v>18.399999999999999</v>
      </c>
      <c r="M415" s="1">
        <v>685060.56</v>
      </c>
      <c r="N415" t="s">
        <v>4935</v>
      </c>
      <c r="O415" t="s">
        <v>45</v>
      </c>
      <c r="P415" t="s">
        <v>4622</v>
      </c>
      <c r="Q415" t="s">
        <v>4623</v>
      </c>
      <c r="R415" t="s">
        <v>4682</v>
      </c>
    </row>
    <row r="416" spans="1:18" x14ac:dyDescent="0.25">
      <c r="A416" t="s">
        <v>852</v>
      </c>
      <c r="B416" t="s">
        <v>853</v>
      </c>
      <c r="C416" t="s">
        <v>5572</v>
      </c>
      <c r="D416" t="s">
        <v>5015</v>
      </c>
      <c r="E416" t="s">
        <v>4615</v>
      </c>
      <c r="F416" t="s">
        <v>4754</v>
      </c>
      <c r="G416" t="s">
        <v>4755</v>
      </c>
      <c r="H416" t="s">
        <v>4630</v>
      </c>
      <c r="I416" t="s">
        <v>4631</v>
      </c>
      <c r="J416" s="1">
        <v>38</v>
      </c>
      <c r="K416">
        <v>4387.5600000000004</v>
      </c>
      <c r="L416">
        <v>17.510000000000002</v>
      </c>
      <c r="M416" s="1">
        <v>137533.32999999999</v>
      </c>
      <c r="N416" t="s">
        <v>5574</v>
      </c>
      <c r="O416" t="s">
        <v>4730</v>
      </c>
      <c r="P416" t="s">
        <v>4610</v>
      </c>
      <c r="Q416" t="s">
        <v>4643</v>
      </c>
      <c r="R416" t="s">
        <v>4644</v>
      </c>
    </row>
    <row r="417" spans="1:18" x14ac:dyDescent="0.25">
      <c r="A417" t="s">
        <v>900</v>
      </c>
      <c r="B417" t="s">
        <v>791</v>
      </c>
      <c r="C417" t="s">
        <v>5621</v>
      </c>
      <c r="D417" t="s">
        <v>5099</v>
      </c>
      <c r="E417" t="s">
        <v>4627</v>
      </c>
      <c r="F417" t="s">
        <v>4636</v>
      </c>
      <c r="G417" t="s">
        <v>4637</v>
      </c>
      <c r="H417" t="s">
        <v>4630</v>
      </c>
      <c r="I417" t="s">
        <v>4631</v>
      </c>
      <c r="J417" s="1">
        <v>27</v>
      </c>
      <c r="K417">
        <v>21953.45</v>
      </c>
      <c r="L417">
        <v>15.31</v>
      </c>
      <c r="M417" s="1">
        <v>501994.17</v>
      </c>
      <c r="N417" t="s">
        <v>4925</v>
      </c>
      <c r="O417" t="s">
        <v>4609</v>
      </c>
      <c r="P417" t="s">
        <v>4622</v>
      </c>
      <c r="Q417" t="s">
        <v>4643</v>
      </c>
      <c r="R417" t="s">
        <v>4744</v>
      </c>
    </row>
    <row r="418" spans="1:18" x14ac:dyDescent="0.25">
      <c r="A418" t="s">
        <v>942</v>
      </c>
      <c r="B418" t="s">
        <v>943</v>
      </c>
      <c r="C418" t="s">
        <v>4721</v>
      </c>
      <c r="D418" t="s">
        <v>4933</v>
      </c>
      <c r="E418" t="s">
        <v>4602</v>
      </c>
      <c r="F418" t="s">
        <v>4785</v>
      </c>
      <c r="G418" t="s">
        <v>4786</v>
      </c>
      <c r="H418" t="s">
        <v>4630</v>
      </c>
      <c r="I418" t="s">
        <v>4631</v>
      </c>
      <c r="J418" s="1">
        <v>11</v>
      </c>
      <c r="K418">
        <v>48686.92</v>
      </c>
      <c r="L418">
        <v>7.25</v>
      </c>
      <c r="M418" s="1">
        <v>496728.3</v>
      </c>
      <c r="N418" t="s">
        <v>5657</v>
      </c>
      <c r="O418" t="s">
        <v>4651</v>
      </c>
      <c r="P418" t="s">
        <v>4622</v>
      </c>
      <c r="Q418" t="s">
        <v>4643</v>
      </c>
      <c r="R418" t="s">
        <v>4703</v>
      </c>
    </row>
    <row r="419" spans="1:18" x14ac:dyDescent="0.25">
      <c r="A419" t="s">
        <v>971</v>
      </c>
      <c r="B419" t="s">
        <v>262</v>
      </c>
      <c r="C419" t="s">
        <v>4912</v>
      </c>
      <c r="D419" t="s">
        <v>5124</v>
      </c>
      <c r="E419" t="s">
        <v>4615</v>
      </c>
      <c r="F419" t="s">
        <v>4733</v>
      </c>
      <c r="G419" t="s">
        <v>4897</v>
      </c>
      <c r="H419" t="s">
        <v>4630</v>
      </c>
      <c r="I419" t="s">
        <v>4631</v>
      </c>
      <c r="J419" s="1">
        <v>6</v>
      </c>
      <c r="K419">
        <v>28405.119999999999</v>
      </c>
      <c r="L419">
        <v>15.19</v>
      </c>
      <c r="M419" s="1">
        <v>144542.29</v>
      </c>
      <c r="N419" t="s">
        <v>5681</v>
      </c>
      <c r="O419" t="s">
        <v>4664</v>
      </c>
      <c r="P419" t="s">
        <v>4610</v>
      </c>
      <c r="Q419" t="s">
        <v>4643</v>
      </c>
      <c r="R419" t="s">
        <v>4612</v>
      </c>
    </row>
    <row r="420" spans="1:18" x14ac:dyDescent="0.25">
      <c r="A420" t="s">
        <v>989</v>
      </c>
      <c r="B420" t="s">
        <v>990</v>
      </c>
      <c r="C420" t="s">
        <v>4969</v>
      </c>
      <c r="D420" t="s">
        <v>5164</v>
      </c>
      <c r="E420" t="s">
        <v>4602</v>
      </c>
      <c r="F420" t="s">
        <v>4668</v>
      </c>
      <c r="G420" t="s">
        <v>4879</v>
      </c>
      <c r="H420" t="s">
        <v>4630</v>
      </c>
      <c r="I420" t="s">
        <v>4631</v>
      </c>
      <c r="J420" s="1">
        <v>42</v>
      </c>
      <c r="K420">
        <v>34076.410000000003</v>
      </c>
      <c r="L420">
        <v>6.9</v>
      </c>
      <c r="M420" s="1">
        <v>1332455.78</v>
      </c>
      <c r="N420" t="s">
        <v>5115</v>
      </c>
      <c r="O420" t="s">
        <v>4664</v>
      </c>
      <c r="P420" t="s">
        <v>4622</v>
      </c>
      <c r="Q420" t="s">
        <v>4643</v>
      </c>
      <c r="R420" t="s">
        <v>4823</v>
      </c>
    </row>
    <row r="421" spans="1:18" x14ac:dyDescent="0.25">
      <c r="A421" t="s">
        <v>1128</v>
      </c>
      <c r="B421" t="s">
        <v>990</v>
      </c>
      <c r="C421" t="s">
        <v>5250</v>
      </c>
      <c r="D421" t="s">
        <v>5723</v>
      </c>
      <c r="E421" t="s">
        <v>4602</v>
      </c>
      <c r="F421" t="s">
        <v>4684</v>
      </c>
      <c r="G421" t="s">
        <v>4792</v>
      </c>
      <c r="H421" t="s">
        <v>4630</v>
      </c>
      <c r="I421" t="s">
        <v>4631</v>
      </c>
      <c r="J421" s="1">
        <v>1</v>
      </c>
      <c r="K421">
        <v>21148.04</v>
      </c>
      <c r="L421">
        <v>17.54</v>
      </c>
      <c r="M421" s="1">
        <v>17438.669999999998</v>
      </c>
      <c r="N421" t="s">
        <v>5763</v>
      </c>
      <c r="O421" t="s">
        <v>4664</v>
      </c>
      <c r="P421" t="s">
        <v>4622</v>
      </c>
      <c r="Q421" t="s">
        <v>4643</v>
      </c>
      <c r="R421" t="s">
        <v>4696</v>
      </c>
    </row>
    <row r="422" spans="1:18" x14ac:dyDescent="0.25">
      <c r="A422" t="s">
        <v>1144</v>
      </c>
      <c r="B422" t="s">
        <v>340</v>
      </c>
      <c r="C422" t="s">
        <v>5647</v>
      </c>
      <c r="D422" t="s">
        <v>5838</v>
      </c>
      <c r="E422" t="s">
        <v>4615</v>
      </c>
      <c r="F422" t="s">
        <v>4754</v>
      </c>
      <c r="G422" t="s">
        <v>4839</v>
      </c>
      <c r="H422" t="s">
        <v>4630</v>
      </c>
      <c r="I422" t="s">
        <v>4631</v>
      </c>
      <c r="J422" s="1">
        <v>44</v>
      </c>
      <c r="K422">
        <v>8759.9</v>
      </c>
      <c r="L422">
        <v>13.58</v>
      </c>
      <c r="M422" s="1">
        <v>333093.45</v>
      </c>
      <c r="N422" t="s">
        <v>4702</v>
      </c>
      <c r="O422" t="s">
        <v>45</v>
      </c>
      <c r="P422" t="s">
        <v>4622</v>
      </c>
      <c r="Q422" t="s">
        <v>4643</v>
      </c>
      <c r="R422" t="s">
        <v>4703</v>
      </c>
    </row>
    <row r="423" spans="1:18" x14ac:dyDescent="0.25">
      <c r="A423" t="s">
        <v>1194</v>
      </c>
      <c r="B423" t="s">
        <v>1116</v>
      </c>
      <c r="C423" t="s">
        <v>5886</v>
      </c>
      <c r="D423" t="s">
        <v>4933</v>
      </c>
      <c r="E423" t="s">
        <v>4615</v>
      </c>
      <c r="F423" t="s">
        <v>4754</v>
      </c>
      <c r="G423" t="s">
        <v>4839</v>
      </c>
      <c r="H423" t="s">
        <v>4630</v>
      </c>
      <c r="I423" t="s">
        <v>4631</v>
      </c>
      <c r="J423" s="1">
        <v>2</v>
      </c>
      <c r="K423">
        <v>15042.44</v>
      </c>
      <c r="L423">
        <v>2.95</v>
      </c>
      <c r="M423" s="1">
        <v>29197.38</v>
      </c>
      <c r="N423" t="s">
        <v>5888</v>
      </c>
      <c r="O423" t="s">
        <v>4664</v>
      </c>
      <c r="P423" t="s">
        <v>4622</v>
      </c>
      <c r="Q423" t="s">
        <v>4611</v>
      </c>
      <c r="R423" t="s">
        <v>4696</v>
      </c>
    </row>
    <row r="424" spans="1:18" x14ac:dyDescent="0.25">
      <c r="A424" t="s">
        <v>1263</v>
      </c>
      <c r="B424" t="s">
        <v>1264</v>
      </c>
      <c r="C424" t="s">
        <v>5687</v>
      </c>
      <c r="D424" t="s">
        <v>5441</v>
      </c>
      <c r="E424" t="s">
        <v>4615</v>
      </c>
      <c r="F424" t="s">
        <v>4843</v>
      </c>
      <c r="G424" t="s">
        <v>4844</v>
      </c>
      <c r="H424" t="s">
        <v>4630</v>
      </c>
      <c r="I424" t="s">
        <v>4631</v>
      </c>
      <c r="J424" s="1">
        <v>31</v>
      </c>
      <c r="K424">
        <v>16608.38</v>
      </c>
      <c r="L424">
        <v>13.81</v>
      </c>
      <c r="M424" s="1">
        <v>443757.64</v>
      </c>
      <c r="N424" t="s">
        <v>5514</v>
      </c>
      <c r="O424" t="s">
        <v>4664</v>
      </c>
      <c r="P424" t="s">
        <v>4622</v>
      </c>
      <c r="Q424" t="s">
        <v>4611</v>
      </c>
      <c r="R424" t="s">
        <v>4624</v>
      </c>
    </row>
    <row r="425" spans="1:18" x14ac:dyDescent="0.25">
      <c r="A425" t="s">
        <v>1319</v>
      </c>
      <c r="B425" t="s">
        <v>421</v>
      </c>
      <c r="C425" t="s">
        <v>6000</v>
      </c>
      <c r="D425" t="s">
        <v>5957</v>
      </c>
      <c r="E425" t="s">
        <v>4602</v>
      </c>
      <c r="F425" t="s">
        <v>4668</v>
      </c>
      <c r="G425" t="s">
        <v>4807</v>
      </c>
      <c r="H425" t="s">
        <v>4630</v>
      </c>
      <c r="I425" t="s">
        <v>4631</v>
      </c>
      <c r="J425" s="1">
        <v>30</v>
      </c>
      <c r="K425">
        <v>15808.64</v>
      </c>
      <c r="L425">
        <v>12.76</v>
      </c>
      <c r="M425" s="1">
        <v>413743.73</v>
      </c>
      <c r="N425" t="s">
        <v>6002</v>
      </c>
      <c r="O425" t="s">
        <v>4651</v>
      </c>
      <c r="P425" t="s">
        <v>4610</v>
      </c>
      <c r="Q425" t="s">
        <v>4611</v>
      </c>
      <c r="R425" t="s">
        <v>4696</v>
      </c>
    </row>
    <row r="426" spans="1:18" x14ac:dyDescent="0.25">
      <c r="A426" t="s">
        <v>1367</v>
      </c>
      <c r="B426" t="s">
        <v>1368</v>
      </c>
      <c r="C426" t="s">
        <v>5861</v>
      </c>
      <c r="D426" t="s">
        <v>6043</v>
      </c>
      <c r="E426" t="s">
        <v>4602</v>
      </c>
      <c r="F426" t="s">
        <v>4668</v>
      </c>
      <c r="G426" t="s">
        <v>4807</v>
      </c>
      <c r="H426" t="s">
        <v>4630</v>
      </c>
      <c r="I426" t="s">
        <v>4631</v>
      </c>
      <c r="J426" s="1">
        <v>12</v>
      </c>
      <c r="K426">
        <v>1254.52</v>
      </c>
      <c r="L426">
        <v>17.02</v>
      </c>
      <c r="M426" s="1">
        <v>12492.01</v>
      </c>
      <c r="N426" t="s">
        <v>5244</v>
      </c>
      <c r="O426" t="s">
        <v>4730</v>
      </c>
      <c r="P426" t="s">
        <v>4622</v>
      </c>
      <c r="Q426" t="s">
        <v>4611</v>
      </c>
      <c r="R426" t="s">
        <v>4682</v>
      </c>
    </row>
    <row r="427" spans="1:18" x14ac:dyDescent="0.25">
      <c r="A427" t="s">
        <v>1468</v>
      </c>
      <c r="B427" t="s">
        <v>1469</v>
      </c>
      <c r="C427" t="s">
        <v>6119</v>
      </c>
      <c r="D427" t="s">
        <v>5061</v>
      </c>
      <c r="E427" t="s">
        <v>4602</v>
      </c>
      <c r="F427" t="s">
        <v>4668</v>
      </c>
      <c r="G427" t="s">
        <v>4807</v>
      </c>
      <c r="H427" t="s">
        <v>4630</v>
      </c>
      <c r="I427" t="s">
        <v>4631</v>
      </c>
      <c r="J427" s="1">
        <v>31</v>
      </c>
      <c r="K427">
        <v>27154.67</v>
      </c>
      <c r="L427">
        <v>13.72</v>
      </c>
      <c r="M427" s="1">
        <v>726300.53</v>
      </c>
      <c r="N427" t="s">
        <v>5108</v>
      </c>
      <c r="O427" t="s">
        <v>4651</v>
      </c>
      <c r="P427" t="s">
        <v>4622</v>
      </c>
      <c r="Q427" t="s">
        <v>4623</v>
      </c>
      <c r="R427" t="s">
        <v>4703</v>
      </c>
    </row>
    <row r="428" spans="1:18" x14ac:dyDescent="0.25">
      <c r="A428" t="s">
        <v>1531</v>
      </c>
      <c r="B428" t="s">
        <v>1532</v>
      </c>
      <c r="C428" t="s">
        <v>5134</v>
      </c>
      <c r="D428" t="s">
        <v>5191</v>
      </c>
      <c r="E428" t="s">
        <v>4602</v>
      </c>
      <c r="F428" t="s">
        <v>4785</v>
      </c>
      <c r="G428" t="s">
        <v>4942</v>
      </c>
      <c r="H428" t="s">
        <v>4630</v>
      </c>
      <c r="I428" t="s">
        <v>4631</v>
      </c>
      <c r="J428" s="1">
        <v>2</v>
      </c>
      <c r="K428">
        <v>21157.18</v>
      </c>
      <c r="L428">
        <v>6.62</v>
      </c>
      <c r="M428" s="1">
        <v>39513.15</v>
      </c>
      <c r="N428" t="s">
        <v>5597</v>
      </c>
      <c r="O428" t="s">
        <v>45</v>
      </c>
      <c r="P428" t="s">
        <v>4622</v>
      </c>
      <c r="Q428" t="s">
        <v>4611</v>
      </c>
      <c r="R428" t="s">
        <v>4703</v>
      </c>
    </row>
    <row r="429" spans="1:18" x14ac:dyDescent="0.25">
      <c r="A429" t="s">
        <v>1588</v>
      </c>
      <c r="B429" t="s">
        <v>1589</v>
      </c>
      <c r="C429" t="s">
        <v>4783</v>
      </c>
      <c r="D429" t="s">
        <v>4683</v>
      </c>
      <c r="E429" t="s">
        <v>4627</v>
      </c>
      <c r="F429" t="s">
        <v>4723</v>
      </c>
      <c r="G429" t="s">
        <v>4724</v>
      </c>
      <c r="H429" t="s">
        <v>4630</v>
      </c>
      <c r="I429" t="s">
        <v>4631</v>
      </c>
      <c r="J429" s="1">
        <v>38</v>
      </c>
      <c r="K429">
        <v>35012.68</v>
      </c>
      <c r="L429">
        <v>19.579999999999998</v>
      </c>
      <c r="M429" s="1">
        <v>1069973.5</v>
      </c>
      <c r="N429" t="s">
        <v>5398</v>
      </c>
      <c r="O429" t="s">
        <v>4651</v>
      </c>
      <c r="P429" t="s">
        <v>4622</v>
      </c>
      <c r="Q429" t="s">
        <v>4643</v>
      </c>
      <c r="R429" t="s">
        <v>4720</v>
      </c>
    </row>
    <row r="430" spans="1:18" x14ac:dyDescent="0.25">
      <c r="A430" t="s">
        <v>1612</v>
      </c>
      <c r="B430" t="s">
        <v>543</v>
      </c>
      <c r="C430" t="s">
        <v>5456</v>
      </c>
      <c r="D430" t="s">
        <v>4882</v>
      </c>
      <c r="E430" t="s">
        <v>4615</v>
      </c>
      <c r="F430" t="s">
        <v>4616</v>
      </c>
      <c r="G430" t="s">
        <v>5280</v>
      </c>
      <c r="H430" t="s">
        <v>4630</v>
      </c>
      <c r="I430" t="s">
        <v>4631</v>
      </c>
      <c r="J430" s="1">
        <v>42</v>
      </c>
      <c r="K430">
        <v>23817.68</v>
      </c>
      <c r="L430">
        <v>0.24</v>
      </c>
      <c r="M430" s="1">
        <v>997941.74</v>
      </c>
      <c r="N430" t="s">
        <v>4876</v>
      </c>
      <c r="O430" t="s">
        <v>4651</v>
      </c>
      <c r="P430" t="s">
        <v>4622</v>
      </c>
      <c r="Q430" t="s">
        <v>4611</v>
      </c>
      <c r="R430" t="s">
        <v>4682</v>
      </c>
    </row>
    <row r="431" spans="1:18" x14ac:dyDescent="0.25">
      <c r="A431" t="s">
        <v>1715</v>
      </c>
      <c r="B431" t="s">
        <v>1716</v>
      </c>
      <c r="C431" t="s">
        <v>5487</v>
      </c>
      <c r="D431" t="s">
        <v>6297</v>
      </c>
      <c r="E431" t="s">
        <v>4602</v>
      </c>
      <c r="F431" t="s">
        <v>4603</v>
      </c>
      <c r="G431" t="s">
        <v>4813</v>
      </c>
      <c r="H431" t="s">
        <v>4630</v>
      </c>
      <c r="I431" t="s">
        <v>4631</v>
      </c>
      <c r="J431" s="1">
        <v>9</v>
      </c>
      <c r="K431">
        <v>12346.67</v>
      </c>
      <c r="L431">
        <v>19.41</v>
      </c>
      <c r="M431" s="1">
        <v>89551.63</v>
      </c>
      <c r="N431" t="s">
        <v>6112</v>
      </c>
      <c r="O431" t="s">
        <v>4664</v>
      </c>
      <c r="P431" t="s">
        <v>4652</v>
      </c>
      <c r="Q431" t="s">
        <v>4623</v>
      </c>
      <c r="R431" t="s">
        <v>4653</v>
      </c>
    </row>
    <row r="432" spans="1:18" x14ac:dyDescent="0.25">
      <c r="A432" t="s">
        <v>1730</v>
      </c>
      <c r="B432" t="s">
        <v>1589</v>
      </c>
      <c r="C432" t="s">
        <v>6307</v>
      </c>
      <c r="D432" t="s">
        <v>4782</v>
      </c>
      <c r="E432" t="s">
        <v>4615</v>
      </c>
      <c r="F432" t="s">
        <v>4754</v>
      </c>
      <c r="G432" t="s">
        <v>4755</v>
      </c>
      <c r="H432" t="s">
        <v>4630</v>
      </c>
      <c r="I432" t="s">
        <v>4631</v>
      </c>
      <c r="J432" s="1">
        <v>50</v>
      </c>
      <c r="K432">
        <v>3972.88</v>
      </c>
      <c r="L432">
        <v>13.77</v>
      </c>
      <c r="M432" s="1">
        <v>171290.72</v>
      </c>
      <c r="N432" t="s">
        <v>5452</v>
      </c>
      <c r="O432" t="s">
        <v>4730</v>
      </c>
      <c r="P432" t="s">
        <v>4622</v>
      </c>
      <c r="Q432" t="s">
        <v>4623</v>
      </c>
      <c r="R432" t="s">
        <v>4823</v>
      </c>
    </row>
    <row r="433" spans="1:18" x14ac:dyDescent="0.25">
      <c r="A433" t="s">
        <v>1747</v>
      </c>
      <c r="B433" t="s">
        <v>1290</v>
      </c>
      <c r="C433" t="s">
        <v>5037</v>
      </c>
      <c r="D433" t="s">
        <v>4862</v>
      </c>
      <c r="E433" t="s">
        <v>4627</v>
      </c>
      <c r="F433" t="s">
        <v>4628</v>
      </c>
      <c r="G433" t="s">
        <v>4711</v>
      </c>
      <c r="H433" t="s">
        <v>4630</v>
      </c>
      <c r="I433" t="s">
        <v>4631</v>
      </c>
      <c r="J433" s="1">
        <v>36</v>
      </c>
      <c r="K433">
        <v>9072.69</v>
      </c>
      <c r="L433">
        <v>3.76</v>
      </c>
      <c r="M433" s="1">
        <v>314336.05</v>
      </c>
      <c r="N433" t="s">
        <v>5798</v>
      </c>
      <c r="O433" t="s">
        <v>45</v>
      </c>
      <c r="P433" t="s">
        <v>4610</v>
      </c>
      <c r="Q433" t="s">
        <v>4611</v>
      </c>
      <c r="R433" t="s">
        <v>4720</v>
      </c>
    </row>
    <row r="434" spans="1:18" x14ac:dyDescent="0.25">
      <c r="A434" t="s">
        <v>1787</v>
      </c>
      <c r="B434" t="s">
        <v>1788</v>
      </c>
      <c r="C434" t="s">
        <v>4842</v>
      </c>
      <c r="D434" t="s">
        <v>5785</v>
      </c>
      <c r="E434" t="s">
        <v>4627</v>
      </c>
      <c r="F434" t="s">
        <v>4628</v>
      </c>
      <c r="G434" t="s">
        <v>4629</v>
      </c>
      <c r="H434" t="s">
        <v>4630</v>
      </c>
      <c r="I434" t="s">
        <v>4631</v>
      </c>
      <c r="J434" s="1">
        <v>41</v>
      </c>
      <c r="K434">
        <v>1741.29</v>
      </c>
      <c r="L434">
        <v>4.6100000000000003</v>
      </c>
      <c r="M434" s="1">
        <v>68101.679999999993</v>
      </c>
      <c r="N434" t="s">
        <v>6011</v>
      </c>
      <c r="O434" t="s">
        <v>4651</v>
      </c>
      <c r="P434" t="s">
        <v>4622</v>
      </c>
      <c r="Q434" t="s">
        <v>4643</v>
      </c>
      <c r="R434" t="s">
        <v>4665</v>
      </c>
    </row>
    <row r="435" spans="1:18" x14ac:dyDescent="0.25">
      <c r="A435" t="s">
        <v>1834</v>
      </c>
      <c r="B435" t="s">
        <v>192</v>
      </c>
      <c r="C435" t="s">
        <v>5105</v>
      </c>
      <c r="D435" t="s">
        <v>6391</v>
      </c>
      <c r="E435" t="s">
        <v>4602</v>
      </c>
      <c r="F435" t="s">
        <v>4785</v>
      </c>
      <c r="G435" t="s">
        <v>5159</v>
      </c>
      <c r="H435" t="s">
        <v>4630</v>
      </c>
      <c r="I435" t="s">
        <v>4631</v>
      </c>
      <c r="J435" s="1">
        <v>6</v>
      </c>
      <c r="K435">
        <v>13242.59</v>
      </c>
      <c r="L435">
        <v>3.85</v>
      </c>
      <c r="M435" s="1">
        <v>76396.5</v>
      </c>
      <c r="N435" t="s">
        <v>4751</v>
      </c>
      <c r="O435" t="s">
        <v>4664</v>
      </c>
      <c r="P435" t="s">
        <v>4622</v>
      </c>
      <c r="Q435" t="s">
        <v>4643</v>
      </c>
      <c r="R435" t="s">
        <v>4653</v>
      </c>
    </row>
    <row r="436" spans="1:18" x14ac:dyDescent="0.25">
      <c r="A436" t="s">
        <v>1860</v>
      </c>
      <c r="B436" t="s">
        <v>1663</v>
      </c>
      <c r="C436" t="s">
        <v>5487</v>
      </c>
      <c r="D436" t="s">
        <v>5664</v>
      </c>
      <c r="E436" t="s">
        <v>4615</v>
      </c>
      <c r="F436" t="s">
        <v>4754</v>
      </c>
      <c r="G436" t="s">
        <v>4798</v>
      </c>
      <c r="H436" t="s">
        <v>4630</v>
      </c>
      <c r="I436" t="s">
        <v>4631</v>
      </c>
      <c r="J436" s="1">
        <v>30</v>
      </c>
      <c r="K436">
        <v>22909.41</v>
      </c>
      <c r="L436">
        <v>7.4</v>
      </c>
      <c r="M436" s="1">
        <v>636423.41</v>
      </c>
      <c r="N436" t="s">
        <v>4781</v>
      </c>
      <c r="O436" t="s">
        <v>45</v>
      </c>
      <c r="P436" t="s">
        <v>4622</v>
      </c>
      <c r="Q436" t="s">
        <v>4643</v>
      </c>
      <c r="R436" t="s">
        <v>4782</v>
      </c>
    </row>
    <row r="437" spans="1:18" x14ac:dyDescent="0.25">
      <c r="A437" t="s">
        <v>1878</v>
      </c>
      <c r="B437" t="s">
        <v>278</v>
      </c>
      <c r="C437" t="s">
        <v>5245</v>
      </c>
      <c r="D437" t="s">
        <v>5986</v>
      </c>
      <c r="E437" t="s">
        <v>4627</v>
      </c>
      <c r="F437" t="s">
        <v>4636</v>
      </c>
      <c r="G437" t="s">
        <v>4985</v>
      </c>
      <c r="H437" t="s">
        <v>4630</v>
      </c>
      <c r="I437" t="s">
        <v>4631</v>
      </c>
      <c r="J437" s="1">
        <v>16</v>
      </c>
      <c r="K437">
        <v>46632.86</v>
      </c>
      <c r="L437">
        <v>16.600000000000001</v>
      </c>
      <c r="M437" s="1">
        <v>622268.88</v>
      </c>
      <c r="N437" t="s">
        <v>5964</v>
      </c>
      <c r="O437" t="s">
        <v>4730</v>
      </c>
      <c r="P437" t="s">
        <v>4622</v>
      </c>
      <c r="Q437" t="s">
        <v>4643</v>
      </c>
      <c r="R437" t="s">
        <v>4703</v>
      </c>
    </row>
    <row r="438" spans="1:18" x14ac:dyDescent="0.25">
      <c r="A438" t="s">
        <v>2073</v>
      </c>
      <c r="B438" t="s">
        <v>864</v>
      </c>
      <c r="C438" t="s">
        <v>6568</v>
      </c>
      <c r="D438" t="s">
        <v>6486</v>
      </c>
      <c r="E438" t="s">
        <v>4656</v>
      </c>
      <c r="F438" t="s">
        <v>4676</v>
      </c>
      <c r="G438" t="s">
        <v>4917</v>
      </c>
      <c r="H438" t="s">
        <v>4630</v>
      </c>
      <c r="I438" t="s">
        <v>4631</v>
      </c>
      <c r="J438" s="1">
        <v>41</v>
      </c>
      <c r="K438">
        <v>34734.03</v>
      </c>
      <c r="L438">
        <v>12.76</v>
      </c>
      <c r="M438" s="1">
        <v>1242380.68</v>
      </c>
      <c r="N438" t="s">
        <v>5531</v>
      </c>
      <c r="O438" t="s">
        <v>4609</v>
      </c>
      <c r="P438" t="s">
        <v>4622</v>
      </c>
      <c r="Q438" t="s">
        <v>4623</v>
      </c>
      <c r="R438" t="s">
        <v>4703</v>
      </c>
    </row>
    <row r="439" spans="1:18" x14ac:dyDescent="0.25">
      <c r="A439" t="s">
        <v>2277</v>
      </c>
      <c r="B439" t="s">
        <v>340</v>
      </c>
      <c r="C439" t="s">
        <v>5714</v>
      </c>
      <c r="D439" t="s">
        <v>6731</v>
      </c>
      <c r="E439" t="s">
        <v>4615</v>
      </c>
      <c r="F439" t="s">
        <v>4843</v>
      </c>
      <c r="G439" t="s">
        <v>4844</v>
      </c>
      <c r="H439" t="s">
        <v>4630</v>
      </c>
      <c r="I439" t="s">
        <v>4631</v>
      </c>
      <c r="J439" s="1">
        <v>44</v>
      </c>
      <c r="K439">
        <v>22050.94</v>
      </c>
      <c r="L439">
        <v>8.76</v>
      </c>
      <c r="M439" s="1">
        <v>885248.22</v>
      </c>
      <c r="N439" t="s">
        <v>5272</v>
      </c>
      <c r="O439" t="s">
        <v>4609</v>
      </c>
      <c r="P439" t="s">
        <v>4622</v>
      </c>
      <c r="Q439" t="s">
        <v>4643</v>
      </c>
      <c r="R439" t="s">
        <v>4612</v>
      </c>
    </row>
    <row r="440" spans="1:18" x14ac:dyDescent="0.25">
      <c r="A440" t="s">
        <v>2383</v>
      </c>
      <c r="B440" t="s">
        <v>1480</v>
      </c>
      <c r="C440" t="s">
        <v>5699</v>
      </c>
      <c r="D440" t="s">
        <v>6655</v>
      </c>
      <c r="E440" t="s">
        <v>4656</v>
      </c>
      <c r="F440" t="s">
        <v>4891</v>
      </c>
      <c r="G440" t="s">
        <v>5143</v>
      </c>
      <c r="H440" t="s">
        <v>4630</v>
      </c>
      <c r="I440" t="s">
        <v>4631</v>
      </c>
      <c r="J440" s="1">
        <v>9</v>
      </c>
      <c r="K440">
        <v>31020.13</v>
      </c>
      <c r="L440">
        <v>15.26</v>
      </c>
      <c r="M440" s="1">
        <v>236578.12</v>
      </c>
      <c r="N440" t="s">
        <v>5216</v>
      </c>
      <c r="O440" t="s">
        <v>4730</v>
      </c>
      <c r="P440" t="s">
        <v>4622</v>
      </c>
      <c r="Q440" t="s">
        <v>4611</v>
      </c>
      <c r="R440" t="s">
        <v>4682</v>
      </c>
    </row>
    <row r="441" spans="1:18" x14ac:dyDescent="0.25">
      <c r="A441" t="s">
        <v>2490</v>
      </c>
      <c r="B441" t="s">
        <v>1658</v>
      </c>
      <c r="C441" t="s">
        <v>6883</v>
      </c>
      <c r="D441" t="s">
        <v>6884</v>
      </c>
      <c r="E441" t="s">
        <v>4615</v>
      </c>
      <c r="F441" t="s">
        <v>4616</v>
      </c>
      <c r="G441" t="s">
        <v>5280</v>
      </c>
      <c r="H441" t="s">
        <v>4630</v>
      </c>
      <c r="I441" t="s">
        <v>4631</v>
      </c>
      <c r="J441" s="1">
        <v>42</v>
      </c>
      <c r="K441">
        <v>21149.11</v>
      </c>
      <c r="L441">
        <v>9.5299999999999994</v>
      </c>
      <c r="M441" s="1">
        <v>803611.19</v>
      </c>
      <c r="N441" t="s">
        <v>5547</v>
      </c>
      <c r="O441" t="s">
        <v>4609</v>
      </c>
      <c r="P441" t="s">
        <v>4622</v>
      </c>
      <c r="Q441" t="s">
        <v>4643</v>
      </c>
      <c r="R441" t="s">
        <v>4612</v>
      </c>
    </row>
    <row r="442" spans="1:18" x14ac:dyDescent="0.25">
      <c r="A442" t="s">
        <v>2607</v>
      </c>
      <c r="B442" t="s">
        <v>1469</v>
      </c>
      <c r="C442" t="s">
        <v>4912</v>
      </c>
      <c r="D442" t="s">
        <v>6967</v>
      </c>
      <c r="E442" t="s">
        <v>4656</v>
      </c>
      <c r="F442" t="s">
        <v>4657</v>
      </c>
      <c r="G442" t="s">
        <v>4658</v>
      </c>
      <c r="H442" t="s">
        <v>4630</v>
      </c>
      <c r="I442" t="s">
        <v>4631</v>
      </c>
      <c r="J442" s="1">
        <v>31</v>
      </c>
      <c r="K442">
        <v>29896.3</v>
      </c>
      <c r="L442">
        <v>2.11</v>
      </c>
      <c r="M442" s="1">
        <v>907230.13</v>
      </c>
      <c r="N442" t="s">
        <v>4769</v>
      </c>
      <c r="O442" t="s">
        <v>4730</v>
      </c>
      <c r="P442" t="s">
        <v>4622</v>
      </c>
      <c r="Q442" t="s">
        <v>4643</v>
      </c>
      <c r="R442" t="s">
        <v>4644</v>
      </c>
    </row>
    <row r="443" spans="1:18" x14ac:dyDescent="0.25">
      <c r="A443" t="s">
        <v>2631</v>
      </c>
      <c r="B443" t="s">
        <v>2369</v>
      </c>
      <c r="C443" t="s">
        <v>5385</v>
      </c>
      <c r="D443" t="s">
        <v>4771</v>
      </c>
      <c r="E443" t="s">
        <v>4615</v>
      </c>
      <c r="F443" t="s">
        <v>4733</v>
      </c>
      <c r="G443" t="s">
        <v>4897</v>
      </c>
      <c r="H443" t="s">
        <v>4630</v>
      </c>
      <c r="I443" t="s">
        <v>4631</v>
      </c>
      <c r="J443" s="1">
        <v>43</v>
      </c>
      <c r="K443">
        <v>33838.699999999997</v>
      </c>
      <c r="L443">
        <v>10.16</v>
      </c>
      <c r="M443" s="1">
        <v>1307229.5900000001</v>
      </c>
      <c r="N443" t="s">
        <v>4995</v>
      </c>
      <c r="O443" t="s">
        <v>4651</v>
      </c>
      <c r="P443" t="s">
        <v>4622</v>
      </c>
      <c r="Q443" t="s">
        <v>4643</v>
      </c>
      <c r="R443" t="s">
        <v>4644</v>
      </c>
    </row>
    <row r="444" spans="1:18" x14ac:dyDescent="0.25">
      <c r="A444" t="s">
        <v>2635</v>
      </c>
      <c r="B444" t="s">
        <v>2636</v>
      </c>
      <c r="C444" t="s">
        <v>5190</v>
      </c>
      <c r="D444" t="s">
        <v>5881</v>
      </c>
      <c r="E444" t="s">
        <v>4615</v>
      </c>
      <c r="F444" t="s">
        <v>4843</v>
      </c>
      <c r="G444" t="s">
        <v>4844</v>
      </c>
      <c r="H444" t="s">
        <v>4630</v>
      </c>
      <c r="I444" t="s">
        <v>4631</v>
      </c>
      <c r="J444" s="1">
        <v>24</v>
      </c>
      <c r="K444">
        <v>42576.6</v>
      </c>
      <c r="L444">
        <v>11.76</v>
      </c>
      <c r="M444" s="1">
        <v>901670.2</v>
      </c>
      <c r="N444" t="s">
        <v>6377</v>
      </c>
      <c r="O444" t="s">
        <v>4609</v>
      </c>
      <c r="P444" t="s">
        <v>4622</v>
      </c>
      <c r="Q444" t="s">
        <v>4623</v>
      </c>
      <c r="R444" t="s">
        <v>4782</v>
      </c>
    </row>
    <row r="445" spans="1:18" x14ac:dyDescent="0.25">
      <c r="A445" t="s">
        <v>2640</v>
      </c>
      <c r="B445" t="s">
        <v>2641</v>
      </c>
      <c r="C445" t="s">
        <v>5221</v>
      </c>
      <c r="D445" t="s">
        <v>5061</v>
      </c>
      <c r="E445" t="s">
        <v>4627</v>
      </c>
      <c r="F445" t="s">
        <v>4691</v>
      </c>
      <c r="G445" t="s">
        <v>5000</v>
      </c>
      <c r="H445" t="s">
        <v>4630</v>
      </c>
      <c r="I445" t="s">
        <v>4631</v>
      </c>
      <c r="J445" s="1">
        <v>49</v>
      </c>
      <c r="K445">
        <v>42721.07</v>
      </c>
      <c r="L445">
        <v>12.95</v>
      </c>
      <c r="M445" s="1">
        <v>1822245.88</v>
      </c>
      <c r="N445" t="s">
        <v>4911</v>
      </c>
      <c r="O445" t="s">
        <v>4664</v>
      </c>
      <c r="P445" t="s">
        <v>4622</v>
      </c>
      <c r="Q445" t="s">
        <v>4623</v>
      </c>
      <c r="R445" t="s">
        <v>4703</v>
      </c>
    </row>
    <row r="446" spans="1:18" x14ac:dyDescent="0.25">
      <c r="A446" t="s">
        <v>2700</v>
      </c>
      <c r="B446" t="s">
        <v>2205</v>
      </c>
      <c r="C446" t="s">
        <v>5177</v>
      </c>
      <c r="D446" t="s">
        <v>5310</v>
      </c>
      <c r="E446" t="s">
        <v>4615</v>
      </c>
      <c r="F446" t="s">
        <v>4843</v>
      </c>
      <c r="G446" t="s">
        <v>4844</v>
      </c>
      <c r="H446" t="s">
        <v>4630</v>
      </c>
      <c r="I446" t="s">
        <v>4631</v>
      </c>
      <c r="J446" s="1">
        <v>29</v>
      </c>
      <c r="K446">
        <v>42490.66</v>
      </c>
      <c r="L446">
        <v>4.2</v>
      </c>
      <c r="M446" s="1">
        <v>1180475.52</v>
      </c>
      <c r="N446" t="s">
        <v>6097</v>
      </c>
      <c r="O446" t="s">
        <v>4609</v>
      </c>
      <c r="P446" t="s">
        <v>4622</v>
      </c>
      <c r="Q446" t="s">
        <v>4643</v>
      </c>
      <c r="R446" t="s">
        <v>4624</v>
      </c>
    </row>
    <row r="447" spans="1:18" x14ac:dyDescent="0.25">
      <c r="A447" t="s">
        <v>2788</v>
      </c>
      <c r="B447" t="s">
        <v>2789</v>
      </c>
      <c r="C447" t="s">
        <v>5695</v>
      </c>
      <c r="D447" t="s">
        <v>4885</v>
      </c>
      <c r="E447" t="s">
        <v>4656</v>
      </c>
      <c r="F447" t="s">
        <v>4676</v>
      </c>
      <c r="G447" t="s">
        <v>4677</v>
      </c>
      <c r="H447" t="s">
        <v>4630</v>
      </c>
      <c r="I447" t="s">
        <v>4631</v>
      </c>
      <c r="J447" s="1">
        <v>44</v>
      </c>
      <c r="K447">
        <v>18544.91</v>
      </c>
      <c r="L447">
        <v>15.41</v>
      </c>
      <c r="M447" s="1">
        <v>690234.13</v>
      </c>
      <c r="N447" t="s">
        <v>4881</v>
      </c>
      <c r="O447" t="s">
        <v>4730</v>
      </c>
      <c r="P447" t="s">
        <v>4622</v>
      </c>
      <c r="Q447" t="s">
        <v>4623</v>
      </c>
      <c r="R447" t="s">
        <v>4696</v>
      </c>
    </row>
    <row r="448" spans="1:18" x14ac:dyDescent="0.25">
      <c r="A448" t="s">
        <v>2839</v>
      </c>
      <c r="B448" t="s">
        <v>2734</v>
      </c>
      <c r="C448" t="s">
        <v>4770</v>
      </c>
      <c r="D448" t="s">
        <v>7122</v>
      </c>
      <c r="E448" t="s">
        <v>4656</v>
      </c>
      <c r="F448" t="s">
        <v>4891</v>
      </c>
      <c r="G448" t="s">
        <v>4892</v>
      </c>
      <c r="H448" t="s">
        <v>4630</v>
      </c>
      <c r="I448" t="s">
        <v>4631</v>
      </c>
      <c r="J448" s="1">
        <v>8</v>
      </c>
      <c r="K448">
        <v>48423.12</v>
      </c>
      <c r="L448">
        <v>13.58</v>
      </c>
      <c r="M448" s="1">
        <v>334778.08</v>
      </c>
      <c r="N448" t="s">
        <v>6280</v>
      </c>
      <c r="O448" t="s">
        <v>4651</v>
      </c>
      <c r="P448" t="s">
        <v>4622</v>
      </c>
      <c r="Q448" t="s">
        <v>4643</v>
      </c>
      <c r="R448" t="s">
        <v>4653</v>
      </c>
    </row>
    <row r="449" spans="1:18" x14ac:dyDescent="0.25">
      <c r="A449" t="s">
        <v>2841</v>
      </c>
      <c r="B449" t="s">
        <v>202</v>
      </c>
      <c r="C449" t="s">
        <v>6140</v>
      </c>
      <c r="D449" t="s">
        <v>5332</v>
      </c>
      <c r="E449" t="s">
        <v>4602</v>
      </c>
      <c r="F449" t="s">
        <v>4684</v>
      </c>
      <c r="G449" t="s">
        <v>4792</v>
      </c>
      <c r="H449" t="s">
        <v>4630</v>
      </c>
      <c r="I449" t="s">
        <v>4631</v>
      </c>
      <c r="J449" s="1">
        <v>13</v>
      </c>
      <c r="K449">
        <v>8847.82</v>
      </c>
      <c r="L449">
        <v>10.3</v>
      </c>
      <c r="M449" s="1">
        <v>103174.43</v>
      </c>
      <c r="N449" t="s">
        <v>5567</v>
      </c>
      <c r="O449" t="s">
        <v>4651</v>
      </c>
      <c r="P449" t="s">
        <v>4622</v>
      </c>
      <c r="Q449" t="s">
        <v>4611</v>
      </c>
      <c r="R449" t="s">
        <v>4823</v>
      </c>
    </row>
    <row r="450" spans="1:18" x14ac:dyDescent="0.25">
      <c r="A450" t="s">
        <v>3132</v>
      </c>
      <c r="B450" t="s">
        <v>926</v>
      </c>
      <c r="C450" t="s">
        <v>5304</v>
      </c>
      <c r="D450" t="s">
        <v>5921</v>
      </c>
      <c r="E450" t="s">
        <v>4656</v>
      </c>
      <c r="F450" t="s">
        <v>4657</v>
      </c>
      <c r="G450" t="s">
        <v>5152</v>
      </c>
      <c r="H450" t="s">
        <v>4630</v>
      </c>
      <c r="I450" t="s">
        <v>4631</v>
      </c>
      <c r="J450" s="1">
        <v>36</v>
      </c>
      <c r="K450">
        <v>17425.27</v>
      </c>
      <c r="L450">
        <v>8.8800000000000008</v>
      </c>
      <c r="M450" s="1">
        <v>571604.62</v>
      </c>
      <c r="N450" t="s">
        <v>5463</v>
      </c>
      <c r="O450" t="s">
        <v>4730</v>
      </c>
      <c r="P450" t="s">
        <v>4622</v>
      </c>
      <c r="Q450" t="s">
        <v>4643</v>
      </c>
      <c r="R450" t="s">
        <v>4696</v>
      </c>
    </row>
    <row r="451" spans="1:18" x14ac:dyDescent="0.25">
      <c r="A451" t="s">
        <v>3171</v>
      </c>
      <c r="B451" t="s">
        <v>909</v>
      </c>
      <c r="C451" t="s">
        <v>5487</v>
      </c>
      <c r="D451" t="s">
        <v>5402</v>
      </c>
      <c r="E451" t="s">
        <v>4627</v>
      </c>
      <c r="F451" t="s">
        <v>4628</v>
      </c>
      <c r="G451" t="s">
        <v>4629</v>
      </c>
      <c r="H451" t="s">
        <v>4630</v>
      </c>
      <c r="I451" t="s">
        <v>4631</v>
      </c>
      <c r="J451" s="1">
        <v>8</v>
      </c>
      <c r="K451">
        <v>22543.01</v>
      </c>
      <c r="L451">
        <v>7.19</v>
      </c>
      <c r="M451" s="1">
        <v>167377.34</v>
      </c>
      <c r="N451" t="s">
        <v>5364</v>
      </c>
      <c r="O451" t="s">
        <v>4730</v>
      </c>
      <c r="P451" t="s">
        <v>4622</v>
      </c>
      <c r="Q451" t="s">
        <v>4611</v>
      </c>
      <c r="R451" t="s">
        <v>4744</v>
      </c>
    </row>
    <row r="452" spans="1:18" x14ac:dyDescent="0.25">
      <c r="A452" t="s">
        <v>3348</v>
      </c>
      <c r="B452" t="s">
        <v>1116</v>
      </c>
      <c r="C452" t="s">
        <v>7457</v>
      </c>
      <c r="D452" t="s">
        <v>6816</v>
      </c>
      <c r="E452" t="s">
        <v>4627</v>
      </c>
      <c r="F452" t="s">
        <v>4636</v>
      </c>
      <c r="G452" t="s">
        <v>5095</v>
      </c>
      <c r="H452" t="s">
        <v>4630</v>
      </c>
      <c r="I452" t="s">
        <v>4631</v>
      </c>
      <c r="J452" s="1">
        <v>34</v>
      </c>
      <c r="K452">
        <v>48229.279999999999</v>
      </c>
      <c r="L452">
        <v>7.4</v>
      </c>
      <c r="M452" s="1">
        <v>1518450.65</v>
      </c>
      <c r="N452" t="s">
        <v>6322</v>
      </c>
      <c r="O452" t="s">
        <v>4664</v>
      </c>
      <c r="P452" t="s">
        <v>4622</v>
      </c>
      <c r="Q452" t="s">
        <v>4611</v>
      </c>
      <c r="R452" t="s">
        <v>4823</v>
      </c>
    </row>
    <row r="453" spans="1:18" x14ac:dyDescent="0.25">
      <c r="A453" t="s">
        <v>3475</v>
      </c>
      <c r="B453" t="s">
        <v>3476</v>
      </c>
      <c r="C453" t="s">
        <v>6281</v>
      </c>
      <c r="D453" t="s">
        <v>4838</v>
      </c>
      <c r="E453" t="s">
        <v>4627</v>
      </c>
      <c r="F453" t="s">
        <v>4628</v>
      </c>
      <c r="G453" t="s">
        <v>4629</v>
      </c>
      <c r="H453" t="s">
        <v>4630</v>
      </c>
      <c r="I453" t="s">
        <v>4631</v>
      </c>
      <c r="J453" s="1">
        <v>50</v>
      </c>
      <c r="K453">
        <v>40378.26</v>
      </c>
      <c r="L453">
        <v>14.58</v>
      </c>
      <c r="M453" s="1">
        <v>1724555.48</v>
      </c>
      <c r="N453" t="s">
        <v>5534</v>
      </c>
      <c r="O453" t="s">
        <v>4609</v>
      </c>
      <c r="P453" t="s">
        <v>4610</v>
      </c>
      <c r="Q453" t="s">
        <v>4611</v>
      </c>
      <c r="R453" t="s">
        <v>4696</v>
      </c>
    </row>
    <row r="454" spans="1:18" x14ac:dyDescent="0.25">
      <c r="A454" t="s">
        <v>3559</v>
      </c>
      <c r="B454" t="s">
        <v>3020</v>
      </c>
      <c r="C454" t="s">
        <v>7570</v>
      </c>
      <c r="D454" t="s">
        <v>5151</v>
      </c>
      <c r="E454" t="s">
        <v>4602</v>
      </c>
      <c r="F454" t="s">
        <v>4668</v>
      </c>
      <c r="G454" t="s">
        <v>4879</v>
      </c>
      <c r="H454" t="s">
        <v>4630</v>
      </c>
      <c r="I454" t="s">
        <v>4631</v>
      </c>
      <c r="J454" s="1">
        <v>46</v>
      </c>
      <c r="K454">
        <v>43763.99</v>
      </c>
      <c r="L454">
        <v>6.36</v>
      </c>
      <c r="M454" s="1">
        <v>1885107.61</v>
      </c>
      <c r="N454" t="s">
        <v>5036</v>
      </c>
      <c r="O454" t="s">
        <v>45</v>
      </c>
      <c r="P454" t="s">
        <v>4652</v>
      </c>
      <c r="Q454" t="s">
        <v>4623</v>
      </c>
      <c r="R454" t="s">
        <v>4644</v>
      </c>
    </row>
    <row r="455" spans="1:18" x14ac:dyDescent="0.25">
      <c r="A455" t="s">
        <v>3578</v>
      </c>
      <c r="B455" t="s">
        <v>690</v>
      </c>
      <c r="C455" t="s">
        <v>4885</v>
      </c>
      <c r="D455" t="s">
        <v>7606</v>
      </c>
      <c r="E455" t="s">
        <v>4602</v>
      </c>
      <c r="F455" t="s">
        <v>4603</v>
      </c>
      <c r="G455" t="s">
        <v>4955</v>
      </c>
      <c r="H455" t="s">
        <v>4630</v>
      </c>
      <c r="I455" t="s">
        <v>4631</v>
      </c>
      <c r="J455" s="1">
        <v>35</v>
      </c>
      <c r="K455">
        <v>31015.4</v>
      </c>
      <c r="L455">
        <v>10.17</v>
      </c>
      <c r="M455" s="1">
        <v>975139.68</v>
      </c>
      <c r="N455" t="s">
        <v>5318</v>
      </c>
      <c r="O455" t="s">
        <v>45</v>
      </c>
      <c r="P455" t="s">
        <v>4622</v>
      </c>
      <c r="Q455" t="s">
        <v>4643</v>
      </c>
      <c r="R455" t="s">
        <v>4720</v>
      </c>
    </row>
    <row r="456" spans="1:18" x14ac:dyDescent="0.25">
      <c r="A456" t="s">
        <v>3620</v>
      </c>
      <c r="B456" t="s">
        <v>129</v>
      </c>
      <c r="C456" t="s">
        <v>5302</v>
      </c>
      <c r="D456" t="s">
        <v>7633</v>
      </c>
      <c r="E456" t="s">
        <v>4615</v>
      </c>
      <c r="F456" t="s">
        <v>4843</v>
      </c>
      <c r="G456" t="s">
        <v>4844</v>
      </c>
      <c r="H456" t="s">
        <v>4630</v>
      </c>
      <c r="I456" t="s">
        <v>4631</v>
      </c>
      <c r="J456" s="1">
        <v>28</v>
      </c>
      <c r="K456">
        <v>2581.75</v>
      </c>
      <c r="L456">
        <v>2.27</v>
      </c>
      <c r="M456" s="1">
        <v>70648.039999999994</v>
      </c>
      <c r="N456" t="s">
        <v>5866</v>
      </c>
      <c r="O456" t="s">
        <v>45</v>
      </c>
      <c r="P456" t="s">
        <v>4622</v>
      </c>
      <c r="Q456" t="s">
        <v>4643</v>
      </c>
      <c r="R456" t="s">
        <v>4696</v>
      </c>
    </row>
    <row r="457" spans="1:18" x14ac:dyDescent="0.25">
      <c r="A457" t="s">
        <v>3742</v>
      </c>
      <c r="B457" t="s">
        <v>1766</v>
      </c>
      <c r="C457" t="s">
        <v>5565</v>
      </c>
      <c r="D457" t="s">
        <v>5290</v>
      </c>
      <c r="E457" t="s">
        <v>4602</v>
      </c>
      <c r="F457" t="s">
        <v>4785</v>
      </c>
      <c r="G457" t="s">
        <v>4786</v>
      </c>
      <c r="H457" t="s">
        <v>4630</v>
      </c>
      <c r="I457" t="s">
        <v>4631</v>
      </c>
      <c r="J457" s="1">
        <v>5</v>
      </c>
      <c r="K457">
        <v>48930.47</v>
      </c>
      <c r="L457">
        <v>9.2100000000000009</v>
      </c>
      <c r="M457" s="1">
        <v>222119.87</v>
      </c>
      <c r="N457" t="s">
        <v>6017</v>
      </c>
      <c r="O457" t="s">
        <v>4609</v>
      </c>
      <c r="P457" t="s">
        <v>4622</v>
      </c>
      <c r="Q457" t="s">
        <v>4611</v>
      </c>
      <c r="R457" t="s">
        <v>4624</v>
      </c>
    </row>
    <row r="458" spans="1:18" x14ac:dyDescent="0.25">
      <c r="A458" t="s">
        <v>3798</v>
      </c>
      <c r="B458" t="s">
        <v>395</v>
      </c>
      <c r="C458" t="s">
        <v>4752</v>
      </c>
      <c r="D458" t="s">
        <v>7379</v>
      </c>
      <c r="E458" t="s">
        <v>4615</v>
      </c>
      <c r="F458" t="s">
        <v>4733</v>
      </c>
      <c r="G458" t="s">
        <v>5083</v>
      </c>
      <c r="H458" t="s">
        <v>4630</v>
      </c>
      <c r="I458" t="s">
        <v>4631</v>
      </c>
      <c r="J458" s="1">
        <v>43</v>
      </c>
      <c r="K458">
        <v>12867.43</v>
      </c>
      <c r="L458">
        <v>1.75</v>
      </c>
      <c r="M458" s="1">
        <v>543616.75</v>
      </c>
      <c r="N458" t="s">
        <v>4907</v>
      </c>
      <c r="O458" t="s">
        <v>4651</v>
      </c>
      <c r="P458" t="s">
        <v>4622</v>
      </c>
      <c r="Q458" t="s">
        <v>4611</v>
      </c>
      <c r="R458" t="s">
        <v>4703</v>
      </c>
    </row>
    <row r="459" spans="1:18" x14ac:dyDescent="0.25">
      <c r="A459" t="s">
        <v>3804</v>
      </c>
      <c r="B459" t="s">
        <v>980</v>
      </c>
      <c r="C459" t="s">
        <v>4745</v>
      </c>
      <c r="D459" t="s">
        <v>5274</v>
      </c>
      <c r="E459" t="s">
        <v>4602</v>
      </c>
      <c r="F459" t="s">
        <v>4785</v>
      </c>
      <c r="G459" t="s">
        <v>4942</v>
      </c>
      <c r="H459" t="s">
        <v>4630</v>
      </c>
      <c r="I459" t="s">
        <v>4631</v>
      </c>
      <c r="J459" s="1">
        <v>26</v>
      </c>
      <c r="K459">
        <v>20696.689999999999</v>
      </c>
      <c r="L459">
        <v>9.5299999999999994</v>
      </c>
      <c r="M459" s="1">
        <v>486831.68</v>
      </c>
      <c r="N459" t="s">
        <v>4948</v>
      </c>
      <c r="O459" t="s">
        <v>4730</v>
      </c>
      <c r="P459" t="s">
        <v>4622</v>
      </c>
      <c r="Q459" t="s">
        <v>4611</v>
      </c>
      <c r="R459" t="s">
        <v>4682</v>
      </c>
    </row>
    <row r="460" spans="1:18" x14ac:dyDescent="0.25">
      <c r="A460" t="s">
        <v>3808</v>
      </c>
      <c r="B460" t="s">
        <v>1666</v>
      </c>
      <c r="C460" t="s">
        <v>5263</v>
      </c>
      <c r="D460" t="s">
        <v>4753</v>
      </c>
      <c r="E460" t="s">
        <v>4602</v>
      </c>
      <c r="F460" t="s">
        <v>4603</v>
      </c>
      <c r="G460" t="s">
        <v>4813</v>
      </c>
      <c r="H460" t="s">
        <v>4630</v>
      </c>
      <c r="I460" t="s">
        <v>4631</v>
      </c>
      <c r="J460" s="1">
        <v>48</v>
      </c>
      <c r="K460">
        <v>21219.759999999998</v>
      </c>
      <c r="L460">
        <v>8.36</v>
      </c>
      <c r="M460" s="1">
        <v>933397.83</v>
      </c>
      <c r="N460" t="s">
        <v>5981</v>
      </c>
      <c r="O460" t="s">
        <v>4651</v>
      </c>
      <c r="P460" t="s">
        <v>4622</v>
      </c>
      <c r="Q460" t="s">
        <v>4623</v>
      </c>
      <c r="R460" t="s">
        <v>4823</v>
      </c>
    </row>
    <row r="461" spans="1:18" x14ac:dyDescent="0.25">
      <c r="A461" t="s">
        <v>3824</v>
      </c>
      <c r="B461" t="s">
        <v>1249</v>
      </c>
      <c r="C461" t="s">
        <v>5190</v>
      </c>
      <c r="D461" t="s">
        <v>6305</v>
      </c>
      <c r="E461" t="s">
        <v>4602</v>
      </c>
      <c r="F461" t="s">
        <v>4684</v>
      </c>
      <c r="G461" t="s">
        <v>5022</v>
      </c>
      <c r="H461" t="s">
        <v>4630</v>
      </c>
      <c r="I461" t="s">
        <v>4631</v>
      </c>
      <c r="J461" s="1">
        <v>28</v>
      </c>
      <c r="K461">
        <v>4148.16</v>
      </c>
      <c r="L461">
        <v>12.3</v>
      </c>
      <c r="M461" s="1">
        <v>101862.22</v>
      </c>
      <c r="N461" t="s">
        <v>5368</v>
      </c>
      <c r="O461" t="s">
        <v>45</v>
      </c>
      <c r="P461" t="s">
        <v>4622</v>
      </c>
      <c r="Q461" t="s">
        <v>4643</v>
      </c>
      <c r="R461" t="s">
        <v>4665</v>
      </c>
    </row>
    <row r="462" spans="1:18" x14ac:dyDescent="0.25">
      <c r="A462" t="s">
        <v>3906</v>
      </c>
      <c r="B462" t="s">
        <v>693</v>
      </c>
      <c r="C462" t="s">
        <v>7719</v>
      </c>
      <c r="D462" t="s">
        <v>5493</v>
      </c>
      <c r="E462" t="s">
        <v>4615</v>
      </c>
      <c r="F462" t="s">
        <v>4616</v>
      </c>
      <c r="G462" t="s">
        <v>4617</v>
      </c>
      <c r="H462" t="s">
        <v>4630</v>
      </c>
      <c r="I462" t="s">
        <v>4631</v>
      </c>
      <c r="J462" s="1">
        <v>22</v>
      </c>
      <c r="K462">
        <v>24182.46</v>
      </c>
      <c r="L462">
        <v>3.48</v>
      </c>
      <c r="M462" s="1">
        <v>513500.03</v>
      </c>
      <c r="N462" t="s">
        <v>4729</v>
      </c>
      <c r="O462" t="s">
        <v>4651</v>
      </c>
      <c r="P462" t="s">
        <v>4622</v>
      </c>
      <c r="Q462" t="s">
        <v>4611</v>
      </c>
      <c r="R462" t="s">
        <v>4612</v>
      </c>
    </row>
    <row r="463" spans="1:18" x14ac:dyDescent="0.25">
      <c r="A463" t="s">
        <v>3938</v>
      </c>
      <c r="B463" t="s">
        <v>802</v>
      </c>
      <c r="C463" t="s">
        <v>4854</v>
      </c>
      <c r="D463" t="s">
        <v>6352</v>
      </c>
      <c r="E463" t="s">
        <v>4615</v>
      </c>
      <c r="F463" t="s">
        <v>4843</v>
      </c>
      <c r="G463" t="s">
        <v>4844</v>
      </c>
      <c r="H463" t="s">
        <v>4630</v>
      </c>
      <c r="I463" t="s">
        <v>4631</v>
      </c>
      <c r="J463" s="1">
        <v>6</v>
      </c>
      <c r="K463">
        <v>815.75</v>
      </c>
      <c r="L463">
        <v>1.62</v>
      </c>
      <c r="M463" s="1">
        <v>4815.21</v>
      </c>
      <c r="N463" t="s">
        <v>5638</v>
      </c>
      <c r="O463" t="s">
        <v>4730</v>
      </c>
      <c r="P463" t="s">
        <v>4622</v>
      </c>
      <c r="Q463" t="s">
        <v>4623</v>
      </c>
      <c r="R463" t="s">
        <v>4703</v>
      </c>
    </row>
    <row r="464" spans="1:18" x14ac:dyDescent="0.25">
      <c r="A464" t="s">
        <v>3987</v>
      </c>
      <c r="B464" t="s">
        <v>28</v>
      </c>
      <c r="C464" t="s">
        <v>4877</v>
      </c>
      <c r="D464" t="s">
        <v>5124</v>
      </c>
      <c r="E464" t="s">
        <v>4627</v>
      </c>
      <c r="F464" t="s">
        <v>4628</v>
      </c>
      <c r="G464" t="s">
        <v>4747</v>
      </c>
      <c r="H464" t="s">
        <v>4630</v>
      </c>
      <c r="I464" t="s">
        <v>4631</v>
      </c>
      <c r="J464" s="1">
        <v>46</v>
      </c>
      <c r="K464">
        <v>42245.98</v>
      </c>
      <c r="L464">
        <v>11.39</v>
      </c>
      <c r="M464" s="1">
        <v>1721971.49</v>
      </c>
      <c r="N464" t="s">
        <v>4608</v>
      </c>
      <c r="O464" t="s">
        <v>4651</v>
      </c>
      <c r="P464" t="s">
        <v>4622</v>
      </c>
      <c r="Q464" t="s">
        <v>4611</v>
      </c>
      <c r="R464" t="s">
        <v>4612</v>
      </c>
    </row>
    <row r="465" spans="1:18" x14ac:dyDescent="0.25">
      <c r="A465" t="s">
        <v>4105</v>
      </c>
      <c r="B465" t="s">
        <v>2432</v>
      </c>
      <c r="C465" t="s">
        <v>4861</v>
      </c>
      <c r="D465" t="s">
        <v>5038</v>
      </c>
      <c r="E465" t="s">
        <v>4656</v>
      </c>
      <c r="F465" t="s">
        <v>4676</v>
      </c>
      <c r="G465" t="s">
        <v>4677</v>
      </c>
      <c r="H465" t="s">
        <v>4630</v>
      </c>
      <c r="I465" t="s">
        <v>4631</v>
      </c>
      <c r="J465" s="1">
        <v>50</v>
      </c>
      <c r="K465">
        <v>26137.27</v>
      </c>
      <c r="L465">
        <v>17.13</v>
      </c>
      <c r="M465" s="1">
        <v>1082997.78</v>
      </c>
      <c r="N465" t="s">
        <v>4650</v>
      </c>
      <c r="O465" t="s">
        <v>4609</v>
      </c>
      <c r="P465" t="s">
        <v>4622</v>
      </c>
      <c r="Q465" t="s">
        <v>4611</v>
      </c>
      <c r="R465" t="s">
        <v>4653</v>
      </c>
    </row>
    <row r="466" spans="1:18" x14ac:dyDescent="0.25">
      <c r="A466" t="s">
        <v>4111</v>
      </c>
      <c r="B466" t="s">
        <v>121</v>
      </c>
      <c r="C466" t="s">
        <v>5349</v>
      </c>
      <c r="D466" t="s">
        <v>7933</v>
      </c>
      <c r="E466" t="s">
        <v>4615</v>
      </c>
      <c r="F466" t="s">
        <v>4733</v>
      </c>
      <c r="G466" t="s">
        <v>4897</v>
      </c>
      <c r="H466" t="s">
        <v>4630</v>
      </c>
      <c r="I466" t="s">
        <v>4631</v>
      </c>
      <c r="J466" s="1">
        <v>19</v>
      </c>
      <c r="K466">
        <v>24605.61</v>
      </c>
      <c r="L466">
        <v>6.31</v>
      </c>
      <c r="M466" s="1">
        <v>438006.92</v>
      </c>
      <c r="N466" t="s">
        <v>6911</v>
      </c>
      <c r="O466" t="s">
        <v>4664</v>
      </c>
      <c r="P466" t="s">
        <v>4622</v>
      </c>
      <c r="Q466" t="s">
        <v>4623</v>
      </c>
      <c r="R466" t="s">
        <v>4653</v>
      </c>
    </row>
    <row r="467" spans="1:18" x14ac:dyDescent="0.25">
      <c r="A467" t="s">
        <v>4199</v>
      </c>
      <c r="B467" t="s">
        <v>658</v>
      </c>
      <c r="C467" t="s">
        <v>5902</v>
      </c>
      <c r="D467" t="s">
        <v>4999</v>
      </c>
      <c r="E467" t="s">
        <v>4615</v>
      </c>
      <c r="F467" t="s">
        <v>4754</v>
      </c>
      <c r="G467" t="s">
        <v>4798</v>
      </c>
      <c r="H467" t="s">
        <v>4630</v>
      </c>
      <c r="I467" t="s">
        <v>4631</v>
      </c>
      <c r="J467" s="1">
        <v>19</v>
      </c>
      <c r="K467">
        <v>14066</v>
      </c>
      <c r="L467">
        <v>7.42</v>
      </c>
      <c r="M467" s="1">
        <v>247423.75</v>
      </c>
      <c r="N467" t="s">
        <v>4751</v>
      </c>
      <c r="O467" t="s">
        <v>4609</v>
      </c>
      <c r="P467" t="s">
        <v>4622</v>
      </c>
      <c r="Q467" t="s">
        <v>4623</v>
      </c>
      <c r="R467" t="s">
        <v>4653</v>
      </c>
    </row>
    <row r="468" spans="1:18" x14ac:dyDescent="0.25">
      <c r="A468" t="s">
        <v>4236</v>
      </c>
      <c r="B468" t="s">
        <v>840</v>
      </c>
      <c r="C468" t="s">
        <v>5660</v>
      </c>
      <c r="D468" t="s">
        <v>6618</v>
      </c>
      <c r="E468" t="s">
        <v>4656</v>
      </c>
      <c r="F468" t="s">
        <v>4657</v>
      </c>
      <c r="G468" t="s">
        <v>4658</v>
      </c>
      <c r="H468" t="s">
        <v>4630</v>
      </c>
      <c r="I468" t="s">
        <v>4631</v>
      </c>
      <c r="J468" s="1">
        <v>34</v>
      </c>
      <c r="K468">
        <v>7632.18</v>
      </c>
      <c r="L468">
        <v>8.7899999999999991</v>
      </c>
      <c r="M468" s="1">
        <v>236684.59</v>
      </c>
      <c r="N468" t="s">
        <v>5929</v>
      </c>
      <c r="O468" t="s">
        <v>4664</v>
      </c>
      <c r="P468" t="s">
        <v>4652</v>
      </c>
      <c r="Q468" t="s">
        <v>4643</v>
      </c>
      <c r="R468" t="s">
        <v>4744</v>
      </c>
    </row>
    <row r="469" spans="1:18" x14ac:dyDescent="0.25">
      <c r="A469" t="s">
        <v>4299</v>
      </c>
      <c r="B469" t="s">
        <v>321</v>
      </c>
      <c r="C469" t="s">
        <v>4770</v>
      </c>
      <c r="D469" t="s">
        <v>4818</v>
      </c>
      <c r="E469" t="s">
        <v>4615</v>
      </c>
      <c r="F469" t="s">
        <v>4616</v>
      </c>
      <c r="G469" t="s">
        <v>4617</v>
      </c>
      <c r="H469" t="s">
        <v>4630</v>
      </c>
      <c r="I469" t="s">
        <v>4631</v>
      </c>
      <c r="J469" s="1">
        <v>42</v>
      </c>
      <c r="K469">
        <v>5962.15</v>
      </c>
      <c r="L469">
        <v>12.57</v>
      </c>
      <c r="M469" s="1">
        <v>218933.73</v>
      </c>
      <c r="N469" t="s">
        <v>5708</v>
      </c>
      <c r="O469" t="s">
        <v>4651</v>
      </c>
      <c r="P469" t="s">
        <v>4622</v>
      </c>
      <c r="Q469" t="s">
        <v>4623</v>
      </c>
      <c r="R469" t="s">
        <v>4665</v>
      </c>
    </row>
    <row r="470" spans="1:18" x14ac:dyDescent="0.25">
      <c r="A470" t="s">
        <v>4364</v>
      </c>
      <c r="B470" t="s">
        <v>1947</v>
      </c>
      <c r="C470" t="s">
        <v>5136</v>
      </c>
      <c r="D470" t="s">
        <v>4625</v>
      </c>
      <c r="E470" t="s">
        <v>4615</v>
      </c>
      <c r="F470" t="s">
        <v>4843</v>
      </c>
      <c r="G470" t="s">
        <v>4844</v>
      </c>
      <c r="H470" t="s">
        <v>4630</v>
      </c>
      <c r="I470" t="s">
        <v>4631</v>
      </c>
      <c r="J470" s="1">
        <v>19</v>
      </c>
      <c r="K470">
        <v>30659.79</v>
      </c>
      <c r="L470">
        <v>19.09</v>
      </c>
      <c r="M470" s="1">
        <v>471329.89</v>
      </c>
      <c r="N470" t="s">
        <v>5901</v>
      </c>
      <c r="O470" t="s">
        <v>4664</v>
      </c>
      <c r="P470" t="s">
        <v>4622</v>
      </c>
      <c r="Q470" t="s">
        <v>4623</v>
      </c>
      <c r="R470" t="s">
        <v>4665</v>
      </c>
    </row>
    <row r="471" spans="1:18" x14ac:dyDescent="0.25">
      <c r="A471" t="s">
        <v>4463</v>
      </c>
      <c r="B471" t="s">
        <v>214</v>
      </c>
      <c r="C471" t="s">
        <v>6410</v>
      </c>
      <c r="D471" t="s">
        <v>5675</v>
      </c>
      <c r="E471" t="s">
        <v>4656</v>
      </c>
      <c r="F471" t="s">
        <v>4657</v>
      </c>
      <c r="G471" t="s">
        <v>4658</v>
      </c>
      <c r="H471" t="s">
        <v>4630</v>
      </c>
      <c r="I471" t="s">
        <v>4631</v>
      </c>
      <c r="J471" s="1">
        <v>17</v>
      </c>
      <c r="K471">
        <v>28892.02</v>
      </c>
      <c r="L471">
        <v>16.04</v>
      </c>
      <c r="M471" s="1">
        <v>412381.58</v>
      </c>
      <c r="N471" t="s">
        <v>5703</v>
      </c>
      <c r="O471" t="s">
        <v>4664</v>
      </c>
      <c r="P471" t="s">
        <v>4622</v>
      </c>
      <c r="Q471" t="s">
        <v>4611</v>
      </c>
      <c r="R471" t="s">
        <v>4720</v>
      </c>
    </row>
    <row r="472" spans="1:18" x14ac:dyDescent="0.25">
      <c r="A472" t="s">
        <v>4545</v>
      </c>
      <c r="B472" t="s">
        <v>2353</v>
      </c>
      <c r="C472" t="s">
        <v>5497</v>
      </c>
      <c r="D472" t="s">
        <v>4614</v>
      </c>
      <c r="E472" t="s">
        <v>4602</v>
      </c>
      <c r="F472" t="s">
        <v>4684</v>
      </c>
      <c r="G472" t="s">
        <v>4685</v>
      </c>
      <c r="H472" t="s">
        <v>4630</v>
      </c>
      <c r="I472" t="s">
        <v>4631</v>
      </c>
      <c r="J472" s="1">
        <v>29</v>
      </c>
      <c r="K472">
        <v>4389.8900000000003</v>
      </c>
      <c r="L472">
        <v>10.19</v>
      </c>
      <c r="M472" s="1">
        <v>114334.25</v>
      </c>
      <c r="N472" t="s">
        <v>6280</v>
      </c>
      <c r="O472" t="s">
        <v>45</v>
      </c>
      <c r="P472" t="s">
        <v>4622</v>
      </c>
      <c r="Q472" t="s">
        <v>4623</v>
      </c>
      <c r="R472" t="s">
        <v>4653</v>
      </c>
    </row>
    <row r="473" spans="1:18" x14ac:dyDescent="0.25">
      <c r="A473" t="s">
        <v>4558</v>
      </c>
      <c r="B473" t="s">
        <v>1309</v>
      </c>
      <c r="C473" t="s">
        <v>5134</v>
      </c>
      <c r="D473" t="s">
        <v>4954</v>
      </c>
      <c r="E473" t="s">
        <v>4615</v>
      </c>
      <c r="F473" t="s">
        <v>4754</v>
      </c>
      <c r="G473" t="s">
        <v>4755</v>
      </c>
      <c r="H473" t="s">
        <v>4630</v>
      </c>
      <c r="I473" t="s">
        <v>4631</v>
      </c>
      <c r="J473" s="1">
        <v>6</v>
      </c>
      <c r="K473">
        <v>9987.16</v>
      </c>
      <c r="L473">
        <v>10.93</v>
      </c>
      <c r="M473" s="1">
        <v>53373.38</v>
      </c>
      <c r="N473" t="s">
        <v>5641</v>
      </c>
      <c r="O473" t="s">
        <v>45</v>
      </c>
      <c r="P473" t="s">
        <v>4622</v>
      </c>
      <c r="Q473" t="s">
        <v>4611</v>
      </c>
      <c r="R473" t="s">
        <v>4624</v>
      </c>
    </row>
    <row r="474" spans="1:18" x14ac:dyDescent="0.25">
      <c r="A474" t="s">
        <v>195</v>
      </c>
      <c r="B474" t="s">
        <v>196</v>
      </c>
      <c r="C474" t="s">
        <v>4777</v>
      </c>
      <c r="D474" t="s">
        <v>4842</v>
      </c>
      <c r="E474" t="s">
        <v>4615</v>
      </c>
      <c r="F474" t="s">
        <v>4843</v>
      </c>
      <c r="G474" t="s">
        <v>4844</v>
      </c>
      <c r="H474" t="s">
        <v>4659</v>
      </c>
      <c r="I474" t="s">
        <v>4845</v>
      </c>
      <c r="J474" s="1">
        <v>15</v>
      </c>
      <c r="K474">
        <v>36627.269999999997</v>
      </c>
      <c r="L474">
        <v>9.83</v>
      </c>
      <c r="M474" s="1">
        <v>495402.14</v>
      </c>
      <c r="N474" t="s">
        <v>4848</v>
      </c>
      <c r="O474" t="s">
        <v>4730</v>
      </c>
      <c r="P474" t="s">
        <v>4622</v>
      </c>
      <c r="Q474" t="s">
        <v>4643</v>
      </c>
      <c r="R474" t="s">
        <v>4612</v>
      </c>
    </row>
    <row r="475" spans="1:18" x14ac:dyDescent="0.25">
      <c r="A475" t="s">
        <v>210</v>
      </c>
      <c r="B475" t="s">
        <v>211</v>
      </c>
      <c r="C475" t="s">
        <v>4861</v>
      </c>
      <c r="D475" t="s">
        <v>4862</v>
      </c>
      <c r="E475" t="s">
        <v>4615</v>
      </c>
      <c r="F475" t="s">
        <v>4754</v>
      </c>
      <c r="G475" t="s">
        <v>4798</v>
      </c>
      <c r="H475" t="s">
        <v>4659</v>
      </c>
      <c r="I475" t="s">
        <v>4845</v>
      </c>
      <c r="J475" s="1">
        <v>1</v>
      </c>
      <c r="K475">
        <v>47188.85</v>
      </c>
      <c r="L475">
        <v>15.42</v>
      </c>
      <c r="M475" s="1">
        <v>39912.33</v>
      </c>
      <c r="N475" t="s">
        <v>4864</v>
      </c>
      <c r="O475" t="s">
        <v>4609</v>
      </c>
      <c r="P475" t="s">
        <v>4622</v>
      </c>
      <c r="Q475" t="s">
        <v>4643</v>
      </c>
      <c r="R475" t="s">
        <v>4682</v>
      </c>
    </row>
    <row r="476" spans="1:18" x14ac:dyDescent="0.25">
      <c r="A476" t="s">
        <v>351</v>
      </c>
      <c r="B476" t="s">
        <v>352</v>
      </c>
      <c r="C476" t="s">
        <v>5042</v>
      </c>
      <c r="D476" t="s">
        <v>4765</v>
      </c>
      <c r="E476" t="s">
        <v>4627</v>
      </c>
      <c r="F476" t="s">
        <v>4636</v>
      </c>
      <c r="G476" t="s">
        <v>4637</v>
      </c>
      <c r="H476" t="s">
        <v>4659</v>
      </c>
      <c r="I476" t="s">
        <v>4845</v>
      </c>
      <c r="J476" s="1">
        <v>50</v>
      </c>
      <c r="K476">
        <v>1348.21</v>
      </c>
      <c r="L476">
        <v>3.02</v>
      </c>
      <c r="M476" s="1">
        <v>65374.7</v>
      </c>
      <c r="N476" t="s">
        <v>5044</v>
      </c>
      <c r="O476" t="s">
        <v>45</v>
      </c>
      <c r="P476" t="s">
        <v>4652</v>
      </c>
      <c r="Q476" t="s">
        <v>4623</v>
      </c>
      <c r="R476" t="s">
        <v>4665</v>
      </c>
    </row>
    <row r="477" spans="1:18" x14ac:dyDescent="0.25">
      <c r="A477" t="s">
        <v>354</v>
      </c>
      <c r="B477" t="s">
        <v>355</v>
      </c>
      <c r="C477" t="s">
        <v>5045</v>
      </c>
      <c r="D477" t="s">
        <v>5046</v>
      </c>
      <c r="E477" t="s">
        <v>4615</v>
      </c>
      <c r="F477" t="s">
        <v>4754</v>
      </c>
      <c r="G477" t="s">
        <v>4755</v>
      </c>
      <c r="H477" t="s">
        <v>4659</v>
      </c>
      <c r="I477" t="s">
        <v>4845</v>
      </c>
      <c r="J477" s="1">
        <v>40</v>
      </c>
      <c r="K477">
        <v>26839.200000000001</v>
      </c>
      <c r="L477">
        <v>0.75</v>
      </c>
      <c r="M477" s="1">
        <v>1065516.24</v>
      </c>
      <c r="N477" t="s">
        <v>5048</v>
      </c>
      <c r="O477" t="s">
        <v>4664</v>
      </c>
      <c r="P477" t="s">
        <v>4622</v>
      </c>
      <c r="Q477" t="s">
        <v>4611</v>
      </c>
      <c r="R477" t="s">
        <v>4782</v>
      </c>
    </row>
    <row r="478" spans="1:18" x14ac:dyDescent="0.25">
      <c r="A478" t="s">
        <v>417</v>
      </c>
      <c r="B478" t="s">
        <v>418</v>
      </c>
      <c r="C478" t="s">
        <v>4953</v>
      </c>
      <c r="D478" t="s">
        <v>5124</v>
      </c>
      <c r="E478" t="s">
        <v>4615</v>
      </c>
      <c r="F478" t="s">
        <v>4733</v>
      </c>
      <c r="G478" t="s">
        <v>5083</v>
      </c>
      <c r="H478" t="s">
        <v>4659</v>
      </c>
      <c r="I478" t="s">
        <v>4845</v>
      </c>
      <c r="J478" s="1">
        <v>22</v>
      </c>
      <c r="K478">
        <v>48211.43</v>
      </c>
      <c r="L478">
        <v>17.79</v>
      </c>
      <c r="M478" s="1">
        <v>871961.57</v>
      </c>
      <c r="N478" t="s">
        <v>5126</v>
      </c>
      <c r="O478" t="s">
        <v>4651</v>
      </c>
      <c r="P478" t="s">
        <v>4622</v>
      </c>
      <c r="Q478" t="s">
        <v>4643</v>
      </c>
      <c r="R478" t="s">
        <v>4612</v>
      </c>
    </row>
    <row r="479" spans="1:18" x14ac:dyDescent="0.25">
      <c r="A479" t="s">
        <v>479</v>
      </c>
      <c r="B479" t="s">
        <v>107</v>
      </c>
      <c r="C479" t="s">
        <v>5194</v>
      </c>
      <c r="D479" t="s">
        <v>4614</v>
      </c>
      <c r="E479" t="s">
        <v>4627</v>
      </c>
      <c r="F479" t="s">
        <v>4723</v>
      </c>
      <c r="G479" t="s">
        <v>4922</v>
      </c>
      <c r="H479" t="s">
        <v>4659</v>
      </c>
      <c r="I479" t="s">
        <v>4845</v>
      </c>
      <c r="J479" s="1">
        <v>6</v>
      </c>
      <c r="K479">
        <v>15721.08</v>
      </c>
      <c r="L479">
        <v>6.89</v>
      </c>
      <c r="M479" s="1">
        <v>87827.39</v>
      </c>
      <c r="N479" t="s">
        <v>5196</v>
      </c>
      <c r="O479" t="s">
        <v>4609</v>
      </c>
      <c r="P479" t="s">
        <v>4622</v>
      </c>
      <c r="Q479" t="s">
        <v>4643</v>
      </c>
      <c r="R479" t="s">
        <v>4644</v>
      </c>
    </row>
    <row r="480" spans="1:18" x14ac:dyDescent="0.25">
      <c r="A480" t="s">
        <v>581</v>
      </c>
      <c r="B480" t="s">
        <v>497</v>
      </c>
      <c r="C480" t="s">
        <v>5309</v>
      </c>
      <c r="D480" t="s">
        <v>5310</v>
      </c>
      <c r="E480" t="s">
        <v>4627</v>
      </c>
      <c r="F480" t="s">
        <v>4723</v>
      </c>
      <c r="G480" t="s">
        <v>4922</v>
      </c>
      <c r="H480" t="s">
        <v>4659</v>
      </c>
      <c r="I480" t="s">
        <v>4845</v>
      </c>
      <c r="J480" s="1">
        <v>28</v>
      </c>
      <c r="K480">
        <v>44084.14</v>
      </c>
      <c r="L480">
        <v>13.12</v>
      </c>
      <c r="M480" s="1">
        <v>1072408.42</v>
      </c>
      <c r="N480" t="s">
        <v>5312</v>
      </c>
      <c r="O480" t="s">
        <v>4651</v>
      </c>
      <c r="P480" t="s">
        <v>4622</v>
      </c>
      <c r="Q480" t="s">
        <v>4643</v>
      </c>
      <c r="R480" t="s">
        <v>4703</v>
      </c>
    </row>
    <row r="481" spans="1:18" x14ac:dyDescent="0.25">
      <c r="A481" t="s">
        <v>619</v>
      </c>
      <c r="B481" t="s">
        <v>620</v>
      </c>
      <c r="C481" t="s">
        <v>5221</v>
      </c>
      <c r="D481" t="s">
        <v>5351</v>
      </c>
      <c r="E481" t="s">
        <v>4656</v>
      </c>
      <c r="F481" t="s">
        <v>4891</v>
      </c>
      <c r="G481" t="s">
        <v>5143</v>
      </c>
      <c r="H481" t="s">
        <v>4659</v>
      </c>
      <c r="I481" t="s">
        <v>4845</v>
      </c>
      <c r="J481" s="1">
        <v>44</v>
      </c>
      <c r="K481">
        <v>15923.3</v>
      </c>
      <c r="L481">
        <v>18.66</v>
      </c>
      <c r="M481" s="1">
        <v>569888.54</v>
      </c>
      <c r="N481" t="s">
        <v>5166</v>
      </c>
      <c r="O481" t="s">
        <v>45</v>
      </c>
      <c r="P481" t="s">
        <v>4652</v>
      </c>
      <c r="Q481" t="s">
        <v>4623</v>
      </c>
      <c r="R481" t="s">
        <v>4696</v>
      </c>
    </row>
    <row r="482" spans="1:18" x14ac:dyDescent="0.25">
      <c r="A482" t="s">
        <v>776</v>
      </c>
      <c r="B482" t="s">
        <v>531</v>
      </c>
      <c r="C482" t="s">
        <v>5500</v>
      </c>
      <c r="D482" t="s">
        <v>5426</v>
      </c>
      <c r="E482" t="s">
        <v>4602</v>
      </c>
      <c r="F482" t="s">
        <v>4785</v>
      </c>
      <c r="G482" t="s">
        <v>4942</v>
      </c>
      <c r="H482" t="s">
        <v>4659</v>
      </c>
      <c r="I482" t="s">
        <v>4845</v>
      </c>
      <c r="J482" s="1">
        <v>27</v>
      </c>
      <c r="K482">
        <v>43519.040000000001</v>
      </c>
      <c r="L482">
        <v>7.64</v>
      </c>
      <c r="M482" s="1">
        <v>1085243</v>
      </c>
      <c r="N482" t="s">
        <v>5502</v>
      </c>
      <c r="O482" t="s">
        <v>45</v>
      </c>
      <c r="P482" t="s">
        <v>4622</v>
      </c>
      <c r="Q482" t="s">
        <v>4643</v>
      </c>
      <c r="R482" t="s">
        <v>4624</v>
      </c>
    </row>
    <row r="483" spans="1:18" x14ac:dyDescent="0.25">
      <c r="A483" t="s">
        <v>795</v>
      </c>
      <c r="B483" t="s">
        <v>796</v>
      </c>
      <c r="C483" t="s">
        <v>5202</v>
      </c>
      <c r="D483" t="s">
        <v>5518</v>
      </c>
      <c r="E483" t="s">
        <v>4615</v>
      </c>
      <c r="F483" t="s">
        <v>4733</v>
      </c>
      <c r="G483" t="s">
        <v>5083</v>
      </c>
      <c r="H483" t="s">
        <v>4659</v>
      </c>
      <c r="I483" t="s">
        <v>4845</v>
      </c>
      <c r="J483" s="1">
        <v>21</v>
      </c>
      <c r="K483">
        <v>44147.03</v>
      </c>
      <c r="L483">
        <v>7.16</v>
      </c>
      <c r="M483" s="1">
        <v>860708.16</v>
      </c>
      <c r="N483" t="s">
        <v>4948</v>
      </c>
      <c r="O483" t="s">
        <v>4730</v>
      </c>
      <c r="P483" t="s">
        <v>4652</v>
      </c>
      <c r="Q483" t="s">
        <v>4611</v>
      </c>
      <c r="R483" t="s">
        <v>4682</v>
      </c>
    </row>
    <row r="484" spans="1:18" x14ac:dyDescent="0.25">
      <c r="A484" t="s">
        <v>866</v>
      </c>
      <c r="B484" t="s">
        <v>664</v>
      </c>
      <c r="C484" t="s">
        <v>4625</v>
      </c>
      <c r="D484" t="s">
        <v>5585</v>
      </c>
      <c r="E484" t="s">
        <v>4627</v>
      </c>
      <c r="F484" t="s">
        <v>4723</v>
      </c>
      <c r="G484" t="s">
        <v>4922</v>
      </c>
      <c r="H484" t="s">
        <v>4659</v>
      </c>
      <c r="I484" t="s">
        <v>4845</v>
      </c>
      <c r="J484" s="1">
        <v>20</v>
      </c>
      <c r="K484">
        <v>24211.79</v>
      </c>
      <c r="L484">
        <v>5.92</v>
      </c>
      <c r="M484" s="1">
        <v>455569.04</v>
      </c>
      <c r="N484" t="s">
        <v>5014</v>
      </c>
      <c r="O484" t="s">
        <v>4609</v>
      </c>
      <c r="P484" t="s">
        <v>4622</v>
      </c>
      <c r="Q484" t="s">
        <v>4611</v>
      </c>
      <c r="R484" t="s">
        <v>4612</v>
      </c>
    </row>
    <row r="485" spans="1:18" x14ac:dyDescent="0.25">
      <c r="A485" t="s">
        <v>973</v>
      </c>
      <c r="B485" t="s">
        <v>974</v>
      </c>
      <c r="C485" t="s">
        <v>4866</v>
      </c>
      <c r="D485" t="s">
        <v>5016</v>
      </c>
      <c r="E485" t="s">
        <v>4656</v>
      </c>
      <c r="F485" t="s">
        <v>4772</v>
      </c>
      <c r="G485" t="s">
        <v>4867</v>
      </c>
      <c r="H485" t="s">
        <v>4659</v>
      </c>
      <c r="I485" t="s">
        <v>4845</v>
      </c>
      <c r="J485" s="1">
        <v>3</v>
      </c>
      <c r="K485">
        <v>31766.86</v>
      </c>
      <c r="L485">
        <v>0.15</v>
      </c>
      <c r="M485" s="1">
        <v>95157.63</v>
      </c>
      <c r="N485" t="s">
        <v>5683</v>
      </c>
      <c r="O485" t="s">
        <v>4664</v>
      </c>
      <c r="P485" t="s">
        <v>4622</v>
      </c>
      <c r="Q485" t="s">
        <v>4623</v>
      </c>
      <c r="R485" t="s">
        <v>4682</v>
      </c>
    </row>
    <row r="486" spans="1:18" x14ac:dyDescent="0.25">
      <c r="A486" t="s">
        <v>1061</v>
      </c>
      <c r="B486" t="s">
        <v>1062</v>
      </c>
      <c r="C486" t="s">
        <v>5764</v>
      </c>
      <c r="D486" t="s">
        <v>5290</v>
      </c>
      <c r="E486" t="s">
        <v>4627</v>
      </c>
      <c r="F486" t="s">
        <v>4691</v>
      </c>
      <c r="G486" t="s">
        <v>4692</v>
      </c>
      <c r="H486" t="s">
        <v>4659</v>
      </c>
      <c r="I486" t="s">
        <v>4845</v>
      </c>
      <c r="J486" s="1">
        <v>9</v>
      </c>
      <c r="K486">
        <v>31653.88</v>
      </c>
      <c r="L486">
        <v>7.43</v>
      </c>
      <c r="M486" s="1">
        <v>263717.96999999997</v>
      </c>
      <c r="N486" t="s">
        <v>5766</v>
      </c>
      <c r="O486" t="s">
        <v>4664</v>
      </c>
      <c r="P486" t="s">
        <v>4610</v>
      </c>
      <c r="Q486" t="s">
        <v>4643</v>
      </c>
      <c r="R486" t="s">
        <v>4624</v>
      </c>
    </row>
    <row r="487" spans="1:18" x14ac:dyDescent="0.25">
      <c r="A487" t="s">
        <v>1151</v>
      </c>
      <c r="B487" t="s">
        <v>782</v>
      </c>
      <c r="C487" t="s">
        <v>5844</v>
      </c>
      <c r="D487" t="s">
        <v>5054</v>
      </c>
      <c r="E487" t="s">
        <v>4615</v>
      </c>
      <c r="F487" t="s">
        <v>4843</v>
      </c>
      <c r="G487" t="s">
        <v>4844</v>
      </c>
      <c r="H487" t="s">
        <v>4659</v>
      </c>
      <c r="I487" t="s">
        <v>4845</v>
      </c>
      <c r="J487" s="1">
        <v>46</v>
      </c>
      <c r="K487">
        <v>28821.42</v>
      </c>
      <c r="L487">
        <v>13.68</v>
      </c>
      <c r="M487" s="1">
        <v>1144417.8899999999</v>
      </c>
      <c r="N487" t="s">
        <v>5092</v>
      </c>
      <c r="O487" t="s">
        <v>4664</v>
      </c>
      <c r="P487" t="s">
        <v>4622</v>
      </c>
      <c r="Q487" t="s">
        <v>4643</v>
      </c>
      <c r="R487" t="s">
        <v>4624</v>
      </c>
    </row>
    <row r="488" spans="1:18" x14ac:dyDescent="0.25">
      <c r="A488" t="s">
        <v>1189</v>
      </c>
      <c r="B488" t="s">
        <v>38</v>
      </c>
      <c r="C488" t="s">
        <v>5250</v>
      </c>
      <c r="D488" t="s">
        <v>5881</v>
      </c>
      <c r="E488" t="s">
        <v>4627</v>
      </c>
      <c r="F488" t="s">
        <v>4636</v>
      </c>
      <c r="G488" t="s">
        <v>4637</v>
      </c>
      <c r="H488" t="s">
        <v>4659</v>
      </c>
      <c r="I488" t="s">
        <v>4845</v>
      </c>
      <c r="J488" s="1">
        <v>22</v>
      </c>
      <c r="K488">
        <v>38409.730000000003</v>
      </c>
      <c r="L488">
        <v>16.100000000000001</v>
      </c>
      <c r="M488" s="1">
        <v>708966.8</v>
      </c>
      <c r="N488" t="s">
        <v>5883</v>
      </c>
      <c r="O488" t="s">
        <v>45</v>
      </c>
      <c r="P488" t="s">
        <v>4622</v>
      </c>
      <c r="Q488" t="s">
        <v>4643</v>
      </c>
      <c r="R488" t="s">
        <v>4612</v>
      </c>
    </row>
    <row r="489" spans="1:18" x14ac:dyDescent="0.25">
      <c r="A489" t="s">
        <v>1235</v>
      </c>
      <c r="B489" t="s">
        <v>151</v>
      </c>
      <c r="C489" t="s">
        <v>5926</v>
      </c>
      <c r="D489" t="s">
        <v>5773</v>
      </c>
      <c r="E489" t="s">
        <v>4615</v>
      </c>
      <c r="F489" t="s">
        <v>4843</v>
      </c>
      <c r="G489" t="s">
        <v>4844</v>
      </c>
      <c r="H489" t="s">
        <v>4659</v>
      </c>
      <c r="I489" t="s">
        <v>4845</v>
      </c>
      <c r="J489" s="1">
        <v>8</v>
      </c>
      <c r="K489">
        <v>24512.43</v>
      </c>
      <c r="L489">
        <v>17.3</v>
      </c>
      <c r="M489" s="1">
        <v>162174.24</v>
      </c>
      <c r="N489" t="s">
        <v>5334</v>
      </c>
      <c r="O489" t="s">
        <v>45</v>
      </c>
      <c r="P489" t="s">
        <v>4622</v>
      </c>
      <c r="Q489" t="s">
        <v>4623</v>
      </c>
      <c r="R489" t="s">
        <v>4703</v>
      </c>
    </row>
    <row r="490" spans="1:18" x14ac:dyDescent="0.25">
      <c r="A490" t="s">
        <v>1302</v>
      </c>
      <c r="B490" t="s">
        <v>1033</v>
      </c>
      <c r="C490" t="s">
        <v>4682</v>
      </c>
      <c r="D490" t="s">
        <v>5982</v>
      </c>
      <c r="E490" t="s">
        <v>4615</v>
      </c>
      <c r="F490" t="s">
        <v>4616</v>
      </c>
      <c r="G490" t="s">
        <v>5280</v>
      </c>
      <c r="H490" t="s">
        <v>4659</v>
      </c>
      <c r="I490" t="s">
        <v>4845</v>
      </c>
      <c r="J490" s="1">
        <v>50</v>
      </c>
      <c r="K490">
        <v>16506.46</v>
      </c>
      <c r="L490">
        <v>1.64</v>
      </c>
      <c r="M490" s="1">
        <v>811787.7</v>
      </c>
      <c r="N490" t="s">
        <v>5888</v>
      </c>
      <c r="O490" t="s">
        <v>4664</v>
      </c>
      <c r="P490" t="s">
        <v>4622</v>
      </c>
      <c r="Q490" t="s">
        <v>4643</v>
      </c>
      <c r="R490" t="s">
        <v>4696</v>
      </c>
    </row>
    <row r="491" spans="1:18" x14ac:dyDescent="0.25">
      <c r="A491" t="s">
        <v>1321</v>
      </c>
      <c r="B491" t="s">
        <v>1322</v>
      </c>
      <c r="C491" t="s">
        <v>4973</v>
      </c>
      <c r="D491" t="s">
        <v>6003</v>
      </c>
      <c r="E491" t="s">
        <v>4615</v>
      </c>
      <c r="F491" t="s">
        <v>4733</v>
      </c>
      <c r="G491" t="s">
        <v>4897</v>
      </c>
      <c r="H491" t="s">
        <v>4659</v>
      </c>
      <c r="I491" t="s">
        <v>4845</v>
      </c>
      <c r="J491" s="1">
        <v>5</v>
      </c>
      <c r="K491">
        <v>11371.35</v>
      </c>
      <c r="L491">
        <v>19.13</v>
      </c>
      <c r="M491" s="1">
        <v>45980.05</v>
      </c>
      <c r="N491" t="s">
        <v>5292</v>
      </c>
      <c r="O491" t="s">
        <v>4730</v>
      </c>
      <c r="P491" t="s">
        <v>4622</v>
      </c>
      <c r="Q491" t="s">
        <v>4643</v>
      </c>
      <c r="R491" t="s">
        <v>4665</v>
      </c>
    </row>
    <row r="492" spans="1:18" x14ac:dyDescent="0.25">
      <c r="A492" t="s">
        <v>1517</v>
      </c>
      <c r="B492" t="s">
        <v>810</v>
      </c>
      <c r="C492" t="s">
        <v>5167</v>
      </c>
      <c r="D492" t="s">
        <v>4858</v>
      </c>
      <c r="E492" t="s">
        <v>4627</v>
      </c>
      <c r="F492" t="s">
        <v>4628</v>
      </c>
      <c r="G492" t="s">
        <v>4629</v>
      </c>
      <c r="H492" t="s">
        <v>4659</v>
      </c>
      <c r="I492" t="s">
        <v>4845</v>
      </c>
      <c r="J492" s="1">
        <v>43</v>
      </c>
      <c r="K492">
        <v>9832.7800000000007</v>
      </c>
      <c r="L492">
        <v>12.53</v>
      </c>
      <c r="M492" s="1">
        <v>369831.5</v>
      </c>
      <c r="N492" t="s">
        <v>6150</v>
      </c>
      <c r="O492" t="s">
        <v>4730</v>
      </c>
      <c r="P492" t="s">
        <v>4622</v>
      </c>
      <c r="Q492" t="s">
        <v>4623</v>
      </c>
      <c r="R492" t="s">
        <v>4653</v>
      </c>
    </row>
    <row r="493" spans="1:18" x14ac:dyDescent="0.25">
      <c r="A493" t="s">
        <v>1639</v>
      </c>
      <c r="B493" t="s">
        <v>1640</v>
      </c>
      <c r="C493" t="s">
        <v>5098</v>
      </c>
      <c r="D493" t="s">
        <v>5545</v>
      </c>
      <c r="E493" t="s">
        <v>4615</v>
      </c>
      <c r="F493" t="s">
        <v>4616</v>
      </c>
      <c r="G493" t="s">
        <v>4699</v>
      </c>
      <c r="H493" t="s">
        <v>4659</v>
      </c>
      <c r="I493" t="s">
        <v>4845</v>
      </c>
      <c r="J493" s="1">
        <v>40</v>
      </c>
      <c r="K493">
        <v>663.29</v>
      </c>
      <c r="L493">
        <v>16.71</v>
      </c>
      <c r="M493" s="1">
        <v>22098.17</v>
      </c>
      <c r="N493" t="s">
        <v>5478</v>
      </c>
      <c r="O493" t="s">
        <v>4664</v>
      </c>
      <c r="P493" t="s">
        <v>4622</v>
      </c>
      <c r="Q493" t="s">
        <v>4611</v>
      </c>
      <c r="R493" t="s">
        <v>4682</v>
      </c>
    </row>
    <row r="494" spans="1:18" x14ac:dyDescent="0.25">
      <c r="A494" t="s">
        <v>1692</v>
      </c>
      <c r="B494" t="s">
        <v>633</v>
      </c>
      <c r="C494" t="s">
        <v>5042</v>
      </c>
      <c r="D494" t="s">
        <v>5164</v>
      </c>
      <c r="E494" t="s">
        <v>4627</v>
      </c>
      <c r="F494" t="s">
        <v>4723</v>
      </c>
      <c r="G494" t="s">
        <v>4922</v>
      </c>
      <c r="H494" t="s">
        <v>4659</v>
      </c>
      <c r="I494" t="s">
        <v>4845</v>
      </c>
      <c r="J494" s="1">
        <v>43</v>
      </c>
      <c r="K494">
        <v>46571.94</v>
      </c>
      <c r="L494">
        <v>5.0199999999999996</v>
      </c>
      <c r="M494" s="1">
        <v>1902063.23</v>
      </c>
      <c r="N494" t="s">
        <v>5455</v>
      </c>
      <c r="O494" t="s">
        <v>45</v>
      </c>
      <c r="P494" t="s">
        <v>4622</v>
      </c>
      <c r="Q494" t="s">
        <v>4623</v>
      </c>
      <c r="R494" t="s">
        <v>4644</v>
      </c>
    </row>
    <row r="495" spans="1:18" x14ac:dyDescent="0.25">
      <c r="A495" t="s">
        <v>1832</v>
      </c>
      <c r="B495" t="s">
        <v>382</v>
      </c>
      <c r="C495" t="s">
        <v>5064</v>
      </c>
      <c r="D495" t="s">
        <v>6388</v>
      </c>
      <c r="E495" t="s">
        <v>4656</v>
      </c>
      <c r="F495" t="s">
        <v>4891</v>
      </c>
      <c r="G495" t="s">
        <v>4892</v>
      </c>
      <c r="H495" t="s">
        <v>4659</v>
      </c>
      <c r="I495" t="s">
        <v>4845</v>
      </c>
      <c r="J495" s="1">
        <v>47</v>
      </c>
      <c r="K495">
        <v>32635.39</v>
      </c>
      <c r="L495">
        <v>19.32</v>
      </c>
      <c r="M495" s="1">
        <v>1237520.93</v>
      </c>
      <c r="N495" t="s">
        <v>6390</v>
      </c>
      <c r="O495" t="s">
        <v>4651</v>
      </c>
      <c r="P495" t="s">
        <v>4622</v>
      </c>
      <c r="Q495" t="s">
        <v>4611</v>
      </c>
      <c r="R495" t="s">
        <v>4696</v>
      </c>
    </row>
    <row r="496" spans="1:18" x14ac:dyDescent="0.25">
      <c r="A496" t="s">
        <v>1919</v>
      </c>
      <c r="B496" t="s">
        <v>1920</v>
      </c>
      <c r="C496" t="s">
        <v>4817</v>
      </c>
      <c r="D496" t="s">
        <v>6455</v>
      </c>
      <c r="E496" t="s">
        <v>4656</v>
      </c>
      <c r="F496" t="s">
        <v>4657</v>
      </c>
      <c r="G496" t="s">
        <v>4658</v>
      </c>
      <c r="H496" t="s">
        <v>4659</v>
      </c>
      <c r="I496" t="s">
        <v>4845</v>
      </c>
      <c r="J496" s="1">
        <v>15</v>
      </c>
      <c r="K496">
        <v>34586.61</v>
      </c>
      <c r="L496">
        <v>12.75</v>
      </c>
      <c r="M496" s="1">
        <v>452652.26</v>
      </c>
      <c r="N496" t="s">
        <v>5288</v>
      </c>
      <c r="O496" t="s">
        <v>4651</v>
      </c>
      <c r="P496" t="s">
        <v>4622</v>
      </c>
      <c r="Q496" t="s">
        <v>4623</v>
      </c>
      <c r="R496" t="s">
        <v>4782</v>
      </c>
    </row>
    <row r="497" spans="1:18" x14ac:dyDescent="0.25">
      <c r="A497" t="s">
        <v>1926</v>
      </c>
      <c r="B497" t="s">
        <v>1522</v>
      </c>
      <c r="C497" t="s">
        <v>5121</v>
      </c>
      <c r="D497" t="s">
        <v>5124</v>
      </c>
      <c r="E497" t="s">
        <v>4627</v>
      </c>
      <c r="F497" t="s">
        <v>4628</v>
      </c>
      <c r="G497" t="s">
        <v>4711</v>
      </c>
      <c r="H497" t="s">
        <v>4659</v>
      </c>
      <c r="I497" t="s">
        <v>4845</v>
      </c>
      <c r="J497" s="1">
        <v>17</v>
      </c>
      <c r="K497">
        <v>6587.9</v>
      </c>
      <c r="L497">
        <v>19.38</v>
      </c>
      <c r="M497" s="1">
        <v>90289.8</v>
      </c>
      <c r="N497" t="s">
        <v>4914</v>
      </c>
      <c r="O497" t="s">
        <v>4609</v>
      </c>
      <c r="P497" t="s">
        <v>4622</v>
      </c>
      <c r="Q497" t="s">
        <v>4643</v>
      </c>
      <c r="R497" t="s">
        <v>4696</v>
      </c>
    </row>
    <row r="498" spans="1:18" x14ac:dyDescent="0.25">
      <c r="A498" t="s">
        <v>1928</v>
      </c>
      <c r="B498" t="s">
        <v>1929</v>
      </c>
      <c r="C498" t="s">
        <v>6461</v>
      </c>
      <c r="D498" t="s">
        <v>4921</v>
      </c>
      <c r="E498" t="s">
        <v>4602</v>
      </c>
      <c r="F498" t="s">
        <v>4785</v>
      </c>
      <c r="G498" t="s">
        <v>4942</v>
      </c>
      <c r="H498" t="s">
        <v>4659</v>
      </c>
      <c r="I498" t="s">
        <v>4845</v>
      </c>
      <c r="J498" s="1">
        <v>42</v>
      </c>
      <c r="K498">
        <v>5001.3599999999997</v>
      </c>
      <c r="L498">
        <v>6.32</v>
      </c>
      <c r="M498" s="1">
        <v>196781.51</v>
      </c>
      <c r="N498" t="s">
        <v>6042</v>
      </c>
      <c r="O498" t="s">
        <v>45</v>
      </c>
      <c r="P498" t="s">
        <v>4622</v>
      </c>
      <c r="Q498" t="s">
        <v>4623</v>
      </c>
      <c r="R498" t="s">
        <v>4703</v>
      </c>
    </row>
    <row r="499" spans="1:18" x14ac:dyDescent="0.25">
      <c r="A499" t="s">
        <v>2018</v>
      </c>
      <c r="B499" t="s">
        <v>1203</v>
      </c>
      <c r="C499" t="s">
        <v>6037</v>
      </c>
      <c r="D499" t="s">
        <v>6528</v>
      </c>
      <c r="E499" t="s">
        <v>4602</v>
      </c>
      <c r="F499" t="s">
        <v>4684</v>
      </c>
      <c r="G499" t="s">
        <v>5022</v>
      </c>
      <c r="H499" t="s">
        <v>4659</v>
      </c>
      <c r="I499" t="s">
        <v>4845</v>
      </c>
      <c r="J499" s="1">
        <v>47</v>
      </c>
      <c r="K499">
        <v>34044.31</v>
      </c>
      <c r="L499">
        <v>4.12</v>
      </c>
      <c r="M499" s="1">
        <v>1534159.17</v>
      </c>
      <c r="N499" t="s">
        <v>4776</v>
      </c>
      <c r="O499" t="s">
        <v>4664</v>
      </c>
      <c r="P499" t="s">
        <v>4610</v>
      </c>
      <c r="Q499" t="s">
        <v>4611</v>
      </c>
      <c r="R499" t="s">
        <v>4612</v>
      </c>
    </row>
    <row r="500" spans="1:18" x14ac:dyDescent="0.25">
      <c r="A500" t="s">
        <v>2161</v>
      </c>
      <c r="B500" t="s">
        <v>219</v>
      </c>
      <c r="C500" t="s">
        <v>6640</v>
      </c>
      <c r="D500" t="s">
        <v>6284</v>
      </c>
      <c r="E500" t="s">
        <v>4656</v>
      </c>
      <c r="F500" t="s">
        <v>4891</v>
      </c>
      <c r="G500" t="s">
        <v>4892</v>
      </c>
      <c r="H500" t="s">
        <v>4659</v>
      </c>
      <c r="I500" t="s">
        <v>4845</v>
      </c>
      <c r="J500" s="1">
        <v>25</v>
      </c>
      <c r="K500">
        <v>34113.32</v>
      </c>
      <c r="L500">
        <v>5.39</v>
      </c>
      <c r="M500" s="1">
        <v>806865.3</v>
      </c>
      <c r="N500" t="s">
        <v>5711</v>
      </c>
      <c r="O500" t="s">
        <v>45</v>
      </c>
      <c r="P500" t="s">
        <v>4622</v>
      </c>
      <c r="Q500" t="s">
        <v>4643</v>
      </c>
      <c r="R500" t="s">
        <v>4720</v>
      </c>
    </row>
    <row r="501" spans="1:18" x14ac:dyDescent="0.25">
      <c r="A501" t="s">
        <v>2163</v>
      </c>
      <c r="B501" t="s">
        <v>931</v>
      </c>
      <c r="C501" t="s">
        <v>4783</v>
      </c>
      <c r="D501" t="s">
        <v>5723</v>
      </c>
      <c r="E501" t="s">
        <v>4656</v>
      </c>
      <c r="F501" t="s">
        <v>4891</v>
      </c>
      <c r="G501" t="s">
        <v>5183</v>
      </c>
      <c r="H501" t="s">
        <v>4659</v>
      </c>
      <c r="I501" t="s">
        <v>4845</v>
      </c>
      <c r="J501" s="1">
        <v>30</v>
      </c>
      <c r="K501">
        <v>9138.7099999999991</v>
      </c>
      <c r="L501">
        <v>16.43</v>
      </c>
      <c r="M501" s="1">
        <v>229116.6</v>
      </c>
      <c r="N501" t="s">
        <v>5577</v>
      </c>
      <c r="O501" t="s">
        <v>45</v>
      </c>
      <c r="P501" t="s">
        <v>4622</v>
      </c>
      <c r="Q501" t="s">
        <v>4623</v>
      </c>
      <c r="R501" t="s">
        <v>4653</v>
      </c>
    </row>
    <row r="502" spans="1:18" x14ac:dyDescent="0.25">
      <c r="A502" t="s">
        <v>2279</v>
      </c>
      <c r="B502" t="s">
        <v>701</v>
      </c>
      <c r="C502" t="s">
        <v>4953</v>
      </c>
      <c r="D502" t="s">
        <v>4627</v>
      </c>
      <c r="E502" t="s">
        <v>4602</v>
      </c>
      <c r="F502" t="s">
        <v>4668</v>
      </c>
      <c r="G502" t="s">
        <v>4807</v>
      </c>
      <c r="H502" t="s">
        <v>4659</v>
      </c>
      <c r="I502" t="s">
        <v>4845</v>
      </c>
      <c r="J502" s="1">
        <v>42</v>
      </c>
      <c r="K502">
        <v>7557.88</v>
      </c>
      <c r="L502">
        <v>13.33</v>
      </c>
      <c r="M502" s="1">
        <v>275117.40999999997</v>
      </c>
      <c r="N502" t="s">
        <v>5404</v>
      </c>
      <c r="O502" t="s">
        <v>4609</v>
      </c>
      <c r="P502" t="s">
        <v>4622</v>
      </c>
      <c r="Q502" t="s">
        <v>4611</v>
      </c>
      <c r="R502" t="s">
        <v>4744</v>
      </c>
    </row>
    <row r="503" spans="1:18" x14ac:dyDescent="0.25">
      <c r="A503" t="s">
        <v>2564</v>
      </c>
      <c r="B503" t="s">
        <v>717</v>
      </c>
      <c r="C503" t="s">
        <v>5485</v>
      </c>
      <c r="D503" t="s">
        <v>4983</v>
      </c>
      <c r="E503" t="s">
        <v>4627</v>
      </c>
      <c r="F503" t="s">
        <v>4628</v>
      </c>
      <c r="G503" t="s">
        <v>4711</v>
      </c>
      <c r="H503" t="s">
        <v>4659</v>
      </c>
      <c r="I503" t="s">
        <v>4845</v>
      </c>
      <c r="J503" s="1">
        <v>49</v>
      </c>
      <c r="K503">
        <v>49544.3</v>
      </c>
      <c r="L503">
        <v>5.01</v>
      </c>
      <c r="M503" s="1">
        <v>2306044.4</v>
      </c>
      <c r="N503" t="s">
        <v>4988</v>
      </c>
      <c r="O503" t="s">
        <v>4664</v>
      </c>
      <c r="P503" t="s">
        <v>4652</v>
      </c>
      <c r="Q503" t="s">
        <v>4643</v>
      </c>
      <c r="R503" t="s">
        <v>4782</v>
      </c>
    </row>
    <row r="504" spans="1:18" x14ac:dyDescent="0.25">
      <c r="A504" t="s">
        <v>2576</v>
      </c>
      <c r="B504" t="s">
        <v>2577</v>
      </c>
      <c r="C504" t="s">
        <v>5213</v>
      </c>
      <c r="D504" t="s">
        <v>6946</v>
      </c>
      <c r="E504" t="s">
        <v>4627</v>
      </c>
      <c r="F504" t="s">
        <v>4636</v>
      </c>
      <c r="G504" t="s">
        <v>4637</v>
      </c>
      <c r="H504" t="s">
        <v>4659</v>
      </c>
      <c r="I504" t="s">
        <v>4845</v>
      </c>
      <c r="J504" s="1">
        <v>3</v>
      </c>
      <c r="K504">
        <v>8045</v>
      </c>
      <c r="L504">
        <v>18.25</v>
      </c>
      <c r="M504" s="1">
        <v>19730.36</v>
      </c>
      <c r="N504" t="s">
        <v>6587</v>
      </c>
      <c r="O504" t="s">
        <v>4651</v>
      </c>
      <c r="P504" t="s">
        <v>4622</v>
      </c>
      <c r="Q504" t="s">
        <v>4611</v>
      </c>
      <c r="R504" t="s">
        <v>4624</v>
      </c>
    </row>
    <row r="505" spans="1:18" x14ac:dyDescent="0.25">
      <c r="A505" t="s">
        <v>2583</v>
      </c>
      <c r="B505" t="s">
        <v>891</v>
      </c>
      <c r="C505" t="s">
        <v>5033</v>
      </c>
      <c r="D505" t="s">
        <v>5644</v>
      </c>
      <c r="E505" t="s">
        <v>4615</v>
      </c>
      <c r="F505" t="s">
        <v>4754</v>
      </c>
      <c r="G505" t="s">
        <v>4755</v>
      </c>
      <c r="H505" t="s">
        <v>4659</v>
      </c>
      <c r="I505" t="s">
        <v>4845</v>
      </c>
      <c r="J505" s="1">
        <v>27</v>
      </c>
      <c r="K505">
        <v>4783.3900000000003</v>
      </c>
      <c r="L505">
        <v>12.06</v>
      </c>
      <c r="M505" s="1">
        <v>113575.86</v>
      </c>
      <c r="N505" t="s">
        <v>6234</v>
      </c>
      <c r="O505" t="s">
        <v>4651</v>
      </c>
      <c r="P505" t="s">
        <v>4622</v>
      </c>
      <c r="Q505" t="s">
        <v>4611</v>
      </c>
      <c r="R505" t="s">
        <v>4696</v>
      </c>
    </row>
    <row r="506" spans="1:18" x14ac:dyDescent="0.25">
      <c r="A506" t="s">
        <v>2601</v>
      </c>
      <c r="B506" t="s">
        <v>1010</v>
      </c>
      <c r="C506" t="s">
        <v>4842</v>
      </c>
      <c r="D506" t="s">
        <v>6023</v>
      </c>
      <c r="E506" t="s">
        <v>4627</v>
      </c>
      <c r="F506" t="s">
        <v>4691</v>
      </c>
      <c r="G506" t="s">
        <v>4692</v>
      </c>
      <c r="H506" t="s">
        <v>4659</v>
      </c>
      <c r="I506" t="s">
        <v>4845</v>
      </c>
      <c r="J506" s="1">
        <v>42</v>
      </c>
      <c r="K506">
        <v>35018.400000000001</v>
      </c>
      <c r="L506">
        <v>4.25</v>
      </c>
      <c r="M506" s="1">
        <v>1408264.96</v>
      </c>
      <c r="N506" t="s">
        <v>6097</v>
      </c>
      <c r="O506" t="s">
        <v>4730</v>
      </c>
      <c r="P506" t="s">
        <v>4622</v>
      </c>
      <c r="Q506" t="s">
        <v>4611</v>
      </c>
      <c r="R506" t="s">
        <v>4624</v>
      </c>
    </row>
    <row r="507" spans="1:18" x14ac:dyDescent="0.25">
      <c r="A507" t="s">
        <v>2663</v>
      </c>
      <c r="B507" t="s">
        <v>1610</v>
      </c>
      <c r="C507" t="s">
        <v>5855</v>
      </c>
      <c r="D507" t="s">
        <v>6297</v>
      </c>
      <c r="E507" t="s">
        <v>4615</v>
      </c>
      <c r="F507" t="s">
        <v>4843</v>
      </c>
      <c r="G507" t="s">
        <v>4844</v>
      </c>
      <c r="H507" t="s">
        <v>4659</v>
      </c>
      <c r="I507" t="s">
        <v>4845</v>
      </c>
      <c r="J507" s="1">
        <v>6</v>
      </c>
      <c r="K507">
        <v>38656.9</v>
      </c>
      <c r="L507">
        <v>4.21</v>
      </c>
      <c r="M507" s="1">
        <v>222176.67</v>
      </c>
      <c r="N507" t="s">
        <v>4888</v>
      </c>
      <c r="O507" t="s">
        <v>4651</v>
      </c>
      <c r="P507" t="s">
        <v>4622</v>
      </c>
      <c r="Q507" t="s">
        <v>4611</v>
      </c>
      <c r="R507" t="s">
        <v>4720</v>
      </c>
    </row>
    <row r="508" spans="1:18" x14ac:dyDescent="0.25">
      <c r="A508" t="s">
        <v>2829</v>
      </c>
      <c r="B508" t="s">
        <v>1845</v>
      </c>
      <c r="C508" t="s">
        <v>4905</v>
      </c>
      <c r="D508" t="s">
        <v>7114</v>
      </c>
      <c r="E508" t="s">
        <v>4656</v>
      </c>
      <c r="F508" t="s">
        <v>4772</v>
      </c>
      <c r="G508" t="s">
        <v>4867</v>
      </c>
      <c r="H508" t="s">
        <v>4659</v>
      </c>
      <c r="I508" t="s">
        <v>4845</v>
      </c>
      <c r="J508" s="1">
        <v>17</v>
      </c>
      <c r="K508">
        <v>1902.79</v>
      </c>
      <c r="L508">
        <v>8.89</v>
      </c>
      <c r="M508" s="1">
        <v>29471.74</v>
      </c>
      <c r="N508" t="s">
        <v>6506</v>
      </c>
      <c r="O508" t="s">
        <v>4651</v>
      </c>
      <c r="P508" t="s">
        <v>4622</v>
      </c>
      <c r="Q508" t="s">
        <v>4623</v>
      </c>
      <c r="R508" t="s">
        <v>4823</v>
      </c>
    </row>
    <row r="509" spans="1:18" x14ac:dyDescent="0.25">
      <c r="A509" t="s">
        <v>2849</v>
      </c>
      <c r="B509" t="s">
        <v>1707</v>
      </c>
      <c r="C509" t="s">
        <v>7128</v>
      </c>
      <c r="D509" t="s">
        <v>6831</v>
      </c>
      <c r="E509" t="s">
        <v>4602</v>
      </c>
      <c r="F509" t="s">
        <v>4668</v>
      </c>
      <c r="G509" t="s">
        <v>4669</v>
      </c>
      <c r="H509" t="s">
        <v>4659</v>
      </c>
      <c r="I509" t="s">
        <v>4845</v>
      </c>
      <c r="J509" s="1">
        <v>8</v>
      </c>
      <c r="K509">
        <v>4980.8900000000003</v>
      </c>
      <c r="L509">
        <v>18.559999999999999</v>
      </c>
      <c r="M509" s="1">
        <v>32451.49</v>
      </c>
      <c r="N509" t="s">
        <v>6217</v>
      </c>
      <c r="O509" t="s">
        <v>4651</v>
      </c>
      <c r="P509" t="s">
        <v>4622</v>
      </c>
      <c r="Q509" t="s">
        <v>4623</v>
      </c>
      <c r="R509" t="s">
        <v>4782</v>
      </c>
    </row>
    <row r="510" spans="1:18" x14ac:dyDescent="0.25">
      <c r="A510" t="s">
        <v>2879</v>
      </c>
      <c r="B510" t="s">
        <v>352</v>
      </c>
      <c r="C510" t="s">
        <v>4634</v>
      </c>
      <c r="D510" t="s">
        <v>7149</v>
      </c>
      <c r="E510" t="s">
        <v>4602</v>
      </c>
      <c r="F510" t="s">
        <v>4785</v>
      </c>
      <c r="G510" t="s">
        <v>5159</v>
      </c>
      <c r="H510" t="s">
        <v>4659</v>
      </c>
      <c r="I510" t="s">
        <v>4845</v>
      </c>
      <c r="J510" s="1">
        <v>32</v>
      </c>
      <c r="K510">
        <v>23137.98</v>
      </c>
      <c r="L510">
        <v>13.04</v>
      </c>
      <c r="M510" s="1">
        <v>643865.19999999995</v>
      </c>
      <c r="N510" t="s">
        <v>5866</v>
      </c>
      <c r="O510" t="s">
        <v>4664</v>
      </c>
      <c r="P510" t="s">
        <v>4622</v>
      </c>
      <c r="Q510" t="s">
        <v>4643</v>
      </c>
      <c r="R510" t="s">
        <v>4696</v>
      </c>
    </row>
    <row r="511" spans="1:18" x14ac:dyDescent="0.25">
      <c r="A511" t="s">
        <v>2891</v>
      </c>
      <c r="B511" t="s">
        <v>1293</v>
      </c>
      <c r="C511" t="s">
        <v>6787</v>
      </c>
      <c r="D511" t="s">
        <v>6660</v>
      </c>
      <c r="E511" t="s">
        <v>4656</v>
      </c>
      <c r="F511" t="s">
        <v>4657</v>
      </c>
      <c r="G511" t="s">
        <v>5152</v>
      </c>
      <c r="H511" t="s">
        <v>4659</v>
      </c>
      <c r="I511" t="s">
        <v>4845</v>
      </c>
      <c r="J511" s="1">
        <v>35</v>
      </c>
      <c r="K511">
        <v>4172.43</v>
      </c>
      <c r="L511">
        <v>18.72</v>
      </c>
      <c r="M511" s="1">
        <v>118697.29</v>
      </c>
      <c r="N511" t="s">
        <v>5805</v>
      </c>
      <c r="O511" t="s">
        <v>4664</v>
      </c>
      <c r="P511" t="s">
        <v>4610</v>
      </c>
      <c r="Q511" t="s">
        <v>4643</v>
      </c>
      <c r="R511" t="s">
        <v>4624</v>
      </c>
    </row>
    <row r="512" spans="1:18" x14ac:dyDescent="0.25">
      <c r="A512" t="s">
        <v>2958</v>
      </c>
      <c r="B512" t="s">
        <v>148</v>
      </c>
      <c r="C512" t="s">
        <v>4979</v>
      </c>
      <c r="D512" t="s">
        <v>5274</v>
      </c>
      <c r="E512" t="s">
        <v>4615</v>
      </c>
      <c r="F512" t="s">
        <v>4616</v>
      </c>
      <c r="G512" t="s">
        <v>4699</v>
      </c>
      <c r="H512" t="s">
        <v>4659</v>
      </c>
      <c r="I512" t="s">
        <v>4845</v>
      </c>
      <c r="J512" s="1">
        <v>40</v>
      </c>
      <c r="K512">
        <v>45166.57</v>
      </c>
      <c r="L512">
        <v>7.87</v>
      </c>
      <c r="M512" s="1">
        <v>1664478.44</v>
      </c>
      <c r="N512" t="s">
        <v>6150</v>
      </c>
      <c r="O512" t="s">
        <v>4651</v>
      </c>
      <c r="P512" t="s">
        <v>4622</v>
      </c>
      <c r="Q512" t="s">
        <v>4611</v>
      </c>
      <c r="R512" t="s">
        <v>4653</v>
      </c>
    </row>
    <row r="513" spans="1:18" x14ac:dyDescent="0.25">
      <c r="A513" t="s">
        <v>3052</v>
      </c>
      <c r="B513" t="s">
        <v>878</v>
      </c>
      <c r="C513" t="s">
        <v>7260</v>
      </c>
      <c r="D513" t="s">
        <v>7261</v>
      </c>
      <c r="E513" t="s">
        <v>4627</v>
      </c>
      <c r="F513" t="s">
        <v>4636</v>
      </c>
      <c r="G513" t="s">
        <v>4637</v>
      </c>
      <c r="H513" t="s">
        <v>4659</v>
      </c>
      <c r="I513" t="s">
        <v>4845</v>
      </c>
      <c r="J513" s="1">
        <v>35</v>
      </c>
      <c r="K513">
        <v>12576.69</v>
      </c>
      <c r="L513">
        <v>13.56</v>
      </c>
      <c r="M513" s="1">
        <v>380495.18</v>
      </c>
      <c r="N513" t="s">
        <v>6398</v>
      </c>
      <c r="O513" t="s">
        <v>4664</v>
      </c>
      <c r="P513" t="s">
        <v>4622</v>
      </c>
      <c r="Q513" t="s">
        <v>4623</v>
      </c>
      <c r="R513" t="s">
        <v>4653</v>
      </c>
    </row>
    <row r="514" spans="1:18" x14ac:dyDescent="0.25">
      <c r="A514" t="s">
        <v>3084</v>
      </c>
      <c r="B514" t="s">
        <v>2159</v>
      </c>
      <c r="C514" t="s">
        <v>5209</v>
      </c>
      <c r="D514" t="s">
        <v>4962</v>
      </c>
      <c r="E514" t="s">
        <v>4602</v>
      </c>
      <c r="F514" t="s">
        <v>4785</v>
      </c>
      <c r="G514" t="s">
        <v>4942</v>
      </c>
      <c r="H514" t="s">
        <v>4659</v>
      </c>
      <c r="I514" t="s">
        <v>4845</v>
      </c>
      <c r="J514" s="1">
        <v>39</v>
      </c>
      <c r="K514">
        <v>17638.02</v>
      </c>
      <c r="L514">
        <v>5.45</v>
      </c>
      <c r="M514" s="1">
        <v>650393.17000000004</v>
      </c>
      <c r="N514" t="s">
        <v>5920</v>
      </c>
      <c r="O514" t="s">
        <v>4730</v>
      </c>
      <c r="P514" t="s">
        <v>4652</v>
      </c>
      <c r="Q514" t="s">
        <v>4611</v>
      </c>
      <c r="R514" t="s">
        <v>4612</v>
      </c>
    </row>
    <row r="515" spans="1:18" x14ac:dyDescent="0.25">
      <c r="A515" t="s">
        <v>3125</v>
      </c>
      <c r="B515" t="s">
        <v>2801</v>
      </c>
      <c r="C515" t="s">
        <v>4625</v>
      </c>
      <c r="D515" t="s">
        <v>7308</v>
      </c>
      <c r="E515" t="s">
        <v>4615</v>
      </c>
      <c r="F515" t="s">
        <v>4843</v>
      </c>
      <c r="G515" t="s">
        <v>4844</v>
      </c>
      <c r="H515" t="s">
        <v>4659</v>
      </c>
      <c r="I515" t="s">
        <v>4845</v>
      </c>
      <c r="J515" s="1">
        <v>20</v>
      </c>
      <c r="K515">
        <v>24338.03</v>
      </c>
      <c r="L515">
        <v>0.97</v>
      </c>
      <c r="M515" s="1">
        <v>482039.02</v>
      </c>
      <c r="N515" t="s">
        <v>6232</v>
      </c>
      <c r="O515" t="s">
        <v>4609</v>
      </c>
      <c r="P515" t="s">
        <v>4622</v>
      </c>
      <c r="Q515" t="s">
        <v>4611</v>
      </c>
      <c r="R515" t="s">
        <v>4612</v>
      </c>
    </row>
    <row r="516" spans="1:18" x14ac:dyDescent="0.25">
      <c r="A516" t="s">
        <v>3144</v>
      </c>
      <c r="B516" t="s">
        <v>1584</v>
      </c>
      <c r="C516" t="s">
        <v>4824</v>
      </c>
      <c r="D516" t="s">
        <v>6378</v>
      </c>
      <c r="E516" t="s">
        <v>4656</v>
      </c>
      <c r="F516" t="s">
        <v>4891</v>
      </c>
      <c r="G516" t="s">
        <v>5143</v>
      </c>
      <c r="H516" t="s">
        <v>4659</v>
      </c>
      <c r="I516" t="s">
        <v>4845</v>
      </c>
      <c r="J516" s="1">
        <v>40</v>
      </c>
      <c r="K516">
        <v>28699.599999999999</v>
      </c>
      <c r="L516">
        <v>12.95</v>
      </c>
      <c r="M516" s="1">
        <v>999320.07</v>
      </c>
      <c r="N516" t="s">
        <v>5681</v>
      </c>
      <c r="O516" t="s">
        <v>4730</v>
      </c>
      <c r="P516" t="s">
        <v>4622</v>
      </c>
      <c r="Q516" t="s">
        <v>4643</v>
      </c>
      <c r="R516" t="s">
        <v>4612</v>
      </c>
    </row>
    <row r="517" spans="1:18" x14ac:dyDescent="0.25">
      <c r="A517" t="s">
        <v>3165</v>
      </c>
      <c r="B517" t="s">
        <v>2636</v>
      </c>
      <c r="C517" t="s">
        <v>4927</v>
      </c>
      <c r="D517" t="s">
        <v>5006</v>
      </c>
      <c r="E517" t="s">
        <v>4602</v>
      </c>
      <c r="F517" t="s">
        <v>4785</v>
      </c>
      <c r="G517" t="s">
        <v>5159</v>
      </c>
      <c r="H517" t="s">
        <v>4659</v>
      </c>
      <c r="I517" t="s">
        <v>4845</v>
      </c>
      <c r="J517" s="1">
        <v>30</v>
      </c>
      <c r="K517">
        <v>29861.57</v>
      </c>
      <c r="L517">
        <v>19.29</v>
      </c>
      <c r="M517" s="1">
        <v>723038.19</v>
      </c>
      <c r="N517" t="s">
        <v>5492</v>
      </c>
      <c r="O517" t="s">
        <v>4730</v>
      </c>
      <c r="P517" t="s">
        <v>4622</v>
      </c>
      <c r="Q517" t="s">
        <v>4623</v>
      </c>
      <c r="R517" t="s">
        <v>4703</v>
      </c>
    </row>
    <row r="518" spans="1:18" x14ac:dyDescent="0.25">
      <c r="A518" t="s">
        <v>3218</v>
      </c>
      <c r="B518" t="s">
        <v>723</v>
      </c>
      <c r="C518" t="s">
        <v>5171</v>
      </c>
      <c r="D518" t="s">
        <v>5232</v>
      </c>
      <c r="E518" t="s">
        <v>4656</v>
      </c>
      <c r="F518" t="s">
        <v>4772</v>
      </c>
      <c r="G518" t="s">
        <v>4833</v>
      </c>
      <c r="H518" t="s">
        <v>4659</v>
      </c>
      <c r="I518" t="s">
        <v>4845</v>
      </c>
      <c r="J518" s="1">
        <v>21</v>
      </c>
      <c r="K518">
        <v>34638.78</v>
      </c>
      <c r="L518">
        <v>5.01</v>
      </c>
      <c r="M518" s="1">
        <v>690970.92</v>
      </c>
      <c r="N518" t="s">
        <v>5185</v>
      </c>
      <c r="O518" t="s">
        <v>4609</v>
      </c>
      <c r="P518" t="s">
        <v>4622</v>
      </c>
      <c r="Q518" t="s">
        <v>4611</v>
      </c>
      <c r="R518" t="s">
        <v>4744</v>
      </c>
    </row>
    <row r="519" spans="1:18" x14ac:dyDescent="0.25">
      <c r="A519" t="s">
        <v>3224</v>
      </c>
      <c r="B519" t="s">
        <v>1119</v>
      </c>
      <c r="C519" t="s">
        <v>4760</v>
      </c>
      <c r="D519" t="s">
        <v>7017</v>
      </c>
      <c r="E519" t="s">
        <v>4627</v>
      </c>
      <c r="F519" t="s">
        <v>4723</v>
      </c>
      <c r="G519" t="s">
        <v>4724</v>
      </c>
      <c r="H519" t="s">
        <v>4659</v>
      </c>
      <c r="I519" t="s">
        <v>4845</v>
      </c>
      <c r="J519" s="1">
        <v>6</v>
      </c>
      <c r="K519">
        <v>17226.13</v>
      </c>
      <c r="L519">
        <v>14.95</v>
      </c>
      <c r="M519" s="1">
        <v>87904.94</v>
      </c>
      <c r="N519" t="s">
        <v>7341</v>
      </c>
      <c r="O519" t="s">
        <v>4730</v>
      </c>
      <c r="P519" t="s">
        <v>4622</v>
      </c>
      <c r="Q519" t="s">
        <v>4643</v>
      </c>
      <c r="R519" t="s">
        <v>4612</v>
      </c>
    </row>
    <row r="520" spans="1:18" x14ac:dyDescent="0.25">
      <c r="A520" t="s">
        <v>3248</v>
      </c>
      <c r="B520" t="s">
        <v>1543</v>
      </c>
      <c r="C520" t="s">
        <v>6063</v>
      </c>
      <c r="D520" t="s">
        <v>5054</v>
      </c>
      <c r="E520" t="s">
        <v>4615</v>
      </c>
      <c r="F520" t="s">
        <v>4754</v>
      </c>
      <c r="G520" t="s">
        <v>4798</v>
      </c>
      <c r="H520" t="s">
        <v>4659</v>
      </c>
      <c r="I520" t="s">
        <v>4845</v>
      </c>
      <c r="J520" s="1">
        <v>15</v>
      </c>
      <c r="K520">
        <v>21121.1</v>
      </c>
      <c r="L520">
        <v>12.69</v>
      </c>
      <c r="M520" s="1">
        <v>276612.49</v>
      </c>
      <c r="N520" t="s">
        <v>5802</v>
      </c>
      <c r="O520" t="s">
        <v>4664</v>
      </c>
      <c r="P520" t="s">
        <v>4622</v>
      </c>
      <c r="Q520" t="s">
        <v>4623</v>
      </c>
      <c r="R520" t="s">
        <v>4665</v>
      </c>
    </row>
    <row r="521" spans="1:18" x14ac:dyDescent="0.25">
      <c r="A521" t="s">
        <v>3505</v>
      </c>
      <c r="B521" t="s">
        <v>178</v>
      </c>
      <c r="C521" t="s">
        <v>5780</v>
      </c>
      <c r="D521" t="s">
        <v>7559</v>
      </c>
      <c r="E521" t="s">
        <v>4656</v>
      </c>
      <c r="F521" t="s">
        <v>4772</v>
      </c>
      <c r="G521" t="s">
        <v>4773</v>
      </c>
      <c r="H521" t="s">
        <v>4659</v>
      </c>
      <c r="I521" t="s">
        <v>4845</v>
      </c>
      <c r="J521" s="1">
        <v>24</v>
      </c>
      <c r="K521">
        <v>47787.54</v>
      </c>
      <c r="L521">
        <v>9.4600000000000009</v>
      </c>
      <c r="M521" s="1">
        <v>1038404.13</v>
      </c>
      <c r="N521" t="s">
        <v>5657</v>
      </c>
      <c r="O521" t="s">
        <v>4651</v>
      </c>
      <c r="P521" t="s">
        <v>4610</v>
      </c>
      <c r="Q521" t="s">
        <v>4611</v>
      </c>
      <c r="R521" t="s">
        <v>4703</v>
      </c>
    </row>
    <row r="522" spans="1:18" x14ac:dyDescent="0.25">
      <c r="A522" t="s">
        <v>3597</v>
      </c>
      <c r="B522" t="s">
        <v>2455</v>
      </c>
      <c r="C522" t="s">
        <v>5653</v>
      </c>
      <c r="D522" t="s">
        <v>6305</v>
      </c>
      <c r="E522" t="s">
        <v>4602</v>
      </c>
      <c r="F522" t="s">
        <v>4785</v>
      </c>
      <c r="G522" t="s">
        <v>5159</v>
      </c>
      <c r="H522" t="s">
        <v>4659</v>
      </c>
      <c r="I522" t="s">
        <v>4845</v>
      </c>
      <c r="J522" s="1">
        <v>9</v>
      </c>
      <c r="K522">
        <v>27009.4</v>
      </c>
      <c r="L522">
        <v>19.77</v>
      </c>
      <c r="M522" s="1">
        <v>195026.77</v>
      </c>
      <c r="N522" t="s">
        <v>6512</v>
      </c>
      <c r="O522" t="s">
        <v>4664</v>
      </c>
      <c r="P522" t="s">
        <v>4622</v>
      </c>
      <c r="Q522" t="s">
        <v>4611</v>
      </c>
      <c r="R522" t="s">
        <v>4644</v>
      </c>
    </row>
    <row r="523" spans="1:18" x14ac:dyDescent="0.25">
      <c r="A523" t="s">
        <v>3609</v>
      </c>
      <c r="B523" t="s">
        <v>142</v>
      </c>
      <c r="C523" t="s">
        <v>4877</v>
      </c>
      <c r="D523" t="s">
        <v>5331</v>
      </c>
      <c r="E523" t="s">
        <v>4627</v>
      </c>
      <c r="F523" t="s">
        <v>4723</v>
      </c>
      <c r="G523" t="s">
        <v>4724</v>
      </c>
      <c r="H523" t="s">
        <v>4659</v>
      </c>
      <c r="I523" t="s">
        <v>4845</v>
      </c>
      <c r="J523" s="1">
        <v>23</v>
      </c>
      <c r="K523">
        <v>11392.14</v>
      </c>
      <c r="L523">
        <v>14.63</v>
      </c>
      <c r="M523" s="1">
        <v>223685.81</v>
      </c>
      <c r="N523" t="s">
        <v>5766</v>
      </c>
      <c r="O523" t="s">
        <v>4609</v>
      </c>
      <c r="P523" t="s">
        <v>4622</v>
      </c>
      <c r="Q523" t="s">
        <v>4643</v>
      </c>
      <c r="R523" t="s">
        <v>4624</v>
      </c>
    </row>
    <row r="524" spans="1:18" x14ac:dyDescent="0.25">
      <c r="A524" t="s">
        <v>3661</v>
      </c>
      <c r="B524" t="s">
        <v>2618</v>
      </c>
      <c r="C524" t="s">
        <v>5221</v>
      </c>
      <c r="D524" t="s">
        <v>4698</v>
      </c>
      <c r="E524" t="s">
        <v>4656</v>
      </c>
      <c r="F524" t="s">
        <v>4772</v>
      </c>
      <c r="G524" t="s">
        <v>4833</v>
      </c>
      <c r="H524" t="s">
        <v>4659</v>
      </c>
      <c r="I524" t="s">
        <v>4845</v>
      </c>
      <c r="J524" s="1">
        <v>26</v>
      </c>
      <c r="K524">
        <v>3491.72</v>
      </c>
      <c r="L524">
        <v>14.22</v>
      </c>
      <c r="M524" s="1">
        <v>77875.13</v>
      </c>
      <c r="N524" t="s">
        <v>5478</v>
      </c>
      <c r="O524" t="s">
        <v>4730</v>
      </c>
      <c r="P524" t="s">
        <v>4622</v>
      </c>
      <c r="Q524" t="s">
        <v>4611</v>
      </c>
      <c r="R524" t="s">
        <v>4682</v>
      </c>
    </row>
    <row r="525" spans="1:18" x14ac:dyDescent="0.25">
      <c r="A525" t="s">
        <v>3720</v>
      </c>
      <c r="B525" t="s">
        <v>1653</v>
      </c>
      <c r="C525" t="s">
        <v>7693</v>
      </c>
      <c r="D525" t="s">
        <v>6205</v>
      </c>
      <c r="E525" t="s">
        <v>4615</v>
      </c>
      <c r="F525" t="s">
        <v>4616</v>
      </c>
      <c r="G525" t="s">
        <v>4699</v>
      </c>
      <c r="H525" t="s">
        <v>4659</v>
      </c>
      <c r="I525" t="s">
        <v>4845</v>
      </c>
      <c r="J525" s="1">
        <v>39</v>
      </c>
      <c r="K525">
        <v>12288.85</v>
      </c>
      <c r="L525">
        <v>17.36</v>
      </c>
      <c r="M525" s="1">
        <v>396064.72</v>
      </c>
      <c r="N525" t="s">
        <v>5584</v>
      </c>
      <c r="O525" t="s">
        <v>4609</v>
      </c>
      <c r="P525" t="s">
        <v>4622</v>
      </c>
      <c r="Q525" t="s">
        <v>4611</v>
      </c>
      <c r="R525" t="s">
        <v>4720</v>
      </c>
    </row>
    <row r="526" spans="1:18" x14ac:dyDescent="0.25">
      <c r="A526" t="s">
        <v>3760</v>
      </c>
      <c r="B526" t="s">
        <v>3761</v>
      </c>
      <c r="C526" t="s">
        <v>5302</v>
      </c>
      <c r="D526" t="s">
        <v>4962</v>
      </c>
      <c r="E526" t="s">
        <v>4656</v>
      </c>
      <c r="F526" t="s">
        <v>4657</v>
      </c>
      <c r="G526" t="s">
        <v>4658</v>
      </c>
      <c r="H526" t="s">
        <v>4659</v>
      </c>
      <c r="I526" t="s">
        <v>4845</v>
      </c>
      <c r="J526" s="1">
        <v>10</v>
      </c>
      <c r="K526">
        <v>871.15</v>
      </c>
      <c r="L526">
        <v>14.28</v>
      </c>
      <c r="M526" s="1">
        <v>7467.5</v>
      </c>
      <c r="N526" t="s">
        <v>7667</v>
      </c>
      <c r="O526" t="s">
        <v>4651</v>
      </c>
      <c r="P526" t="s">
        <v>4622</v>
      </c>
      <c r="Q526" t="s">
        <v>4623</v>
      </c>
      <c r="R526" t="s">
        <v>4720</v>
      </c>
    </row>
    <row r="527" spans="1:18" x14ac:dyDescent="0.25">
      <c r="A527" t="s">
        <v>3822</v>
      </c>
      <c r="B527" t="s">
        <v>589</v>
      </c>
      <c r="C527" t="s">
        <v>6223</v>
      </c>
      <c r="D527" t="s">
        <v>5187</v>
      </c>
      <c r="E527" t="s">
        <v>4656</v>
      </c>
      <c r="F527" t="s">
        <v>4676</v>
      </c>
      <c r="G527" t="s">
        <v>4677</v>
      </c>
      <c r="H527" t="s">
        <v>4659</v>
      </c>
      <c r="I527" t="s">
        <v>4845</v>
      </c>
      <c r="J527" s="1">
        <v>7</v>
      </c>
      <c r="K527">
        <v>38569.94</v>
      </c>
      <c r="L527">
        <v>11.49</v>
      </c>
      <c r="M527" s="1">
        <v>238967.78</v>
      </c>
      <c r="N527" t="s">
        <v>4957</v>
      </c>
      <c r="O527" t="s">
        <v>45</v>
      </c>
      <c r="P527" t="s">
        <v>4622</v>
      </c>
      <c r="Q527" t="s">
        <v>4623</v>
      </c>
      <c r="R527" t="s">
        <v>4644</v>
      </c>
    </row>
    <row r="528" spans="1:18" x14ac:dyDescent="0.25">
      <c r="A528" t="s">
        <v>4019</v>
      </c>
      <c r="B528" t="s">
        <v>1920</v>
      </c>
      <c r="C528" t="s">
        <v>5029</v>
      </c>
      <c r="D528" t="s">
        <v>4854</v>
      </c>
      <c r="E528" t="s">
        <v>4627</v>
      </c>
      <c r="F528" t="s">
        <v>4628</v>
      </c>
      <c r="G528" t="s">
        <v>4747</v>
      </c>
      <c r="H528" t="s">
        <v>4659</v>
      </c>
      <c r="I528" t="s">
        <v>4845</v>
      </c>
      <c r="J528" s="1">
        <v>37</v>
      </c>
      <c r="K528">
        <v>25386.06</v>
      </c>
      <c r="L528">
        <v>5.63</v>
      </c>
      <c r="M528" s="1">
        <v>886402.52</v>
      </c>
      <c r="N528" t="s">
        <v>5343</v>
      </c>
      <c r="O528" t="s">
        <v>4609</v>
      </c>
      <c r="P528" t="s">
        <v>4622</v>
      </c>
      <c r="Q528" t="s">
        <v>4611</v>
      </c>
      <c r="R528" t="s">
        <v>4720</v>
      </c>
    </row>
    <row r="529" spans="1:18" x14ac:dyDescent="0.25">
      <c r="A529" t="s">
        <v>4055</v>
      </c>
      <c r="B529" t="s">
        <v>273</v>
      </c>
      <c r="C529" t="s">
        <v>7900</v>
      </c>
      <c r="D529" t="s">
        <v>5206</v>
      </c>
      <c r="E529" t="s">
        <v>4615</v>
      </c>
      <c r="F529" t="s">
        <v>4616</v>
      </c>
      <c r="G529" t="s">
        <v>5280</v>
      </c>
      <c r="H529" t="s">
        <v>4659</v>
      </c>
      <c r="I529" t="s">
        <v>4845</v>
      </c>
      <c r="J529" s="1">
        <v>33</v>
      </c>
      <c r="K529">
        <v>34834.019999999997</v>
      </c>
      <c r="L529">
        <v>10.35</v>
      </c>
      <c r="M529" s="1">
        <v>1030547.06</v>
      </c>
      <c r="N529" t="s">
        <v>5478</v>
      </c>
      <c r="O529" t="s">
        <v>4730</v>
      </c>
      <c r="P529" t="s">
        <v>4622</v>
      </c>
      <c r="Q529" t="s">
        <v>4611</v>
      </c>
      <c r="R529" t="s">
        <v>4682</v>
      </c>
    </row>
    <row r="530" spans="1:18" x14ac:dyDescent="0.25">
      <c r="A530" t="s">
        <v>4063</v>
      </c>
      <c r="B530" t="s">
        <v>129</v>
      </c>
      <c r="C530" t="s">
        <v>4930</v>
      </c>
      <c r="D530" t="s">
        <v>4745</v>
      </c>
      <c r="E530" t="s">
        <v>4627</v>
      </c>
      <c r="F530" t="s">
        <v>4628</v>
      </c>
      <c r="G530" t="s">
        <v>4747</v>
      </c>
      <c r="H530" t="s">
        <v>4659</v>
      </c>
      <c r="I530" t="s">
        <v>4845</v>
      </c>
      <c r="J530" s="1">
        <v>12</v>
      </c>
      <c r="K530">
        <v>44130.27</v>
      </c>
      <c r="L530">
        <v>19.37</v>
      </c>
      <c r="M530" s="1">
        <v>426986.84</v>
      </c>
      <c r="N530" t="s">
        <v>6587</v>
      </c>
      <c r="O530" t="s">
        <v>4664</v>
      </c>
      <c r="P530" t="s">
        <v>4622</v>
      </c>
      <c r="Q530" t="s">
        <v>4623</v>
      </c>
      <c r="R530" t="s">
        <v>4624</v>
      </c>
    </row>
    <row r="531" spans="1:18" x14ac:dyDescent="0.25">
      <c r="A531" t="s">
        <v>4069</v>
      </c>
      <c r="B531" t="s">
        <v>251</v>
      </c>
      <c r="C531" t="s">
        <v>5080</v>
      </c>
      <c r="D531" t="s">
        <v>7300</v>
      </c>
      <c r="E531" t="s">
        <v>4615</v>
      </c>
      <c r="F531" t="s">
        <v>4733</v>
      </c>
      <c r="G531" t="s">
        <v>4897</v>
      </c>
      <c r="H531" t="s">
        <v>4659</v>
      </c>
      <c r="I531" t="s">
        <v>4845</v>
      </c>
      <c r="J531" s="1">
        <v>19</v>
      </c>
      <c r="K531">
        <v>29263.86</v>
      </c>
      <c r="L531">
        <v>19.02</v>
      </c>
      <c r="M531" s="1">
        <v>450259.6</v>
      </c>
      <c r="N531" t="s">
        <v>4952</v>
      </c>
      <c r="O531" t="s">
        <v>4609</v>
      </c>
      <c r="P531" t="s">
        <v>4622</v>
      </c>
      <c r="Q531" t="s">
        <v>4623</v>
      </c>
      <c r="R531" t="s">
        <v>4665</v>
      </c>
    </row>
    <row r="532" spans="1:18" x14ac:dyDescent="0.25">
      <c r="A532" t="s">
        <v>4268</v>
      </c>
      <c r="B532" t="s">
        <v>267</v>
      </c>
      <c r="C532" t="s">
        <v>4837</v>
      </c>
      <c r="D532" t="s">
        <v>5982</v>
      </c>
      <c r="E532" t="s">
        <v>4602</v>
      </c>
      <c r="F532" t="s">
        <v>4603</v>
      </c>
      <c r="G532" t="s">
        <v>4604</v>
      </c>
      <c r="H532" t="s">
        <v>4659</v>
      </c>
      <c r="I532" t="s">
        <v>4845</v>
      </c>
      <c r="J532" s="1">
        <v>44</v>
      </c>
      <c r="K532">
        <v>14103.5</v>
      </c>
      <c r="L532">
        <v>15.64</v>
      </c>
      <c r="M532" s="1">
        <v>523499.35</v>
      </c>
      <c r="N532" t="s">
        <v>5244</v>
      </c>
      <c r="O532" t="s">
        <v>4609</v>
      </c>
      <c r="P532" t="s">
        <v>4622</v>
      </c>
      <c r="Q532" t="s">
        <v>4611</v>
      </c>
      <c r="R532" t="s">
        <v>4682</v>
      </c>
    </row>
    <row r="533" spans="1:18" x14ac:dyDescent="0.25">
      <c r="A533" t="s">
        <v>4285</v>
      </c>
      <c r="B533" t="s">
        <v>1543</v>
      </c>
      <c r="C533" t="s">
        <v>5029</v>
      </c>
      <c r="D533" t="s">
        <v>5172</v>
      </c>
      <c r="E533" t="s">
        <v>4656</v>
      </c>
      <c r="F533" t="s">
        <v>4891</v>
      </c>
      <c r="G533" t="s">
        <v>5183</v>
      </c>
      <c r="H533" t="s">
        <v>4659</v>
      </c>
      <c r="I533" t="s">
        <v>4845</v>
      </c>
      <c r="J533" s="1">
        <v>37</v>
      </c>
      <c r="K533">
        <v>40790.22</v>
      </c>
      <c r="L533">
        <v>16.07</v>
      </c>
      <c r="M533" s="1">
        <v>1266703.57</v>
      </c>
      <c r="N533" t="s">
        <v>5749</v>
      </c>
      <c r="O533" t="s">
        <v>4730</v>
      </c>
      <c r="P533" t="s">
        <v>4622</v>
      </c>
      <c r="Q533" t="s">
        <v>4643</v>
      </c>
      <c r="R533" t="s">
        <v>4823</v>
      </c>
    </row>
    <row r="534" spans="1:18" x14ac:dyDescent="0.25">
      <c r="A534" t="s">
        <v>4382</v>
      </c>
      <c r="B534" t="s">
        <v>898</v>
      </c>
      <c r="C534" t="s">
        <v>4760</v>
      </c>
      <c r="D534" t="s">
        <v>5414</v>
      </c>
      <c r="E534" t="s">
        <v>4602</v>
      </c>
      <c r="F534" t="s">
        <v>4668</v>
      </c>
      <c r="G534" t="s">
        <v>4807</v>
      </c>
      <c r="H534" t="s">
        <v>4659</v>
      </c>
      <c r="I534" t="s">
        <v>4845</v>
      </c>
      <c r="J534" s="1">
        <v>13</v>
      </c>
      <c r="K534">
        <v>2939.66</v>
      </c>
      <c r="L534">
        <v>17.559999999999999</v>
      </c>
      <c r="M534" s="1">
        <v>31504.92</v>
      </c>
      <c r="N534" t="s">
        <v>4608</v>
      </c>
      <c r="O534" t="s">
        <v>4651</v>
      </c>
      <c r="P534" t="s">
        <v>4622</v>
      </c>
      <c r="Q534" t="s">
        <v>4623</v>
      </c>
      <c r="R534" t="s">
        <v>4612</v>
      </c>
    </row>
    <row r="535" spans="1:18" x14ac:dyDescent="0.25">
      <c r="A535" t="s">
        <v>4405</v>
      </c>
      <c r="B535" t="s">
        <v>407</v>
      </c>
      <c r="C535" t="s">
        <v>4654</v>
      </c>
      <c r="D535" t="s">
        <v>5025</v>
      </c>
      <c r="E535" t="s">
        <v>4656</v>
      </c>
      <c r="F535" t="s">
        <v>4891</v>
      </c>
      <c r="G535" t="s">
        <v>5143</v>
      </c>
      <c r="H535" t="s">
        <v>4659</v>
      </c>
      <c r="I535" t="s">
        <v>4845</v>
      </c>
      <c r="J535" s="1">
        <v>2</v>
      </c>
      <c r="K535">
        <v>33393.760000000002</v>
      </c>
      <c r="L535">
        <v>7.23</v>
      </c>
      <c r="M535" s="1">
        <v>61958.78</v>
      </c>
      <c r="N535" t="s">
        <v>4729</v>
      </c>
      <c r="O535" t="s">
        <v>45</v>
      </c>
      <c r="P535" t="s">
        <v>4652</v>
      </c>
      <c r="Q535" t="s">
        <v>4643</v>
      </c>
      <c r="R535" t="s">
        <v>4612</v>
      </c>
    </row>
    <row r="536" spans="1:18" x14ac:dyDescent="0.25">
      <c r="A536" t="s">
        <v>4454</v>
      </c>
      <c r="B536" t="s">
        <v>1806</v>
      </c>
      <c r="C536" t="s">
        <v>6646</v>
      </c>
      <c r="D536" t="s">
        <v>5274</v>
      </c>
      <c r="E536" t="s">
        <v>4627</v>
      </c>
      <c r="F536" t="s">
        <v>4628</v>
      </c>
      <c r="G536" t="s">
        <v>4711</v>
      </c>
      <c r="H536" t="s">
        <v>4659</v>
      </c>
      <c r="I536" t="s">
        <v>4845</v>
      </c>
      <c r="J536" s="1">
        <v>38</v>
      </c>
      <c r="K536">
        <v>21455.31</v>
      </c>
      <c r="L536">
        <v>12.84</v>
      </c>
      <c r="M536" s="1">
        <v>710617.03</v>
      </c>
      <c r="N536" t="s">
        <v>5163</v>
      </c>
      <c r="O536" t="s">
        <v>4730</v>
      </c>
      <c r="P536" t="s">
        <v>4622</v>
      </c>
      <c r="Q536" t="s">
        <v>4623</v>
      </c>
      <c r="R536" t="s">
        <v>4682</v>
      </c>
    </row>
    <row r="537" spans="1:18" x14ac:dyDescent="0.25">
      <c r="A537" t="s">
        <v>4511</v>
      </c>
      <c r="B537" t="s">
        <v>3299</v>
      </c>
      <c r="C537" t="s">
        <v>4885</v>
      </c>
      <c r="D537" t="s">
        <v>8167</v>
      </c>
      <c r="E537" t="s">
        <v>4602</v>
      </c>
      <c r="F537" t="s">
        <v>4668</v>
      </c>
      <c r="G537" t="s">
        <v>4879</v>
      </c>
      <c r="H537" t="s">
        <v>4659</v>
      </c>
      <c r="I537" t="s">
        <v>4845</v>
      </c>
      <c r="J537" s="1">
        <v>45</v>
      </c>
      <c r="K537">
        <v>35165.82</v>
      </c>
      <c r="L537">
        <v>14.43</v>
      </c>
      <c r="M537" s="1">
        <v>1354112.65</v>
      </c>
      <c r="N537" t="s">
        <v>5912</v>
      </c>
      <c r="O537" t="s">
        <v>4651</v>
      </c>
      <c r="P537" t="s">
        <v>4622</v>
      </c>
      <c r="Q537" t="s">
        <v>4623</v>
      </c>
      <c r="R537" t="s">
        <v>4665</v>
      </c>
    </row>
    <row r="538" spans="1:18" x14ac:dyDescent="0.25">
      <c r="A538" t="s">
        <v>4552</v>
      </c>
      <c r="B538" t="s">
        <v>717</v>
      </c>
      <c r="C538" t="s">
        <v>8197</v>
      </c>
      <c r="D538" t="s">
        <v>4614</v>
      </c>
      <c r="E538" t="s">
        <v>4602</v>
      </c>
      <c r="F538" t="s">
        <v>4603</v>
      </c>
      <c r="G538" t="s">
        <v>4604</v>
      </c>
      <c r="H538" t="s">
        <v>4659</v>
      </c>
      <c r="I538" t="s">
        <v>4845</v>
      </c>
      <c r="J538" s="1">
        <v>44</v>
      </c>
      <c r="K538">
        <v>16626.25</v>
      </c>
      <c r="L538">
        <v>17.48</v>
      </c>
      <c r="M538" s="1">
        <v>603679.18999999994</v>
      </c>
      <c r="N538" t="s">
        <v>5853</v>
      </c>
      <c r="O538" t="s">
        <v>4609</v>
      </c>
      <c r="P538" t="s">
        <v>4622</v>
      </c>
      <c r="Q538" t="s">
        <v>4623</v>
      </c>
      <c r="R538" t="s">
        <v>4703</v>
      </c>
    </row>
    <row r="539" spans="1:18" x14ac:dyDescent="0.25">
      <c r="A539" t="s">
        <v>4587</v>
      </c>
      <c r="B539" t="s">
        <v>370</v>
      </c>
      <c r="C539" t="s">
        <v>8221</v>
      </c>
      <c r="D539" t="s">
        <v>7559</v>
      </c>
      <c r="E539" t="s">
        <v>4602</v>
      </c>
      <c r="F539" t="s">
        <v>4668</v>
      </c>
      <c r="G539" t="s">
        <v>4807</v>
      </c>
      <c r="H539" t="s">
        <v>4659</v>
      </c>
      <c r="I539" t="s">
        <v>4845</v>
      </c>
      <c r="J539" s="1">
        <v>10</v>
      </c>
      <c r="K539">
        <v>46935.95</v>
      </c>
      <c r="L539">
        <v>11.06</v>
      </c>
      <c r="M539" s="1">
        <v>417448.34</v>
      </c>
      <c r="N539" t="s">
        <v>5951</v>
      </c>
      <c r="O539" t="s">
        <v>4664</v>
      </c>
      <c r="P539" t="s">
        <v>4622</v>
      </c>
      <c r="Q539" t="s">
        <v>4611</v>
      </c>
      <c r="R539" t="s">
        <v>4696</v>
      </c>
    </row>
    <row r="540" spans="1:18" x14ac:dyDescent="0.25">
      <c r="A540" t="s">
        <v>377</v>
      </c>
      <c r="B540" t="s">
        <v>378</v>
      </c>
      <c r="C540" t="s">
        <v>5075</v>
      </c>
      <c r="D540" t="s">
        <v>5076</v>
      </c>
      <c r="E540" t="s">
        <v>4656</v>
      </c>
      <c r="F540" t="s">
        <v>4772</v>
      </c>
      <c r="G540" t="s">
        <v>4867</v>
      </c>
      <c r="H540" t="s">
        <v>4630</v>
      </c>
      <c r="I540" t="s">
        <v>5077</v>
      </c>
      <c r="J540" s="1">
        <v>39</v>
      </c>
      <c r="K540">
        <v>19611.849999999999</v>
      </c>
      <c r="L540">
        <v>11.59</v>
      </c>
      <c r="M540" s="1">
        <v>676214.63</v>
      </c>
      <c r="N540" t="s">
        <v>4759</v>
      </c>
      <c r="O540" t="s">
        <v>4664</v>
      </c>
      <c r="P540" t="s">
        <v>4622</v>
      </c>
      <c r="Q540" t="s">
        <v>4623</v>
      </c>
      <c r="R540" t="s">
        <v>4612</v>
      </c>
    </row>
    <row r="541" spans="1:18" x14ac:dyDescent="0.25">
      <c r="A541" t="s">
        <v>423</v>
      </c>
      <c r="B541" t="s">
        <v>332</v>
      </c>
      <c r="C541" t="s">
        <v>5130</v>
      </c>
      <c r="D541" t="s">
        <v>5131</v>
      </c>
      <c r="E541" t="s">
        <v>4656</v>
      </c>
      <c r="F541" t="s">
        <v>4676</v>
      </c>
      <c r="G541" t="s">
        <v>5132</v>
      </c>
      <c r="H541" t="s">
        <v>4630</v>
      </c>
      <c r="I541" t="s">
        <v>5077</v>
      </c>
      <c r="J541" s="1">
        <v>3</v>
      </c>
      <c r="K541">
        <v>28264.99</v>
      </c>
      <c r="L541">
        <v>1.74</v>
      </c>
      <c r="M541" s="1">
        <v>83319.539999999994</v>
      </c>
      <c r="N541" t="s">
        <v>4650</v>
      </c>
      <c r="O541" t="s">
        <v>4664</v>
      </c>
      <c r="P541" t="s">
        <v>4622</v>
      </c>
      <c r="Q541" t="s">
        <v>4611</v>
      </c>
      <c r="R541" t="s">
        <v>4653</v>
      </c>
    </row>
    <row r="542" spans="1:18" x14ac:dyDescent="0.25">
      <c r="A542" t="s">
        <v>484</v>
      </c>
      <c r="B542" t="s">
        <v>485</v>
      </c>
      <c r="C542" t="s">
        <v>4854</v>
      </c>
      <c r="D542" t="s">
        <v>5199</v>
      </c>
      <c r="E542" t="s">
        <v>4602</v>
      </c>
      <c r="F542" t="s">
        <v>4603</v>
      </c>
      <c r="G542" t="s">
        <v>4813</v>
      </c>
      <c r="H542" t="s">
        <v>4630</v>
      </c>
      <c r="I542" t="s">
        <v>5077</v>
      </c>
      <c r="J542" s="1">
        <v>15</v>
      </c>
      <c r="K542">
        <v>20640.75</v>
      </c>
      <c r="L542">
        <v>19.97</v>
      </c>
      <c r="M542" s="1">
        <v>247781.88</v>
      </c>
      <c r="N542" t="s">
        <v>5201</v>
      </c>
      <c r="O542" t="s">
        <v>4730</v>
      </c>
      <c r="P542" t="s">
        <v>4622</v>
      </c>
      <c r="Q542" t="s">
        <v>4643</v>
      </c>
      <c r="R542" t="s">
        <v>4624</v>
      </c>
    </row>
    <row r="543" spans="1:18" x14ac:dyDescent="0.25">
      <c r="A543" t="s">
        <v>540</v>
      </c>
      <c r="B543" t="s">
        <v>430</v>
      </c>
      <c r="C543" t="s">
        <v>4739</v>
      </c>
      <c r="D543" t="s">
        <v>5124</v>
      </c>
      <c r="E543" t="s">
        <v>4615</v>
      </c>
      <c r="F543" t="s">
        <v>4733</v>
      </c>
      <c r="G543" t="s">
        <v>4897</v>
      </c>
      <c r="H543" t="s">
        <v>4630</v>
      </c>
      <c r="I543" t="s">
        <v>5077</v>
      </c>
      <c r="J543" s="1">
        <v>30</v>
      </c>
      <c r="K543">
        <v>8742.27</v>
      </c>
      <c r="L543">
        <v>14.34</v>
      </c>
      <c r="M543" s="1">
        <v>224658.85</v>
      </c>
      <c r="N543" t="s">
        <v>4960</v>
      </c>
      <c r="O543" t="s">
        <v>4609</v>
      </c>
      <c r="P543" t="s">
        <v>4622</v>
      </c>
      <c r="Q543" t="s">
        <v>4643</v>
      </c>
      <c r="R543" t="s">
        <v>4682</v>
      </c>
    </row>
    <row r="544" spans="1:18" x14ac:dyDescent="0.25">
      <c r="A544" t="s">
        <v>594</v>
      </c>
      <c r="B544" t="s">
        <v>595</v>
      </c>
      <c r="C544" t="s">
        <v>5325</v>
      </c>
      <c r="D544" t="s">
        <v>5326</v>
      </c>
      <c r="E544" t="s">
        <v>4602</v>
      </c>
      <c r="F544" t="s">
        <v>4668</v>
      </c>
      <c r="G544" t="s">
        <v>4669</v>
      </c>
      <c r="H544" t="s">
        <v>4630</v>
      </c>
      <c r="I544" t="s">
        <v>5077</v>
      </c>
      <c r="J544" s="1">
        <v>39</v>
      </c>
      <c r="K544">
        <v>43293.52</v>
      </c>
      <c r="L544">
        <v>8.82</v>
      </c>
      <c r="M544" s="1">
        <v>1539526.23</v>
      </c>
      <c r="N544" t="s">
        <v>5181</v>
      </c>
      <c r="O544" t="s">
        <v>45</v>
      </c>
      <c r="P544" t="s">
        <v>4622</v>
      </c>
      <c r="Q544" t="s">
        <v>4643</v>
      </c>
      <c r="R544" t="s">
        <v>4624</v>
      </c>
    </row>
    <row r="545" spans="1:18" x14ac:dyDescent="0.25">
      <c r="A545" t="s">
        <v>683</v>
      </c>
      <c r="B545" t="s">
        <v>684</v>
      </c>
      <c r="C545" t="s">
        <v>4634</v>
      </c>
      <c r="D545" t="s">
        <v>5409</v>
      </c>
      <c r="E545" t="s">
        <v>4602</v>
      </c>
      <c r="F545" t="s">
        <v>4668</v>
      </c>
      <c r="G545" t="s">
        <v>4879</v>
      </c>
      <c r="H545" t="s">
        <v>4630</v>
      </c>
      <c r="I545" t="s">
        <v>5077</v>
      </c>
      <c r="J545" s="1">
        <v>8</v>
      </c>
      <c r="K545">
        <v>46561.82</v>
      </c>
      <c r="L545">
        <v>11.43</v>
      </c>
      <c r="M545" s="1">
        <v>329918.43</v>
      </c>
      <c r="N545" t="s">
        <v>5259</v>
      </c>
      <c r="O545" t="s">
        <v>4730</v>
      </c>
      <c r="P545" t="s">
        <v>4610</v>
      </c>
      <c r="Q545" t="s">
        <v>4611</v>
      </c>
      <c r="R545" t="s">
        <v>4720</v>
      </c>
    </row>
    <row r="546" spans="1:18" x14ac:dyDescent="0.25">
      <c r="A546" t="s">
        <v>739</v>
      </c>
      <c r="B546" t="s">
        <v>475</v>
      </c>
      <c r="C546" t="s">
        <v>4790</v>
      </c>
      <c r="D546" t="s">
        <v>5464</v>
      </c>
      <c r="E546" t="s">
        <v>4656</v>
      </c>
      <c r="F546" t="s">
        <v>4676</v>
      </c>
      <c r="G546" t="s">
        <v>4917</v>
      </c>
      <c r="H546" t="s">
        <v>4630</v>
      </c>
      <c r="I546" t="s">
        <v>5077</v>
      </c>
      <c r="J546" s="1">
        <v>4</v>
      </c>
      <c r="K546">
        <v>38443.31</v>
      </c>
      <c r="L546">
        <v>7.65</v>
      </c>
      <c r="M546" s="1">
        <v>142009.59</v>
      </c>
      <c r="N546" t="s">
        <v>4642</v>
      </c>
      <c r="O546" t="s">
        <v>4730</v>
      </c>
      <c r="P546" t="s">
        <v>4622</v>
      </c>
      <c r="Q546" t="s">
        <v>4623</v>
      </c>
      <c r="R546" t="s">
        <v>4644</v>
      </c>
    </row>
    <row r="547" spans="1:18" x14ac:dyDescent="0.25">
      <c r="A547" t="s">
        <v>759</v>
      </c>
      <c r="B547" t="s">
        <v>491</v>
      </c>
      <c r="C547" t="s">
        <v>5485</v>
      </c>
      <c r="D547" t="s">
        <v>5099</v>
      </c>
      <c r="E547" t="s">
        <v>4627</v>
      </c>
      <c r="F547" t="s">
        <v>4691</v>
      </c>
      <c r="G547" t="s">
        <v>4692</v>
      </c>
      <c r="H547" t="s">
        <v>4630</v>
      </c>
      <c r="I547" t="s">
        <v>5077</v>
      </c>
      <c r="J547" s="1">
        <v>6</v>
      </c>
      <c r="K547">
        <v>23738.19</v>
      </c>
      <c r="L547">
        <v>17.02</v>
      </c>
      <c r="M547" s="1">
        <v>118187.7</v>
      </c>
      <c r="N547" t="s">
        <v>5355</v>
      </c>
      <c r="O547" t="s">
        <v>4664</v>
      </c>
      <c r="P547" t="s">
        <v>4622</v>
      </c>
      <c r="Q547" t="s">
        <v>4611</v>
      </c>
      <c r="R547" t="s">
        <v>4653</v>
      </c>
    </row>
    <row r="548" spans="1:18" x14ac:dyDescent="0.25">
      <c r="A548" t="s">
        <v>917</v>
      </c>
      <c r="B548" t="s">
        <v>714</v>
      </c>
      <c r="C548" t="s">
        <v>4842</v>
      </c>
      <c r="D548" t="s">
        <v>5635</v>
      </c>
      <c r="E548" t="s">
        <v>4615</v>
      </c>
      <c r="F548" t="s">
        <v>4843</v>
      </c>
      <c r="G548" t="s">
        <v>4844</v>
      </c>
      <c r="H548" t="s">
        <v>4630</v>
      </c>
      <c r="I548" t="s">
        <v>5077</v>
      </c>
      <c r="J548" s="1">
        <v>26</v>
      </c>
      <c r="K548">
        <v>12928.67</v>
      </c>
      <c r="L548">
        <v>15.31</v>
      </c>
      <c r="M548" s="1">
        <v>284681.56</v>
      </c>
      <c r="N548" t="s">
        <v>5201</v>
      </c>
      <c r="O548" t="s">
        <v>4730</v>
      </c>
      <c r="P548" t="s">
        <v>4622</v>
      </c>
      <c r="Q548" t="s">
        <v>4623</v>
      </c>
      <c r="R548" t="s">
        <v>4624</v>
      </c>
    </row>
    <row r="549" spans="1:18" x14ac:dyDescent="0.25">
      <c r="A549" t="s">
        <v>1027</v>
      </c>
      <c r="B549" t="s">
        <v>278</v>
      </c>
      <c r="C549" t="s">
        <v>4969</v>
      </c>
      <c r="D549" t="s">
        <v>5446</v>
      </c>
      <c r="E549" t="s">
        <v>4627</v>
      </c>
      <c r="F549" t="s">
        <v>4723</v>
      </c>
      <c r="G549" t="s">
        <v>4724</v>
      </c>
      <c r="H549" t="s">
        <v>4630</v>
      </c>
      <c r="I549" t="s">
        <v>5077</v>
      </c>
      <c r="J549" s="1">
        <v>19</v>
      </c>
      <c r="K549">
        <v>12964.84</v>
      </c>
      <c r="L549">
        <v>3.74</v>
      </c>
      <c r="M549" s="1">
        <v>237119.14</v>
      </c>
      <c r="N549" t="s">
        <v>5300</v>
      </c>
      <c r="O549" t="s">
        <v>45</v>
      </c>
      <c r="P549" t="s">
        <v>4622</v>
      </c>
      <c r="Q549" t="s">
        <v>4643</v>
      </c>
      <c r="R549" t="s">
        <v>4823</v>
      </c>
    </row>
    <row r="550" spans="1:18" x14ac:dyDescent="0.25">
      <c r="A550" t="s">
        <v>1045</v>
      </c>
      <c r="B550" t="s">
        <v>726</v>
      </c>
      <c r="C550" t="s">
        <v>5075</v>
      </c>
      <c r="D550" t="s">
        <v>4983</v>
      </c>
      <c r="E550" t="s">
        <v>4627</v>
      </c>
      <c r="F550" t="s">
        <v>4723</v>
      </c>
      <c r="G550" t="s">
        <v>4724</v>
      </c>
      <c r="H550" t="s">
        <v>4630</v>
      </c>
      <c r="I550" t="s">
        <v>5077</v>
      </c>
      <c r="J550" s="1">
        <v>23</v>
      </c>
      <c r="K550">
        <v>14343.18</v>
      </c>
      <c r="L550">
        <v>16.79</v>
      </c>
      <c r="M550" s="1">
        <v>274504.08</v>
      </c>
      <c r="N550" t="s">
        <v>5749</v>
      </c>
      <c r="O550" t="s">
        <v>4730</v>
      </c>
      <c r="P550" t="s">
        <v>4622</v>
      </c>
      <c r="Q550" t="s">
        <v>4643</v>
      </c>
      <c r="R550" t="s">
        <v>4823</v>
      </c>
    </row>
    <row r="551" spans="1:18" x14ac:dyDescent="0.25">
      <c r="A551" t="s">
        <v>1170</v>
      </c>
      <c r="B551" t="s">
        <v>1171</v>
      </c>
      <c r="C551" t="s">
        <v>4634</v>
      </c>
      <c r="D551" t="s">
        <v>5859</v>
      </c>
      <c r="E551" t="s">
        <v>4627</v>
      </c>
      <c r="F551" t="s">
        <v>4636</v>
      </c>
      <c r="G551" t="s">
        <v>5095</v>
      </c>
      <c r="H551" t="s">
        <v>4630</v>
      </c>
      <c r="I551" t="s">
        <v>5077</v>
      </c>
      <c r="J551" s="1">
        <v>28</v>
      </c>
      <c r="K551">
        <v>47523.46</v>
      </c>
      <c r="L551">
        <v>15.41</v>
      </c>
      <c r="M551" s="1">
        <v>1125602.6499999999</v>
      </c>
      <c r="N551" t="s">
        <v>4650</v>
      </c>
      <c r="O551" t="s">
        <v>4664</v>
      </c>
      <c r="P551" t="s">
        <v>4610</v>
      </c>
      <c r="Q551" t="s">
        <v>4643</v>
      </c>
      <c r="R551" t="s">
        <v>4653</v>
      </c>
    </row>
    <row r="552" spans="1:18" x14ac:dyDescent="0.25">
      <c r="A552" t="s">
        <v>1428</v>
      </c>
      <c r="B552" t="s">
        <v>169</v>
      </c>
      <c r="C552" t="s">
        <v>4770</v>
      </c>
      <c r="D552" t="s">
        <v>6087</v>
      </c>
      <c r="E552" t="s">
        <v>4627</v>
      </c>
      <c r="F552" t="s">
        <v>4636</v>
      </c>
      <c r="G552" t="s">
        <v>5095</v>
      </c>
      <c r="H552" t="s">
        <v>4630</v>
      </c>
      <c r="I552" t="s">
        <v>5077</v>
      </c>
      <c r="J552" s="1">
        <v>40</v>
      </c>
      <c r="K552">
        <v>22449.93</v>
      </c>
      <c r="L552">
        <v>18.190000000000001</v>
      </c>
      <c r="M552" s="1">
        <v>734651.51</v>
      </c>
      <c r="N552" t="s">
        <v>6089</v>
      </c>
      <c r="O552" t="s">
        <v>4730</v>
      </c>
      <c r="P552" t="s">
        <v>4622</v>
      </c>
      <c r="Q552" t="s">
        <v>4643</v>
      </c>
      <c r="R552" t="s">
        <v>4665</v>
      </c>
    </row>
    <row r="553" spans="1:18" x14ac:dyDescent="0.25">
      <c r="A553" t="s">
        <v>1453</v>
      </c>
      <c r="B553" t="s">
        <v>1056</v>
      </c>
      <c r="C553" t="s">
        <v>4625</v>
      </c>
      <c r="D553" t="s">
        <v>6106</v>
      </c>
      <c r="E553" t="s">
        <v>4627</v>
      </c>
      <c r="F553" t="s">
        <v>4723</v>
      </c>
      <c r="G553" t="s">
        <v>4724</v>
      </c>
      <c r="H553" t="s">
        <v>4630</v>
      </c>
      <c r="I553" t="s">
        <v>5077</v>
      </c>
      <c r="J553" s="1">
        <v>44</v>
      </c>
      <c r="K553">
        <v>8240.68</v>
      </c>
      <c r="L553">
        <v>5.93</v>
      </c>
      <c r="M553" s="1">
        <v>341088.34</v>
      </c>
      <c r="N553" t="s">
        <v>4663</v>
      </c>
      <c r="O553" t="s">
        <v>4664</v>
      </c>
      <c r="P553" t="s">
        <v>4610</v>
      </c>
      <c r="Q553" t="s">
        <v>4611</v>
      </c>
      <c r="R553" t="s">
        <v>4665</v>
      </c>
    </row>
    <row r="554" spans="1:18" x14ac:dyDescent="0.25">
      <c r="A554" t="s">
        <v>1486</v>
      </c>
      <c r="B554" t="s">
        <v>76</v>
      </c>
      <c r="C554" t="s">
        <v>5302</v>
      </c>
      <c r="D554" t="s">
        <v>5396</v>
      </c>
      <c r="E554" t="s">
        <v>4615</v>
      </c>
      <c r="F554" t="s">
        <v>4843</v>
      </c>
      <c r="G554" t="s">
        <v>4844</v>
      </c>
      <c r="H554" t="s">
        <v>4630</v>
      </c>
      <c r="I554" t="s">
        <v>5077</v>
      </c>
      <c r="J554" s="1">
        <v>26</v>
      </c>
      <c r="K554">
        <v>48630.13</v>
      </c>
      <c r="L554">
        <v>4.05</v>
      </c>
      <c r="M554" s="1">
        <v>1213175.8500000001</v>
      </c>
      <c r="N554" t="s">
        <v>5912</v>
      </c>
      <c r="O554" t="s">
        <v>4651</v>
      </c>
      <c r="P554" t="s">
        <v>4622</v>
      </c>
      <c r="Q554" t="s">
        <v>4611</v>
      </c>
      <c r="R554" t="s">
        <v>4665</v>
      </c>
    </row>
    <row r="555" spans="1:18" x14ac:dyDescent="0.25">
      <c r="A555" t="s">
        <v>1559</v>
      </c>
      <c r="B555" t="s">
        <v>1560</v>
      </c>
      <c r="C555" t="s">
        <v>4953</v>
      </c>
      <c r="D555" t="s">
        <v>5914</v>
      </c>
      <c r="E555" t="s">
        <v>4656</v>
      </c>
      <c r="F555" t="s">
        <v>4657</v>
      </c>
      <c r="G555" t="s">
        <v>4658</v>
      </c>
      <c r="H555" t="s">
        <v>4630</v>
      </c>
      <c r="I555" t="s">
        <v>5077</v>
      </c>
      <c r="J555" s="1">
        <v>28</v>
      </c>
      <c r="K555">
        <v>46733.69</v>
      </c>
      <c r="L555">
        <v>17.78</v>
      </c>
      <c r="M555" s="1">
        <v>1075884.32</v>
      </c>
      <c r="N555" t="s">
        <v>4729</v>
      </c>
      <c r="O555" t="s">
        <v>4651</v>
      </c>
      <c r="P555" t="s">
        <v>4622</v>
      </c>
      <c r="Q555" t="s">
        <v>4611</v>
      </c>
      <c r="R555" t="s">
        <v>4612</v>
      </c>
    </row>
    <row r="556" spans="1:18" x14ac:dyDescent="0.25">
      <c r="A556" t="s">
        <v>1591</v>
      </c>
      <c r="B556" t="s">
        <v>1111</v>
      </c>
      <c r="C556" t="s">
        <v>6204</v>
      </c>
      <c r="D556" t="s">
        <v>6205</v>
      </c>
      <c r="E556" t="s">
        <v>4656</v>
      </c>
      <c r="F556" t="s">
        <v>4657</v>
      </c>
      <c r="G556" t="s">
        <v>4658</v>
      </c>
      <c r="H556" t="s">
        <v>4630</v>
      </c>
      <c r="I556" t="s">
        <v>5077</v>
      </c>
      <c r="J556" s="1">
        <v>14</v>
      </c>
      <c r="K556">
        <v>29583.31</v>
      </c>
      <c r="L556">
        <v>14.39</v>
      </c>
      <c r="M556" s="1">
        <v>354567.8</v>
      </c>
      <c r="N556" t="s">
        <v>5052</v>
      </c>
      <c r="O556" t="s">
        <v>45</v>
      </c>
      <c r="P556" t="s">
        <v>4622</v>
      </c>
      <c r="Q556" t="s">
        <v>4611</v>
      </c>
      <c r="R556" t="s">
        <v>4624</v>
      </c>
    </row>
    <row r="557" spans="1:18" x14ac:dyDescent="0.25">
      <c r="A557" t="s">
        <v>1711</v>
      </c>
      <c r="B557" t="s">
        <v>869</v>
      </c>
      <c r="C557" t="s">
        <v>6293</v>
      </c>
      <c r="D557" t="s">
        <v>6023</v>
      </c>
      <c r="E557" t="s">
        <v>4627</v>
      </c>
      <c r="F557" t="s">
        <v>4636</v>
      </c>
      <c r="G557" t="s">
        <v>4985</v>
      </c>
      <c r="H557" t="s">
        <v>4630</v>
      </c>
      <c r="I557" t="s">
        <v>5077</v>
      </c>
      <c r="J557" s="1">
        <v>44</v>
      </c>
      <c r="K557">
        <v>19335.169999999998</v>
      </c>
      <c r="L557">
        <v>11.14</v>
      </c>
      <c r="M557" s="1">
        <v>755974.21</v>
      </c>
      <c r="N557" t="s">
        <v>4888</v>
      </c>
      <c r="O557" t="s">
        <v>4651</v>
      </c>
      <c r="P557" t="s">
        <v>4622</v>
      </c>
      <c r="Q557" t="s">
        <v>4623</v>
      </c>
      <c r="R557" t="s">
        <v>4720</v>
      </c>
    </row>
    <row r="558" spans="1:18" x14ac:dyDescent="0.25">
      <c r="A558" t="s">
        <v>1905</v>
      </c>
      <c r="B558" t="s">
        <v>1906</v>
      </c>
      <c r="C558" t="s">
        <v>5121</v>
      </c>
      <c r="D558" t="s">
        <v>6183</v>
      </c>
      <c r="E558" t="s">
        <v>4656</v>
      </c>
      <c r="F558" t="s">
        <v>4676</v>
      </c>
      <c r="G558" t="s">
        <v>4917</v>
      </c>
      <c r="H558" t="s">
        <v>4630</v>
      </c>
      <c r="I558" t="s">
        <v>5077</v>
      </c>
      <c r="J558" s="1">
        <v>38</v>
      </c>
      <c r="K558">
        <v>9981.7900000000009</v>
      </c>
      <c r="L558">
        <v>13.15</v>
      </c>
      <c r="M558" s="1">
        <v>329429.02</v>
      </c>
      <c r="N558" t="s">
        <v>5272</v>
      </c>
      <c r="O558" t="s">
        <v>4609</v>
      </c>
      <c r="P558" t="s">
        <v>4610</v>
      </c>
      <c r="Q558" t="s">
        <v>4643</v>
      </c>
      <c r="R558" t="s">
        <v>4612</v>
      </c>
    </row>
    <row r="559" spans="1:18" x14ac:dyDescent="0.25">
      <c r="A559" t="s">
        <v>1908</v>
      </c>
      <c r="B559" t="s">
        <v>579</v>
      </c>
      <c r="C559" t="s">
        <v>6446</v>
      </c>
      <c r="D559" t="s">
        <v>6447</v>
      </c>
      <c r="E559" t="s">
        <v>4627</v>
      </c>
      <c r="F559" t="s">
        <v>4723</v>
      </c>
      <c r="G559" t="s">
        <v>4922</v>
      </c>
      <c r="H559" t="s">
        <v>4630</v>
      </c>
      <c r="I559" t="s">
        <v>5077</v>
      </c>
      <c r="J559" s="1">
        <v>22</v>
      </c>
      <c r="K559">
        <v>28817.33</v>
      </c>
      <c r="L559">
        <v>18.309999999999999</v>
      </c>
      <c r="M559" s="1">
        <v>517899.29</v>
      </c>
      <c r="N559" t="s">
        <v>4852</v>
      </c>
      <c r="O559" t="s">
        <v>4651</v>
      </c>
      <c r="P559" t="s">
        <v>4622</v>
      </c>
      <c r="Q559" t="s">
        <v>4643</v>
      </c>
      <c r="R559" t="s">
        <v>4696</v>
      </c>
    </row>
    <row r="560" spans="1:18" x14ac:dyDescent="0.25">
      <c r="A560" t="s">
        <v>1924</v>
      </c>
      <c r="B560" t="s">
        <v>96</v>
      </c>
      <c r="C560" t="s">
        <v>5692</v>
      </c>
      <c r="D560" t="s">
        <v>6458</v>
      </c>
      <c r="E560" t="s">
        <v>4627</v>
      </c>
      <c r="F560" t="s">
        <v>4723</v>
      </c>
      <c r="G560" t="s">
        <v>4724</v>
      </c>
      <c r="H560" t="s">
        <v>4630</v>
      </c>
      <c r="I560" t="s">
        <v>5077</v>
      </c>
      <c r="J560" s="1">
        <v>37</v>
      </c>
      <c r="K560">
        <v>7741.46</v>
      </c>
      <c r="L560">
        <v>12.43</v>
      </c>
      <c r="M560" s="1">
        <v>250830.27</v>
      </c>
      <c r="N560" t="s">
        <v>4729</v>
      </c>
      <c r="O560" t="s">
        <v>4664</v>
      </c>
      <c r="P560" t="s">
        <v>4622</v>
      </c>
      <c r="Q560" t="s">
        <v>4643</v>
      </c>
      <c r="R560" t="s">
        <v>4612</v>
      </c>
    </row>
    <row r="561" spans="1:18" x14ac:dyDescent="0.25">
      <c r="A561" t="s">
        <v>1982</v>
      </c>
      <c r="B561" t="s">
        <v>471</v>
      </c>
      <c r="C561" t="s">
        <v>5497</v>
      </c>
      <c r="D561" t="s">
        <v>6115</v>
      </c>
      <c r="E561" t="s">
        <v>4656</v>
      </c>
      <c r="F561" t="s">
        <v>4772</v>
      </c>
      <c r="G561" t="s">
        <v>4773</v>
      </c>
      <c r="H561" t="s">
        <v>4630</v>
      </c>
      <c r="I561" t="s">
        <v>5077</v>
      </c>
      <c r="J561" s="1">
        <v>1</v>
      </c>
      <c r="K561">
        <v>13064.04</v>
      </c>
      <c r="L561">
        <v>2.02</v>
      </c>
      <c r="M561" s="1">
        <v>12800.15</v>
      </c>
      <c r="N561" t="s">
        <v>4650</v>
      </c>
      <c r="O561" t="s">
        <v>4664</v>
      </c>
      <c r="P561" t="s">
        <v>4622</v>
      </c>
      <c r="Q561" t="s">
        <v>4623</v>
      </c>
      <c r="R561" t="s">
        <v>4653</v>
      </c>
    </row>
    <row r="562" spans="1:18" x14ac:dyDescent="0.25">
      <c r="A562" t="s">
        <v>1999</v>
      </c>
      <c r="B562" t="s">
        <v>2000</v>
      </c>
      <c r="C562" t="s">
        <v>5391</v>
      </c>
      <c r="D562" t="s">
        <v>6515</v>
      </c>
      <c r="E562" t="s">
        <v>4627</v>
      </c>
      <c r="F562" t="s">
        <v>4628</v>
      </c>
      <c r="G562" t="s">
        <v>4629</v>
      </c>
      <c r="H562" t="s">
        <v>4630</v>
      </c>
      <c r="I562" t="s">
        <v>5077</v>
      </c>
      <c r="J562" s="1">
        <v>5</v>
      </c>
      <c r="K562">
        <v>32693.95</v>
      </c>
      <c r="L562">
        <v>10.29</v>
      </c>
      <c r="M562" s="1">
        <v>146648.71</v>
      </c>
      <c r="N562" t="s">
        <v>5689</v>
      </c>
      <c r="O562" t="s">
        <v>4664</v>
      </c>
      <c r="P562" t="s">
        <v>4622</v>
      </c>
      <c r="Q562" t="s">
        <v>4623</v>
      </c>
      <c r="R562" t="s">
        <v>4720</v>
      </c>
    </row>
    <row r="563" spans="1:18" x14ac:dyDescent="0.25">
      <c r="A563" t="s">
        <v>2035</v>
      </c>
      <c r="B563" t="s">
        <v>732</v>
      </c>
      <c r="C563" t="s">
        <v>5886</v>
      </c>
      <c r="D563" t="s">
        <v>5124</v>
      </c>
      <c r="E563" t="s">
        <v>4615</v>
      </c>
      <c r="F563" t="s">
        <v>4733</v>
      </c>
      <c r="G563" t="s">
        <v>4734</v>
      </c>
      <c r="H563" t="s">
        <v>4630</v>
      </c>
      <c r="I563" t="s">
        <v>5077</v>
      </c>
      <c r="J563" s="1">
        <v>4</v>
      </c>
      <c r="K563">
        <v>3438.53</v>
      </c>
      <c r="L563">
        <v>12.62</v>
      </c>
      <c r="M563" s="1">
        <v>12018.35</v>
      </c>
      <c r="N563" t="s">
        <v>5324</v>
      </c>
      <c r="O563" t="s">
        <v>4664</v>
      </c>
      <c r="P563" t="s">
        <v>4622</v>
      </c>
      <c r="Q563" t="s">
        <v>4643</v>
      </c>
      <c r="R563" t="s">
        <v>4653</v>
      </c>
    </row>
    <row r="564" spans="1:18" x14ac:dyDescent="0.25">
      <c r="A564" t="s">
        <v>2179</v>
      </c>
      <c r="B564" t="s">
        <v>1068</v>
      </c>
      <c r="C564" t="s">
        <v>6307</v>
      </c>
      <c r="D564" t="s">
        <v>6655</v>
      </c>
      <c r="E564" t="s">
        <v>4627</v>
      </c>
      <c r="F564" t="s">
        <v>4723</v>
      </c>
      <c r="G564" t="s">
        <v>4724</v>
      </c>
      <c r="H564" t="s">
        <v>4630</v>
      </c>
      <c r="I564" t="s">
        <v>5077</v>
      </c>
      <c r="J564" s="1">
        <v>17</v>
      </c>
      <c r="K564">
        <v>9033.9599999999991</v>
      </c>
      <c r="L564">
        <v>0.15</v>
      </c>
      <c r="M564" s="1">
        <v>153346.95000000001</v>
      </c>
      <c r="N564" t="s">
        <v>5641</v>
      </c>
      <c r="O564" t="s">
        <v>4651</v>
      </c>
      <c r="P564" t="s">
        <v>4622</v>
      </c>
      <c r="Q564" t="s">
        <v>4611</v>
      </c>
      <c r="R564" t="s">
        <v>4624</v>
      </c>
    </row>
    <row r="565" spans="1:18" x14ac:dyDescent="0.25">
      <c r="A565" t="s">
        <v>2196</v>
      </c>
      <c r="B565" t="s">
        <v>2197</v>
      </c>
      <c r="C565" t="s">
        <v>6668</v>
      </c>
      <c r="D565" t="s">
        <v>5675</v>
      </c>
      <c r="E565" t="s">
        <v>4656</v>
      </c>
      <c r="F565" t="s">
        <v>4891</v>
      </c>
      <c r="G565" t="s">
        <v>4892</v>
      </c>
      <c r="H565" t="s">
        <v>4630</v>
      </c>
      <c r="I565" t="s">
        <v>5077</v>
      </c>
      <c r="J565" s="1">
        <v>45</v>
      </c>
      <c r="K565">
        <v>32597.9</v>
      </c>
      <c r="L565">
        <v>11.61</v>
      </c>
      <c r="M565" s="1">
        <v>1296597.77</v>
      </c>
      <c r="N565" t="s">
        <v>5422</v>
      </c>
      <c r="O565" t="s">
        <v>4730</v>
      </c>
      <c r="P565" t="s">
        <v>4622</v>
      </c>
      <c r="Q565" t="s">
        <v>4643</v>
      </c>
      <c r="R565" t="s">
        <v>4665</v>
      </c>
    </row>
    <row r="566" spans="1:18" x14ac:dyDescent="0.25">
      <c r="A566" t="s">
        <v>2295</v>
      </c>
      <c r="B566" t="s">
        <v>336</v>
      </c>
      <c r="C566" t="s">
        <v>5487</v>
      </c>
      <c r="D566" t="s">
        <v>5025</v>
      </c>
      <c r="E566" t="s">
        <v>4602</v>
      </c>
      <c r="F566" t="s">
        <v>4603</v>
      </c>
      <c r="G566" t="s">
        <v>4604</v>
      </c>
      <c r="H566" t="s">
        <v>4630</v>
      </c>
      <c r="I566" t="s">
        <v>5077</v>
      </c>
      <c r="J566" s="1">
        <v>30</v>
      </c>
      <c r="K566">
        <v>23996.91</v>
      </c>
      <c r="L566">
        <v>3.88</v>
      </c>
      <c r="M566" s="1">
        <v>691974.9</v>
      </c>
      <c r="N566" t="s">
        <v>4763</v>
      </c>
      <c r="O566" t="s">
        <v>4664</v>
      </c>
      <c r="P566" t="s">
        <v>4622</v>
      </c>
      <c r="Q566" t="s">
        <v>4623</v>
      </c>
      <c r="R566" t="s">
        <v>4682</v>
      </c>
    </row>
    <row r="567" spans="1:18" x14ac:dyDescent="0.25">
      <c r="A567" t="s">
        <v>2570</v>
      </c>
      <c r="B567" t="s">
        <v>2512</v>
      </c>
      <c r="C567" t="s">
        <v>5064</v>
      </c>
      <c r="D567" t="s">
        <v>6941</v>
      </c>
      <c r="E567" t="s">
        <v>4602</v>
      </c>
      <c r="F567" t="s">
        <v>4684</v>
      </c>
      <c r="G567" t="s">
        <v>4685</v>
      </c>
      <c r="H567" t="s">
        <v>4630</v>
      </c>
      <c r="I567" t="s">
        <v>5077</v>
      </c>
      <c r="J567" s="1">
        <v>9</v>
      </c>
      <c r="K567">
        <v>2043.11</v>
      </c>
      <c r="L567">
        <v>8.27</v>
      </c>
      <c r="M567" s="1">
        <v>16867.3</v>
      </c>
      <c r="N567" t="s">
        <v>5681</v>
      </c>
      <c r="O567" t="s">
        <v>4664</v>
      </c>
      <c r="P567" t="s">
        <v>4622</v>
      </c>
      <c r="Q567" t="s">
        <v>4611</v>
      </c>
      <c r="R567" t="s">
        <v>4612</v>
      </c>
    </row>
    <row r="568" spans="1:18" x14ac:dyDescent="0.25">
      <c r="A568" t="s">
        <v>2710</v>
      </c>
      <c r="B568" t="s">
        <v>1568</v>
      </c>
      <c r="C568" t="s">
        <v>6441</v>
      </c>
      <c r="D568" t="s">
        <v>7036</v>
      </c>
      <c r="E568" t="s">
        <v>4627</v>
      </c>
      <c r="F568" t="s">
        <v>4691</v>
      </c>
      <c r="G568" t="s">
        <v>4692</v>
      </c>
      <c r="H568" t="s">
        <v>4630</v>
      </c>
      <c r="I568" t="s">
        <v>5077</v>
      </c>
      <c r="J568" s="1">
        <v>20</v>
      </c>
      <c r="K568">
        <v>2140.64</v>
      </c>
      <c r="L568">
        <v>19.13</v>
      </c>
      <c r="M568" s="1">
        <v>34622.71</v>
      </c>
      <c r="N568" t="s">
        <v>5697</v>
      </c>
      <c r="O568" t="s">
        <v>4609</v>
      </c>
      <c r="P568" t="s">
        <v>4622</v>
      </c>
      <c r="Q568" t="s">
        <v>4623</v>
      </c>
      <c r="R568" t="s">
        <v>4782</v>
      </c>
    </row>
    <row r="569" spans="1:18" x14ac:dyDescent="0.25">
      <c r="A569" t="s">
        <v>2738</v>
      </c>
      <c r="B569" t="s">
        <v>1976</v>
      </c>
      <c r="C569" t="s">
        <v>5687</v>
      </c>
      <c r="D569" t="s">
        <v>5283</v>
      </c>
      <c r="E569" t="s">
        <v>4627</v>
      </c>
      <c r="F569" t="s">
        <v>4636</v>
      </c>
      <c r="G569" t="s">
        <v>4985</v>
      </c>
      <c r="H569" t="s">
        <v>4630</v>
      </c>
      <c r="I569" t="s">
        <v>5077</v>
      </c>
      <c r="J569" s="1">
        <v>47</v>
      </c>
      <c r="K569">
        <v>46302.16</v>
      </c>
      <c r="L569">
        <v>17.43</v>
      </c>
      <c r="M569" s="1">
        <v>1796889.6000000001</v>
      </c>
      <c r="N569" t="s">
        <v>5749</v>
      </c>
      <c r="O569" t="s">
        <v>4664</v>
      </c>
      <c r="P569" t="s">
        <v>4622</v>
      </c>
      <c r="Q569" t="s">
        <v>4611</v>
      </c>
      <c r="R569" t="s">
        <v>4823</v>
      </c>
    </row>
    <row r="570" spans="1:18" x14ac:dyDescent="0.25">
      <c r="A570" t="s">
        <v>2740</v>
      </c>
      <c r="B570" t="s">
        <v>1899</v>
      </c>
      <c r="C570" t="s">
        <v>5692</v>
      </c>
      <c r="D570" t="s">
        <v>6198</v>
      </c>
      <c r="E570" t="s">
        <v>4615</v>
      </c>
      <c r="F570" t="s">
        <v>4843</v>
      </c>
      <c r="G570" t="s">
        <v>4844</v>
      </c>
      <c r="H570" t="s">
        <v>4630</v>
      </c>
      <c r="I570" t="s">
        <v>5077</v>
      </c>
      <c r="J570" s="1">
        <v>29</v>
      </c>
      <c r="K570">
        <v>11786.26</v>
      </c>
      <c r="L570">
        <v>10.17</v>
      </c>
      <c r="M570" s="1">
        <v>307040.32</v>
      </c>
      <c r="N570" t="s">
        <v>4976</v>
      </c>
      <c r="O570" t="s">
        <v>45</v>
      </c>
      <c r="P570" t="s">
        <v>4610</v>
      </c>
      <c r="Q570" t="s">
        <v>4611</v>
      </c>
      <c r="R570" t="s">
        <v>4644</v>
      </c>
    </row>
    <row r="571" spans="1:18" x14ac:dyDescent="0.25">
      <c r="A571" t="s">
        <v>2766</v>
      </c>
      <c r="B571" t="s">
        <v>453</v>
      </c>
      <c r="C571" t="s">
        <v>5497</v>
      </c>
      <c r="D571" t="s">
        <v>7072</v>
      </c>
      <c r="E571" t="s">
        <v>4656</v>
      </c>
      <c r="F571" t="s">
        <v>4676</v>
      </c>
      <c r="G571" t="s">
        <v>5132</v>
      </c>
      <c r="H571" t="s">
        <v>4630</v>
      </c>
      <c r="I571" t="s">
        <v>5077</v>
      </c>
      <c r="J571" s="1">
        <v>8</v>
      </c>
      <c r="K571">
        <v>47895.13</v>
      </c>
      <c r="L571">
        <v>19.190000000000001</v>
      </c>
      <c r="M571" s="1">
        <v>309632.44</v>
      </c>
      <c r="N571" t="s">
        <v>4751</v>
      </c>
      <c r="O571" t="s">
        <v>4730</v>
      </c>
      <c r="P571" t="s">
        <v>4622</v>
      </c>
      <c r="Q571" t="s">
        <v>4611</v>
      </c>
      <c r="R571" t="s">
        <v>4653</v>
      </c>
    </row>
    <row r="572" spans="1:18" x14ac:dyDescent="0.25">
      <c r="A572" t="s">
        <v>2794</v>
      </c>
      <c r="B572" t="s">
        <v>462</v>
      </c>
      <c r="C572" t="s">
        <v>4796</v>
      </c>
      <c r="D572" t="s">
        <v>5545</v>
      </c>
      <c r="E572" t="s">
        <v>4627</v>
      </c>
      <c r="F572" t="s">
        <v>4723</v>
      </c>
      <c r="G572" t="s">
        <v>4922</v>
      </c>
      <c r="H572" t="s">
        <v>4630</v>
      </c>
      <c r="I572" t="s">
        <v>5077</v>
      </c>
      <c r="J572" s="1">
        <v>2</v>
      </c>
      <c r="K572">
        <v>40226.199999999997</v>
      </c>
      <c r="L572">
        <v>13.05</v>
      </c>
      <c r="M572" s="1">
        <v>69953.36</v>
      </c>
      <c r="N572" t="s">
        <v>6377</v>
      </c>
      <c r="O572" t="s">
        <v>4730</v>
      </c>
      <c r="P572" t="s">
        <v>4622</v>
      </c>
      <c r="Q572" t="s">
        <v>4611</v>
      </c>
      <c r="R572" t="s">
        <v>4782</v>
      </c>
    </row>
    <row r="573" spans="1:18" x14ac:dyDescent="0.25">
      <c r="A573" t="s">
        <v>2835</v>
      </c>
      <c r="B573" t="s">
        <v>920</v>
      </c>
      <c r="C573" t="s">
        <v>4752</v>
      </c>
      <c r="D573" t="s">
        <v>5121</v>
      </c>
      <c r="E573" t="s">
        <v>4656</v>
      </c>
      <c r="F573" t="s">
        <v>4891</v>
      </c>
      <c r="G573" t="s">
        <v>5143</v>
      </c>
      <c r="H573" t="s">
        <v>4630</v>
      </c>
      <c r="I573" t="s">
        <v>5077</v>
      </c>
      <c r="J573" s="1">
        <v>35</v>
      </c>
      <c r="K573">
        <v>12293.48</v>
      </c>
      <c r="L573">
        <v>15.34</v>
      </c>
      <c r="M573" s="1">
        <v>364268.11</v>
      </c>
      <c r="N573" t="s">
        <v>5014</v>
      </c>
      <c r="O573" t="s">
        <v>4651</v>
      </c>
      <c r="P573" t="s">
        <v>4622</v>
      </c>
      <c r="Q573" t="s">
        <v>4643</v>
      </c>
      <c r="R573" t="s">
        <v>4612</v>
      </c>
    </row>
    <row r="574" spans="1:18" x14ac:dyDescent="0.25">
      <c r="A574" t="s">
        <v>2908</v>
      </c>
      <c r="B574" t="s">
        <v>2044</v>
      </c>
      <c r="C574" t="s">
        <v>4634</v>
      </c>
      <c r="D574" t="s">
        <v>7167</v>
      </c>
      <c r="E574" t="s">
        <v>4602</v>
      </c>
      <c r="F574" t="s">
        <v>4684</v>
      </c>
      <c r="G574" t="s">
        <v>4792</v>
      </c>
      <c r="H574" t="s">
        <v>4630</v>
      </c>
      <c r="I574" t="s">
        <v>5077</v>
      </c>
      <c r="J574" s="1">
        <v>32</v>
      </c>
      <c r="K574">
        <v>30366.53</v>
      </c>
      <c r="L574">
        <v>8.9499999999999993</v>
      </c>
      <c r="M574" s="1">
        <v>884759.22</v>
      </c>
      <c r="N574" t="s">
        <v>7169</v>
      </c>
      <c r="O574" t="s">
        <v>4664</v>
      </c>
      <c r="P574" t="s">
        <v>4622</v>
      </c>
      <c r="Q574" t="s">
        <v>4623</v>
      </c>
      <c r="R574" t="s">
        <v>4612</v>
      </c>
    </row>
    <row r="575" spans="1:18" x14ac:dyDescent="0.25">
      <c r="A575" t="s">
        <v>2996</v>
      </c>
      <c r="B575" t="s">
        <v>636</v>
      </c>
      <c r="C575" t="s">
        <v>4805</v>
      </c>
      <c r="D575" t="s">
        <v>6803</v>
      </c>
      <c r="E575" t="s">
        <v>4615</v>
      </c>
      <c r="F575" t="s">
        <v>4754</v>
      </c>
      <c r="G575" t="s">
        <v>4839</v>
      </c>
      <c r="H575" t="s">
        <v>4630</v>
      </c>
      <c r="I575" t="s">
        <v>5077</v>
      </c>
      <c r="J575" s="1">
        <v>50</v>
      </c>
      <c r="K575">
        <v>3279.11</v>
      </c>
      <c r="L575">
        <v>7.91</v>
      </c>
      <c r="M575" s="1">
        <v>150986.62</v>
      </c>
      <c r="N575" t="s">
        <v>5002</v>
      </c>
      <c r="O575" t="s">
        <v>45</v>
      </c>
      <c r="P575" t="s">
        <v>4622</v>
      </c>
      <c r="Q575" t="s">
        <v>4611</v>
      </c>
      <c r="R575" t="s">
        <v>4744</v>
      </c>
    </row>
    <row r="576" spans="1:18" x14ac:dyDescent="0.25">
      <c r="A576" t="s">
        <v>3086</v>
      </c>
      <c r="B576" t="s">
        <v>3087</v>
      </c>
      <c r="C576" t="s">
        <v>7284</v>
      </c>
      <c r="D576" t="s">
        <v>5598</v>
      </c>
      <c r="E576" t="s">
        <v>4627</v>
      </c>
      <c r="F576" t="s">
        <v>4723</v>
      </c>
      <c r="G576" t="s">
        <v>4922</v>
      </c>
      <c r="H576" t="s">
        <v>4630</v>
      </c>
      <c r="I576" t="s">
        <v>5077</v>
      </c>
      <c r="J576" s="1">
        <v>15</v>
      </c>
      <c r="K576">
        <v>38856.269999999997</v>
      </c>
      <c r="L576">
        <v>8.31</v>
      </c>
      <c r="M576" s="1">
        <v>534409.71</v>
      </c>
      <c r="N576" t="s">
        <v>5170</v>
      </c>
      <c r="O576" t="s">
        <v>4730</v>
      </c>
      <c r="P576" t="s">
        <v>4622</v>
      </c>
      <c r="Q576" t="s">
        <v>4611</v>
      </c>
      <c r="R576" t="s">
        <v>4644</v>
      </c>
    </row>
    <row r="577" spans="1:18" x14ac:dyDescent="0.25">
      <c r="A577" t="s">
        <v>3234</v>
      </c>
      <c r="B577" t="s">
        <v>1522</v>
      </c>
      <c r="C577" t="s">
        <v>5487</v>
      </c>
      <c r="D577" t="s">
        <v>5034</v>
      </c>
      <c r="E577" t="s">
        <v>4615</v>
      </c>
      <c r="F577" t="s">
        <v>4616</v>
      </c>
      <c r="G577" t="s">
        <v>4617</v>
      </c>
      <c r="H577" t="s">
        <v>4630</v>
      </c>
      <c r="I577" t="s">
        <v>5077</v>
      </c>
      <c r="J577" s="1">
        <v>5</v>
      </c>
      <c r="K577">
        <v>27520.91</v>
      </c>
      <c r="L577">
        <v>10.74</v>
      </c>
      <c r="M577" s="1">
        <v>122825.82</v>
      </c>
      <c r="N577" t="s">
        <v>4769</v>
      </c>
      <c r="O577" t="s">
        <v>4651</v>
      </c>
      <c r="P577" t="s">
        <v>4622</v>
      </c>
      <c r="Q577" t="s">
        <v>4623</v>
      </c>
      <c r="R577" t="s">
        <v>4644</v>
      </c>
    </row>
    <row r="578" spans="1:18" x14ac:dyDescent="0.25">
      <c r="A578" t="s">
        <v>3278</v>
      </c>
      <c r="B578" t="s">
        <v>1766</v>
      </c>
      <c r="C578" t="s">
        <v>4817</v>
      </c>
      <c r="D578" t="s">
        <v>7411</v>
      </c>
      <c r="E578" t="s">
        <v>4615</v>
      </c>
      <c r="F578" t="s">
        <v>4733</v>
      </c>
      <c r="G578" t="s">
        <v>4897</v>
      </c>
      <c r="H578" t="s">
        <v>4630</v>
      </c>
      <c r="I578" t="s">
        <v>5077</v>
      </c>
      <c r="J578" s="1">
        <v>45</v>
      </c>
      <c r="K578">
        <v>32037.919999999998</v>
      </c>
      <c r="L578">
        <v>5.12</v>
      </c>
      <c r="M578" s="1">
        <v>1367891.03</v>
      </c>
      <c r="N578" t="s">
        <v>6322</v>
      </c>
      <c r="O578" t="s">
        <v>4664</v>
      </c>
      <c r="P578" t="s">
        <v>4622</v>
      </c>
      <c r="Q578" t="s">
        <v>4623</v>
      </c>
      <c r="R578" t="s">
        <v>4823</v>
      </c>
    </row>
    <row r="579" spans="1:18" x14ac:dyDescent="0.25">
      <c r="A579" t="s">
        <v>3460</v>
      </c>
      <c r="B579" t="s">
        <v>1899</v>
      </c>
      <c r="C579" t="s">
        <v>6814</v>
      </c>
      <c r="D579" t="s">
        <v>5214</v>
      </c>
      <c r="E579" t="s">
        <v>4602</v>
      </c>
      <c r="F579" t="s">
        <v>4785</v>
      </c>
      <c r="G579" t="s">
        <v>4786</v>
      </c>
      <c r="H579" t="s">
        <v>4630</v>
      </c>
      <c r="I579" t="s">
        <v>5077</v>
      </c>
      <c r="J579" s="1">
        <v>19</v>
      </c>
      <c r="K579">
        <v>26748.37</v>
      </c>
      <c r="L579">
        <v>11.19</v>
      </c>
      <c r="M579" s="1">
        <v>451349.32</v>
      </c>
      <c r="N579" t="s">
        <v>5120</v>
      </c>
      <c r="O579" t="s">
        <v>4664</v>
      </c>
      <c r="P579" t="s">
        <v>4622</v>
      </c>
      <c r="Q579" t="s">
        <v>4623</v>
      </c>
      <c r="R579" t="s">
        <v>4782</v>
      </c>
    </row>
    <row r="580" spans="1:18" x14ac:dyDescent="0.25">
      <c r="A580" t="s">
        <v>3503</v>
      </c>
      <c r="B580" t="s">
        <v>993</v>
      </c>
      <c r="C580" t="s">
        <v>7284</v>
      </c>
      <c r="D580" t="s">
        <v>5094</v>
      </c>
      <c r="E580" t="s">
        <v>4602</v>
      </c>
      <c r="F580" t="s">
        <v>4603</v>
      </c>
      <c r="G580" t="s">
        <v>4813</v>
      </c>
      <c r="H580" t="s">
        <v>4630</v>
      </c>
      <c r="I580" t="s">
        <v>5077</v>
      </c>
      <c r="J580" s="1">
        <v>33</v>
      </c>
      <c r="K580">
        <v>6478.22</v>
      </c>
      <c r="L580">
        <v>6.95</v>
      </c>
      <c r="M580" s="1">
        <v>198923.46</v>
      </c>
      <c r="N580" t="s">
        <v>4804</v>
      </c>
      <c r="O580" t="s">
        <v>45</v>
      </c>
      <c r="P580" t="s">
        <v>4652</v>
      </c>
      <c r="Q580" t="s">
        <v>4643</v>
      </c>
      <c r="R580" t="s">
        <v>4653</v>
      </c>
    </row>
    <row r="581" spans="1:18" x14ac:dyDescent="0.25">
      <c r="A581" t="s">
        <v>3536</v>
      </c>
      <c r="B581" t="s">
        <v>3406</v>
      </c>
      <c r="C581" t="s">
        <v>5782</v>
      </c>
      <c r="D581" t="s">
        <v>5609</v>
      </c>
      <c r="E581" t="s">
        <v>4602</v>
      </c>
      <c r="F581" t="s">
        <v>4603</v>
      </c>
      <c r="G581" t="s">
        <v>4813</v>
      </c>
      <c r="H581" t="s">
        <v>4630</v>
      </c>
      <c r="I581" t="s">
        <v>5077</v>
      </c>
      <c r="J581" s="1">
        <v>1</v>
      </c>
      <c r="K581">
        <v>6683.29</v>
      </c>
      <c r="L581">
        <v>6.23</v>
      </c>
      <c r="M581" s="1">
        <v>6266.92</v>
      </c>
      <c r="N581" t="s">
        <v>5097</v>
      </c>
      <c r="O581" t="s">
        <v>4651</v>
      </c>
      <c r="P581" t="s">
        <v>4622</v>
      </c>
      <c r="Q581" t="s">
        <v>4611</v>
      </c>
      <c r="R581" t="s">
        <v>4624</v>
      </c>
    </row>
    <row r="582" spans="1:18" x14ac:dyDescent="0.25">
      <c r="A582" t="s">
        <v>3635</v>
      </c>
      <c r="B582" t="s">
        <v>55</v>
      </c>
      <c r="C582" t="s">
        <v>7643</v>
      </c>
      <c r="D582" t="s">
        <v>5423</v>
      </c>
      <c r="E582" t="s">
        <v>4656</v>
      </c>
      <c r="F582" t="s">
        <v>4772</v>
      </c>
      <c r="G582" t="s">
        <v>4833</v>
      </c>
      <c r="H582" t="s">
        <v>4630</v>
      </c>
      <c r="I582" t="s">
        <v>5077</v>
      </c>
      <c r="J582" s="1">
        <v>5</v>
      </c>
      <c r="K582">
        <v>25607.37</v>
      </c>
      <c r="L582">
        <v>18.72</v>
      </c>
      <c r="M582" s="1">
        <v>104068.35</v>
      </c>
      <c r="N582" t="s">
        <v>7339</v>
      </c>
      <c r="O582" t="s">
        <v>4651</v>
      </c>
      <c r="P582" t="s">
        <v>4610</v>
      </c>
      <c r="Q582" t="s">
        <v>4611</v>
      </c>
      <c r="R582" t="s">
        <v>4744</v>
      </c>
    </row>
    <row r="583" spans="1:18" x14ac:dyDescent="0.25">
      <c r="A583" t="s">
        <v>3641</v>
      </c>
      <c r="B583" t="s">
        <v>720</v>
      </c>
      <c r="C583" t="s">
        <v>7647</v>
      </c>
      <c r="D583" t="s">
        <v>4838</v>
      </c>
      <c r="E583" t="s">
        <v>4627</v>
      </c>
      <c r="F583" t="s">
        <v>4636</v>
      </c>
      <c r="G583" t="s">
        <v>4637</v>
      </c>
      <c r="H583" t="s">
        <v>4630</v>
      </c>
      <c r="I583" t="s">
        <v>5077</v>
      </c>
      <c r="J583" s="1">
        <v>45</v>
      </c>
      <c r="K583">
        <v>819.42</v>
      </c>
      <c r="L583">
        <v>4.3</v>
      </c>
      <c r="M583" s="1">
        <v>35288.32</v>
      </c>
      <c r="N583" t="s">
        <v>5574</v>
      </c>
      <c r="O583" t="s">
        <v>4651</v>
      </c>
      <c r="P583" t="s">
        <v>4622</v>
      </c>
      <c r="Q583" t="s">
        <v>4611</v>
      </c>
      <c r="R583" t="s">
        <v>4644</v>
      </c>
    </row>
    <row r="584" spans="1:18" x14ac:dyDescent="0.25">
      <c r="A584" t="s">
        <v>3709</v>
      </c>
      <c r="B584" t="s">
        <v>3710</v>
      </c>
      <c r="C584" t="s">
        <v>5245</v>
      </c>
      <c r="D584" t="s">
        <v>4916</v>
      </c>
      <c r="E584" t="s">
        <v>4627</v>
      </c>
      <c r="F584" t="s">
        <v>4636</v>
      </c>
      <c r="G584" t="s">
        <v>4985</v>
      </c>
      <c r="H584" t="s">
        <v>4630</v>
      </c>
      <c r="I584" t="s">
        <v>5077</v>
      </c>
      <c r="J584" s="1">
        <v>47</v>
      </c>
      <c r="K584">
        <v>5674.73</v>
      </c>
      <c r="L584">
        <v>8.76</v>
      </c>
      <c r="M584" s="1">
        <v>243348.31</v>
      </c>
      <c r="N584" t="s">
        <v>4876</v>
      </c>
      <c r="O584" t="s">
        <v>4651</v>
      </c>
      <c r="P584" t="s">
        <v>4610</v>
      </c>
      <c r="Q584" t="s">
        <v>4643</v>
      </c>
      <c r="R584" t="s">
        <v>4682</v>
      </c>
    </row>
    <row r="585" spans="1:18" x14ac:dyDescent="0.25">
      <c r="A585" t="s">
        <v>3771</v>
      </c>
      <c r="B585" t="s">
        <v>717</v>
      </c>
      <c r="C585" t="s">
        <v>6026</v>
      </c>
      <c r="D585" t="s">
        <v>5476</v>
      </c>
      <c r="E585" t="s">
        <v>4602</v>
      </c>
      <c r="F585" t="s">
        <v>4668</v>
      </c>
      <c r="G585" t="s">
        <v>4879</v>
      </c>
      <c r="H585" t="s">
        <v>4630</v>
      </c>
      <c r="I585" t="s">
        <v>5077</v>
      </c>
      <c r="J585" s="1">
        <v>17</v>
      </c>
      <c r="K585">
        <v>4692.67</v>
      </c>
      <c r="L585">
        <v>11.58</v>
      </c>
      <c r="M585" s="1">
        <v>70537.399999999994</v>
      </c>
      <c r="N585" t="s">
        <v>5060</v>
      </c>
      <c r="O585" t="s">
        <v>4730</v>
      </c>
      <c r="P585" t="s">
        <v>4622</v>
      </c>
      <c r="Q585" t="s">
        <v>4643</v>
      </c>
      <c r="R585" t="s">
        <v>4696</v>
      </c>
    </row>
    <row r="586" spans="1:18" x14ac:dyDescent="0.25">
      <c r="A586" t="s">
        <v>3810</v>
      </c>
      <c r="B586" t="s">
        <v>475</v>
      </c>
      <c r="C586" t="s">
        <v>4714</v>
      </c>
      <c r="D586" t="s">
        <v>7441</v>
      </c>
      <c r="E586" t="s">
        <v>4656</v>
      </c>
      <c r="F586" t="s">
        <v>4657</v>
      </c>
      <c r="G586" t="s">
        <v>4658</v>
      </c>
      <c r="H586" t="s">
        <v>4630</v>
      </c>
      <c r="I586" t="s">
        <v>5077</v>
      </c>
      <c r="J586" s="1">
        <v>32</v>
      </c>
      <c r="K586">
        <v>20370.34</v>
      </c>
      <c r="L586">
        <v>2.25</v>
      </c>
      <c r="M586" s="1">
        <v>637184.24</v>
      </c>
      <c r="N586" t="s">
        <v>5394</v>
      </c>
      <c r="O586" t="s">
        <v>4730</v>
      </c>
      <c r="P586" t="s">
        <v>4622</v>
      </c>
      <c r="Q586" t="s">
        <v>4611</v>
      </c>
      <c r="R586" t="s">
        <v>4720</v>
      </c>
    </row>
    <row r="587" spans="1:18" x14ac:dyDescent="0.25">
      <c r="A587" t="s">
        <v>3864</v>
      </c>
      <c r="B587" t="s">
        <v>1442</v>
      </c>
      <c r="C587" t="s">
        <v>6578</v>
      </c>
      <c r="D587" t="s">
        <v>4933</v>
      </c>
      <c r="E587" t="s">
        <v>4627</v>
      </c>
      <c r="F587" t="s">
        <v>4636</v>
      </c>
      <c r="G587" t="s">
        <v>4985</v>
      </c>
      <c r="H587" t="s">
        <v>4630</v>
      </c>
      <c r="I587" t="s">
        <v>5077</v>
      </c>
      <c r="J587" s="1">
        <v>44</v>
      </c>
      <c r="K587">
        <v>32658.77</v>
      </c>
      <c r="L587">
        <v>17.920000000000002</v>
      </c>
      <c r="M587" s="1">
        <v>1179478.01</v>
      </c>
      <c r="N587" t="s">
        <v>4681</v>
      </c>
      <c r="O587" t="s">
        <v>4651</v>
      </c>
      <c r="P587" t="s">
        <v>4610</v>
      </c>
      <c r="Q587" t="s">
        <v>4643</v>
      </c>
      <c r="R587" t="s">
        <v>4682</v>
      </c>
    </row>
    <row r="588" spans="1:18" x14ac:dyDescent="0.25">
      <c r="A588" t="s">
        <v>3952</v>
      </c>
      <c r="B588" t="s">
        <v>1540</v>
      </c>
      <c r="C588" t="s">
        <v>5647</v>
      </c>
      <c r="D588" t="s">
        <v>5545</v>
      </c>
      <c r="E588" t="s">
        <v>4602</v>
      </c>
      <c r="F588" t="s">
        <v>4668</v>
      </c>
      <c r="G588" t="s">
        <v>4879</v>
      </c>
      <c r="H588" t="s">
        <v>4630</v>
      </c>
      <c r="I588" t="s">
        <v>5077</v>
      </c>
      <c r="J588" s="1">
        <v>17</v>
      </c>
      <c r="K588">
        <v>2609.6799999999998</v>
      </c>
      <c r="L588">
        <v>7.08</v>
      </c>
      <c r="M588" s="1">
        <v>41223.550000000003</v>
      </c>
      <c r="N588" t="s">
        <v>4804</v>
      </c>
      <c r="O588" t="s">
        <v>4609</v>
      </c>
      <c r="P588" t="s">
        <v>4610</v>
      </c>
      <c r="Q588" t="s">
        <v>4623</v>
      </c>
      <c r="R588" t="s">
        <v>4653</v>
      </c>
    </row>
    <row r="589" spans="1:18" x14ac:dyDescent="0.25">
      <c r="A589" t="s">
        <v>4005</v>
      </c>
      <c r="B589" t="s">
        <v>1529</v>
      </c>
      <c r="C589" t="s">
        <v>5134</v>
      </c>
      <c r="D589" t="s">
        <v>5257</v>
      </c>
      <c r="E589" t="s">
        <v>4615</v>
      </c>
      <c r="F589" t="s">
        <v>4754</v>
      </c>
      <c r="G589" t="s">
        <v>4798</v>
      </c>
      <c r="H589" t="s">
        <v>4630</v>
      </c>
      <c r="I589" t="s">
        <v>5077</v>
      </c>
      <c r="J589" s="1">
        <v>21</v>
      </c>
      <c r="K589">
        <v>39544.79</v>
      </c>
      <c r="L589">
        <v>0.66</v>
      </c>
      <c r="M589" s="1">
        <v>824959.68</v>
      </c>
      <c r="N589" t="s">
        <v>6398</v>
      </c>
      <c r="O589" t="s">
        <v>4730</v>
      </c>
      <c r="P589" t="s">
        <v>4622</v>
      </c>
      <c r="Q589" t="s">
        <v>4623</v>
      </c>
      <c r="R589" t="s">
        <v>4653</v>
      </c>
    </row>
    <row r="590" spans="1:18" x14ac:dyDescent="0.25">
      <c r="A590" t="s">
        <v>4083</v>
      </c>
      <c r="B590" t="s">
        <v>4084</v>
      </c>
      <c r="C590" t="s">
        <v>7499</v>
      </c>
      <c r="D590" t="s">
        <v>7210</v>
      </c>
      <c r="E590" t="s">
        <v>4602</v>
      </c>
      <c r="F590" t="s">
        <v>4684</v>
      </c>
      <c r="G590" t="s">
        <v>5022</v>
      </c>
      <c r="H590" t="s">
        <v>4630</v>
      </c>
      <c r="I590" t="s">
        <v>5077</v>
      </c>
      <c r="J590" s="1">
        <v>36</v>
      </c>
      <c r="K590">
        <v>49418.09</v>
      </c>
      <c r="L590">
        <v>11.47</v>
      </c>
      <c r="M590" s="1">
        <v>1574994.06</v>
      </c>
      <c r="N590" t="s">
        <v>5428</v>
      </c>
      <c r="O590" t="s">
        <v>4664</v>
      </c>
      <c r="P590" t="s">
        <v>4622</v>
      </c>
      <c r="Q590" t="s">
        <v>4643</v>
      </c>
      <c r="R590" t="s">
        <v>4823</v>
      </c>
    </row>
    <row r="591" spans="1:18" x14ac:dyDescent="0.25">
      <c r="A591" t="s">
        <v>4113</v>
      </c>
      <c r="B591" t="s">
        <v>174</v>
      </c>
      <c r="C591" t="s">
        <v>4745</v>
      </c>
      <c r="D591" t="s">
        <v>5094</v>
      </c>
      <c r="E591" t="s">
        <v>4627</v>
      </c>
      <c r="F591" t="s">
        <v>4628</v>
      </c>
      <c r="G591" t="s">
        <v>4711</v>
      </c>
      <c r="H591" t="s">
        <v>4630</v>
      </c>
      <c r="I591" t="s">
        <v>5077</v>
      </c>
      <c r="J591" s="1">
        <v>15</v>
      </c>
      <c r="K591">
        <v>19167.82</v>
      </c>
      <c r="L591">
        <v>1.65</v>
      </c>
      <c r="M591" s="1">
        <v>282773.26</v>
      </c>
      <c r="N591" t="s">
        <v>5318</v>
      </c>
      <c r="O591" t="s">
        <v>4651</v>
      </c>
      <c r="P591" t="s">
        <v>4610</v>
      </c>
      <c r="Q591" t="s">
        <v>4643</v>
      </c>
      <c r="R591" t="s">
        <v>4720</v>
      </c>
    </row>
    <row r="592" spans="1:18" x14ac:dyDescent="0.25">
      <c r="A592" t="s">
        <v>4173</v>
      </c>
      <c r="B592" t="s">
        <v>1955</v>
      </c>
      <c r="C592" t="s">
        <v>5855</v>
      </c>
      <c r="D592" t="s">
        <v>7973</v>
      </c>
      <c r="E592" t="s">
        <v>4627</v>
      </c>
      <c r="F592" t="s">
        <v>4628</v>
      </c>
      <c r="G592" t="s">
        <v>4629</v>
      </c>
      <c r="H592" t="s">
        <v>4630</v>
      </c>
      <c r="I592" t="s">
        <v>5077</v>
      </c>
      <c r="J592" s="1">
        <v>10</v>
      </c>
      <c r="K592">
        <v>5364.98</v>
      </c>
      <c r="L592">
        <v>0.91</v>
      </c>
      <c r="M592" s="1">
        <v>53161.59</v>
      </c>
      <c r="N592" t="s">
        <v>4804</v>
      </c>
      <c r="O592" t="s">
        <v>45</v>
      </c>
      <c r="P592" t="s">
        <v>4622</v>
      </c>
      <c r="Q592" t="s">
        <v>4623</v>
      </c>
      <c r="R592" t="s">
        <v>4653</v>
      </c>
    </row>
    <row r="593" spans="1:18" x14ac:dyDescent="0.25">
      <c r="A593" t="s">
        <v>4323</v>
      </c>
      <c r="B593" t="s">
        <v>332</v>
      </c>
      <c r="C593" t="s">
        <v>5440</v>
      </c>
      <c r="D593" t="s">
        <v>8064</v>
      </c>
      <c r="E593" t="s">
        <v>4627</v>
      </c>
      <c r="F593" t="s">
        <v>4691</v>
      </c>
      <c r="G593" t="s">
        <v>5017</v>
      </c>
      <c r="H593" t="s">
        <v>4630</v>
      </c>
      <c r="I593" t="s">
        <v>5077</v>
      </c>
      <c r="J593" s="1">
        <v>46</v>
      </c>
      <c r="K593">
        <v>26424.02</v>
      </c>
      <c r="L593">
        <v>8.09</v>
      </c>
      <c r="M593" s="1">
        <v>1117170.57</v>
      </c>
      <c r="N593" t="s">
        <v>5448</v>
      </c>
      <c r="O593" t="s">
        <v>4609</v>
      </c>
      <c r="P593" t="s">
        <v>4622</v>
      </c>
      <c r="Q593" t="s">
        <v>4643</v>
      </c>
      <c r="R593" t="s">
        <v>4782</v>
      </c>
    </row>
    <row r="594" spans="1:18" x14ac:dyDescent="0.25">
      <c r="A594" t="s">
        <v>4339</v>
      </c>
      <c r="B594" t="s">
        <v>1065</v>
      </c>
      <c r="C594" t="s">
        <v>5177</v>
      </c>
      <c r="D594" t="s">
        <v>5218</v>
      </c>
      <c r="E594" t="s">
        <v>4602</v>
      </c>
      <c r="F594" t="s">
        <v>4668</v>
      </c>
      <c r="G594" t="s">
        <v>4669</v>
      </c>
      <c r="H594" t="s">
        <v>4630</v>
      </c>
      <c r="I594" t="s">
        <v>5077</v>
      </c>
      <c r="J594" s="1">
        <v>1</v>
      </c>
      <c r="K594">
        <v>49943.46</v>
      </c>
      <c r="L594">
        <v>4.03</v>
      </c>
      <c r="M594" s="1">
        <v>47930.74</v>
      </c>
      <c r="N594" t="s">
        <v>5428</v>
      </c>
      <c r="O594" t="s">
        <v>4664</v>
      </c>
      <c r="P594" t="s">
        <v>4622</v>
      </c>
      <c r="Q594" t="s">
        <v>4643</v>
      </c>
      <c r="R594" t="s">
        <v>4823</v>
      </c>
    </row>
    <row r="595" spans="1:18" x14ac:dyDescent="0.25">
      <c r="A595" t="s">
        <v>4442</v>
      </c>
      <c r="B595" t="s">
        <v>595</v>
      </c>
      <c r="C595" t="s">
        <v>5286</v>
      </c>
      <c r="D595" t="s">
        <v>4705</v>
      </c>
      <c r="E595" t="s">
        <v>4602</v>
      </c>
      <c r="F595" t="s">
        <v>4684</v>
      </c>
      <c r="G595" t="s">
        <v>4792</v>
      </c>
      <c r="H595" t="s">
        <v>4630</v>
      </c>
      <c r="I595" t="s">
        <v>5077</v>
      </c>
      <c r="J595" s="1">
        <v>49</v>
      </c>
      <c r="K595">
        <v>27818.01</v>
      </c>
      <c r="L595">
        <v>10.44</v>
      </c>
      <c r="M595" s="1">
        <v>1220776.68</v>
      </c>
      <c r="N595" t="s">
        <v>6201</v>
      </c>
      <c r="O595" t="s">
        <v>4651</v>
      </c>
      <c r="P595" t="s">
        <v>4622</v>
      </c>
      <c r="Q595" t="s">
        <v>4623</v>
      </c>
      <c r="R595" t="s">
        <v>4624</v>
      </c>
    </row>
    <row r="596" spans="1:18" x14ac:dyDescent="0.25">
      <c r="A596" t="s">
        <v>4517</v>
      </c>
      <c r="B596" t="s">
        <v>1740</v>
      </c>
      <c r="C596" t="s">
        <v>8171</v>
      </c>
      <c r="D596" t="s">
        <v>6983</v>
      </c>
      <c r="E596" t="s">
        <v>4602</v>
      </c>
      <c r="F596" t="s">
        <v>4603</v>
      </c>
      <c r="G596" t="s">
        <v>4813</v>
      </c>
      <c r="H596" t="s">
        <v>4630</v>
      </c>
      <c r="I596" t="s">
        <v>5077</v>
      </c>
      <c r="J596" s="1">
        <v>13</v>
      </c>
      <c r="K596">
        <v>28072.3</v>
      </c>
      <c r="L596">
        <v>5.14</v>
      </c>
      <c r="M596" s="1">
        <v>346181.99</v>
      </c>
      <c r="N596" t="s">
        <v>5002</v>
      </c>
      <c r="O596" t="s">
        <v>45</v>
      </c>
      <c r="P596" t="s">
        <v>4622</v>
      </c>
      <c r="Q596" t="s">
        <v>4611</v>
      </c>
      <c r="R596" t="s">
        <v>4744</v>
      </c>
    </row>
    <row r="597" spans="1:18" x14ac:dyDescent="0.25">
      <c r="A597" t="s">
        <v>4533</v>
      </c>
      <c r="B597" t="s">
        <v>151</v>
      </c>
      <c r="C597" t="s">
        <v>4979</v>
      </c>
      <c r="D597" t="s">
        <v>8183</v>
      </c>
      <c r="E597" t="s">
        <v>4627</v>
      </c>
      <c r="F597" t="s">
        <v>4636</v>
      </c>
      <c r="G597" t="s">
        <v>5095</v>
      </c>
      <c r="H597" t="s">
        <v>4630</v>
      </c>
      <c r="I597" t="s">
        <v>5077</v>
      </c>
      <c r="J597" s="1">
        <v>47</v>
      </c>
      <c r="K597">
        <v>25020.720000000001</v>
      </c>
      <c r="L597">
        <v>0.86</v>
      </c>
      <c r="M597" s="1">
        <v>1165860.46</v>
      </c>
      <c r="N597" t="s">
        <v>5330</v>
      </c>
      <c r="O597" t="s">
        <v>4730</v>
      </c>
      <c r="P597" t="s">
        <v>4622</v>
      </c>
      <c r="Q597" t="s">
        <v>4623</v>
      </c>
      <c r="R597" t="s">
        <v>4720</v>
      </c>
    </row>
    <row r="598" spans="1:18" x14ac:dyDescent="0.25">
      <c r="A598" t="s">
        <v>16</v>
      </c>
      <c r="B598" t="s">
        <v>17</v>
      </c>
      <c r="C598" t="s">
        <v>4600</v>
      </c>
      <c r="D598" t="s">
        <v>4601</v>
      </c>
      <c r="E598" t="s">
        <v>4602</v>
      </c>
      <c r="F598" t="s">
        <v>4603</v>
      </c>
      <c r="G598" t="s">
        <v>4604</v>
      </c>
      <c r="H598" t="s">
        <v>4605</v>
      </c>
      <c r="I598" t="s">
        <v>4606</v>
      </c>
      <c r="J598" s="1">
        <v>31</v>
      </c>
      <c r="K598">
        <v>15319.18</v>
      </c>
      <c r="L598">
        <v>8.31</v>
      </c>
      <c r="M598" s="1">
        <v>435430.84</v>
      </c>
      <c r="N598" t="s">
        <v>4608</v>
      </c>
      <c r="O598" t="s">
        <v>4609</v>
      </c>
      <c r="P598" t="s">
        <v>4610</v>
      </c>
      <c r="Q598" t="s">
        <v>4611</v>
      </c>
      <c r="R598" t="s">
        <v>4612</v>
      </c>
    </row>
    <row r="599" spans="1:18" x14ac:dyDescent="0.25">
      <c r="A599" t="s">
        <v>218</v>
      </c>
      <c r="B599" t="s">
        <v>219</v>
      </c>
      <c r="C599" t="s">
        <v>4872</v>
      </c>
      <c r="D599" t="s">
        <v>4873</v>
      </c>
      <c r="E599" t="s">
        <v>4615</v>
      </c>
      <c r="F599" t="s">
        <v>4843</v>
      </c>
      <c r="G599" t="s">
        <v>4844</v>
      </c>
      <c r="H599" t="s">
        <v>4605</v>
      </c>
      <c r="I599" t="s">
        <v>4606</v>
      </c>
      <c r="J599" s="1">
        <v>2</v>
      </c>
      <c r="K599">
        <v>4308.7</v>
      </c>
      <c r="L599">
        <v>14.16</v>
      </c>
      <c r="M599" s="1">
        <v>7397.18</v>
      </c>
      <c r="N599" t="s">
        <v>4876</v>
      </c>
      <c r="O599" t="s">
        <v>4730</v>
      </c>
      <c r="P599" t="s">
        <v>4622</v>
      </c>
      <c r="Q599" t="s">
        <v>4611</v>
      </c>
      <c r="R599" t="s">
        <v>4682</v>
      </c>
    </row>
    <row r="600" spans="1:18" x14ac:dyDescent="0.25">
      <c r="A600" t="s">
        <v>247</v>
      </c>
      <c r="B600" t="s">
        <v>248</v>
      </c>
      <c r="C600" t="s">
        <v>4908</v>
      </c>
      <c r="D600" t="s">
        <v>4866</v>
      </c>
      <c r="E600" t="s">
        <v>4602</v>
      </c>
      <c r="F600" t="s">
        <v>4684</v>
      </c>
      <c r="G600" t="s">
        <v>4685</v>
      </c>
      <c r="H600" t="s">
        <v>4605</v>
      </c>
      <c r="I600" t="s">
        <v>4606</v>
      </c>
      <c r="J600" s="1">
        <v>50</v>
      </c>
      <c r="K600">
        <v>43118.03</v>
      </c>
      <c r="L600">
        <v>13.59</v>
      </c>
      <c r="M600" s="1">
        <v>1862914.49</v>
      </c>
      <c r="N600" t="s">
        <v>4911</v>
      </c>
      <c r="O600" t="s">
        <v>4609</v>
      </c>
      <c r="P600" t="s">
        <v>4622</v>
      </c>
      <c r="Q600" t="s">
        <v>4611</v>
      </c>
      <c r="R600" t="s">
        <v>4703</v>
      </c>
    </row>
    <row r="601" spans="1:18" x14ac:dyDescent="0.25">
      <c r="A601" t="s">
        <v>348</v>
      </c>
      <c r="B601" t="s">
        <v>349</v>
      </c>
      <c r="C601" t="s">
        <v>5037</v>
      </c>
      <c r="D601" t="s">
        <v>5038</v>
      </c>
      <c r="E601" t="s">
        <v>4615</v>
      </c>
      <c r="F601" t="s">
        <v>4616</v>
      </c>
      <c r="G601" t="s">
        <v>4699</v>
      </c>
      <c r="H601" t="s">
        <v>4605</v>
      </c>
      <c r="I601" t="s">
        <v>4606</v>
      </c>
      <c r="J601" s="1">
        <v>4</v>
      </c>
      <c r="K601">
        <v>39025.21</v>
      </c>
      <c r="L601">
        <v>7.04</v>
      </c>
      <c r="M601" s="1">
        <v>145111.34</v>
      </c>
      <c r="N601" t="s">
        <v>5041</v>
      </c>
      <c r="O601" t="s">
        <v>4651</v>
      </c>
      <c r="P601" t="s">
        <v>4622</v>
      </c>
      <c r="Q601" t="s">
        <v>4611</v>
      </c>
      <c r="R601" t="s">
        <v>4696</v>
      </c>
    </row>
    <row r="602" spans="1:18" x14ac:dyDescent="0.25">
      <c r="A602" t="s">
        <v>363</v>
      </c>
      <c r="B602" t="s">
        <v>364</v>
      </c>
      <c r="C602" t="s">
        <v>4979</v>
      </c>
      <c r="D602" t="s">
        <v>5057</v>
      </c>
      <c r="E602" t="s">
        <v>4656</v>
      </c>
      <c r="F602" t="s">
        <v>4891</v>
      </c>
      <c r="G602" t="s">
        <v>4892</v>
      </c>
      <c r="H602" t="s">
        <v>4605</v>
      </c>
      <c r="I602" t="s">
        <v>4606</v>
      </c>
      <c r="J602" s="1">
        <v>18</v>
      </c>
      <c r="K602">
        <v>33977.120000000003</v>
      </c>
      <c r="L602">
        <v>10.66</v>
      </c>
      <c r="M602" s="1">
        <v>546392.86</v>
      </c>
      <c r="N602" t="s">
        <v>5060</v>
      </c>
      <c r="O602" t="s">
        <v>4609</v>
      </c>
      <c r="P602" t="s">
        <v>4622</v>
      </c>
      <c r="Q602" t="s">
        <v>4623</v>
      </c>
      <c r="R602" t="s">
        <v>4696</v>
      </c>
    </row>
    <row r="603" spans="1:18" x14ac:dyDescent="0.25">
      <c r="A603" t="s">
        <v>394</v>
      </c>
      <c r="B603" t="s">
        <v>395</v>
      </c>
      <c r="C603" t="s">
        <v>5093</v>
      </c>
      <c r="D603" t="s">
        <v>5094</v>
      </c>
      <c r="E603" t="s">
        <v>4627</v>
      </c>
      <c r="F603" t="s">
        <v>4636</v>
      </c>
      <c r="G603" t="s">
        <v>5095</v>
      </c>
      <c r="H603" t="s">
        <v>4605</v>
      </c>
      <c r="I603" t="s">
        <v>4606</v>
      </c>
      <c r="J603" s="1">
        <v>34</v>
      </c>
      <c r="K603">
        <v>27398.400000000001</v>
      </c>
      <c r="L603">
        <v>14.16</v>
      </c>
      <c r="M603" s="1">
        <v>799638.74</v>
      </c>
      <c r="N603" t="s">
        <v>5097</v>
      </c>
      <c r="O603" t="s">
        <v>4664</v>
      </c>
      <c r="P603" t="s">
        <v>4652</v>
      </c>
      <c r="Q603" t="s">
        <v>4611</v>
      </c>
      <c r="R603" t="s">
        <v>4624</v>
      </c>
    </row>
    <row r="604" spans="1:18" x14ac:dyDescent="0.25">
      <c r="A604" t="s">
        <v>591</v>
      </c>
      <c r="B604" t="s">
        <v>592</v>
      </c>
      <c r="C604" t="s">
        <v>5321</v>
      </c>
      <c r="D604" t="s">
        <v>5322</v>
      </c>
      <c r="E604" t="s">
        <v>4615</v>
      </c>
      <c r="F604" t="s">
        <v>4843</v>
      </c>
      <c r="G604" t="s">
        <v>4844</v>
      </c>
      <c r="H604" t="s">
        <v>4605</v>
      </c>
      <c r="I604" t="s">
        <v>4606</v>
      </c>
      <c r="J604" s="1">
        <v>3</v>
      </c>
      <c r="K604">
        <v>48760.62</v>
      </c>
      <c r="L604">
        <v>9.73</v>
      </c>
      <c r="M604" s="1">
        <v>132048.64000000001</v>
      </c>
      <c r="N604" t="s">
        <v>5324</v>
      </c>
      <c r="O604" t="s">
        <v>45</v>
      </c>
      <c r="P604" t="s">
        <v>4622</v>
      </c>
      <c r="Q604" t="s">
        <v>4611</v>
      </c>
      <c r="R604" t="s">
        <v>4653</v>
      </c>
    </row>
    <row r="605" spans="1:18" x14ac:dyDescent="0.25">
      <c r="A605" t="s">
        <v>605</v>
      </c>
      <c r="B605" t="s">
        <v>606</v>
      </c>
      <c r="C605" t="s">
        <v>5338</v>
      </c>
      <c r="D605" t="s">
        <v>5191</v>
      </c>
      <c r="E605" t="s">
        <v>4656</v>
      </c>
      <c r="F605" t="s">
        <v>4657</v>
      </c>
      <c r="G605" t="s">
        <v>4658</v>
      </c>
      <c r="H605" t="s">
        <v>4605</v>
      </c>
      <c r="I605" t="s">
        <v>4606</v>
      </c>
      <c r="J605" s="1">
        <v>41</v>
      </c>
      <c r="K605">
        <v>35211.22</v>
      </c>
      <c r="L605">
        <v>15.16</v>
      </c>
      <c r="M605" s="1">
        <v>1224801.1599999999</v>
      </c>
      <c r="N605" t="s">
        <v>5340</v>
      </c>
      <c r="O605" t="s">
        <v>4609</v>
      </c>
      <c r="P605" t="s">
        <v>4622</v>
      </c>
      <c r="Q605" t="s">
        <v>4643</v>
      </c>
      <c r="R605" t="s">
        <v>4823</v>
      </c>
    </row>
    <row r="606" spans="1:18" x14ac:dyDescent="0.25">
      <c r="A606" t="s">
        <v>654</v>
      </c>
      <c r="B606" t="s">
        <v>655</v>
      </c>
      <c r="C606" t="s">
        <v>5380</v>
      </c>
      <c r="D606" t="s">
        <v>4862</v>
      </c>
      <c r="E606" t="s">
        <v>4615</v>
      </c>
      <c r="F606" t="s">
        <v>4754</v>
      </c>
      <c r="G606" t="s">
        <v>4798</v>
      </c>
      <c r="H606" t="s">
        <v>4605</v>
      </c>
      <c r="I606" t="s">
        <v>4606</v>
      </c>
      <c r="J606" s="1">
        <v>25</v>
      </c>
      <c r="K606">
        <v>37816.15</v>
      </c>
      <c r="L606">
        <v>5.0599999999999996</v>
      </c>
      <c r="M606" s="1">
        <v>897566.32</v>
      </c>
      <c r="N606" t="s">
        <v>5382</v>
      </c>
      <c r="O606" t="s">
        <v>4651</v>
      </c>
      <c r="P606" t="s">
        <v>4622</v>
      </c>
      <c r="Q606" t="s">
        <v>4623</v>
      </c>
      <c r="R606" t="s">
        <v>4644</v>
      </c>
    </row>
    <row r="607" spans="1:18" x14ac:dyDescent="0.25">
      <c r="A607" t="s">
        <v>719</v>
      </c>
      <c r="B607" t="s">
        <v>720</v>
      </c>
      <c r="C607" t="s">
        <v>4783</v>
      </c>
      <c r="D607" t="s">
        <v>5443</v>
      </c>
      <c r="E607" t="s">
        <v>4602</v>
      </c>
      <c r="F607" t="s">
        <v>4668</v>
      </c>
      <c r="G607" t="s">
        <v>4669</v>
      </c>
      <c r="H607" t="s">
        <v>4605</v>
      </c>
      <c r="I607" t="s">
        <v>4606</v>
      </c>
      <c r="J607" s="1">
        <v>23</v>
      </c>
      <c r="K607">
        <v>21198.47</v>
      </c>
      <c r="L607">
        <v>16.61</v>
      </c>
      <c r="M607" s="1">
        <v>406580.3</v>
      </c>
      <c r="N607" t="s">
        <v>4795</v>
      </c>
      <c r="O607" t="s">
        <v>4730</v>
      </c>
      <c r="P607" t="s">
        <v>4610</v>
      </c>
      <c r="Q607" t="s">
        <v>4643</v>
      </c>
      <c r="R607" t="s">
        <v>4644</v>
      </c>
    </row>
    <row r="608" spans="1:18" x14ac:dyDescent="0.25">
      <c r="A608" t="s">
        <v>863</v>
      </c>
      <c r="B608" t="s">
        <v>864</v>
      </c>
      <c r="C608" t="s">
        <v>5245</v>
      </c>
      <c r="D608" t="s">
        <v>5582</v>
      </c>
      <c r="E608" t="s">
        <v>4615</v>
      </c>
      <c r="F608" t="s">
        <v>4616</v>
      </c>
      <c r="G608" t="s">
        <v>4617</v>
      </c>
      <c r="H608" t="s">
        <v>4605</v>
      </c>
      <c r="I608" t="s">
        <v>4606</v>
      </c>
      <c r="J608" s="1">
        <v>8</v>
      </c>
      <c r="K608">
        <v>35288.79</v>
      </c>
      <c r="L608">
        <v>16.3</v>
      </c>
      <c r="M608" s="1">
        <v>236293.74</v>
      </c>
      <c r="N608" t="s">
        <v>5584</v>
      </c>
      <c r="O608" t="s">
        <v>4651</v>
      </c>
      <c r="P608" t="s">
        <v>4622</v>
      </c>
      <c r="Q608" t="s">
        <v>4643</v>
      </c>
      <c r="R608" t="s">
        <v>4720</v>
      </c>
    </row>
    <row r="609" spans="1:18" x14ac:dyDescent="0.25">
      <c r="A609" t="s">
        <v>884</v>
      </c>
      <c r="B609" t="s">
        <v>885</v>
      </c>
      <c r="C609" t="s">
        <v>5604</v>
      </c>
      <c r="D609" t="s">
        <v>5605</v>
      </c>
      <c r="E609" t="s">
        <v>4627</v>
      </c>
      <c r="F609" t="s">
        <v>4628</v>
      </c>
      <c r="G609" t="s">
        <v>4629</v>
      </c>
      <c r="H609" t="s">
        <v>4605</v>
      </c>
      <c r="I609" t="s">
        <v>4606</v>
      </c>
      <c r="J609" s="1">
        <v>4</v>
      </c>
      <c r="K609">
        <v>8400.68</v>
      </c>
      <c r="L609">
        <v>12.57</v>
      </c>
      <c r="M609" s="1">
        <v>29378.86</v>
      </c>
      <c r="N609" t="s">
        <v>4769</v>
      </c>
      <c r="O609" t="s">
        <v>4664</v>
      </c>
      <c r="P609" t="s">
        <v>4622</v>
      </c>
      <c r="Q609" t="s">
        <v>4643</v>
      </c>
      <c r="R609" t="s">
        <v>4644</v>
      </c>
    </row>
    <row r="610" spans="1:18" x14ac:dyDescent="0.25">
      <c r="A610" t="s">
        <v>914</v>
      </c>
      <c r="B610" t="s">
        <v>915</v>
      </c>
      <c r="C610" t="s">
        <v>4745</v>
      </c>
      <c r="D610" t="s">
        <v>5633</v>
      </c>
      <c r="E610" t="s">
        <v>4627</v>
      </c>
      <c r="F610" t="s">
        <v>4691</v>
      </c>
      <c r="G610" t="s">
        <v>4692</v>
      </c>
      <c r="H610" t="s">
        <v>4605</v>
      </c>
      <c r="I610" t="s">
        <v>4606</v>
      </c>
      <c r="J610" s="1">
        <v>11</v>
      </c>
      <c r="K610">
        <v>19321.849999999999</v>
      </c>
      <c r="L610">
        <v>11.79</v>
      </c>
      <c r="M610" s="1">
        <v>187481.84</v>
      </c>
      <c r="N610" t="s">
        <v>5577</v>
      </c>
      <c r="O610" t="s">
        <v>4651</v>
      </c>
      <c r="P610" t="s">
        <v>4622</v>
      </c>
      <c r="Q610" t="s">
        <v>4623</v>
      </c>
      <c r="R610" t="s">
        <v>4653</v>
      </c>
    </row>
    <row r="611" spans="1:18" x14ac:dyDescent="0.25">
      <c r="A611" t="s">
        <v>992</v>
      </c>
      <c r="B611" t="s">
        <v>993</v>
      </c>
      <c r="C611" t="s">
        <v>5699</v>
      </c>
      <c r="D611" t="s">
        <v>5016</v>
      </c>
      <c r="E611" t="s">
        <v>4615</v>
      </c>
      <c r="F611" t="s">
        <v>4616</v>
      </c>
      <c r="G611" t="s">
        <v>4617</v>
      </c>
      <c r="H611" t="s">
        <v>4605</v>
      </c>
      <c r="I611" t="s">
        <v>4606</v>
      </c>
      <c r="J611" s="1">
        <v>31</v>
      </c>
      <c r="K611">
        <v>40255.82</v>
      </c>
      <c r="L611">
        <v>1.24</v>
      </c>
      <c r="M611" s="1">
        <v>1232456.08</v>
      </c>
      <c r="N611" t="s">
        <v>5701</v>
      </c>
      <c r="O611" t="s">
        <v>4664</v>
      </c>
      <c r="P611" t="s">
        <v>4622</v>
      </c>
      <c r="Q611" t="s">
        <v>4643</v>
      </c>
      <c r="R611" t="s">
        <v>4665</v>
      </c>
    </row>
    <row r="612" spans="1:18" x14ac:dyDescent="0.25">
      <c r="A612" t="s">
        <v>1023</v>
      </c>
      <c r="B612" t="s">
        <v>598</v>
      </c>
      <c r="C612" t="s">
        <v>5167</v>
      </c>
      <c r="D612" t="s">
        <v>4765</v>
      </c>
      <c r="E612" t="s">
        <v>4615</v>
      </c>
      <c r="F612" t="s">
        <v>4733</v>
      </c>
      <c r="G612" t="s">
        <v>4734</v>
      </c>
      <c r="H612" t="s">
        <v>4605</v>
      </c>
      <c r="I612" t="s">
        <v>4606</v>
      </c>
      <c r="J612" s="1">
        <v>10</v>
      </c>
      <c r="K612">
        <v>7206.95</v>
      </c>
      <c r="L612">
        <v>5.57</v>
      </c>
      <c r="M612" s="1">
        <v>68055.23</v>
      </c>
      <c r="N612" t="s">
        <v>4713</v>
      </c>
      <c r="O612" t="s">
        <v>4651</v>
      </c>
      <c r="P612" t="s">
        <v>4622</v>
      </c>
      <c r="Q612" t="s">
        <v>4611</v>
      </c>
      <c r="R612" t="s">
        <v>4696</v>
      </c>
    </row>
    <row r="613" spans="1:18" x14ac:dyDescent="0.25">
      <c r="A613" t="s">
        <v>1053</v>
      </c>
      <c r="B613" t="s">
        <v>711</v>
      </c>
      <c r="C613" t="s">
        <v>4885</v>
      </c>
      <c r="D613" t="s">
        <v>5756</v>
      </c>
      <c r="E613" t="s">
        <v>4615</v>
      </c>
      <c r="F613" t="s">
        <v>4733</v>
      </c>
      <c r="G613" t="s">
        <v>5083</v>
      </c>
      <c r="H613" t="s">
        <v>4605</v>
      </c>
      <c r="I613" t="s">
        <v>4606</v>
      </c>
      <c r="J613" s="1">
        <v>28</v>
      </c>
      <c r="K613">
        <v>11176.9</v>
      </c>
      <c r="L613">
        <v>17.98</v>
      </c>
      <c r="M613" s="1">
        <v>256684.21</v>
      </c>
      <c r="N613" t="s">
        <v>5255</v>
      </c>
      <c r="O613" t="s">
        <v>4730</v>
      </c>
      <c r="P613" t="s">
        <v>4622</v>
      </c>
      <c r="Q613" t="s">
        <v>4623</v>
      </c>
      <c r="R613" t="s">
        <v>4823</v>
      </c>
    </row>
    <row r="614" spans="1:18" x14ac:dyDescent="0.25">
      <c r="A614" t="s">
        <v>1256</v>
      </c>
      <c r="B614" t="s">
        <v>869</v>
      </c>
      <c r="C614" t="s">
        <v>5861</v>
      </c>
      <c r="D614" t="s">
        <v>4862</v>
      </c>
      <c r="E614" t="s">
        <v>4615</v>
      </c>
      <c r="F614" t="s">
        <v>4843</v>
      </c>
      <c r="G614" t="s">
        <v>4844</v>
      </c>
      <c r="H614" t="s">
        <v>4605</v>
      </c>
      <c r="I614" t="s">
        <v>4606</v>
      </c>
      <c r="J614" s="1">
        <v>40</v>
      </c>
      <c r="K614">
        <v>16260.04</v>
      </c>
      <c r="L614">
        <v>2.2599999999999998</v>
      </c>
      <c r="M614" s="1">
        <v>635702.52</v>
      </c>
      <c r="N614" t="s">
        <v>5085</v>
      </c>
      <c r="O614" t="s">
        <v>4664</v>
      </c>
      <c r="P614" t="s">
        <v>4622</v>
      </c>
      <c r="Q614" t="s">
        <v>4611</v>
      </c>
      <c r="R614" t="s">
        <v>4703</v>
      </c>
    </row>
    <row r="615" spans="1:18" x14ac:dyDescent="0.25">
      <c r="A615" t="s">
        <v>1413</v>
      </c>
      <c r="B615" t="s">
        <v>1414</v>
      </c>
      <c r="C615" t="s">
        <v>5064</v>
      </c>
      <c r="D615" t="s">
        <v>4740</v>
      </c>
      <c r="E615" t="s">
        <v>4602</v>
      </c>
      <c r="F615" t="s">
        <v>4603</v>
      </c>
      <c r="G615" t="s">
        <v>4955</v>
      </c>
      <c r="H615" t="s">
        <v>4605</v>
      </c>
      <c r="I615" t="s">
        <v>4606</v>
      </c>
      <c r="J615" s="1">
        <v>32</v>
      </c>
      <c r="K615">
        <v>6693.7</v>
      </c>
      <c r="L615">
        <v>18.309999999999999</v>
      </c>
      <c r="M615" s="1">
        <v>174978.67</v>
      </c>
      <c r="N615" t="s">
        <v>5567</v>
      </c>
      <c r="O615" t="s">
        <v>4730</v>
      </c>
      <c r="P615" t="s">
        <v>4622</v>
      </c>
      <c r="Q615" t="s">
        <v>4611</v>
      </c>
      <c r="R615" t="s">
        <v>4823</v>
      </c>
    </row>
    <row r="616" spans="1:18" x14ac:dyDescent="0.25">
      <c r="A616" t="s">
        <v>1444</v>
      </c>
      <c r="B616" t="s">
        <v>1445</v>
      </c>
      <c r="C616" t="s">
        <v>5116</v>
      </c>
      <c r="D616" t="s">
        <v>6100</v>
      </c>
      <c r="E616" t="s">
        <v>4656</v>
      </c>
      <c r="F616" t="s">
        <v>4657</v>
      </c>
      <c r="G616" t="s">
        <v>4658</v>
      </c>
      <c r="H616" t="s">
        <v>4605</v>
      </c>
      <c r="I616" t="s">
        <v>4606</v>
      </c>
      <c r="J616" s="1">
        <v>1</v>
      </c>
      <c r="K616">
        <v>9019.43</v>
      </c>
      <c r="L616">
        <v>17.829999999999998</v>
      </c>
      <c r="M616" s="1">
        <v>7411.27</v>
      </c>
      <c r="N616" t="s">
        <v>5163</v>
      </c>
      <c r="O616" t="s">
        <v>4730</v>
      </c>
      <c r="P616" t="s">
        <v>4622</v>
      </c>
      <c r="Q616" t="s">
        <v>4623</v>
      </c>
      <c r="R616" t="s">
        <v>4682</v>
      </c>
    </row>
    <row r="617" spans="1:18" x14ac:dyDescent="0.25">
      <c r="A617" t="s">
        <v>1447</v>
      </c>
      <c r="B617" t="s">
        <v>1448</v>
      </c>
      <c r="C617" t="s">
        <v>5109</v>
      </c>
      <c r="D617" t="s">
        <v>6102</v>
      </c>
      <c r="E617" t="s">
        <v>4602</v>
      </c>
      <c r="F617" t="s">
        <v>4785</v>
      </c>
      <c r="G617" t="s">
        <v>4942</v>
      </c>
      <c r="H617" t="s">
        <v>4605</v>
      </c>
      <c r="I617" t="s">
        <v>4606</v>
      </c>
      <c r="J617" s="1">
        <v>50</v>
      </c>
      <c r="K617">
        <v>18807.21</v>
      </c>
      <c r="L617">
        <v>12.05</v>
      </c>
      <c r="M617" s="1">
        <v>827047.06</v>
      </c>
      <c r="N617" t="s">
        <v>5547</v>
      </c>
      <c r="O617" t="s">
        <v>4651</v>
      </c>
      <c r="P617" t="s">
        <v>4622</v>
      </c>
      <c r="Q617" t="s">
        <v>4611</v>
      </c>
      <c r="R617" t="s">
        <v>4612</v>
      </c>
    </row>
    <row r="618" spans="1:18" x14ac:dyDescent="0.25">
      <c r="A618" t="s">
        <v>1457</v>
      </c>
      <c r="B618" t="s">
        <v>726</v>
      </c>
      <c r="C618" t="s">
        <v>4777</v>
      </c>
      <c r="D618" t="s">
        <v>5487</v>
      </c>
      <c r="E618" t="s">
        <v>4602</v>
      </c>
      <c r="F618" t="s">
        <v>4603</v>
      </c>
      <c r="G618" t="s">
        <v>4955</v>
      </c>
      <c r="H618" t="s">
        <v>4605</v>
      </c>
      <c r="I618" t="s">
        <v>4606</v>
      </c>
      <c r="J618" s="1">
        <v>4</v>
      </c>
      <c r="K618">
        <v>43203.46</v>
      </c>
      <c r="L618">
        <v>13.21</v>
      </c>
      <c r="M618" s="1">
        <v>149985.13</v>
      </c>
      <c r="N618" t="s">
        <v>4871</v>
      </c>
      <c r="O618" t="s">
        <v>4609</v>
      </c>
      <c r="P618" t="s">
        <v>4610</v>
      </c>
      <c r="Q618" t="s">
        <v>4611</v>
      </c>
      <c r="R618" t="s">
        <v>4624</v>
      </c>
    </row>
    <row r="619" spans="1:18" x14ac:dyDescent="0.25">
      <c r="A619" t="s">
        <v>1479</v>
      </c>
      <c r="B619" t="s">
        <v>1480</v>
      </c>
      <c r="C619" t="s">
        <v>5213</v>
      </c>
      <c r="D619" t="s">
        <v>6124</v>
      </c>
      <c r="E619" t="s">
        <v>4615</v>
      </c>
      <c r="F619" t="s">
        <v>4754</v>
      </c>
      <c r="G619" t="s">
        <v>4755</v>
      </c>
      <c r="H619" t="s">
        <v>4605</v>
      </c>
      <c r="I619" t="s">
        <v>4606</v>
      </c>
      <c r="J619" s="1">
        <v>14</v>
      </c>
      <c r="K619">
        <v>46745.84</v>
      </c>
      <c r="L619">
        <v>4.0599999999999996</v>
      </c>
      <c r="M619" s="1">
        <v>627871.42000000004</v>
      </c>
      <c r="N619" t="s">
        <v>6077</v>
      </c>
      <c r="O619" t="s">
        <v>4609</v>
      </c>
      <c r="P619" t="s">
        <v>4622</v>
      </c>
      <c r="Q619" t="s">
        <v>4611</v>
      </c>
      <c r="R619" t="s">
        <v>4644</v>
      </c>
    </row>
    <row r="620" spans="1:18" x14ac:dyDescent="0.25">
      <c r="A620" t="s">
        <v>1521</v>
      </c>
      <c r="B620" t="s">
        <v>1522</v>
      </c>
      <c r="C620" t="s">
        <v>5321</v>
      </c>
      <c r="D620" t="s">
        <v>6153</v>
      </c>
      <c r="E620" t="s">
        <v>4656</v>
      </c>
      <c r="F620" t="s">
        <v>4772</v>
      </c>
      <c r="G620" t="s">
        <v>4773</v>
      </c>
      <c r="H620" t="s">
        <v>4605</v>
      </c>
      <c r="I620" t="s">
        <v>4606</v>
      </c>
      <c r="J620" s="1">
        <v>46</v>
      </c>
      <c r="K620">
        <v>25480.86</v>
      </c>
      <c r="L620">
        <v>3.6</v>
      </c>
      <c r="M620" s="1">
        <v>1129923.26</v>
      </c>
      <c r="N620" t="s">
        <v>5343</v>
      </c>
      <c r="O620" t="s">
        <v>4664</v>
      </c>
      <c r="P620" t="s">
        <v>4622</v>
      </c>
      <c r="Q620" t="s">
        <v>4611</v>
      </c>
      <c r="R620" t="s">
        <v>4720</v>
      </c>
    </row>
    <row r="621" spans="1:18" x14ac:dyDescent="0.25">
      <c r="A621" t="s">
        <v>1819</v>
      </c>
      <c r="B621" t="s">
        <v>586</v>
      </c>
      <c r="C621" t="s">
        <v>6378</v>
      </c>
      <c r="D621" t="s">
        <v>6379</v>
      </c>
      <c r="E621" t="s">
        <v>4656</v>
      </c>
      <c r="F621" t="s">
        <v>4676</v>
      </c>
      <c r="G621" t="s">
        <v>4917</v>
      </c>
      <c r="H621" t="s">
        <v>4605</v>
      </c>
      <c r="I621" t="s">
        <v>4606</v>
      </c>
      <c r="J621" s="1">
        <v>4</v>
      </c>
      <c r="K621">
        <v>44838.35</v>
      </c>
      <c r="L621">
        <v>16.170000000000002</v>
      </c>
      <c r="M621" s="1">
        <v>150351.96</v>
      </c>
      <c r="N621" t="s">
        <v>5896</v>
      </c>
      <c r="O621" t="s">
        <v>4651</v>
      </c>
      <c r="P621" t="s">
        <v>4622</v>
      </c>
      <c r="Q621" t="s">
        <v>4623</v>
      </c>
      <c r="R621" t="s">
        <v>4744</v>
      </c>
    </row>
    <row r="622" spans="1:18" x14ac:dyDescent="0.25">
      <c r="A622" t="s">
        <v>1892</v>
      </c>
      <c r="B622" t="s">
        <v>696</v>
      </c>
      <c r="C622" t="s">
        <v>6433</v>
      </c>
      <c r="D622" t="s">
        <v>6434</v>
      </c>
      <c r="E622" t="s">
        <v>4627</v>
      </c>
      <c r="F622" t="s">
        <v>4691</v>
      </c>
      <c r="G622" t="s">
        <v>5017</v>
      </c>
      <c r="H622" t="s">
        <v>4605</v>
      </c>
      <c r="I622" t="s">
        <v>4606</v>
      </c>
      <c r="J622" s="1">
        <v>40</v>
      </c>
      <c r="K622">
        <v>46873.74</v>
      </c>
      <c r="L622">
        <v>18.39</v>
      </c>
      <c r="M622" s="1">
        <v>1530146.37</v>
      </c>
      <c r="N622" t="s">
        <v>4795</v>
      </c>
      <c r="O622" t="s">
        <v>4651</v>
      </c>
      <c r="P622" t="s">
        <v>4622</v>
      </c>
      <c r="Q622" t="s">
        <v>4643</v>
      </c>
      <c r="R622" t="s">
        <v>4644</v>
      </c>
    </row>
    <row r="623" spans="1:18" x14ac:dyDescent="0.25">
      <c r="A623" t="s">
        <v>1901</v>
      </c>
      <c r="B623" t="s">
        <v>192</v>
      </c>
      <c r="C623" t="s">
        <v>6441</v>
      </c>
      <c r="D623" t="s">
        <v>6442</v>
      </c>
      <c r="E623" t="s">
        <v>4615</v>
      </c>
      <c r="F623" t="s">
        <v>4754</v>
      </c>
      <c r="G623" t="s">
        <v>4798</v>
      </c>
      <c r="H623" t="s">
        <v>4605</v>
      </c>
      <c r="I623" t="s">
        <v>4606</v>
      </c>
      <c r="J623" s="1">
        <v>35</v>
      </c>
      <c r="K623">
        <v>21907.57</v>
      </c>
      <c r="L623">
        <v>5.93</v>
      </c>
      <c r="M623" s="1">
        <v>721295.79</v>
      </c>
      <c r="N623" t="s">
        <v>5166</v>
      </c>
      <c r="O623" t="s">
        <v>4664</v>
      </c>
      <c r="P623" t="s">
        <v>4652</v>
      </c>
      <c r="Q623" t="s">
        <v>4623</v>
      </c>
      <c r="R623" t="s">
        <v>4696</v>
      </c>
    </row>
    <row r="624" spans="1:18" x14ac:dyDescent="0.25">
      <c r="A624" t="s">
        <v>1997</v>
      </c>
      <c r="B624" t="s">
        <v>782</v>
      </c>
      <c r="C624" t="s">
        <v>6081</v>
      </c>
      <c r="D624" t="s">
        <v>5094</v>
      </c>
      <c r="E624" t="s">
        <v>4602</v>
      </c>
      <c r="F624" t="s">
        <v>4684</v>
      </c>
      <c r="G624" t="s">
        <v>4792</v>
      </c>
      <c r="H624" t="s">
        <v>4605</v>
      </c>
      <c r="I624" t="s">
        <v>4606</v>
      </c>
      <c r="J624" s="1">
        <v>39</v>
      </c>
      <c r="K624">
        <v>32457</v>
      </c>
      <c r="L624">
        <v>19.7</v>
      </c>
      <c r="M624" s="1">
        <v>1016455.87</v>
      </c>
      <c r="N624" t="s">
        <v>6318</v>
      </c>
      <c r="O624" t="s">
        <v>4609</v>
      </c>
      <c r="P624" t="s">
        <v>4622</v>
      </c>
      <c r="Q624" t="s">
        <v>4643</v>
      </c>
      <c r="R624" t="s">
        <v>4682</v>
      </c>
    </row>
    <row r="625" spans="1:18" x14ac:dyDescent="0.25">
      <c r="A625" t="s">
        <v>2055</v>
      </c>
      <c r="B625" t="s">
        <v>370</v>
      </c>
      <c r="C625" t="s">
        <v>5020</v>
      </c>
      <c r="D625" t="s">
        <v>5094</v>
      </c>
      <c r="E625" t="s">
        <v>4615</v>
      </c>
      <c r="F625" t="s">
        <v>4733</v>
      </c>
      <c r="G625" t="s">
        <v>4897</v>
      </c>
      <c r="H625" t="s">
        <v>4605</v>
      </c>
      <c r="I625" t="s">
        <v>4606</v>
      </c>
      <c r="J625" s="1">
        <v>36</v>
      </c>
      <c r="K625">
        <v>36869.760000000002</v>
      </c>
      <c r="L625">
        <v>13.62</v>
      </c>
      <c r="M625" s="1">
        <v>1146531.55</v>
      </c>
      <c r="N625" t="s">
        <v>4976</v>
      </c>
      <c r="O625" t="s">
        <v>45</v>
      </c>
      <c r="P625" t="s">
        <v>4622</v>
      </c>
      <c r="Q625" t="s">
        <v>4611</v>
      </c>
      <c r="R625" t="s">
        <v>4644</v>
      </c>
    </row>
    <row r="626" spans="1:18" x14ac:dyDescent="0.25">
      <c r="A626" t="s">
        <v>2077</v>
      </c>
      <c r="B626" t="s">
        <v>818</v>
      </c>
      <c r="C626" t="s">
        <v>6571</v>
      </c>
      <c r="D626" t="s">
        <v>6572</v>
      </c>
      <c r="E626" t="s">
        <v>4656</v>
      </c>
      <c r="F626" t="s">
        <v>4772</v>
      </c>
      <c r="G626" t="s">
        <v>4773</v>
      </c>
      <c r="H626" t="s">
        <v>4605</v>
      </c>
      <c r="I626" t="s">
        <v>4606</v>
      </c>
      <c r="J626" s="1">
        <v>7</v>
      </c>
      <c r="K626">
        <v>1839.65</v>
      </c>
      <c r="L626">
        <v>14.03</v>
      </c>
      <c r="M626" s="1">
        <v>11070.83</v>
      </c>
      <c r="N626" t="s">
        <v>5683</v>
      </c>
      <c r="O626" t="s">
        <v>4651</v>
      </c>
      <c r="P626" t="s">
        <v>4622</v>
      </c>
      <c r="Q626" t="s">
        <v>4623</v>
      </c>
      <c r="R626" t="s">
        <v>4682</v>
      </c>
    </row>
    <row r="627" spans="1:18" x14ac:dyDescent="0.25">
      <c r="A627" t="s">
        <v>2186</v>
      </c>
      <c r="B627" t="s">
        <v>1116</v>
      </c>
      <c r="C627" t="s">
        <v>4714</v>
      </c>
      <c r="D627" t="s">
        <v>6660</v>
      </c>
      <c r="E627" t="s">
        <v>4602</v>
      </c>
      <c r="F627" t="s">
        <v>4603</v>
      </c>
      <c r="G627" t="s">
        <v>4813</v>
      </c>
      <c r="H627" t="s">
        <v>4605</v>
      </c>
      <c r="I627" t="s">
        <v>4606</v>
      </c>
      <c r="J627" s="1">
        <v>6</v>
      </c>
      <c r="K627">
        <v>23821.21</v>
      </c>
      <c r="L627">
        <v>11.99</v>
      </c>
      <c r="M627" s="1">
        <v>125790.28</v>
      </c>
      <c r="N627" t="s">
        <v>5041</v>
      </c>
      <c r="O627" t="s">
        <v>4730</v>
      </c>
      <c r="P627" t="s">
        <v>4622</v>
      </c>
      <c r="Q627" t="s">
        <v>4643</v>
      </c>
      <c r="R627" t="s">
        <v>4696</v>
      </c>
    </row>
    <row r="628" spans="1:18" x14ac:dyDescent="0.25">
      <c r="A628" t="s">
        <v>2327</v>
      </c>
      <c r="B628" t="s">
        <v>1003</v>
      </c>
      <c r="C628" t="s">
        <v>4872</v>
      </c>
      <c r="D628" t="s">
        <v>4838</v>
      </c>
      <c r="E628" t="s">
        <v>4615</v>
      </c>
      <c r="F628" t="s">
        <v>4843</v>
      </c>
      <c r="G628" t="s">
        <v>4844</v>
      </c>
      <c r="H628" t="s">
        <v>4605</v>
      </c>
      <c r="I628" t="s">
        <v>4606</v>
      </c>
      <c r="J628" s="1">
        <v>48</v>
      </c>
      <c r="K628">
        <v>15183.26</v>
      </c>
      <c r="L628">
        <v>12.4</v>
      </c>
      <c r="M628" s="1">
        <v>638425.72</v>
      </c>
      <c r="N628" t="s">
        <v>5752</v>
      </c>
      <c r="O628" t="s">
        <v>4664</v>
      </c>
      <c r="P628" t="s">
        <v>4622</v>
      </c>
      <c r="Q628" t="s">
        <v>4623</v>
      </c>
      <c r="R628" t="s">
        <v>4665</v>
      </c>
    </row>
    <row r="629" spans="1:18" x14ac:dyDescent="0.25">
      <c r="A629" t="s">
        <v>2350</v>
      </c>
      <c r="B629" t="s">
        <v>2060</v>
      </c>
      <c r="C629" t="s">
        <v>5033</v>
      </c>
      <c r="D629" t="s">
        <v>4933</v>
      </c>
      <c r="E629" t="s">
        <v>4615</v>
      </c>
      <c r="F629" t="s">
        <v>4754</v>
      </c>
      <c r="G629" t="s">
        <v>4798</v>
      </c>
      <c r="H629" t="s">
        <v>4605</v>
      </c>
      <c r="I629" t="s">
        <v>4606</v>
      </c>
      <c r="J629" s="1">
        <v>41</v>
      </c>
      <c r="K629">
        <v>14084.6</v>
      </c>
      <c r="L629">
        <v>17.64</v>
      </c>
      <c r="M629" s="1">
        <v>475603.14</v>
      </c>
      <c r="N629" t="s">
        <v>6042</v>
      </c>
      <c r="O629" t="s">
        <v>4730</v>
      </c>
      <c r="P629" t="s">
        <v>4610</v>
      </c>
      <c r="Q629" t="s">
        <v>4611</v>
      </c>
      <c r="R629" t="s">
        <v>4703</v>
      </c>
    </row>
    <row r="630" spans="1:18" x14ac:dyDescent="0.25">
      <c r="A630" t="s">
        <v>2393</v>
      </c>
      <c r="B630" t="s">
        <v>2394</v>
      </c>
      <c r="C630" t="s">
        <v>6810</v>
      </c>
      <c r="D630" t="s">
        <v>5396</v>
      </c>
      <c r="E630" t="s">
        <v>4602</v>
      </c>
      <c r="F630" t="s">
        <v>4684</v>
      </c>
      <c r="G630" t="s">
        <v>4792</v>
      </c>
      <c r="H630" t="s">
        <v>4605</v>
      </c>
      <c r="I630" t="s">
        <v>4606</v>
      </c>
      <c r="J630" s="1">
        <v>33</v>
      </c>
      <c r="K630">
        <v>1984.91</v>
      </c>
      <c r="L630">
        <v>10.050000000000001</v>
      </c>
      <c r="M630" s="1">
        <v>58919.08</v>
      </c>
      <c r="N630" t="s">
        <v>6112</v>
      </c>
      <c r="O630" t="s">
        <v>4730</v>
      </c>
      <c r="P630" t="s">
        <v>4622</v>
      </c>
      <c r="Q630" t="s">
        <v>4643</v>
      </c>
      <c r="R630" t="s">
        <v>4653</v>
      </c>
    </row>
    <row r="631" spans="1:18" x14ac:dyDescent="0.25">
      <c r="A631" t="s">
        <v>2440</v>
      </c>
      <c r="B631" t="s">
        <v>717</v>
      </c>
      <c r="C631" t="s">
        <v>5438</v>
      </c>
      <c r="D631" t="s">
        <v>4862</v>
      </c>
      <c r="E631" t="s">
        <v>4627</v>
      </c>
      <c r="F631" t="s">
        <v>4636</v>
      </c>
      <c r="G631" t="s">
        <v>5095</v>
      </c>
      <c r="H631" t="s">
        <v>4605</v>
      </c>
      <c r="I631" t="s">
        <v>4606</v>
      </c>
      <c r="J631" s="1">
        <v>43</v>
      </c>
      <c r="K631">
        <v>47726.19</v>
      </c>
      <c r="L631">
        <v>11.18</v>
      </c>
      <c r="M631" s="1">
        <v>1822787.28</v>
      </c>
      <c r="N631" t="s">
        <v>4776</v>
      </c>
      <c r="O631" t="s">
        <v>4609</v>
      </c>
      <c r="P631" t="s">
        <v>4622</v>
      </c>
      <c r="Q631" t="s">
        <v>4643</v>
      </c>
      <c r="R631" t="s">
        <v>4612</v>
      </c>
    </row>
    <row r="632" spans="1:18" x14ac:dyDescent="0.25">
      <c r="A632" t="s">
        <v>2509</v>
      </c>
      <c r="B632" t="s">
        <v>1435</v>
      </c>
      <c r="C632" t="s">
        <v>6543</v>
      </c>
      <c r="D632" t="s">
        <v>5206</v>
      </c>
      <c r="E632" t="s">
        <v>4615</v>
      </c>
      <c r="F632" t="s">
        <v>4733</v>
      </c>
      <c r="G632" t="s">
        <v>5083</v>
      </c>
      <c r="H632" t="s">
        <v>4605</v>
      </c>
      <c r="I632" t="s">
        <v>4606</v>
      </c>
      <c r="J632" s="1">
        <v>38</v>
      </c>
      <c r="K632">
        <v>44592.94</v>
      </c>
      <c r="L632">
        <v>8.9499999999999993</v>
      </c>
      <c r="M632" s="1">
        <v>1542871.13</v>
      </c>
      <c r="N632" t="s">
        <v>5090</v>
      </c>
      <c r="O632" t="s">
        <v>4664</v>
      </c>
      <c r="P632" t="s">
        <v>4622</v>
      </c>
      <c r="Q632" t="s">
        <v>4623</v>
      </c>
      <c r="R632" t="s">
        <v>4720</v>
      </c>
    </row>
    <row r="633" spans="1:18" x14ac:dyDescent="0.25">
      <c r="A633" t="s">
        <v>2605</v>
      </c>
      <c r="B633" t="s">
        <v>1010</v>
      </c>
      <c r="C633" t="s">
        <v>6964</v>
      </c>
      <c r="D633" t="s">
        <v>6965</v>
      </c>
      <c r="E633" t="s">
        <v>4656</v>
      </c>
      <c r="F633" t="s">
        <v>4657</v>
      </c>
      <c r="G633" t="s">
        <v>4826</v>
      </c>
      <c r="H633" t="s">
        <v>4605</v>
      </c>
      <c r="I633" t="s">
        <v>4606</v>
      </c>
      <c r="J633" s="1">
        <v>14</v>
      </c>
      <c r="K633">
        <v>43851.9</v>
      </c>
      <c r="L633">
        <v>0.79</v>
      </c>
      <c r="M633" s="1">
        <v>609076.57999999996</v>
      </c>
      <c r="N633" t="s">
        <v>6837</v>
      </c>
      <c r="O633" t="s">
        <v>4730</v>
      </c>
      <c r="P633" t="s">
        <v>4652</v>
      </c>
      <c r="Q633" t="s">
        <v>4643</v>
      </c>
      <c r="R633" t="s">
        <v>4823</v>
      </c>
    </row>
    <row r="634" spans="1:18" x14ac:dyDescent="0.25">
      <c r="A634" t="s">
        <v>2652</v>
      </c>
      <c r="B634" t="s">
        <v>1036</v>
      </c>
      <c r="C634" t="s">
        <v>5080</v>
      </c>
      <c r="D634" t="s">
        <v>6777</v>
      </c>
      <c r="E634" t="s">
        <v>4615</v>
      </c>
      <c r="F634" t="s">
        <v>4843</v>
      </c>
      <c r="G634" t="s">
        <v>4844</v>
      </c>
      <c r="H634" t="s">
        <v>4605</v>
      </c>
      <c r="I634" t="s">
        <v>4606</v>
      </c>
      <c r="J634" s="1">
        <v>8</v>
      </c>
      <c r="K634">
        <v>8356.56</v>
      </c>
      <c r="L634">
        <v>12.29</v>
      </c>
      <c r="M634" s="1">
        <v>58636.31</v>
      </c>
      <c r="N634" t="s">
        <v>5896</v>
      </c>
      <c r="O634" t="s">
        <v>45</v>
      </c>
      <c r="P634" t="s">
        <v>4622</v>
      </c>
      <c r="Q634" t="s">
        <v>4623</v>
      </c>
      <c r="R634" t="s">
        <v>4744</v>
      </c>
    </row>
    <row r="635" spans="1:18" x14ac:dyDescent="0.25">
      <c r="A635" t="s">
        <v>2672</v>
      </c>
      <c r="B635" t="s">
        <v>2251</v>
      </c>
      <c r="C635" t="s">
        <v>6471</v>
      </c>
      <c r="D635" t="s">
        <v>6655</v>
      </c>
      <c r="E635" t="s">
        <v>4602</v>
      </c>
      <c r="F635" t="s">
        <v>4668</v>
      </c>
      <c r="G635" t="s">
        <v>4879</v>
      </c>
      <c r="H635" t="s">
        <v>4605</v>
      </c>
      <c r="I635" t="s">
        <v>4606</v>
      </c>
      <c r="J635" s="1">
        <v>30</v>
      </c>
      <c r="K635">
        <v>29907.52</v>
      </c>
      <c r="L635">
        <v>13.62</v>
      </c>
      <c r="M635" s="1">
        <v>775023.47</v>
      </c>
      <c r="N635" t="s">
        <v>5226</v>
      </c>
      <c r="O635" t="s">
        <v>4664</v>
      </c>
      <c r="P635" t="s">
        <v>4622</v>
      </c>
      <c r="Q635" t="s">
        <v>4643</v>
      </c>
      <c r="R635" t="s">
        <v>4782</v>
      </c>
    </row>
    <row r="636" spans="1:18" x14ac:dyDescent="0.25">
      <c r="A636" t="s">
        <v>2858</v>
      </c>
      <c r="B636" t="s">
        <v>2859</v>
      </c>
      <c r="C636" t="s">
        <v>7134</v>
      </c>
      <c r="D636" t="s">
        <v>5720</v>
      </c>
      <c r="E636" t="s">
        <v>4602</v>
      </c>
      <c r="F636" t="s">
        <v>4785</v>
      </c>
      <c r="G636" t="s">
        <v>4786</v>
      </c>
      <c r="H636" t="s">
        <v>4605</v>
      </c>
      <c r="I636" t="s">
        <v>4606</v>
      </c>
      <c r="J636" s="1">
        <v>10</v>
      </c>
      <c r="K636">
        <v>1289.81</v>
      </c>
      <c r="L636">
        <v>7.9</v>
      </c>
      <c r="M636" s="1">
        <v>11879.15</v>
      </c>
      <c r="N636" t="s">
        <v>5212</v>
      </c>
      <c r="O636" t="s">
        <v>4730</v>
      </c>
      <c r="P636" t="s">
        <v>4610</v>
      </c>
      <c r="Q636" t="s">
        <v>4623</v>
      </c>
      <c r="R636" t="s">
        <v>4624</v>
      </c>
    </row>
    <row r="637" spans="1:18" x14ac:dyDescent="0.25">
      <c r="A637" t="s">
        <v>2865</v>
      </c>
      <c r="B637" t="s">
        <v>853</v>
      </c>
      <c r="C637" t="s">
        <v>7031</v>
      </c>
      <c r="D637" t="s">
        <v>4818</v>
      </c>
      <c r="E637" t="s">
        <v>4602</v>
      </c>
      <c r="F637" t="s">
        <v>4785</v>
      </c>
      <c r="G637" t="s">
        <v>4942</v>
      </c>
      <c r="H637" t="s">
        <v>4605</v>
      </c>
      <c r="I637" t="s">
        <v>4606</v>
      </c>
      <c r="J637" s="1">
        <v>39</v>
      </c>
      <c r="K637">
        <v>34129.4</v>
      </c>
      <c r="L637">
        <v>18.23</v>
      </c>
      <c r="M637" s="1">
        <v>1088396.8</v>
      </c>
      <c r="N637" t="s">
        <v>6892</v>
      </c>
      <c r="O637" t="s">
        <v>4609</v>
      </c>
      <c r="P637" t="s">
        <v>4622</v>
      </c>
      <c r="Q637" t="s">
        <v>4623</v>
      </c>
      <c r="R637" t="s">
        <v>4782</v>
      </c>
    </row>
    <row r="638" spans="1:18" x14ac:dyDescent="0.25">
      <c r="A638" t="s">
        <v>2944</v>
      </c>
      <c r="B638" t="s">
        <v>2000</v>
      </c>
      <c r="C638" t="s">
        <v>5965</v>
      </c>
      <c r="D638" t="s">
        <v>5229</v>
      </c>
      <c r="E638" t="s">
        <v>4656</v>
      </c>
      <c r="F638" t="s">
        <v>4891</v>
      </c>
      <c r="G638" t="s">
        <v>5183</v>
      </c>
      <c r="H638" t="s">
        <v>4605</v>
      </c>
      <c r="I638" t="s">
        <v>4606</v>
      </c>
      <c r="J638" s="1">
        <v>25</v>
      </c>
      <c r="K638">
        <v>33811.86</v>
      </c>
      <c r="L638">
        <v>13.15</v>
      </c>
      <c r="M638" s="1">
        <v>734140.01</v>
      </c>
      <c r="N638" t="s">
        <v>5216</v>
      </c>
      <c r="O638" t="s">
        <v>45</v>
      </c>
      <c r="P638" t="s">
        <v>4622</v>
      </c>
      <c r="Q638" t="s">
        <v>4611</v>
      </c>
      <c r="R638" t="s">
        <v>4682</v>
      </c>
    </row>
    <row r="639" spans="1:18" x14ac:dyDescent="0.25">
      <c r="A639" t="s">
        <v>3134</v>
      </c>
      <c r="B639" t="s">
        <v>614</v>
      </c>
      <c r="C639" t="s">
        <v>5250</v>
      </c>
      <c r="D639" t="s">
        <v>6413</v>
      </c>
      <c r="E639" t="s">
        <v>4656</v>
      </c>
      <c r="F639" t="s">
        <v>4657</v>
      </c>
      <c r="G639" t="s">
        <v>4658</v>
      </c>
      <c r="H639" t="s">
        <v>4605</v>
      </c>
      <c r="I639" t="s">
        <v>4606</v>
      </c>
      <c r="J639" s="1">
        <v>36</v>
      </c>
      <c r="K639">
        <v>25940.29</v>
      </c>
      <c r="L639">
        <v>15.45</v>
      </c>
      <c r="M639" s="1">
        <v>789570.55</v>
      </c>
      <c r="N639" t="s">
        <v>5355</v>
      </c>
      <c r="O639" t="s">
        <v>45</v>
      </c>
      <c r="P639" t="s">
        <v>4622</v>
      </c>
      <c r="Q639" t="s">
        <v>4611</v>
      </c>
      <c r="R639" t="s">
        <v>4653</v>
      </c>
    </row>
    <row r="640" spans="1:18" x14ac:dyDescent="0.25">
      <c r="A640" t="s">
        <v>3150</v>
      </c>
      <c r="B640" t="s">
        <v>485</v>
      </c>
      <c r="C640" t="s">
        <v>5855</v>
      </c>
      <c r="D640" t="s">
        <v>4705</v>
      </c>
      <c r="E640" t="s">
        <v>4615</v>
      </c>
      <c r="F640" t="s">
        <v>4616</v>
      </c>
      <c r="G640" t="s">
        <v>5280</v>
      </c>
      <c r="H640" t="s">
        <v>4605</v>
      </c>
      <c r="I640" t="s">
        <v>4606</v>
      </c>
      <c r="J640" s="1">
        <v>8</v>
      </c>
      <c r="K640">
        <v>34541.06</v>
      </c>
      <c r="L640">
        <v>9.7899999999999991</v>
      </c>
      <c r="M640" s="1">
        <v>249275.92</v>
      </c>
      <c r="N640" t="s">
        <v>5425</v>
      </c>
      <c r="O640" t="s">
        <v>45</v>
      </c>
      <c r="P640" t="s">
        <v>4622</v>
      </c>
      <c r="Q640" t="s">
        <v>4611</v>
      </c>
      <c r="R640" t="s">
        <v>4782</v>
      </c>
    </row>
    <row r="641" spans="1:18" x14ac:dyDescent="0.25">
      <c r="A641" t="s">
        <v>3242</v>
      </c>
      <c r="B641" t="s">
        <v>520</v>
      </c>
      <c r="C641" t="s">
        <v>7388</v>
      </c>
      <c r="D641" t="s">
        <v>4782</v>
      </c>
      <c r="E641" t="s">
        <v>4627</v>
      </c>
      <c r="F641" t="s">
        <v>4628</v>
      </c>
      <c r="G641" t="s">
        <v>4747</v>
      </c>
      <c r="H641" t="s">
        <v>4605</v>
      </c>
      <c r="I641" t="s">
        <v>4606</v>
      </c>
      <c r="J641" s="1">
        <v>18</v>
      </c>
      <c r="K641">
        <v>28207.72</v>
      </c>
      <c r="L641">
        <v>18.190000000000001</v>
      </c>
      <c r="M641" s="1">
        <v>415381.24</v>
      </c>
      <c r="N641" t="s">
        <v>5885</v>
      </c>
      <c r="O641" t="s">
        <v>4730</v>
      </c>
      <c r="P641" t="s">
        <v>4622</v>
      </c>
      <c r="Q641" t="s">
        <v>4611</v>
      </c>
      <c r="R641" t="s">
        <v>4682</v>
      </c>
    </row>
    <row r="642" spans="1:18" x14ac:dyDescent="0.25">
      <c r="A642" t="s">
        <v>3303</v>
      </c>
      <c r="B642" t="s">
        <v>550</v>
      </c>
      <c r="C642" t="s">
        <v>4831</v>
      </c>
      <c r="D642" t="s">
        <v>5250</v>
      </c>
      <c r="E642" t="s">
        <v>4602</v>
      </c>
      <c r="F642" t="s">
        <v>4603</v>
      </c>
      <c r="G642" t="s">
        <v>4604</v>
      </c>
      <c r="H642" t="s">
        <v>4605</v>
      </c>
      <c r="I642" t="s">
        <v>4606</v>
      </c>
      <c r="J642" s="1">
        <v>1</v>
      </c>
      <c r="K642">
        <v>46109.55</v>
      </c>
      <c r="L642">
        <v>0.71</v>
      </c>
      <c r="M642" s="1">
        <v>45782.17</v>
      </c>
      <c r="N642" t="s">
        <v>5916</v>
      </c>
      <c r="O642" t="s">
        <v>4730</v>
      </c>
      <c r="P642" t="s">
        <v>4622</v>
      </c>
      <c r="Q642" t="s">
        <v>4623</v>
      </c>
      <c r="R642" t="s">
        <v>4782</v>
      </c>
    </row>
    <row r="643" spans="1:18" x14ac:dyDescent="0.25">
      <c r="A643" t="s">
        <v>3313</v>
      </c>
      <c r="B643" t="s">
        <v>3020</v>
      </c>
      <c r="C643" t="s">
        <v>5692</v>
      </c>
      <c r="D643" t="s">
        <v>6422</v>
      </c>
      <c r="E643" t="s">
        <v>4656</v>
      </c>
      <c r="F643" t="s">
        <v>4772</v>
      </c>
      <c r="G643" t="s">
        <v>4833</v>
      </c>
      <c r="H643" t="s">
        <v>4605</v>
      </c>
      <c r="I643" t="s">
        <v>4606</v>
      </c>
      <c r="J643" s="1">
        <v>5</v>
      </c>
      <c r="K643">
        <v>37318.58</v>
      </c>
      <c r="L643">
        <v>18.64</v>
      </c>
      <c r="M643" s="1">
        <v>151811.98000000001</v>
      </c>
      <c r="N643" t="s">
        <v>5048</v>
      </c>
      <c r="O643" t="s">
        <v>4664</v>
      </c>
      <c r="P643" t="s">
        <v>4622</v>
      </c>
      <c r="Q643" t="s">
        <v>4611</v>
      </c>
      <c r="R643" t="s">
        <v>4782</v>
      </c>
    </row>
    <row r="644" spans="1:18" x14ac:dyDescent="0.25">
      <c r="A644" t="s">
        <v>3362</v>
      </c>
      <c r="B644" t="s">
        <v>1725</v>
      </c>
      <c r="C644" t="s">
        <v>5677</v>
      </c>
      <c r="D644" t="s">
        <v>4753</v>
      </c>
      <c r="E644" t="s">
        <v>4615</v>
      </c>
      <c r="F644" t="s">
        <v>4843</v>
      </c>
      <c r="G644" t="s">
        <v>4844</v>
      </c>
      <c r="H644" t="s">
        <v>4605</v>
      </c>
      <c r="I644" t="s">
        <v>4606</v>
      </c>
      <c r="J644" s="1">
        <v>4</v>
      </c>
      <c r="K644">
        <v>19160.46</v>
      </c>
      <c r="L644">
        <v>15.61</v>
      </c>
      <c r="M644" s="1">
        <v>64678.05</v>
      </c>
      <c r="N644" t="s">
        <v>5092</v>
      </c>
      <c r="O644" t="s">
        <v>4664</v>
      </c>
      <c r="P644" t="s">
        <v>4622</v>
      </c>
      <c r="Q644" t="s">
        <v>4611</v>
      </c>
      <c r="R644" t="s">
        <v>4624</v>
      </c>
    </row>
    <row r="645" spans="1:18" x14ac:dyDescent="0.25">
      <c r="A645" t="s">
        <v>3473</v>
      </c>
      <c r="B645" t="s">
        <v>850</v>
      </c>
      <c r="C645" t="s">
        <v>4682</v>
      </c>
      <c r="D645" t="s">
        <v>4765</v>
      </c>
      <c r="E645" t="s">
        <v>4656</v>
      </c>
      <c r="F645" t="s">
        <v>4891</v>
      </c>
      <c r="G645" t="s">
        <v>5143</v>
      </c>
      <c r="H645" t="s">
        <v>4605</v>
      </c>
      <c r="I645" t="s">
        <v>4606</v>
      </c>
      <c r="J645" s="1">
        <v>25</v>
      </c>
      <c r="K645">
        <v>12921.03</v>
      </c>
      <c r="L645">
        <v>2.93</v>
      </c>
      <c r="M645" s="1">
        <v>313561.09999999998</v>
      </c>
      <c r="N645" t="s">
        <v>6316</v>
      </c>
      <c r="O645" t="s">
        <v>4730</v>
      </c>
      <c r="P645" t="s">
        <v>4622</v>
      </c>
      <c r="Q645" t="s">
        <v>4643</v>
      </c>
      <c r="R645" t="s">
        <v>4823</v>
      </c>
    </row>
    <row r="646" spans="1:18" x14ac:dyDescent="0.25">
      <c r="A646" t="s">
        <v>3524</v>
      </c>
      <c r="B646" t="s">
        <v>1335</v>
      </c>
      <c r="C646" t="s">
        <v>4666</v>
      </c>
      <c r="D646" t="s">
        <v>7570</v>
      </c>
      <c r="E646" t="s">
        <v>4602</v>
      </c>
      <c r="F646" t="s">
        <v>4785</v>
      </c>
      <c r="G646" t="s">
        <v>4942</v>
      </c>
      <c r="H646" t="s">
        <v>4605</v>
      </c>
      <c r="I646" t="s">
        <v>4606</v>
      </c>
      <c r="J646" s="1">
        <v>15</v>
      </c>
      <c r="K646">
        <v>20942.93</v>
      </c>
      <c r="L646">
        <v>2.76</v>
      </c>
      <c r="M646" s="1">
        <v>305473.58</v>
      </c>
      <c r="N646" t="s">
        <v>4681</v>
      </c>
      <c r="O646" t="s">
        <v>4609</v>
      </c>
      <c r="P646" t="s">
        <v>4622</v>
      </c>
      <c r="Q646" t="s">
        <v>4643</v>
      </c>
      <c r="R646" t="s">
        <v>4682</v>
      </c>
    </row>
    <row r="647" spans="1:18" x14ac:dyDescent="0.25">
      <c r="A647" t="s">
        <v>3622</v>
      </c>
      <c r="B647" t="s">
        <v>38</v>
      </c>
      <c r="C647" t="s">
        <v>5241</v>
      </c>
      <c r="D647" t="s">
        <v>7635</v>
      </c>
      <c r="E647" t="s">
        <v>4615</v>
      </c>
      <c r="F647" t="s">
        <v>4843</v>
      </c>
      <c r="G647" t="s">
        <v>4844</v>
      </c>
      <c r="H647" t="s">
        <v>4605</v>
      </c>
      <c r="I647" t="s">
        <v>4606</v>
      </c>
      <c r="J647" s="1">
        <v>30</v>
      </c>
      <c r="K647">
        <v>30829.45</v>
      </c>
      <c r="L647">
        <v>16.670000000000002</v>
      </c>
      <c r="M647" s="1">
        <v>770705.42</v>
      </c>
      <c r="N647" t="s">
        <v>6781</v>
      </c>
      <c r="O647" t="s">
        <v>4609</v>
      </c>
      <c r="P647" t="s">
        <v>4622</v>
      </c>
      <c r="Q647" t="s">
        <v>4643</v>
      </c>
      <c r="R647" t="s">
        <v>4823</v>
      </c>
    </row>
    <row r="648" spans="1:18" x14ac:dyDescent="0.25">
      <c r="A648" t="s">
        <v>3624</v>
      </c>
      <c r="B648" t="s">
        <v>3510</v>
      </c>
      <c r="C648" t="s">
        <v>4886</v>
      </c>
      <c r="D648" t="s">
        <v>6176</v>
      </c>
      <c r="E648" t="s">
        <v>4602</v>
      </c>
      <c r="F648" t="s">
        <v>4785</v>
      </c>
      <c r="G648" t="s">
        <v>5159</v>
      </c>
      <c r="H648" t="s">
        <v>4605</v>
      </c>
      <c r="I648" t="s">
        <v>4606</v>
      </c>
      <c r="J648" s="1">
        <v>4</v>
      </c>
      <c r="K648">
        <v>4301.3</v>
      </c>
      <c r="L648">
        <v>2.2799999999999998</v>
      </c>
      <c r="M648" s="1">
        <v>16812.919999999998</v>
      </c>
      <c r="N648" t="s">
        <v>6587</v>
      </c>
      <c r="O648" t="s">
        <v>4609</v>
      </c>
      <c r="P648" t="s">
        <v>4622</v>
      </c>
      <c r="Q648" t="s">
        <v>4643</v>
      </c>
      <c r="R648" t="s">
        <v>4624</v>
      </c>
    </row>
    <row r="649" spans="1:18" x14ac:dyDescent="0.25">
      <c r="A649" t="s">
        <v>3678</v>
      </c>
      <c r="B649" t="s">
        <v>563</v>
      </c>
      <c r="C649" t="s">
        <v>5385</v>
      </c>
      <c r="D649" t="s">
        <v>6164</v>
      </c>
      <c r="E649" t="s">
        <v>4602</v>
      </c>
      <c r="F649" t="s">
        <v>4668</v>
      </c>
      <c r="G649" t="s">
        <v>4879</v>
      </c>
      <c r="H649" t="s">
        <v>4605</v>
      </c>
      <c r="I649" t="s">
        <v>4606</v>
      </c>
      <c r="J649" s="1">
        <v>16</v>
      </c>
      <c r="K649">
        <v>44170.58</v>
      </c>
      <c r="L649">
        <v>3.16</v>
      </c>
      <c r="M649" s="1">
        <v>684396.63</v>
      </c>
      <c r="N649" t="s">
        <v>5869</v>
      </c>
      <c r="O649" t="s">
        <v>4609</v>
      </c>
      <c r="P649" t="s">
        <v>4622</v>
      </c>
      <c r="Q649" t="s">
        <v>4611</v>
      </c>
      <c r="R649" t="s">
        <v>4696</v>
      </c>
    </row>
    <row r="650" spans="1:18" x14ac:dyDescent="0.25">
      <c r="A650" t="s">
        <v>3698</v>
      </c>
      <c r="B650" t="s">
        <v>628</v>
      </c>
      <c r="C650" t="s">
        <v>4877</v>
      </c>
      <c r="D650" t="s">
        <v>5914</v>
      </c>
      <c r="E650" t="s">
        <v>4615</v>
      </c>
      <c r="F650" t="s">
        <v>4843</v>
      </c>
      <c r="G650" t="s">
        <v>4844</v>
      </c>
      <c r="H650" t="s">
        <v>4605</v>
      </c>
      <c r="I650" t="s">
        <v>4606</v>
      </c>
      <c r="J650" s="1">
        <v>20</v>
      </c>
      <c r="K650">
        <v>14732.51</v>
      </c>
      <c r="L650">
        <v>1.59</v>
      </c>
      <c r="M650" s="1">
        <v>289965.26</v>
      </c>
      <c r="N650" t="s">
        <v>6928</v>
      </c>
      <c r="O650" t="s">
        <v>45</v>
      </c>
      <c r="P650" t="s">
        <v>4622</v>
      </c>
      <c r="Q650" t="s">
        <v>4611</v>
      </c>
      <c r="R650" t="s">
        <v>4665</v>
      </c>
    </row>
    <row r="651" spans="1:18" x14ac:dyDescent="0.25">
      <c r="A651" t="s">
        <v>3806</v>
      </c>
      <c r="B651" t="s">
        <v>938</v>
      </c>
      <c r="C651" t="s">
        <v>5190</v>
      </c>
      <c r="D651" t="s">
        <v>6816</v>
      </c>
      <c r="E651" t="s">
        <v>4615</v>
      </c>
      <c r="F651" t="s">
        <v>4843</v>
      </c>
      <c r="G651" t="s">
        <v>4844</v>
      </c>
      <c r="H651" t="s">
        <v>4605</v>
      </c>
      <c r="I651" t="s">
        <v>4606</v>
      </c>
      <c r="J651" s="1">
        <v>13</v>
      </c>
      <c r="K651">
        <v>20903.259999999998</v>
      </c>
      <c r="L651">
        <v>17.920000000000002</v>
      </c>
      <c r="M651" s="1">
        <v>223046.15</v>
      </c>
      <c r="N651" t="s">
        <v>5452</v>
      </c>
      <c r="O651" t="s">
        <v>4609</v>
      </c>
      <c r="P651" t="s">
        <v>4622</v>
      </c>
      <c r="Q651" t="s">
        <v>4623</v>
      </c>
      <c r="R651" t="s">
        <v>4823</v>
      </c>
    </row>
    <row r="652" spans="1:18" x14ac:dyDescent="0.25">
      <c r="A652" t="s">
        <v>3912</v>
      </c>
      <c r="B652" t="s">
        <v>847</v>
      </c>
      <c r="C652" t="s">
        <v>6608</v>
      </c>
      <c r="D652" t="s">
        <v>7062</v>
      </c>
      <c r="E652" t="s">
        <v>4602</v>
      </c>
      <c r="F652" t="s">
        <v>4603</v>
      </c>
      <c r="G652" t="s">
        <v>4604</v>
      </c>
      <c r="H652" t="s">
        <v>4605</v>
      </c>
      <c r="I652" t="s">
        <v>4606</v>
      </c>
      <c r="J652" s="1">
        <v>44</v>
      </c>
      <c r="K652">
        <v>21842.59</v>
      </c>
      <c r="L652">
        <v>19.809999999999999</v>
      </c>
      <c r="M652" s="1">
        <v>770685.21</v>
      </c>
      <c r="N652" t="s">
        <v>6398</v>
      </c>
      <c r="O652" t="s">
        <v>4609</v>
      </c>
      <c r="P652" t="s">
        <v>4622</v>
      </c>
      <c r="Q652" t="s">
        <v>4611</v>
      </c>
      <c r="R652" t="s">
        <v>4653</v>
      </c>
    </row>
    <row r="653" spans="1:18" x14ac:dyDescent="0.25">
      <c r="A653" t="s">
        <v>4207</v>
      </c>
      <c r="B653" t="s">
        <v>1917</v>
      </c>
      <c r="C653" t="s">
        <v>5213</v>
      </c>
      <c r="D653" t="s">
        <v>7993</v>
      </c>
      <c r="E653" t="s">
        <v>4656</v>
      </c>
      <c r="F653" t="s">
        <v>4772</v>
      </c>
      <c r="G653" t="s">
        <v>4833</v>
      </c>
      <c r="H653" t="s">
        <v>4605</v>
      </c>
      <c r="I653" t="s">
        <v>4606</v>
      </c>
      <c r="J653" s="1">
        <v>50</v>
      </c>
      <c r="K653">
        <v>9736.25</v>
      </c>
      <c r="L653">
        <v>9.7899999999999991</v>
      </c>
      <c r="M653" s="1">
        <v>439153.56</v>
      </c>
      <c r="N653" t="s">
        <v>5681</v>
      </c>
      <c r="O653" t="s">
        <v>45</v>
      </c>
      <c r="P653" t="s">
        <v>4652</v>
      </c>
      <c r="Q653" t="s">
        <v>4611</v>
      </c>
      <c r="R653" t="s">
        <v>4612</v>
      </c>
    </row>
    <row r="654" spans="1:18" x14ac:dyDescent="0.25">
      <c r="A654" t="s">
        <v>4218</v>
      </c>
      <c r="B654" t="s">
        <v>1788</v>
      </c>
      <c r="C654" t="s">
        <v>4634</v>
      </c>
      <c r="D654" t="s">
        <v>5595</v>
      </c>
      <c r="E654" t="s">
        <v>4602</v>
      </c>
      <c r="F654" t="s">
        <v>4785</v>
      </c>
      <c r="G654" t="s">
        <v>5159</v>
      </c>
      <c r="H654" t="s">
        <v>4605</v>
      </c>
      <c r="I654" t="s">
        <v>4606</v>
      </c>
      <c r="J654" s="1">
        <v>12</v>
      </c>
      <c r="K654">
        <v>21100.91</v>
      </c>
      <c r="L654">
        <v>6.93</v>
      </c>
      <c r="M654" s="1">
        <v>235663.4</v>
      </c>
      <c r="N654" t="s">
        <v>5601</v>
      </c>
      <c r="O654" t="s">
        <v>45</v>
      </c>
      <c r="P654" t="s">
        <v>4622</v>
      </c>
      <c r="Q654" t="s">
        <v>4643</v>
      </c>
      <c r="R654" t="s">
        <v>4644</v>
      </c>
    </row>
    <row r="655" spans="1:18" x14ac:dyDescent="0.25">
      <c r="A655" t="s">
        <v>4262</v>
      </c>
      <c r="B655" t="s">
        <v>138</v>
      </c>
      <c r="C655" t="s">
        <v>5809</v>
      </c>
      <c r="D655" t="s">
        <v>5417</v>
      </c>
      <c r="E655" t="s">
        <v>4602</v>
      </c>
      <c r="F655" t="s">
        <v>4668</v>
      </c>
      <c r="G655" t="s">
        <v>4669</v>
      </c>
      <c r="H655" t="s">
        <v>4605</v>
      </c>
      <c r="I655" t="s">
        <v>4606</v>
      </c>
      <c r="J655" s="1">
        <v>16</v>
      </c>
      <c r="K655">
        <v>21092.49</v>
      </c>
      <c r="L655">
        <v>1.01</v>
      </c>
      <c r="M655" s="1">
        <v>334071.28999999998</v>
      </c>
      <c r="N655" t="s">
        <v>5499</v>
      </c>
      <c r="O655" t="s">
        <v>4609</v>
      </c>
      <c r="P655" t="s">
        <v>4622</v>
      </c>
      <c r="Q655" t="s">
        <v>4611</v>
      </c>
      <c r="R655" t="s">
        <v>4744</v>
      </c>
    </row>
    <row r="656" spans="1:18" x14ac:dyDescent="0.25">
      <c r="A656" t="s">
        <v>4366</v>
      </c>
      <c r="B656" t="s">
        <v>82</v>
      </c>
      <c r="C656" t="s">
        <v>5401</v>
      </c>
      <c r="D656" t="s">
        <v>5767</v>
      </c>
      <c r="E656" t="s">
        <v>4656</v>
      </c>
      <c r="F656" t="s">
        <v>4657</v>
      </c>
      <c r="G656" t="s">
        <v>4826</v>
      </c>
      <c r="H656" t="s">
        <v>4605</v>
      </c>
      <c r="I656" t="s">
        <v>4606</v>
      </c>
      <c r="J656" s="1">
        <v>48</v>
      </c>
      <c r="K656">
        <v>16455.919999999998</v>
      </c>
      <c r="L656">
        <v>5.82</v>
      </c>
      <c r="M656" s="1">
        <v>743912.9</v>
      </c>
      <c r="N656" t="s">
        <v>6201</v>
      </c>
      <c r="O656" t="s">
        <v>4730</v>
      </c>
      <c r="P656" t="s">
        <v>4622</v>
      </c>
      <c r="Q656" t="s">
        <v>4611</v>
      </c>
      <c r="R656" t="s">
        <v>4624</v>
      </c>
    </row>
    <row r="657" spans="1:18" x14ac:dyDescent="0.25">
      <c r="A657" t="s">
        <v>4444</v>
      </c>
      <c r="B657" t="s">
        <v>242</v>
      </c>
      <c r="C657" t="s">
        <v>4796</v>
      </c>
      <c r="D657" t="s">
        <v>4746</v>
      </c>
      <c r="E657" t="s">
        <v>4627</v>
      </c>
      <c r="F657" t="s">
        <v>4691</v>
      </c>
      <c r="G657" t="s">
        <v>5000</v>
      </c>
      <c r="H657" t="s">
        <v>4605</v>
      </c>
      <c r="I657" t="s">
        <v>4606</v>
      </c>
      <c r="J657" s="1">
        <v>25</v>
      </c>
      <c r="K657">
        <v>25421.43</v>
      </c>
      <c r="L657">
        <v>13.32</v>
      </c>
      <c r="M657" s="1">
        <v>550882.39</v>
      </c>
      <c r="N657" t="s">
        <v>5223</v>
      </c>
      <c r="O657" t="s">
        <v>4651</v>
      </c>
      <c r="P657" t="s">
        <v>4622</v>
      </c>
      <c r="Q657" t="s">
        <v>4623</v>
      </c>
      <c r="R657" t="s">
        <v>4744</v>
      </c>
    </row>
    <row r="658" spans="1:18" x14ac:dyDescent="0.25">
      <c r="A658" t="s">
        <v>4475</v>
      </c>
      <c r="B658" t="s">
        <v>1284</v>
      </c>
      <c r="C658" t="s">
        <v>6670</v>
      </c>
      <c r="D658" t="s">
        <v>7171</v>
      </c>
      <c r="E658" t="s">
        <v>4615</v>
      </c>
      <c r="F658" t="s">
        <v>4616</v>
      </c>
      <c r="G658" t="s">
        <v>4617</v>
      </c>
      <c r="H658" t="s">
        <v>4605</v>
      </c>
      <c r="I658" t="s">
        <v>4606</v>
      </c>
      <c r="J658" s="1">
        <v>36</v>
      </c>
      <c r="K658">
        <v>7409.89</v>
      </c>
      <c r="L658">
        <v>5.92</v>
      </c>
      <c r="M658" s="1">
        <v>250964.08</v>
      </c>
      <c r="N658" t="s">
        <v>6604</v>
      </c>
      <c r="O658" t="s">
        <v>4651</v>
      </c>
      <c r="P658" t="s">
        <v>4622</v>
      </c>
      <c r="Q658" t="s">
        <v>4643</v>
      </c>
      <c r="R658" t="s">
        <v>4644</v>
      </c>
    </row>
    <row r="659" spans="1:18" x14ac:dyDescent="0.25">
      <c r="A659" t="s">
        <v>4573</v>
      </c>
      <c r="B659" t="s">
        <v>861</v>
      </c>
      <c r="C659" t="s">
        <v>7163</v>
      </c>
      <c r="D659" t="s">
        <v>6176</v>
      </c>
      <c r="E659" t="s">
        <v>4602</v>
      </c>
      <c r="F659" t="s">
        <v>4668</v>
      </c>
      <c r="G659" t="s">
        <v>4807</v>
      </c>
      <c r="H659" t="s">
        <v>4605</v>
      </c>
      <c r="I659" t="s">
        <v>4606</v>
      </c>
      <c r="J659" s="1">
        <v>11</v>
      </c>
      <c r="K659">
        <v>29766.44</v>
      </c>
      <c r="L659">
        <v>18.79</v>
      </c>
      <c r="M659" s="1">
        <v>265906.59000000003</v>
      </c>
      <c r="N659" t="s">
        <v>5234</v>
      </c>
      <c r="O659" t="s">
        <v>4651</v>
      </c>
      <c r="P659" t="s">
        <v>4610</v>
      </c>
      <c r="Q659" t="s">
        <v>4611</v>
      </c>
      <c r="R659" t="s">
        <v>4782</v>
      </c>
    </row>
    <row r="660" spans="1:18" x14ac:dyDescent="0.25">
      <c r="A660" t="s">
        <v>4579</v>
      </c>
      <c r="B660" t="s">
        <v>1773</v>
      </c>
      <c r="C660" t="s">
        <v>8216</v>
      </c>
      <c r="D660" t="s">
        <v>5441</v>
      </c>
      <c r="E660" t="s">
        <v>4627</v>
      </c>
      <c r="F660" t="s">
        <v>4636</v>
      </c>
      <c r="G660" t="s">
        <v>5095</v>
      </c>
      <c r="H660" t="s">
        <v>4605</v>
      </c>
      <c r="I660" t="s">
        <v>4606</v>
      </c>
      <c r="J660" s="1">
        <v>35</v>
      </c>
      <c r="K660">
        <v>8000.68</v>
      </c>
      <c r="L660">
        <v>6.14</v>
      </c>
      <c r="M660" s="1">
        <v>262830.34000000003</v>
      </c>
      <c r="N660" t="s">
        <v>5920</v>
      </c>
      <c r="O660" t="s">
        <v>45</v>
      </c>
      <c r="P660" t="s">
        <v>4622</v>
      </c>
      <c r="Q660" t="s">
        <v>4643</v>
      </c>
      <c r="R660" t="s">
        <v>4612</v>
      </c>
    </row>
    <row r="661" spans="1:18" x14ac:dyDescent="0.25">
      <c r="A661" t="s">
        <v>60</v>
      </c>
      <c r="B661" t="s">
        <v>61</v>
      </c>
      <c r="C661" t="s">
        <v>4654</v>
      </c>
      <c r="D661" t="s">
        <v>4655</v>
      </c>
      <c r="E661" t="s">
        <v>4656</v>
      </c>
      <c r="F661" t="s">
        <v>4657</v>
      </c>
      <c r="G661" t="s">
        <v>4658</v>
      </c>
      <c r="H661" t="s">
        <v>4659</v>
      </c>
      <c r="I661" t="s">
        <v>4660</v>
      </c>
      <c r="J661" s="1">
        <v>46</v>
      </c>
      <c r="K661">
        <v>40747.51</v>
      </c>
      <c r="L661">
        <v>2.04</v>
      </c>
      <c r="M661" s="1">
        <v>1836148</v>
      </c>
      <c r="N661" t="s">
        <v>4663</v>
      </c>
      <c r="O661" t="s">
        <v>4664</v>
      </c>
      <c r="P661" t="s">
        <v>4622</v>
      </c>
      <c r="Q661" t="s">
        <v>4611</v>
      </c>
      <c r="R661" t="s">
        <v>4665</v>
      </c>
    </row>
    <row r="662" spans="1:18" x14ac:dyDescent="0.25">
      <c r="A662" t="s">
        <v>426</v>
      </c>
      <c r="B662" t="s">
        <v>427</v>
      </c>
      <c r="C662" t="s">
        <v>5134</v>
      </c>
      <c r="D662" t="s">
        <v>4850</v>
      </c>
      <c r="E662" t="s">
        <v>4615</v>
      </c>
      <c r="F662" t="s">
        <v>4733</v>
      </c>
      <c r="G662" t="s">
        <v>5083</v>
      </c>
      <c r="H662" t="s">
        <v>4659</v>
      </c>
      <c r="I662" t="s">
        <v>4660</v>
      </c>
      <c r="J662" s="1">
        <v>12</v>
      </c>
      <c r="K662">
        <v>46854.97</v>
      </c>
      <c r="L662">
        <v>16.91</v>
      </c>
      <c r="M662" s="1">
        <v>467181.53</v>
      </c>
      <c r="N662" t="s">
        <v>4995</v>
      </c>
      <c r="O662" t="s">
        <v>4651</v>
      </c>
      <c r="P662" t="s">
        <v>4622</v>
      </c>
      <c r="Q662" t="s">
        <v>4643</v>
      </c>
      <c r="R662" t="s">
        <v>4644</v>
      </c>
    </row>
    <row r="663" spans="1:18" x14ac:dyDescent="0.25">
      <c r="A663" t="s">
        <v>436</v>
      </c>
      <c r="B663" t="s">
        <v>361</v>
      </c>
      <c r="C663" t="s">
        <v>5146</v>
      </c>
      <c r="D663" t="s">
        <v>5147</v>
      </c>
      <c r="E663" t="s">
        <v>4602</v>
      </c>
      <c r="F663" t="s">
        <v>4785</v>
      </c>
      <c r="G663" t="s">
        <v>4786</v>
      </c>
      <c r="H663" t="s">
        <v>4659</v>
      </c>
      <c r="I663" t="s">
        <v>4660</v>
      </c>
      <c r="J663" s="1">
        <v>40</v>
      </c>
      <c r="K663">
        <v>21677.49</v>
      </c>
      <c r="L663">
        <v>7.07</v>
      </c>
      <c r="M663" s="1">
        <v>805795.66</v>
      </c>
      <c r="N663" t="s">
        <v>5149</v>
      </c>
      <c r="O663" t="s">
        <v>4664</v>
      </c>
      <c r="P663" t="s">
        <v>4622</v>
      </c>
      <c r="Q663" t="s">
        <v>4623</v>
      </c>
      <c r="R663" t="s">
        <v>4744</v>
      </c>
    </row>
    <row r="664" spans="1:18" x14ac:dyDescent="0.25">
      <c r="A664" t="s">
        <v>575</v>
      </c>
      <c r="B664" t="s">
        <v>576</v>
      </c>
      <c r="C664" t="s">
        <v>5304</v>
      </c>
      <c r="D664" t="s">
        <v>5025</v>
      </c>
      <c r="E664" t="s">
        <v>4602</v>
      </c>
      <c r="F664" t="s">
        <v>4603</v>
      </c>
      <c r="G664" t="s">
        <v>4813</v>
      </c>
      <c r="H664" t="s">
        <v>4659</v>
      </c>
      <c r="I664" t="s">
        <v>4660</v>
      </c>
      <c r="J664" s="1">
        <v>33</v>
      </c>
      <c r="K664">
        <v>817.27</v>
      </c>
      <c r="L664">
        <v>5.39</v>
      </c>
      <c r="M664" s="1">
        <v>25516.23</v>
      </c>
      <c r="N664" t="s">
        <v>5272</v>
      </c>
      <c r="O664" t="s">
        <v>4730</v>
      </c>
      <c r="P664" t="s">
        <v>4622</v>
      </c>
      <c r="Q664" t="s">
        <v>4643</v>
      </c>
      <c r="R664" t="s">
        <v>4612</v>
      </c>
    </row>
    <row r="665" spans="1:18" x14ac:dyDescent="0.25">
      <c r="A665" t="s">
        <v>600</v>
      </c>
      <c r="B665" t="s">
        <v>358</v>
      </c>
      <c r="C665" t="s">
        <v>5331</v>
      </c>
      <c r="D665" t="s">
        <v>5332</v>
      </c>
      <c r="E665" t="s">
        <v>4627</v>
      </c>
      <c r="F665" t="s">
        <v>4723</v>
      </c>
      <c r="G665" t="s">
        <v>4922</v>
      </c>
      <c r="H665" t="s">
        <v>4659</v>
      </c>
      <c r="I665" t="s">
        <v>4660</v>
      </c>
      <c r="J665" s="1">
        <v>20</v>
      </c>
      <c r="K665">
        <v>27214.97</v>
      </c>
      <c r="L665">
        <v>10.25</v>
      </c>
      <c r="M665" s="1">
        <v>488508.71</v>
      </c>
      <c r="N665" t="s">
        <v>5334</v>
      </c>
      <c r="O665" t="s">
        <v>45</v>
      </c>
      <c r="P665" t="s">
        <v>4610</v>
      </c>
      <c r="Q665" t="s">
        <v>4611</v>
      </c>
      <c r="R665" t="s">
        <v>4703</v>
      </c>
    </row>
    <row r="666" spans="1:18" x14ac:dyDescent="0.25">
      <c r="A666" t="s">
        <v>622</v>
      </c>
      <c r="B666" t="s">
        <v>623</v>
      </c>
      <c r="C666" t="s">
        <v>4953</v>
      </c>
      <c r="D666" t="s">
        <v>4862</v>
      </c>
      <c r="E666" t="s">
        <v>4656</v>
      </c>
      <c r="F666" t="s">
        <v>4657</v>
      </c>
      <c r="G666" t="s">
        <v>4658</v>
      </c>
      <c r="H666" t="s">
        <v>4659</v>
      </c>
      <c r="I666" t="s">
        <v>4660</v>
      </c>
      <c r="J666" s="1">
        <v>50</v>
      </c>
      <c r="K666">
        <v>45445.3</v>
      </c>
      <c r="L666">
        <v>0.42</v>
      </c>
      <c r="M666" s="1">
        <v>2262721.4900000002</v>
      </c>
      <c r="N666" t="s">
        <v>4881</v>
      </c>
      <c r="O666" t="s">
        <v>45</v>
      </c>
      <c r="P666" t="s">
        <v>4622</v>
      </c>
      <c r="Q666" t="s">
        <v>4643</v>
      </c>
      <c r="R666" t="s">
        <v>4696</v>
      </c>
    </row>
    <row r="667" spans="1:18" x14ac:dyDescent="0.25">
      <c r="A667" t="s">
        <v>630</v>
      </c>
      <c r="B667" t="s">
        <v>100</v>
      </c>
      <c r="C667" t="s">
        <v>4634</v>
      </c>
      <c r="D667" t="s">
        <v>4614</v>
      </c>
      <c r="E667" t="s">
        <v>4615</v>
      </c>
      <c r="F667" t="s">
        <v>4843</v>
      </c>
      <c r="G667" t="s">
        <v>4844</v>
      </c>
      <c r="H667" t="s">
        <v>4659</v>
      </c>
      <c r="I667" t="s">
        <v>4660</v>
      </c>
      <c r="J667" s="1">
        <v>39</v>
      </c>
      <c r="K667">
        <v>28460.36</v>
      </c>
      <c r="L667">
        <v>1.97</v>
      </c>
      <c r="M667" s="1">
        <v>1088087.95</v>
      </c>
      <c r="N667" t="s">
        <v>5036</v>
      </c>
      <c r="O667" t="s">
        <v>4730</v>
      </c>
      <c r="P667" t="s">
        <v>4610</v>
      </c>
      <c r="Q667" t="s">
        <v>4623</v>
      </c>
      <c r="R667" t="s">
        <v>4644</v>
      </c>
    </row>
    <row r="668" spans="1:18" x14ac:dyDescent="0.25">
      <c r="A668" t="s">
        <v>804</v>
      </c>
      <c r="B668" t="s">
        <v>805</v>
      </c>
      <c r="C668" t="s">
        <v>5297</v>
      </c>
      <c r="D668" t="s">
        <v>5524</v>
      </c>
      <c r="E668" t="s">
        <v>4615</v>
      </c>
      <c r="F668" t="s">
        <v>4616</v>
      </c>
      <c r="G668" t="s">
        <v>4699</v>
      </c>
      <c r="H668" t="s">
        <v>4659</v>
      </c>
      <c r="I668" t="s">
        <v>4660</v>
      </c>
      <c r="J668" s="1">
        <v>28</v>
      </c>
      <c r="K668">
        <v>12572.46</v>
      </c>
      <c r="L668">
        <v>6.71</v>
      </c>
      <c r="M668" s="1">
        <v>328407.74</v>
      </c>
      <c r="N668" t="s">
        <v>5526</v>
      </c>
      <c r="O668" t="s">
        <v>4609</v>
      </c>
      <c r="P668" t="s">
        <v>4610</v>
      </c>
      <c r="Q668" t="s">
        <v>4611</v>
      </c>
      <c r="R668" t="s">
        <v>4612</v>
      </c>
    </row>
    <row r="669" spans="1:18" x14ac:dyDescent="0.25">
      <c r="A669" t="s">
        <v>1239</v>
      </c>
      <c r="B669" t="s">
        <v>1059</v>
      </c>
      <c r="C669" t="s">
        <v>5930</v>
      </c>
      <c r="D669" t="s">
        <v>5931</v>
      </c>
      <c r="E669" t="s">
        <v>4656</v>
      </c>
      <c r="F669" t="s">
        <v>4676</v>
      </c>
      <c r="G669" t="s">
        <v>4917</v>
      </c>
      <c r="H669" t="s">
        <v>4659</v>
      </c>
      <c r="I669" t="s">
        <v>4660</v>
      </c>
      <c r="J669" s="1">
        <v>9</v>
      </c>
      <c r="K669">
        <v>17493.86</v>
      </c>
      <c r="L669">
        <v>10.6</v>
      </c>
      <c r="M669" s="1">
        <v>140755.6</v>
      </c>
      <c r="N669" t="s">
        <v>5933</v>
      </c>
      <c r="O669" t="s">
        <v>4730</v>
      </c>
      <c r="P669" t="s">
        <v>4622</v>
      </c>
      <c r="Q669" t="s">
        <v>4623</v>
      </c>
      <c r="R669" t="s">
        <v>4682</v>
      </c>
    </row>
    <row r="670" spans="1:18" x14ac:dyDescent="0.25">
      <c r="A670" t="s">
        <v>1244</v>
      </c>
      <c r="B670" t="s">
        <v>485</v>
      </c>
      <c r="C670" t="s">
        <v>5497</v>
      </c>
      <c r="D670" t="s">
        <v>4862</v>
      </c>
      <c r="E670" t="s">
        <v>4656</v>
      </c>
      <c r="F670" t="s">
        <v>4676</v>
      </c>
      <c r="G670" t="s">
        <v>4677</v>
      </c>
      <c r="H670" t="s">
        <v>4659</v>
      </c>
      <c r="I670" t="s">
        <v>4660</v>
      </c>
      <c r="J670" s="1">
        <v>12</v>
      </c>
      <c r="K670">
        <v>12956.49</v>
      </c>
      <c r="L670">
        <v>4.8099999999999996</v>
      </c>
      <c r="M670" s="1">
        <v>147999.39000000001</v>
      </c>
      <c r="N670" t="s">
        <v>5052</v>
      </c>
      <c r="O670" t="s">
        <v>45</v>
      </c>
      <c r="P670" t="s">
        <v>4622</v>
      </c>
      <c r="Q670" t="s">
        <v>4623</v>
      </c>
      <c r="R670" t="s">
        <v>4624</v>
      </c>
    </row>
    <row r="671" spans="1:18" x14ac:dyDescent="0.25">
      <c r="A671" t="s">
        <v>1289</v>
      </c>
      <c r="B671" t="s">
        <v>1290</v>
      </c>
      <c r="C671" t="s">
        <v>5380</v>
      </c>
      <c r="D671" t="s">
        <v>5967</v>
      </c>
      <c r="E671" t="s">
        <v>4627</v>
      </c>
      <c r="F671" t="s">
        <v>4691</v>
      </c>
      <c r="G671" t="s">
        <v>4692</v>
      </c>
      <c r="H671" t="s">
        <v>4659</v>
      </c>
      <c r="I671" t="s">
        <v>4660</v>
      </c>
      <c r="J671" s="1">
        <v>30</v>
      </c>
      <c r="K671">
        <v>12331.06</v>
      </c>
      <c r="L671">
        <v>0.74</v>
      </c>
      <c r="M671" s="1">
        <v>367194.3</v>
      </c>
      <c r="N671" t="s">
        <v>5969</v>
      </c>
      <c r="O671" t="s">
        <v>4609</v>
      </c>
      <c r="P671" t="s">
        <v>4622</v>
      </c>
      <c r="Q671" t="s">
        <v>4611</v>
      </c>
      <c r="R671" t="s">
        <v>4823</v>
      </c>
    </row>
    <row r="672" spans="1:18" x14ac:dyDescent="0.25">
      <c r="A672" t="s">
        <v>1311</v>
      </c>
      <c r="B672" t="s">
        <v>732</v>
      </c>
      <c r="C672" t="s">
        <v>5991</v>
      </c>
      <c r="D672" t="s">
        <v>5709</v>
      </c>
      <c r="E672" t="s">
        <v>4656</v>
      </c>
      <c r="F672" t="s">
        <v>4772</v>
      </c>
      <c r="G672" t="s">
        <v>4833</v>
      </c>
      <c r="H672" t="s">
        <v>4659</v>
      </c>
      <c r="I672" t="s">
        <v>4660</v>
      </c>
      <c r="J672" s="1">
        <v>41</v>
      </c>
      <c r="K672">
        <v>18919.310000000001</v>
      </c>
      <c r="L672">
        <v>1.08</v>
      </c>
      <c r="M672" s="1">
        <v>767314.24</v>
      </c>
      <c r="N672" t="s">
        <v>5969</v>
      </c>
      <c r="O672" t="s">
        <v>45</v>
      </c>
      <c r="P672" t="s">
        <v>4622</v>
      </c>
      <c r="Q672" t="s">
        <v>4643</v>
      </c>
      <c r="R672" t="s">
        <v>4823</v>
      </c>
    </row>
    <row r="673" spans="1:18" x14ac:dyDescent="0.25">
      <c r="A673" t="s">
        <v>1333</v>
      </c>
      <c r="B673" t="s">
        <v>531</v>
      </c>
      <c r="C673" t="s">
        <v>4912</v>
      </c>
      <c r="D673" t="s">
        <v>4862</v>
      </c>
      <c r="E673" t="s">
        <v>4615</v>
      </c>
      <c r="F673" t="s">
        <v>4843</v>
      </c>
      <c r="G673" t="s">
        <v>4844</v>
      </c>
      <c r="H673" t="s">
        <v>4659</v>
      </c>
      <c r="I673" t="s">
        <v>4660</v>
      </c>
      <c r="J673" s="1">
        <v>8</v>
      </c>
      <c r="K673">
        <v>41252.68</v>
      </c>
      <c r="L673">
        <v>18.989999999999998</v>
      </c>
      <c r="M673" s="1">
        <v>267350.37</v>
      </c>
      <c r="N673" t="s">
        <v>5662</v>
      </c>
      <c r="O673" t="s">
        <v>4651</v>
      </c>
      <c r="P673" t="s">
        <v>4622</v>
      </c>
      <c r="Q673" t="s">
        <v>4643</v>
      </c>
      <c r="R673" t="s">
        <v>4782</v>
      </c>
    </row>
    <row r="674" spans="1:18" x14ac:dyDescent="0.25">
      <c r="A674" t="s">
        <v>1536</v>
      </c>
      <c r="B674" t="s">
        <v>1537</v>
      </c>
      <c r="C674" t="s">
        <v>5020</v>
      </c>
      <c r="D674" t="s">
        <v>5554</v>
      </c>
      <c r="E674" t="s">
        <v>4615</v>
      </c>
      <c r="F674" t="s">
        <v>4754</v>
      </c>
      <c r="G674" t="s">
        <v>4839</v>
      </c>
      <c r="H674" t="s">
        <v>4659</v>
      </c>
      <c r="I674" t="s">
        <v>4660</v>
      </c>
      <c r="J674" s="1">
        <v>21</v>
      </c>
      <c r="K674">
        <v>15072.18</v>
      </c>
      <c r="L674">
        <v>5.0999999999999996</v>
      </c>
      <c r="M674" s="1">
        <v>300373.48</v>
      </c>
      <c r="N674" t="s">
        <v>4650</v>
      </c>
      <c r="O674" t="s">
        <v>4651</v>
      </c>
      <c r="P674" t="s">
        <v>4610</v>
      </c>
      <c r="Q674" t="s">
        <v>4611</v>
      </c>
      <c r="R674" t="s">
        <v>4653</v>
      </c>
    </row>
    <row r="675" spans="1:18" x14ac:dyDescent="0.25">
      <c r="A675" t="s">
        <v>1557</v>
      </c>
      <c r="B675" t="s">
        <v>1522</v>
      </c>
      <c r="C675" t="s">
        <v>5528</v>
      </c>
      <c r="D675" t="s">
        <v>6183</v>
      </c>
      <c r="E675" t="s">
        <v>4602</v>
      </c>
      <c r="F675" t="s">
        <v>4684</v>
      </c>
      <c r="G675" t="s">
        <v>5022</v>
      </c>
      <c r="H675" t="s">
        <v>4659</v>
      </c>
      <c r="I675" t="s">
        <v>4660</v>
      </c>
      <c r="J675" s="1">
        <v>15</v>
      </c>
      <c r="K675">
        <v>17050.77</v>
      </c>
      <c r="L675">
        <v>7.98</v>
      </c>
      <c r="M675" s="1">
        <v>235351.78</v>
      </c>
      <c r="N675" t="s">
        <v>5625</v>
      </c>
      <c r="O675" t="s">
        <v>4651</v>
      </c>
      <c r="P675" t="s">
        <v>4622</v>
      </c>
      <c r="Q675" t="s">
        <v>4611</v>
      </c>
      <c r="R675" t="s">
        <v>4665</v>
      </c>
    </row>
    <row r="676" spans="1:18" x14ac:dyDescent="0.25">
      <c r="A676" t="s">
        <v>1675</v>
      </c>
      <c r="B676" t="s">
        <v>124</v>
      </c>
      <c r="C676" t="s">
        <v>6261</v>
      </c>
      <c r="D676" t="s">
        <v>5191</v>
      </c>
      <c r="E676" t="s">
        <v>4627</v>
      </c>
      <c r="F676" t="s">
        <v>4636</v>
      </c>
      <c r="G676" t="s">
        <v>4985</v>
      </c>
      <c r="H676" t="s">
        <v>4659</v>
      </c>
      <c r="I676" t="s">
        <v>4660</v>
      </c>
      <c r="J676" s="1">
        <v>17</v>
      </c>
      <c r="K676">
        <v>37795.199999999997</v>
      </c>
      <c r="L676">
        <v>14.82</v>
      </c>
      <c r="M676" s="1">
        <v>547297.17000000004</v>
      </c>
      <c r="N676" t="s">
        <v>5181</v>
      </c>
      <c r="O676" t="s">
        <v>4609</v>
      </c>
      <c r="P676" t="s">
        <v>4622</v>
      </c>
      <c r="Q676" t="s">
        <v>4643</v>
      </c>
      <c r="R676" t="s">
        <v>4624</v>
      </c>
    </row>
    <row r="677" spans="1:18" x14ac:dyDescent="0.25">
      <c r="A677" t="s">
        <v>1765</v>
      </c>
      <c r="B677" t="s">
        <v>1766</v>
      </c>
      <c r="C677" t="s">
        <v>6338</v>
      </c>
      <c r="D677" t="s">
        <v>4941</v>
      </c>
      <c r="E677" t="s">
        <v>4656</v>
      </c>
      <c r="F677" t="s">
        <v>4891</v>
      </c>
      <c r="G677" t="s">
        <v>5143</v>
      </c>
      <c r="H677" t="s">
        <v>4659</v>
      </c>
      <c r="I677" t="s">
        <v>4660</v>
      </c>
      <c r="J677" s="1">
        <v>42</v>
      </c>
      <c r="K677">
        <v>47546.1</v>
      </c>
      <c r="L677">
        <v>18.66</v>
      </c>
      <c r="M677" s="1">
        <v>1624307.91</v>
      </c>
      <c r="N677" t="s">
        <v>4940</v>
      </c>
      <c r="O677" t="s">
        <v>4730</v>
      </c>
      <c r="P677" t="s">
        <v>4622</v>
      </c>
      <c r="Q677" t="s">
        <v>4611</v>
      </c>
      <c r="R677" t="s">
        <v>4665</v>
      </c>
    </row>
    <row r="678" spans="1:18" x14ac:dyDescent="0.25">
      <c r="A678" t="s">
        <v>1898</v>
      </c>
      <c r="B678" t="s">
        <v>1899</v>
      </c>
      <c r="C678" t="s">
        <v>5241</v>
      </c>
      <c r="D678" t="s">
        <v>6439</v>
      </c>
      <c r="E678" t="s">
        <v>4656</v>
      </c>
      <c r="F678" t="s">
        <v>4772</v>
      </c>
      <c r="G678" t="s">
        <v>4833</v>
      </c>
      <c r="H678" t="s">
        <v>4659</v>
      </c>
      <c r="I678" t="s">
        <v>4660</v>
      </c>
      <c r="J678" s="1">
        <v>23</v>
      </c>
      <c r="K678">
        <v>13803.88</v>
      </c>
      <c r="L678">
        <v>2.0699999999999998</v>
      </c>
      <c r="M678" s="1">
        <v>310917.21000000002</v>
      </c>
      <c r="N678" t="s">
        <v>4695</v>
      </c>
      <c r="O678" t="s">
        <v>4609</v>
      </c>
      <c r="P678" t="s">
        <v>4622</v>
      </c>
      <c r="Q678" t="s">
        <v>4611</v>
      </c>
      <c r="R678" t="s">
        <v>4696</v>
      </c>
    </row>
    <row r="679" spans="1:18" x14ac:dyDescent="0.25">
      <c r="A679" t="s">
        <v>2087</v>
      </c>
      <c r="B679" t="s">
        <v>858</v>
      </c>
      <c r="C679" t="s">
        <v>4915</v>
      </c>
      <c r="D679" t="s">
        <v>5554</v>
      </c>
      <c r="E679" t="s">
        <v>4602</v>
      </c>
      <c r="F679" t="s">
        <v>4785</v>
      </c>
      <c r="G679" t="s">
        <v>4942</v>
      </c>
      <c r="H679" t="s">
        <v>4659</v>
      </c>
      <c r="I679" t="s">
        <v>4660</v>
      </c>
      <c r="J679" s="1">
        <v>38</v>
      </c>
      <c r="K679">
        <v>25785.77</v>
      </c>
      <c r="L679">
        <v>11.24</v>
      </c>
      <c r="M679" s="1">
        <v>869723.08</v>
      </c>
      <c r="N679" t="s">
        <v>4743</v>
      </c>
      <c r="O679" t="s">
        <v>4664</v>
      </c>
      <c r="P679" t="s">
        <v>4622</v>
      </c>
      <c r="Q679" t="s">
        <v>4623</v>
      </c>
      <c r="R679" t="s">
        <v>4744</v>
      </c>
    </row>
    <row r="680" spans="1:18" x14ac:dyDescent="0.25">
      <c r="A680" t="s">
        <v>2099</v>
      </c>
      <c r="B680" t="s">
        <v>1309</v>
      </c>
      <c r="C680" t="s">
        <v>6571</v>
      </c>
      <c r="D680" t="s">
        <v>6592</v>
      </c>
      <c r="E680" t="s">
        <v>4656</v>
      </c>
      <c r="F680" t="s">
        <v>4657</v>
      </c>
      <c r="G680" t="s">
        <v>5152</v>
      </c>
      <c r="H680" t="s">
        <v>4659</v>
      </c>
      <c r="I680" t="s">
        <v>4660</v>
      </c>
      <c r="J680" s="1">
        <v>37</v>
      </c>
      <c r="K680">
        <v>27533.9</v>
      </c>
      <c r="L680">
        <v>15.53</v>
      </c>
      <c r="M680" s="1">
        <v>860541.76</v>
      </c>
      <c r="N680" t="s">
        <v>5355</v>
      </c>
      <c r="O680" t="s">
        <v>4730</v>
      </c>
      <c r="P680" t="s">
        <v>4622</v>
      </c>
      <c r="Q680" t="s">
        <v>4611</v>
      </c>
      <c r="R680" t="s">
        <v>4653</v>
      </c>
    </row>
    <row r="681" spans="1:18" x14ac:dyDescent="0.25">
      <c r="A681" t="s">
        <v>2104</v>
      </c>
      <c r="B681" t="s">
        <v>2105</v>
      </c>
      <c r="C681" t="s">
        <v>4697</v>
      </c>
      <c r="D681" t="s">
        <v>6597</v>
      </c>
      <c r="E681" t="s">
        <v>4656</v>
      </c>
      <c r="F681" t="s">
        <v>4891</v>
      </c>
      <c r="G681" t="s">
        <v>5183</v>
      </c>
      <c r="H681" t="s">
        <v>4659</v>
      </c>
      <c r="I681" t="s">
        <v>4660</v>
      </c>
      <c r="J681" s="1">
        <v>31</v>
      </c>
      <c r="K681">
        <v>2821.04</v>
      </c>
      <c r="L681">
        <v>10.36</v>
      </c>
      <c r="M681" s="1">
        <v>78392.19</v>
      </c>
      <c r="N681" t="s">
        <v>6599</v>
      </c>
      <c r="O681" t="s">
        <v>4651</v>
      </c>
      <c r="P681" t="s">
        <v>4622</v>
      </c>
      <c r="Q681" t="s">
        <v>4611</v>
      </c>
      <c r="R681" t="s">
        <v>4782</v>
      </c>
    </row>
    <row r="682" spans="1:18" x14ac:dyDescent="0.25">
      <c r="A682" t="s">
        <v>2130</v>
      </c>
      <c r="B682" t="s">
        <v>566</v>
      </c>
      <c r="C682" t="s">
        <v>5105</v>
      </c>
      <c r="D682" t="s">
        <v>5274</v>
      </c>
      <c r="E682" t="s">
        <v>4615</v>
      </c>
      <c r="F682" t="s">
        <v>4843</v>
      </c>
      <c r="G682" t="s">
        <v>4844</v>
      </c>
      <c r="H682" t="s">
        <v>4659</v>
      </c>
      <c r="I682" t="s">
        <v>4660</v>
      </c>
      <c r="J682" s="1">
        <v>20</v>
      </c>
      <c r="K682">
        <v>44821.1</v>
      </c>
      <c r="L682">
        <v>14.43</v>
      </c>
      <c r="M682" s="1">
        <v>767068.31</v>
      </c>
      <c r="N682" t="s">
        <v>5425</v>
      </c>
      <c r="O682" t="s">
        <v>4609</v>
      </c>
      <c r="P682" t="s">
        <v>4622</v>
      </c>
      <c r="Q682" t="s">
        <v>4611</v>
      </c>
      <c r="R682" t="s">
        <v>4782</v>
      </c>
    </row>
    <row r="683" spans="1:18" x14ac:dyDescent="0.25">
      <c r="A683" t="s">
        <v>2181</v>
      </c>
      <c r="B683" t="s">
        <v>1368</v>
      </c>
      <c r="C683" t="s">
        <v>6365</v>
      </c>
      <c r="D683" t="s">
        <v>5758</v>
      </c>
      <c r="E683" t="s">
        <v>4602</v>
      </c>
      <c r="F683" t="s">
        <v>4603</v>
      </c>
      <c r="G683" t="s">
        <v>4604</v>
      </c>
      <c r="H683" t="s">
        <v>4659</v>
      </c>
      <c r="I683" t="s">
        <v>4660</v>
      </c>
      <c r="J683" s="1">
        <v>49</v>
      </c>
      <c r="K683">
        <v>3833.75</v>
      </c>
      <c r="L683">
        <v>10.94</v>
      </c>
      <c r="M683" s="1">
        <v>167302.54999999999</v>
      </c>
      <c r="N683" t="s">
        <v>5463</v>
      </c>
      <c r="O683" t="s">
        <v>4651</v>
      </c>
      <c r="P683" t="s">
        <v>4622</v>
      </c>
      <c r="Q683" t="s">
        <v>4643</v>
      </c>
      <c r="R683" t="s">
        <v>4696</v>
      </c>
    </row>
    <row r="684" spans="1:18" x14ac:dyDescent="0.25">
      <c r="A684" t="s">
        <v>2211</v>
      </c>
      <c r="B684" t="s">
        <v>182</v>
      </c>
      <c r="C684" t="s">
        <v>5886</v>
      </c>
      <c r="D684" t="s">
        <v>6679</v>
      </c>
      <c r="E684" t="s">
        <v>4615</v>
      </c>
      <c r="F684" t="s">
        <v>4754</v>
      </c>
      <c r="G684" t="s">
        <v>4839</v>
      </c>
      <c r="H684" t="s">
        <v>4659</v>
      </c>
      <c r="I684" t="s">
        <v>4660</v>
      </c>
      <c r="J684" s="1">
        <v>47</v>
      </c>
      <c r="K684">
        <v>21967.439999999999</v>
      </c>
      <c r="L684">
        <v>4.82</v>
      </c>
      <c r="M684" s="1">
        <v>982704.64000000001</v>
      </c>
      <c r="N684" t="s">
        <v>4695</v>
      </c>
      <c r="O684" t="s">
        <v>4730</v>
      </c>
      <c r="P684" t="s">
        <v>4622</v>
      </c>
      <c r="Q684" t="s">
        <v>4643</v>
      </c>
      <c r="R684" t="s">
        <v>4696</v>
      </c>
    </row>
    <row r="685" spans="1:18" x14ac:dyDescent="0.25">
      <c r="A685" t="s">
        <v>2289</v>
      </c>
      <c r="B685" t="s">
        <v>1231</v>
      </c>
      <c r="C685" t="s">
        <v>4777</v>
      </c>
      <c r="D685" t="s">
        <v>4634</v>
      </c>
      <c r="E685" t="s">
        <v>4602</v>
      </c>
      <c r="F685" t="s">
        <v>4603</v>
      </c>
      <c r="G685" t="s">
        <v>4955</v>
      </c>
      <c r="H685" t="s">
        <v>4659</v>
      </c>
      <c r="I685" t="s">
        <v>4660</v>
      </c>
      <c r="J685" s="1">
        <v>25</v>
      </c>
      <c r="K685">
        <v>17731.080000000002</v>
      </c>
      <c r="L685">
        <v>8.56</v>
      </c>
      <c r="M685" s="1">
        <v>405332.49</v>
      </c>
      <c r="N685" t="s">
        <v>5082</v>
      </c>
      <c r="O685" t="s">
        <v>4609</v>
      </c>
      <c r="P685" t="s">
        <v>4622</v>
      </c>
      <c r="Q685" t="s">
        <v>4623</v>
      </c>
      <c r="R685" t="s">
        <v>4644</v>
      </c>
    </row>
    <row r="686" spans="1:18" x14ac:dyDescent="0.25">
      <c r="A686" t="s">
        <v>2291</v>
      </c>
      <c r="B686" t="s">
        <v>226</v>
      </c>
      <c r="C686" t="s">
        <v>5217</v>
      </c>
      <c r="D686" t="s">
        <v>6675</v>
      </c>
      <c r="E686" t="s">
        <v>4627</v>
      </c>
      <c r="F686" t="s">
        <v>4636</v>
      </c>
      <c r="G686" t="s">
        <v>5095</v>
      </c>
      <c r="H686" t="s">
        <v>4659</v>
      </c>
      <c r="I686" t="s">
        <v>4660</v>
      </c>
      <c r="J686" s="1">
        <v>44</v>
      </c>
      <c r="K686">
        <v>9708.99</v>
      </c>
      <c r="L686">
        <v>1.86</v>
      </c>
      <c r="M686" s="1">
        <v>419249.72</v>
      </c>
      <c r="N686" t="s">
        <v>6743</v>
      </c>
      <c r="O686" t="s">
        <v>4730</v>
      </c>
      <c r="P686" t="s">
        <v>4610</v>
      </c>
      <c r="Q686" t="s">
        <v>4611</v>
      </c>
      <c r="R686" t="s">
        <v>4823</v>
      </c>
    </row>
    <row r="687" spans="1:18" x14ac:dyDescent="0.25">
      <c r="A687" t="s">
        <v>2403</v>
      </c>
      <c r="B687" t="s">
        <v>1156</v>
      </c>
      <c r="C687" t="s">
        <v>4634</v>
      </c>
      <c r="D687" t="s">
        <v>6818</v>
      </c>
      <c r="E687" t="s">
        <v>4602</v>
      </c>
      <c r="F687" t="s">
        <v>4684</v>
      </c>
      <c r="G687" t="s">
        <v>4792</v>
      </c>
      <c r="H687" t="s">
        <v>4659</v>
      </c>
      <c r="I687" t="s">
        <v>4660</v>
      </c>
      <c r="J687" s="1">
        <v>3</v>
      </c>
      <c r="K687">
        <v>13996.46</v>
      </c>
      <c r="L687">
        <v>6.23</v>
      </c>
      <c r="M687" s="1">
        <v>39373.440000000002</v>
      </c>
      <c r="N687" t="s">
        <v>6042</v>
      </c>
      <c r="O687" t="s">
        <v>4651</v>
      </c>
      <c r="P687" t="s">
        <v>4622</v>
      </c>
      <c r="Q687" t="s">
        <v>4643</v>
      </c>
      <c r="R687" t="s">
        <v>4703</v>
      </c>
    </row>
    <row r="688" spans="1:18" x14ac:dyDescent="0.25">
      <c r="A688" t="s">
        <v>2475</v>
      </c>
      <c r="B688" t="s">
        <v>1406</v>
      </c>
      <c r="C688" t="s">
        <v>5699</v>
      </c>
      <c r="D688" t="s">
        <v>5512</v>
      </c>
      <c r="E688" t="s">
        <v>4602</v>
      </c>
      <c r="F688" t="s">
        <v>4668</v>
      </c>
      <c r="G688" t="s">
        <v>4879</v>
      </c>
      <c r="H688" t="s">
        <v>4659</v>
      </c>
      <c r="I688" t="s">
        <v>4660</v>
      </c>
      <c r="J688" s="1">
        <v>29</v>
      </c>
      <c r="K688">
        <v>6373.03</v>
      </c>
      <c r="L688">
        <v>5.05</v>
      </c>
      <c r="M688" s="1">
        <v>175484.57</v>
      </c>
      <c r="N688" t="s">
        <v>5067</v>
      </c>
      <c r="O688" t="s">
        <v>4664</v>
      </c>
      <c r="P688" t="s">
        <v>4622</v>
      </c>
      <c r="Q688" t="s">
        <v>4611</v>
      </c>
      <c r="R688" t="s">
        <v>4744</v>
      </c>
    </row>
    <row r="689" spans="1:18" x14ac:dyDescent="0.25">
      <c r="A689" t="s">
        <v>2511</v>
      </c>
      <c r="B689" t="s">
        <v>2512</v>
      </c>
      <c r="C689" t="s">
        <v>5416</v>
      </c>
      <c r="D689" t="s">
        <v>5025</v>
      </c>
      <c r="E689" t="s">
        <v>4627</v>
      </c>
      <c r="F689" t="s">
        <v>4691</v>
      </c>
      <c r="G689" t="s">
        <v>5000</v>
      </c>
      <c r="H689" t="s">
        <v>4659</v>
      </c>
      <c r="I689" t="s">
        <v>4660</v>
      </c>
      <c r="J689" s="1">
        <v>4</v>
      </c>
      <c r="K689">
        <v>43629.86</v>
      </c>
      <c r="L689">
        <v>10.8</v>
      </c>
      <c r="M689" s="1">
        <v>155671.34</v>
      </c>
      <c r="N689" t="s">
        <v>5071</v>
      </c>
      <c r="O689" t="s">
        <v>4664</v>
      </c>
      <c r="P689" t="s">
        <v>4622</v>
      </c>
      <c r="Q689" t="s">
        <v>4623</v>
      </c>
      <c r="R689" t="s">
        <v>4823</v>
      </c>
    </row>
    <row r="690" spans="1:18" x14ac:dyDescent="0.25">
      <c r="A690" t="s">
        <v>2514</v>
      </c>
      <c r="B690" t="s">
        <v>262</v>
      </c>
      <c r="C690" t="s">
        <v>5453</v>
      </c>
      <c r="D690" t="s">
        <v>6899</v>
      </c>
      <c r="E690" t="s">
        <v>4656</v>
      </c>
      <c r="F690" t="s">
        <v>4676</v>
      </c>
      <c r="G690" t="s">
        <v>4917</v>
      </c>
      <c r="H690" t="s">
        <v>4659</v>
      </c>
      <c r="I690" t="s">
        <v>4660</v>
      </c>
      <c r="J690" s="1">
        <v>3</v>
      </c>
      <c r="K690">
        <v>40887.06</v>
      </c>
      <c r="L690">
        <v>12.65</v>
      </c>
      <c r="M690" s="1">
        <v>107144.54</v>
      </c>
      <c r="N690" t="s">
        <v>4982</v>
      </c>
      <c r="O690" t="s">
        <v>4664</v>
      </c>
      <c r="P690" t="s">
        <v>4622</v>
      </c>
      <c r="Q690" t="s">
        <v>4611</v>
      </c>
      <c r="R690" t="s">
        <v>4682</v>
      </c>
    </row>
    <row r="691" spans="1:18" x14ac:dyDescent="0.25">
      <c r="A691" t="s">
        <v>2786</v>
      </c>
      <c r="B691" t="s">
        <v>1632</v>
      </c>
      <c r="C691" t="s">
        <v>5121</v>
      </c>
      <c r="D691" t="s">
        <v>7089</v>
      </c>
      <c r="E691" t="s">
        <v>4602</v>
      </c>
      <c r="F691" t="s">
        <v>4668</v>
      </c>
      <c r="G691" t="s">
        <v>4879</v>
      </c>
      <c r="H691" t="s">
        <v>4659</v>
      </c>
      <c r="I691" t="s">
        <v>4660</v>
      </c>
      <c r="J691" s="1">
        <v>46</v>
      </c>
      <c r="K691">
        <v>44408.35</v>
      </c>
      <c r="L691">
        <v>4.78</v>
      </c>
      <c r="M691" s="1">
        <v>1945139.02</v>
      </c>
      <c r="N691" t="s">
        <v>6058</v>
      </c>
      <c r="O691" t="s">
        <v>4651</v>
      </c>
      <c r="P691" t="s">
        <v>4622</v>
      </c>
      <c r="Q691" t="s">
        <v>4643</v>
      </c>
      <c r="R691" t="s">
        <v>4653</v>
      </c>
    </row>
    <row r="692" spans="1:18" x14ac:dyDescent="0.25">
      <c r="A692" t="s">
        <v>2926</v>
      </c>
      <c r="B692" t="s">
        <v>301</v>
      </c>
      <c r="C692" t="s">
        <v>5687</v>
      </c>
      <c r="D692" t="s">
        <v>4771</v>
      </c>
      <c r="E692" t="s">
        <v>4602</v>
      </c>
      <c r="F692" t="s">
        <v>4668</v>
      </c>
      <c r="G692" t="s">
        <v>4879</v>
      </c>
      <c r="H692" t="s">
        <v>4659</v>
      </c>
      <c r="I692" t="s">
        <v>4660</v>
      </c>
      <c r="J692" s="1">
        <v>6</v>
      </c>
      <c r="K692">
        <v>5206.08</v>
      </c>
      <c r="L692">
        <v>19.579999999999998</v>
      </c>
      <c r="M692" s="1">
        <v>25120.38</v>
      </c>
      <c r="N692" t="s">
        <v>5285</v>
      </c>
      <c r="O692" t="s">
        <v>4730</v>
      </c>
      <c r="P692" t="s">
        <v>4622</v>
      </c>
      <c r="Q692" t="s">
        <v>4611</v>
      </c>
      <c r="R692" t="s">
        <v>4823</v>
      </c>
    </row>
    <row r="693" spans="1:18" x14ac:dyDescent="0.25">
      <c r="A693" t="s">
        <v>2946</v>
      </c>
      <c r="B693" t="s">
        <v>270</v>
      </c>
      <c r="C693" t="s">
        <v>6410</v>
      </c>
      <c r="D693" t="s">
        <v>7196</v>
      </c>
      <c r="E693" t="s">
        <v>4615</v>
      </c>
      <c r="F693" t="s">
        <v>4754</v>
      </c>
      <c r="G693" t="s">
        <v>4798</v>
      </c>
      <c r="H693" t="s">
        <v>4659</v>
      </c>
      <c r="I693" t="s">
        <v>4660</v>
      </c>
      <c r="J693" s="1">
        <v>16</v>
      </c>
      <c r="K693">
        <v>13611.49</v>
      </c>
      <c r="L693">
        <v>0.87</v>
      </c>
      <c r="M693" s="1">
        <v>215889.12</v>
      </c>
      <c r="N693" t="s">
        <v>5997</v>
      </c>
      <c r="O693" t="s">
        <v>4651</v>
      </c>
      <c r="P693" t="s">
        <v>4622</v>
      </c>
      <c r="Q693" t="s">
        <v>4611</v>
      </c>
      <c r="R693" t="s">
        <v>4696</v>
      </c>
    </row>
    <row r="694" spans="1:18" x14ac:dyDescent="0.25">
      <c r="A694" t="s">
        <v>3004</v>
      </c>
      <c r="B694" t="s">
        <v>714</v>
      </c>
      <c r="C694" t="s">
        <v>7231</v>
      </c>
      <c r="D694" t="s">
        <v>6310</v>
      </c>
      <c r="E694" t="s">
        <v>4627</v>
      </c>
      <c r="F694" t="s">
        <v>4628</v>
      </c>
      <c r="G694" t="s">
        <v>4747</v>
      </c>
      <c r="H694" t="s">
        <v>4659</v>
      </c>
      <c r="I694" t="s">
        <v>4660</v>
      </c>
      <c r="J694" s="1">
        <v>15</v>
      </c>
      <c r="K694">
        <v>2737.09</v>
      </c>
      <c r="L694">
        <v>17.72</v>
      </c>
      <c r="M694" s="1">
        <v>33781.160000000003</v>
      </c>
      <c r="N694" t="s">
        <v>5300</v>
      </c>
      <c r="O694" t="s">
        <v>4651</v>
      </c>
      <c r="P694" t="s">
        <v>4622</v>
      </c>
      <c r="Q694" t="s">
        <v>4611</v>
      </c>
      <c r="R694" t="s">
        <v>4823</v>
      </c>
    </row>
    <row r="695" spans="1:18" x14ac:dyDescent="0.25">
      <c r="A695" t="s">
        <v>3201</v>
      </c>
      <c r="B695" t="s">
        <v>661</v>
      </c>
      <c r="C695" t="s">
        <v>6342</v>
      </c>
      <c r="D695" t="s">
        <v>5038</v>
      </c>
      <c r="E695" t="s">
        <v>4602</v>
      </c>
      <c r="F695" t="s">
        <v>4603</v>
      </c>
      <c r="G695" t="s">
        <v>4604</v>
      </c>
      <c r="H695" t="s">
        <v>4659</v>
      </c>
      <c r="I695" t="s">
        <v>4660</v>
      </c>
      <c r="J695" s="1">
        <v>46</v>
      </c>
      <c r="K695">
        <v>13216.73</v>
      </c>
      <c r="L695">
        <v>5.51</v>
      </c>
      <c r="M695" s="1">
        <v>574470.46</v>
      </c>
      <c r="N695" t="s">
        <v>7363</v>
      </c>
      <c r="O695" t="s">
        <v>4730</v>
      </c>
      <c r="P695" t="s">
        <v>4622</v>
      </c>
      <c r="Q695" t="s">
        <v>4643</v>
      </c>
      <c r="R695" t="s">
        <v>4744</v>
      </c>
    </row>
    <row r="696" spans="1:18" x14ac:dyDescent="0.25">
      <c r="A696" t="s">
        <v>3209</v>
      </c>
      <c r="B696" t="s">
        <v>912</v>
      </c>
      <c r="C696" t="s">
        <v>5213</v>
      </c>
      <c r="D696" t="s">
        <v>6829</v>
      </c>
      <c r="E696" t="s">
        <v>4602</v>
      </c>
      <c r="F696" t="s">
        <v>4668</v>
      </c>
      <c r="G696" t="s">
        <v>4669</v>
      </c>
      <c r="H696" t="s">
        <v>4659</v>
      </c>
      <c r="I696" t="s">
        <v>4660</v>
      </c>
      <c r="J696" s="1">
        <v>39</v>
      </c>
      <c r="K696">
        <v>1990.07</v>
      </c>
      <c r="L696">
        <v>3.4</v>
      </c>
      <c r="M696" s="1">
        <v>74973.899999999994</v>
      </c>
      <c r="N696" t="s">
        <v>6019</v>
      </c>
      <c r="O696" t="s">
        <v>4609</v>
      </c>
      <c r="P696" t="s">
        <v>4610</v>
      </c>
      <c r="Q696" t="s">
        <v>4623</v>
      </c>
      <c r="R696" t="s">
        <v>4644</v>
      </c>
    </row>
    <row r="697" spans="1:18" x14ac:dyDescent="0.25">
      <c r="A697" t="s">
        <v>3240</v>
      </c>
      <c r="B697" t="s">
        <v>729</v>
      </c>
      <c r="C697" t="s">
        <v>5155</v>
      </c>
      <c r="D697" t="s">
        <v>5693</v>
      </c>
      <c r="E697" t="s">
        <v>4627</v>
      </c>
      <c r="F697" t="s">
        <v>4628</v>
      </c>
      <c r="G697" t="s">
        <v>4629</v>
      </c>
      <c r="H697" t="s">
        <v>4659</v>
      </c>
      <c r="I697" t="s">
        <v>4660</v>
      </c>
      <c r="J697" s="1">
        <v>15</v>
      </c>
      <c r="K697">
        <v>22451.02</v>
      </c>
      <c r="L697">
        <v>12.08</v>
      </c>
      <c r="M697" s="1">
        <v>296084.05</v>
      </c>
      <c r="N697" t="s">
        <v>5763</v>
      </c>
      <c r="O697" t="s">
        <v>4651</v>
      </c>
      <c r="P697" t="s">
        <v>4622</v>
      </c>
      <c r="Q697" t="s">
        <v>4611</v>
      </c>
      <c r="R697" t="s">
        <v>4696</v>
      </c>
    </row>
    <row r="698" spans="1:18" x14ac:dyDescent="0.25">
      <c r="A698" t="s">
        <v>3301</v>
      </c>
      <c r="B698" t="s">
        <v>1522</v>
      </c>
      <c r="C698" t="s">
        <v>5863</v>
      </c>
      <c r="D698" t="s">
        <v>7427</v>
      </c>
      <c r="E698" t="s">
        <v>4615</v>
      </c>
      <c r="F698" t="s">
        <v>4843</v>
      </c>
      <c r="G698" t="s">
        <v>4844</v>
      </c>
      <c r="H698" t="s">
        <v>4659</v>
      </c>
      <c r="I698" t="s">
        <v>4660</v>
      </c>
      <c r="J698" s="1">
        <v>14</v>
      </c>
      <c r="K698">
        <v>41939</v>
      </c>
      <c r="L698">
        <v>9.3800000000000008</v>
      </c>
      <c r="M698" s="1">
        <v>532071.71</v>
      </c>
      <c r="N698" t="s">
        <v>5567</v>
      </c>
      <c r="O698" t="s">
        <v>4609</v>
      </c>
      <c r="P698" t="s">
        <v>4622</v>
      </c>
      <c r="Q698" t="s">
        <v>4611</v>
      </c>
      <c r="R698" t="s">
        <v>4823</v>
      </c>
    </row>
    <row r="699" spans="1:18" x14ac:dyDescent="0.25">
      <c r="A699" t="s">
        <v>3466</v>
      </c>
      <c r="B699" t="s">
        <v>3467</v>
      </c>
      <c r="C699" t="s">
        <v>5080</v>
      </c>
      <c r="D699" t="s">
        <v>6289</v>
      </c>
      <c r="E699" t="s">
        <v>4602</v>
      </c>
      <c r="F699" t="s">
        <v>4603</v>
      </c>
      <c r="G699" t="s">
        <v>4813</v>
      </c>
      <c r="H699" t="s">
        <v>4659</v>
      </c>
      <c r="I699" t="s">
        <v>4660</v>
      </c>
      <c r="J699" s="1">
        <v>40</v>
      </c>
      <c r="K699">
        <v>44948.4</v>
      </c>
      <c r="L699">
        <v>3.46</v>
      </c>
      <c r="M699" s="1">
        <v>1735727.41</v>
      </c>
      <c r="N699" t="s">
        <v>4763</v>
      </c>
      <c r="O699" t="s">
        <v>4651</v>
      </c>
      <c r="P699" t="s">
        <v>4622</v>
      </c>
      <c r="Q699" t="s">
        <v>4611</v>
      </c>
      <c r="R699" t="s">
        <v>4682</v>
      </c>
    </row>
    <row r="700" spans="1:18" x14ac:dyDescent="0.25">
      <c r="A700" t="s">
        <v>3509</v>
      </c>
      <c r="B700" t="s">
        <v>3510</v>
      </c>
      <c r="C700" t="s">
        <v>5177</v>
      </c>
      <c r="D700" t="s">
        <v>4746</v>
      </c>
      <c r="E700" t="s">
        <v>4627</v>
      </c>
      <c r="F700" t="s">
        <v>4636</v>
      </c>
      <c r="G700" t="s">
        <v>4985</v>
      </c>
      <c r="H700" t="s">
        <v>4659</v>
      </c>
      <c r="I700" t="s">
        <v>4660</v>
      </c>
      <c r="J700" s="1">
        <v>13</v>
      </c>
      <c r="K700">
        <v>28315.21</v>
      </c>
      <c r="L700">
        <v>11.88</v>
      </c>
      <c r="M700" s="1">
        <v>324367.71999999997</v>
      </c>
      <c r="N700" t="s">
        <v>6402</v>
      </c>
      <c r="O700" t="s">
        <v>4730</v>
      </c>
      <c r="P700" t="s">
        <v>4622</v>
      </c>
      <c r="Q700" t="s">
        <v>4643</v>
      </c>
      <c r="R700" t="s">
        <v>4782</v>
      </c>
    </row>
    <row r="701" spans="1:18" x14ac:dyDescent="0.25">
      <c r="A701" t="s">
        <v>3744</v>
      </c>
      <c r="B701" t="s">
        <v>1460</v>
      </c>
      <c r="C701" t="s">
        <v>5842</v>
      </c>
      <c r="D701" t="s">
        <v>5402</v>
      </c>
      <c r="E701" t="s">
        <v>4602</v>
      </c>
      <c r="F701" t="s">
        <v>4668</v>
      </c>
      <c r="G701" t="s">
        <v>4669</v>
      </c>
      <c r="H701" t="s">
        <v>4659</v>
      </c>
      <c r="I701" t="s">
        <v>4660</v>
      </c>
      <c r="J701" s="1">
        <v>27</v>
      </c>
      <c r="K701">
        <v>20393.099999999999</v>
      </c>
      <c r="L701">
        <v>16.170000000000002</v>
      </c>
      <c r="M701" s="1">
        <v>461579.46</v>
      </c>
      <c r="N701" t="s">
        <v>5655</v>
      </c>
      <c r="O701" t="s">
        <v>4664</v>
      </c>
      <c r="P701" t="s">
        <v>4622</v>
      </c>
      <c r="Q701" t="s">
        <v>4611</v>
      </c>
      <c r="R701" t="s">
        <v>4653</v>
      </c>
    </row>
    <row r="702" spans="1:18" x14ac:dyDescent="0.25">
      <c r="A702" t="s">
        <v>3886</v>
      </c>
      <c r="B702" t="s">
        <v>2240</v>
      </c>
      <c r="C702" t="s">
        <v>7796</v>
      </c>
      <c r="D702" t="s">
        <v>7797</v>
      </c>
      <c r="E702" t="s">
        <v>4602</v>
      </c>
      <c r="F702" t="s">
        <v>4668</v>
      </c>
      <c r="G702" t="s">
        <v>4879</v>
      </c>
      <c r="H702" t="s">
        <v>4659</v>
      </c>
      <c r="I702" t="s">
        <v>4660</v>
      </c>
      <c r="J702" s="1">
        <v>17</v>
      </c>
      <c r="K702">
        <v>11932.01</v>
      </c>
      <c r="L702">
        <v>4.79</v>
      </c>
      <c r="M702" s="1">
        <v>193127.93</v>
      </c>
      <c r="N702" t="s">
        <v>5108</v>
      </c>
      <c r="O702" t="s">
        <v>4609</v>
      </c>
      <c r="P702" t="s">
        <v>4622</v>
      </c>
      <c r="Q702" t="s">
        <v>4643</v>
      </c>
      <c r="R702" t="s">
        <v>4703</v>
      </c>
    </row>
    <row r="703" spans="1:18" x14ac:dyDescent="0.25">
      <c r="A703" t="s">
        <v>4133</v>
      </c>
      <c r="B703" t="s">
        <v>283</v>
      </c>
      <c r="C703" t="s">
        <v>4625</v>
      </c>
      <c r="D703" t="s">
        <v>6153</v>
      </c>
      <c r="E703" t="s">
        <v>4656</v>
      </c>
      <c r="F703" t="s">
        <v>4657</v>
      </c>
      <c r="G703" t="s">
        <v>4826</v>
      </c>
      <c r="H703" t="s">
        <v>4659</v>
      </c>
      <c r="I703" t="s">
        <v>4660</v>
      </c>
      <c r="J703" s="1">
        <v>30</v>
      </c>
      <c r="K703">
        <v>39771.99</v>
      </c>
      <c r="L703">
        <v>9.81</v>
      </c>
      <c r="M703" s="1">
        <v>1076110.73</v>
      </c>
      <c r="N703" t="s">
        <v>5657</v>
      </c>
      <c r="O703" t="s">
        <v>4730</v>
      </c>
      <c r="P703" t="s">
        <v>4622</v>
      </c>
      <c r="Q703" t="s">
        <v>4623</v>
      </c>
      <c r="R703" t="s">
        <v>4703</v>
      </c>
    </row>
    <row r="704" spans="1:18" x14ac:dyDescent="0.25">
      <c r="A704" t="s">
        <v>4289</v>
      </c>
      <c r="B704" t="s">
        <v>1242</v>
      </c>
      <c r="C704" t="s">
        <v>4682</v>
      </c>
      <c r="D704" t="s">
        <v>5127</v>
      </c>
      <c r="E704" t="s">
        <v>4615</v>
      </c>
      <c r="F704" t="s">
        <v>4754</v>
      </c>
      <c r="G704" t="s">
        <v>4839</v>
      </c>
      <c r="H704" t="s">
        <v>4659</v>
      </c>
      <c r="I704" t="s">
        <v>4660</v>
      </c>
      <c r="J704" s="1">
        <v>6</v>
      </c>
      <c r="K704">
        <v>3243.62</v>
      </c>
      <c r="L704">
        <v>15.89</v>
      </c>
      <c r="M704" s="1">
        <v>16369.25</v>
      </c>
      <c r="N704" t="s">
        <v>5557</v>
      </c>
      <c r="O704" t="s">
        <v>4651</v>
      </c>
      <c r="P704" t="s">
        <v>4622</v>
      </c>
      <c r="Q704" t="s">
        <v>4623</v>
      </c>
      <c r="R704" t="s">
        <v>4782</v>
      </c>
    </row>
    <row r="705" spans="1:18" x14ac:dyDescent="0.25">
      <c r="A705" t="s">
        <v>4293</v>
      </c>
      <c r="B705" t="s">
        <v>1764</v>
      </c>
      <c r="C705" t="s">
        <v>5487</v>
      </c>
      <c r="D705" t="s">
        <v>6777</v>
      </c>
      <c r="E705" t="s">
        <v>4602</v>
      </c>
      <c r="F705" t="s">
        <v>4603</v>
      </c>
      <c r="G705" t="s">
        <v>4955</v>
      </c>
      <c r="H705" t="s">
        <v>4659</v>
      </c>
      <c r="I705" t="s">
        <v>4660</v>
      </c>
      <c r="J705" s="1">
        <v>46</v>
      </c>
      <c r="K705">
        <v>15421.65</v>
      </c>
      <c r="L705">
        <v>5.93</v>
      </c>
      <c r="M705" s="1">
        <v>667328.72</v>
      </c>
      <c r="N705" t="s">
        <v>4997</v>
      </c>
      <c r="O705" t="s">
        <v>4609</v>
      </c>
      <c r="P705" t="s">
        <v>4622</v>
      </c>
      <c r="Q705" t="s">
        <v>4623</v>
      </c>
      <c r="R705" t="s">
        <v>4782</v>
      </c>
    </row>
    <row r="706" spans="1:18" x14ac:dyDescent="0.25">
      <c r="A706" t="s">
        <v>4337</v>
      </c>
      <c r="B706" t="s">
        <v>1610</v>
      </c>
      <c r="C706" t="s">
        <v>5416</v>
      </c>
      <c r="D706" t="s">
        <v>4698</v>
      </c>
      <c r="E706" t="s">
        <v>4627</v>
      </c>
      <c r="F706" t="s">
        <v>4636</v>
      </c>
      <c r="G706" t="s">
        <v>4637</v>
      </c>
      <c r="H706" t="s">
        <v>4659</v>
      </c>
      <c r="I706" t="s">
        <v>4660</v>
      </c>
      <c r="J706" s="1">
        <v>28</v>
      </c>
      <c r="K706">
        <v>45349.47</v>
      </c>
      <c r="L706">
        <v>1.56</v>
      </c>
      <c r="M706" s="1">
        <v>1249976.51</v>
      </c>
      <c r="N706" t="s">
        <v>5713</v>
      </c>
      <c r="O706" t="s">
        <v>4664</v>
      </c>
      <c r="P706" t="s">
        <v>4622</v>
      </c>
      <c r="Q706" t="s">
        <v>4611</v>
      </c>
      <c r="R706" t="s">
        <v>4624</v>
      </c>
    </row>
    <row r="707" spans="1:18" x14ac:dyDescent="0.25">
      <c r="A707" t="s">
        <v>4354</v>
      </c>
      <c r="B707" t="s">
        <v>343</v>
      </c>
      <c r="C707" t="s">
        <v>5391</v>
      </c>
      <c r="D707" t="s">
        <v>5328</v>
      </c>
      <c r="E707" t="s">
        <v>4602</v>
      </c>
      <c r="F707" t="s">
        <v>4684</v>
      </c>
      <c r="G707" t="s">
        <v>4792</v>
      </c>
      <c r="H707" t="s">
        <v>4659</v>
      </c>
      <c r="I707" t="s">
        <v>4660</v>
      </c>
      <c r="J707" s="1">
        <v>26</v>
      </c>
      <c r="K707">
        <v>3204.99</v>
      </c>
      <c r="L707">
        <v>15.2</v>
      </c>
      <c r="M707" s="1">
        <v>70663.62</v>
      </c>
      <c r="N707" t="s">
        <v>6846</v>
      </c>
      <c r="O707" t="s">
        <v>4664</v>
      </c>
      <c r="P707" t="s">
        <v>4622</v>
      </c>
      <c r="Q707" t="s">
        <v>4623</v>
      </c>
      <c r="R707" t="s">
        <v>4703</v>
      </c>
    </row>
    <row r="708" spans="1:18" x14ac:dyDescent="0.25">
      <c r="A708" t="s">
        <v>4452</v>
      </c>
      <c r="B708" t="s">
        <v>208</v>
      </c>
      <c r="C708" t="s">
        <v>5734</v>
      </c>
      <c r="D708" t="s">
        <v>7441</v>
      </c>
      <c r="E708" t="s">
        <v>4627</v>
      </c>
      <c r="F708" t="s">
        <v>4636</v>
      </c>
      <c r="G708" t="s">
        <v>4985</v>
      </c>
      <c r="H708" t="s">
        <v>4659</v>
      </c>
      <c r="I708" t="s">
        <v>4660</v>
      </c>
      <c r="J708" s="1">
        <v>37</v>
      </c>
      <c r="K708">
        <v>9632.9500000000007</v>
      </c>
      <c r="L708">
        <v>3.65</v>
      </c>
      <c r="M708" s="1">
        <v>343409.85</v>
      </c>
      <c r="N708" t="s">
        <v>4816</v>
      </c>
      <c r="O708" t="s">
        <v>4651</v>
      </c>
      <c r="P708" t="s">
        <v>4622</v>
      </c>
      <c r="Q708" t="s">
        <v>4643</v>
      </c>
      <c r="R708" t="s">
        <v>4782</v>
      </c>
    </row>
    <row r="709" spans="1:18" x14ac:dyDescent="0.25">
      <c r="A709" t="s">
        <v>4479</v>
      </c>
      <c r="B709" t="s">
        <v>497</v>
      </c>
      <c r="C709" t="s">
        <v>4752</v>
      </c>
      <c r="D709" t="s">
        <v>6983</v>
      </c>
      <c r="E709" t="s">
        <v>4615</v>
      </c>
      <c r="F709" t="s">
        <v>4843</v>
      </c>
      <c r="G709" t="s">
        <v>4844</v>
      </c>
      <c r="H709" t="s">
        <v>4659</v>
      </c>
      <c r="I709" t="s">
        <v>4660</v>
      </c>
      <c r="J709" s="1">
        <v>8</v>
      </c>
      <c r="K709">
        <v>45806.44</v>
      </c>
      <c r="L709">
        <v>17.489999999999998</v>
      </c>
      <c r="M709" s="1">
        <v>302359.15000000002</v>
      </c>
      <c r="N709" t="s">
        <v>6201</v>
      </c>
      <c r="O709" t="s">
        <v>4609</v>
      </c>
      <c r="P709" t="s">
        <v>4622</v>
      </c>
      <c r="Q709" t="s">
        <v>4643</v>
      </c>
      <c r="R709" t="s">
        <v>4624</v>
      </c>
    </row>
    <row r="710" spans="1:18" x14ac:dyDescent="0.25">
      <c r="A710" t="s">
        <v>4506</v>
      </c>
      <c r="B710" t="s">
        <v>4507</v>
      </c>
      <c r="C710" t="s">
        <v>5764</v>
      </c>
      <c r="D710" t="s">
        <v>6000</v>
      </c>
      <c r="E710" t="s">
        <v>4602</v>
      </c>
      <c r="F710" t="s">
        <v>4603</v>
      </c>
      <c r="G710" t="s">
        <v>4955</v>
      </c>
      <c r="H710" t="s">
        <v>4659</v>
      </c>
      <c r="I710" t="s">
        <v>4660</v>
      </c>
      <c r="J710" s="1">
        <v>41</v>
      </c>
      <c r="K710">
        <v>14383</v>
      </c>
      <c r="L710">
        <v>13.16</v>
      </c>
      <c r="M710" s="1">
        <v>512098.09</v>
      </c>
      <c r="N710" t="s">
        <v>6214</v>
      </c>
      <c r="O710" t="s">
        <v>4651</v>
      </c>
      <c r="P710" t="s">
        <v>4622</v>
      </c>
      <c r="Q710" t="s">
        <v>4623</v>
      </c>
      <c r="R710" t="s">
        <v>4644</v>
      </c>
    </row>
    <row r="711" spans="1:18" x14ac:dyDescent="0.25">
      <c r="A711" t="s">
        <v>150</v>
      </c>
      <c r="B711" t="s">
        <v>151</v>
      </c>
      <c r="C711" t="s">
        <v>4783</v>
      </c>
      <c r="D711" t="s">
        <v>4784</v>
      </c>
      <c r="E711" t="s">
        <v>4602</v>
      </c>
      <c r="F711" t="s">
        <v>4785</v>
      </c>
      <c r="G711" t="s">
        <v>4786</v>
      </c>
      <c r="H711" t="s">
        <v>4659</v>
      </c>
      <c r="I711" t="s">
        <v>4787</v>
      </c>
      <c r="J711" s="1">
        <v>44</v>
      </c>
      <c r="K711">
        <v>18856.939999999999</v>
      </c>
      <c r="L711">
        <v>3.72</v>
      </c>
      <c r="M711" s="1">
        <v>798840.31999999995</v>
      </c>
      <c r="N711" t="s">
        <v>4789</v>
      </c>
      <c r="O711" t="s">
        <v>4651</v>
      </c>
      <c r="P711" t="s">
        <v>4622</v>
      </c>
      <c r="Q711" t="s">
        <v>4611</v>
      </c>
      <c r="R711" t="s">
        <v>4682</v>
      </c>
    </row>
    <row r="712" spans="1:18" x14ac:dyDescent="0.25">
      <c r="A712" t="s">
        <v>329</v>
      </c>
      <c r="B712" t="s">
        <v>121</v>
      </c>
      <c r="C712" t="s">
        <v>4613</v>
      </c>
      <c r="D712" t="s">
        <v>5012</v>
      </c>
      <c r="E712" t="s">
        <v>4656</v>
      </c>
      <c r="F712" t="s">
        <v>4676</v>
      </c>
      <c r="G712" t="s">
        <v>4677</v>
      </c>
      <c r="H712" t="s">
        <v>4659</v>
      </c>
      <c r="I712" t="s">
        <v>4787</v>
      </c>
      <c r="J712" s="1">
        <v>15</v>
      </c>
      <c r="K712">
        <v>31611.84</v>
      </c>
      <c r="L712">
        <v>13.63</v>
      </c>
      <c r="M712" s="1">
        <v>409547.19</v>
      </c>
      <c r="N712" t="s">
        <v>5014</v>
      </c>
      <c r="O712" t="s">
        <v>4664</v>
      </c>
      <c r="P712" t="s">
        <v>4622</v>
      </c>
      <c r="Q712" t="s">
        <v>4643</v>
      </c>
      <c r="R712" t="s">
        <v>4612</v>
      </c>
    </row>
    <row r="713" spans="1:18" x14ac:dyDescent="0.25">
      <c r="A713" t="s">
        <v>400</v>
      </c>
      <c r="B713" t="s">
        <v>401</v>
      </c>
      <c r="C713" t="s">
        <v>4998</v>
      </c>
      <c r="D713" t="s">
        <v>5102</v>
      </c>
      <c r="E713" t="s">
        <v>4602</v>
      </c>
      <c r="F713" t="s">
        <v>4785</v>
      </c>
      <c r="G713" t="s">
        <v>4786</v>
      </c>
      <c r="H713" t="s">
        <v>4659</v>
      </c>
      <c r="I713" t="s">
        <v>4787</v>
      </c>
      <c r="J713" s="1">
        <v>36</v>
      </c>
      <c r="K713">
        <v>33236.47</v>
      </c>
      <c r="L713">
        <v>11.04</v>
      </c>
      <c r="M713" s="1">
        <v>1064417.8899999999</v>
      </c>
      <c r="N713" t="s">
        <v>5104</v>
      </c>
      <c r="O713" t="s">
        <v>4664</v>
      </c>
      <c r="P713" t="s">
        <v>4622</v>
      </c>
      <c r="Q713" t="s">
        <v>4643</v>
      </c>
      <c r="R713" t="s">
        <v>4665</v>
      </c>
    </row>
    <row r="714" spans="1:18" x14ac:dyDescent="0.25">
      <c r="A714" t="s">
        <v>455</v>
      </c>
      <c r="B714" t="s">
        <v>456</v>
      </c>
      <c r="C714" t="s">
        <v>5167</v>
      </c>
      <c r="D714" t="s">
        <v>5168</v>
      </c>
      <c r="E714" t="s">
        <v>4656</v>
      </c>
      <c r="F714" t="s">
        <v>4891</v>
      </c>
      <c r="G714" t="s">
        <v>5143</v>
      </c>
      <c r="H714" t="s">
        <v>4659</v>
      </c>
      <c r="I714" t="s">
        <v>4787</v>
      </c>
      <c r="J714" s="1">
        <v>1</v>
      </c>
      <c r="K714">
        <v>28870.35</v>
      </c>
      <c r="L714">
        <v>16.53</v>
      </c>
      <c r="M714" s="1">
        <v>24098.080000000002</v>
      </c>
      <c r="N714" t="s">
        <v>5170</v>
      </c>
      <c r="O714" t="s">
        <v>4651</v>
      </c>
      <c r="P714" t="s">
        <v>4622</v>
      </c>
      <c r="Q714" t="s">
        <v>4611</v>
      </c>
      <c r="R714" t="s">
        <v>4644</v>
      </c>
    </row>
    <row r="715" spans="1:18" x14ac:dyDescent="0.25">
      <c r="A715" t="s">
        <v>507</v>
      </c>
      <c r="B715" t="s">
        <v>508</v>
      </c>
      <c r="C715" t="s">
        <v>5008</v>
      </c>
      <c r="D715" t="s">
        <v>4746</v>
      </c>
      <c r="E715" t="s">
        <v>4615</v>
      </c>
      <c r="F715" t="s">
        <v>4733</v>
      </c>
      <c r="G715" t="s">
        <v>5083</v>
      </c>
      <c r="H715" t="s">
        <v>4659</v>
      </c>
      <c r="I715" t="s">
        <v>4787</v>
      </c>
      <c r="J715" s="1">
        <v>30</v>
      </c>
      <c r="K715">
        <v>25280.85</v>
      </c>
      <c r="L715">
        <v>12.58</v>
      </c>
      <c r="M715" s="1">
        <v>663015.56999999995</v>
      </c>
      <c r="N715" t="s">
        <v>5228</v>
      </c>
      <c r="O715" t="s">
        <v>4664</v>
      </c>
      <c r="P715" t="s">
        <v>4622</v>
      </c>
      <c r="Q715" t="s">
        <v>4611</v>
      </c>
      <c r="R715" t="s">
        <v>4653</v>
      </c>
    </row>
    <row r="716" spans="1:18" x14ac:dyDescent="0.25">
      <c r="A716" t="s">
        <v>542</v>
      </c>
      <c r="B716" t="s">
        <v>543</v>
      </c>
      <c r="C716" t="s">
        <v>4752</v>
      </c>
      <c r="D716" t="s">
        <v>5191</v>
      </c>
      <c r="E716" t="s">
        <v>4615</v>
      </c>
      <c r="F716" t="s">
        <v>4754</v>
      </c>
      <c r="G716" t="s">
        <v>4839</v>
      </c>
      <c r="H716" t="s">
        <v>4659</v>
      </c>
      <c r="I716" t="s">
        <v>4787</v>
      </c>
      <c r="J716" s="1">
        <v>43</v>
      </c>
      <c r="K716">
        <v>24551.42</v>
      </c>
      <c r="L716">
        <v>8.1</v>
      </c>
      <c r="M716" s="1">
        <v>970198.46</v>
      </c>
      <c r="N716" t="s">
        <v>5268</v>
      </c>
      <c r="O716" t="s">
        <v>4664</v>
      </c>
      <c r="P716" t="s">
        <v>4622</v>
      </c>
      <c r="Q716" t="s">
        <v>4643</v>
      </c>
      <c r="R716" t="s">
        <v>4612</v>
      </c>
    </row>
    <row r="717" spans="1:18" x14ac:dyDescent="0.25">
      <c r="A717" t="s">
        <v>635</v>
      </c>
      <c r="B717" t="s">
        <v>636</v>
      </c>
      <c r="C717" t="s">
        <v>5182</v>
      </c>
      <c r="D717" t="s">
        <v>5187</v>
      </c>
      <c r="E717" t="s">
        <v>4627</v>
      </c>
      <c r="F717" t="s">
        <v>4628</v>
      </c>
      <c r="G717" t="s">
        <v>4629</v>
      </c>
      <c r="H717" t="s">
        <v>4659</v>
      </c>
      <c r="I717" t="s">
        <v>4787</v>
      </c>
      <c r="J717" s="1">
        <v>3</v>
      </c>
      <c r="K717">
        <v>2344.3000000000002</v>
      </c>
      <c r="L717">
        <v>14.29</v>
      </c>
      <c r="M717" s="1">
        <v>6027.9</v>
      </c>
      <c r="N717" t="s">
        <v>5255</v>
      </c>
      <c r="O717" t="s">
        <v>4609</v>
      </c>
      <c r="P717" t="s">
        <v>4622</v>
      </c>
      <c r="Q717" t="s">
        <v>4643</v>
      </c>
      <c r="R717" t="s">
        <v>4823</v>
      </c>
    </row>
    <row r="718" spans="1:18" x14ac:dyDescent="0.25">
      <c r="A718" t="s">
        <v>849</v>
      </c>
      <c r="B718" t="s">
        <v>850</v>
      </c>
      <c r="C718" t="s">
        <v>5304</v>
      </c>
      <c r="D718" t="s">
        <v>5570</v>
      </c>
      <c r="E718" t="s">
        <v>4602</v>
      </c>
      <c r="F718" t="s">
        <v>4684</v>
      </c>
      <c r="G718" t="s">
        <v>4792</v>
      </c>
      <c r="H718" t="s">
        <v>4659</v>
      </c>
      <c r="I718" t="s">
        <v>4787</v>
      </c>
      <c r="J718" s="1">
        <v>38</v>
      </c>
      <c r="K718">
        <v>17592.61</v>
      </c>
      <c r="L718">
        <v>16.39</v>
      </c>
      <c r="M718" s="1">
        <v>558948.89</v>
      </c>
      <c r="N718" t="s">
        <v>4929</v>
      </c>
      <c r="O718" t="s">
        <v>4609</v>
      </c>
      <c r="P718" t="s">
        <v>4622</v>
      </c>
      <c r="Q718" t="s">
        <v>4623</v>
      </c>
      <c r="R718" t="s">
        <v>4665</v>
      </c>
    </row>
    <row r="719" spans="1:18" x14ac:dyDescent="0.25">
      <c r="A719" t="s">
        <v>871</v>
      </c>
      <c r="B719" t="s">
        <v>872</v>
      </c>
      <c r="C719" t="s">
        <v>4721</v>
      </c>
      <c r="D719" t="s">
        <v>5589</v>
      </c>
      <c r="E719" t="s">
        <v>4615</v>
      </c>
      <c r="F719" t="s">
        <v>4843</v>
      </c>
      <c r="G719" t="s">
        <v>4844</v>
      </c>
      <c r="H719" t="s">
        <v>4659</v>
      </c>
      <c r="I719" t="s">
        <v>4787</v>
      </c>
      <c r="J719" s="1">
        <v>48</v>
      </c>
      <c r="K719">
        <v>17334.53</v>
      </c>
      <c r="L719">
        <v>0.6</v>
      </c>
      <c r="M719" s="1">
        <v>827065.1</v>
      </c>
      <c r="N719" t="s">
        <v>5591</v>
      </c>
      <c r="O719" t="s">
        <v>4664</v>
      </c>
      <c r="P719" t="s">
        <v>4610</v>
      </c>
      <c r="Q719" t="s">
        <v>4611</v>
      </c>
      <c r="R719" t="s">
        <v>4782</v>
      </c>
    </row>
    <row r="720" spans="1:18" x14ac:dyDescent="0.25">
      <c r="A720" t="s">
        <v>890</v>
      </c>
      <c r="B720" t="s">
        <v>891</v>
      </c>
      <c r="C720" t="s">
        <v>5365</v>
      </c>
      <c r="D720" t="s">
        <v>5609</v>
      </c>
      <c r="E720" t="s">
        <v>4627</v>
      </c>
      <c r="F720" t="s">
        <v>4628</v>
      </c>
      <c r="G720" t="s">
        <v>4629</v>
      </c>
      <c r="H720" t="s">
        <v>4659</v>
      </c>
      <c r="I720" t="s">
        <v>4787</v>
      </c>
      <c r="J720" s="1">
        <v>43</v>
      </c>
      <c r="K720">
        <v>22250.93</v>
      </c>
      <c r="L720">
        <v>9.3699999999999992</v>
      </c>
      <c r="M720" s="1">
        <v>867138.77</v>
      </c>
      <c r="N720" t="s">
        <v>5611</v>
      </c>
      <c r="O720" t="s">
        <v>4730</v>
      </c>
      <c r="P720" t="s">
        <v>4622</v>
      </c>
      <c r="Q720" t="s">
        <v>4623</v>
      </c>
      <c r="R720" t="s">
        <v>4612</v>
      </c>
    </row>
    <row r="721" spans="1:18" x14ac:dyDescent="0.25">
      <c r="A721" t="s">
        <v>1012</v>
      </c>
      <c r="B721" t="s">
        <v>598</v>
      </c>
      <c r="C721" t="s">
        <v>5719</v>
      </c>
      <c r="D721" t="s">
        <v>5720</v>
      </c>
      <c r="E721" t="s">
        <v>4627</v>
      </c>
      <c r="F721" t="s">
        <v>4628</v>
      </c>
      <c r="G721" t="s">
        <v>4629</v>
      </c>
      <c r="H721" t="s">
        <v>4659</v>
      </c>
      <c r="I721" t="s">
        <v>4787</v>
      </c>
      <c r="J721" s="1">
        <v>33</v>
      </c>
      <c r="K721">
        <v>12914.17</v>
      </c>
      <c r="L721">
        <v>4</v>
      </c>
      <c r="M721" s="1">
        <v>409120.91</v>
      </c>
      <c r="N721" t="s">
        <v>4888</v>
      </c>
      <c r="O721" t="s">
        <v>4609</v>
      </c>
      <c r="P721" t="s">
        <v>4622</v>
      </c>
      <c r="Q721" t="s">
        <v>4611</v>
      </c>
      <c r="R721" t="s">
        <v>4720</v>
      </c>
    </row>
    <row r="722" spans="1:18" x14ac:dyDescent="0.25">
      <c r="A722" t="s">
        <v>1132</v>
      </c>
      <c r="B722" t="s">
        <v>1133</v>
      </c>
      <c r="C722" t="s">
        <v>5177</v>
      </c>
      <c r="D722" t="s">
        <v>5827</v>
      </c>
      <c r="E722" t="s">
        <v>4602</v>
      </c>
      <c r="F722" t="s">
        <v>4603</v>
      </c>
      <c r="G722" t="s">
        <v>4955</v>
      </c>
      <c r="H722" t="s">
        <v>4659</v>
      </c>
      <c r="I722" t="s">
        <v>4787</v>
      </c>
      <c r="J722" s="1">
        <v>33</v>
      </c>
      <c r="K722">
        <v>29810.39</v>
      </c>
      <c r="L722">
        <v>15.17</v>
      </c>
      <c r="M722" s="1">
        <v>834509.08</v>
      </c>
      <c r="N722" t="s">
        <v>5340</v>
      </c>
      <c r="O722" t="s">
        <v>45</v>
      </c>
      <c r="P722" t="s">
        <v>4622</v>
      </c>
      <c r="Q722" t="s">
        <v>4611</v>
      </c>
      <c r="R722" t="s">
        <v>4823</v>
      </c>
    </row>
    <row r="723" spans="1:18" x14ac:dyDescent="0.25">
      <c r="A723" t="s">
        <v>1253</v>
      </c>
      <c r="B723" t="s">
        <v>1254</v>
      </c>
      <c r="C723" t="s">
        <v>5029</v>
      </c>
      <c r="D723" t="s">
        <v>5942</v>
      </c>
      <c r="E723" t="s">
        <v>4627</v>
      </c>
      <c r="F723" t="s">
        <v>4691</v>
      </c>
      <c r="G723" t="s">
        <v>5017</v>
      </c>
      <c r="H723" t="s">
        <v>4659</v>
      </c>
      <c r="I723" t="s">
        <v>4787</v>
      </c>
      <c r="J723" s="1">
        <v>47</v>
      </c>
      <c r="K723">
        <v>42733.83</v>
      </c>
      <c r="L723">
        <v>10.07</v>
      </c>
      <c r="M723" s="1">
        <v>1806235.07</v>
      </c>
      <c r="N723" t="s">
        <v>4907</v>
      </c>
      <c r="O723" t="s">
        <v>4664</v>
      </c>
      <c r="P723" t="s">
        <v>4622</v>
      </c>
      <c r="Q723" t="s">
        <v>4643</v>
      </c>
      <c r="R723" t="s">
        <v>4703</v>
      </c>
    </row>
    <row r="724" spans="1:18" x14ac:dyDescent="0.25">
      <c r="A724" t="s">
        <v>1346</v>
      </c>
      <c r="B724" t="s">
        <v>1347</v>
      </c>
      <c r="C724" t="s">
        <v>4912</v>
      </c>
      <c r="D724" t="s">
        <v>6023</v>
      </c>
      <c r="E724" t="s">
        <v>4615</v>
      </c>
      <c r="F724" t="s">
        <v>4733</v>
      </c>
      <c r="G724" t="s">
        <v>4734</v>
      </c>
      <c r="H724" t="s">
        <v>4659</v>
      </c>
      <c r="I724" t="s">
        <v>4787</v>
      </c>
      <c r="J724" s="1">
        <v>5</v>
      </c>
      <c r="K724">
        <v>47477.71</v>
      </c>
      <c r="L724">
        <v>0.6</v>
      </c>
      <c r="M724" s="1">
        <v>235964.22</v>
      </c>
      <c r="N724" t="s">
        <v>5074</v>
      </c>
      <c r="O724" t="s">
        <v>4609</v>
      </c>
      <c r="P724" t="s">
        <v>4622</v>
      </c>
      <c r="Q724" t="s">
        <v>4643</v>
      </c>
      <c r="R724" t="s">
        <v>4612</v>
      </c>
    </row>
    <row r="725" spans="1:18" x14ac:dyDescent="0.25">
      <c r="A725" t="s">
        <v>1358</v>
      </c>
      <c r="B725" t="s">
        <v>948</v>
      </c>
      <c r="C725" t="s">
        <v>4752</v>
      </c>
      <c r="D725" t="s">
        <v>5399</v>
      </c>
      <c r="E725" t="s">
        <v>4656</v>
      </c>
      <c r="F725" t="s">
        <v>4676</v>
      </c>
      <c r="G725" t="s">
        <v>4677</v>
      </c>
      <c r="H725" t="s">
        <v>4659</v>
      </c>
      <c r="I725" t="s">
        <v>4787</v>
      </c>
      <c r="J725" s="1">
        <v>2</v>
      </c>
      <c r="K725">
        <v>35444.43</v>
      </c>
      <c r="L725">
        <v>16.8</v>
      </c>
      <c r="M725" s="1">
        <v>58979.53</v>
      </c>
      <c r="N725" t="s">
        <v>4709</v>
      </c>
      <c r="O725" t="s">
        <v>4609</v>
      </c>
      <c r="P725" t="s">
        <v>4622</v>
      </c>
      <c r="Q725" t="s">
        <v>4611</v>
      </c>
      <c r="R725" t="s">
        <v>4682</v>
      </c>
    </row>
    <row r="726" spans="1:18" x14ac:dyDescent="0.25">
      <c r="A726" t="s">
        <v>1416</v>
      </c>
      <c r="B726" t="s">
        <v>488</v>
      </c>
      <c r="C726" t="s">
        <v>4764</v>
      </c>
      <c r="D726" t="s">
        <v>6075</v>
      </c>
      <c r="E726" t="s">
        <v>4627</v>
      </c>
      <c r="F726" t="s">
        <v>4628</v>
      </c>
      <c r="G726" t="s">
        <v>4629</v>
      </c>
      <c r="H726" t="s">
        <v>4659</v>
      </c>
      <c r="I726" t="s">
        <v>4787</v>
      </c>
      <c r="J726" s="1">
        <v>33</v>
      </c>
      <c r="K726">
        <v>36090.86</v>
      </c>
      <c r="L726">
        <v>14.31</v>
      </c>
      <c r="M726" s="1">
        <v>1020566.51</v>
      </c>
      <c r="N726" t="s">
        <v>6077</v>
      </c>
      <c r="O726" t="s">
        <v>4664</v>
      </c>
      <c r="P726" t="s">
        <v>4652</v>
      </c>
      <c r="Q726" t="s">
        <v>4643</v>
      </c>
      <c r="R726" t="s">
        <v>4644</v>
      </c>
    </row>
    <row r="727" spans="1:18" x14ac:dyDescent="0.25">
      <c r="A727" t="s">
        <v>1441</v>
      </c>
      <c r="B727" t="s">
        <v>1442</v>
      </c>
      <c r="C727" t="s">
        <v>5973</v>
      </c>
      <c r="D727" t="s">
        <v>6098</v>
      </c>
      <c r="E727" t="s">
        <v>4656</v>
      </c>
      <c r="F727" t="s">
        <v>4891</v>
      </c>
      <c r="G727" t="s">
        <v>4892</v>
      </c>
      <c r="H727" t="s">
        <v>4659</v>
      </c>
      <c r="I727" t="s">
        <v>4787</v>
      </c>
      <c r="J727" s="1">
        <v>30</v>
      </c>
      <c r="K727">
        <v>12847.56</v>
      </c>
      <c r="L727">
        <v>13.22</v>
      </c>
      <c r="M727" s="1">
        <v>334473.38</v>
      </c>
      <c r="N727" t="s">
        <v>4991</v>
      </c>
      <c r="O727" t="s">
        <v>4609</v>
      </c>
      <c r="P727" t="s">
        <v>4610</v>
      </c>
      <c r="Q727" t="s">
        <v>4643</v>
      </c>
      <c r="R727" t="s">
        <v>4665</v>
      </c>
    </row>
    <row r="728" spans="1:18" x14ac:dyDescent="0.25">
      <c r="A728" t="s">
        <v>1510</v>
      </c>
      <c r="B728" t="s">
        <v>1272</v>
      </c>
      <c r="C728" t="s">
        <v>4885</v>
      </c>
      <c r="D728" t="s">
        <v>6144</v>
      </c>
      <c r="E728" t="s">
        <v>4656</v>
      </c>
      <c r="F728" t="s">
        <v>4676</v>
      </c>
      <c r="G728" t="s">
        <v>4677</v>
      </c>
      <c r="H728" t="s">
        <v>4659</v>
      </c>
      <c r="I728" t="s">
        <v>4787</v>
      </c>
      <c r="J728" s="1">
        <v>11</v>
      </c>
      <c r="K728">
        <v>35472.160000000003</v>
      </c>
      <c r="L728">
        <v>1.36</v>
      </c>
      <c r="M728" s="1">
        <v>384887.12</v>
      </c>
      <c r="N728" t="s">
        <v>5413</v>
      </c>
      <c r="O728" t="s">
        <v>4609</v>
      </c>
      <c r="P728" t="s">
        <v>4622</v>
      </c>
      <c r="Q728" t="s">
        <v>4623</v>
      </c>
      <c r="R728" t="s">
        <v>4682</v>
      </c>
    </row>
    <row r="729" spans="1:18" x14ac:dyDescent="0.25">
      <c r="A729" t="s">
        <v>1600</v>
      </c>
      <c r="B729" t="s">
        <v>1601</v>
      </c>
      <c r="C729" t="s">
        <v>4770</v>
      </c>
      <c r="D729" t="s">
        <v>6215</v>
      </c>
      <c r="E729" t="s">
        <v>4656</v>
      </c>
      <c r="F729" t="s">
        <v>4657</v>
      </c>
      <c r="G729" t="s">
        <v>4658</v>
      </c>
      <c r="H729" t="s">
        <v>4659</v>
      </c>
      <c r="I729" t="s">
        <v>4787</v>
      </c>
      <c r="J729" s="1">
        <v>15</v>
      </c>
      <c r="K729">
        <v>42241.55</v>
      </c>
      <c r="L729">
        <v>5.13</v>
      </c>
      <c r="M729" s="1">
        <v>601118.38</v>
      </c>
      <c r="N729" t="s">
        <v>6217</v>
      </c>
      <c r="O729" t="s">
        <v>4664</v>
      </c>
      <c r="P729" t="s">
        <v>4622</v>
      </c>
      <c r="Q729" t="s">
        <v>4623</v>
      </c>
      <c r="R729" t="s">
        <v>4782</v>
      </c>
    </row>
    <row r="730" spans="1:18" x14ac:dyDescent="0.25">
      <c r="A730" t="s">
        <v>1634</v>
      </c>
      <c r="B730" t="s">
        <v>1635</v>
      </c>
      <c r="C730" t="s">
        <v>4908</v>
      </c>
      <c r="D730" t="s">
        <v>6235</v>
      </c>
      <c r="E730" t="s">
        <v>4615</v>
      </c>
      <c r="F730" t="s">
        <v>4843</v>
      </c>
      <c r="G730" t="s">
        <v>4844</v>
      </c>
      <c r="H730" t="s">
        <v>4659</v>
      </c>
      <c r="I730" t="s">
        <v>4787</v>
      </c>
      <c r="J730" s="1">
        <v>49</v>
      </c>
      <c r="K730">
        <v>15918.51</v>
      </c>
      <c r="L730">
        <v>2.06</v>
      </c>
      <c r="M730" s="1">
        <v>763938.85</v>
      </c>
      <c r="N730" t="s">
        <v>5574</v>
      </c>
      <c r="O730" t="s">
        <v>4651</v>
      </c>
      <c r="P730" t="s">
        <v>4622</v>
      </c>
      <c r="Q730" t="s">
        <v>4611</v>
      </c>
      <c r="R730" t="s">
        <v>4644</v>
      </c>
    </row>
    <row r="731" spans="1:18" x14ac:dyDescent="0.25">
      <c r="A731" t="s">
        <v>1700</v>
      </c>
      <c r="B731" t="s">
        <v>1249</v>
      </c>
      <c r="C731" t="s">
        <v>6281</v>
      </c>
      <c r="D731" t="s">
        <v>6282</v>
      </c>
      <c r="E731" t="s">
        <v>4615</v>
      </c>
      <c r="F731" t="s">
        <v>4754</v>
      </c>
      <c r="G731" t="s">
        <v>4839</v>
      </c>
      <c r="H731" t="s">
        <v>4659</v>
      </c>
      <c r="I731" t="s">
        <v>4787</v>
      </c>
      <c r="J731" s="1">
        <v>21</v>
      </c>
      <c r="K731">
        <v>31897.96</v>
      </c>
      <c r="L731">
        <v>17.09</v>
      </c>
      <c r="M731" s="1">
        <v>555378.56999999995</v>
      </c>
      <c r="N731" t="s">
        <v>5617</v>
      </c>
      <c r="O731" t="s">
        <v>45</v>
      </c>
      <c r="P731" t="s">
        <v>4622</v>
      </c>
      <c r="Q731" t="s">
        <v>4643</v>
      </c>
      <c r="R731" t="s">
        <v>4823</v>
      </c>
    </row>
    <row r="732" spans="1:18" x14ac:dyDescent="0.25">
      <c r="A732" t="s">
        <v>1727</v>
      </c>
      <c r="B732" t="s">
        <v>1728</v>
      </c>
      <c r="C732" t="s">
        <v>5020</v>
      </c>
      <c r="D732" t="s">
        <v>6305</v>
      </c>
      <c r="E732" t="s">
        <v>4615</v>
      </c>
      <c r="F732" t="s">
        <v>4843</v>
      </c>
      <c r="G732" t="s">
        <v>4844</v>
      </c>
      <c r="H732" t="s">
        <v>4659</v>
      </c>
      <c r="I732" t="s">
        <v>4787</v>
      </c>
      <c r="J732" s="1">
        <v>49</v>
      </c>
      <c r="K732">
        <v>43646.66</v>
      </c>
      <c r="L732">
        <v>2.74</v>
      </c>
      <c r="M732" s="1">
        <v>2080086.33</v>
      </c>
      <c r="N732" t="s">
        <v>5002</v>
      </c>
      <c r="O732" t="s">
        <v>4664</v>
      </c>
      <c r="P732" t="s">
        <v>4622</v>
      </c>
      <c r="Q732" t="s">
        <v>4623</v>
      </c>
      <c r="R732" t="s">
        <v>4744</v>
      </c>
    </row>
    <row r="733" spans="1:18" x14ac:dyDescent="0.25">
      <c r="A733" t="s">
        <v>1805</v>
      </c>
      <c r="B733" t="s">
        <v>1806</v>
      </c>
      <c r="C733" t="s">
        <v>6369</v>
      </c>
      <c r="D733" t="s">
        <v>5191</v>
      </c>
      <c r="E733" t="s">
        <v>4627</v>
      </c>
      <c r="F733" t="s">
        <v>4628</v>
      </c>
      <c r="G733" t="s">
        <v>4629</v>
      </c>
      <c r="H733" t="s">
        <v>4659</v>
      </c>
      <c r="I733" t="s">
        <v>4787</v>
      </c>
      <c r="J733" s="1">
        <v>13</v>
      </c>
      <c r="K733">
        <v>5723.86</v>
      </c>
      <c r="L733">
        <v>13.46</v>
      </c>
      <c r="M733" s="1">
        <v>64394.57</v>
      </c>
      <c r="N733" t="s">
        <v>5929</v>
      </c>
      <c r="O733" t="s">
        <v>4651</v>
      </c>
      <c r="P733" t="s">
        <v>4622</v>
      </c>
      <c r="Q733" t="s">
        <v>4623</v>
      </c>
      <c r="R733" t="s">
        <v>4744</v>
      </c>
    </row>
    <row r="734" spans="1:18" x14ac:dyDescent="0.25">
      <c r="A734" t="s">
        <v>1838</v>
      </c>
      <c r="B734" t="s">
        <v>912</v>
      </c>
      <c r="C734" t="s">
        <v>5349</v>
      </c>
      <c r="D734" t="s">
        <v>5229</v>
      </c>
      <c r="E734" t="s">
        <v>4615</v>
      </c>
      <c r="F734" t="s">
        <v>4733</v>
      </c>
      <c r="G734" t="s">
        <v>5083</v>
      </c>
      <c r="H734" t="s">
        <v>4659</v>
      </c>
      <c r="I734" t="s">
        <v>4787</v>
      </c>
      <c r="J734" s="1">
        <v>23</v>
      </c>
      <c r="K734">
        <v>6482.63</v>
      </c>
      <c r="L734">
        <v>8.67</v>
      </c>
      <c r="M734" s="1">
        <v>136173.48000000001</v>
      </c>
      <c r="N734" t="s">
        <v>5907</v>
      </c>
      <c r="O734" t="s">
        <v>4609</v>
      </c>
      <c r="P734" t="s">
        <v>4622</v>
      </c>
      <c r="Q734" t="s">
        <v>4623</v>
      </c>
      <c r="R734" t="s">
        <v>4612</v>
      </c>
    </row>
    <row r="735" spans="1:18" x14ac:dyDescent="0.25">
      <c r="A735" t="s">
        <v>1922</v>
      </c>
      <c r="B735" t="s">
        <v>1036</v>
      </c>
      <c r="C735" t="s">
        <v>5109</v>
      </c>
      <c r="D735" t="s">
        <v>5094</v>
      </c>
      <c r="E735" t="s">
        <v>4602</v>
      </c>
      <c r="F735" t="s">
        <v>4668</v>
      </c>
      <c r="G735" t="s">
        <v>4879</v>
      </c>
      <c r="H735" t="s">
        <v>4659</v>
      </c>
      <c r="I735" t="s">
        <v>4787</v>
      </c>
      <c r="J735" s="1">
        <v>25</v>
      </c>
      <c r="K735">
        <v>23802.240000000002</v>
      </c>
      <c r="L735">
        <v>2.21</v>
      </c>
      <c r="M735" s="1">
        <v>581905.26</v>
      </c>
      <c r="N735" t="s">
        <v>5866</v>
      </c>
      <c r="O735" t="s">
        <v>4664</v>
      </c>
      <c r="P735" t="s">
        <v>4610</v>
      </c>
      <c r="Q735" t="s">
        <v>4643</v>
      </c>
      <c r="R735" t="s">
        <v>4696</v>
      </c>
    </row>
    <row r="736" spans="1:18" x14ac:dyDescent="0.25">
      <c r="A736" t="s">
        <v>1933</v>
      </c>
      <c r="B736" t="s">
        <v>1934</v>
      </c>
      <c r="C736" t="s">
        <v>5687</v>
      </c>
      <c r="D736" t="s">
        <v>5006</v>
      </c>
      <c r="E736" t="s">
        <v>4615</v>
      </c>
      <c r="F736" t="s">
        <v>4733</v>
      </c>
      <c r="G736" t="s">
        <v>5083</v>
      </c>
      <c r="H736" t="s">
        <v>4659</v>
      </c>
      <c r="I736" t="s">
        <v>4787</v>
      </c>
      <c r="J736" s="1">
        <v>45</v>
      </c>
      <c r="K736">
        <v>33928.550000000003</v>
      </c>
      <c r="L736">
        <v>1.92</v>
      </c>
      <c r="M736" s="1">
        <v>1497470.48</v>
      </c>
      <c r="N736" t="s">
        <v>6465</v>
      </c>
      <c r="O736" t="s">
        <v>45</v>
      </c>
      <c r="P736" t="s">
        <v>4622</v>
      </c>
      <c r="Q736" t="s">
        <v>4623</v>
      </c>
      <c r="R736" t="s">
        <v>4612</v>
      </c>
    </row>
    <row r="737" spans="1:18" x14ac:dyDescent="0.25">
      <c r="A737" t="s">
        <v>1969</v>
      </c>
      <c r="B737" t="s">
        <v>1393</v>
      </c>
      <c r="C737" t="s">
        <v>5692</v>
      </c>
      <c r="D737" t="s">
        <v>4683</v>
      </c>
      <c r="E737" t="s">
        <v>4615</v>
      </c>
      <c r="F737" t="s">
        <v>4733</v>
      </c>
      <c r="G737" t="s">
        <v>4734</v>
      </c>
      <c r="H737" t="s">
        <v>4659</v>
      </c>
      <c r="I737" t="s">
        <v>4787</v>
      </c>
      <c r="J737" s="1">
        <v>43</v>
      </c>
      <c r="K737">
        <v>18933.7</v>
      </c>
      <c r="L737">
        <v>8.1</v>
      </c>
      <c r="M737" s="1">
        <v>748203.02</v>
      </c>
      <c r="N737" t="s">
        <v>5067</v>
      </c>
      <c r="O737" t="s">
        <v>4609</v>
      </c>
      <c r="P737" t="s">
        <v>4622</v>
      </c>
      <c r="Q737" t="s">
        <v>4643</v>
      </c>
      <c r="R737" t="s">
        <v>4744</v>
      </c>
    </row>
    <row r="738" spans="1:18" x14ac:dyDescent="0.25">
      <c r="A738" t="s">
        <v>1980</v>
      </c>
      <c r="B738" t="s">
        <v>779</v>
      </c>
      <c r="C738" t="s">
        <v>4969</v>
      </c>
      <c r="D738" t="s">
        <v>5068</v>
      </c>
      <c r="E738" t="s">
        <v>4615</v>
      </c>
      <c r="F738" t="s">
        <v>4754</v>
      </c>
      <c r="G738" t="s">
        <v>4839</v>
      </c>
      <c r="H738" t="s">
        <v>4659</v>
      </c>
      <c r="I738" t="s">
        <v>4787</v>
      </c>
      <c r="J738" s="1">
        <v>3</v>
      </c>
      <c r="K738">
        <v>16426.89</v>
      </c>
      <c r="L738">
        <v>4.32</v>
      </c>
      <c r="M738" s="1">
        <v>47151.75</v>
      </c>
      <c r="N738" t="s">
        <v>5683</v>
      </c>
      <c r="O738" t="s">
        <v>4664</v>
      </c>
      <c r="P738" t="s">
        <v>4622</v>
      </c>
      <c r="Q738" t="s">
        <v>4611</v>
      </c>
      <c r="R738" t="s">
        <v>4682</v>
      </c>
    </row>
    <row r="739" spans="1:18" x14ac:dyDescent="0.25">
      <c r="A739" t="s">
        <v>2032</v>
      </c>
      <c r="B739" t="s">
        <v>2033</v>
      </c>
      <c r="C739" t="s">
        <v>5209</v>
      </c>
      <c r="D739" t="s">
        <v>5570</v>
      </c>
      <c r="E739" t="s">
        <v>4615</v>
      </c>
      <c r="F739" t="s">
        <v>4616</v>
      </c>
      <c r="G739" t="s">
        <v>5280</v>
      </c>
      <c r="H739" t="s">
        <v>4659</v>
      </c>
      <c r="I739" t="s">
        <v>4787</v>
      </c>
      <c r="J739" s="1">
        <v>13</v>
      </c>
      <c r="K739">
        <v>19834.38</v>
      </c>
      <c r="L739">
        <v>4.43</v>
      </c>
      <c r="M739" s="1">
        <v>246424.32000000001</v>
      </c>
      <c r="N739" t="s">
        <v>5196</v>
      </c>
      <c r="O739" t="s">
        <v>4651</v>
      </c>
      <c r="P739" t="s">
        <v>4622</v>
      </c>
      <c r="Q739" t="s">
        <v>4623</v>
      </c>
      <c r="R739" t="s">
        <v>4644</v>
      </c>
    </row>
    <row r="740" spans="1:18" x14ac:dyDescent="0.25">
      <c r="A740" t="s">
        <v>2062</v>
      </c>
      <c r="B740" t="s">
        <v>990</v>
      </c>
      <c r="C740" t="s">
        <v>6558</v>
      </c>
      <c r="D740" t="s">
        <v>5016</v>
      </c>
      <c r="E740" t="s">
        <v>4656</v>
      </c>
      <c r="F740" t="s">
        <v>4772</v>
      </c>
      <c r="G740" t="s">
        <v>4773</v>
      </c>
      <c r="H740" t="s">
        <v>4659</v>
      </c>
      <c r="I740" t="s">
        <v>4787</v>
      </c>
      <c r="J740" s="1">
        <v>15</v>
      </c>
      <c r="K740">
        <v>30895.46</v>
      </c>
      <c r="L740">
        <v>1.35</v>
      </c>
      <c r="M740" s="1">
        <v>457175.57</v>
      </c>
      <c r="N740" t="s">
        <v>6058</v>
      </c>
      <c r="O740" t="s">
        <v>4730</v>
      </c>
      <c r="P740" t="s">
        <v>4622</v>
      </c>
      <c r="Q740" t="s">
        <v>4643</v>
      </c>
      <c r="R740" t="s">
        <v>4653</v>
      </c>
    </row>
    <row r="741" spans="1:18" x14ac:dyDescent="0.25">
      <c r="A741" t="s">
        <v>2231</v>
      </c>
      <c r="B741" t="s">
        <v>1445</v>
      </c>
      <c r="C741" t="s">
        <v>4745</v>
      </c>
      <c r="D741" t="s">
        <v>6695</v>
      </c>
      <c r="E741" t="s">
        <v>4602</v>
      </c>
      <c r="F741" t="s">
        <v>4785</v>
      </c>
      <c r="G741" t="s">
        <v>5159</v>
      </c>
      <c r="H741" t="s">
        <v>4659</v>
      </c>
      <c r="I741" t="s">
        <v>4787</v>
      </c>
      <c r="J741" s="1">
        <v>48</v>
      </c>
      <c r="K741">
        <v>39610.080000000002</v>
      </c>
      <c r="L741">
        <v>10.27</v>
      </c>
      <c r="M741" s="1">
        <v>1706021.99</v>
      </c>
      <c r="N741" t="s">
        <v>6697</v>
      </c>
      <c r="O741" t="s">
        <v>4609</v>
      </c>
      <c r="P741" t="s">
        <v>4622</v>
      </c>
      <c r="Q741" t="s">
        <v>4643</v>
      </c>
      <c r="R741" t="s">
        <v>4682</v>
      </c>
    </row>
    <row r="742" spans="1:18" x14ac:dyDescent="0.25">
      <c r="A742" t="s">
        <v>2331</v>
      </c>
      <c r="B742" t="s">
        <v>1424</v>
      </c>
      <c r="C742" t="s">
        <v>4842</v>
      </c>
      <c r="D742" t="s">
        <v>4854</v>
      </c>
      <c r="E742" t="s">
        <v>4615</v>
      </c>
      <c r="F742" t="s">
        <v>4843</v>
      </c>
      <c r="G742" t="s">
        <v>4844</v>
      </c>
      <c r="H742" t="s">
        <v>4659</v>
      </c>
      <c r="I742" t="s">
        <v>4787</v>
      </c>
      <c r="J742" s="1">
        <v>3</v>
      </c>
      <c r="K742">
        <v>1090.21</v>
      </c>
      <c r="L742">
        <v>10.17</v>
      </c>
      <c r="M742" s="1">
        <v>2938.01</v>
      </c>
      <c r="N742" t="s">
        <v>6316</v>
      </c>
      <c r="O742" t="s">
        <v>45</v>
      </c>
      <c r="P742" t="s">
        <v>4622</v>
      </c>
      <c r="Q742" t="s">
        <v>4611</v>
      </c>
      <c r="R742" t="s">
        <v>4823</v>
      </c>
    </row>
    <row r="743" spans="1:18" x14ac:dyDescent="0.25">
      <c r="A743" t="s">
        <v>2391</v>
      </c>
      <c r="B743" t="s">
        <v>1249</v>
      </c>
      <c r="C743" t="s">
        <v>5302</v>
      </c>
      <c r="D743" t="s">
        <v>6808</v>
      </c>
      <c r="E743" t="s">
        <v>4615</v>
      </c>
      <c r="F743" t="s">
        <v>4616</v>
      </c>
      <c r="G743" t="s">
        <v>4699</v>
      </c>
      <c r="H743" t="s">
        <v>4659</v>
      </c>
      <c r="I743" t="s">
        <v>4787</v>
      </c>
      <c r="J743" s="1">
        <v>30</v>
      </c>
      <c r="K743">
        <v>31418.84</v>
      </c>
      <c r="L743">
        <v>0.96</v>
      </c>
      <c r="M743" s="1">
        <v>933516.57</v>
      </c>
      <c r="N743" t="s">
        <v>5747</v>
      </c>
      <c r="O743" t="s">
        <v>4664</v>
      </c>
      <c r="P743" t="s">
        <v>4610</v>
      </c>
      <c r="Q743" t="s">
        <v>4643</v>
      </c>
      <c r="R743" t="s">
        <v>4665</v>
      </c>
    </row>
    <row r="744" spans="1:18" x14ac:dyDescent="0.25">
      <c r="A744" t="s">
        <v>2417</v>
      </c>
      <c r="B744" t="s">
        <v>2097</v>
      </c>
      <c r="C744" t="s">
        <v>4901</v>
      </c>
      <c r="D744" t="s">
        <v>6829</v>
      </c>
      <c r="E744" t="s">
        <v>4602</v>
      </c>
      <c r="F744" t="s">
        <v>4684</v>
      </c>
      <c r="G744" t="s">
        <v>5022</v>
      </c>
      <c r="H744" t="s">
        <v>4659</v>
      </c>
      <c r="I744" t="s">
        <v>4787</v>
      </c>
      <c r="J744" s="1">
        <v>12</v>
      </c>
      <c r="K744">
        <v>38153.79</v>
      </c>
      <c r="L744">
        <v>10.11</v>
      </c>
      <c r="M744" s="1">
        <v>411557.3</v>
      </c>
      <c r="N744" t="s">
        <v>5455</v>
      </c>
      <c r="O744" t="s">
        <v>4664</v>
      </c>
      <c r="P744" t="s">
        <v>4622</v>
      </c>
      <c r="Q744" t="s">
        <v>4643</v>
      </c>
      <c r="R744" t="s">
        <v>4644</v>
      </c>
    </row>
    <row r="745" spans="1:18" x14ac:dyDescent="0.25">
      <c r="A745" t="s">
        <v>2494</v>
      </c>
      <c r="B745" t="s">
        <v>1640</v>
      </c>
      <c r="C745" t="s">
        <v>5699</v>
      </c>
      <c r="D745" t="s">
        <v>5345</v>
      </c>
      <c r="E745" t="s">
        <v>4656</v>
      </c>
      <c r="F745" t="s">
        <v>4891</v>
      </c>
      <c r="G745" t="s">
        <v>5143</v>
      </c>
      <c r="H745" t="s">
        <v>4659</v>
      </c>
      <c r="I745" t="s">
        <v>4787</v>
      </c>
      <c r="J745" s="1">
        <v>16</v>
      </c>
      <c r="K745">
        <v>28070.560000000001</v>
      </c>
      <c r="L745">
        <v>6</v>
      </c>
      <c r="M745" s="1">
        <v>422181.22</v>
      </c>
      <c r="N745" t="s">
        <v>5505</v>
      </c>
      <c r="O745" t="s">
        <v>45</v>
      </c>
      <c r="P745" t="s">
        <v>4622</v>
      </c>
      <c r="Q745" t="s">
        <v>4643</v>
      </c>
      <c r="R745" t="s">
        <v>4744</v>
      </c>
    </row>
    <row r="746" spans="1:18" x14ac:dyDescent="0.25">
      <c r="A746" t="s">
        <v>2643</v>
      </c>
      <c r="B746" t="s">
        <v>2030</v>
      </c>
      <c r="C746" t="s">
        <v>5487</v>
      </c>
      <c r="D746" t="s">
        <v>4862</v>
      </c>
      <c r="E746" t="s">
        <v>4656</v>
      </c>
      <c r="F746" t="s">
        <v>4676</v>
      </c>
      <c r="G746" t="s">
        <v>5132</v>
      </c>
      <c r="H746" t="s">
        <v>4659</v>
      </c>
      <c r="I746" t="s">
        <v>4787</v>
      </c>
      <c r="J746" s="1">
        <v>7</v>
      </c>
      <c r="K746">
        <v>13662.91</v>
      </c>
      <c r="L746">
        <v>8.2200000000000006</v>
      </c>
      <c r="M746" s="1">
        <v>87778.73</v>
      </c>
      <c r="N746" t="s">
        <v>5452</v>
      </c>
      <c r="O746" t="s">
        <v>45</v>
      </c>
      <c r="P746" t="s">
        <v>4622</v>
      </c>
      <c r="Q746" t="s">
        <v>4623</v>
      </c>
      <c r="R746" t="s">
        <v>4823</v>
      </c>
    </row>
    <row r="747" spans="1:18" x14ac:dyDescent="0.25">
      <c r="A747" t="s">
        <v>2712</v>
      </c>
      <c r="B747" t="s">
        <v>823</v>
      </c>
      <c r="C747" t="s">
        <v>4824</v>
      </c>
      <c r="D747" t="s">
        <v>4932</v>
      </c>
      <c r="E747" t="s">
        <v>4615</v>
      </c>
      <c r="F747" t="s">
        <v>4616</v>
      </c>
      <c r="G747" t="s">
        <v>5280</v>
      </c>
      <c r="H747" t="s">
        <v>4659</v>
      </c>
      <c r="I747" t="s">
        <v>4787</v>
      </c>
      <c r="J747" s="1">
        <v>41</v>
      </c>
      <c r="K747">
        <v>25391.63</v>
      </c>
      <c r="L747">
        <v>1.47</v>
      </c>
      <c r="M747" s="1">
        <v>1025753.29</v>
      </c>
      <c r="N747" t="s">
        <v>5805</v>
      </c>
      <c r="O747" t="s">
        <v>4609</v>
      </c>
      <c r="P747" t="s">
        <v>4622</v>
      </c>
      <c r="Q747" t="s">
        <v>4643</v>
      </c>
      <c r="R747" t="s">
        <v>4624</v>
      </c>
    </row>
    <row r="748" spans="1:18" x14ac:dyDescent="0.25">
      <c r="A748" t="s">
        <v>2722</v>
      </c>
      <c r="B748" t="s">
        <v>762</v>
      </c>
      <c r="C748" t="s">
        <v>7044</v>
      </c>
      <c r="D748" t="s">
        <v>7045</v>
      </c>
      <c r="E748" t="s">
        <v>4627</v>
      </c>
      <c r="F748" t="s">
        <v>4636</v>
      </c>
      <c r="G748" t="s">
        <v>4985</v>
      </c>
      <c r="H748" t="s">
        <v>4659</v>
      </c>
      <c r="I748" t="s">
        <v>4787</v>
      </c>
      <c r="J748" s="1">
        <v>46</v>
      </c>
      <c r="K748">
        <v>5533.64</v>
      </c>
      <c r="L748">
        <v>3.29</v>
      </c>
      <c r="M748" s="1">
        <v>246172.83</v>
      </c>
      <c r="N748" t="s">
        <v>5847</v>
      </c>
      <c r="O748" t="s">
        <v>4609</v>
      </c>
      <c r="P748" t="s">
        <v>4622</v>
      </c>
      <c r="Q748" t="s">
        <v>4643</v>
      </c>
      <c r="R748" t="s">
        <v>4612</v>
      </c>
    </row>
    <row r="749" spans="1:18" x14ac:dyDescent="0.25">
      <c r="A749" t="s">
        <v>2987</v>
      </c>
      <c r="B749" t="s">
        <v>655</v>
      </c>
      <c r="C749" t="s">
        <v>4877</v>
      </c>
      <c r="D749" t="s">
        <v>6305</v>
      </c>
      <c r="E749" t="s">
        <v>4602</v>
      </c>
      <c r="F749" t="s">
        <v>4785</v>
      </c>
      <c r="G749" t="s">
        <v>4942</v>
      </c>
      <c r="H749" t="s">
        <v>4659</v>
      </c>
      <c r="I749" t="s">
        <v>4787</v>
      </c>
      <c r="J749" s="1">
        <v>16</v>
      </c>
      <c r="K749">
        <v>29269.33</v>
      </c>
      <c r="L749">
        <v>10.54</v>
      </c>
      <c r="M749" s="1">
        <v>418949.48</v>
      </c>
      <c r="N749" t="s">
        <v>5422</v>
      </c>
      <c r="O749" t="s">
        <v>4609</v>
      </c>
      <c r="P749" t="s">
        <v>4622</v>
      </c>
      <c r="Q749" t="s">
        <v>4611</v>
      </c>
      <c r="R749" t="s">
        <v>4665</v>
      </c>
    </row>
    <row r="750" spans="1:18" x14ac:dyDescent="0.25">
      <c r="A750" t="s">
        <v>3006</v>
      </c>
      <c r="B750" t="s">
        <v>1231</v>
      </c>
      <c r="C750" t="s">
        <v>4877</v>
      </c>
      <c r="D750" t="s">
        <v>7233</v>
      </c>
      <c r="E750" t="s">
        <v>4656</v>
      </c>
      <c r="F750" t="s">
        <v>4657</v>
      </c>
      <c r="G750" t="s">
        <v>4658</v>
      </c>
      <c r="H750" t="s">
        <v>4659</v>
      </c>
      <c r="I750" t="s">
        <v>4787</v>
      </c>
      <c r="J750" s="1">
        <v>28</v>
      </c>
      <c r="K750">
        <v>49214.3</v>
      </c>
      <c r="L750">
        <v>9.42</v>
      </c>
      <c r="M750" s="1">
        <v>1248192.76</v>
      </c>
      <c r="N750" t="s">
        <v>4763</v>
      </c>
      <c r="O750" t="s">
        <v>4651</v>
      </c>
      <c r="P750" t="s">
        <v>4622</v>
      </c>
      <c r="Q750" t="s">
        <v>4611</v>
      </c>
      <c r="R750" t="s">
        <v>4682</v>
      </c>
    </row>
    <row r="751" spans="1:18" x14ac:dyDescent="0.25">
      <c r="A751" t="s">
        <v>3010</v>
      </c>
      <c r="B751" t="s">
        <v>1460</v>
      </c>
      <c r="C751" t="s">
        <v>6564</v>
      </c>
      <c r="D751" t="s">
        <v>7236</v>
      </c>
      <c r="E751" t="s">
        <v>4656</v>
      </c>
      <c r="F751" t="s">
        <v>4891</v>
      </c>
      <c r="G751" t="s">
        <v>4892</v>
      </c>
      <c r="H751" t="s">
        <v>4659</v>
      </c>
      <c r="I751" t="s">
        <v>4787</v>
      </c>
      <c r="J751" s="1">
        <v>28</v>
      </c>
      <c r="K751">
        <v>42379.68</v>
      </c>
      <c r="L751">
        <v>11.76</v>
      </c>
      <c r="M751" s="1">
        <v>1047083.23</v>
      </c>
      <c r="N751" t="s">
        <v>5492</v>
      </c>
      <c r="O751" t="s">
        <v>4730</v>
      </c>
      <c r="P751" t="s">
        <v>4622</v>
      </c>
      <c r="Q751" t="s">
        <v>4643</v>
      </c>
      <c r="R751" t="s">
        <v>4703</v>
      </c>
    </row>
    <row r="752" spans="1:18" x14ac:dyDescent="0.25">
      <c r="A752" t="s">
        <v>3016</v>
      </c>
      <c r="B752" t="s">
        <v>3017</v>
      </c>
      <c r="C752" t="s">
        <v>4625</v>
      </c>
      <c r="D752" t="s">
        <v>4753</v>
      </c>
      <c r="E752" t="s">
        <v>4627</v>
      </c>
      <c r="F752" t="s">
        <v>4691</v>
      </c>
      <c r="G752" t="s">
        <v>5017</v>
      </c>
      <c r="H752" t="s">
        <v>4659</v>
      </c>
      <c r="I752" t="s">
        <v>4787</v>
      </c>
      <c r="J752" s="1">
        <v>39</v>
      </c>
      <c r="K752">
        <v>49929.760000000002</v>
      </c>
      <c r="L752">
        <v>12.55</v>
      </c>
      <c r="M752" s="1">
        <v>1702879.43</v>
      </c>
      <c r="N752" t="s">
        <v>4978</v>
      </c>
      <c r="O752" t="s">
        <v>4609</v>
      </c>
      <c r="P752" t="s">
        <v>4622</v>
      </c>
      <c r="Q752" t="s">
        <v>4643</v>
      </c>
      <c r="R752" t="s">
        <v>4682</v>
      </c>
    </row>
    <row r="753" spans="1:18" x14ac:dyDescent="0.25">
      <c r="A753" t="s">
        <v>3054</v>
      </c>
      <c r="B753" t="s">
        <v>1571</v>
      </c>
      <c r="C753" t="s">
        <v>5302</v>
      </c>
      <c r="D753" t="s">
        <v>4765</v>
      </c>
      <c r="E753" t="s">
        <v>4656</v>
      </c>
      <c r="F753" t="s">
        <v>4891</v>
      </c>
      <c r="G753" t="s">
        <v>4892</v>
      </c>
      <c r="H753" t="s">
        <v>4659</v>
      </c>
      <c r="I753" t="s">
        <v>4787</v>
      </c>
      <c r="J753" s="1">
        <v>8</v>
      </c>
      <c r="K753">
        <v>16123.02</v>
      </c>
      <c r="L753">
        <v>12.93</v>
      </c>
      <c r="M753" s="1">
        <v>112306.51</v>
      </c>
      <c r="N753" t="s">
        <v>6147</v>
      </c>
      <c r="O753" t="s">
        <v>4651</v>
      </c>
      <c r="P753" t="s">
        <v>4622</v>
      </c>
      <c r="Q753" t="s">
        <v>4623</v>
      </c>
      <c r="R753" t="s">
        <v>4823</v>
      </c>
    </row>
    <row r="754" spans="1:18" x14ac:dyDescent="0.25">
      <c r="A754" t="s">
        <v>3142</v>
      </c>
      <c r="B754" t="s">
        <v>563</v>
      </c>
      <c r="C754" t="s">
        <v>5213</v>
      </c>
      <c r="D754" t="s">
        <v>6626</v>
      </c>
      <c r="E754" t="s">
        <v>4615</v>
      </c>
      <c r="F754" t="s">
        <v>4843</v>
      </c>
      <c r="G754" t="s">
        <v>4844</v>
      </c>
      <c r="H754" t="s">
        <v>4659</v>
      </c>
      <c r="I754" t="s">
        <v>4787</v>
      </c>
      <c r="J754" s="1">
        <v>2</v>
      </c>
      <c r="K754">
        <v>33525.760000000002</v>
      </c>
      <c r="L754">
        <v>5.71</v>
      </c>
      <c r="M754" s="1">
        <v>63222.879999999997</v>
      </c>
      <c r="N754" t="s">
        <v>6520</v>
      </c>
      <c r="O754" t="s">
        <v>4609</v>
      </c>
      <c r="P754" t="s">
        <v>4622</v>
      </c>
      <c r="Q754" t="s">
        <v>4611</v>
      </c>
      <c r="R754" t="s">
        <v>4653</v>
      </c>
    </row>
    <row r="755" spans="1:18" x14ac:dyDescent="0.25">
      <c r="A755" t="s">
        <v>3181</v>
      </c>
      <c r="B755" t="s">
        <v>664</v>
      </c>
      <c r="C755" t="s">
        <v>7347</v>
      </c>
      <c r="D755" t="s">
        <v>5038</v>
      </c>
      <c r="E755" t="s">
        <v>4656</v>
      </c>
      <c r="F755" t="s">
        <v>4676</v>
      </c>
      <c r="G755" t="s">
        <v>4677</v>
      </c>
      <c r="H755" t="s">
        <v>4659</v>
      </c>
      <c r="I755" t="s">
        <v>4787</v>
      </c>
      <c r="J755" s="1">
        <v>33</v>
      </c>
      <c r="K755">
        <v>14562.15</v>
      </c>
      <c r="L755">
        <v>19.010000000000002</v>
      </c>
      <c r="M755" s="1">
        <v>389198.21</v>
      </c>
      <c r="N755" t="s">
        <v>5074</v>
      </c>
      <c r="O755" t="s">
        <v>4609</v>
      </c>
      <c r="P755" t="s">
        <v>4622</v>
      </c>
      <c r="Q755" t="s">
        <v>4611</v>
      </c>
      <c r="R755" t="s">
        <v>4612</v>
      </c>
    </row>
    <row r="756" spans="1:18" x14ac:dyDescent="0.25">
      <c r="A756" t="s">
        <v>3232</v>
      </c>
      <c r="B756" t="s">
        <v>500</v>
      </c>
      <c r="C756" t="s">
        <v>4745</v>
      </c>
      <c r="D756" t="s">
        <v>5332</v>
      </c>
      <c r="E756" t="s">
        <v>4656</v>
      </c>
      <c r="F756" t="s">
        <v>4772</v>
      </c>
      <c r="G756" t="s">
        <v>4867</v>
      </c>
      <c r="H756" t="s">
        <v>4659</v>
      </c>
      <c r="I756" t="s">
        <v>4787</v>
      </c>
      <c r="J756" s="1">
        <v>39</v>
      </c>
      <c r="K756">
        <v>33012.449999999997</v>
      </c>
      <c r="L756">
        <v>14.1</v>
      </c>
      <c r="M756" s="1">
        <v>1105950.0900000001</v>
      </c>
      <c r="N756" t="s">
        <v>4997</v>
      </c>
      <c r="O756" t="s">
        <v>4651</v>
      </c>
      <c r="P756" t="s">
        <v>4622</v>
      </c>
      <c r="Q756" t="s">
        <v>4623</v>
      </c>
      <c r="R756" t="s">
        <v>4782</v>
      </c>
    </row>
    <row r="757" spans="1:18" x14ac:dyDescent="0.25">
      <c r="A757" t="s">
        <v>3393</v>
      </c>
      <c r="B757" t="s">
        <v>378</v>
      </c>
      <c r="C757" t="s">
        <v>4634</v>
      </c>
      <c r="D757" t="s">
        <v>7485</v>
      </c>
      <c r="E757" t="s">
        <v>4615</v>
      </c>
      <c r="F757" t="s">
        <v>4754</v>
      </c>
      <c r="G757" t="s">
        <v>4839</v>
      </c>
      <c r="H757" t="s">
        <v>4659</v>
      </c>
      <c r="I757" t="s">
        <v>4787</v>
      </c>
      <c r="J757" s="1">
        <v>50</v>
      </c>
      <c r="K757">
        <v>13657.95</v>
      </c>
      <c r="L757">
        <v>6.63</v>
      </c>
      <c r="M757" s="1">
        <v>637621.4</v>
      </c>
      <c r="N757" t="s">
        <v>5375</v>
      </c>
      <c r="O757" t="s">
        <v>45</v>
      </c>
      <c r="P757" t="s">
        <v>4622</v>
      </c>
      <c r="Q757" t="s">
        <v>4611</v>
      </c>
      <c r="R757" t="s">
        <v>4665</v>
      </c>
    </row>
    <row r="758" spans="1:18" x14ac:dyDescent="0.25">
      <c r="A758" t="s">
        <v>3534</v>
      </c>
      <c r="B758" t="s">
        <v>1733</v>
      </c>
      <c r="C758" t="s">
        <v>4752</v>
      </c>
      <c r="D758" t="s">
        <v>7577</v>
      </c>
      <c r="E758" t="s">
        <v>4627</v>
      </c>
      <c r="F758" t="s">
        <v>4691</v>
      </c>
      <c r="G758" t="s">
        <v>5000</v>
      </c>
      <c r="H758" t="s">
        <v>4659</v>
      </c>
      <c r="I758" t="s">
        <v>4787</v>
      </c>
      <c r="J758" s="1">
        <v>17</v>
      </c>
      <c r="K758">
        <v>45814.64</v>
      </c>
      <c r="L758">
        <v>8.33</v>
      </c>
      <c r="M758" s="1">
        <v>713970.77</v>
      </c>
      <c r="N758" t="s">
        <v>6905</v>
      </c>
      <c r="O758" t="s">
        <v>4664</v>
      </c>
      <c r="P758" t="s">
        <v>4622</v>
      </c>
      <c r="Q758" t="s">
        <v>4643</v>
      </c>
      <c r="R758" t="s">
        <v>4682</v>
      </c>
    </row>
    <row r="759" spans="1:18" x14ac:dyDescent="0.25">
      <c r="A759" t="s">
        <v>3543</v>
      </c>
      <c r="B759" t="s">
        <v>2507</v>
      </c>
      <c r="C759" t="s">
        <v>6433</v>
      </c>
      <c r="D759" t="s">
        <v>6561</v>
      </c>
      <c r="E759" t="s">
        <v>4656</v>
      </c>
      <c r="F759" t="s">
        <v>4772</v>
      </c>
      <c r="G759" t="s">
        <v>4867</v>
      </c>
      <c r="H759" t="s">
        <v>4659</v>
      </c>
      <c r="I759" t="s">
        <v>4787</v>
      </c>
      <c r="J759" s="1">
        <v>35</v>
      </c>
      <c r="K759">
        <v>29519.11</v>
      </c>
      <c r="L759">
        <v>16.96</v>
      </c>
      <c r="M759" s="1">
        <v>857943.41</v>
      </c>
      <c r="N759" t="s">
        <v>5547</v>
      </c>
      <c r="O759" t="s">
        <v>4664</v>
      </c>
      <c r="P759" t="s">
        <v>4622</v>
      </c>
      <c r="Q759" t="s">
        <v>4623</v>
      </c>
      <c r="R759" t="s">
        <v>4612</v>
      </c>
    </row>
    <row r="760" spans="1:18" x14ac:dyDescent="0.25">
      <c r="A760" t="s">
        <v>3548</v>
      </c>
      <c r="B760" t="s">
        <v>1174</v>
      </c>
      <c r="C760" t="s">
        <v>5380</v>
      </c>
      <c r="D760" t="s">
        <v>7588</v>
      </c>
      <c r="E760" t="s">
        <v>4627</v>
      </c>
      <c r="F760" t="s">
        <v>4723</v>
      </c>
      <c r="G760" t="s">
        <v>4724</v>
      </c>
      <c r="H760" t="s">
        <v>4659</v>
      </c>
      <c r="I760" t="s">
        <v>4787</v>
      </c>
      <c r="J760" s="1">
        <v>46</v>
      </c>
      <c r="K760">
        <v>20349.240000000002</v>
      </c>
      <c r="L760">
        <v>18.28</v>
      </c>
      <c r="M760" s="1">
        <v>764952.35</v>
      </c>
      <c r="N760" t="s">
        <v>6046</v>
      </c>
      <c r="O760" t="s">
        <v>4730</v>
      </c>
      <c r="P760" t="s">
        <v>4622</v>
      </c>
      <c r="Q760" t="s">
        <v>4611</v>
      </c>
      <c r="R760" t="s">
        <v>4720</v>
      </c>
    </row>
    <row r="761" spans="1:18" x14ac:dyDescent="0.25">
      <c r="A761" t="s">
        <v>3628</v>
      </c>
      <c r="B761" t="s">
        <v>3629</v>
      </c>
      <c r="C761" t="s">
        <v>5177</v>
      </c>
      <c r="D761" t="s">
        <v>5758</v>
      </c>
      <c r="E761" t="s">
        <v>4615</v>
      </c>
      <c r="F761" t="s">
        <v>4843</v>
      </c>
      <c r="G761" t="s">
        <v>4844</v>
      </c>
      <c r="H761" t="s">
        <v>4659</v>
      </c>
      <c r="I761" t="s">
        <v>4787</v>
      </c>
      <c r="J761" s="1">
        <v>2</v>
      </c>
      <c r="K761">
        <v>46720.05</v>
      </c>
      <c r="L761">
        <v>9.7100000000000009</v>
      </c>
      <c r="M761" s="1">
        <v>84367.07</v>
      </c>
      <c r="N761" t="s">
        <v>5255</v>
      </c>
      <c r="O761" t="s">
        <v>4651</v>
      </c>
      <c r="P761" t="s">
        <v>4622</v>
      </c>
      <c r="Q761" t="s">
        <v>4623</v>
      </c>
      <c r="R761" t="s">
        <v>4823</v>
      </c>
    </row>
    <row r="762" spans="1:18" x14ac:dyDescent="0.25">
      <c r="A762" t="s">
        <v>3637</v>
      </c>
      <c r="B762" t="s">
        <v>87</v>
      </c>
      <c r="C762" t="s">
        <v>5687</v>
      </c>
      <c r="D762" t="s">
        <v>6848</v>
      </c>
      <c r="E762" t="s">
        <v>4602</v>
      </c>
      <c r="F762" t="s">
        <v>4668</v>
      </c>
      <c r="G762" t="s">
        <v>4879</v>
      </c>
      <c r="H762" t="s">
        <v>4659</v>
      </c>
      <c r="I762" t="s">
        <v>4787</v>
      </c>
      <c r="J762" s="1">
        <v>22</v>
      </c>
      <c r="K762">
        <v>6777.94</v>
      </c>
      <c r="L762">
        <v>4.75</v>
      </c>
      <c r="M762" s="1">
        <v>142031.73000000001</v>
      </c>
      <c r="N762" t="s">
        <v>6738</v>
      </c>
      <c r="O762" t="s">
        <v>45</v>
      </c>
      <c r="P762" t="s">
        <v>4622</v>
      </c>
      <c r="Q762" t="s">
        <v>4611</v>
      </c>
      <c r="R762" t="s">
        <v>4703</v>
      </c>
    </row>
    <row r="763" spans="1:18" x14ac:dyDescent="0.25">
      <c r="A763" t="s">
        <v>3748</v>
      </c>
      <c r="B763" t="s">
        <v>1629</v>
      </c>
      <c r="C763" t="s">
        <v>6461</v>
      </c>
      <c r="D763" t="s">
        <v>4838</v>
      </c>
      <c r="E763" t="s">
        <v>4656</v>
      </c>
      <c r="F763" t="s">
        <v>4772</v>
      </c>
      <c r="G763" t="s">
        <v>4867</v>
      </c>
      <c r="H763" t="s">
        <v>4659</v>
      </c>
      <c r="I763" t="s">
        <v>4787</v>
      </c>
      <c r="J763" s="1">
        <v>4</v>
      </c>
      <c r="K763">
        <v>2596.09</v>
      </c>
      <c r="L763">
        <v>14.24</v>
      </c>
      <c r="M763" s="1">
        <v>8905.6299999999992</v>
      </c>
      <c r="N763" t="s">
        <v>5703</v>
      </c>
      <c r="O763" t="s">
        <v>4730</v>
      </c>
      <c r="P763" t="s">
        <v>4622</v>
      </c>
      <c r="Q763" t="s">
        <v>4643</v>
      </c>
      <c r="R763" t="s">
        <v>4720</v>
      </c>
    </row>
    <row r="764" spans="1:18" x14ac:dyDescent="0.25">
      <c r="A764" t="s">
        <v>3790</v>
      </c>
      <c r="B764" t="s">
        <v>2374</v>
      </c>
      <c r="C764" t="s">
        <v>4825</v>
      </c>
      <c r="D764" t="s">
        <v>5402</v>
      </c>
      <c r="E764" t="s">
        <v>4627</v>
      </c>
      <c r="F764" t="s">
        <v>4636</v>
      </c>
      <c r="G764" t="s">
        <v>4637</v>
      </c>
      <c r="H764" t="s">
        <v>4659</v>
      </c>
      <c r="I764" t="s">
        <v>4787</v>
      </c>
      <c r="J764" s="1">
        <v>18</v>
      </c>
      <c r="K764">
        <v>40660.17</v>
      </c>
      <c r="L764">
        <v>4.5</v>
      </c>
      <c r="M764" s="1">
        <v>698948.32</v>
      </c>
      <c r="N764" t="s">
        <v>6599</v>
      </c>
      <c r="O764" t="s">
        <v>4664</v>
      </c>
      <c r="P764" t="s">
        <v>4622</v>
      </c>
      <c r="Q764" t="s">
        <v>4643</v>
      </c>
      <c r="R764" t="s">
        <v>4782</v>
      </c>
    </row>
    <row r="765" spans="1:18" x14ac:dyDescent="0.25">
      <c r="A765" t="s">
        <v>3874</v>
      </c>
      <c r="B765" t="s">
        <v>1920</v>
      </c>
      <c r="C765" t="s">
        <v>4666</v>
      </c>
      <c r="D765" t="s">
        <v>7785</v>
      </c>
      <c r="E765" t="s">
        <v>4627</v>
      </c>
      <c r="F765" t="s">
        <v>4636</v>
      </c>
      <c r="G765" t="s">
        <v>4985</v>
      </c>
      <c r="H765" t="s">
        <v>4659</v>
      </c>
      <c r="I765" t="s">
        <v>4787</v>
      </c>
      <c r="J765" s="1">
        <v>5</v>
      </c>
      <c r="K765">
        <v>47175.85</v>
      </c>
      <c r="L765">
        <v>1.51</v>
      </c>
      <c r="M765" s="1">
        <v>232317.47</v>
      </c>
      <c r="N765" t="s">
        <v>5208</v>
      </c>
      <c r="O765" t="s">
        <v>4664</v>
      </c>
      <c r="P765" t="s">
        <v>4622</v>
      </c>
      <c r="Q765" t="s">
        <v>4623</v>
      </c>
      <c r="R765" t="s">
        <v>4703</v>
      </c>
    </row>
    <row r="766" spans="1:18" x14ac:dyDescent="0.25">
      <c r="A766" t="s">
        <v>3966</v>
      </c>
      <c r="B766" t="s">
        <v>735</v>
      </c>
      <c r="C766" t="s">
        <v>7334</v>
      </c>
      <c r="D766" t="s">
        <v>6498</v>
      </c>
      <c r="E766" t="s">
        <v>4602</v>
      </c>
      <c r="F766" t="s">
        <v>4785</v>
      </c>
      <c r="G766" t="s">
        <v>4942</v>
      </c>
      <c r="H766" t="s">
        <v>4659</v>
      </c>
      <c r="I766" t="s">
        <v>4787</v>
      </c>
      <c r="J766" s="1">
        <v>44</v>
      </c>
      <c r="K766">
        <v>9757.11</v>
      </c>
      <c r="L766">
        <v>2.48</v>
      </c>
      <c r="M766" s="1">
        <v>418665.88</v>
      </c>
      <c r="N766" t="s">
        <v>6077</v>
      </c>
      <c r="O766" t="s">
        <v>4664</v>
      </c>
      <c r="P766" t="s">
        <v>4622</v>
      </c>
      <c r="Q766" t="s">
        <v>4611</v>
      </c>
      <c r="R766" t="s">
        <v>4644</v>
      </c>
    </row>
    <row r="767" spans="1:18" x14ac:dyDescent="0.25">
      <c r="A767" t="s">
        <v>4003</v>
      </c>
      <c r="B767" t="s">
        <v>1059</v>
      </c>
      <c r="C767" t="s">
        <v>7868</v>
      </c>
      <c r="D767" t="s">
        <v>6358</v>
      </c>
      <c r="E767" t="s">
        <v>4602</v>
      </c>
      <c r="F767" t="s">
        <v>4603</v>
      </c>
      <c r="G767" t="s">
        <v>4955</v>
      </c>
      <c r="H767" t="s">
        <v>4659</v>
      </c>
      <c r="I767" t="s">
        <v>4787</v>
      </c>
      <c r="J767" s="1">
        <v>43</v>
      </c>
      <c r="K767">
        <v>627.82000000000005</v>
      </c>
      <c r="L767">
        <v>18.350000000000001</v>
      </c>
      <c r="M767" s="1">
        <v>22042.45</v>
      </c>
      <c r="N767" t="s">
        <v>5929</v>
      </c>
      <c r="O767" t="s">
        <v>4730</v>
      </c>
      <c r="P767" t="s">
        <v>4622</v>
      </c>
      <c r="Q767" t="s">
        <v>4643</v>
      </c>
      <c r="R767" t="s">
        <v>4744</v>
      </c>
    </row>
    <row r="768" spans="1:18" x14ac:dyDescent="0.25">
      <c r="A768" t="s">
        <v>4013</v>
      </c>
      <c r="B768" t="s">
        <v>1716</v>
      </c>
      <c r="C768" t="s">
        <v>7875</v>
      </c>
      <c r="D768" t="s">
        <v>5965</v>
      </c>
      <c r="E768" t="s">
        <v>4602</v>
      </c>
      <c r="F768" t="s">
        <v>4668</v>
      </c>
      <c r="G768" t="s">
        <v>4669</v>
      </c>
      <c r="H768" t="s">
        <v>4659</v>
      </c>
      <c r="I768" t="s">
        <v>4787</v>
      </c>
      <c r="J768" s="1">
        <v>23</v>
      </c>
      <c r="K768">
        <v>21790.87</v>
      </c>
      <c r="L768">
        <v>6.46</v>
      </c>
      <c r="M768" s="1">
        <v>468813.14</v>
      </c>
      <c r="N768" t="s">
        <v>6604</v>
      </c>
      <c r="O768" t="s">
        <v>4609</v>
      </c>
      <c r="P768" t="s">
        <v>4622</v>
      </c>
      <c r="Q768" t="s">
        <v>4611</v>
      </c>
      <c r="R768" t="s">
        <v>4644</v>
      </c>
    </row>
    <row r="769" spans="1:18" x14ac:dyDescent="0.25">
      <c r="A769" t="s">
        <v>4017</v>
      </c>
      <c r="B769" t="s">
        <v>729</v>
      </c>
      <c r="C769" t="s">
        <v>5874</v>
      </c>
      <c r="D769" t="s">
        <v>5012</v>
      </c>
      <c r="E769" t="s">
        <v>4656</v>
      </c>
      <c r="F769" t="s">
        <v>4772</v>
      </c>
      <c r="G769" t="s">
        <v>4773</v>
      </c>
      <c r="H769" t="s">
        <v>4659</v>
      </c>
      <c r="I769" t="s">
        <v>4787</v>
      </c>
      <c r="J769" s="1">
        <v>45</v>
      </c>
      <c r="K769">
        <v>29437.27</v>
      </c>
      <c r="L769">
        <v>5.17</v>
      </c>
      <c r="M769" s="1">
        <v>1256191.3400000001</v>
      </c>
      <c r="N769" t="s">
        <v>5641</v>
      </c>
      <c r="O769" t="s">
        <v>4664</v>
      </c>
      <c r="P769" t="s">
        <v>4622</v>
      </c>
      <c r="Q769" t="s">
        <v>4611</v>
      </c>
      <c r="R769" t="s">
        <v>4624</v>
      </c>
    </row>
    <row r="770" spans="1:18" x14ac:dyDescent="0.25">
      <c r="A770" t="s">
        <v>4039</v>
      </c>
      <c r="B770" t="s">
        <v>696</v>
      </c>
      <c r="C770" t="s">
        <v>4912</v>
      </c>
      <c r="D770" t="s">
        <v>5191</v>
      </c>
      <c r="E770" t="s">
        <v>4615</v>
      </c>
      <c r="F770" t="s">
        <v>4843</v>
      </c>
      <c r="G770" t="s">
        <v>4844</v>
      </c>
      <c r="H770" t="s">
        <v>4659</v>
      </c>
      <c r="I770" t="s">
        <v>4787</v>
      </c>
      <c r="J770" s="1">
        <v>23</v>
      </c>
      <c r="K770">
        <v>7825.05</v>
      </c>
      <c r="L770">
        <v>3.05</v>
      </c>
      <c r="M770" s="1">
        <v>174486.88</v>
      </c>
      <c r="N770" t="s">
        <v>5295</v>
      </c>
      <c r="O770" t="s">
        <v>45</v>
      </c>
      <c r="P770" t="s">
        <v>4622</v>
      </c>
      <c r="Q770" t="s">
        <v>4643</v>
      </c>
      <c r="R770" t="s">
        <v>4644</v>
      </c>
    </row>
    <row r="771" spans="1:18" x14ac:dyDescent="0.25">
      <c r="A771" t="s">
        <v>4086</v>
      </c>
      <c r="B771" t="s">
        <v>321</v>
      </c>
      <c r="C771" t="s">
        <v>5174</v>
      </c>
      <c r="D771" t="s">
        <v>7332</v>
      </c>
      <c r="E771" t="s">
        <v>4602</v>
      </c>
      <c r="F771" t="s">
        <v>4785</v>
      </c>
      <c r="G771" t="s">
        <v>4786</v>
      </c>
      <c r="H771" t="s">
        <v>4659</v>
      </c>
      <c r="I771" t="s">
        <v>4787</v>
      </c>
      <c r="J771" s="1">
        <v>26</v>
      </c>
      <c r="K771">
        <v>26795.73</v>
      </c>
      <c r="L771">
        <v>9.52</v>
      </c>
      <c r="M771" s="1">
        <v>630364.18999999994</v>
      </c>
      <c r="N771" t="s">
        <v>5679</v>
      </c>
      <c r="O771" t="s">
        <v>4664</v>
      </c>
      <c r="P771" t="s">
        <v>4622</v>
      </c>
      <c r="Q771" t="s">
        <v>4623</v>
      </c>
      <c r="R771" t="s">
        <v>4744</v>
      </c>
    </row>
    <row r="772" spans="1:18" x14ac:dyDescent="0.25">
      <c r="A772" t="s">
        <v>4096</v>
      </c>
      <c r="B772" t="s">
        <v>4097</v>
      </c>
      <c r="C772" t="s">
        <v>6774</v>
      </c>
      <c r="D772" t="s">
        <v>6777</v>
      </c>
      <c r="E772" t="s">
        <v>4656</v>
      </c>
      <c r="F772" t="s">
        <v>4772</v>
      </c>
      <c r="G772" t="s">
        <v>4867</v>
      </c>
      <c r="H772" t="s">
        <v>4659</v>
      </c>
      <c r="I772" t="s">
        <v>4787</v>
      </c>
      <c r="J772" s="1">
        <v>19</v>
      </c>
      <c r="K772">
        <v>18449.080000000002</v>
      </c>
      <c r="L772">
        <v>12.6</v>
      </c>
      <c r="M772" s="1">
        <v>306365.42</v>
      </c>
      <c r="N772" t="s">
        <v>6589</v>
      </c>
      <c r="O772" t="s">
        <v>4609</v>
      </c>
      <c r="P772" t="s">
        <v>4622</v>
      </c>
      <c r="Q772" t="s">
        <v>4623</v>
      </c>
      <c r="R772" t="s">
        <v>4703</v>
      </c>
    </row>
    <row r="773" spans="1:18" x14ac:dyDescent="0.25">
      <c r="A773" t="s">
        <v>4201</v>
      </c>
      <c r="B773" t="s">
        <v>1766</v>
      </c>
      <c r="C773" t="s">
        <v>4752</v>
      </c>
      <c r="D773" t="s">
        <v>5582</v>
      </c>
      <c r="E773" t="s">
        <v>4615</v>
      </c>
      <c r="F773" t="s">
        <v>4754</v>
      </c>
      <c r="G773" t="s">
        <v>4839</v>
      </c>
      <c r="H773" t="s">
        <v>4659</v>
      </c>
      <c r="I773" t="s">
        <v>4787</v>
      </c>
      <c r="J773" s="1">
        <v>9</v>
      </c>
      <c r="K773">
        <v>2893.41</v>
      </c>
      <c r="L773">
        <v>7.33</v>
      </c>
      <c r="M773" s="1">
        <v>24131.91</v>
      </c>
      <c r="N773" t="s">
        <v>7214</v>
      </c>
      <c r="O773" t="s">
        <v>4664</v>
      </c>
      <c r="P773" t="s">
        <v>4622</v>
      </c>
      <c r="Q773" t="s">
        <v>4623</v>
      </c>
      <c r="R773" t="s">
        <v>4720</v>
      </c>
    </row>
    <row r="774" spans="1:18" x14ac:dyDescent="0.25">
      <c r="A774" t="s">
        <v>4291</v>
      </c>
      <c r="B774" t="s">
        <v>1740</v>
      </c>
      <c r="C774" t="s">
        <v>4915</v>
      </c>
      <c r="D774" t="s">
        <v>8044</v>
      </c>
      <c r="E774" t="s">
        <v>4627</v>
      </c>
      <c r="F774" t="s">
        <v>4628</v>
      </c>
      <c r="G774" t="s">
        <v>4747</v>
      </c>
      <c r="H774" t="s">
        <v>4659</v>
      </c>
      <c r="I774" t="s">
        <v>4787</v>
      </c>
      <c r="J774" s="1">
        <v>25</v>
      </c>
      <c r="K774">
        <v>23199.47</v>
      </c>
      <c r="L774">
        <v>0.75</v>
      </c>
      <c r="M774" s="1">
        <v>575636.85</v>
      </c>
      <c r="N774" t="s">
        <v>5749</v>
      </c>
      <c r="O774" t="s">
        <v>4664</v>
      </c>
      <c r="P774" t="s">
        <v>4622</v>
      </c>
      <c r="Q774" t="s">
        <v>4623</v>
      </c>
      <c r="R774" t="s">
        <v>4823</v>
      </c>
    </row>
    <row r="775" spans="1:18" x14ac:dyDescent="0.25">
      <c r="A775" t="s">
        <v>4386</v>
      </c>
      <c r="B775" t="s">
        <v>4387</v>
      </c>
      <c r="C775" t="s">
        <v>5515</v>
      </c>
      <c r="D775" t="s">
        <v>4862</v>
      </c>
      <c r="E775" t="s">
        <v>4656</v>
      </c>
      <c r="F775" t="s">
        <v>4657</v>
      </c>
      <c r="G775" t="s">
        <v>5152</v>
      </c>
      <c r="H775" t="s">
        <v>4659</v>
      </c>
      <c r="I775" t="s">
        <v>4787</v>
      </c>
      <c r="J775" s="1">
        <v>41</v>
      </c>
      <c r="K775">
        <v>7658.88</v>
      </c>
      <c r="L775">
        <v>19.45</v>
      </c>
      <c r="M775" s="1">
        <v>252938.34</v>
      </c>
      <c r="N775" t="s">
        <v>5805</v>
      </c>
      <c r="O775" t="s">
        <v>4664</v>
      </c>
      <c r="P775" t="s">
        <v>4622</v>
      </c>
      <c r="Q775" t="s">
        <v>4623</v>
      </c>
      <c r="R775" t="s">
        <v>4624</v>
      </c>
    </row>
    <row r="776" spans="1:18" x14ac:dyDescent="0.25">
      <c r="A776" t="s">
        <v>4459</v>
      </c>
      <c r="B776" t="s">
        <v>520</v>
      </c>
      <c r="C776" t="s">
        <v>5365</v>
      </c>
      <c r="D776" t="s">
        <v>5034</v>
      </c>
      <c r="E776" t="s">
        <v>4627</v>
      </c>
      <c r="F776" t="s">
        <v>4723</v>
      </c>
      <c r="G776" t="s">
        <v>4922</v>
      </c>
      <c r="H776" t="s">
        <v>4659</v>
      </c>
      <c r="I776" t="s">
        <v>4787</v>
      </c>
      <c r="J776" s="1">
        <v>46</v>
      </c>
      <c r="K776">
        <v>41679.25</v>
      </c>
      <c r="L776">
        <v>2.02</v>
      </c>
      <c r="M776" s="1">
        <v>1878517.14</v>
      </c>
      <c r="N776" t="s">
        <v>6633</v>
      </c>
      <c r="O776" t="s">
        <v>4730</v>
      </c>
      <c r="P776" t="s">
        <v>4622</v>
      </c>
      <c r="Q776" t="s">
        <v>4611</v>
      </c>
      <c r="R776" t="s">
        <v>4823</v>
      </c>
    </row>
    <row r="777" spans="1:18" x14ac:dyDescent="0.25">
      <c r="A777" t="s">
        <v>4465</v>
      </c>
      <c r="B777" t="s">
        <v>1565</v>
      </c>
      <c r="C777" t="s">
        <v>4666</v>
      </c>
      <c r="D777" t="s">
        <v>7300</v>
      </c>
      <c r="E777" t="s">
        <v>4627</v>
      </c>
      <c r="F777" t="s">
        <v>4636</v>
      </c>
      <c r="G777" t="s">
        <v>5095</v>
      </c>
      <c r="H777" t="s">
        <v>4659</v>
      </c>
      <c r="I777" t="s">
        <v>4787</v>
      </c>
      <c r="J777" s="1">
        <v>27</v>
      </c>
      <c r="K777">
        <v>17378.64</v>
      </c>
      <c r="L777">
        <v>7.11</v>
      </c>
      <c r="M777" s="1">
        <v>435861.5</v>
      </c>
      <c r="N777" t="s">
        <v>5492</v>
      </c>
      <c r="O777" t="s">
        <v>4664</v>
      </c>
      <c r="P777" t="s">
        <v>4622</v>
      </c>
      <c r="Q777" t="s">
        <v>4623</v>
      </c>
      <c r="R777" t="s">
        <v>4703</v>
      </c>
    </row>
    <row r="778" spans="1:18" x14ac:dyDescent="0.25">
      <c r="A778" t="s">
        <v>4502</v>
      </c>
      <c r="B778" t="s">
        <v>358</v>
      </c>
      <c r="C778" t="s">
        <v>5187</v>
      </c>
      <c r="D778" t="s">
        <v>4838</v>
      </c>
      <c r="E778" t="s">
        <v>4627</v>
      </c>
      <c r="F778" t="s">
        <v>4723</v>
      </c>
      <c r="G778" t="s">
        <v>4922</v>
      </c>
      <c r="H778" t="s">
        <v>4659</v>
      </c>
      <c r="I778" t="s">
        <v>4787</v>
      </c>
      <c r="J778" s="1">
        <v>44</v>
      </c>
      <c r="K778">
        <v>25903.73</v>
      </c>
      <c r="L778">
        <v>17.47</v>
      </c>
      <c r="M778" s="1">
        <v>940647.33</v>
      </c>
      <c r="N778" t="s">
        <v>5713</v>
      </c>
      <c r="O778" t="s">
        <v>45</v>
      </c>
      <c r="P778" t="s">
        <v>4622</v>
      </c>
      <c r="Q778" t="s">
        <v>4611</v>
      </c>
      <c r="R778" t="s">
        <v>4624</v>
      </c>
    </row>
    <row r="779" spans="1:18" x14ac:dyDescent="0.25">
      <c r="A779" t="s">
        <v>4509</v>
      </c>
      <c r="B779" t="s">
        <v>2007</v>
      </c>
      <c r="C779" t="s">
        <v>6223</v>
      </c>
      <c r="D779" t="s">
        <v>4818</v>
      </c>
      <c r="E779" t="s">
        <v>4615</v>
      </c>
      <c r="F779" t="s">
        <v>4733</v>
      </c>
      <c r="G779" t="s">
        <v>5083</v>
      </c>
      <c r="H779" t="s">
        <v>4659</v>
      </c>
      <c r="I779" t="s">
        <v>4787</v>
      </c>
      <c r="J779" s="1">
        <v>27</v>
      </c>
      <c r="K779">
        <v>38866.410000000003</v>
      </c>
      <c r="L779">
        <v>14.02</v>
      </c>
      <c r="M779" s="1">
        <v>902268.16</v>
      </c>
      <c r="N779" t="s">
        <v>4751</v>
      </c>
      <c r="O779" t="s">
        <v>45</v>
      </c>
      <c r="P779" t="s">
        <v>4652</v>
      </c>
      <c r="Q779" t="s">
        <v>4623</v>
      </c>
      <c r="R779" t="s">
        <v>4653</v>
      </c>
    </row>
    <row r="780" spans="1:18" x14ac:dyDescent="0.25">
      <c r="A780" t="s">
        <v>4539</v>
      </c>
      <c r="B780" t="s">
        <v>96</v>
      </c>
      <c r="C780" t="s">
        <v>6787</v>
      </c>
      <c r="D780" t="s">
        <v>8188</v>
      </c>
      <c r="E780" t="s">
        <v>4656</v>
      </c>
      <c r="F780" t="s">
        <v>4676</v>
      </c>
      <c r="G780" t="s">
        <v>5132</v>
      </c>
      <c r="H780" t="s">
        <v>4659</v>
      </c>
      <c r="I780" t="s">
        <v>4787</v>
      </c>
      <c r="J780" s="1">
        <v>45</v>
      </c>
      <c r="K780">
        <v>34508.639999999999</v>
      </c>
      <c r="L780">
        <v>3.7</v>
      </c>
      <c r="M780" s="1">
        <v>1495431.91</v>
      </c>
      <c r="N780" t="s">
        <v>6316</v>
      </c>
      <c r="O780" t="s">
        <v>4730</v>
      </c>
      <c r="P780" t="s">
        <v>4622</v>
      </c>
      <c r="Q780" t="s">
        <v>4643</v>
      </c>
      <c r="R780" t="s">
        <v>4823</v>
      </c>
    </row>
    <row r="781" spans="1:18" x14ac:dyDescent="0.25">
      <c r="A781" t="s">
        <v>4548</v>
      </c>
      <c r="B781" t="s">
        <v>1347</v>
      </c>
      <c r="C781" t="s">
        <v>4714</v>
      </c>
      <c r="D781" t="s">
        <v>5335</v>
      </c>
      <c r="E781" t="s">
        <v>4615</v>
      </c>
      <c r="F781" t="s">
        <v>4754</v>
      </c>
      <c r="G781" t="s">
        <v>4798</v>
      </c>
      <c r="H781" t="s">
        <v>4659</v>
      </c>
      <c r="I781" t="s">
        <v>4787</v>
      </c>
      <c r="J781" s="1">
        <v>18</v>
      </c>
      <c r="K781">
        <v>25800.53</v>
      </c>
      <c r="L781">
        <v>17.04</v>
      </c>
      <c r="M781" s="1">
        <v>385274.15</v>
      </c>
      <c r="N781" t="s">
        <v>7169</v>
      </c>
      <c r="O781" t="s">
        <v>4730</v>
      </c>
      <c r="P781" t="s">
        <v>4652</v>
      </c>
      <c r="Q781" t="s">
        <v>4643</v>
      </c>
      <c r="R781" t="s">
        <v>4612</v>
      </c>
    </row>
    <row r="782" spans="1:18" x14ac:dyDescent="0.25">
      <c r="A782" t="s">
        <v>123</v>
      </c>
      <c r="B782" t="s">
        <v>124</v>
      </c>
      <c r="C782" t="s">
        <v>4745</v>
      </c>
      <c r="D782" t="s">
        <v>4746</v>
      </c>
      <c r="E782" t="s">
        <v>4627</v>
      </c>
      <c r="F782" t="s">
        <v>4628</v>
      </c>
      <c r="G782" t="s">
        <v>4747</v>
      </c>
      <c r="H782" t="s">
        <v>4618</v>
      </c>
      <c r="I782" t="s">
        <v>4748</v>
      </c>
      <c r="J782" s="1">
        <v>36</v>
      </c>
      <c r="K782">
        <v>11025.42</v>
      </c>
      <c r="L782">
        <v>11.13</v>
      </c>
      <c r="M782" s="1">
        <v>352738.47</v>
      </c>
      <c r="N782" t="s">
        <v>4751</v>
      </c>
      <c r="O782" t="s">
        <v>45</v>
      </c>
      <c r="P782" t="s">
        <v>4622</v>
      </c>
      <c r="Q782" t="s">
        <v>4611</v>
      </c>
      <c r="R782" t="s">
        <v>4653</v>
      </c>
    </row>
    <row r="783" spans="1:18" x14ac:dyDescent="0.25">
      <c r="A783" t="s">
        <v>231</v>
      </c>
      <c r="B783" t="s">
        <v>232</v>
      </c>
      <c r="C783" t="s">
        <v>4889</v>
      </c>
      <c r="D783" t="s">
        <v>4890</v>
      </c>
      <c r="E783" t="s">
        <v>4656</v>
      </c>
      <c r="F783" t="s">
        <v>4891</v>
      </c>
      <c r="G783" t="s">
        <v>4892</v>
      </c>
      <c r="H783" t="s">
        <v>4618</v>
      </c>
      <c r="I783" t="s">
        <v>4748</v>
      </c>
      <c r="J783" s="1">
        <v>21</v>
      </c>
      <c r="K783">
        <v>14770.81</v>
      </c>
      <c r="L783">
        <v>10.9</v>
      </c>
      <c r="M783" s="1">
        <v>276376.63</v>
      </c>
      <c r="N783" t="s">
        <v>4895</v>
      </c>
      <c r="O783" t="s">
        <v>4664</v>
      </c>
      <c r="P783" t="s">
        <v>4622</v>
      </c>
      <c r="Q783" t="s">
        <v>4611</v>
      </c>
      <c r="R783" t="s">
        <v>4703</v>
      </c>
    </row>
    <row r="784" spans="1:18" x14ac:dyDescent="0.25">
      <c r="A784" t="s">
        <v>264</v>
      </c>
      <c r="B784" t="s">
        <v>232</v>
      </c>
      <c r="C784" t="s">
        <v>4930</v>
      </c>
      <c r="D784" t="s">
        <v>4601</v>
      </c>
      <c r="E784" t="s">
        <v>4627</v>
      </c>
      <c r="F784" t="s">
        <v>4628</v>
      </c>
      <c r="G784" t="s">
        <v>4629</v>
      </c>
      <c r="H784" t="s">
        <v>4618</v>
      </c>
      <c r="I784" t="s">
        <v>4748</v>
      </c>
      <c r="J784" s="1">
        <v>43</v>
      </c>
      <c r="K784">
        <v>19533.099999999999</v>
      </c>
      <c r="L784">
        <v>9.11</v>
      </c>
      <c r="M784" s="1">
        <v>763406.29</v>
      </c>
      <c r="N784" t="s">
        <v>4816</v>
      </c>
      <c r="O784" t="s">
        <v>4664</v>
      </c>
      <c r="P784" t="s">
        <v>4622</v>
      </c>
      <c r="Q784" t="s">
        <v>4623</v>
      </c>
      <c r="R784" t="s">
        <v>4782</v>
      </c>
    </row>
    <row r="785" spans="1:18" x14ac:dyDescent="0.25">
      <c r="A785" t="s">
        <v>335</v>
      </c>
      <c r="B785" t="s">
        <v>336</v>
      </c>
      <c r="C785" t="s">
        <v>5020</v>
      </c>
      <c r="D785" t="s">
        <v>5021</v>
      </c>
      <c r="E785" t="s">
        <v>4602</v>
      </c>
      <c r="F785" t="s">
        <v>4684</v>
      </c>
      <c r="G785" t="s">
        <v>5022</v>
      </c>
      <c r="H785" t="s">
        <v>4618</v>
      </c>
      <c r="I785" t="s">
        <v>4748</v>
      </c>
      <c r="J785" s="1">
        <v>20</v>
      </c>
      <c r="K785">
        <v>1244.17</v>
      </c>
      <c r="L785">
        <v>5.61</v>
      </c>
      <c r="M785" s="1">
        <v>23487.439999999999</v>
      </c>
      <c r="N785" t="s">
        <v>4759</v>
      </c>
      <c r="O785" t="s">
        <v>4609</v>
      </c>
      <c r="P785" t="s">
        <v>4622</v>
      </c>
      <c r="Q785" t="s">
        <v>4623</v>
      </c>
      <c r="R785" t="s">
        <v>4612</v>
      </c>
    </row>
    <row r="786" spans="1:18" x14ac:dyDescent="0.25">
      <c r="A786" t="s">
        <v>366</v>
      </c>
      <c r="B786" t="s">
        <v>367</v>
      </c>
      <c r="C786" t="s">
        <v>4613</v>
      </c>
      <c r="D786" t="s">
        <v>5061</v>
      </c>
      <c r="E786" t="s">
        <v>4627</v>
      </c>
      <c r="F786" t="s">
        <v>4691</v>
      </c>
      <c r="G786" t="s">
        <v>4692</v>
      </c>
      <c r="H786" t="s">
        <v>4618</v>
      </c>
      <c r="I786" t="s">
        <v>4748</v>
      </c>
      <c r="J786" s="1">
        <v>17</v>
      </c>
      <c r="K786">
        <v>16957.32</v>
      </c>
      <c r="L786">
        <v>9.85</v>
      </c>
      <c r="M786" s="1">
        <v>259879.41</v>
      </c>
      <c r="N786" t="s">
        <v>5063</v>
      </c>
      <c r="O786" t="s">
        <v>4651</v>
      </c>
      <c r="P786" t="s">
        <v>4622</v>
      </c>
      <c r="Q786" t="s">
        <v>4643</v>
      </c>
      <c r="R786" t="s">
        <v>4696</v>
      </c>
    </row>
    <row r="787" spans="1:18" x14ac:dyDescent="0.25">
      <c r="A787" t="s">
        <v>535</v>
      </c>
      <c r="B787" t="s">
        <v>536</v>
      </c>
      <c r="C787" t="s">
        <v>4926</v>
      </c>
      <c r="D787" t="s">
        <v>5260</v>
      </c>
      <c r="E787" t="s">
        <v>4615</v>
      </c>
      <c r="F787" t="s">
        <v>4754</v>
      </c>
      <c r="G787" t="s">
        <v>4798</v>
      </c>
      <c r="H787" t="s">
        <v>4618</v>
      </c>
      <c r="I787" t="s">
        <v>4748</v>
      </c>
      <c r="J787" s="1">
        <v>10</v>
      </c>
      <c r="K787">
        <v>32462.99</v>
      </c>
      <c r="L787">
        <v>6.6</v>
      </c>
      <c r="M787" s="1">
        <v>303204.33</v>
      </c>
      <c r="N787" t="s">
        <v>5240</v>
      </c>
      <c r="O787" t="s">
        <v>4651</v>
      </c>
      <c r="P787" t="s">
        <v>4622</v>
      </c>
      <c r="Q787" t="s">
        <v>4643</v>
      </c>
      <c r="R787" t="s">
        <v>4703</v>
      </c>
    </row>
    <row r="788" spans="1:18" x14ac:dyDescent="0.25">
      <c r="A788" t="s">
        <v>787</v>
      </c>
      <c r="B788" t="s">
        <v>788</v>
      </c>
      <c r="C788" t="s">
        <v>5020</v>
      </c>
      <c r="D788" t="s">
        <v>5510</v>
      </c>
      <c r="E788" t="s">
        <v>4656</v>
      </c>
      <c r="F788" t="s">
        <v>4772</v>
      </c>
      <c r="G788" t="s">
        <v>4773</v>
      </c>
      <c r="H788" t="s">
        <v>4618</v>
      </c>
      <c r="I788" t="s">
        <v>4748</v>
      </c>
      <c r="J788" s="1">
        <v>4</v>
      </c>
      <c r="K788">
        <v>31749.56</v>
      </c>
      <c r="L788">
        <v>15.76</v>
      </c>
      <c r="M788" s="1">
        <v>106983.32</v>
      </c>
      <c r="N788" t="s">
        <v>5032</v>
      </c>
      <c r="O788" t="s">
        <v>45</v>
      </c>
      <c r="P788" t="s">
        <v>4622</v>
      </c>
      <c r="Q788" t="s">
        <v>4623</v>
      </c>
      <c r="R788" t="s">
        <v>4823</v>
      </c>
    </row>
    <row r="789" spans="1:18" x14ac:dyDescent="0.25">
      <c r="A789" t="s">
        <v>825</v>
      </c>
      <c r="B789" t="s">
        <v>557</v>
      </c>
      <c r="C789" t="s">
        <v>5155</v>
      </c>
      <c r="D789" t="s">
        <v>5543</v>
      </c>
      <c r="E789" t="s">
        <v>4627</v>
      </c>
      <c r="F789" t="s">
        <v>4628</v>
      </c>
      <c r="G789" t="s">
        <v>4747</v>
      </c>
      <c r="H789" t="s">
        <v>4618</v>
      </c>
      <c r="I789" t="s">
        <v>4748</v>
      </c>
      <c r="J789" s="1">
        <v>1</v>
      </c>
      <c r="K789">
        <v>40482.410000000003</v>
      </c>
      <c r="L789">
        <v>14.14</v>
      </c>
      <c r="M789" s="1">
        <v>34758.199999999997</v>
      </c>
      <c r="N789" t="s">
        <v>4968</v>
      </c>
      <c r="O789" t="s">
        <v>4651</v>
      </c>
      <c r="P789" t="s">
        <v>4622</v>
      </c>
      <c r="Q789" t="s">
        <v>4643</v>
      </c>
      <c r="R789" t="s">
        <v>4653</v>
      </c>
    </row>
    <row r="790" spans="1:18" x14ac:dyDescent="0.25">
      <c r="A790" t="s">
        <v>947</v>
      </c>
      <c r="B790" t="s">
        <v>948</v>
      </c>
      <c r="C790" t="s">
        <v>4877</v>
      </c>
      <c r="D790" t="s">
        <v>5094</v>
      </c>
      <c r="E790" t="s">
        <v>4615</v>
      </c>
      <c r="F790" t="s">
        <v>4616</v>
      </c>
      <c r="G790" t="s">
        <v>5280</v>
      </c>
      <c r="H790" t="s">
        <v>4618</v>
      </c>
      <c r="I790" t="s">
        <v>4748</v>
      </c>
      <c r="J790" s="1">
        <v>37</v>
      </c>
      <c r="K790">
        <v>34487.06</v>
      </c>
      <c r="L790">
        <v>17.11</v>
      </c>
      <c r="M790" s="1">
        <v>1057693.99</v>
      </c>
      <c r="N790" t="s">
        <v>5285</v>
      </c>
      <c r="O790" t="s">
        <v>45</v>
      </c>
      <c r="P790" t="s">
        <v>4622</v>
      </c>
      <c r="Q790" t="s">
        <v>4643</v>
      </c>
      <c r="R790" t="s">
        <v>4823</v>
      </c>
    </row>
    <row r="791" spans="1:18" x14ac:dyDescent="0.25">
      <c r="A791" t="s">
        <v>969</v>
      </c>
      <c r="B791" t="s">
        <v>614</v>
      </c>
      <c r="C791" t="s">
        <v>5677</v>
      </c>
      <c r="D791" t="s">
        <v>5229</v>
      </c>
      <c r="E791" t="s">
        <v>4627</v>
      </c>
      <c r="F791" t="s">
        <v>4628</v>
      </c>
      <c r="G791" t="s">
        <v>4711</v>
      </c>
      <c r="H791" t="s">
        <v>4618</v>
      </c>
      <c r="I791" t="s">
        <v>4748</v>
      </c>
      <c r="J791" s="1">
        <v>3</v>
      </c>
      <c r="K791">
        <v>5869.66</v>
      </c>
      <c r="L791">
        <v>14.07</v>
      </c>
      <c r="M791" s="1">
        <v>15131.4</v>
      </c>
      <c r="N791" t="s">
        <v>5679</v>
      </c>
      <c r="O791" t="s">
        <v>45</v>
      </c>
      <c r="P791" t="s">
        <v>4622</v>
      </c>
      <c r="Q791" t="s">
        <v>4643</v>
      </c>
      <c r="R791" t="s">
        <v>4744</v>
      </c>
    </row>
    <row r="792" spans="1:18" x14ac:dyDescent="0.25">
      <c r="A792" t="s">
        <v>1047</v>
      </c>
      <c r="B792" t="s">
        <v>107</v>
      </c>
      <c r="C792" t="s">
        <v>5572</v>
      </c>
      <c r="D792" t="s">
        <v>5750</v>
      </c>
      <c r="E792" t="s">
        <v>4602</v>
      </c>
      <c r="F792" t="s">
        <v>4684</v>
      </c>
      <c r="G792" t="s">
        <v>4685</v>
      </c>
      <c r="H792" t="s">
        <v>4618</v>
      </c>
      <c r="I792" t="s">
        <v>4748</v>
      </c>
      <c r="J792" s="1">
        <v>34</v>
      </c>
      <c r="K792">
        <v>40017.919999999998</v>
      </c>
      <c r="L792">
        <v>7.48</v>
      </c>
      <c r="M792" s="1">
        <v>1258835.71</v>
      </c>
      <c r="N792" t="s">
        <v>5752</v>
      </c>
      <c r="O792" t="s">
        <v>45</v>
      </c>
      <c r="P792" t="s">
        <v>4622</v>
      </c>
      <c r="Q792" t="s">
        <v>4623</v>
      </c>
      <c r="R792" t="s">
        <v>4665</v>
      </c>
    </row>
    <row r="793" spans="1:18" x14ac:dyDescent="0.25">
      <c r="A793" t="s">
        <v>1058</v>
      </c>
      <c r="B793" t="s">
        <v>1059</v>
      </c>
      <c r="C793" t="s">
        <v>5217</v>
      </c>
      <c r="D793" t="s">
        <v>5761</v>
      </c>
      <c r="E793" t="s">
        <v>4656</v>
      </c>
      <c r="F793" t="s">
        <v>4657</v>
      </c>
      <c r="G793" t="s">
        <v>4658</v>
      </c>
      <c r="H793" t="s">
        <v>4618</v>
      </c>
      <c r="I793" t="s">
        <v>4748</v>
      </c>
      <c r="J793" s="1">
        <v>19</v>
      </c>
      <c r="K793">
        <v>31420.78</v>
      </c>
      <c r="L793">
        <v>12.67</v>
      </c>
      <c r="M793" s="1">
        <v>521355.58</v>
      </c>
      <c r="N793" t="s">
        <v>5763</v>
      </c>
      <c r="O793" t="s">
        <v>4664</v>
      </c>
      <c r="P793" t="s">
        <v>4622</v>
      </c>
      <c r="Q793" t="s">
        <v>4611</v>
      </c>
      <c r="R793" t="s">
        <v>4696</v>
      </c>
    </row>
    <row r="794" spans="1:18" x14ac:dyDescent="0.25">
      <c r="A794" t="s">
        <v>1078</v>
      </c>
      <c r="B794" t="s">
        <v>714</v>
      </c>
      <c r="C794" t="s">
        <v>4912</v>
      </c>
      <c r="D794" t="s">
        <v>5675</v>
      </c>
      <c r="E794" t="s">
        <v>4656</v>
      </c>
      <c r="F794" t="s">
        <v>4657</v>
      </c>
      <c r="G794" t="s">
        <v>5152</v>
      </c>
      <c r="H794" t="s">
        <v>4618</v>
      </c>
      <c r="I794" t="s">
        <v>4748</v>
      </c>
      <c r="J794" s="1">
        <v>47</v>
      </c>
      <c r="K794">
        <v>11859.3</v>
      </c>
      <c r="L794">
        <v>19.66</v>
      </c>
      <c r="M794" s="1">
        <v>447804.8</v>
      </c>
      <c r="N794" t="s">
        <v>5779</v>
      </c>
      <c r="O794" t="s">
        <v>4609</v>
      </c>
      <c r="P794" t="s">
        <v>4622</v>
      </c>
      <c r="Q794" t="s">
        <v>4623</v>
      </c>
      <c r="R794" t="s">
        <v>4823</v>
      </c>
    </row>
    <row r="795" spans="1:18" x14ac:dyDescent="0.25">
      <c r="A795" t="s">
        <v>1139</v>
      </c>
      <c r="B795" t="s">
        <v>528</v>
      </c>
      <c r="C795" t="s">
        <v>5401</v>
      </c>
      <c r="D795" t="s">
        <v>5016</v>
      </c>
      <c r="E795" t="s">
        <v>4656</v>
      </c>
      <c r="F795" t="s">
        <v>4772</v>
      </c>
      <c r="G795" t="s">
        <v>4833</v>
      </c>
      <c r="H795" t="s">
        <v>4618</v>
      </c>
      <c r="I795" t="s">
        <v>4748</v>
      </c>
      <c r="J795" s="1">
        <v>34</v>
      </c>
      <c r="K795">
        <v>3226.32</v>
      </c>
      <c r="L795">
        <v>10.91</v>
      </c>
      <c r="M795" s="1">
        <v>97727.17</v>
      </c>
      <c r="N795" t="s">
        <v>5126</v>
      </c>
      <c r="O795" t="s">
        <v>4651</v>
      </c>
      <c r="P795" t="s">
        <v>4622</v>
      </c>
      <c r="Q795" t="s">
        <v>4643</v>
      </c>
      <c r="R795" t="s">
        <v>4612</v>
      </c>
    </row>
    <row r="796" spans="1:18" x14ac:dyDescent="0.25">
      <c r="A796" t="s">
        <v>1196</v>
      </c>
      <c r="B796" t="s">
        <v>412</v>
      </c>
      <c r="C796" t="s">
        <v>5889</v>
      </c>
      <c r="D796" t="s">
        <v>5890</v>
      </c>
      <c r="E796" t="s">
        <v>4602</v>
      </c>
      <c r="F796" t="s">
        <v>4603</v>
      </c>
      <c r="G796" t="s">
        <v>4813</v>
      </c>
      <c r="H796" t="s">
        <v>4618</v>
      </c>
      <c r="I796" t="s">
        <v>4748</v>
      </c>
      <c r="J796" s="1">
        <v>36</v>
      </c>
      <c r="K796">
        <v>6762.96</v>
      </c>
      <c r="L796">
        <v>10.48</v>
      </c>
      <c r="M796" s="1">
        <v>217951.26</v>
      </c>
      <c r="N796" t="s">
        <v>5312</v>
      </c>
      <c r="O796" t="s">
        <v>4664</v>
      </c>
      <c r="P796" t="s">
        <v>4622</v>
      </c>
      <c r="Q796" t="s">
        <v>4643</v>
      </c>
      <c r="R796" t="s">
        <v>4703</v>
      </c>
    </row>
    <row r="797" spans="1:18" x14ac:dyDescent="0.25">
      <c r="A797" t="s">
        <v>1218</v>
      </c>
      <c r="B797" t="s">
        <v>1168</v>
      </c>
      <c r="C797" t="s">
        <v>5598</v>
      </c>
      <c r="D797" t="s">
        <v>4753</v>
      </c>
      <c r="E797" t="s">
        <v>4627</v>
      </c>
      <c r="F797" t="s">
        <v>4691</v>
      </c>
      <c r="G797" t="s">
        <v>4692</v>
      </c>
      <c r="H797" t="s">
        <v>4618</v>
      </c>
      <c r="I797" t="s">
        <v>4748</v>
      </c>
      <c r="J797" s="1">
        <v>24</v>
      </c>
      <c r="K797">
        <v>42518.2</v>
      </c>
      <c r="L797">
        <v>1.59</v>
      </c>
      <c r="M797" s="1">
        <v>1004211.85</v>
      </c>
      <c r="N797" t="s">
        <v>5909</v>
      </c>
      <c r="O797" t="s">
        <v>4651</v>
      </c>
      <c r="P797" t="s">
        <v>4622</v>
      </c>
      <c r="Q797" t="s">
        <v>4643</v>
      </c>
      <c r="R797" t="s">
        <v>4644</v>
      </c>
    </row>
    <row r="798" spans="1:18" x14ac:dyDescent="0.25">
      <c r="A798" t="s">
        <v>1226</v>
      </c>
      <c r="B798" t="s">
        <v>920</v>
      </c>
      <c r="C798" t="s">
        <v>5917</v>
      </c>
      <c r="D798" t="s">
        <v>5918</v>
      </c>
      <c r="E798" t="s">
        <v>4656</v>
      </c>
      <c r="F798" t="s">
        <v>4676</v>
      </c>
      <c r="G798" t="s">
        <v>4917</v>
      </c>
      <c r="H798" t="s">
        <v>4618</v>
      </c>
      <c r="I798" t="s">
        <v>4748</v>
      </c>
      <c r="J798" s="1">
        <v>7</v>
      </c>
      <c r="K798">
        <v>31356.25</v>
      </c>
      <c r="L798">
        <v>18.420000000000002</v>
      </c>
      <c r="M798" s="1">
        <v>179063</v>
      </c>
      <c r="N798" t="s">
        <v>5920</v>
      </c>
      <c r="O798" t="s">
        <v>4664</v>
      </c>
      <c r="P798" t="s">
        <v>4622</v>
      </c>
      <c r="Q798" t="s">
        <v>4643</v>
      </c>
      <c r="R798" t="s">
        <v>4612</v>
      </c>
    </row>
    <row r="799" spans="1:18" x14ac:dyDescent="0.25">
      <c r="A799" t="s">
        <v>1397</v>
      </c>
      <c r="B799" t="s">
        <v>1398</v>
      </c>
      <c r="C799" t="s">
        <v>4998</v>
      </c>
      <c r="D799" t="s">
        <v>5426</v>
      </c>
      <c r="E799" t="s">
        <v>4656</v>
      </c>
      <c r="F799" t="s">
        <v>4676</v>
      </c>
      <c r="G799" t="s">
        <v>4917</v>
      </c>
      <c r="H799" t="s">
        <v>4618</v>
      </c>
      <c r="I799" t="s">
        <v>4748</v>
      </c>
      <c r="J799" s="1">
        <v>18</v>
      </c>
      <c r="K799">
        <v>48678.62</v>
      </c>
      <c r="L799">
        <v>7.09</v>
      </c>
      <c r="M799" s="1">
        <v>814091.51</v>
      </c>
      <c r="N799" t="s">
        <v>5899</v>
      </c>
      <c r="O799" t="s">
        <v>45</v>
      </c>
      <c r="P799" t="s">
        <v>4622</v>
      </c>
      <c r="Q799" t="s">
        <v>4643</v>
      </c>
      <c r="R799" t="s">
        <v>4612</v>
      </c>
    </row>
    <row r="800" spans="1:18" x14ac:dyDescent="0.25">
      <c r="A800" t="s">
        <v>1455</v>
      </c>
      <c r="B800" t="s">
        <v>174</v>
      </c>
      <c r="C800" t="s">
        <v>5761</v>
      </c>
      <c r="D800" t="s">
        <v>4862</v>
      </c>
      <c r="E800" t="s">
        <v>4656</v>
      </c>
      <c r="F800" t="s">
        <v>4676</v>
      </c>
      <c r="G800" t="s">
        <v>4677</v>
      </c>
      <c r="H800" t="s">
        <v>4618</v>
      </c>
      <c r="I800" t="s">
        <v>4748</v>
      </c>
      <c r="J800" s="1">
        <v>4</v>
      </c>
      <c r="K800">
        <v>15757.37</v>
      </c>
      <c r="L800">
        <v>1.45</v>
      </c>
      <c r="M800" s="1">
        <v>62115.55</v>
      </c>
      <c r="N800" t="s">
        <v>5853</v>
      </c>
      <c r="O800" t="s">
        <v>4651</v>
      </c>
      <c r="P800" t="s">
        <v>4622</v>
      </c>
      <c r="Q800" t="s">
        <v>4643</v>
      </c>
      <c r="R800" t="s">
        <v>4703</v>
      </c>
    </row>
    <row r="801" spans="1:18" x14ac:dyDescent="0.25">
      <c r="A801" t="s">
        <v>1524</v>
      </c>
      <c r="B801" t="s">
        <v>1298</v>
      </c>
      <c r="C801" t="s">
        <v>6155</v>
      </c>
      <c r="D801" t="s">
        <v>6156</v>
      </c>
      <c r="E801" t="s">
        <v>4627</v>
      </c>
      <c r="F801" t="s">
        <v>4628</v>
      </c>
      <c r="G801" t="s">
        <v>4747</v>
      </c>
      <c r="H801" t="s">
        <v>4618</v>
      </c>
      <c r="I801" t="s">
        <v>4748</v>
      </c>
      <c r="J801" s="1">
        <v>30</v>
      </c>
      <c r="K801">
        <v>45307.7</v>
      </c>
      <c r="L801">
        <v>4.01</v>
      </c>
      <c r="M801" s="1">
        <v>1304725.8400000001</v>
      </c>
      <c r="N801" t="s">
        <v>4789</v>
      </c>
      <c r="O801" t="s">
        <v>4651</v>
      </c>
      <c r="P801" t="s">
        <v>4622</v>
      </c>
      <c r="Q801" t="s">
        <v>4611</v>
      </c>
      <c r="R801" t="s">
        <v>4682</v>
      </c>
    </row>
    <row r="802" spans="1:18" x14ac:dyDescent="0.25">
      <c r="A802" t="s">
        <v>1553</v>
      </c>
      <c r="B802" t="s">
        <v>652</v>
      </c>
      <c r="C802" t="s">
        <v>5677</v>
      </c>
      <c r="D802" t="s">
        <v>6179</v>
      </c>
      <c r="E802" t="s">
        <v>4627</v>
      </c>
      <c r="F802" t="s">
        <v>4636</v>
      </c>
      <c r="G802" t="s">
        <v>4985</v>
      </c>
      <c r="H802" t="s">
        <v>4618</v>
      </c>
      <c r="I802" t="s">
        <v>4748</v>
      </c>
      <c r="J802" s="1">
        <v>27</v>
      </c>
      <c r="K802">
        <v>849.13</v>
      </c>
      <c r="L802">
        <v>12.33</v>
      </c>
      <c r="M802" s="1">
        <v>20099.669999999998</v>
      </c>
      <c r="N802" t="s">
        <v>5208</v>
      </c>
      <c r="O802" t="s">
        <v>4651</v>
      </c>
      <c r="P802" t="s">
        <v>4622</v>
      </c>
      <c r="Q802" t="s">
        <v>4643</v>
      </c>
      <c r="R802" t="s">
        <v>4703</v>
      </c>
    </row>
    <row r="803" spans="1:18" x14ac:dyDescent="0.25">
      <c r="A803" t="s">
        <v>1570</v>
      </c>
      <c r="B803" t="s">
        <v>1571</v>
      </c>
      <c r="C803" t="s">
        <v>4953</v>
      </c>
      <c r="D803" t="s">
        <v>6190</v>
      </c>
      <c r="E803" t="s">
        <v>4615</v>
      </c>
      <c r="F803" t="s">
        <v>4616</v>
      </c>
      <c r="G803" t="s">
        <v>4699</v>
      </c>
      <c r="H803" t="s">
        <v>4618</v>
      </c>
      <c r="I803" t="s">
        <v>4748</v>
      </c>
      <c r="J803" s="1">
        <v>26</v>
      </c>
      <c r="K803">
        <v>45602.07</v>
      </c>
      <c r="L803">
        <v>18.91</v>
      </c>
      <c r="M803" s="1">
        <v>961446.68</v>
      </c>
      <c r="N803" t="s">
        <v>5779</v>
      </c>
      <c r="O803" t="s">
        <v>4609</v>
      </c>
      <c r="P803" t="s">
        <v>4622</v>
      </c>
      <c r="Q803" t="s">
        <v>4623</v>
      </c>
      <c r="R803" t="s">
        <v>4823</v>
      </c>
    </row>
    <row r="804" spans="1:18" x14ac:dyDescent="0.25">
      <c r="A804" t="s">
        <v>1671</v>
      </c>
      <c r="B804" t="s">
        <v>770</v>
      </c>
      <c r="C804" t="s">
        <v>4973</v>
      </c>
      <c r="D804" t="s">
        <v>6258</v>
      </c>
      <c r="E804" t="s">
        <v>4615</v>
      </c>
      <c r="F804" t="s">
        <v>4754</v>
      </c>
      <c r="G804" t="s">
        <v>4798</v>
      </c>
      <c r="H804" t="s">
        <v>4618</v>
      </c>
      <c r="I804" t="s">
        <v>4748</v>
      </c>
      <c r="J804" s="1">
        <v>21</v>
      </c>
      <c r="K804">
        <v>31490.400000000001</v>
      </c>
      <c r="L804">
        <v>6.09</v>
      </c>
      <c r="M804" s="1">
        <v>621025.32999999996</v>
      </c>
      <c r="N804" t="s">
        <v>5517</v>
      </c>
      <c r="O804" t="s">
        <v>4651</v>
      </c>
      <c r="P804" t="s">
        <v>4622</v>
      </c>
      <c r="Q804" t="s">
        <v>4623</v>
      </c>
      <c r="R804" t="s">
        <v>4612</v>
      </c>
    </row>
    <row r="805" spans="1:18" x14ac:dyDescent="0.25">
      <c r="A805" t="s">
        <v>1682</v>
      </c>
      <c r="B805" t="s">
        <v>1683</v>
      </c>
      <c r="C805" t="s">
        <v>5190</v>
      </c>
      <c r="D805" t="s">
        <v>6267</v>
      </c>
      <c r="E805" t="s">
        <v>4602</v>
      </c>
      <c r="F805" t="s">
        <v>4668</v>
      </c>
      <c r="G805" t="s">
        <v>4879</v>
      </c>
      <c r="H805" t="s">
        <v>4618</v>
      </c>
      <c r="I805" t="s">
        <v>4748</v>
      </c>
      <c r="J805" s="1">
        <v>18</v>
      </c>
      <c r="K805">
        <v>47778.45</v>
      </c>
      <c r="L805">
        <v>16.36</v>
      </c>
      <c r="M805" s="1">
        <v>719314.12</v>
      </c>
      <c r="N805" t="s">
        <v>4852</v>
      </c>
      <c r="O805" t="s">
        <v>4730</v>
      </c>
      <c r="P805" t="s">
        <v>4622</v>
      </c>
      <c r="Q805" t="s">
        <v>4623</v>
      </c>
      <c r="R805" t="s">
        <v>4696</v>
      </c>
    </row>
    <row r="806" spans="1:18" x14ac:dyDescent="0.25">
      <c r="A806" t="s">
        <v>1706</v>
      </c>
      <c r="B806" t="s">
        <v>1707</v>
      </c>
      <c r="C806" t="s">
        <v>6288</v>
      </c>
      <c r="D806" t="s">
        <v>6289</v>
      </c>
      <c r="E806" t="s">
        <v>4627</v>
      </c>
      <c r="F806" t="s">
        <v>4636</v>
      </c>
      <c r="G806" t="s">
        <v>4637</v>
      </c>
      <c r="H806" t="s">
        <v>4618</v>
      </c>
      <c r="I806" t="s">
        <v>4748</v>
      </c>
      <c r="J806" s="1">
        <v>37</v>
      </c>
      <c r="K806">
        <v>37450.379999999997</v>
      </c>
      <c r="L806">
        <v>2.5099999999999998</v>
      </c>
      <c r="M806" s="1">
        <v>1350883.89</v>
      </c>
      <c r="N806" t="s">
        <v>4663</v>
      </c>
      <c r="O806" t="s">
        <v>4609</v>
      </c>
      <c r="P806" t="s">
        <v>4622</v>
      </c>
      <c r="Q806" t="s">
        <v>4611</v>
      </c>
      <c r="R806" t="s">
        <v>4665</v>
      </c>
    </row>
    <row r="807" spans="1:18" x14ac:dyDescent="0.25">
      <c r="A807" t="s">
        <v>1739</v>
      </c>
      <c r="B807" t="s">
        <v>1740</v>
      </c>
      <c r="C807" t="s">
        <v>4908</v>
      </c>
      <c r="D807" t="s">
        <v>5402</v>
      </c>
      <c r="E807" t="s">
        <v>4615</v>
      </c>
      <c r="F807" t="s">
        <v>4754</v>
      </c>
      <c r="G807" t="s">
        <v>4839</v>
      </c>
      <c r="H807" t="s">
        <v>4618</v>
      </c>
      <c r="I807" t="s">
        <v>4748</v>
      </c>
      <c r="J807" s="1">
        <v>43</v>
      </c>
      <c r="K807">
        <v>22031.37</v>
      </c>
      <c r="L807">
        <v>10.26</v>
      </c>
      <c r="M807" s="1">
        <v>850150.91</v>
      </c>
      <c r="N807" t="s">
        <v>6150</v>
      </c>
      <c r="O807" t="s">
        <v>4664</v>
      </c>
      <c r="P807" t="s">
        <v>4610</v>
      </c>
      <c r="Q807" t="s">
        <v>4623</v>
      </c>
      <c r="R807" t="s">
        <v>4653</v>
      </c>
    </row>
    <row r="808" spans="1:18" x14ac:dyDescent="0.25">
      <c r="A808" t="s">
        <v>1867</v>
      </c>
      <c r="B808" t="s">
        <v>1868</v>
      </c>
      <c r="C808" t="s">
        <v>5155</v>
      </c>
      <c r="D808" t="s">
        <v>6413</v>
      </c>
      <c r="E808" t="s">
        <v>4656</v>
      </c>
      <c r="F808" t="s">
        <v>4891</v>
      </c>
      <c r="G808" t="s">
        <v>4892</v>
      </c>
      <c r="H808" t="s">
        <v>4618</v>
      </c>
      <c r="I808" t="s">
        <v>4748</v>
      </c>
      <c r="J808" s="1">
        <v>43</v>
      </c>
      <c r="K808">
        <v>32950.33</v>
      </c>
      <c r="L808">
        <v>5.0599999999999996</v>
      </c>
      <c r="M808" s="1">
        <v>1345170.86</v>
      </c>
      <c r="N808" t="s">
        <v>5458</v>
      </c>
      <c r="O808" t="s">
        <v>4609</v>
      </c>
      <c r="P808" t="s">
        <v>4622</v>
      </c>
      <c r="Q808" t="s">
        <v>4611</v>
      </c>
      <c r="R808" t="s">
        <v>4624</v>
      </c>
    </row>
    <row r="809" spans="1:18" x14ac:dyDescent="0.25">
      <c r="A809" t="s">
        <v>1872</v>
      </c>
      <c r="B809" t="s">
        <v>661</v>
      </c>
      <c r="C809" t="s">
        <v>5861</v>
      </c>
      <c r="D809" t="s">
        <v>6416</v>
      </c>
      <c r="E809" t="s">
        <v>4615</v>
      </c>
      <c r="F809" t="s">
        <v>4754</v>
      </c>
      <c r="G809" t="s">
        <v>4755</v>
      </c>
      <c r="H809" t="s">
        <v>4618</v>
      </c>
      <c r="I809" t="s">
        <v>4748</v>
      </c>
      <c r="J809" s="1">
        <v>12</v>
      </c>
      <c r="K809">
        <v>1127.28</v>
      </c>
      <c r="L809">
        <v>3.92</v>
      </c>
      <c r="M809" s="1">
        <v>12997.09</v>
      </c>
      <c r="N809" t="s">
        <v>4856</v>
      </c>
      <c r="O809" t="s">
        <v>4609</v>
      </c>
      <c r="P809" t="s">
        <v>4622</v>
      </c>
      <c r="Q809" t="s">
        <v>4623</v>
      </c>
      <c r="R809" t="s">
        <v>4782</v>
      </c>
    </row>
    <row r="810" spans="1:18" x14ac:dyDescent="0.25">
      <c r="A810" t="s">
        <v>1914</v>
      </c>
      <c r="B810" t="s">
        <v>1088</v>
      </c>
      <c r="C810" t="s">
        <v>4926</v>
      </c>
      <c r="D810" t="s">
        <v>6452</v>
      </c>
      <c r="E810" t="s">
        <v>4656</v>
      </c>
      <c r="F810" t="s">
        <v>4657</v>
      </c>
      <c r="G810" t="s">
        <v>4826</v>
      </c>
      <c r="H810" t="s">
        <v>4618</v>
      </c>
      <c r="I810" t="s">
        <v>4748</v>
      </c>
      <c r="J810" s="1">
        <v>45</v>
      </c>
      <c r="K810">
        <v>19022.36</v>
      </c>
      <c r="L810">
        <v>9.16</v>
      </c>
      <c r="M810" s="1">
        <v>777596.03</v>
      </c>
      <c r="N810" t="s">
        <v>5145</v>
      </c>
      <c r="O810" t="s">
        <v>4651</v>
      </c>
      <c r="P810" t="s">
        <v>4622</v>
      </c>
      <c r="Q810" t="s">
        <v>4611</v>
      </c>
      <c r="R810" t="s">
        <v>4720</v>
      </c>
    </row>
    <row r="811" spans="1:18" x14ac:dyDescent="0.25">
      <c r="A811" t="s">
        <v>2037</v>
      </c>
      <c r="B811" t="s">
        <v>421</v>
      </c>
      <c r="C811" t="s">
        <v>4989</v>
      </c>
      <c r="D811" t="s">
        <v>6537</v>
      </c>
      <c r="E811" t="s">
        <v>4602</v>
      </c>
      <c r="F811" t="s">
        <v>4603</v>
      </c>
      <c r="G811" t="s">
        <v>4955</v>
      </c>
      <c r="H811" t="s">
        <v>4618</v>
      </c>
      <c r="I811" t="s">
        <v>4748</v>
      </c>
      <c r="J811" s="1">
        <v>9</v>
      </c>
      <c r="K811">
        <v>5354.23</v>
      </c>
      <c r="L811">
        <v>11</v>
      </c>
      <c r="M811" s="1">
        <v>42887.38</v>
      </c>
      <c r="N811" t="s">
        <v>5067</v>
      </c>
      <c r="O811" t="s">
        <v>4609</v>
      </c>
      <c r="P811" t="s">
        <v>4622</v>
      </c>
      <c r="Q811" t="s">
        <v>4643</v>
      </c>
      <c r="R811" t="s">
        <v>4744</v>
      </c>
    </row>
    <row r="812" spans="1:18" x14ac:dyDescent="0.25">
      <c r="A812" t="s">
        <v>2158</v>
      </c>
      <c r="B812" t="s">
        <v>2159</v>
      </c>
      <c r="C812" t="s">
        <v>5769</v>
      </c>
      <c r="D812" t="s">
        <v>6638</v>
      </c>
      <c r="E812" t="s">
        <v>4656</v>
      </c>
      <c r="F812" t="s">
        <v>4657</v>
      </c>
      <c r="G812" t="s">
        <v>5152</v>
      </c>
      <c r="H812" t="s">
        <v>4618</v>
      </c>
      <c r="I812" t="s">
        <v>4748</v>
      </c>
      <c r="J812" s="1">
        <v>19</v>
      </c>
      <c r="K812">
        <v>22284.04</v>
      </c>
      <c r="L812">
        <v>18.73</v>
      </c>
      <c r="M812" s="1">
        <v>344094.55</v>
      </c>
      <c r="N812" t="s">
        <v>5577</v>
      </c>
      <c r="O812" t="s">
        <v>4664</v>
      </c>
      <c r="P812" t="s">
        <v>4622</v>
      </c>
      <c r="Q812" t="s">
        <v>4623</v>
      </c>
      <c r="R812" t="s">
        <v>4653</v>
      </c>
    </row>
    <row r="813" spans="1:18" x14ac:dyDescent="0.25">
      <c r="A813" t="s">
        <v>2195</v>
      </c>
      <c r="B813" t="s">
        <v>840</v>
      </c>
      <c r="C813" t="s">
        <v>5497</v>
      </c>
      <c r="D813" t="s">
        <v>4862</v>
      </c>
      <c r="E813" t="s">
        <v>4627</v>
      </c>
      <c r="F813" t="s">
        <v>4628</v>
      </c>
      <c r="G813" t="s">
        <v>4747</v>
      </c>
      <c r="H813" t="s">
        <v>4618</v>
      </c>
      <c r="I813" t="s">
        <v>4748</v>
      </c>
      <c r="J813" s="1">
        <v>47</v>
      </c>
      <c r="K813">
        <v>47157.73</v>
      </c>
      <c r="L813">
        <v>5.59</v>
      </c>
      <c r="M813" s="1">
        <v>2092515.81</v>
      </c>
      <c r="N813" t="s">
        <v>5126</v>
      </c>
      <c r="O813" t="s">
        <v>4730</v>
      </c>
      <c r="P813" t="s">
        <v>4622</v>
      </c>
      <c r="Q813" t="s">
        <v>4643</v>
      </c>
      <c r="R813" t="s">
        <v>4612</v>
      </c>
    </row>
    <row r="814" spans="1:18" x14ac:dyDescent="0.25">
      <c r="A814" t="s">
        <v>2219</v>
      </c>
      <c r="B814" t="s">
        <v>2220</v>
      </c>
      <c r="C814" t="s">
        <v>5548</v>
      </c>
      <c r="D814" t="s">
        <v>6473</v>
      </c>
      <c r="E814" t="s">
        <v>4615</v>
      </c>
      <c r="F814" t="s">
        <v>4843</v>
      </c>
      <c r="G814" t="s">
        <v>4844</v>
      </c>
      <c r="H814" t="s">
        <v>4618</v>
      </c>
      <c r="I814" t="s">
        <v>4748</v>
      </c>
      <c r="J814" s="1">
        <v>22</v>
      </c>
      <c r="K814">
        <v>24318.720000000001</v>
      </c>
      <c r="L814">
        <v>6.09</v>
      </c>
      <c r="M814" s="1">
        <v>502429.62</v>
      </c>
      <c r="N814" t="s">
        <v>4769</v>
      </c>
      <c r="O814" t="s">
        <v>4609</v>
      </c>
      <c r="P814" t="s">
        <v>4652</v>
      </c>
      <c r="Q814" t="s">
        <v>4623</v>
      </c>
      <c r="R814" t="s">
        <v>4644</v>
      </c>
    </row>
    <row r="815" spans="1:18" x14ac:dyDescent="0.25">
      <c r="A815" t="s">
        <v>2261</v>
      </c>
      <c r="B815" t="s">
        <v>232</v>
      </c>
      <c r="C815" t="s">
        <v>5042</v>
      </c>
      <c r="D815" t="s">
        <v>5214</v>
      </c>
      <c r="E815" t="s">
        <v>4615</v>
      </c>
      <c r="F815" t="s">
        <v>4843</v>
      </c>
      <c r="G815" t="s">
        <v>4844</v>
      </c>
      <c r="H815" t="s">
        <v>4618</v>
      </c>
      <c r="I815" t="s">
        <v>4748</v>
      </c>
      <c r="J815" s="1">
        <v>25</v>
      </c>
      <c r="K815">
        <v>48236.19</v>
      </c>
      <c r="L815">
        <v>11.12</v>
      </c>
      <c r="M815" s="1">
        <v>1071808.1399999999</v>
      </c>
      <c r="N815" t="s">
        <v>5873</v>
      </c>
      <c r="O815" t="s">
        <v>4651</v>
      </c>
      <c r="P815" t="s">
        <v>4622</v>
      </c>
      <c r="Q815" t="s">
        <v>4611</v>
      </c>
      <c r="R815" t="s">
        <v>4720</v>
      </c>
    </row>
    <row r="816" spans="1:18" x14ac:dyDescent="0.25">
      <c r="A816" t="s">
        <v>2269</v>
      </c>
      <c r="B816" t="s">
        <v>676</v>
      </c>
      <c r="C816" t="s">
        <v>6725</v>
      </c>
      <c r="D816" t="s">
        <v>6023</v>
      </c>
      <c r="E816" t="s">
        <v>4602</v>
      </c>
      <c r="F816" t="s">
        <v>4684</v>
      </c>
      <c r="G816" t="s">
        <v>5022</v>
      </c>
      <c r="H816" t="s">
        <v>4618</v>
      </c>
      <c r="I816" t="s">
        <v>4748</v>
      </c>
      <c r="J816" s="1">
        <v>48</v>
      </c>
      <c r="K816">
        <v>39773.839999999997</v>
      </c>
      <c r="L816">
        <v>12.23</v>
      </c>
      <c r="M816" s="1">
        <v>1675655.97</v>
      </c>
      <c r="N816" t="s">
        <v>4650</v>
      </c>
      <c r="O816" t="s">
        <v>45</v>
      </c>
      <c r="P816" t="s">
        <v>4610</v>
      </c>
      <c r="Q816" t="s">
        <v>4611</v>
      </c>
      <c r="R816" t="s">
        <v>4653</v>
      </c>
    </row>
    <row r="817" spans="1:18" x14ac:dyDescent="0.25">
      <c r="A817" t="s">
        <v>2287</v>
      </c>
      <c r="B817" t="s">
        <v>503</v>
      </c>
      <c r="C817" t="s">
        <v>5033</v>
      </c>
      <c r="D817" t="s">
        <v>5840</v>
      </c>
      <c r="E817" t="s">
        <v>4615</v>
      </c>
      <c r="F817" t="s">
        <v>4843</v>
      </c>
      <c r="G817" t="s">
        <v>4844</v>
      </c>
      <c r="H817" t="s">
        <v>4618</v>
      </c>
      <c r="I817" t="s">
        <v>4748</v>
      </c>
      <c r="J817" s="1">
        <v>35</v>
      </c>
      <c r="K817">
        <v>34604.980000000003</v>
      </c>
      <c r="L817">
        <v>8.56</v>
      </c>
      <c r="M817" s="1">
        <v>1107497.78</v>
      </c>
      <c r="N817" t="s">
        <v>6127</v>
      </c>
      <c r="O817" t="s">
        <v>4651</v>
      </c>
      <c r="P817" t="s">
        <v>4622</v>
      </c>
      <c r="Q817" t="s">
        <v>4643</v>
      </c>
      <c r="R817" t="s">
        <v>4612</v>
      </c>
    </row>
    <row r="818" spans="1:18" x14ac:dyDescent="0.25">
      <c r="A818" t="s">
        <v>2385</v>
      </c>
      <c r="B818" t="s">
        <v>395</v>
      </c>
      <c r="C818" t="s">
        <v>4865</v>
      </c>
      <c r="D818" t="s">
        <v>6803</v>
      </c>
      <c r="E818" t="s">
        <v>4615</v>
      </c>
      <c r="F818" t="s">
        <v>4616</v>
      </c>
      <c r="G818" t="s">
        <v>5280</v>
      </c>
      <c r="H818" t="s">
        <v>4618</v>
      </c>
      <c r="I818" t="s">
        <v>4748</v>
      </c>
      <c r="J818" s="1">
        <v>14</v>
      </c>
      <c r="K818">
        <v>43526.27</v>
      </c>
      <c r="L818">
        <v>14.75</v>
      </c>
      <c r="M818" s="1">
        <v>519486.03</v>
      </c>
      <c r="N818" t="s">
        <v>6805</v>
      </c>
      <c r="O818" t="s">
        <v>4651</v>
      </c>
      <c r="P818" t="s">
        <v>4622</v>
      </c>
      <c r="Q818" t="s">
        <v>4611</v>
      </c>
      <c r="R818" t="s">
        <v>4744</v>
      </c>
    </row>
    <row r="819" spans="1:18" x14ac:dyDescent="0.25">
      <c r="A819" t="s">
        <v>2438</v>
      </c>
      <c r="B819" t="s">
        <v>245</v>
      </c>
      <c r="C819" t="s">
        <v>5250</v>
      </c>
      <c r="D819" t="s">
        <v>4614</v>
      </c>
      <c r="E819" t="s">
        <v>4615</v>
      </c>
      <c r="F819" t="s">
        <v>4733</v>
      </c>
      <c r="G819" t="s">
        <v>4897</v>
      </c>
      <c r="H819" t="s">
        <v>4618</v>
      </c>
      <c r="I819" t="s">
        <v>4748</v>
      </c>
      <c r="J819" s="1">
        <v>34</v>
      </c>
      <c r="K819">
        <v>36892.870000000003</v>
      </c>
      <c r="L819">
        <v>17.53</v>
      </c>
      <c r="M819" s="1">
        <v>1034468.7</v>
      </c>
      <c r="N819" t="s">
        <v>6846</v>
      </c>
      <c r="O819" t="s">
        <v>4730</v>
      </c>
      <c r="P819" t="s">
        <v>4622</v>
      </c>
      <c r="Q819" t="s">
        <v>4611</v>
      </c>
      <c r="R819" t="s">
        <v>4703</v>
      </c>
    </row>
    <row r="820" spans="1:18" x14ac:dyDescent="0.25">
      <c r="A820" t="s">
        <v>2484</v>
      </c>
      <c r="B820" t="s">
        <v>355</v>
      </c>
      <c r="C820" t="s">
        <v>4796</v>
      </c>
      <c r="D820" t="s">
        <v>4896</v>
      </c>
      <c r="E820" t="s">
        <v>4615</v>
      </c>
      <c r="F820" t="s">
        <v>4843</v>
      </c>
      <c r="G820" t="s">
        <v>4844</v>
      </c>
      <c r="H820" t="s">
        <v>4618</v>
      </c>
      <c r="I820" t="s">
        <v>4748</v>
      </c>
      <c r="J820" s="1">
        <v>22</v>
      </c>
      <c r="K820">
        <v>27970.07</v>
      </c>
      <c r="L820">
        <v>19.96</v>
      </c>
      <c r="M820" s="1">
        <v>492519.37</v>
      </c>
      <c r="N820" t="s">
        <v>5265</v>
      </c>
      <c r="O820" t="s">
        <v>45</v>
      </c>
      <c r="P820" t="s">
        <v>4622</v>
      </c>
      <c r="Q820" t="s">
        <v>4611</v>
      </c>
      <c r="R820" t="s">
        <v>4624</v>
      </c>
    </row>
    <row r="821" spans="1:18" x14ac:dyDescent="0.25">
      <c r="A821" t="s">
        <v>2658</v>
      </c>
      <c r="B821" t="s">
        <v>443</v>
      </c>
      <c r="C821" t="s">
        <v>5528</v>
      </c>
      <c r="D821" t="s">
        <v>5187</v>
      </c>
      <c r="E821" t="s">
        <v>4615</v>
      </c>
      <c r="F821" t="s">
        <v>4754</v>
      </c>
      <c r="G821" t="s">
        <v>4839</v>
      </c>
      <c r="H821" t="s">
        <v>4618</v>
      </c>
      <c r="I821" t="s">
        <v>4748</v>
      </c>
      <c r="J821" s="1">
        <v>20</v>
      </c>
      <c r="K821">
        <v>14772.91</v>
      </c>
      <c r="L821">
        <v>14.66</v>
      </c>
      <c r="M821" s="1">
        <v>252144.03</v>
      </c>
      <c r="N821" t="s">
        <v>5703</v>
      </c>
      <c r="O821" t="s">
        <v>4609</v>
      </c>
      <c r="P821" t="s">
        <v>4622</v>
      </c>
      <c r="Q821" t="s">
        <v>4611</v>
      </c>
      <c r="R821" t="s">
        <v>4720</v>
      </c>
    </row>
    <row r="822" spans="1:18" x14ac:dyDescent="0.25">
      <c r="A822" t="s">
        <v>2682</v>
      </c>
      <c r="B822" t="s">
        <v>47</v>
      </c>
      <c r="C822" t="s">
        <v>7016</v>
      </c>
      <c r="D822" t="s">
        <v>7017</v>
      </c>
      <c r="E822" t="s">
        <v>4602</v>
      </c>
      <c r="F822" t="s">
        <v>4603</v>
      </c>
      <c r="G822" t="s">
        <v>4604</v>
      </c>
      <c r="H822" t="s">
        <v>4618</v>
      </c>
      <c r="I822" t="s">
        <v>4748</v>
      </c>
      <c r="J822" s="1">
        <v>43</v>
      </c>
      <c r="K822">
        <v>9233.89</v>
      </c>
      <c r="L822">
        <v>7.68</v>
      </c>
      <c r="M822" s="1">
        <v>366563.27</v>
      </c>
      <c r="N822" t="s">
        <v>7005</v>
      </c>
      <c r="O822" t="s">
        <v>4664</v>
      </c>
      <c r="P822" t="s">
        <v>4622</v>
      </c>
      <c r="Q822" t="s">
        <v>4643</v>
      </c>
      <c r="R822" t="s">
        <v>4703</v>
      </c>
    </row>
    <row r="823" spans="1:18" x14ac:dyDescent="0.25">
      <c r="A823" t="s">
        <v>2811</v>
      </c>
      <c r="B823" t="s">
        <v>1560</v>
      </c>
      <c r="C823" t="s">
        <v>5677</v>
      </c>
      <c r="D823" t="s">
        <v>7102</v>
      </c>
      <c r="E823" t="s">
        <v>4615</v>
      </c>
      <c r="F823" t="s">
        <v>4733</v>
      </c>
      <c r="G823" t="s">
        <v>5083</v>
      </c>
      <c r="H823" t="s">
        <v>4618</v>
      </c>
      <c r="I823" t="s">
        <v>4748</v>
      </c>
      <c r="J823" s="1">
        <v>18</v>
      </c>
      <c r="K823">
        <v>28845.06</v>
      </c>
      <c r="L823">
        <v>9.2100000000000009</v>
      </c>
      <c r="M823" s="1">
        <v>471391.74</v>
      </c>
      <c r="N823" t="s">
        <v>5779</v>
      </c>
      <c r="O823" t="s">
        <v>4609</v>
      </c>
      <c r="P823" t="s">
        <v>4652</v>
      </c>
      <c r="Q823" t="s">
        <v>4643</v>
      </c>
      <c r="R823" t="s">
        <v>4823</v>
      </c>
    </row>
    <row r="824" spans="1:18" x14ac:dyDescent="0.25">
      <c r="A824" t="s">
        <v>2827</v>
      </c>
      <c r="B824" t="s">
        <v>70</v>
      </c>
      <c r="C824" t="s">
        <v>7112</v>
      </c>
      <c r="D824" t="s">
        <v>5030</v>
      </c>
      <c r="E824" t="s">
        <v>4615</v>
      </c>
      <c r="F824" t="s">
        <v>4733</v>
      </c>
      <c r="G824" t="s">
        <v>5083</v>
      </c>
      <c r="H824" t="s">
        <v>4618</v>
      </c>
      <c r="I824" t="s">
        <v>4748</v>
      </c>
      <c r="J824" s="1">
        <v>37</v>
      </c>
      <c r="K824">
        <v>17755.21</v>
      </c>
      <c r="L824">
        <v>18.760000000000002</v>
      </c>
      <c r="M824" s="1">
        <v>533700.31000000006</v>
      </c>
      <c r="N824" t="s">
        <v>5896</v>
      </c>
      <c r="O824" t="s">
        <v>45</v>
      </c>
      <c r="P824" t="s">
        <v>4652</v>
      </c>
      <c r="Q824" t="s">
        <v>4623</v>
      </c>
      <c r="R824" t="s">
        <v>4744</v>
      </c>
    </row>
    <row r="825" spans="1:18" x14ac:dyDescent="0.25">
      <c r="A825" t="s">
        <v>2952</v>
      </c>
      <c r="B825" t="s">
        <v>2731</v>
      </c>
      <c r="C825" t="s">
        <v>4634</v>
      </c>
      <c r="D825" t="s">
        <v>5068</v>
      </c>
      <c r="E825" t="s">
        <v>4627</v>
      </c>
      <c r="F825" t="s">
        <v>4723</v>
      </c>
      <c r="G825" t="s">
        <v>4724</v>
      </c>
      <c r="H825" t="s">
        <v>4618</v>
      </c>
      <c r="I825" t="s">
        <v>4748</v>
      </c>
      <c r="J825" s="1">
        <v>3</v>
      </c>
      <c r="K825">
        <v>9259.69</v>
      </c>
      <c r="L825">
        <v>4.8899999999999997</v>
      </c>
      <c r="M825" s="1">
        <v>26420.67</v>
      </c>
      <c r="N825" t="s">
        <v>6599</v>
      </c>
      <c r="O825" t="s">
        <v>4664</v>
      </c>
      <c r="P825" t="s">
        <v>4610</v>
      </c>
      <c r="Q825" t="s">
        <v>4623</v>
      </c>
      <c r="R825" t="s">
        <v>4782</v>
      </c>
    </row>
    <row r="826" spans="1:18" x14ac:dyDescent="0.25">
      <c r="A826" t="s">
        <v>3019</v>
      </c>
      <c r="B826" t="s">
        <v>3020</v>
      </c>
      <c r="C826" t="s">
        <v>5863</v>
      </c>
      <c r="D826" t="s">
        <v>4818</v>
      </c>
      <c r="E826" t="s">
        <v>4656</v>
      </c>
      <c r="F826" t="s">
        <v>4772</v>
      </c>
      <c r="G826" t="s">
        <v>4833</v>
      </c>
      <c r="H826" t="s">
        <v>4618</v>
      </c>
      <c r="I826" t="s">
        <v>4748</v>
      </c>
      <c r="J826" s="1">
        <v>48</v>
      </c>
      <c r="K826">
        <v>43414.55</v>
      </c>
      <c r="L826">
        <v>12.18</v>
      </c>
      <c r="M826" s="1">
        <v>1830079.57</v>
      </c>
      <c r="N826" t="s">
        <v>5448</v>
      </c>
      <c r="O826" t="s">
        <v>45</v>
      </c>
      <c r="P826" t="s">
        <v>4622</v>
      </c>
      <c r="Q826" t="s">
        <v>4623</v>
      </c>
      <c r="R826" t="s">
        <v>4782</v>
      </c>
    </row>
    <row r="827" spans="1:18" x14ac:dyDescent="0.25">
      <c r="A827" t="s">
        <v>3082</v>
      </c>
      <c r="B827" t="s">
        <v>598</v>
      </c>
      <c r="C827" t="s">
        <v>4901</v>
      </c>
      <c r="D827" t="s">
        <v>7281</v>
      </c>
      <c r="E827" t="s">
        <v>4615</v>
      </c>
      <c r="F827" t="s">
        <v>4843</v>
      </c>
      <c r="G827" t="s">
        <v>4844</v>
      </c>
      <c r="H827" t="s">
        <v>4618</v>
      </c>
      <c r="I827" t="s">
        <v>4748</v>
      </c>
      <c r="J827" s="1">
        <v>20</v>
      </c>
      <c r="K827">
        <v>19840.86</v>
      </c>
      <c r="L827">
        <v>4.0199999999999996</v>
      </c>
      <c r="M827" s="1">
        <v>380865.15</v>
      </c>
      <c r="N827" t="s">
        <v>5662</v>
      </c>
      <c r="O827" t="s">
        <v>4664</v>
      </c>
      <c r="P827" t="s">
        <v>4622</v>
      </c>
      <c r="Q827" t="s">
        <v>4611</v>
      </c>
      <c r="R827" t="s">
        <v>4782</v>
      </c>
    </row>
    <row r="828" spans="1:18" x14ac:dyDescent="0.25">
      <c r="A828" t="s">
        <v>3103</v>
      </c>
      <c r="B828" t="s">
        <v>1955</v>
      </c>
      <c r="C828" t="s">
        <v>5844</v>
      </c>
      <c r="D828" t="s">
        <v>5469</v>
      </c>
      <c r="E828" t="s">
        <v>4615</v>
      </c>
      <c r="F828" t="s">
        <v>4616</v>
      </c>
      <c r="G828" t="s">
        <v>4617</v>
      </c>
      <c r="H828" t="s">
        <v>4618</v>
      </c>
      <c r="I828" t="s">
        <v>4748</v>
      </c>
      <c r="J828" s="1">
        <v>8</v>
      </c>
      <c r="K828">
        <v>5198.03</v>
      </c>
      <c r="L828">
        <v>7.24</v>
      </c>
      <c r="M828" s="1">
        <v>38573.54</v>
      </c>
      <c r="N828" t="s">
        <v>5798</v>
      </c>
      <c r="O828" t="s">
        <v>4664</v>
      </c>
      <c r="P828" t="s">
        <v>4622</v>
      </c>
      <c r="Q828" t="s">
        <v>4623</v>
      </c>
      <c r="R828" t="s">
        <v>4720</v>
      </c>
    </row>
    <row r="829" spans="1:18" x14ac:dyDescent="0.25">
      <c r="A829" t="s">
        <v>3187</v>
      </c>
      <c r="B829" t="s">
        <v>861</v>
      </c>
      <c r="C829" t="s">
        <v>5349</v>
      </c>
      <c r="D829" t="s">
        <v>5595</v>
      </c>
      <c r="E829" t="s">
        <v>4602</v>
      </c>
      <c r="F829" t="s">
        <v>4684</v>
      </c>
      <c r="G829" t="s">
        <v>5022</v>
      </c>
      <c r="H829" t="s">
        <v>4618</v>
      </c>
      <c r="I829" t="s">
        <v>4748</v>
      </c>
      <c r="J829" s="1">
        <v>20</v>
      </c>
      <c r="K829">
        <v>20795.87</v>
      </c>
      <c r="L829">
        <v>7.3</v>
      </c>
      <c r="M829" s="1">
        <v>385555.43</v>
      </c>
      <c r="N829" t="s">
        <v>4935</v>
      </c>
      <c r="O829" t="s">
        <v>4609</v>
      </c>
      <c r="P829" t="s">
        <v>4622</v>
      </c>
      <c r="Q829" t="s">
        <v>4623</v>
      </c>
      <c r="R829" t="s">
        <v>4682</v>
      </c>
    </row>
    <row r="830" spans="1:18" x14ac:dyDescent="0.25">
      <c r="A830" t="s">
        <v>3205</v>
      </c>
      <c r="B830" t="s">
        <v>2625</v>
      </c>
      <c r="C830" t="s">
        <v>4973</v>
      </c>
      <c r="D830" t="s">
        <v>7365</v>
      </c>
      <c r="E830" t="s">
        <v>4627</v>
      </c>
      <c r="F830" t="s">
        <v>4628</v>
      </c>
      <c r="G830" t="s">
        <v>4747</v>
      </c>
      <c r="H830" t="s">
        <v>4618</v>
      </c>
      <c r="I830" t="s">
        <v>4748</v>
      </c>
      <c r="J830" s="1">
        <v>14</v>
      </c>
      <c r="K830">
        <v>9694.99</v>
      </c>
      <c r="L830">
        <v>0.02</v>
      </c>
      <c r="M830" s="1">
        <v>135702.71</v>
      </c>
      <c r="N830" t="s">
        <v>4982</v>
      </c>
      <c r="O830" t="s">
        <v>45</v>
      </c>
      <c r="P830" t="s">
        <v>4652</v>
      </c>
      <c r="Q830" t="s">
        <v>4623</v>
      </c>
      <c r="R830" t="s">
        <v>4682</v>
      </c>
    </row>
    <row r="831" spans="1:18" x14ac:dyDescent="0.25">
      <c r="A831" t="s">
        <v>3238</v>
      </c>
      <c r="B831" t="s">
        <v>404</v>
      </c>
      <c r="C831" t="s">
        <v>5174</v>
      </c>
      <c r="D831" t="s">
        <v>7385</v>
      </c>
      <c r="E831" t="s">
        <v>4627</v>
      </c>
      <c r="F831" t="s">
        <v>4636</v>
      </c>
      <c r="G831" t="s">
        <v>4637</v>
      </c>
      <c r="H831" t="s">
        <v>4618</v>
      </c>
      <c r="I831" t="s">
        <v>4748</v>
      </c>
      <c r="J831" s="1">
        <v>41</v>
      </c>
      <c r="K831">
        <v>18395.810000000001</v>
      </c>
      <c r="L831">
        <v>11.81</v>
      </c>
      <c r="M831" s="1">
        <v>665153.86</v>
      </c>
      <c r="N831" t="s">
        <v>5052</v>
      </c>
      <c r="O831" t="s">
        <v>4730</v>
      </c>
      <c r="P831" t="s">
        <v>4622</v>
      </c>
      <c r="Q831" t="s">
        <v>4643</v>
      </c>
      <c r="R831" t="s">
        <v>4624</v>
      </c>
    </row>
    <row r="832" spans="1:18" x14ac:dyDescent="0.25">
      <c r="A832" t="s">
        <v>3305</v>
      </c>
      <c r="B832" t="s">
        <v>1617</v>
      </c>
      <c r="C832" t="s">
        <v>5385</v>
      </c>
      <c r="D832" t="s">
        <v>7192</v>
      </c>
      <c r="E832" t="s">
        <v>4615</v>
      </c>
      <c r="F832" t="s">
        <v>4616</v>
      </c>
      <c r="G832" t="s">
        <v>4617</v>
      </c>
      <c r="H832" t="s">
        <v>4618</v>
      </c>
      <c r="I832" t="s">
        <v>4748</v>
      </c>
      <c r="J832" s="1">
        <v>19</v>
      </c>
      <c r="K832">
        <v>7385.62</v>
      </c>
      <c r="L832">
        <v>15.03</v>
      </c>
      <c r="M832" s="1">
        <v>119235.66</v>
      </c>
      <c r="N832" t="s">
        <v>5964</v>
      </c>
      <c r="O832" t="s">
        <v>45</v>
      </c>
      <c r="P832" t="s">
        <v>4622</v>
      </c>
      <c r="Q832" t="s">
        <v>4623</v>
      </c>
      <c r="R832" t="s">
        <v>4703</v>
      </c>
    </row>
    <row r="833" spans="1:18" x14ac:dyDescent="0.25">
      <c r="A833" t="s">
        <v>3338</v>
      </c>
      <c r="B833" t="s">
        <v>1565</v>
      </c>
      <c r="C833" t="s">
        <v>4877</v>
      </c>
      <c r="D833" t="s">
        <v>6029</v>
      </c>
      <c r="E833" t="s">
        <v>4602</v>
      </c>
      <c r="F833" t="s">
        <v>4785</v>
      </c>
      <c r="G833" t="s">
        <v>4942</v>
      </c>
      <c r="H833" t="s">
        <v>4618</v>
      </c>
      <c r="I833" t="s">
        <v>4748</v>
      </c>
      <c r="J833" s="1">
        <v>36</v>
      </c>
      <c r="K833">
        <v>11138.05</v>
      </c>
      <c r="L833">
        <v>4.63</v>
      </c>
      <c r="M833" s="1">
        <v>382404.9</v>
      </c>
      <c r="N833" t="s">
        <v>5014</v>
      </c>
      <c r="O833" t="s">
        <v>4664</v>
      </c>
      <c r="P833" t="s">
        <v>4622</v>
      </c>
      <c r="Q833" t="s">
        <v>4623</v>
      </c>
      <c r="R833" t="s">
        <v>4612</v>
      </c>
    </row>
    <row r="834" spans="1:18" x14ac:dyDescent="0.25">
      <c r="A834" t="s">
        <v>3344</v>
      </c>
      <c r="B834" t="s">
        <v>1216</v>
      </c>
      <c r="C834" t="s">
        <v>5385</v>
      </c>
      <c r="D834" t="s">
        <v>5539</v>
      </c>
      <c r="E834" t="s">
        <v>4656</v>
      </c>
      <c r="F834" t="s">
        <v>4772</v>
      </c>
      <c r="G834" t="s">
        <v>4833</v>
      </c>
      <c r="H834" t="s">
        <v>4618</v>
      </c>
      <c r="I834" t="s">
        <v>4748</v>
      </c>
      <c r="J834" s="1">
        <v>28</v>
      </c>
      <c r="K834">
        <v>23899.5</v>
      </c>
      <c r="L834">
        <v>3.97</v>
      </c>
      <c r="M834" s="1">
        <v>642619.31999999995</v>
      </c>
      <c r="N834" t="s">
        <v>5455</v>
      </c>
      <c r="O834" t="s">
        <v>4651</v>
      </c>
      <c r="P834" t="s">
        <v>4622</v>
      </c>
      <c r="Q834" t="s">
        <v>4623</v>
      </c>
      <c r="R834" t="s">
        <v>4644</v>
      </c>
    </row>
    <row r="835" spans="1:18" x14ac:dyDescent="0.25">
      <c r="A835" t="s">
        <v>3379</v>
      </c>
      <c r="B835" t="s">
        <v>853</v>
      </c>
      <c r="C835" t="s">
        <v>6063</v>
      </c>
      <c r="D835" t="s">
        <v>5803</v>
      </c>
      <c r="E835" t="s">
        <v>4602</v>
      </c>
      <c r="F835" t="s">
        <v>4684</v>
      </c>
      <c r="G835" t="s">
        <v>4685</v>
      </c>
      <c r="H835" t="s">
        <v>4618</v>
      </c>
      <c r="I835" t="s">
        <v>4748</v>
      </c>
      <c r="J835" s="1">
        <v>39</v>
      </c>
      <c r="K835">
        <v>43219.98</v>
      </c>
      <c r="L835">
        <v>13.9</v>
      </c>
      <c r="M835" s="1">
        <v>1451283.71</v>
      </c>
      <c r="N835" t="s">
        <v>4876</v>
      </c>
      <c r="O835" t="s">
        <v>4664</v>
      </c>
      <c r="P835" t="s">
        <v>4622</v>
      </c>
      <c r="Q835" t="s">
        <v>4611</v>
      </c>
      <c r="R835" t="s">
        <v>4682</v>
      </c>
    </row>
    <row r="836" spans="1:18" x14ac:dyDescent="0.25">
      <c r="A836" t="s">
        <v>3405</v>
      </c>
      <c r="B836" t="s">
        <v>3406</v>
      </c>
      <c r="C836" t="s">
        <v>6187</v>
      </c>
      <c r="D836" t="s">
        <v>7495</v>
      </c>
      <c r="E836" t="s">
        <v>4627</v>
      </c>
      <c r="F836" t="s">
        <v>4628</v>
      </c>
      <c r="G836" t="s">
        <v>4629</v>
      </c>
      <c r="H836" t="s">
        <v>4618</v>
      </c>
      <c r="I836" t="s">
        <v>4748</v>
      </c>
      <c r="J836" s="1">
        <v>13</v>
      </c>
      <c r="K836">
        <v>37874.769999999997</v>
      </c>
      <c r="L836">
        <v>1.1000000000000001</v>
      </c>
      <c r="M836" s="1">
        <v>486955.92</v>
      </c>
      <c r="N836" t="s">
        <v>6428</v>
      </c>
      <c r="O836" t="s">
        <v>45</v>
      </c>
      <c r="P836" t="s">
        <v>4622</v>
      </c>
      <c r="Q836" t="s">
        <v>4611</v>
      </c>
      <c r="R836" t="s">
        <v>4744</v>
      </c>
    </row>
    <row r="837" spans="1:18" x14ac:dyDescent="0.25">
      <c r="A837" t="s">
        <v>3478</v>
      </c>
      <c r="B837" t="s">
        <v>308</v>
      </c>
      <c r="C837" t="s">
        <v>5020</v>
      </c>
      <c r="D837" t="s">
        <v>7130</v>
      </c>
      <c r="E837" t="s">
        <v>4615</v>
      </c>
      <c r="F837" t="s">
        <v>4616</v>
      </c>
      <c r="G837" t="s">
        <v>5280</v>
      </c>
      <c r="H837" t="s">
        <v>4618</v>
      </c>
      <c r="I837" t="s">
        <v>4748</v>
      </c>
      <c r="J837" s="1">
        <v>44</v>
      </c>
      <c r="K837">
        <v>8895.4</v>
      </c>
      <c r="L837">
        <v>5.86</v>
      </c>
      <c r="M837" s="1">
        <v>368461.7</v>
      </c>
      <c r="N837" t="s">
        <v>6211</v>
      </c>
      <c r="O837" t="s">
        <v>4664</v>
      </c>
      <c r="P837" t="s">
        <v>4622</v>
      </c>
      <c r="Q837" t="s">
        <v>4643</v>
      </c>
      <c r="R837" t="s">
        <v>4624</v>
      </c>
    </row>
    <row r="838" spans="1:18" x14ac:dyDescent="0.25">
      <c r="A838" t="s">
        <v>3588</v>
      </c>
      <c r="B838" t="s">
        <v>2007</v>
      </c>
      <c r="C838" t="s">
        <v>5134</v>
      </c>
      <c r="D838" t="s">
        <v>7612</v>
      </c>
      <c r="E838" t="s">
        <v>4602</v>
      </c>
      <c r="F838" t="s">
        <v>4684</v>
      </c>
      <c r="G838" t="s">
        <v>4792</v>
      </c>
      <c r="H838" t="s">
        <v>4618</v>
      </c>
      <c r="I838" t="s">
        <v>4748</v>
      </c>
      <c r="J838" s="1">
        <v>46</v>
      </c>
      <c r="K838">
        <v>16921.43</v>
      </c>
      <c r="L838">
        <v>19.489999999999998</v>
      </c>
      <c r="M838" s="1">
        <v>626678.39</v>
      </c>
      <c r="N838" t="s">
        <v>5463</v>
      </c>
      <c r="O838" t="s">
        <v>4609</v>
      </c>
      <c r="P838" t="s">
        <v>4622</v>
      </c>
      <c r="Q838" t="s">
        <v>4611</v>
      </c>
      <c r="R838" t="s">
        <v>4696</v>
      </c>
    </row>
    <row r="839" spans="1:18" x14ac:dyDescent="0.25">
      <c r="A839" t="s">
        <v>3726</v>
      </c>
      <c r="B839" t="s">
        <v>833</v>
      </c>
      <c r="C839" t="s">
        <v>4961</v>
      </c>
      <c r="D839" t="s">
        <v>5050</v>
      </c>
      <c r="E839" t="s">
        <v>4656</v>
      </c>
      <c r="F839" t="s">
        <v>4772</v>
      </c>
      <c r="G839" t="s">
        <v>4867</v>
      </c>
      <c r="H839" t="s">
        <v>4618</v>
      </c>
      <c r="I839" t="s">
        <v>4748</v>
      </c>
      <c r="J839" s="1">
        <v>8</v>
      </c>
      <c r="K839">
        <v>5716.72</v>
      </c>
      <c r="L839">
        <v>1.1399999999999999</v>
      </c>
      <c r="M839" s="1">
        <v>45212.4</v>
      </c>
      <c r="N839" t="s">
        <v>5252</v>
      </c>
      <c r="O839" t="s">
        <v>4651</v>
      </c>
      <c r="P839" t="s">
        <v>4622</v>
      </c>
      <c r="Q839" t="s">
        <v>4611</v>
      </c>
      <c r="R839" t="s">
        <v>4720</v>
      </c>
    </row>
    <row r="840" spans="1:18" x14ac:dyDescent="0.25">
      <c r="A840" t="s">
        <v>3780</v>
      </c>
      <c r="B840" t="s">
        <v>385</v>
      </c>
      <c r="C840" t="s">
        <v>6335</v>
      </c>
      <c r="D840" t="s">
        <v>7089</v>
      </c>
      <c r="E840" t="s">
        <v>4602</v>
      </c>
      <c r="F840" t="s">
        <v>4603</v>
      </c>
      <c r="G840" t="s">
        <v>4813</v>
      </c>
      <c r="H840" t="s">
        <v>4618</v>
      </c>
      <c r="I840" t="s">
        <v>4748</v>
      </c>
      <c r="J840" s="1">
        <v>36</v>
      </c>
      <c r="K840">
        <v>42071.29</v>
      </c>
      <c r="L840">
        <v>12.57</v>
      </c>
      <c r="M840" s="1">
        <v>1324185.44</v>
      </c>
      <c r="N840" t="s">
        <v>5964</v>
      </c>
      <c r="O840" t="s">
        <v>4651</v>
      </c>
      <c r="P840" t="s">
        <v>4622</v>
      </c>
      <c r="Q840" t="s">
        <v>4623</v>
      </c>
      <c r="R840" t="s">
        <v>4703</v>
      </c>
    </row>
    <row r="841" spans="1:18" x14ac:dyDescent="0.25">
      <c r="A841" t="s">
        <v>3828</v>
      </c>
      <c r="B841" t="s">
        <v>1264</v>
      </c>
      <c r="C841" t="s">
        <v>7755</v>
      </c>
      <c r="D841" t="s">
        <v>5016</v>
      </c>
      <c r="E841" t="s">
        <v>4615</v>
      </c>
      <c r="F841" t="s">
        <v>4733</v>
      </c>
      <c r="G841" t="s">
        <v>4734</v>
      </c>
      <c r="H841" t="s">
        <v>4618</v>
      </c>
      <c r="I841" t="s">
        <v>4748</v>
      </c>
      <c r="J841" s="1">
        <v>24</v>
      </c>
      <c r="K841">
        <v>38689.199999999997</v>
      </c>
      <c r="L841">
        <v>18.809999999999999</v>
      </c>
      <c r="M841" s="1">
        <v>753882.28</v>
      </c>
      <c r="N841" t="s">
        <v>4960</v>
      </c>
      <c r="O841" t="s">
        <v>45</v>
      </c>
      <c r="P841" t="s">
        <v>4622</v>
      </c>
      <c r="Q841" t="s">
        <v>4623</v>
      </c>
      <c r="R841" t="s">
        <v>4682</v>
      </c>
    </row>
    <row r="842" spans="1:18" x14ac:dyDescent="0.25">
      <c r="A842" t="s">
        <v>3832</v>
      </c>
      <c r="B842" t="s">
        <v>1393</v>
      </c>
      <c r="C842" t="s">
        <v>5167</v>
      </c>
      <c r="D842" t="s">
        <v>5191</v>
      </c>
      <c r="E842" t="s">
        <v>4656</v>
      </c>
      <c r="F842" t="s">
        <v>4891</v>
      </c>
      <c r="G842" t="s">
        <v>5183</v>
      </c>
      <c r="H842" t="s">
        <v>4618</v>
      </c>
      <c r="I842" t="s">
        <v>4748</v>
      </c>
      <c r="J842" s="1">
        <v>12</v>
      </c>
      <c r="K842">
        <v>12107.31</v>
      </c>
      <c r="L842">
        <v>11</v>
      </c>
      <c r="M842" s="1">
        <v>129306.07</v>
      </c>
      <c r="N842" t="s">
        <v>5272</v>
      </c>
      <c r="O842" t="s">
        <v>4664</v>
      </c>
      <c r="P842" t="s">
        <v>4622</v>
      </c>
      <c r="Q842" t="s">
        <v>4611</v>
      </c>
      <c r="R842" t="s">
        <v>4612</v>
      </c>
    </row>
    <row r="843" spans="1:18" x14ac:dyDescent="0.25">
      <c r="A843" t="s">
        <v>3946</v>
      </c>
      <c r="B843" t="s">
        <v>304</v>
      </c>
      <c r="C843" t="s">
        <v>4783</v>
      </c>
      <c r="D843" t="s">
        <v>4705</v>
      </c>
      <c r="E843" t="s">
        <v>4656</v>
      </c>
      <c r="F843" t="s">
        <v>4657</v>
      </c>
      <c r="G843" t="s">
        <v>4658</v>
      </c>
      <c r="H843" t="s">
        <v>4618</v>
      </c>
      <c r="I843" t="s">
        <v>4748</v>
      </c>
      <c r="J843" s="1">
        <v>39</v>
      </c>
      <c r="K843">
        <v>2555.9299999999998</v>
      </c>
      <c r="L843">
        <v>12.25</v>
      </c>
      <c r="M843" s="1">
        <v>87470.31</v>
      </c>
      <c r="N843" t="s">
        <v>4816</v>
      </c>
      <c r="O843" t="s">
        <v>4664</v>
      </c>
      <c r="P843" t="s">
        <v>4622</v>
      </c>
      <c r="Q843" t="s">
        <v>4643</v>
      </c>
      <c r="R843" t="s">
        <v>4782</v>
      </c>
    </row>
    <row r="844" spans="1:18" x14ac:dyDescent="0.25">
      <c r="A844" t="s">
        <v>3982</v>
      </c>
      <c r="B844" t="s">
        <v>3983</v>
      </c>
      <c r="C844" t="s">
        <v>5217</v>
      </c>
      <c r="D844" t="s">
        <v>7857</v>
      </c>
      <c r="E844" t="s">
        <v>4627</v>
      </c>
      <c r="F844" t="s">
        <v>4723</v>
      </c>
      <c r="G844" t="s">
        <v>4922</v>
      </c>
      <c r="H844" t="s">
        <v>4618</v>
      </c>
      <c r="I844" t="s">
        <v>4748</v>
      </c>
      <c r="J844" s="1">
        <v>6</v>
      </c>
      <c r="K844">
        <v>11595.1</v>
      </c>
      <c r="L844">
        <v>10.72</v>
      </c>
      <c r="M844" s="1">
        <v>62112.63</v>
      </c>
      <c r="N844" t="s">
        <v>4871</v>
      </c>
      <c r="O844" t="s">
        <v>4664</v>
      </c>
      <c r="P844" t="s">
        <v>4622</v>
      </c>
      <c r="Q844" t="s">
        <v>4643</v>
      </c>
      <c r="R844" t="s">
        <v>4624</v>
      </c>
    </row>
    <row r="845" spans="1:18" x14ac:dyDescent="0.25">
      <c r="A845" t="s">
        <v>4029</v>
      </c>
      <c r="B845" t="s">
        <v>636</v>
      </c>
      <c r="C845" t="s">
        <v>4872</v>
      </c>
      <c r="D845" t="s">
        <v>4614</v>
      </c>
      <c r="E845" t="s">
        <v>4627</v>
      </c>
      <c r="F845" t="s">
        <v>4691</v>
      </c>
      <c r="G845" t="s">
        <v>5000</v>
      </c>
      <c r="H845" t="s">
        <v>4618</v>
      </c>
      <c r="I845" t="s">
        <v>4748</v>
      </c>
      <c r="J845" s="1">
        <v>28</v>
      </c>
      <c r="K845">
        <v>48007.59</v>
      </c>
      <c r="L845">
        <v>9.1</v>
      </c>
      <c r="M845" s="1">
        <v>1221889.18</v>
      </c>
      <c r="N845" t="s">
        <v>5145</v>
      </c>
      <c r="O845" t="s">
        <v>4730</v>
      </c>
      <c r="P845" t="s">
        <v>4622</v>
      </c>
      <c r="Q845" t="s">
        <v>4611</v>
      </c>
      <c r="R845" t="s">
        <v>4720</v>
      </c>
    </row>
    <row r="846" spans="1:18" x14ac:dyDescent="0.25">
      <c r="A846" t="s">
        <v>4047</v>
      </c>
      <c r="B846" t="s">
        <v>1475</v>
      </c>
      <c r="C846" t="s">
        <v>6307</v>
      </c>
      <c r="D846" t="s">
        <v>4838</v>
      </c>
      <c r="E846" t="s">
        <v>4615</v>
      </c>
      <c r="F846" t="s">
        <v>4616</v>
      </c>
      <c r="G846" t="s">
        <v>5280</v>
      </c>
      <c r="H846" t="s">
        <v>4618</v>
      </c>
      <c r="I846" t="s">
        <v>4748</v>
      </c>
      <c r="J846" s="1">
        <v>8</v>
      </c>
      <c r="K846">
        <v>38343.24</v>
      </c>
      <c r="L846">
        <v>6.99</v>
      </c>
      <c r="M846" s="1">
        <v>285304.38</v>
      </c>
      <c r="N846" t="s">
        <v>6465</v>
      </c>
      <c r="O846" t="s">
        <v>4664</v>
      </c>
      <c r="P846" t="s">
        <v>4622</v>
      </c>
      <c r="Q846" t="s">
        <v>4623</v>
      </c>
      <c r="R846" t="s">
        <v>4612</v>
      </c>
    </row>
    <row r="847" spans="1:18" x14ac:dyDescent="0.25">
      <c r="A847" t="s">
        <v>4077</v>
      </c>
      <c r="B847" t="s">
        <v>926</v>
      </c>
      <c r="C847" t="s">
        <v>5042</v>
      </c>
      <c r="D847" t="s">
        <v>6367</v>
      </c>
      <c r="E847" t="s">
        <v>4602</v>
      </c>
      <c r="F847" t="s">
        <v>4785</v>
      </c>
      <c r="G847" t="s">
        <v>5159</v>
      </c>
      <c r="H847" t="s">
        <v>4618</v>
      </c>
      <c r="I847" t="s">
        <v>4748</v>
      </c>
      <c r="J847" s="1">
        <v>25</v>
      </c>
      <c r="K847">
        <v>48139.57</v>
      </c>
      <c r="L847">
        <v>12.08</v>
      </c>
      <c r="M847" s="1">
        <v>1058107.75</v>
      </c>
      <c r="N847" t="s">
        <v>6160</v>
      </c>
      <c r="O847" t="s">
        <v>45</v>
      </c>
      <c r="P847" t="s">
        <v>4622</v>
      </c>
      <c r="Q847" t="s">
        <v>4623</v>
      </c>
      <c r="R847" t="s">
        <v>4744</v>
      </c>
    </row>
    <row r="848" spans="1:18" x14ac:dyDescent="0.25">
      <c r="A848" t="s">
        <v>4250</v>
      </c>
      <c r="B848" t="s">
        <v>439</v>
      </c>
      <c r="C848" t="s">
        <v>5349</v>
      </c>
      <c r="D848" t="s">
        <v>4614</v>
      </c>
      <c r="E848" t="s">
        <v>4656</v>
      </c>
      <c r="F848" t="s">
        <v>4772</v>
      </c>
      <c r="G848" t="s">
        <v>4833</v>
      </c>
      <c r="H848" t="s">
        <v>4618</v>
      </c>
      <c r="I848" t="s">
        <v>4748</v>
      </c>
      <c r="J848" s="1">
        <v>17</v>
      </c>
      <c r="K848">
        <v>32513.1</v>
      </c>
      <c r="L848">
        <v>2.97</v>
      </c>
      <c r="M848" s="1">
        <v>536306.84</v>
      </c>
      <c r="N848" t="s">
        <v>5655</v>
      </c>
      <c r="O848" t="s">
        <v>45</v>
      </c>
      <c r="P848" t="s">
        <v>4622</v>
      </c>
      <c r="Q848" t="s">
        <v>4611</v>
      </c>
      <c r="R848" t="s">
        <v>4653</v>
      </c>
    </row>
    <row r="849" spans="1:18" x14ac:dyDescent="0.25">
      <c r="A849" t="s">
        <v>4315</v>
      </c>
      <c r="B849" t="s">
        <v>375</v>
      </c>
      <c r="C849" t="s">
        <v>6568</v>
      </c>
      <c r="D849" t="s">
        <v>6794</v>
      </c>
      <c r="E849" t="s">
        <v>4602</v>
      </c>
      <c r="F849" t="s">
        <v>4603</v>
      </c>
      <c r="G849" t="s">
        <v>4813</v>
      </c>
      <c r="H849" t="s">
        <v>4618</v>
      </c>
      <c r="I849" t="s">
        <v>4748</v>
      </c>
      <c r="J849" s="1">
        <v>26</v>
      </c>
      <c r="K849">
        <v>12324.12</v>
      </c>
      <c r="L849">
        <v>19.63</v>
      </c>
      <c r="M849" s="1">
        <v>257527.28</v>
      </c>
      <c r="N849" t="s">
        <v>5090</v>
      </c>
      <c r="O849" t="s">
        <v>4609</v>
      </c>
      <c r="P849" t="s">
        <v>4622</v>
      </c>
      <c r="Q849" t="s">
        <v>4623</v>
      </c>
      <c r="R849" t="s">
        <v>4720</v>
      </c>
    </row>
    <row r="850" spans="1:18" x14ac:dyDescent="0.25">
      <c r="A850" t="s">
        <v>4473</v>
      </c>
      <c r="B850" t="s">
        <v>3128</v>
      </c>
      <c r="C850" t="s">
        <v>4915</v>
      </c>
      <c r="D850" t="s">
        <v>5187</v>
      </c>
      <c r="E850" t="s">
        <v>4627</v>
      </c>
      <c r="F850" t="s">
        <v>4628</v>
      </c>
      <c r="G850" t="s">
        <v>4629</v>
      </c>
      <c r="H850" t="s">
        <v>4618</v>
      </c>
      <c r="I850" t="s">
        <v>4748</v>
      </c>
      <c r="J850" s="1">
        <v>5</v>
      </c>
      <c r="K850">
        <v>17526.46</v>
      </c>
      <c r="L850">
        <v>18.57</v>
      </c>
      <c r="M850" s="1">
        <v>71358.98</v>
      </c>
      <c r="N850" t="s">
        <v>5082</v>
      </c>
      <c r="O850" t="s">
        <v>4664</v>
      </c>
      <c r="P850" t="s">
        <v>4610</v>
      </c>
      <c r="Q850" t="s">
        <v>4611</v>
      </c>
      <c r="R850" t="s">
        <v>4644</v>
      </c>
    </row>
    <row r="851" spans="1:18" x14ac:dyDescent="0.25">
      <c r="A851" t="s">
        <v>4496</v>
      </c>
      <c r="B851" t="s">
        <v>3546</v>
      </c>
      <c r="C851" t="s">
        <v>8159</v>
      </c>
      <c r="D851" t="s">
        <v>4854</v>
      </c>
      <c r="E851" t="s">
        <v>4656</v>
      </c>
      <c r="F851" t="s">
        <v>4891</v>
      </c>
      <c r="G851" t="s">
        <v>5183</v>
      </c>
      <c r="H851" t="s">
        <v>4618</v>
      </c>
      <c r="I851" t="s">
        <v>4748</v>
      </c>
      <c r="J851" s="1">
        <v>40</v>
      </c>
      <c r="K851">
        <v>31280.74</v>
      </c>
      <c r="L851">
        <v>1.1399999999999999</v>
      </c>
      <c r="M851" s="1">
        <v>1236965.58</v>
      </c>
      <c r="N851" t="s">
        <v>6604</v>
      </c>
      <c r="O851" t="s">
        <v>4609</v>
      </c>
      <c r="P851" t="s">
        <v>4622</v>
      </c>
      <c r="Q851" t="s">
        <v>4643</v>
      </c>
      <c r="R851" t="s">
        <v>4644</v>
      </c>
    </row>
    <row r="852" spans="1:18" x14ac:dyDescent="0.25">
      <c r="A852" t="s">
        <v>4515</v>
      </c>
      <c r="B852" t="s">
        <v>1669</v>
      </c>
      <c r="C852" t="s">
        <v>7693</v>
      </c>
      <c r="D852" t="s">
        <v>5740</v>
      </c>
      <c r="E852" t="s">
        <v>4656</v>
      </c>
      <c r="F852" t="s">
        <v>4657</v>
      </c>
      <c r="G852" t="s">
        <v>4658</v>
      </c>
      <c r="H852" t="s">
        <v>4618</v>
      </c>
      <c r="I852" t="s">
        <v>4748</v>
      </c>
      <c r="J852" s="1">
        <v>38</v>
      </c>
      <c r="K852">
        <v>32753.8</v>
      </c>
      <c r="L852">
        <v>2.35</v>
      </c>
      <c r="M852" s="1">
        <v>1215395.26</v>
      </c>
      <c r="N852" t="s">
        <v>6008</v>
      </c>
      <c r="O852" t="s">
        <v>4651</v>
      </c>
      <c r="P852" t="s">
        <v>4622</v>
      </c>
      <c r="Q852" t="s">
        <v>4643</v>
      </c>
      <c r="R852" t="s">
        <v>4612</v>
      </c>
    </row>
    <row r="853" spans="1:18" x14ac:dyDescent="0.25">
      <c r="A853" t="s">
        <v>4575</v>
      </c>
      <c r="B853" t="s">
        <v>762</v>
      </c>
      <c r="C853" t="s">
        <v>8213</v>
      </c>
      <c r="D853" t="s">
        <v>5986</v>
      </c>
      <c r="E853" t="s">
        <v>4656</v>
      </c>
      <c r="F853" t="s">
        <v>4891</v>
      </c>
      <c r="G853" t="s">
        <v>5183</v>
      </c>
      <c r="H853" t="s">
        <v>4618</v>
      </c>
      <c r="I853" t="s">
        <v>4748</v>
      </c>
      <c r="J853" s="1">
        <v>22</v>
      </c>
      <c r="K853">
        <v>34942.25</v>
      </c>
      <c r="L853">
        <v>10.87</v>
      </c>
      <c r="M853" s="1">
        <v>685168.6</v>
      </c>
      <c r="N853" t="s">
        <v>5285</v>
      </c>
      <c r="O853" t="s">
        <v>4730</v>
      </c>
      <c r="P853" t="s">
        <v>4622</v>
      </c>
      <c r="Q853" t="s">
        <v>4643</v>
      </c>
      <c r="R853" t="s">
        <v>4823</v>
      </c>
    </row>
    <row r="854" spans="1:18" x14ac:dyDescent="0.25">
      <c r="A854" t="s">
        <v>54</v>
      </c>
      <c r="B854" t="s">
        <v>55</v>
      </c>
      <c r="C854" t="s">
        <v>4645</v>
      </c>
      <c r="D854" t="s">
        <v>4646</v>
      </c>
      <c r="E854" t="s">
        <v>4627</v>
      </c>
      <c r="F854" t="s">
        <v>4636</v>
      </c>
      <c r="G854" t="s">
        <v>4637</v>
      </c>
      <c r="H854" t="s">
        <v>4618</v>
      </c>
      <c r="I854" t="s">
        <v>4647</v>
      </c>
      <c r="J854" s="1">
        <v>44</v>
      </c>
      <c r="K854">
        <v>21114.57</v>
      </c>
      <c r="L854">
        <v>4.57</v>
      </c>
      <c r="M854" s="1">
        <v>886583.9</v>
      </c>
      <c r="N854" t="s">
        <v>4650</v>
      </c>
      <c r="O854" t="s">
        <v>4651</v>
      </c>
      <c r="P854" t="s">
        <v>4652</v>
      </c>
      <c r="Q854" t="s">
        <v>4643</v>
      </c>
      <c r="R854" t="s">
        <v>4653</v>
      </c>
    </row>
    <row r="855" spans="1:18" x14ac:dyDescent="0.25">
      <c r="A855" t="s">
        <v>250</v>
      </c>
      <c r="B855" t="s">
        <v>251</v>
      </c>
      <c r="C855" t="s">
        <v>4912</v>
      </c>
      <c r="D855" t="s">
        <v>4862</v>
      </c>
      <c r="E855" t="s">
        <v>4602</v>
      </c>
      <c r="F855" t="s">
        <v>4684</v>
      </c>
      <c r="G855" t="s">
        <v>4792</v>
      </c>
      <c r="H855" t="s">
        <v>4618</v>
      </c>
      <c r="I855" t="s">
        <v>4647</v>
      </c>
      <c r="J855" s="1">
        <v>3</v>
      </c>
      <c r="K855">
        <v>25697.65</v>
      </c>
      <c r="L855">
        <v>16.79</v>
      </c>
      <c r="M855" s="1">
        <v>64149.04</v>
      </c>
      <c r="N855" t="s">
        <v>4914</v>
      </c>
      <c r="O855" t="s">
        <v>4651</v>
      </c>
      <c r="P855" t="s">
        <v>4622</v>
      </c>
      <c r="Q855" t="s">
        <v>4623</v>
      </c>
      <c r="R855" t="s">
        <v>4696</v>
      </c>
    </row>
    <row r="856" spans="1:18" x14ac:dyDescent="0.25">
      <c r="A856" t="s">
        <v>573</v>
      </c>
      <c r="B856" t="s">
        <v>382</v>
      </c>
      <c r="C856" t="s">
        <v>5301</v>
      </c>
      <c r="D856" t="s">
        <v>5302</v>
      </c>
      <c r="E856" t="s">
        <v>4602</v>
      </c>
      <c r="F856" t="s">
        <v>4668</v>
      </c>
      <c r="G856" t="s">
        <v>4669</v>
      </c>
      <c r="H856" t="s">
        <v>4618</v>
      </c>
      <c r="I856" t="s">
        <v>4647</v>
      </c>
      <c r="J856" s="1">
        <v>5</v>
      </c>
      <c r="K856">
        <v>39694.870000000003</v>
      </c>
      <c r="L856">
        <v>7.17</v>
      </c>
      <c r="M856" s="1">
        <v>184243.74</v>
      </c>
      <c r="N856" t="s">
        <v>4800</v>
      </c>
      <c r="O856" t="s">
        <v>4664</v>
      </c>
      <c r="P856" t="s">
        <v>4622</v>
      </c>
      <c r="Q856" t="s">
        <v>4611</v>
      </c>
      <c r="R856" t="s">
        <v>4624</v>
      </c>
    </row>
    <row r="857" spans="1:18" x14ac:dyDescent="0.25">
      <c r="A857" t="s">
        <v>616</v>
      </c>
      <c r="B857" t="s">
        <v>617</v>
      </c>
      <c r="C857" t="s">
        <v>5349</v>
      </c>
      <c r="D857" t="s">
        <v>5094</v>
      </c>
      <c r="E857" t="s">
        <v>4602</v>
      </c>
      <c r="F857" t="s">
        <v>4785</v>
      </c>
      <c r="G857" t="s">
        <v>4786</v>
      </c>
      <c r="H857" t="s">
        <v>4618</v>
      </c>
      <c r="I857" t="s">
        <v>4647</v>
      </c>
      <c r="J857" s="1">
        <v>11</v>
      </c>
      <c r="K857">
        <v>14168.51</v>
      </c>
      <c r="L857">
        <v>3.89</v>
      </c>
      <c r="M857" s="1">
        <v>149790.9</v>
      </c>
      <c r="N857" t="s">
        <v>5056</v>
      </c>
      <c r="O857" t="s">
        <v>4730</v>
      </c>
      <c r="P857" t="s">
        <v>4622</v>
      </c>
      <c r="Q857" t="s">
        <v>4623</v>
      </c>
      <c r="R857" t="s">
        <v>4644</v>
      </c>
    </row>
    <row r="858" spans="1:18" x14ac:dyDescent="0.25">
      <c r="A858" t="s">
        <v>754</v>
      </c>
      <c r="B858" t="s">
        <v>620</v>
      </c>
      <c r="C858" t="s">
        <v>4915</v>
      </c>
      <c r="D858" t="s">
        <v>5480</v>
      </c>
      <c r="E858" t="s">
        <v>4602</v>
      </c>
      <c r="F858" t="s">
        <v>4668</v>
      </c>
      <c r="G858" t="s">
        <v>4807</v>
      </c>
      <c r="H858" t="s">
        <v>4618</v>
      </c>
      <c r="I858" t="s">
        <v>4647</v>
      </c>
      <c r="J858" s="1">
        <v>10</v>
      </c>
      <c r="K858">
        <v>33810.160000000003</v>
      </c>
      <c r="L858">
        <v>7.01</v>
      </c>
      <c r="M858" s="1">
        <v>314400.68</v>
      </c>
      <c r="N858" t="s">
        <v>5482</v>
      </c>
      <c r="O858" t="s">
        <v>4664</v>
      </c>
      <c r="P858" t="s">
        <v>4622</v>
      </c>
      <c r="Q858" t="s">
        <v>4623</v>
      </c>
      <c r="R858" t="s">
        <v>4744</v>
      </c>
    </row>
    <row r="859" spans="1:18" x14ac:dyDescent="0.25">
      <c r="A859" t="s">
        <v>769</v>
      </c>
      <c r="B859" t="s">
        <v>770</v>
      </c>
      <c r="C859" t="s">
        <v>5493</v>
      </c>
      <c r="D859" t="s">
        <v>4683</v>
      </c>
      <c r="E859" t="s">
        <v>4615</v>
      </c>
      <c r="F859" t="s">
        <v>4843</v>
      </c>
      <c r="G859" t="s">
        <v>4844</v>
      </c>
      <c r="H859" t="s">
        <v>4618</v>
      </c>
      <c r="I859" t="s">
        <v>4647</v>
      </c>
      <c r="J859" s="1">
        <v>12</v>
      </c>
      <c r="K859">
        <v>7716.76</v>
      </c>
      <c r="L859">
        <v>19.02</v>
      </c>
      <c r="M859" s="1">
        <v>74988.39</v>
      </c>
      <c r="N859" t="s">
        <v>5120</v>
      </c>
      <c r="O859" t="s">
        <v>4651</v>
      </c>
      <c r="P859" t="s">
        <v>4622</v>
      </c>
      <c r="Q859" t="s">
        <v>4611</v>
      </c>
      <c r="R859" t="s">
        <v>4782</v>
      </c>
    </row>
    <row r="860" spans="1:18" x14ac:dyDescent="0.25">
      <c r="A860" t="s">
        <v>967</v>
      </c>
      <c r="B860" t="s">
        <v>511</v>
      </c>
      <c r="C860" t="s">
        <v>4625</v>
      </c>
      <c r="D860" t="s">
        <v>5675</v>
      </c>
      <c r="E860" t="s">
        <v>4627</v>
      </c>
      <c r="F860" t="s">
        <v>4691</v>
      </c>
      <c r="G860" t="s">
        <v>5000</v>
      </c>
      <c r="H860" t="s">
        <v>4618</v>
      </c>
      <c r="I860" t="s">
        <v>4647</v>
      </c>
      <c r="J860" s="1">
        <v>21</v>
      </c>
      <c r="K860">
        <v>15848.47</v>
      </c>
      <c r="L860">
        <v>14.34</v>
      </c>
      <c r="M860" s="1">
        <v>285091.78999999998</v>
      </c>
      <c r="N860" t="s">
        <v>4935</v>
      </c>
      <c r="O860" t="s">
        <v>4609</v>
      </c>
      <c r="P860" t="s">
        <v>4652</v>
      </c>
      <c r="Q860" t="s">
        <v>4623</v>
      </c>
      <c r="R860" t="s">
        <v>4682</v>
      </c>
    </row>
    <row r="861" spans="1:18" x14ac:dyDescent="0.25">
      <c r="A861" t="s">
        <v>1130</v>
      </c>
      <c r="B861" t="s">
        <v>267</v>
      </c>
      <c r="C861" t="s">
        <v>5121</v>
      </c>
      <c r="D861" t="s">
        <v>5825</v>
      </c>
      <c r="E861" t="s">
        <v>4615</v>
      </c>
      <c r="F861" t="s">
        <v>4733</v>
      </c>
      <c r="G861" t="s">
        <v>4734</v>
      </c>
      <c r="H861" t="s">
        <v>4618</v>
      </c>
      <c r="I861" t="s">
        <v>4647</v>
      </c>
      <c r="J861" s="1">
        <v>6</v>
      </c>
      <c r="K861">
        <v>16085.62</v>
      </c>
      <c r="L861">
        <v>1.21</v>
      </c>
      <c r="M861" s="1">
        <v>95345.9</v>
      </c>
      <c r="N861" t="s">
        <v>5517</v>
      </c>
      <c r="O861" t="s">
        <v>45</v>
      </c>
      <c r="P861" t="s">
        <v>4610</v>
      </c>
      <c r="Q861" t="s">
        <v>4643</v>
      </c>
      <c r="R861" t="s">
        <v>4612</v>
      </c>
    </row>
    <row r="862" spans="1:18" x14ac:dyDescent="0.25">
      <c r="A862" t="s">
        <v>1158</v>
      </c>
      <c r="B862" t="s">
        <v>796</v>
      </c>
      <c r="C862" t="s">
        <v>5692</v>
      </c>
      <c r="D862" t="s">
        <v>5849</v>
      </c>
      <c r="E862" t="s">
        <v>4656</v>
      </c>
      <c r="F862" t="s">
        <v>4891</v>
      </c>
      <c r="G862" t="s">
        <v>4892</v>
      </c>
      <c r="H862" t="s">
        <v>4618</v>
      </c>
      <c r="I862" t="s">
        <v>4647</v>
      </c>
      <c r="J862" s="1">
        <v>31</v>
      </c>
      <c r="K862">
        <v>36771.19</v>
      </c>
      <c r="L862">
        <v>6.81</v>
      </c>
      <c r="M862" s="1">
        <v>1062279.23</v>
      </c>
      <c r="N862" t="s">
        <v>4864</v>
      </c>
      <c r="O862" t="s">
        <v>4664</v>
      </c>
      <c r="P862" t="s">
        <v>4622</v>
      </c>
      <c r="Q862" t="s">
        <v>4643</v>
      </c>
      <c r="R862" t="s">
        <v>4682</v>
      </c>
    </row>
    <row r="863" spans="1:18" x14ac:dyDescent="0.25">
      <c r="A863" t="s">
        <v>1183</v>
      </c>
      <c r="B863" t="s">
        <v>782</v>
      </c>
      <c r="C863" t="s">
        <v>5874</v>
      </c>
      <c r="D863" t="s">
        <v>5875</v>
      </c>
      <c r="E863" t="s">
        <v>4602</v>
      </c>
      <c r="F863" t="s">
        <v>4603</v>
      </c>
      <c r="G863" t="s">
        <v>4955</v>
      </c>
      <c r="H863" t="s">
        <v>4618</v>
      </c>
      <c r="I863" t="s">
        <v>4647</v>
      </c>
      <c r="J863" s="1">
        <v>15</v>
      </c>
      <c r="K863">
        <v>12232.18</v>
      </c>
      <c r="L863">
        <v>8.73</v>
      </c>
      <c r="M863" s="1">
        <v>167464.66</v>
      </c>
      <c r="N863" t="s">
        <v>5112</v>
      </c>
      <c r="O863" t="s">
        <v>4609</v>
      </c>
      <c r="P863" t="s">
        <v>4622</v>
      </c>
      <c r="Q863" t="s">
        <v>4623</v>
      </c>
      <c r="R863" t="s">
        <v>4653</v>
      </c>
    </row>
    <row r="864" spans="1:18" x14ac:dyDescent="0.25">
      <c r="A864" t="s">
        <v>1233</v>
      </c>
      <c r="B864" t="s">
        <v>938</v>
      </c>
      <c r="C864" t="s">
        <v>5174</v>
      </c>
      <c r="D864" t="s">
        <v>5016</v>
      </c>
      <c r="E864" t="s">
        <v>4615</v>
      </c>
      <c r="F864" t="s">
        <v>4754</v>
      </c>
      <c r="G864" t="s">
        <v>4839</v>
      </c>
      <c r="H864" t="s">
        <v>4618</v>
      </c>
      <c r="I864" t="s">
        <v>4647</v>
      </c>
      <c r="J864" s="1">
        <v>25</v>
      </c>
      <c r="K864">
        <v>48030.96</v>
      </c>
      <c r="L864">
        <v>13.76</v>
      </c>
      <c r="M864" s="1">
        <v>1035547.5</v>
      </c>
      <c r="N864" t="s">
        <v>5925</v>
      </c>
      <c r="O864" t="s">
        <v>45</v>
      </c>
      <c r="P864" t="s">
        <v>4622</v>
      </c>
      <c r="Q864" t="s">
        <v>4623</v>
      </c>
      <c r="R864" t="s">
        <v>4624</v>
      </c>
    </row>
    <row r="865" spans="1:18" x14ac:dyDescent="0.25">
      <c r="A865" t="s">
        <v>1360</v>
      </c>
      <c r="B865" t="s">
        <v>1111</v>
      </c>
      <c r="C865" t="s">
        <v>5796</v>
      </c>
      <c r="D865" t="s">
        <v>4753</v>
      </c>
      <c r="E865" t="s">
        <v>4602</v>
      </c>
      <c r="F865" t="s">
        <v>4603</v>
      </c>
      <c r="G865" t="s">
        <v>4955</v>
      </c>
      <c r="H865" t="s">
        <v>4618</v>
      </c>
      <c r="I865" t="s">
        <v>4647</v>
      </c>
      <c r="J865" s="1">
        <v>5</v>
      </c>
      <c r="K865">
        <v>18898.419999999998</v>
      </c>
      <c r="L865">
        <v>12.06</v>
      </c>
      <c r="M865" s="1">
        <v>83096.350000000006</v>
      </c>
      <c r="N865" t="s">
        <v>4663</v>
      </c>
      <c r="O865" t="s">
        <v>45</v>
      </c>
      <c r="P865" t="s">
        <v>4652</v>
      </c>
      <c r="Q865" t="s">
        <v>4623</v>
      </c>
      <c r="R865" t="s">
        <v>4665</v>
      </c>
    </row>
    <row r="866" spans="1:18" x14ac:dyDescent="0.25">
      <c r="A866" t="s">
        <v>1390</v>
      </c>
      <c r="B866" t="s">
        <v>923</v>
      </c>
      <c r="C866" t="s">
        <v>5692</v>
      </c>
      <c r="D866" t="s">
        <v>5971</v>
      </c>
      <c r="E866" t="s">
        <v>4627</v>
      </c>
      <c r="F866" t="s">
        <v>4628</v>
      </c>
      <c r="G866" t="s">
        <v>4629</v>
      </c>
      <c r="H866" t="s">
        <v>4618</v>
      </c>
      <c r="I866" t="s">
        <v>4647</v>
      </c>
      <c r="J866" s="1">
        <v>33</v>
      </c>
      <c r="K866">
        <v>40138.74</v>
      </c>
      <c r="L866">
        <v>14.68</v>
      </c>
      <c r="M866" s="1">
        <v>1130130.31</v>
      </c>
      <c r="N866" t="s">
        <v>6061</v>
      </c>
      <c r="O866" t="s">
        <v>4651</v>
      </c>
      <c r="P866" t="s">
        <v>4622</v>
      </c>
      <c r="Q866" t="s">
        <v>4623</v>
      </c>
      <c r="R866" t="s">
        <v>4653</v>
      </c>
    </row>
    <row r="867" spans="1:18" x14ac:dyDescent="0.25">
      <c r="A867" t="s">
        <v>1462</v>
      </c>
      <c r="B867" t="s">
        <v>823</v>
      </c>
      <c r="C867" t="s">
        <v>5842</v>
      </c>
      <c r="D867" t="s">
        <v>4614</v>
      </c>
      <c r="E867" t="s">
        <v>4627</v>
      </c>
      <c r="F867" t="s">
        <v>4636</v>
      </c>
      <c r="G867" t="s">
        <v>5095</v>
      </c>
      <c r="H867" t="s">
        <v>4618</v>
      </c>
      <c r="I867" t="s">
        <v>4647</v>
      </c>
      <c r="J867" s="1">
        <v>27</v>
      </c>
      <c r="K867">
        <v>49917.03</v>
      </c>
      <c r="L867">
        <v>11.58</v>
      </c>
      <c r="M867" s="1">
        <v>1191689.22</v>
      </c>
      <c r="N867" t="s">
        <v>4688</v>
      </c>
      <c r="O867" t="s">
        <v>4651</v>
      </c>
      <c r="P867" t="s">
        <v>4622</v>
      </c>
      <c r="Q867" t="s">
        <v>4611</v>
      </c>
      <c r="R867" t="s">
        <v>4653</v>
      </c>
    </row>
    <row r="868" spans="1:18" x14ac:dyDescent="0.25">
      <c r="A868" t="s">
        <v>1499</v>
      </c>
      <c r="B868" t="s">
        <v>1500</v>
      </c>
      <c r="C868" t="s">
        <v>4873</v>
      </c>
      <c r="D868" t="s">
        <v>5495</v>
      </c>
      <c r="E868" t="s">
        <v>4627</v>
      </c>
      <c r="F868" t="s">
        <v>4723</v>
      </c>
      <c r="G868" t="s">
        <v>4922</v>
      </c>
      <c r="H868" t="s">
        <v>4618</v>
      </c>
      <c r="I868" t="s">
        <v>4647</v>
      </c>
      <c r="J868" s="1">
        <v>27</v>
      </c>
      <c r="K868">
        <v>8077.29</v>
      </c>
      <c r="L868">
        <v>1.67</v>
      </c>
      <c r="M868" s="1">
        <v>214444.78</v>
      </c>
      <c r="N868" t="s">
        <v>5977</v>
      </c>
      <c r="O868" t="s">
        <v>4730</v>
      </c>
      <c r="P868" t="s">
        <v>4652</v>
      </c>
      <c r="Q868" t="s">
        <v>4623</v>
      </c>
      <c r="R868" t="s">
        <v>4823</v>
      </c>
    </row>
    <row r="869" spans="1:18" x14ac:dyDescent="0.25">
      <c r="A869" t="s">
        <v>1603</v>
      </c>
      <c r="B869" t="s">
        <v>38</v>
      </c>
      <c r="C869" t="s">
        <v>4930</v>
      </c>
      <c r="D869" t="s">
        <v>5127</v>
      </c>
      <c r="E869" t="s">
        <v>4627</v>
      </c>
      <c r="F869" t="s">
        <v>4691</v>
      </c>
      <c r="G869" t="s">
        <v>4692</v>
      </c>
      <c r="H869" t="s">
        <v>4618</v>
      </c>
      <c r="I869" t="s">
        <v>4647</v>
      </c>
      <c r="J869" s="1">
        <v>47</v>
      </c>
      <c r="K869">
        <v>34126.51</v>
      </c>
      <c r="L869">
        <v>6.36</v>
      </c>
      <c r="M869" s="1">
        <v>1501935.01</v>
      </c>
      <c r="N869" t="s">
        <v>5550</v>
      </c>
      <c r="O869" t="s">
        <v>4609</v>
      </c>
      <c r="P869" t="s">
        <v>4622</v>
      </c>
      <c r="Q869" t="s">
        <v>4643</v>
      </c>
      <c r="R869" t="s">
        <v>4624</v>
      </c>
    </row>
    <row r="870" spans="1:18" x14ac:dyDescent="0.25">
      <c r="A870" t="s">
        <v>1624</v>
      </c>
      <c r="B870" t="s">
        <v>1192</v>
      </c>
      <c r="C870" t="s">
        <v>4961</v>
      </c>
      <c r="D870" t="s">
        <v>5012</v>
      </c>
      <c r="E870" t="s">
        <v>4627</v>
      </c>
      <c r="F870" t="s">
        <v>4691</v>
      </c>
      <c r="G870" t="s">
        <v>5017</v>
      </c>
      <c r="H870" t="s">
        <v>4618</v>
      </c>
      <c r="I870" t="s">
        <v>4647</v>
      </c>
      <c r="J870" s="1">
        <v>4</v>
      </c>
      <c r="K870">
        <v>34555.79</v>
      </c>
      <c r="L870">
        <v>19.79</v>
      </c>
      <c r="M870" s="1">
        <v>110868.8</v>
      </c>
      <c r="N870" t="s">
        <v>5981</v>
      </c>
      <c r="O870" t="s">
        <v>45</v>
      </c>
      <c r="P870" t="s">
        <v>4622</v>
      </c>
      <c r="Q870" t="s">
        <v>4623</v>
      </c>
      <c r="R870" t="s">
        <v>4823</v>
      </c>
    </row>
    <row r="871" spans="1:18" x14ac:dyDescent="0.25">
      <c r="A871" t="s">
        <v>1685</v>
      </c>
      <c r="B871" t="s">
        <v>494</v>
      </c>
      <c r="C871" t="s">
        <v>5174</v>
      </c>
      <c r="D871" t="s">
        <v>4862</v>
      </c>
      <c r="E871" t="s">
        <v>4602</v>
      </c>
      <c r="F871" t="s">
        <v>4668</v>
      </c>
      <c r="G871" t="s">
        <v>4807</v>
      </c>
      <c r="H871" t="s">
        <v>4618</v>
      </c>
      <c r="I871" t="s">
        <v>4647</v>
      </c>
      <c r="J871" s="1">
        <v>32</v>
      </c>
      <c r="K871">
        <v>22939.119999999999</v>
      </c>
      <c r="L871">
        <v>19.010000000000002</v>
      </c>
      <c r="M871" s="1">
        <v>594508.59</v>
      </c>
      <c r="N871" t="s">
        <v>6270</v>
      </c>
      <c r="O871" t="s">
        <v>4609</v>
      </c>
      <c r="P871" t="s">
        <v>4622</v>
      </c>
      <c r="Q871" t="s">
        <v>4623</v>
      </c>
      <c r="R871" t="s">
        <v>4682</v>
      </c>
    </row>
    <row r="872" spans="1:18" x14ac:dyDescent="0.25">
      <c r="A872" t="s">
        <v>1709</v>
      </c>
      <c r="B872" t="s">
        <v>926</v>
      </c>
      <c r="C872" t="s">
        <v>4877</v>
      </c>
      <c r="D872" t="s">
        <v>6291</v>
      </c>
      <c r="E872" t="s">
        <v>4656</v>
      </c>
      <c r="F872" t="s">
        <v>4772</v>
      </c>
      <c r="G872" t="s">
        <v>4833</v>
      </c>
      <c r="H872" t="s">
        <v>4618</v>
      </c>
      <c r="I872" t="s">
        <v>4647</v>
      </c>
      <c r="J872" s="1">
        <v>34</v>
      </c>
      <c r="K872">
        <v>16205.13</v>
      </c>
      <c r="L872">
        <v>15.2</v>
      </c>
      <c r="M872" s="1">
        <v>467226.31</v>
      </c>
      <c r="N872" t="s">
        <v>4751</v>
      </c>
      <c r="O872" t="s">
        <v>4609</v>
      </c>
      <c r="P872" t="s">
        <v>4622</v>
      </c>
      <c r="Q872" t="s">
        <v>4623</v>
      </c>
      <c r="R872" t="s">
        <v>4653</v>
      </c>
    </row>
    <row r="873" spans="1:18" x14ac:dyDescent="0.25">
      <c r="A873" t="s">
        <v>1749</v>
      </c>
      <c r="B873" t="s">
        <v>1537</v>
      </c>
      <c r="C873" t="s">
        <v>4885</v>
      </c>
      <c r="D873" t="s">
        <v>6326</v>
      </c>
      <c r="E873" t="s">
        <v>4615</v>
      </c>
      <c r="F873" t="s">
        <v>4733</v>
      </c>
      <c r="G873" t="s">
        <v>4734</v>
      </c>
      <c r="H873" t="s">
        <v>4618</v>
      </c>
      <c r="I873" t="s">
        <v>4647</v>
      </c>
      <c r="J873" s="1">
        <v>14</v>
      </c>
      <c r="K873">
        <v>9284.26</v>
      </c>
      <c r="L873">
        <v>11.56</v>
      </c>
      <c r="M873" s="1">
        <v>114953.99</v>
      </c>
      <c r="N873" t="s">
        <v>5166</v>
      </c>
      <c r="O873" t="s">
        <v>45</v>
      </c>
      <c r="P873" t="s">
        <v>4610</v>
      </c>
      <c r="Q873" t="s">
        <v>4623</v>
      </c>
      <c r="R873" t="s">
        <v>4696</v>
      </c>
    </row>
    <row r="874" spans="1:18" x14ac:dyDescent="0.25">
      <c r="A874" t="s">
        <v>1754</v>
      </c>
      <c r="B874" t="s">
        <v>1755</v>
      </c>
      <c r="C874" t="s">
        <v>6331</v>
      </c>
      <c r="D874" t="s">
        <v>5046</v>
      </c>
      <c r="E874" t="s">
        <v>4627</v>
      </c>
      <c r="F874" t="s">
        <v>4723</v>
      </c>
      <c r="G874" t="s">
        <v>4922</v>
      </c>
      <c r="H874" t="s">
        <v>4618</v>
      </c>
      <c r="I874" t="s">
        <v>4647</v>
      </c>
      <c r="J874" s="1">
        <v>32</v>
      </c>
      <c r="K874">
        <v>17109.810000000001</v>
      </c>
      <c r="L874">
        <v>14.15</v>
      </c>
      <c r="M874" s="1">
        <v>470040.7</v>
      </c>
      <c r="N874" t="s">
        <v>5517</v>
      </c>
      <c r="O874" t="s">
        <v>45</v>
      </c>
      <c r="P874" t="s">
        <v>4622</v>
      </c>
      <c r="Q874" t="s">
        <v>4623</v>
      </c>
      <c r="R874" t="s">
        <v>4612</v>
      </c>
    </row>
    <row r="875" spans="1:18" x14ac:dyDescent="0.25">
      <c r="A875" t="s">
        <v>1781</v>
      </c>
      <c r="B875" t="s">
        <v>1442</v>
      </c>
      <c r="C875" t="s">
        <v>6350</v>
      </c>
      <c r="D875" t="s">
        <v>5495</v>
      </c>
      <c r="E875" t="s">
        <v>4615</v>
      </c>
      <c r="F875" t="s">
        <v>4843</v>
      </c>
      <c r="G875" t="s">
        <v>4844</v>
      </c>
      <c r="H875" t="s">
        <v>4618</v>
      </c>
      <c r="I875" t="s">
        <v>4647</v>
      </c>
      <c r="J875" s="1">
        <v>42</v>
      </c>
      <c r="K875">
        <v>21737.61</v>
      </c>
      <c r="L875">
        <v>0</v>
      </c>
      <c r="M875" s="1">
        <v>912979.62</v>
      </c>
      <c r="N875" t="s">
        <v>5048</v>
      </c>
      <c r="O875" t="s">
        <v>4609</v>
      </c>
      <c r="P875" t="s">
        <v>4622</v>
      </c>
      <c r="Q875" t="s">
        <v>4611</v>
      </c>
      <c r="R875" t="s">
        <v>4782</v>
      </c>
    </row>
    <row r="876" spans="1:18" x14ac:dyDescent="0.25">
      <c r="A876" t="s">
        <v>1792</v>
      </c>
      <c r="B876" t="s">
        <v>404</v>
      </c>
      <c r="C876" t="s">
        <v>5734</v>
      </c>
      <c r="D876" t="s">
        <v>4854</v>
      </c>
      <c r="E876" t="s">
        <v>4615</v>
      </c>
      <c r="F876" t="s">
        <v>4754</v>
      </c>
      <c r="G876" t="s">
        <v>4798</v>
      </c>
      <c r="H876" t="s">
        <v>4618</v>
      </c>
      <c r="I876" t="s">
        <v>4647</v>
      </c>
      <c r="J876" s="1">
        <v>28</v>
      </c>
      <c r="K876">
        <v>26690.86</v>
      </c>
      <c r="L876">
        <v>12.94</v>
      </c>
      <c r="M876" s="1">
        <v>650637.76</v>
      </c>
      <c r="N876" t="s">
        <v>4895</v>
      </c>
      <c r="O876" t="s">
        <v>4609</v>
      </c>
      <c r="P876" t="s">
        <v>4622</v>
      </c>
      <c r="Q876" t="s">
        <v>4623</v>
      </c>
      <c r="R876" t="s">
        <v>4703</v>
      </c>
    </row>
    <row r="877" spans="1:18" x14ac:dyDescent="0.25">
      <c r="A877" t="s">
        <v>1823</v>
      </c>
      <c r="B877" t="s">
        <v>1065</v>
      </c>
      <c r="C877" t="s">
        <v>6000</v>
      </c>
      <c r="D877" t="s">
        <v>5756</v>
      </c>
      <c r="E877" t="s">
        <v>4627</v>
      </c>
      <c r="F877" t="s">
        <v>4628</v>
      </c>
      <c r="G877" t="s">
        <v>4629</v>
      </c>
      <c r="H877" t="s">
        <v>4618</v>
      </c>
      <c r="I877" t="s">
        <v>4647</v>
      </c>
      <c r="J877" s="1">
        <v>34</v>
      </c>
      <c r="K877">
        <v>40470.97</v>
      </c>
      <c r="L877">
        <v>4.9400000000000004</v>
      </c>
      <c r="M877" s="1">
        <v>1308037.94</v>
      </c>
      <c r="N877" t="s">
        <v>5348</v>
      </c>
      <c r="O877" t="s">
        <v>4609</v>
      </c>
      <c r="P877" t="s">
        <v>4610</v>
      </c>
      <c r="Q877" t="s">
        <v>4643</v>
      </c>
      <c r="R877" t="s">
        <v>4665</v>
      </c>
    </row>
    <row r="878" spans="1:18" x14ac:dyDescent="0.25">
      <c r="A878" t="s">
        <v>1830</v>
      </c>
      <c r="B878" t="s">
        <v>248</v>
      </c>
      <c r="C878" t="s">
        <v>5155</v>
      </c>
      <c r="D878" t="s">
        <v>4921</v>
      </c>
      <c r="E878" t="s">
        <v>4615</v>
      </c>
      <c r="F878" t="s">
        <v>4616</v>
      </c>
      <c r="G878" t="s">
        <v>4699</v>
      </c>
      <c r="H878" t="s">
        <v>4618</v>
      </c>
      <c r="I878" t="s">
        <v>4647</v>
      </c>
      <c r="J878" s="1">
        <v>14</v>
      </c>
      <c r="K878">
        <v>47632.95</v>
      </c>
      <c r="L878">
        <v>16.940000000000001</v>
      </c>
      <c r="M878" s="1">
        <v>553895</v>
      </c>
      <c r="N878" t="s">
        <v>5413</v>
      </c>
      <c r="O878" t="s">
        <v>45</v>
      </c>
      <c r="P878" t="s">
        <v>4622</v>
      </c>
      <c r="Q878" t="s">
        <v>4611</v>
      </c>
      <c r="R878" t="s">
        <v>4682</v>
      </c>
    </row>
    <row r="879" spans="1:18" x14ac:dyDescent="0.25">
      <c r="A879" t="s">
        <v>1847</v>
      </c>
      <c r="B879" t="s">
        <v>1610</v>
      </c>
      <c r="C879" t="s">
        <v>5263</v>
      </c>
      <c r="D879" t="s">
        <v>6400</v>
      </c>
      <c r="E879" t="s">
        <v>4656</v>
      </c>
      <c r="F879" t="s">
        <v>4676</v>
      </c>
      <c r="G879" t="s">
        <v>4677</v>
      </c>
      <c r="H879" t="s">
        <v>4618</v>
      </c>
      <c r="I879" t="s">
        <v>4647</v>
      </c>
      <c r="J879" s="1">
        <v>36</v>
      </c>
      <c r="K879">
        <v>27769.01</v>
      </c>
      <c r="L879">
        <v>16.57</v>
      </c>
      <c r="M879" s="1">
        <v>834036.66</v>
      </c>
      <c r="N879" t="s">
        <v>6402</v>
      </c>
      <c r="O879" t="s">
        <v>4609</v>
      </c>
      <c r="P879" t="s">
        <v>4622</v>
      </c>
      <c r="Q879" t="s">
        <v>4643</v>
      </c>
      <c r="R879" t="s">
        <v>4782</v>
      </c>
    </row>
    <row r="880" spans="1:18" x14ac:dyDescent="0.25">
      <c r="A880" t="s">
        <v>1864</v>
      </c>
      <c r="B880" t="s">
        <v>1865</v>
      </c>
      <c r="C880" t="s">
        <v>6410</v>
      </c>
      <c r="D880" t="s">
        <v>6411</v>
      </c>
      <c r="E880" t="s">
        <v>4656</v>
      </c>
      <c r="F880" t="s">
        <v>4657</v>
      </c>
      <c r="G880" t="s">
        <v>4826</v>
      </c>
      <c r="H880" t="s">
        <v>4618</v>
      </c>
      <c r="I880" t="s">
        <v>4647</v>
      </c>
      <c r="J880" s="1">
        <v>26</v>
      </c>
      <c r="K880">
        <v>45400.26</v>
      </c>
      <c r="L880">
        <v>11.99</v>
      </c>
      <c r="M880" s="1">
        <v>1038875.99</v>
      </c>
      <c r="N880" t="s">
        <v>5901</v>
      </c>
      <c r="O880" t="s">
        <v>4664</v>
      </c>
      <c r="P880" t="s">
        <v>4622</v>
      </c>
      <c r="Q880" t="s">
        <v>4611</v>
      </c>
      <c r="R880" t="s">
        <v>4665</v>
      </c>
    </row>
    <row r="881" spans="1:18" x14ac:dyDescent="0.25">
      <c r="A881" t="s">
        <v>2057</v>
      </c>
      <c r="B881" t="s">
        <v>514</v>
      </c>
      <c r="C881" t="s">
        <v>4998</v>
      </c>
      <c r="D881" t="s">
        <v>4937</v>
      </c>
      <c r="E881" t="s">
        <v>4627</v>
      </c>
      <c r="F881" t="s">
        <v>4691</v>
      </c>
      <c r="G881" t="s">
        <v>4692</v>
      </c>
      <c r="H881" t="s">
        <v>4618</v>
      </c>
      <c r="I881" t="s">
        <v>4647</v>
      </c>
      <c r="J881" s="1">
        <v>19</v>
      </c>
      <c r="K881">
        <v>46820.59</v>
      </c>
      <c r="L881">
        <v>15.76</v>
      </c>
      <c r="M881" s="1">
        <v>749391.64</v>
      </c>
      <c r="N881" t="s">
        <v>5888</v>
      </c>
      <c r="O881" t="s">
        <v>45</v>
      </c>
      <c r="P881" t="s">
        <v>4622</v>
      </c>
      <c r="Q881" t="s">
        <v>4623</v>
      </c>
      <c r="R881" t="s">
        <v>4696</v>
      </c>
    </row>
    <row r="882" spans="1:18" x14ac:dyDescent="0.25">
      <c r="A882" t="s">
        <v>2079</v>
      </c>
      <c r="B882" t="s">
        <v>1906</v>
      </c>
      <c r="C882" t="s">
        <v>6574</v>
      </c>
      <c r="D882" t="s">
        <v>5881</v>
      </c>
      <c r="E882" t="s">
        <v>4615</v>
      </c>
      <c r="F882" t="s">
        <v>4733</v>
      </c>
      <c r="G882" t="s">
        <v>4734</v>
      </c>
      <c r="H882" t="s">
        <v>4618</v>
      </c>
      <c r="I882" t="s">
        <v>4647</v>
      </c>
      <c r="J882" s="1">
        <v>24</v>
      </c>
      <c r="K882">
        <v>35709.919999999998</v>
      </c>
      <c r="L882">
        <v>6.54</v>
      </c>
      <c r="M882" s="1">
        <v>800987.79</v>
      </c>
      <c r="N882" t="s">
        <v>5883</v>
      </c>
      <c r="O882" t="s">
        <v>4651</v>
      </c>
      <c r="P882" t="s">
        <v>4622</v>
      </c>
      <c r="Q882" t="s">
        <v>4623</v>
      </c>
      <c r="R882" t="s">
        <v>4612</v>
      </c>
    </row>
    <row r="883" spans="1:18" x14ac:dyDescent="0.25">
      <c r="A883" t="s">
        <v>2091</v>
      </c>
      <c r="B883" t="s">
        <v>1168</v>
      </c>
      <c r="C883" t="s">
        <v>4824</v>
      </c>
      <c r="D883" t="s">
        <v>6585</v>
      </c>
      <c r="E883" t="s">
        <v>4627</v>
      </c>
      <c r="F883" t="s">
        <v>4628</v>
      </c>
      <c r="G883" t="s">
        <v>4629</v>
      </c>
      <c r="H883" t="s">
        <v>4618</v>
      </c>
      <c r="I883" t="s">
        <v>4647</v>
      </c>
      <c r="J883" s="1">
        <v>31</v>
      </c>
      <c r="K883">
        <v>11769.89</v>
      </c>
      <c r="L883">
        <v>14.47</v>
      </c>
      <c r="M883" s="1">
        <v>312070.39</v>
      </c>
      <c r="N883" t="s">
        <v>6587</v>
      </c>
      <c r="O883" t="s">
        <v>45</v>
      </c>
      <c r="P883" t="s">
        <v>4622</v>
      </c>
      <c r="Q883" t="s">
        <v>4643</v>
      </c>
      <c r="R883" t="s">
        <v>4624</v>
      </c>
    </row>
    <row r="884" spans="1:18" x14ac:dyDescent="0.25">
      <c r="A884" t="s">
        <v>2114</v>
      </c>
      <c r="B884" t="s">
        <v>1275</v>
      </c>
      <c r="C884" t="s">
        <v>6605</v>
      </c>
      <c r="D884" t="s">
        <v>6606</v>
      </c>
      <c r="E884" t="s">
        <v>4627</v>
      </c>
      <c r="F884" t="s">
        <v>4691</v>
      </c>
      <c r="G884" t="s">
        <v>5000</v>
      </c>
      <c r="H884" t="s">
        <v>4618</v>
      </c>
      <c r="I884" t="s">
        <v>4647</v>
      </c>
      <c r="J884" s="1">
        <v>17</v>
      </c>
      <c r="K884">
        <v>6872.26</v>
      </c>
      <c r="L884">
        <v>4.74</v>
      </c>
      <c r="M884" s="1">
        <v>111290.75</v>
      </c>
      <c r="N884" t="s">
        <v>6599</v>
      </c>
      <c r="O884" t="s">
        <v>4730</v>
      </c>
      <c r="P884" t="s">
        <v>4622</v>
      </c>
      <c r="Q884" t="s">
        <v>4643</v>
      </c>
      <c r="R884" t="s">
        <v>4782</v>
      </c>
    </row>
    <row r="885" spans="1:18" x14ac:dyDescent="0.25">
      <c r="A885" t="s">
        <v>2123</v>
      </c>
      <c r="B885" t="s">
        <v>2124</v>
      </c>
      <c r="C885" t="s">
        <v>6613</v>
      </c>
      <c r="D885" t="s">
        <v>6614</v>
      </c>
      <c r="E885" t="s">
        <v>4602</v>
      </c>
      <c r="F885" t="s">
        <v>4603</v>
      </c>
      <c r="G885" t="s">
        <v>4955</v>
      </c>
      <c r="H885" t="s">
        <v>4618</v>
      </c>
      <c r="I885" t="s">
        <v>4647</v>
      </c>
      <c r="J885" s="1">
        <v>24</v>
      </c>
      <c r="K885">
        <v>44397.4</v>
      </c>
      <c r="L885">
        <v>14.05</v>
      </c>
      <c r="M885" s="1">
        <v>915829.57</v>
      </c>
      <c r="N885" t="s">
        <v>6616</v>
      </c>
      <c r="O885" t="s">
        <v>45</v>
      </c>
      <c r="P885" t="s">
        <v>4622</v>
      </c>
      <c r="Q885" t="s">
        <v>4611</v>
      </c>
      <c r="R885" t="s">
        <v>4782</v>
      </c>
    </row>
    <row r="886" spans="1:18" x14ac:dyDescent="0.25">
      <c r="A886" t="s">
        <v>2207</v>
      </c>
      <c r="B886" t="s">
        <v>456</v>
      </c>
      <c r="C886" t="s">
        <v>5177</v>
      </c>
      <c r="D886" t="s">
        <v>6675</v>
      </c>
      <c r="E886" t="s">
        <v>4656</v>
      </c>
      <c r="F886" t="s">
        <v>4772</v>
      </c>
      <c r="G886" t="s">
        <v>4867</v>
      </c>
      <c r="H886" t="s">
        <v>4618</v>
      </c>
      <c r="I886" t="s">
        <v>4647</v>
      </c>
      <c r="J886" s="1">
        <v>24</v>
      </c>
      <c r="K886">
        <v>22461.87</v>
      </c>
      <c r="L886">
        <v>16.649999999999999</v>
      </c>
      <c r="M886" s="1">
        <v>449327.25</v>
      </c>
      <c r="N886" t="s">
        <v>5343</v>
      </c>
      <c r="O886" t="s">
        <v>4609</v>
      </c>
      <c r="P886" t="s">
        <v>4622</v>
      </c>
      <c r="Q886" t="s">
        <v>4643</v>
      </c>
      <c r="R886" t="s">
        <v>4720</v>
      </c>
    </row>
    <row r="887" spans="1:18" x14ac:dyDescent="0.25">
      <c r="A887" t="s">
        <v>2242</v>
      </c>
      <c r="B887" t="s">
        <v>283</v>
      </c>
      <c r="C887" t="s">
        <v>5978</v>
      </c>
      <c r="D887" t="s">
        <v>6413</v>
      </c>
      <c r="E887" t="s">
        <v>4602</v>
      </c>
      <c r="F887" t="s">
        <v>4668</v>
      </c>
      <c r="G887" t="s">
        <v>4669</v>
      </c>
      <c r="H887" t="s">
        <v>4618</v>
      </c>
      <c r="I887" t="s">
        <v>4647</v>
      </c>
      <c r="J887" s="1">
        <v>5</v>
      </c>
      <c r="K887">
        <v>1119.19</v>
      </c>
      <c r="L887">
        <v>16.98</v>
      </c>
      <c r="M887" s="1">
        <v>4645.76</v>
      </c>
      <c r="N887" t="s">
        <v>5170</v>
      </c>
      <c r="O887" t="s">
        <v>4651</v>
      </c>
      <c r="P887" t="s">
        <v>4622</v>
      </c>
      <c r="Q887" t="s">
        <v>4643</v>
      </c>
      <c r="R887" t="s">
        <v>4644</v>
      </c>
    </row>
    <row r="888" spans="1:18" x14ac:dyDescent="0.25">
      <c r="A888" t="s">
        <v>2247</v>
      </c>
      <c r="B888" t="s">
        <v>270</v>
      </c>
      <c r="C888" t="s">
        <v>5020</v>
      </c>
      <c r="D888" t="s">
        <v>5161</v>
      </c>
      <c r="E888" t="s">
        <v>4602</v>
      </c>
      <c r="F888" t="s">
        <v>4603</v>
      </c>
      <c r="G888" t="s">
        <v>4955</v>
      </c>
      <c r="H888" t="s">
        <v>4618</v>
      </c>
      <c r="I888" t="s">
        <v>4647</v>
      </c>
      <c r="J888" s="1">
        <v>36</v>
      </c>
      <c r="K888">
        <v>29734.45</v>
      </c>
      <c r="L888">
        <v>10.39</v>
      </c>
      <c r="M888" s="1">
        <v>959221.46</v>
      </c>
      <c r="N888" t="s">
        <v>6232</v>
      </c>
      <c r="O888" t="s">
        <v>4730</v>
      </c>
      <c r="P888" t="s">
        <v>4622</v>
      </c>
      <c r="Q888" t="s">
        <v>4611</v>
      </c>
      <c r="R888" t="s">
        <v>4612</v>
      </c>
    </row>
    <row r="889" spans="1:18" x14ac:dyDescent="0.25">
      <c r="A889" t="s">
        <v>2321</v>
      </c>
      <c r="B889" t="s">
        <v>861</v>
      </c>
      <c r="C889" t="s">
        <v>6763</v>
      </c>
      <c r="D889" t="s">
        <v>5229</v>
      </c>
      <c r="E889" t="s">
        <v>4627</v>
      </c>
      <c r="F889" t="s">
        <v>4636</v>
      </c>
      <c r="G889" t="s">
        <v>4985</v>
      </c>
      <c r="H889" t="s">
        <v>4618</v>
      </c>
      <c r="I889" t="s">
        <v>4647</v>
      </c>
      <c r="J889" s="1">
        <v>37</v>
      </c>
      <c r="K889">
        <v>45249.61</v>
      </c>
      <c r="L889">
        <v>19.41</v>
      </c>
      <c r="M889" s="1">
        <v>1349266.45</v>
      </c>
      <c r="N889" t="s">
        <v>4673</v>
      </c>
      <c r="O889" t="s">
        <v>4609</v>
      </c>
      <c r="P889" t="s">
        <v>4622</v>
      </c>
      <c r="Q889" t="s">
        <v>4623</v>
      </c>
      <c r="R889" t="s">
        <v>4665</v>
      </c>
    </row>
    <row r="890" spans="1:18" x14ac:dyDescent="0.25">
      <c r="A890" t="s">
        <v>2436</v>
      </c>
      <c r="B890" t="s">
        <v>308</v>
      </c>
      <c r="C890" t="s">
        <v>5302</v>
      </c>
      <c r="D890" t="s">
        <v>6843</v>
      </c>
      <c r="E890" t="s">
        <v>4656</v>
      </c>
      <c r="F890" t="s">
        <v>4891</v>
      </c>
      <c r="G890" t="s">
        <v>5143</v>
      </c>
      <c r="H890" t="s">
        <v>4618</v>
      </c>
      <c r="I890" t="s">
        <v>4647</v>
      </c>
      <c r="J890" s="1">
        <v>8</v>
      </c>
      <c r="K890">
        <v>1277.06</v>
      </c>
      <c r="L890">
        <v>19.68</v>
      </c>
      <c r="M890" s="1">
        <v>8205.8799999999992</v>
      </c>
      <c r="N890" t="s">
        <v>4957</v>
      </c>
      <c r="O890" t="s">
        <v>4609</v>
      </c>
      <c r="P890" t="s">
        <v>4622</v>
      </c>
      <c r="Q890" t="s">
        <v>4643</v>
      </c>
      <c r="R890" t="s">
        <v>4644</v>
      </c>
    </row>
    <row r="891" spans="1:18" x14ac:dyDescent="0.25">
      <c r="A891" t="s">
        <v>2544</v>
      </c>
      <c r="B891" t="s">
        <v>358</v>
      </c>
      <c r="C891" t="s">
        <v>4645</v>
      </c>
      <c r="D891" t="s">
        <v>6923</v>
      </c>
      <c r="E891" t="s">
        <v>4656</v>
      </c>
      <c r="F891" t="s">
        <v>4891</v>
      </c>
      <c r="G891" t="s">
        <v>5143</v>
      </c>
      <c r="H891" t="s">
        <v>4618</v>
      </c>
      <c r="I891" t="s">
        <v>4647</v>
      </c>
      <c r="J891" s="1">
        <v>48</v>
      </c>
      <c r="K891">
        <v>34472.080000000002</v>
      </c>
      <c r="L891">
        <v>14.93</v>
      </c>
      <c r="M891" s="1">
        <v>1407619.13</v>
      </c>
      <c r="N891" t="s">
        <v>5041</v>
      </c>
      <c r="O891" t="s">
        <v>4609</v>
      </c>
      <c r="P891" t="s">
        <v>4610</v>
      </c>
      <c r="Q891" t="s">
        <v>4623</v>
      </c>
      <c r="R891" t="s">
        <v>4696</v>
      </c>
    </row>
    <row r="892" spans="1:18" x14ac:dyDescent="0.25">
      <c r="A892" t="s">
        <v>2595</v>
      </c>
      <c r="B892" t="s">
        <v>1003</v>
      </c>
      <c r="C892" t="s">
        <v>4634</v>
      </c>
      <c r="D892" t="s">
        <v>5290</v>
      </c>
      <c r="E892" t="s">
        <v>4627</v>
      </c>
      <c r="F892" t="s">
        <v>4636</v>
      </c>
      <c r="G892" t="s">
        <v>5095</v>
      </c>
      <c r="H892" t="s">
        <v>4618</v>
      </c>
      <c r="I892" t="s">
        <v>4647</v>
      </c>
      <c r="J892" s="1">
        <v>22</v>
      </c>
      <c r="K892">
        <v>41529.47</v>
      </c>
      <c r="L892">
        <v>5.92</v>
      </c>
      <c r="M892" s="1">
        <v>859560.36</v>
      </c>
      <c r="N892" t="s">
        <v>5196</v>
      </c>
      <c r="O892" t="s">
        <v>4609</v>
      </c>
      <c r="P892" t="s">
        <v>4622</v>
      </c>
      <c r="Q892" t="s">
        <v>4611</v>
      </c>
      <c r="R892" t="s">
        <v>4644</v>
      </c>
    </row>
    <row r="893" spans="1:18" x14ac:dyDescent="0.25">
      <c r="A893" t="s">
        <v>2617</v>
      </c>
      <c r="B893" t="s">
        <v>2618</v>
      </c>
      <c r="C893" t="s">
        <v>6976</v>
      </c>
      <c r="D893" t="s">
        <v>6425</v>
      </c>
      <c r="E893" t="s">
        <v>4656</v>
      </c>
      <c r="F893" t="s">
        <v>4676</v>
      </c>
      <c r="G893" t="s">
        <v>5132</v>
      </c>
      <c r="H893" t="s">
        <v>4618</v>
      </c>
      <c r="I893" t="s">
        <v>4647</v>
      </c>
      <c r="J893" s="1">
        <v>16</v>
      </c>
      <c r="K893">
        <v>980.18</v>
      </c>
      <c r="L893">
        <v>11.15</v>
      </c>
      <c r="M893" s="1">
        <v>13934.24</v>
      </c>
      <c r="N893" t="s">
        <v>5866</v>
      </c>
      <c r="O893" t="s">
        <v>45</v>
      </c>
      <c r="P893" t="s">
        <v>4622</v>
      </c>
      <c r="Q893" t="s">
        <v>4611</v>
      </c>
      <c r="R893" t="s">
        <v>4696</v>
      </c>
    </row>
    <row r="894" spans="1:18" x14ac:dyDescent="0.25">
      <c r="A894" t="s">
        <v>2645</v>
      </c>
      <c r="B894" t="s">
        <v>511</v>
      </c>
      <c r="C894" t="s">
        <v>5245</v>
      </c>
      <c r="D894" t="s">
        <v>6626</v>
      </c>
      <c r="E894" t="s">
        <v>4656</v>
      </c>
      <c r="F894" t="s">
        <v>4657</v>
      </c>
      <c r="G894" t="s">
        <v>5152</v>
      </c>
      <c r="H894" t="s">
        <v>4618</v>
      </c>
      <c r="I894" t="s">
        <v>4647</v>
      </c>
      <c r="J894" s="1">
        <v>38</v>
      </c>
      <c r="K894">
        <v>42724.73</v>
      </c>
      <c r="L894">
        <v>9.3800000000000008</v>
      </c>
      <c r="M894" s="1">
        <v>1471251.71</v>
      </c>
      <c r="N894" t="s">
        <v>5205</v>
      </c>
      <c r="O894" t="s">
        <v>4730</v>
      </c>
      <c r="P894" t="s">
        <v>4622</v>
      </c>
      <c r="Q894" t="s">
        <v>4643</v>
      </c>
      <c r="R894" t="s">
        <v>4823</v>
      </c>
    </row>
    <row r="895" spans="1:18" x14ac:dyDescent="0.25">
      <c r="A895" t="s">
        <v>2702</v>
      </c>
      <c r="B895" t="s">
        <v>1368</v>
      </c>
      <c r="C895" t="s">
        <v>6223</v>
      </c>
      <c r="D895" t="s">
        <v>5124</v>
      </c>
      <c r="E895" t="s">
        <v>4615</v>
      </c>
      <c r="F895" t="s">
        <v>4754</v>
      </c>
      <c r="G895" t="s">
        <v>4839</v>
      </c>
      <c r="H895" t="s">
        <v>4618</v>
      </c>
      <c r="I895" t="s">
        <v>4647</v>
      </c>
      <c r="J895" s="1">
        <v>43</v>
      </c>
      <c r="K895">
        <v>12486.58</v>
      </c>
      <c r="L895">
        <v>2.06</v>
      </c>
      <c r="M895" s="1">
        <v>525862.32999999996</v>
      </c>
      <c r="N895" t="s">
        <v>5625</v>
      </c>
      <c r="O895" t="s">
        <v>4730</v>
      </c>
      <c r="P895" t="s">
        <v>4622</v>
      </c>
      <c r="Q895" t="s">
        <v>4643</v>
      </c>
      <c r="R895" t="s">
        <v>4665</v>
      </c>
    </row>
    <row r="896" spans="1:18" x14ac:dyDescent="0.25">
      <c r="A896" t="s">
        <v>2704</v>
      </c>
      <c r="B896" t="s">
        <v>336</v>
      </c>
      <c r="C896" t="s">
        <v>5167</v>
      </c>
      <c r="D896" t="s">
        <v>7029</v>
      </c>
      <c r="E896" t="s">
        <v>4627</v>
      </c>
      <c r="F896" t="s">
        <v>4691</v>
      </c>
      <c r="G896" t="s">
        <v>5017</v>
      </c>
      <c r="H896" t="s">
        <v>4618</v>
      </c>
      <c r="I896" t="s">
        <v>4647</v>
      </c>
      <c r="J896" s="1">
        <v>44</v>
      </c>
      <c r="K896">
        <v>6745.46</v>
      </c>
      <c r="L896">
        <v>8.91</v>
      </c>
      <c r="M896" s="1">
        <v>270355.34000000003</v>
      </c>
      <c r="N896" t="s">
        <v>5901</v>
      </c>
      <c r="O896" t="s">
        <v>45</v>
      </c>
      <c r="P896" t="s">
        <v>4610</v>
      </c>
      <c r="Q896" t="s">
        <v>4623</v>
      </c>
      <c r="R896" t="s">
        <v>4665</v>
      </c>
    </row>
    <row r="897" spans="1:18" x14ac:dyDescent="0.25">
      <c r="A897" t="s">
        <v>2780</v>
      </c>
      <c r="B897" t="s">
        <v>1335</v>
      </c>
      <c r="C897" t="s">
        <v>5653</v>
      </c>
      <c r="D897" t="s">
        <v>5881</v>
      </c>
      <c r="E897" t="s">
        <v>4656</v>
      </c>
      <c r="F897" t="s">
        <v>4891</v>
      </c>
      <c r="G897" t="s">
        <v>5183</v>
      </c>
      <c r="H897" t="s">
        <v>4618</v>
      </c>
      <c r="I897" t="s">
        <v>4647</v>
      </c>
      <c r="J897" s="1">
        <v>45</v>
      </c>
      <c r="K897">
        <v>33735.21</v>
      </c>
      <c r="L897">
        <v>7.56</v>
      </c>
      <c r="M897" s="1">
        <v>1403317.27</v>
      </c>
      <c r="N897" t="s">
        <v>6147</v>
      </c>
      <c r="O897" t="s">
        <v>4730</v>
      </c>
      <c r="P897" t="s">
        <v>4652</v>
      </c>
      <c r="Q897" t="s">
        <v>4623</v>
      </c>
      <c r="R897" t="s">
        <v>4823</v>
      </c>
    </row>
    <row r="898" spans="1:18" x14ac:dyDescent="0.25">
      <c r="A898" t="s">
        <v>2845</v>
      </c>
      <c r="B898" t="s">
        <v>311</v>
      </c>
      <c r="C898" t="s">
        <v>6223</v>
      </c>
      <c r="D898" t="s">
        <v>5609</v>
      </c>
      <c r="E898" t="s">
        <v>4656</v>
      </c>
      <c r="F898" t="s">
        <v>4657</v>
      </c>
      <c r="G898" t="s">
        <v>5152</v>
      </c>
      <c r="H898" t="s">
        <v>4618</v>
      </c>
      <c r="I898" t="s">
        <v>4647</v>
      </c>
      <c r="J898" s="1">
        <v>42</v>
      </c>
      <c r="K898">
        <v>33392.1</v>
      </c>
      <c r="L898">
        <v>17.57</v>
      </c>
      <c r="M898" s="1">
        <v>1156054.54</v>
      </c>
      <c r="N898" t="s">
        <v>5697</v>
      </c>
      <c r="O898" t="s">
        <v>4651</v>
      </c>
      <c r="P898" t="s">
        <v>4622</v>
      </c>
      <c r="Q898" t="s">
        <v>4623</v>
      </c>
      <c r="R898" t="s">
        <v>4782</v>
      </c>
    </row>
    <row r="899" spans="1:18" x14ac:dyDescent="0.25">
      <c r="A899" t="s">
        <v>2873</v>
      </c>
      <c r="B899" t="s">
        <v>430</v>
      </c>
      <c r="C899" t="s">
        <v>5973</v>
      </c>
      <c r="D899" t="s">
        <v>5706</v>
      </c>
      <c r="E899" t="s">
        <v>4602</v>
      </c>
      <c r="F899" t="s">
        <v>4603</v>
      </c>
      <c r="G899" t="s">
        <v>4955</v>
      </c>
      <c r="H899" t="s">
        <v>4618</v>
      </c>
      <c r="I899" t="s">
        <v>4647</v>
      </c>
      <c r="J899" s="1">
        <v>31</v>
      </c>
      <c r="K899">
        <v>42182.89</v>
      </c>
      <c r="L899">
        <v>5.51</v>
      </c>
      <c r="M899" s="1">
        <v>1235617</v>
      </c>
      <c r="N899" t="s">
        <v>6813</v>
      </c>
      <c r="O899" t="s">
        <v>4730</v>
      </c>
      <c r="P899" t="s">
        <v>4622</v>
      </c>
      <c r="Q899" t="s">
        <v>4643</v>
      </c>
      <c r="R899" t="s">
        <v>4682</v>
      </c>
    </row>
    <row r="900" spans="1:18" x14ac:dyDescent="0.25">
      <c r="A900" t="s">
        <v>2912</v>
      </c>
      <c r="B900" t="s">
        <v>427</v>
      </c>
      <c r="C900" t="s">
        <v>4969</v>
      </c>
      <c r="D900" t="s">
        <v>7171</v>
      </c>
      <c r="E900" t="s">
        <v>4656</v>
      </c>
      <c r="F900" t="s">
        <v>4772</v>
      </c>
      <c r="G900" t="s">
        <v>4867</v>
      </c>
      <c r="H900" t="s">
        <v>4618</v>
      </c>
      <c r="I900" t="s">
        <v>4647</v>
      </c>
      <c r="J900" s="1">
        <v>15</v>
      </c>
      <c r="K900">
        <v>39332.870000000003</v>
      </c>
      <c r="L900">
        <v>18.41</v>
      </c>
      <c r="M900" s="1">
        <v>481375.33</v>
      </c>
      <c r="N900" t="s">
        <v>6017</v>
      </c>
      <c r="O900" t="s">
        <v>4730</v>
      </c>
      <c r="P900" t="s">
        <v>4622</v>
      </c>
      <c r="Q900" t="s">
        <v>4623</v>
      </c>
      <c r="R900" t="s">
        <v>4624</v>
      </c>
    </row>
    <row r="901" spans="1:18" x14ac:dyDescent="0.25">
      <c r="A901" t="s">
        <v>2940</v>
      </c>
      <c r="B901" t="s">
        <v>453</v>
      </c>
      <c r="C901" t="s">
        <v>4805</v>
      </c>
      <c r="D901" t="s">
        <v>7192</v>
      </c>
      <c r="E901" t="s">
        <v>4615</v>
      </c>
      <c r="F901" t="s">
        <v>4843</v>
      </c>
      <c r="G901" t="s">
        <v>4844</v>
      </c>
      <c r="H901" t="s">
        <v>4618</v>
      </c>
      <c r="I901" t="s">
        <v>4647</v>
      </c>
      <c r="J901" s="1">
        <v>6</v>
      </c>
      <c r="K901">
        <v>49917.13</v>
      </c>
      <c r="L901">
        <v>3.5</v>
      </c>
      <c r="M901" s="1">
        <v>289020.18</v>
      </c>
      <c r="N901" t="s">
        <v>6168</v>
      </c>
      <c r="O901" t="s">
        <v>4651</v>
      </c>
      <c r="P901" t="s">
        <v>4622</v>
      </c>
      <c r="Q901" t="s">
        <v>4623</v>
      </c>
      <c r="R901" t="s">
        <v>4744</v>
      </c>
    </row>
    <row r="902" spans="1:18" x14ac:dyDescent="0.25">
      <c r="A902" t="s">
        <v>3014</v>
      </c>
      <c r="B902" t="s">
        <v>1529</v>
      </c>
      <c r="C902" t="s">
        <v>4873</v>
      </c>
      <c r="D902" t="s">
        <v>7240</v>
      </c>
      <c r="E902" t="s">
        <v>4627</v>
      </c>
      <c r="F902" t="s">
        <v>4723</v>
      </c>
      <c r="G902" t="s">
        <v>4724</v>
      </c>
      <c r="H902" t="s">
        <v>4618</v>
      </c>
      <c r="I902" t="s">
        <v>4647</v>
      </c>
      <c r="J902" s="1">
        <v>24</v>
      </c>
      <c r="K902">
        <v>10517.37</v>
      </c>
      <c r="L902">
        <v>15.12</v>
      </c>
      <c r="M902" s="1">
        <v>214251.45</v>
      </c>
      <c r="N902" t="s">
        <v>5574</v>
      </c>
      <c r="O902" t="s">
        <v>4730</v>
      </c>
      <c r="P902" t="s">
        <v>4622</v>
      </c>
      <c r="Q902" t="s">
        <v>4643</v>
      </c>
      <c r="R902" t="s">
        <v>4644</v>
      </c>
    </row>
    <row r="903" spans="1:18" x14ac:dyDescent="0.25">
      <c r="A903" t="s">
        <v>3039</v>
      </c>
      <c r="B903" t="s">
        <v>3040</v>
      </c>
      <c r="C903" t="s">
        <v>4745</v>
      </c>
      <c r="D903" t="s">
        <v>5785</v>
      </c>
      <c r="E903" t="s">
        <v>4627</v>
      </c>
      <c r="F903" t="s">
        <v>4723</v>
      </c>
      <c r="G903" t="s">
        <v>4724</v>
      </c>
      <c r="H903" t="s">
        <v>4618</v>
      </c>
      <c r="I903" t="s">
        <v>4647</v>
      </c>
      <c r="J903" s="1">
        <v>47</v>
      </c>
      <c r="K903">
        <v>30648.15</v>
      </c>
      <c r="L903">
        <v>19.57</v>
      </c>
      <c r="M903" s="1">
        <v>1158564.43</v>
      </c>
      <c r="N903" t="s">
        <v>5893</v>
      </c>
      <c r="O903" t="s">
        <v>4664</v>
      </c>
      <c r="P903" t="s">
        <v>4610</v>
      </c>
      <c r="Q903" t="s">
        <v>4611</v>
      </c>
      <c r="R903" t="s">
        <v>4720</v>
      </c>
    </row>
    <row r="904" spans="1:18" x14ac:dyDescent="0.25">
      <c r="A904" t="s">
        <v>3042</v>
      </c>
      <c r="B904" t="s">
        <v>1179</v>
      </c>
      <c r="C904" t="s">
        <v>4796</v>
      </c>
      <c r="D904" t="s">
        <v>7254</v>
      </c>
      <c r="E904" t="s">
        <v>4615</v>
      </c>
      <c r="F904" t="s">
        <v>4733</v>
      </c>
      <c r="G904" t="s">
        <v>4734</v>
      </c>
      <c r="H904" t="s">
        <v>4618</v>
      </c>
      <c r="I904" t="s">
        <v>4647</v>
      </c>
      <c r="J904" s="1">
        <v>43</v>
      </c>
      <c r="K904">
        <v>2682.83</v>
      </c>
      <c r="L904">
        <v>10.8</v>
      </c>
      <c r="M904" s="1">
        <v>102902.63</v>
      </c>
      <c r="N904" t="s">
        <v>5063</v>
      </c>
      <c r="O904" t="s">
        <v>4609</v>
      </c>
      <c r="P904" t="s">
        <v>4622</v>
      </c>
      <c r="Q904" t="s">
        <v>4623</v>
      </c>
      <c r="R904" t="s">
        <v>4696</v>
      </c>
    </row>
    <row r="905" spans="1:18" x14ac:dyDescent="0.25">
      <c r="A905" t="s">
        <v>3065</v>
      </c>
      <c r="B905" t="s">
        <v>553</v>
      </c>
      <c r="C905" t="s">
        <v>7270</v>
      </c>
      <c r="D905" t="s">
        <v>5967</v>
      </c>
      <c r="E905" t="s">
        <v>4627</v>
      </c>
      <c r="F905" t="s">
        <v>4723</v>
      </c>
      <c r="G905" t="s">
        <v>4724</v>
      </c>
      <c r="H905" t="s">
        <v>4618</v>
      </c>
      <c r="I905" t="s">
        <v>4647</v>
      </c>
      <c r="J905" s="1">
        <v>22</v>
      </c>
      <c r="K905">
        <v>25091.46</v>
      </c>
      <c r="L905">
        <v>9.35</v>
      </c>
      <c r="M905" s="1">
        <v>500398.99</v>
      </c>
      <c r="N905" t="s">
        <v>6604</v>
      </c>
      <c r="O905" t="s">
        <v>4651</v>
      </c>
      <c r="P905" t="s">
        <v>4622</v>
      </c>
      <c r="Q905" t="s">
        <v>4643</v>
      </c>
      <c r="R905" t="s">
        <v>4644</v>
      </c>
    </row>
    <row r="906" spans="1:18" x14ac:dyDescent="0.25">
      <c r="A906" t="s">
        <v>3109</v>
      </c>
      <c r="B906" t="s">
        <v>938</v>
      </c>
      <c r="C906" t="s">
        <v>5177</v>
      </c>
      <c r="D906" t="s">
        <v>6931</v>
      </c>
      <c r="E906" t="s">
        <v>4627</v>
      </c>
      <c r="F906" t="s">
        <v>4628</v>
      </c>
      <c r="G906" t="s">
        <v>4629</v>
      </c>
      <c r="H906" t="s">
        <v>4618</v>
      </c>
      <c r="I906" t="s">
        <v>4647</v>
      </c>
      <c r="J906" s="1">
        <v>29</v>
      </c>
      <c r="K906">
        <v>3159.61</v>
      </c>
      <c r="L906">
        <v>3.58</v>
      </c>
      <c r="M906" s="1">
        <v>88348.38</v>
      </c>
      <c r="N906" t="s">
        <v>6171</v>
      </c>
      <c r="O906" t="s">
        <v>4651</v>
      </c>
      <c r="P906" t="s">
        <v>4622</v>
      </c>
      <c r="Q906" t="s">
        <v>4611</v>
      </c>
      <c r="R906" t="s">
        <v>4720</v>
      </c>
    </row>
    <row r="907" spans="1:18" x14ac:dyDescent="0.25">
      <c r="A907" t="s">
        <v>3138</v>
      </c>
      <c r="B907" t="s">
        <v>1773</v>
      </c>
      <c r="C907" t="s">
        <v>7316</v>
      </c>
      <c r="D907" t="s">
        <v>7233</v>
      </c>
      <c r="E907" t="s">
        <v>4627</v>
      </c>
      <c r="F907" t="s">
        <v>4723</v>
      </c>
      <c r="G907" t="s">
        <v>4922</v>
      </c>
      <c r="H907" t="s">
        <v>4618</v>
      </c>
      <c r="I907" t="s">
        <v>4647</v>
      </c>
      <c r="J907" s="1">
        <v>9</v>
      </c>
      <c r="K907">
        <v>38764.230000000003</v>
      </c>
      <c r="L907">
        <v>8.5500000000000007</v>
      </c>
      <c r="M907" s="1">
        <v>319049</v>
      </c>
      <c r="N907" t="s">
        <v>4852</v>
      </c>
      <c r="O907" t="s">
        <v>4609</v>
      </c>
      <c r="P907" t="s">
        <v>4652</v>
      </c>
      <c r="Q907" t="s">
        <v>4623</v>
      </c>
      <c r="R907" t="s">
        <v>4696</v>
      </c>
    </row>
    <row r="908" spans="1:18" x14ac:dyDescent="0.25">
      <c r="A908" t="s">
        <v>3158</v>
      </c>
      <c r="B908" t="s">
        <v>3159</v>
      </c>
      <c r="C908" t="s">
        <v>7075</v>
      </c>
      <c r="D908" t="s">
        <v>5595</v>
      </c>
      <c r="E908" t="s">
        <v>4656</v>
      </c>
      <c r="F908" t="s">
        <v>4657</v>
      </c>
      <c r="G908" t="s">
        <v>4826</v>
      </c>
      <c r="H908" t="s">
        <v>4618</v>
      </c>
      <c r="I908" t="s">
        <v>4647</v>
      </c>
      <c r="J908" s="1">
        <v>22</v>
      </c>
      <c r="K908">
        <v>41639.050000000003</v>
      </c>
      <c r="L908">
        <v>10.19</v>
      </c>
      <c r="M908" s="1">
        <v>822712.68</v>
      </c>
      <c r="N908" t="s">
        <v>4848</v>
      </c>
      <c r="O908" t="s">
        <v>45</v>
      </c>
      <c r="P908" t="s">
        <v>4622</v>
      </c>
      <c r="Q908" t="s">
        <v>4611</v>
      </c>
      <c r="R908" t="s">
        <v>4612</v>
      </c>
    </row>
    <row r="909" spans="1:18" x14ac:dyDescent="0.25">
      <c r="A909" t="s">
        <v>3195</v>
      </c>
      <c r="B909" t="s">
        <v>990</v>
      </c>
      <c r="C909" t="s">
        <v>5136</v>
      </c>
      <c r="D909" t="s">
        <v>4953</v>
      </c>
      <c r="E909" t="s">
        <v>4615</v>
      </c>
      <c r="F909" t="s">
        <v>4616</v>
      </c>
      <c r="G909" t="s">
        <v>4617</v>
      </c>
      <c r="H909" t="s">
        <v>4618</v>
      </c>
      <c r="I909" t="s">
        <v>4647</v>
      </c>
      <c r="J909" s="1">
        <v>9</v>
      </c>
      <c r="K909">
        <v>20539.52</v>
      </c>
      <c r="L909">
        <v>2.15</v>
      </c>
      <c r="M909" s="1">
        <v>180881.28</v>
      </c>
      <c r="N909" t="s">
        <v>5005</v>
      </c>
      <c r="O909" t="s">
        <v>4730</v>
      </c>
      <c r="P909" t="s">
        <v>4622</v>
      </c>
      <c r="Q909" t="s">
        <v>4623</v>
      </c>
      <c r="R909" t="s">
        <v>4644</v>
      </c>
    </row>
    <row r="910" spans="1:18" x14ac:dyDescent="0.25">
      <c r="A910" t="s">
        <v>3258</v>
      </c>
      <c r="B910" t="s">
        <v>358</v>
      </c>
      <c r="C910" t="s">
        <v>4912</v>
      </c>
      <c r="D910" t="s">
        <v>5709</v>
      </c>
      <c r="E910" t="s">
        <v>4656</v>
      </c>
      <c r="F910" t="s">
        <v>4657</v>
      </c>
      <c r="G910" t="s">
        <v>4658</v>
      </c>
      <c r="H910" t="s">
        <v>4618</v>
      </c>
      <c r="I910" t="s">
        <v>4647</v>
      </c>
      <c r="J910" s="1">
        <v>43</v>
      </c>
      <c r="K910">
        <v>14519.44</v>
      </c>
      <c r="L910">
        <v>15.3</v>
      </c>
      <c r="M910" s="1">
        <v>528812.52</v>
      </c>
      <c r="N910" t="s">
        <v>5588</v>
      </c>
      <c r="O910" t="s">
        <v>45</v>
      </c>
      <c r="P910" t="s">
        <v>4622</v>
      </c>
      <c r="Q910" t="s">
        <v>4643</v>
      </c>
      <c r="R910" t="s">
        <v>4703</v>
      </c>
    </row>
    <row r="911" spans="1:18" x14ac:dyDescent="0.25">
      <c r="A911" t="s">
        <v>3274</v>
      </c>
      <c r="B911" t="s">
        <v>273</v>
      </c>
      <c r="C911" t="s">
        <v>5677</v>
      </c>
      <c r="D911" t="s">
        <v>7408</v>
      </c>
      <c r="E911" t="s">
        <v>4602</v>
      </c>
      <c r="F911" t="s">
        <v>4668</v>
      </c>
      <c r="G911" t="s">
        <v>4807</v>
      </c>
      <c r="H911" t="s">
        <v>4618</v>
      </c>
      <c r="I911" t="s">
        <v>4647</v>
      </c>
      <c r="J911" s="1">
        <v>24</v>
      </c>
      <c r="K911">
        <v>10708.64</v>
      </c>
      <c r="L911">
        <v>17.55</v>
      </c>
      <c r="M911" s="1">
        <v>211902.57</v>
      </c>
      <c r="N911" t="s">
        <v>5419</v>
      </c>
      <c r="O911" t="s">
        <v>4664</v>
      </c>
      <c r="P911" t="s">
        <v>4622</v>
      </c>
      <c r="Q911" t="s">
        <v>4643</v>
      </c>
      <c r="R911" t="s">
        <v>4644</v>
      </c>
    </row>
    <row r="912" spans="1:18" x14ac:dyDescent="0.25">
      <c r="A912" t="s">
        <v>3284</v>
      </c>
      <c r="B912" t="s">
        <v>670</v>
      </c>
      <c r="C912" t="s">
        <v>4625</v>
      </c>
      <c r="D912" t="s">
        <v>7196</v>
      </c>
      <c r="E912" t="s">
        <v>4602</v>
      </c>
      <c r="F912" t="s">
        <v>4785</v>
      </c>
      <c r="G912" t="s">
        <v>5159</v>
      </c>
      <c r="H912" t="s">
        <v>4618</v>
      </c>
      <c r="I912" t="s">
        <v>4647</v>
      </c>
      <c r="J912" s="1">
        <v>5</v>
      </c>
      <c r="K912">
        <v>31506.23</v>
      </c>
      <c r="L912">
        <v>0.53</v>
      </c>
      <c r="M912" s="1">
        <v>156696.23000000001</v>
      </c>
      <c r="N912" t="s">
        <v>5752</v>
      </c>
      <c r="O912" t="s">
        <v>4664</v>
      </c>
      <c r="P912" t="s">
        <v>4622</v>
      </c>
      <c r="Q912" t="s">
        <v>4623</v>
      </c>
      <c r="R912" t="s">
        <v>4665</v>
      </c>
    </row>
    <row r="913" spans="1:18" x14ac:dyDescent="0.25">
      <c r="A913" t="s">
        <v>3340</v>
      </c>
      <c r="B913" t="s">
        <v>670</v>
      </c>
      <c r="C913" t="s">
        <v>5487</v>
      </c>
      <c r="D913" t="s">
        <v>6000</v>
      </c>
      <c r="E913" t="s">
        <v>4627</v>
      </c>
      <c r="F913" t="s">
        <v>4723</v>
      </c>
      <c r="G913" t="s">
        <v>4724</v>
      </c>
      <c r="H913" t="s">
        <v>4618</v>
      </c>
      <c r="I913" t="s">
        <v>4647</v>
      </c>
      <c r="J913" s="1">
        <v>23</v>
      </c>
      <c r="K913">
        <v>31734.73</v>
      </c>
      <c r="L913">
        <v>1.99</v>
      </c>
      <c r="M913" s="1">
        <v>715373.8</v>
      </c>
      <c r="N913" t="s">
        <v>7453</v>
      </c>
      <c r="O913" t="s">
        <v>4730</v>
      </c>
      <c r="P913" t="s">
        <v>4622</v>
      </c>
      <c r="Q913" t="s">
        <v>4611</v>
      </c>
      <c r="R913" t="s">
        <v>4782</v>
      </c>
    </row>
    <row r="914" spans="1:18" x14ac:dyDescent="0.25">
      <c r="A914" t="s">
        <v>3364</v>
      </c>
      <c r="B914" t="s">
        <v>289</v>
      </c>
      <c r="C914" t="s">
        <v>5769</v>
      </c>
      <c r="D914" t="s">
        <v>4858</v>
      </c>
      <c r="E914" t="s">
        <v>4627</v>
      </c>
      <c r="F914" t="s">
        <v>4636</v>
      </c>
      <c r="G914" t="s">
        <v>4637</v>
      </c>
      <c r="H914" t="s">
        <v>4618</v>
      </c>
      <c r="I914" t="s">
        <v>4647</v>
      </c>
      <c r="J914" s="1">
        <v>30</v>
      </c>
      <c r="K914">
        <v>22003.48</v>
      </c>
      <c r="L914">
        <v>7.72</v>
      </c>
      <c r="M914" s="1">
        <v>609144.34</v>
      </c>
      <c r="N914" t="s">
        <v>6105</v>
      </c>
      <c r="O914" t="s">
        <v>45</v>
      </c>
      <c r="P914" t="s">
        <v>4622</v>
      </c>
      <c r="Q914" t="s">
        <v>4623</v>
      </c>
      <c r="R914" t="s">
        <v>4665</v>
      </c>
    </row>
    <row r="915" spans="1:18" x14ac:dyDescent="0.25">
      <c r="A915" t="s">
        <v>3501</v>
      </c>
      <c r="B915" t="s">
        <v>1216</v>
      </c>
      <c r="C915" t="s">
        <v>7556</v>
      </c>
      <c r="D915" t="s">
        <v>7179</v>
      </c>
      <c r="E915" t="s">
        <v>4627</v>
      </c>
      <c r="F915" t="s">
        <v>4628</v>
      </c>
      <c r="G915" t="s">
        <v>4711</v>
      </c>
      <c r="H915" t="s">
        <v>4618</v>
      </c>
      <c r="I915" t="s">
        <v>4647</v>
      </c>
      <c r="J915" s="1">
        <v>38</v>
      </c>
      <c r="K915">
        <v>44344.35</v>
      </c>
      <c r="L915">
        <v>15</v>
      </c>
      <c r="M915" s="1">
        <v>1432322.5</v>
      </c>
      <c r="N915" t="s">
        <v>5611</v>
      </c>
      <c r="O915" t="s">
        <v>4664</v>
      </c>
      <c r="P915" t="s">
        <v>4622</v>
      </c>
      <c r="Q915" t="s">
        <v>4643</v>
      </c>
      <c r="R915" t="s">
        <v>4612</v>
      </c>
    </row>
    <row r="916" spans="1:18" x14ac:dyDescent="0.25">
      <c r="A916" t="s">
        <v>3567</v>
      </c>
      <c r="B916" t="s">
        <v>3568</v>
      </c>
      <c r="C916" t="s">
        <v>5315</v>
      </c>
      <c r="D916" t="s">
        <v>5446</v>
      </c>
      <c r="E916" t="s">
        <v>4615</v>
      </c>
      <c r="F916" t="s">
        <v>4843</v>
      </c>
      <c r="G916" t="s">
        <v>4844</v>
      </c>
      <c r="H916" t="s">
        <v>4618</v>
      </c>
      <c r="I916" t="s">
        <v>4647</v>
      </c>
      <c r="J916" s="1">
        <v>14</v>
      </c>
      <c r="K916">
        <v>45808.17</v>
      </c>
      <c r="L916">
        <v>3.28</v>
      </c>
      <c r="M916" s="1">
        <v>620279.27</v>
      </c>
      <c r="N916" t="s">
        <v>5591</v>
      </c>
      <c r="O916" t="s">
        <v>45</v>
      </c>
      <c r="P916" t="s">
        <v>4622</v>
      </c>
      <c r="Q916" t="s">
        <v>4643</v>
      </c>
      <c r="R916" t="s">
        <v>4782</v>
      </c>
    </row>
    <row r="917" spans="1:18" x14ac:dyDescent="0.25">
      <c r="A917" t="s">
        <v>3626</v>
      </c>
      <c r="B917" t="s">
        <v>367</v>
      </c>
      <c r="C917" t="s">
        <v>5029</v>
      </c>
      <c r="D917" t="s">
        <v>7612</v>
      </c>
      <c r="E917" t="s">
        <v>4615</v>
      </c>
      <c r="F917" t="s">
        <v>4616</v>
      </c>
      <c r="G917" t="s">
        <v>4617</v>
      </c>
      <c r="H917" t="s">
        <v>4618</v>
      </c>
      <c r="I917" t="s">
        <v>4647</v>
      </c>
      <c r="J917" s="1">
        <v>21</v>
      </c>
      <c r="K917">
        <v>5338.25</v>
      </c>
      <c r="L917">
        <v>4.9400000000000004</v>
      </c>
      <c r="M917" s="1">
        <v>106565.35</v>
      </c>
      <c r="N917" t="s">
        <v>5777</v>
      </c>
      <c r="O917" t="s">
        <v>4651</v>
      </c>
      <c r="P917" t="s">
        <v>4622</v>
      </c>
      <c r="Q917" t="s">
        <v>4643</v>
      </c>
      <c r="R917" t="s">
        <v>4653</v>
      </c>
    </row>
    <row r="918" spans="1:18" x14ac:dyDescent="0.25">
      <c r="A918" t="s">
        <v>3682</v>
      </c>
      <c r="B918" t="s">
        <v>375</v>
      </c>
      <c r="C918" t="s">
        <v>4979</v>
      </c>
      <c r="D918" t="s">
        <v>6029</v>
      </c>
      <c r="E918" t="s">
        <v>4656</v>
      </c>
      <c r="F918" t="s">
        <v>4772</v>
      </c>
      <c r="G918" t="s">
        <v>4867</v>
      </c>
      <c r="H918" t="s">
        <v>4618</v>
      </c>
      <c r="I918" t="s">
        <v>4647</v>
      </c>
      <c r="J918" s="1">
        <v>27</v>
      </c>
      <c r="K918">
        <v>25873.34</v>
      </c>
      <c r="L918">
        <v>7.02</v>
      </c>
      <c r="M918" s="1">
        <v>649539.85</v>
      </c>
      <c r="N918" t="s">
        <v>6055</v>
      </c>
      <c r="O918" t="s">
        <v>45</v>
      </c>
      <c r="P918" t="s">
        <v>4622</v>
      </c>
      <c r="Q918" t="s">
        <v>4623</v>
      </c>
      <c r="R918" t="s">
        <v>4703</v>
      </c>
    </row>
    <row r="919" spans="1:18" x14ac:dyDescent="0.25">
      <c r="A919" t="s">
        <v>3684</v>
      </c>
      <c r="B919" t="s">
        <v>3027</v>
      </c>
      <c r="C919" t="s">
        <v>5075</v>
      </c>
      <c r="D919" t="s">
        <v>5592</v>
      </c>
      <c r="E919" t="s">
        <v>4656</v>
      </c>
      <c r="F919" t="s">
        <v>4676</v>
      </c>
      <c r="G919" t="s">
        <v>4677</v>
      </c>
      <c r="H919" t="s">
        <v>4618</v>
      </c>
      <c r="I919" t="s">
        <v>4647</v>
      </c>
      <c r="J919" s="1">
        <v>12</v>
      </c>
      <c r="K919">
        <v>10253.01</v>
      </c>
      <c r="L919">
        <v>10.64</v>
      </c>
      <c r="M919" s="1">
        <v>109945.08</v>
      </c>
      <c r="N919" t="s">
        <v>4960</v>
      </c>
      <c r="O919" t="s">
        <v>4609</v>
      </c>
      <c r="P919" t="s">
        <v>4622</v>
      </c>
      <c r="Q919" t="s">
        <v>4623</v>
      </c>
      <c r="R919" t="s">
        <v>4682</v>
      </c>
    </row>
    <row r="920" spans="1:18" x14ac:dyDescent="0.25">
      <c r="A920" t="s">
        <v>3820</v>
      </c>
      <c r="B920" t="s">
        <v>1766</v>
      </c>
      <c r="C920" t="s">
        <v>4831</v>
      </c>
      <c r="D920" t="s">
        <v>7750</v>
      </c>
      <c r="E920" t="s">
        <v>4627</v>
      </c>
      <c r="F920" t="s">
        <v>4723</v>
      </c>
      <c r="G920" t="s">
        <v>4724</v>
      </c>
      <c r="H920" t="s">
        <v>4618</v>
      </c>
      <c r="I920" t="s">
        <v>4647</v>
      </c>
      <c r="J920" s="1">
        <v>21</v>
      </c>
      <c r="K920">
        <v>49344.81</v>
      </c>
      <c r="L920">
        <v>7.08</v>
      </c>
      <c r="M920" s="1">
        <v>962875.15</v>
      </c>
      <c r="N920" t="s">
        <v>5292</v>
      </c>
      <c r="O920" t="s">
        <v>4651</v>
      </c>
      <c r="P920" t="s">
        <v>4610</v>
      </c>
      <c r="Q920" t="s">
        <v>4611</v>
      </c>
      <c r="R920" t="s">
        <v>4665</v>
      </c>
    </row>
    <row r="921" spans="1:18" x14ac:dyDescent="0.25">
      <c r="A921" t="s">
        <v>3850</v>
      </c>
      <c r="B921" t="s">
        <v>1403</v>
      </c>
      <c r="C921" t="s">
        <v>6976</v>
      </c>
      <c r="D921" t="s">
        <v>7210</v>
      </c>
      <c r="E921" t="s">
        <v>4602</v>
      </c>
      <c r="F921" t="s">
        <v>4603</v>
      </c>
      <c r="G921" t="s">
        <v>4604</v>
      </c>
      <c r="H921" t="s">
        <v>4618</v>
      </c>
      <c r="I921" t="s">
        <v>4647</v>
      </c>
      <c r="J921" s="1">
        <v>48</v>
      </c>
      <c r="K921">
        <v>20740.54</v>
      </c>
      <c r="L921">
        <v>0.19</v>
      </c>
      <c r="M921" s="1">
        <v>993654.38</v>
      </c>
      <c r="N921" t="s">
        <v>5185</v>
      </c>
      <c r="O921" t="s">
        <v>4664</v>
      </c>
      <c r="P921" t="s">
        <v>4622</v>
      </c>
      <c r="Q921" t="s">
        <v>4643</v>
      </c>
      <c r="R921" t="s">
        <v>4744</v>
      </c>
    </row>
    <row r="922" spans="1:18" x14ac:dyDescent="0.25">
      <c r="A922" t="s">
        <v>3900</v>
      </c>
      <c r="B922" t="s">
        <v>482</v>
      </c>
      <c r="C922" t="s">
        <v>5902</v>
      </c>
      <c r="D922" t="s">
        <v>4627</v>
      </c>
      <c r="E922" t="s">
        <v>4627</v>
      </c>
      <c r="F922" t="s">
        <v>4636</v>
      </c>
      <c r="G922" t="s">
        <v>4637</v>
      </c>
      <c r="H922" t="s">
        <v>4618</v>
      </c>
      <c r="I922" t="s">
        <v>4647</v>
      </c>
      <c r="J922" s="1">
        <v>41</v>
      </c>
      <c r="K922">
        <v>41871.160000000003</v>
      </c>
      <c r="L922">
        <v>1.84</v>
      </c>
      <c r="M922" s="1">
        <v>1685129.96</v>
      </c>
      <c r="N922" t="s">
        <v>5268</v>
      </c>
      <c r="O922" t="s">
        <v>4609</v>
      </c>
      <c r="P922" t="s">
        <v>4622</v>
      </c>
      <c r="Q922" t="s">
        <v>4611</v>
      </c>
      <c r="R922" t="s">
        <v>4612</v>
      </c>
    </row>
    <row r="923" spans="1:18" x14ac:dyDescent="0.25">
      <c r="A923" t="s">
        <v>3908</v>
      </c>
      <c r="B923" t="s">
        <v>1065</v>
      </c>
      <c r="C923" t="s">
        <v>4979</v>
      </c>
      <c r="D923" t="s">
        <v>7811</v>
      </c>
      <c r="E923" t="s">
        <v>4656</v>
      </c>
      <c r="F923" t="s">
        <v>4657</v>
      </c>
      <c r="G923" t="s">
        <v>4658</v>
      </c>
      <c r="H923" t="s">
        <v>4618</v>
      </c>
      <c r="I923" t="s">
        <v>4647</v>
      </c>
      <c r="J923" s="1">
        <v>11</v>
      </c>
      <c r="K923">
        <v>36263.58</v>
      </c>
      <c r="L923">
        <v>6.06</v>
      </c>
      <c r="M923" s="1">
        <v>374726.08</v>
      </c>
      <c r="N923" t="s">
        <v>5282</v>
      </c>
      <c r="O923" t="s">
        <v>4609</v>
      </c>
      <c r="P923" t="s">
        <v>4622</v>
      </c>
      <c r="Q923" t="s">
        <v>4643</v>
      </c>
      <c r="R923" t="s">
        <v>4653</v>
      </c>
    </row>
    <row r="924" spans="1:18" x14ac:dyDescent="0.25">
      <c r="A924" t="s">
        <v>3974</v>
      </c>
      <c r="B924" t="s">
        <v>468</v>
      </c>
      <c r="C924" t="s">
        <v>5800</v>
      </c>
      <c r="D924" t="s">
        <v>4690</v>
      </c>
      <c r="E924" t="s">
        <v>4615</v>
      </c>
      <c r="F924" t="s">
        <v>4843</v>
      </c>
      <c r="G924" t="s">
        <v>4844</v>
      </c>
      <c r="H924" t="s">
        <v>4618</v>
      </c>
      <c r="I924" t="s">
        <v>4647</v>
      </c>
      <c r="J924" s="1">
        <v>35</v>
      </c>
      <c r="K924">
        <v>42087.13</v>
      </c>
      <c r="L924">
        <v>8.83</v>
      </c>
      <c r="M924" s="1">
        <v>1342979.27</v>
      </c>
      <c r="N924" t="s">
        <v>4876</v>
      </c>
      <c r="O924" t="s">
        <v>4609</v>
      </c>
      <c r="P924" t="s">
        <v>4622</v>
      </c>
      <c r="Q924" t="s">
        <v>4643</v>
      </c>
      <c r="R924" t="s">
        <v>4682</v>
      </c>
    </row>
    <row r="925" spans="1:18" x14ac:dyDescent="0.25">
      <c r="A925" t="s">
        <v>4081</v>
      </c>
      <c r="B925" t="s">
        <v>1725</v>
      </c>
      <c r="C925" t="s">
        <v>6000</v>
      </c>
      <c r="D925" t="s">
        <v>5609</v>
      </c>
      <c r="E925" t="s">
        <v>4615</v>
      </c>
      <c r="F925" t="s">
        <v>4754</v>
      </c>
      <c r="G925" t="s">
        <v>4798</v>
      </c>
      <c r="H925" t="s">
        <v>4618</v>
      </c>
      <c r="I925" t="s">
        <v>4647</v>
      </c>
      <c r="J925" s="1">
        <v>41</v>
      </c>
      <c r="K925">
        <v>5166.37</v>
      </c>
      <c r="L925">
        <v>7.21</v>
      </c>
      <c r="M925" s="1">
        <v>196548.86</v>
      </c>
      <c r="N925" t="s">
        <v>5482</v>
      </c>
      <c r="O925" t="s">
        <v>45</v>
      </c>
      <c r="P925" t="s">
        <v>4622</v>
      </c>
      <c r="Q925" t="s">
        <v>4611</v>
      </c>
      <c r="R925" t="s">
        <v>4744</v>
      </c>
    </row>
    <row r="926" spans="1:18" x14ac:dyDescent="0.25">
      <c r="A926" t="s">
        <v>4099</v>
      </c>
      <c r="B926" t="s">
        <v>1398</v>
      </c>
      <c r="C926" t="s">
        <v>5870</v>
      </c>
      <c r="D926" t="s">
        <v>5030</v>
      </c>
      <c r="E926" t="s">
        <v>4656</v>
      </c>
      <c r="F926" t="s">
        <v>4657</v>
      </c>
      <c r="G926" t="s">
        <v>5152</v>
      </c>
      <c r="H926" t="s">
        <v>4618</v>
      </c>
      <c r="I926" t="s">
        <v>4647</v>
      </c>
      <c r="J926" s="1">
        <v>44</v>
      </c>
      <c r="K926">
        <v>45115.5</v>
      </c>
      <c r="L926">
        <v>17.66</v>
      </c>
      <c r="M926" s="1">
        <v>1634516.52</v>
      </c>
      <c r="N926" t="s">
        <v>5272</v>
      </c>
      <c r="O926" t="s">
        <v>45</v>
      </c>
      <c r="P926" t="s">
        <v>4622</v>
      </c>
      <c r="Q926" t="s">
        <v>4643</v>
      </c>
      <c r="R926" t="s">
        <v>4612</v>
      </c>
    </row>
    <row r="927" spans="1:18" x14ac:dyDescent="0.25">
      <c r="A927" t="s">
        <v>4424</v>
      </c>
      <c r="B927" t="s">
        <v>352</v>
      </c>
      <c r="C927" t="s">
        <v>5344</v>
      </c>
      <c r="D927" t="s">
        <v>5995</v>
      </c>
      <c r="E927" t="s">
        <v>4656</v>
      </c>
      <c r="F927" t="s">
        <v>4891</v>
      </c>
      <c r="G927" t="s">
        <v>5143</v>
      </c>
      <c r="H927" t="s">
        <v>4618</v>
      </c>
      <c r="I927" t="s">
        <v>4647</v>
      </c>
      <c r="J927" s="1">
        <v>28</v>
      </c>
      <c r="K927">
        <v>35690.29</v>
      </c>
      <c r="L927">
        <v>18.100000000000001</v>
      </c>
      <c r="M927" s="1">
        <v>818449.73</v>
      </c>
      <c r="N927" t="s">
        <v>5666</v>
      </c>
      <c r="O927" t="s">
        <v>4664</v>
      </c>
      <c r="P927" t="s">
        <v>4622</v>
      </c>
      <c r="Q927" t="s">
        <v>4623</v>
      </c>
      <c r="R927" t="s">
        <v>4823</v>
      </c>
    </row>
    <row r="928" spans="1:18" x14ac:dyDescent="0.25">
      <c r="A928" t="s">
        <v>4581</v>
      </c>
      <c r="B928" t="s">
        <v>3177</v>
      </c>
      <c r="C928" t="s">
        <v>6281</v>
      </c>
      <c r="D928" t="s">
        <v>5554</v>
      </c>
      <c r="E928" t="s">
        <v>4656</v>
      </c>
      <c r="F928" t="s">
        <v>4657</v>
      </c>
      <c r="G928" t="s">
        <v>4826</v>
      </c>
      <c r="H928" t="s">
        <v>4618</v>
      </c>
      <c r="I928" t="s">
        <v>4647</v>
      </c>
      <c r="J928" s="1">
        <v>23</v>
      </c>
      <c r="K928">
        <v>14352.83</v>
      </c>
      <c r="L928">
        <v>10.39</v>
      </c>
      <c r="M928" s="1">
        <v>295816.13</v>
      </c>
      <c r="N928" t="s">
        <v>6089</v>
      </c>
      <c r="O928" t="s">
        <v>45</v>
      </c>
      <c r="P928" t="s">
        <v>4652</v>
      </c>
      <c r="Q928" t="s">
        <v>4611</v>
      </c>
      <c r="R928" t="s">
        <v>4665</v>
      </c>
    </row>
    <row r="929" spans="1:18" x14ac:dyDescent="0.25">
      <c r="A929" t="s">
        <v>4585</v>
      </c>
      <c r="B929" t="s">
        <v>1648</v>
      </c>
      <c r="C929" t="s">
        <v>5775</v>
      </c>
      <c r="D929" t="s">
        <v>5414</v>
      </c>
      <c r="E929" t="s">
        <v>4627</v>
      </c>
      <c r="F929" t="s">
        <v>4636</v>
      </c>
      <c r="G929" t="s">
        <v>4985</v>
      </c>
      <c r="H929" t="s">
        <v>4618</v>
      </c>
      <c r="I929" t="s">
        <v>4647</v>
      </c>
      <c r="J929" s="1">
        <v>20</v>
      </c>
      <c r="K929">
        <v>28772.35</v>
      </c>
      <c r="L929">
        <v>7.65</v>
      </c>
      <c r="M929" s="1">
        <v>531425.30000000005</v>
      </c>
      <c r="N929" t="s">
        <v>4738</v>
      </c>
      <c r="O929" t="s">
        <v>4730</v>
      </c>
      <c r="P929" t="s">
        <v>4622</v>
      </c>
      <c r="Q929" t="s">
        <v>4623</v>
      </c>
      <c r="R929" t="s">
        <v>4624</v>
      </c>
    </row>
    <row r="930" spans="1:18" x14ac:dyDescent="0.25">
      <c r="A930" t="s">
        <v>106</v>
      </c>
      <c r="B930" t="s">
        <v>107</v>
      </c>
      <c r="C930" t="s">
        <v>4721</v>
      </c>
      <c r="D930" t="s">
        <v>4722</v>
      </c>
      <c r="E930" t="s">
        <v>4627</v>
      </c>
      <c r="F930" t="s">
        <v>4723</v>
      </c>
      <c r="G930" t="s">
        <v>4724</v>
      </c>
      <c r="H930" t="s">
        <v>4725</v>
      </c>
      <c r="I930" t="s">
        <v>4726</v>
      </c>
      <c r="J930" s="1">
        <v>8</v>
      </c>
      <c r="K930">
        <v>28232.05</v>
      </c>
      <c r="L930">
        <v>1.93</v>
      </c>
      <c r="M930" s="1">
        <v>221497.37</v>
      </c>
      <c r="N930" t="s">
        <v>4729</v>
      </c>
      <c r="O930" t="s">
        <v>4730</v>
      </c>
      <c r="P930" t="s">
        <v>4622</v>
      </c>
      <c r="Q930" t="s">
        <v>4643</v>
      </c>
      <c r="R930" t="s">
        <v>4612</v>
      </c>
    </row>
    <row r="931" spans="1:18" x14ac:dyDescent="0.25">
      <c r="A931" t="s">
        <v>120</v>
      </c>
      <c r="B931" t="s">
        <v>121</v>
      </c>
      <c r="C931" t="s">
        <v>4739</v>
      </c>
      <c r="D931" t="s">
        <v>4740</v>
      </c>
      <c r="E931" t="s">
        <v>4627</v>
      </c>
      <c r="F931" t="s">
        <v>4628</v>
      </c>
      <c r="G931" t="s">
        <v>4711</v>
      </c>
      <c r="H931" t="s">
        <v>4725</v>
      </c>
      <c r="I931" t="s">
        <v>4726</v>
      </c>
      <c r="J931" s="1">
        <v>20</v>
      </c>
      <c r="K931">
        <v>37689.68</v>
      </c>
      <c r="L931">
        <v>17.57</v>
      </c>
      <c r="M931" s="1">
        <v>621352.06000000006</v>
      </c>
      <c r="N931" t="s">
        <v>4743</v>
      </c>
      <c r="O931" t="s">
        <v>4730</v>
      </c>
      <c r="P931" t="s">
        <v>4622</v>
      </c>
      <c r="Q931" t="s">
        <v>4611</v>
      </c>
      <c r="R931" t="s">
        <v>4744</v>
      </c>
    </row>
    <row r="932" spans="1:18" x14ac:dyDescent="0.25">
      <c r="A932" t="s">
        <v>173</v>
      </c>
      <c r="B932" t="s">
        <v>174</v>
      </c>
      <c r="C932" t="s">
        <v>4812</v>
      </c>
      <c r="D932" t="s">
        <v>4770</v>
      </c>
      <c r="E932" t="s">
        <v>4602</v>
      </c>
      <c r="F932" t="s">
        <v>4603</v>
      </c>
      <c r="G932" t="s">
        <v>4813</v>
      </c>
      <c r="H932" t="s">
        <v>4725</v>
      </c>
      <c r="I932" t="s">
        <v>4726</v>
      </c>
      <c r="J932" s="1">
        <v>24</v>
      </c>
      <c r="K932">
        <v>46841.96</v>
      </c>
      <c r="L932">
        <v>13.86</v>
      </c>
      <c r="M932" s="1">
        <v>968391.94</v>
      </c>
      <c r="N932" t="s">
        <v>4816</v>
      </c>
      <c r="O932" t="s">
        <v>4730</v>
      </c>
      <c r="P932" t="s">
        <v>4622</v>
      </c>
      <c r="Q932" t="s">
        <v>4623</v>
      </c>
      <c r="R932" t="s">
        <v>4782</v>
      </c>
    </row>
    <row r="933" spans="1:18" x14ac:dyDescent="0.25">
      <c r="A933" t="s">
        <v>204</v>
      </c>
      <c r="B933" t="s">
        <v>205</v>
      </c>
      <c r="C933" t="s">
        <v>4853</v>
      </c>
      <c r="D933" t="s">
        <v>4854</v>
      </c>
      <c r="E933" t="s">
        <v>4656</v>
      </c>
      <c r="F933" t="s">
        <v>4772</v>
      </c>
      <c r="G933" t="s">
        <v>4773</v>
      </c>
      <c r="H933" t="s">
        <v>4725</v>
      </c>
      <c r="I933" t="s">
        <v>4726</v>
      </c>
      <c r="J933" s="1">
        <v>30</v>
      </c>
      <c r="K933">
        <v>45987.19</v>
      </c>
      <c r="L933">
        <v>5.22</v>
      </c>
      <c r="M933" s="1">
        <v>1307599.76</v>
      </c>
      <c r="N933" t="s">
        <v>4856</v>
      </c>
      <c r="O933" t="s">
        <v>4730</v>
      </c>
      <c r="P933" t="s">
        <v>4622</v>
      </c>
      <c r="Q933" t="s">
        <v>4611</v>
      </c>
      <c r="R933" t="s">
        <v>4782</v>
      </c>
    </row>
    <row r="934" spans="1:18" x14ac:dyDescent="0.25">
      <c r="A934" t="s">
        <v>320</v>
      </c>
      <c r="B934" t="s">
        <v>321</v>
      </c>
      <c r="C934" t="s">
        <v>4666</v>
      </c>
      <c r="D934" t="s">
        <v>5003</v>
      </c>
      <c r="E934" t="s">
        <v>4602</v>
      </c>
      <c r="F934" t="s">
        <v>4603</v>
      </c>
      <c r="G934" t="s">
        <v>4604</v>
      </c>
      <c r="H934" t="s">
        <v>4725</v>
      </c>
      <c r="I934" t="s">
        <v>4726</v>
      </c>
      <c r="J934" s="1">
        <v>34</v>
      </c>
      <c r="K934">
        <v>39029.97</v>
      </c>
      <c r="L934">
        <v>3.29</v>
      </c>
      <c r="M934" s="1">
        <v>1283360.06</v>
      </c>
      <c r="N934" t="s">
        <v>5005</v>
      </c>
      <c r="O934" t="s">
        <v>45</v>
      </c>
      <c r="P934" t="s">
        <v>4622</v>
      </c>
      <c r="Q934" t="s">
        <v>4643</v>
      </c>
      <c r="R934" t="s">
        <v>4644</v>
      </c>
    </row>
    <row r="935" spans="1:18" x14ac:dyDescent="0.25">
      <c r="A935" t="s">
        <v>458</v>
      </c>
      <c r="B935" t="s">
        <v>459</v>
      </c>
      <c r="C935" t="s">
        <v>5171</v>
      </c>
      <c r="D935" t="s">
        <v>5172</v>
      </c>
      <c r="E935" t="s">
        <v>4656</v>
      </c>
      <c r="F935" t="s">
        <v>4657</v>
      </c>
      <c r="G935" t="s">
        <v>4658</v>
      </c>
      <c r="H935" t="s">
        <v>4725</v>
      </c>
      <c r="I935" t="s">
        <v>4726</v>
      </c>
      <c r="J935" s="1">
        <v>27</v>
      </c>
      <c r="K935">
        <v>3537.29</v>
      </c>
      <c r="L935">
        <v>2.38</v>
      </c>
      <c r="M935" s="1">
        <v>93233.77</v>
      </c>
      <c r="N935" t="s">
        <v>4929</v>
      </c>
      <c r="O935" t="s">
        <v>4664</v>
      </c>
      <c r="P935" t="s">
        <v>4610</v>
      </c>
      <c r="Q935" t="s">
        <v>4623</v>
      </c>
      <c r="R935" t="s">
        <v>4665</v>
      </c>
    </row>
    <row r="936" spans="1:18" x14ac:dyDescent="0.25">
      <c r="A936" t="s">
        <v>461</v>
      </c>
      <c r="B936" t="s">
        <v>462</v>
      </c>
      <c r="C936" t="s">
        <v>5174</v>
      </c>
      <c r="D936" t="s">
        <v>5175</v>
      </c>
      <c r="E936" t="s">
        <v>4656</v>
      </c>
      <c r="F936" t="s">
        <v>4772</v>
      </c>
      <c r="G936" t="s">
        <v>4833</v>
      </c>
      <c r="H936" t="s">
        <v>4725</v>
      </c>
      <c r="I936" t="s">
        <v>4726</v>
      </c>
      <c r="J936" s="1">
        <v>8</v>
      </c>
      <c r="K936">
        <v>48592.1</v>
      </c>
      <c r="L936">
        <v>16.149999999999999</v>
      </c>
      <c r="M936" s="1">
        <v>325955.81</v>
      </c>
      <c r="N936" t="s">
        <v>4841</v>
      </c>
      <c r="O936" t="s">
        <v>4609</v>
      </c>
      <c r="P936" t="s">
        <v>4622</v>
      </c>
      <c r="Q936" t="s">
        <v>4623</v>
      </c>
      <c r="R936" t="s">
        <v>4653</v>
      </c>
    </row>
    <row r="937" spans="1:18" x14ac:dyDescent="0.25">
      <c r="A937" t="s">
        <v>519</v>
      </c>
      <c r="B937" t="s">
        <v>520</v>
      </c>
      <c r="C937" t="s">
        <v>5238</v>
      </c>
      <c r="D937" t="s">
        <v>4818</v>
      </c>
      <c r="E937" t="s">
        <v>4656</v>
      </c>
      <c r="F937" t="s">
        <v>4891</v>
      </c>
      <c r="G937" t="s">
        <v>4892</v>
      </c>
      <c r="H937" t="s">
        <v>4725</v>
      </c>
      <c r="I937" t="s">
        <v>4726</v>
      </c>
      <c r="J937" s="1">
        <v>37</v>
      </c>
      <c r="K937">
        <v>33592.39</v>
      </c>
      <c r="L937">
        <v>1.32</v>
      </c>
      <c r="M937" s="1">
        <v>1226511.9099999999</v>
      </c>
      <c r="N937" t="s">
        <v>5240</v>
      </c>
      <c r="O937" t="s">
        <v>4730</v>
      </c>
      <c r="P937" t="s">
        <v>4622</v>
      </c>
      <c r="Q937" t="s">
        <v>4623</v>
      </c>
      <c r="R937" t="s">
        <v>4703</v>
      </c>
    </row>
    <row r="938" spans="1:18" x14ac:dyDescent="0.25">
      <c r="A938" t="s">
        <v>565</v>
      </c>
      <c r="B938" t="s">
        <v>566</v>
      </c>
      <c r="C938" t="s">
        <v>4634</v>
      </c>
      <c r="D938" t="s">
        <v>5293</v>
      </c>
      <c r="E938" t="s">
        <v>4627</v>
      </c>
      <c r="F938" t="s">
        <v>4628</v>
      </c>
      <c r="G938" t="s">
        <v>4629</v>
      </c>
      <c r="H938" t="s">
        <v>4725</v>
      </c>
      <c r="I938" t="s">
        <v>4726</v>
      </c>
      <c r="J938" s="1">
        <v>50</v>
      </c>
      <c r="K938">
        <v>7743.79</v>
      </c>
      <c r="L938">
        <v>6.7</v>
      </c>
      <c r="M938" s="1">
        <v>361247.8</v>
      </c>
      <c r="N938" t="s">
        <v>5295</v>
      </c>
      <c r="O938" t="s">
        <v>4651</v>
      </c>
      <c r="P938" t="s">
        <v>4610</v>
      </c>
      <c r="Q938" t="s">
        <v>4611</v>
      </c>
      <c r="R938" t="s">
        <v>4644</v>
      </c>
    </row>
    <row r="939" spans="1:18" x14ac:dyDescent="0.25">
      <c r="A939" t="s">
        <v>578</v>
      </c>
      <c r="B939" t="s">
        <v>579</v>
      </c>
      <c r="C939" t="s">
        <v>4812</v>
      </c>
      <c r="D939" t="s">
        <v>5306</v>
      </c>
      <c r="E939" t="s">
        <v>4602</v>
      </c>
      <c r="F939" t="s">
        <v>4684</v>
      </c>
      <c r="G939" t="s">
        <v>4792</v>
      </c>
      <c r="H939" t="s">
        <v>4725</v>
      </c>
      <c r="I939" t="s">
        <v>4726</v>
      </c>
      <c r="J939" s="1">
        <v>48</v>
      </c>
      <c r="K939">
        <v>43633.57</v>
      </c>
      <c r="L939">
        <v>6.34</v>
      </c>
      <c r="M939" s="1">
        <v>1961625.68</v>
      </c>
      <c r="N939" t="s">
        <v>5308</v>
      </c>
      <c r="O939" t="s">
        <v>4664</v>
      </c>
      <c r="P939" t="s">
        <v>4610</v>
      </c>
      <c r="Q939" t="s">
        <v>4611</v>
      </c>
      <c r="R939" t="s">
        <v>4823</v>
      </c>
    </row>
    <row r="940" spans="1:18" x14ac:dyDescent="0.25">
      <c r="A940" t="s">
        <v>663</v>
      </c>
      <c r="B940" t="s">
        <v>664</v>
      </c>
      <c r="C940" t="s">
        <v>4979</v>
      </c>
      <c r="D940" t="s">
        <v>5388</v>
      </c>
      <c r="E940" t="s">
        <v>4615</v>
      </c>
      <c r="F940" t="s">
        <v>4733</v>
      </c>
      <c r="G940" t="s">
        <v>4897</v>
      </c>
      <c r="H940" t="s">
        <v>4725</v>
      </c>
      <c r="I940" t="s">
        <v>4726</v>
      </c>
      <c r="J940" s="1">
        <v>29</v>
      </c>
      <c r="K940">
        <v>4515.49</v>
      </c>
      <c r="L940">
        <v>1.52</v>
      </c>
      <c r="M940" s="1">
        <v>128958.78</v>
      </c>
      <c r="N940" t="s">
        <v>5390</v>
      </c>
      <c r="O940" t="s">
        <v>4664</v>
      </c>
      <c r="P940" t="s">
        <v>4622</v>
      </c>
      <c r="Q940" t="s">
        <v>4623</v>
      </c>
      <c r="R940" t="s">
        <v>4782</v>
      </c>
    </row>
    <row r="941" spans="1:18" x14ac:dyDescent="0.25">
      <c r="A941" t="s">
        <v>728</v>
      </c>
      <c r="B941" t="s">
        <v>729</v>
      </c>
      <c r="C941" t="s">
        <v>5453</v>
      </c>
      <c r="D941" t="s">
        <v>5290</v>
      </c>
      <c r="E941" t="s">
        <v>4615</v>
      </c>
      <c r="F941" t="s">
        <v>4754</v>
      </c>
      <c r="G941" t="s">
        <v>4755</v>
      </c>
      <c r="H941" t="s">
        <v>4725</v>
      </c>
      <c r="I941" t="s">
        <v>4726</v>
      </c>
      <c r="J941" s="1">
        <v>40</v>
      </c>
      <c r="K941">
        <v>21412.98</v>
      </c>
      <c r="L941">
        <v>16.71</v>
      </c>
      <c r="M941" s="1">
        <v>713394.84</v>
      </c>
      <c r="N941" t="s">
        <v>5455</v>
      </c>
      <c r="O941" t="s">
        <v>4651</v>
      </c>
      <c r="P941" t="s">
        <v>4622</v>
      </c>
      <c r="Q941" t="s">
        <v>4623</v>
      </c>
      <c r="R941" t="s">
        <v>4644</v>
      </c>
    </row>
    <row r="942" spans="1:18" x14ac:dyDescent="0.25">
      <c r="A942" t="s">
        <v>812</v>
      </c>
      <c r="B942" t="s">
        <v>508</v>
      </c>
      <c r="C942" t="s">
        <v>5532</v>
      </c>
      <c r="D942" t="s">
        <v>5274</v>
      </c>
      <c r="E942" t="s">
        <v>4602</v>
      </c>
      <c r="F942" t="s">
        <v>4785</v>
      </c>
      <c r="G942" t="s">
        <v>4942</v>
      </c>
      <c r="H942" t="s">
        <v>4725</v>
      </c>
      <c r="I942" t="s">
        <v>4726</v>
      </c>
      <c r="J942" s="1">
        <v>4</v>
      </c>
      <c r="K942">
        <v>42797.91</v>
      </c>
      <c r="L942">
        <v>19.18</v>
      </c>
      <c r="M942" s="1">
        <v>138357.07999999999</v>
      </c>
      <c r="N942" t="s">
        <v>5534</v>
      </c>
      <c r="O942" t="s">
        <v>4730</v>
      </c>
      <c r="P942" t="s">
        <v>4622</v>
      </c>
      <c r="Q942" t="s">
        <v>4623</v>
      </c>
      <c r="R942" t="s">
        <v>4696</v>
      </c>
    </row>
    <row r="943" spans="1:18" x14ac:dyDescent="0.25">
      <c r="A943" t="s">
        <v>928</v>
      </c>
      <c r="B943" t="s">
        <v>370</v>
      </c>
      <c r="C943" t="s">
        <v>5304</v>
      </c>
      <c r="D943" t="s">
        <v>4765</v>
      </c>
      <c r="E943" t="s">
        <v>4602</v>
      </c>
      <c r="F943" t="s">
        <v>4785</v>
      </c>
      <c r="G943" t="s">
        <v>4786</v>
      </c>
      <c r="H943" t="s">
        <v>4725</v>
      </c>
      <c r="I943" t="s">
        <v>4726</v>
      </c>
      <c r="J943" s="1">
        <v>35</v>
      </c>
      <c r="K943">
        <v>7684.56</v>
      </c>
      <c r="L943">
        <v>16.739999999999998</v>
      </c>
      <c r="M943" s="1">
        <v>223935.76</v>
      </c>
      <c r="N943" t="s">
        <v>5643</v>
      </c>
      <c r="O943" t="s">
        <v>4651</v>
      </c>
      <c r="P943" t="s">
        <v>4622</v>
      </c>
      <c r="Q943" t="s">
        <v>4623</v>
      </c>
      <c r="R943" t="s">
        <v>4644</v>
      </c>
    </row>
    <row r="944" spans="1:18" x14ac:dyDescent="0.25">
      <c r="A944" t="s">
        <v>1000</v>
      </c>
      <c r="B944" t="s">
        <v>430</v>
      </c>
      <c r="C944" t="s">
        <v>4872</v>
      </c>
      <c r="D944" t="s">
        <v>5706</v>
      </c>
      <c r="E944" t="s">
        <v>4627</v>
      </c>
      <c r="F944" t="s">
        <v>4636</v>
      </c>
      <c r="G944" t="s">
        <v>5095</v>
      </c>
      <c r="H944" t="s">
        <v>4725</v>
      </c>
      <c r="I944" t="s">
        <v>4726</v>
      </c>
      <c r="J944" s="1">
        <v>24</v>
      </c>
      <c r="K944">
        <v>36264.89</v>
      </c>
      <c r="L944">
        <v>19.77</v>
      </c>
      <c r="M944" s="1">
        <v>698287.71</v>
      </c>
      <c r="N944" t="s">
        <v>5708</v>
      </c>
      <c r="O944" t="s">
        <v>4609</v>
      </c>
      <c r="P944" t="s">
        <v>4622</v>
      </c>
      <c r="Q944" t="s">
        <v>4643</v>
      </c>
      <c r="R944" t="s">
        <v>4665</v>
      </c>
    </row>
    <row r="945" spans="1:18" x14ac:dyDescent="0.25">
      <c r="A945" t="s">
        <v>1095</v>
      </c>
      <c r="B945" t="s">
        <v>138</v>
      </c>
      <c r="C945" t="s">
        <v>5734</v>
      </c>
      <c r="D945" t="s">
        <v>5794</v>
      </c>
      <c r="E945" t="s">
        <v>4627</v>
      </c>
      <c r="F945" t="s">
        <v>4691</v>
      </c>
      <c r="G945" t="s">
        <v>5017</v>
      </c>
      <c r="H945" t="s">
        <v>4725</v>
      </c>
      <c r="I945" t="s">
        <v>4726</v>
      </c>
      <c r="J945" s="1">
        <v>29</v>
      </c>
      <c r="K945">
        <v>10659.04</v>
      </c>
      <c r="L945">
        <v>11.09</v>
      </c>
      <c r="M945" s="1">
        <v>274831.62</v>
      </c>
      <c r="N945" t="s">
        <v>4929</v>
      </c>
      <c r="O945" t="s">
        <v>45</v>
      </c>
      <c r="P945" t="s">
        <v>4622</v>
      </c>
      <c r="Q945" t="s">
        <v>4611</v>
      </c>
      <c r="R945" t="s">
        <v>4665</v>
      </c>
    </row>
    <row r="946" spans="1:18" x14ac:dyDescent="0.25">
      <c r="A946" t="s">
        <v>1115</v>
      </c>
      <c r="B946" t="s">
        <v>1116</v>
      </c>
      <c r="C946" t="s">
        <v>5813</v>
      </c>
      <c r="D946" t="s">
        <v>5814</v>
      </c>
      <c r="E946" t="s">
        <v>4656</v>
      </c>
      <c r="F946" t="s">
        <v>4676</v>
      </c>
      <c r="G946" t="s">
        <v>5132</v>
      </c>
      <c r="H946" t="s">
        <v>4725</v>
      </c>
      <c r="I946" t="s">
        <v>4726</v>
      </c>
      <c r="J946" s="1">
        <v>32</v>
      </c>
      <c r="K946">
        <v>14568.69</v>
      </c>
      <c r="L946">
        <v>16.64</v>
      </c>
      <c r="M946" s="1">
        <v>388622.72</v>
      </c>
      <c r="N946" t="s">
        <v>4822</v>
      </c>
      <c r="O946" t="s">
        <v>45</v>
      </c>
      <c r="P946" t="s">
        <v>4622</v>
      </c>
      <c r="Q946" t="s">
        <v>4611</v>
      </c>
      <c r="R946" t="s">
        <v>4823</v>
      </c>
    </row>
    <row r="947" spans="1:18" x14ac:dyDescent="0.25">
      <c r="A947" t="s">
        <v>1137</v>
      </c>
      <c r="B947" t="s">
        <v>664</v>
      </c>
      <c r="C947" t="s">
        <v>5831</v>
      </c>
      <c r="D947" t="s">
        <v>5602</v>
      </c>
      <c r="E947" t="s">
        <v>4656</v>
      </c>
      <c r="F947" t="s">
        <v>4772</v>
      </c>
      <c r="G947" t="s">
        <v>4833</v>
      </c>
      <c r="H947" t="s">
        <v>4725</v>
      </c>
      <c r="I947" t="s">
        <v>4726</v>
      </c>
      <c r="J947" s="1">
        <v>26</v>
      </c>
      <c r="K947">
        <v>43714.59</v>
      </c>
      <c r="L947">
        <v>7.69</v>
      </c>
      <c r="M947" s="1">
        <v>1049176.3899999999</v>
      </c>
      <c r="N947" t="s">
        <v>5793</v>
      </c>
      <c r="O947" t="s">
        <v>4609</v>
      </c>
      <c r="P947" t="s">
        <v>4652</v>
      </c>
      <c r="Q947" t="s">
        <v>4643</v>
      </c>
      <c r="R947" t="s">
        <v>4720</v>
      </c>
    </row>
    <row r="948" spans="1:18" x14ac:dyDescent="0.25">
      <c r="A948" t="s">
        <v>1205</v>
      </c>
      <c r="B948" t="s">
        <v>430</v>
      </c>
      <c r="C948" t="s">
        <v>4877</v>
      </c>
      <c r="D948" t="s">
        <v>4790</v>
      </c>
      <c r="E948" t="s">
        <v>4615</v>
      </c>
      <c r="F948" t="s">
        <v>4754</v>
      </c>
      <c r="G948" t="s">
        <v>4798</v>
      </c>
      <c r="H948" t="s">
        <v>4725</v>
      </c>
      <c r="I948" t="s">
        <v>4726</v>
      </c>
      <c r="J948" s="1">
        <v>44</v>
      </c>
      <c r="K948">
        <v>21653.87</v>
      </c>
      <c r="L948">
        <v>14</v>
      </c>
      <c r="M948" s="1">
        <v>819382.44</v>
      </c>
      <c r="N948" t="s">
        <v>5899</v>
      </c>
      <c r="O948" t="s">
        <v>45</v>
      </c>
      <c r="P948" t="s">
        <v>4622</v>
      </c>
      <c r="Q948" t="s">
        <v>4611</v>
      </c>
      <c r="R948" t="s">
        <v>4612</v>
      </c>
    </row>
    <row r="949" spans="1:18" x14ac:dyDescent="0.25">
      <c r="A949" t="s">
        <v>1224</v>
      </c>
      <c r="B949" t="s">
        <v>1192</v>
      </c>
      <c r="C949" t="s">
        <v>5150</v>
      </c>
      <c r="D949" t="s">
        <v>5914</v>
      </c>
      <c r="E949" t="s">
        <v>4615</v>
      </c>
      <c r="F949" t="s">
        <v>4616</v>
      </c>
      <c r="G949" t="s">
        <v>4699</v>
      </c>
      <c r="H949" t="s">
        <v>4725</v>
      </c>
      <c r="I949" t="s">
        <v>4726</v>
      </c>
      <c r="J949" s="1">
        <v>33</v>
      </c>
      <c r="K949">
        <v>8506.42</v>
      </c>
      <c r="L949">
        <v>7.23</v>
      </c>
      <c r="M949" s="1">
        <v>260416.39</v>
      </c>
      <c r="N949" t="s">
        <v>5916</v>
      </c>
      <c r="O949" t="s">
        <v>4651</v>
      </c>
      <c r="P949" t="s">
        <v>4622</v>
      </c>
      <c r="Q949" t="s">
        <v>4623</v>
      </c>
      <c r="R949" t="s">
        <v>4782</v>
      </c>
    </row>
    <row r="950" spans="1:18" x14ac:dyDescent="0.25">
      <c r="A950" t="s">
        <v>1237</v>
      </c>
      <c r="B950" t="s">
        <v>652</v>
      </c>
      <c r="C950" t="s">
        <v>5730</v>
      </c>
      <c r="D950" t="s">
        <v>5012</v>
      </c>
      <c r="E950" t="s">
        <v>4627</v>
      </c>
      <c r="F950" t="s">
        <v>4628</v>
      </c>
      <c r="G950" t="s">
        <v>4747</v>
      </c>
      <c r="H950" t="s">
        <v>4725</v>
      </c>
      <c r="I950" t="s">
        <v>4726</v>
      </c>
      <c r="J950" s="1">
        <v>12</v>
      </c>
      <c r="K950">
        <v>29131.97</v>
      </c>
      <c r="L950">
        <v>12.57</v>
      </c>
      <c r="M950" s="1">
        <v>305640.98</v>
      </c>
      <c r="N950" t="s">
        <v>5929</v>
      </c>
      <c r="O950" t="s">
        <v>4664</v>
      </c>
      <c r="P950" t="s">
        <v>4610</v>
      </c>
      <c r="Q950" t="s">
        <v>4623</v>
      </c>
      <c r="R950" t="s">
        <v>4744</v>
      </c>
    </row>
    <row r="951" spans="1:18" x14ac:dyDescent="0.25">
      <c r="A951" t="s">
        <v>1292</v>
      </c>
      <c r="B951" t="s">
        <v>1293</v>
      </c>
      <c r="C951" t="s">
        <v>5970</v>
      </c>
      <c r="D951" t="s">
        <v>5971</v>
      </c>
      <c r="E951" t="s">
        <v>4602</v>
      </c>
      <c r="F951" t="s">
        <v>4603</v>
      </c>
      <c r="G951" t="s">
        <v>4813</v>
      </c>
      <c r="H951" t="s">
        <v>4725</v>
      </c>
      <c r="I951" t="s">
        <v>4726</v>
      </c>
      <c r="J951" s="1">
        <v>41</v>
      </c>
      <c r="K951">
        <v>21912.98</v>
      </c>
      <c r="L951">
        <v>13.46</v>
      </c>
      <c r="M951" s="1">
        <v>777503.21</v>
      </c>
      <c r="N951" t="s">
        <v>5276</v>
      </c>
      <c r="O951" t="s">
        <v>4651</v>
      </c>
      <c r="P951" t="s">
        <v>4610</v>
      </c>
      <c r="Q951" t="s">
        <v>4643</v>
      </c>
      <c r="R951" t="s">
        <v>4744</v>
      </c>
    </row>
    <row r="952" spans="1:18" x14ac:dyDescent="0.25">
      <c r="A952" t="s">
        <v>1344</v>
      </c>
      <c r="B952" t="s">
        <v>1213</v>
      </c>
      <c r="C952" t="s">
        <v>6020</v>
      </c>
      <c r="D952" t="s">
        <v>6021</v>
      </c>
      <c r="E952" t="s">
        <v>4656</v>
      </c>
      <c r="F952" t="s">
        <v>4772</v>
      </c>
      <c r="G952" t="s">
        <v>4773</v>
      </c>
      <c r="H952" t="s">
        <v>4725</v>
      </c>
      <c r="I952" t="s">
        <v>4726</v>
      </c>
      <c r="J952" s="1">
        <v>15</v>
      </c>
      <c r="K952">
        <v>40698.019999999997</v>
      </c>
      <c r="L952">
        <v>0.1</v>
      </c>
      <c r="M952" s="1">
        <v>609859.82999999996</v>
      </c>
      <c r="N952" t="s">
        <v>5641</v>
      </c>
      <c r="O952" t="s">
        <v>4651</v>
      </c>
      <c r="P952" t="s">
        <v>4622</v>
      </c>
      <c r="Q952" t="s">
        <v>4623</v>
      </c>
      <c r="R952" t="s">
        <v>4624</v>
      </c>
    </row>
    <row r="953" spans="1:18" x14ac:dyDescent="0.25">
      <c r="A953" t="s">
        <v>1528</v>
      </c>
      <c r="B953" t="s">
        <v>1529</v>
      </c>
      <c r="C953" t="s">
        <v>5130</v>
      </c>
      <c r="D953" t="s">
        <v>6161</v>
      </c>
      <c r="E953" t="s">
        <v>4627</v>
      </c>
      <c r="F953" t="s">
        <v>4691</v>
      </c>
      <c r="G953" t="s">
        <v>5017</v>
      </c>
      <c r="H953" t="s">
        <v>4725</v>
      </c>
      <c r="I953" t="s">
        <v>4726</v>
      </c>
      <c r="J953" s="1">
        <v>9</v>
      </c>
      <c r="K953">
        <v>26358.52</v>
      </c>
      <c r="L953">
        <v>13.93</v>
      </c>
      <c r="M953" s="1">
        <v>204181</v>
      </c>
      <c r="N953" t="s">
        <v>4925</v>
      </c>
      <c r="O953" t="s">
        <v>4651</v>
      </c>
      <c r="P953" t="s">
        <v>4622</v>
      </c>
      <c r="Q953" t="s">
        <v>4611</v>
      </c>
      <c r="R953" t="s">
        <v>4744</v>
      </c>
    </row>
    <row r="954" spans="1:18" x14ac:dyDescent="0.25">
      <c r="A954" t="s">
        <v>1551</v>
      </c>
      <c r="B954" t="s">
        <v>1192</v>
      </c>
      <c r="C954" t="s">
        <v>4885</v>
      </c>
      <c r="D954" t="s">
        <v>6176</v>
      </c>
      <c r="E954" t="s">
        <v>4615</v>
      </c>
      <c r="F954" t="s">
        <v>4616</v>
      </c>
      <c r="G954" t="s">
        <v>4699</v>
      </c>
      <c r="H954" t="s">
        <v>4725</v>
      </c>
      <c r="I954" t="s">
        <v>4726</v>
      </c>
      <c r="J954" s="1">
        <v>47</v>
      </c>
      <c r="K954">
        <v>26801.78</v>
      </c>
      <c r="L954">
        <v>12.7</v>
      </c>
      <c r="M954" s="1">
        <v>1099703.8400000001</v>
      </c>
      <c r="N954" t="s">
        <v>6178</v>
      </c>
      <c r="O954" t="s">
        <v>4664</v>
      </c>
      <c r="P954" t="s">
        <v>4622</v>
      </c>
      <c r="Q954" t="s">
        <v>4643</v>
      </c>
      <c r="R954" t="s">
        <v>4644</v>
      </c>
    </row>
    <row r="955" spans="1:18" x14ac:dyDescent="0.25">
      <c r="A955" t="s">
        <v>1775</v>
      </c>
      <c r="B955" t="s">
        <v>1021</v>
      </c>
      <c r="C955" t="s">
        <v>5416</v>
      </c>
      <c r="D955" t="s">
        <v>6346</v>
      </c>
      <c r="E955" t="s">
        <v>4602</v>
      </c>
      <c r="F955" t="s">
        <v>4603</v>
      </c>
      <c r="G955" t="s">
        <v>4604</v>
      </c>
      <c r="H955" t="s">
        <v>4725</v>
      </c>
      <c r="I955" t="s">
        <v>4726</v>
      </c>
      <c r="J955" s="1">
        <v>30</v>
      </c>
      <c r="K955">
        <v>20935.599999999999</v>
      </c>
      <c r="L955">
        <v>2.95</v>
      </c>
      <c r="M955" s="1">
        <v>609539.99</v>
      </c>
      <c r="N955" t="s">
        <v>5907</v>
      </c>
      <c r="O955" t="s">
        <v>4664</v>
      </c>
      <c r="P955" t="s">
        <v>4622</v>
      </c>
      <c r="Q955" t="s">
        <v>4623</v>
      </c>
      <c r="R955" t="s">
        <v>4612</v>
      </c>
    </row>
    <row r="956" spans="1:18" x14ac:dyDescent="0.25">
      <c r="A956" t="s">
        <v>1840</v>
      </c>
      <c r="B956" t="s">
        <v>1733</v>
      </c>
      <c r="C956" t="s">
        <v>6395</v>
      </c>
      <c r="D956" t="s">
        <v>4746</v>
      </c>
      <c r="E956" t="s">
        <v>4615</v>
      </c>
      <c r="F956" t="s">
        <v>4616</v>
      </c>
      <c r="G956" t="s">
        <v>4617</v>
      </c>
      <c r="H956" t="s">
        <v>4725</v>
      </c>
      <c r="I956" t="s">
        <v>4726</v>
      </c>
      <c r="J956" s="1">
        <v>9</v>
      </c>
      <c r="K956">
        <v>2335.7399999999998</v>
      </c>
      <c r="L956">
        <v>10.87</v>
      </c>
      <c r="M956" s="1">
        <v>18736.61</v>
      </c>
      <c r="N956" t="s">
        <v>5348</v>
      </c>
      <c r="O956" t="s">
        <v>4609</v>
      </c>
      <c r="P956" t="s">
        <v>4622</v>
      </c>
      <c r="Q956" t="s">
        <v>4623</v>
      </c>
      <c r="R956" t="s">
        <v>4665</v>
      </c>
    </row>
    <row r="957" spans="1:18" x14ac:dyDescent="0.25">
      <c r="A957" t="s">
        <v>1894</v>
      </c>
      <c r="B957" t="s">
        <v>571</v>
      </c>
      <c r="C957" t="s">
        <v>4861</v>
      </c>
      <c r="D957" t="s">
        <v>4933</v>
      </c>
      <c r="E957" t="s">
        <v>4602</v>
      </c>
      <c r="F957" t="s">
        <v>4684</v>
      </c>
      <c r="G957" t="s">
        <v>4792</v>
      </c>
      <c r="H957" t="s">
        <v>4725</v>
      </c>
      <c r="I957" t="s">
        <v>4726</v>
      </c>
      <c r="J957" s="1">
        <v>13</v>
      </c>
      <c r="K957">
        <v>27871.24</v>
      </c>
      <c r="L957">
        <v>7.5</v>
      </c>
      <c r="M957" s="1">
        <v>335151.65999999997</v>
      </c>
      <c r="N957" t="s">
        <v>5348</v>
      </c>
      <c r="O957" t="s">
        <v>4609</v>
      </c>
      <c r="P957" t="s">
        <v>4622</v>
      </c>
      <c r="Q957" t="s">
        <v>4643</v>
      </c>
      <c r="R957" t="s">
        <v>4665</v>
      </c>
    </row>
    <row r="958" spans="1:18" x14ac:dyDescent="0.25">
      <c r="A958" t="s">
        <v>1936</v>
      </c>
      <c r="B958" t="s">
        <v>257</v>
      </c>
      <c r="C958" t="s">
        <v>4908</v>
      </c>
      <c r="D958" t="s">
        <v>6466</v>
      </c>
      <c r="E958" t="s">
        <v>4602</v>
      </c>
      <c r="F958" t="s">
        <v>4684</v>
      </c>
      <c r="G958" t="s">
        <v>4685</v>
      </c>
      <c r="H958" t="s">
        <v>4725</v>
      </c>
      <c r="I958" t="s">
        <v>4726</v>
      </c>
      <c r="J958" s="1">
        <v>33</v>
      </c>
      <c r="K958">
        <v>17752.91</v>
      </c>
      <c r="L958">
        <v>0.32</v>
      </c>
      <c r="M958" s="1">
        <v>583971.31999999995</v>
      </c>
      <c r="N958" t="s">
        <v>6468</v>
      </c>
      <c r="O958" t="s">
        <v>45</v>
      </c>
      <c r="P958" t="s">
        <v>4622</v>
      </c>
      <c r="Q958" t="s">
        <v>4623</v>
      </c>
      <c r="R958" t="s">
        <v>4744</v>
      </c>
    </row>
    <row r="959" spans="1:18" x14ac:dyDescent="0.25">
      <c r="A959" t="s">
        <v>1953</v>
      </c>
      <c r="B959" t="s">
        <v>645</v>
      </c>
      <c r="C959" t="s">
        <v>6350</v>
      </c>
      <c r="D959" t="s">
        <v>5495</v>
      </c>
      <c r="E959" t="s">
        <v>4627</v>
      </c>
      <c r="F959" t="s">
        <v>4636</v>
      </c>
      <c r="G959" t="s">
        <v>4985</v>
      </c>
      <c r="H959" t="s">
        <v>4725</v>
      </c>
      <c r="I959" t="s">
        <v>4726</v>
      </c>
      <c r="J959" s="1">
        <v>7</v>
      </c>
      <c r="K959">
        <v>32917.760000000002</v>
      </c>
      <c r="L959">
        <v>11.22</v>
      </c>
      <c r="M959" s="1">
        <v>204570.71</v>
      </c>
      <c r="N959" t="s">
        <v>4702</v>
      </c>
      <c r="O959" t="s">
        <v>4651</v>
      </c>
      <c r="P959" t="s">
        <v>4610</v>
      </c>
      <c r="Q959" t="s">
        <v>4623</v>
      </c>
      <c r="R959" t="s">
        <v>4703</v>
      </c>
    </row>
    <row r="960" spans="1:18" x14ac:dyDescent="0.25">
      <c r="A960" t="s">
        <v>1975</v>
      </c>
      <c r="B960" t="s">
        <v>1976</v>
      </c>
      <c r="C960" t="s">
        <v>4877</v>
      </c>
      <c r="D960" t="s">
        <v>6500</v>
      </c>
      <c r="E960" t="s">
        <v>4602</v>
      </c>
      <c r="F960" t="s">
        <v>4668</v>
      </c>
      <c r="G960" t="s">
        <v>4669</v>
      </c>
      <c r="H960" t="s">
        <v>4725</v>
      </c>
      <c r="I960" t="s">
        <v>4726</v>
      </c>
      <c r="J960" s="1">
        <v>32</v>
      </c>
      <c r="K960">
        <v>37353.35</v>
      </c>
      <c r="L960">
        <v>4.22</v>
      </c>
      <c r="M960" s="1">
        <v>1144865.24</v>
      </c>
      <c r="N960" t="s">
        <v>4925</v>
      </c>
      <c r="O960" t="s">
        <v>4664</v>
      </c>
      <c r="P960" t="s">
        <v>4622</v>
      </c>
      <c r="Q960" t="s">
        <v>4623</v>
      </c>
      <c r="R960" t="s">
        <v>4744</v>
      </c>
    </row>
    <row r="961" spans="1:18" x14ac:dyDescent="0.25">
      <c r="A961" t="s">
        <v>1989</v>
      </c>
      <c r="B961" t="s">
        <v>1990</v>
      </c>
      <c r="C961" t="s">
        <v>5167</v>
      </c>
      <c r="D961" t="s">
        <v>4854</v>
      </c>
      <c r="E961" t="s">
        <v>4602</v>
      </c>
      <c r="F961" t="s">
        <v>4785</v>
      </c>
      <c r="G961" t="s">
        <v>4786</v>
      </c>
      <c r="H961" t="s">
        <v>4725</v>
      </c>
      <c r="I961" t="s">
        <v>4726</v>
      </c>
      <c r="J961" s="1">
        <v>45</v>
      </c>
      <c r="K961">
        <v>40317.21</v>
      </c>
      <c r="L961">
        <v>18.420000000000002</v>
      </c>
      <c r="M961" s="1">
        <v>1480085.1</v>
      </c>
      <c r="N961" t="s">
        <v>4940</v>
      </c>
      <c r="O961" t="s">
        <v>4664</v>
      </c>
      <c r="P961" t="s">
        <v>4622</v>
      </c>
      <c r="Q961" t="s">
        <v>4643</v>
      </c>
      <c r="R961" t="s">
        <v>4665</v>
      </c>
    </row>
    <row r="962" spans="1:18" x14ac:dyDescent="0.25">
      <c r="A962" t="s">
        <v>2013</v>
      </c>
      <c r="B962" t="s">
        <v>696</v>
      </c>
      <c r="C962" t="s">
        <v>4915</v>
      </c>
      <c r="D962" t="s">
        <v>5341</v>
      </c>
      <c r="E962" t="s">
        <v>4615</v>
      </c>
      <c r="F962" t="s">
        <v>4733</v>
      </c>
      <c r="G962" t="s">
        <v>4897</v>
      </c>
      <c r="H962" t="s">
        <v>4725</v>
      </c>
      <c r="I962" t="s">
        <v>4726</v>
      </c>
      <c r="J962" s="1">
        <v>6</v>
      </c>
      <c r="K962">
        <v>26056.12</v>
      </c>
      <c r="L962">
        <v>7.01</v>
      </c>
      <c r="M962" s="1">
        <v>145377.51999999999</v>
      </c>
      <c r="N962" t="s">
        <v>4988</v>
      </c>
      <c r="O962" t="s">
        <v>45</v>
      </c>
      <c r="P962" t="s">
        <v>4610</v>
      </c>
      <c r="Q962" t="s">
        <v>4623</v>
      </c>
      <c r="R962" t="s">
        <v>4782</v>
      </c>
    </row>
    <row r="963" spans="1:18" x14ac:dyDescent="0.25">
      <c r="A963" t="s">
        <v>2069</v>
      </c>
      <c r="B963" t="s">
        <v>1347</v>
      </c>
      <c r="C963" t="s">
        <v>6564</v>
      </c>
      <c r="D963" t="s">
        <v>5025</v>
      </c>
      <c r="E963" t="s">
        <v>4627</v>
      </c>
      <c r="F963" t="s">
        <v>4628</v>
      </c>
      <c r="G963" t="s">
        <v>4747</v>
      </c>
      <c r="H963" t="s">
        <v>4725</v>
      </c>
      <c r="I963" t="s">
        <v>4726</v>
      </c>
      <c r="J963" s="1">
        <v>17</v>
      </c>
      <c r="K963">
        <v>4177.05</v>
      </c>
      <c r="L963">
        <v>12.92</v>
      </c>
      <c r="M963" s="1">
        <v>61835.38</v>
      </c>
      <c r="N963" t="s">
        <v>4804</v>
      </c>
      <c r="O963" t="s">
        <v>4730</v>
      </c>
      <c r="P963" t="s">
        <v>4622</v>
      </c>
      <c r="Q963" t="s">
        <v>4611</v>
      </c>
      <c r="R963" t="s">
        <v>4653</v>
      </c>
    </row>
    <row r="964" spans="1:18" x14ac:dyDescent="0.25">
      <c r="A964" t="s">
        <v>2193</v>
      </c>
      <c r="B964" t="s">
        <v>497</v>
      </c>
      <c r="C964" t="s">
        <v>5080</v>
      </c>
      <c r="D964" t="s">
        <v>6665</v>
      </c>
      <c r="E964" t="s">
        <v>4602</v>
      </c>
      <c r="F964" t="s">
        <v>4668</v>
      </c>
      <c r="G964" t="s">
        <v>4879</v>
      </c>
      <c r="H964" t="s">
        <v>4725</v>
      </c>
      <c r="I964" t="s">
        <v>4726</v>
      </c>
      <c r="J964" s="1">
        <v>5</v>
      </c>
      <c r="K964">
        <v>27553.72</v>
      </c>
      <c r="L964">
        <v>16.36</v>
      </c>
      <c r="M964" s="1">
        <v>115229.66</v>
      </c>
      <c r="N964" t="s">
        <v>5413</v>
      </c>
      <c r="O964" t="s">
        <v>4730</v>
      </c>
      <c r="P964" t="s">
        <v>4622</v>
      </c>
      <c r="Q964" t="s">
        <v>4643</v>
      </c>
      <c r="R964" t="s">
        <v>4682</v>
      </c>
    </row>
    <row r="965" spans="1:18" x14ac:dyDescent="0.25">
      <c r="A965" t="s">
        <v>2442</v>
      </c>
      <c r="B965" t="s">
        <v>990</v>
      </c>
      <c r="C965" t="s">
        <v>4654</v>
      </c>
      <c r="D965" t="s">
        <v>6848</v>
      </c>
      <c r="E965" t="s">
        <v>4627</v>
      </c>
      <c r="F965" t="s">
        <v>4636</v>
      </c>
      <c r="G965" t="s">
        <v>4637</v>
      </c>
      <c r="H965" t="s">
        <v>4725</v>
      </c>
      <c r="I965" t="s">
        <v>4726</v>
      </c>
      <c r="J965" s="1">
        <v>7</v>
      </c>
      <c r="K965">
        <v>16129.28</v>
      </c>
      <c r="L965">
        <v>10.039999999999999</v>
      </c>
      <c r="M965" s="1">
        <v>101569.3</v>
      </c>
      <c r="N965" t="s">
        <v>5929</v>
      </c>
      <c r="O965" t="s">
        <v>4730</v>
      </c>
      <c r="P965" t="s">
        <v>4622</v>
      </c>
      <c r="Q965" t="s">
        <v>4611</v>
      </c>
      <c r="R965" t="s">
        <v>4744</v>
      </c>
    </row>
    <row r="966" spans="1:18" x14ac:dyDescent="0.25">
      <c r="A966" t="s">
        <v>2450</v>
      </c>
      <c r="B966" t="s">
        <v>1347</v>
      </c>
      <c r="C966" t="s">
        <v>6855</v>
      </c>
      <c r="D966" t="s">
        <v>4933</v>
      </c>
      <c r="E966" t="s">
        <v>4627</v>
      </c>
      <c r="F966" t="s">
        <v>4723</v>
      </c>
      <c r="G966" t="s">
        <v>4724</v>
      </c>
      <c r="H966" t="s">
        <v>4725</v>
      </c>
      <c r="I966" t="s">
        <v>4726</v>
      </c>
      <c r="J966" s="1">
        <v>1</v>
      </c>
      <c r="K966">
        <v>36877.33</v>
      </c>
      <c r="L966">
        <v>14.42</v>
      </c>
      <c r="M966" s="1">
        <v>31559.62</v>
      </c>
      <c r="N966" t="s">
        <v>6234</v>
      </c>
      <c r="O966" t="s">
        <v>45</v>
      </c>
      <c r="P966" t="s">
        <v>4622</v>
      </c>
      <c r="Q966" t="s">
        <v>4643</v>
      </c>
      <c r="R966" t="s">
        <v>4696</v>
      </c>
    </row>
    <row r="967" spans="1:18" x14ac:dyDescent="0.25">
      <c r="A967" t="s">
        <v>2465</v>
      </c>
      <c r="B967" t="s">
        <v>237</v>
      </c>
      <c r="C967" t="s">
        <v>6558</v>
      </c>
      <c r="D967" t="s">
        <v>6839</v>
      </c>
      <c r="E967" t="s">
        <v>4602</v>
      </c>
      <c r="F967" t="s">
        <v>4603</v>
      </c>
      <c r="G967" t="s">
        <v>4813</v>
      </c>
      <c r="H967" t="s">
        <v>4725</v>
      </c>
      <c r="I967" t="s">
        <v>4726</v>
      </c>
      <c r="J967" s="1">
        <v>28</v>
      </c>
      <c r="K967">
        <v>46046.11</v>
      </c>
      <c r="L967">
        <v>15.67</v>
      </c>
      <c r="M967" s="1">
        <v>1087259.17</v>
      </c>
      <c r="N967" t="s">
        <v>5149</v>
      </c>
      <c r="O967" t="s">
        <v>4651</v>
      </c>
      <c r="P967" t="s">
        <v>4622</v>
      </c>
      <c r="Q967" t="s">
        <v>4623</v>
      </c>
      <c r="R967" t="s">
        <v>4744</v>
      </c>
    </row>
    <row r="968" spans="1:18" x14ac:dyDescent="0.25">
      <c r="A968" t="s">
        <v>2520</v>
      </c>
      <c r="B968" t="s">
        <v>378</v>
      </c>
      <c r="C968" t="s">
        <v>4998</v>
      </c>
      <c r="D968" t="s">
        <v>5164</v>
      </c>
      <c r="E968" t="s">
        <v>4627</v>
      </c>
      <c r="F968" t="s">
        <v>4628</v>
      </c>
      <c r="G968" t="s">
        <v>4711</v>
      </c>
      <c r="H968" t="s">
        <v>4725</v>
      </c>
      <c r="I968" t="s">
        <v>4726</v>
      </c>
      <c r="J968" s="1">
        <v>22</v>
      </c>
      <c r="K968">
        <v>1479.43</v>
      </c>
      <c r="L968">
        <v>10.09</v>
      </c>
      <c r="M968" s="1">
        <v>29263.42</v>
      </c>
      <c r="N968" t="s">
        <v>6077</v>
      </c>
      <c r="O968" t="s">
        <v>4651</v>
      </c>
      <c r="P968" t="s">
        <v>4622</v>
      </c>
      <c r="Q968" t="s">
        <v>4611</v>
      </c>
      <c r="R968" t="s">
        <v>4644</v>
      </c>
    </row>
    <row r="969" spans="1:18" x14ac:dyDescent="0.25">
      <c r="A969" t="s">
        <v>2680</v>
      </c>
      <c r="B969" t="s">
        <v>1448</v>
      </c>
      <c r="C969" t="s">
        <v>5861</v>
      </c>
      <c r="D969" t="s">
        <v>6638</v>
      </c>
      <c r="E969" t="s">
        <v>4615</v>
      </c>
      <c r="F969" t="s">
        <v>4733</v>
      </c>
      <c r="G969" t="s">
        <v>4897</v>
      </c>
      <c r="H969" t="s">
        <v>4725</v>
      </c>
      <c r="I969" t="s">
        <v>4726</v>
      </c>
      <c r="J969" s="1">
        <v>43</v>
      </c>
      <c r="K969">
        <v>937.49</v>
      </c>
      <c r="L969">
        <v>5.21</v>
      </c>
      <c r="M969" s="1">
        <v>38211.81</v>
      </c>
      <c r="N969" t="s">
        <v>5853</v>
      </c>
      <c r="O969" t="s">
        <v>4664</v>
      </c>
      <c r="P969" t="s">
        <v>4622</v>
      </c>
      <c r="Q969" t="s">
        <v>4623</v>
      </c>
      <c r="R969" t="s">
        <v>4703</v>
      </c>
    </row>
    <row r="970" spans="1:18" x14ac:dyDescent="0.25">
      <c r="A970" t="s">
        <v>2774</v>
      </c>
      <c r="B970" t="s">
        <v>687</v>
      </c>
      <c r="C970" t="s">
        <v>6264</v>
      </c>
      <c r="D970" t="s">
        <v>7078</v>
      </c>
      <c r="E970" t="s">
        <v>4602</v>
      </c>
      <c r="F970" t="s">
        <v>4684</v>
      </c>
      <c r="G970" t="s">
        <v>5022</v>
      </c>
      <c r="H970" t="s">
        <v>4725</v>
      </c>
      <c r="I970" t="s">
        <v>4726</v>
      </c>
      <c r="J970" s="1">
        <v>27</v>
      </c>
      <c r="K970">
        <v>10163.459999999999</v>
      </c>
      <c r="L970">
        <v>9.9700000000000006</v>
      </c>
      <c r="M970" s="1">
        <v>247054.4</v>
      </c>
      <c r="N970" t="s">
        <v>6270</v>
      </c>
      <c r="O970" t="s">
        <v>4609</v>
      </c>
      <c r="P970" t="s">
        <v>4622</v>
      </c>
      <c r="Q970" t="s">
        <v>4623</v>
      </c>
      <c r="R970" t="s">
        <v>4682</v>
      </c>
    </row>
    <row r="971" spans="1:18" x14ac:dyDescent="0.25">
      <c r="A971" t="s">
        <v>2807</v>
      </c>
      <c r="B971" t="s">
        <v>2625</v>
      </c>
      <c r="C971" t="s">
        <v>5775</v>
      </c>
      <c r="D971" t="s">
        <v>5332</v>
      </c>
      <c r="E971" t="s">
        <v>4656</v>
      </c>
      <c r="F971" t="s">
        <v>4676</v>
      </c>
      <c r="G971" t="s">
        <v>4917</v>
      </c>
      <c r="H971" t="s">
        <v>4725</v>
      </c>
      <c r="I971" t="s">
        <v>4726</v>
      </c>
      <c r="J971" s="1">
        <v>34</v>
      </c>
      <c r="K971">
        <v>32995.81</v>
      </c>
      <c r="L971">
        <v>18.649999999999999</v>
      </c>
      <c r="M971" s="1">
        <v>912631.11</v>
      </c>
      <c r="N971" t="s">
        <v>4709</v>
      </c>
      <c r="O971" t="s">
        <v>4664</v>
      </c>
      <c r="P971" t="s">
        <v>4622</v>
      </c>
      <c r="Q971" t="s">
        <v>4643</v>
      </c>
      <c r="R971" t="s">
        <v>4682</v>
      </c>
    </row>
    <row r="972" spans="1:18" x14ac:dyDescent="0.25">
      <c r="A972" t="s">
        <v>2950</v>
      </c>
      <c r="B972" t="s">
        <v>1076</v>
      </c>
      <c r="C972" t="s">
        <v>4812</v>
      </c>
      <c r="D972" t="s">
        <v>4866</v>
      </c>
      <c r="E972" t="s">
        <v>4656</v>
      </c>
      <c r="F972" t="s">
        <v>4657</v>
      </c>
      <c r="G972" t="s">
        <v>5152</v>
      </c>
      <c r="H972" t="s">
        <v>4725</v>
      </c>
      <c r="I972" t="s">
        <v>4726</v>
      </c>
      <c r="J972" s="1">
        <v>22</v>
      </c>
      <c r="K972">
        <v>20414.7</v>
      </c>
      <c r="L972">
        <v>15.6</v>
      </c>
      <c r="M972" s="1">
        <v>379060.15</v>
      </c>
      <c r="N972" t="s">
        <v>6988</v>
      </c>
      <c r="O972" t="s">
        <v>4664</v>
      </c>
      <c r="P972" t="s">
        <v>4622</v>
      </c>
      <c r="Q972" t="s">
        <v>4611</v>
      </c>
      <c r="R972" t="s">
        <v>4624</v>
      </c>
    </row>
    <row r="973" spans="1:18" x14ac:dyDescent="0.25">
      <c r="A973" t="s">
        <v>3078</v>
      </c>
      <c r="B973" t="s">
        <v>1411</v>
      </c>
      <c r="C973" t="s">
        <v>5487</v>
      </c>
      <c r="D973" t="s">
        <v>5203</v>
      </c>
      <c r="E973" t="s">
        <v>4627</v>
      </c>
      <c r="F973" t="s">
        <v>4723</v>
      </c>
      <c r="G973" t="s">
        <v>4724</v>
      </c>
      <c r="H973" t="s">
        <v>4725</v>
      </c>
      <c r="I973" t="s">
        <v>4726</v>
      </c>
      <c r="J973" s="1">
        <v>12</v>
      </c>
      <c r="K973">
        <v>27132.53</v>
      </c>
      <c r="L973">
        <v>13.96</v>
      </c>
      <c r="M973" s="1">
        <v>280137.95</v>
      </c>
      <c r="N973" t="s">
        <v>4881</v>
      </c>
      <c r="O973" t="s">
        <v>4609</v>
      </c>
      <c r="P973" t="s">
        <v>4622</v>
      </c>
      <c r="Q973" t="s">
        <v>4611</v>
      </c>
      <c r="R973" t="s">
        <v>4696</v>
      </c>
    </row>
    <row r="974" spans="1:18" x14ac:dyDescent="0.25">
      <c r="A974" t="s">
        <v>3098</v>
      </c>
      <c r="B974" t="s">
        <v>3017</v>
      </c>
      <c r="C974" t="s">
        <v>4634</v>
      </c>
      <c r="D974" t="s">
        <v>4765</v>
      </c>
      <c r="E974" t="s">
        <v>4602</v>
      </c>
      <c r="F974" t="s">
        <v>4785</v>
      </c>
      <c r="G974" t="s">
        <v>4786</v>
      </c>
      <c r="H974" t="s">
        <v>4725</v>
      </c>
      <c r="I974" t="s">
        <v>4726</v>
      </c>
      <c r="J974" s="1">
        <v>25</v>
      </c>
      <c r="K974">
        <v>22284.12</v>
      </c>
      <c r="L974">
        <v>14.67</v>
      </c>
      <c r="M974" s="1">
        <v>475375.99</v>
      </c>
      <c r="N974" t="s">
        <v>5056</v>
      </c>
      <c r="O974" t="s">
        <v>4730</v>
      </c>
      <c r="P974" t="s">
        <v>4622</v>
      </c>
      <c r="Q974" t="s">
        <v>4643</v>
      </c>
      <c r="R974" t="s">
        <v>4644</v>
      </c>
    </row>
    <row r="975" spans="1:18" x14ac:dyDescent="0.25">
      <c r="A975" t="s">
        <v>3127</v>
      </c>
      <c r="B975" t="s">
        <v>3128</v>
      </c>
      <c r="C975" t="s">
        <v>4764</v>
      </c>
      <c r="D975" t="s">
        <v>7310</v>
      </c>
      <c r="E975" t="s">
        <v>4627</v>
      </c>
      <c r="F975" t="s">
        <v>4636</v>
      </c>
      <c r="G975" t="s">
        <v>4637</v>
      </c>
      <c r="H975" t="s">
        <v>4725</v>
      </c>
      <c r="I975" t="s">
        <v>4726</v>
      </c>
      <c r="J975" s="1">
        <v>16</v>
      </c>
      <c r="K975">
        <v>4376.8100000000004</v>
      </c>
      <c r="L975">
        <v>14.17</v>
      </c>
      <c r="M975" s="1">
        <v>60105.86</v>
      </c>
      <c r="N975" t="s">
        <v>7005</v>
      </c>
      <c r="O975" t="s">
        <v>4651</v>
      </c>
      <c r="P975" t="s">
        <v>4622</v>
      </c>
      <c r="Q975" t="s">
        <v>4611</v>
      </c>
      <c r="R975" t="s">
        <v>4703</v>
      </c>
    </row>
    <row r="976" spans="1:18" x14ac:dyDescent="0.25">
      <c r="A976" t="s">
        <v>3173</v>
      </c>
      <c r="B976" t="s">
        <v>3174</v>
      </c>
      <c r="C976" t="s">
        <v>4634</v>
      </c>
      <c r="D976" t="s">
        <v>7343</v>
      </c>
      <c r="E976" t="s">
        <v>4615</v>
      </c>
      <c r="F976" t="s">
        <v>4754</v>
      </c>
      <c r="G976" t="s">
        <v>4798</v>
      </c>
      <c r="H976" t="s">
        <v>4725</v>
      </c>
      <c r="I976" t="s">
        <v>4726</v>
      </c>
      <c r="J976" s="1">
        <v>13</v>
      </c>
      <c r="K976">
        <v>18002.88</v>
      </c>
      <c r="L976">
        <v>12.97</v>
      </c>
      <c r="M976" s="1">
        <v>203682.78</v>
      </c>
      <c r="N976" t="s">
        <v>6871</v>
      </c>
      <c r="O976" t="s">
        <v>4664</v>
      </c>
      <c r="P976" t="s">
        <v>4622</v>
      </c>
      <c r="Q976" t="s">
        <v>4623</v>
      </c>
      <c r="R976" t="s">
        <v>4696</v>
      </c>
    </row>
    <row r="977" spans="1:18" x14ac:dyDescent="0.25">
      <c r="A977" t="s">
        <v>3183</v>
      </c>
      <c r="B977" t="s">
        <v>317</v>
      </c>
      <c r="C977" t="s">
        <v>5049</v>
      </c>
      <c r="D977" t="s">
        <v>6352</v>
      </c>
      <c r="E977" t="s">
        <v>4615</v>
      </c>
      <c r="F977" t="s">
        <v>4733</v>
      </c>
      <c r="G977" t="s">
        <v>4734</v>
      </c>
      <c r="H977" t="s">
        <v>4725</v>
      </c>
      <c r="I977" t="s">
        <v>4726</v>
      </c>
      <c r="J977" s="1">
        <v>16</v>
      </c>
      <c r="K977">
        <v>20983.84</v>
      </c>
      <c r="L977">
        <v>10.06</v>
      </c>
      <c r="M977" s="1">
        <v>301965.84999999998</v>
      </c>
      <c r="N977" t="s">
        <v>5285</v>
      </c>
      <c r="O977" t="s">
        <v>45</v>
      </c>
      <c r="P977" t="s">
        <v>4622</v>
      </c>
      <c r="Q977" t="s">
        <v>4623</v>
      </c>
      <c r="R977" t="s">
        <v>4823</v>
      </c>
    </row>
    <row r="978" spans="1:18" x14ac:dyDescent="0.25">
      <c r="A978" t="s">
        <v>3193</v>
      </c>
      <c r="B978" t="s">
        <v>378</v>
      </c>
      <c r="C978" t="s">
        <v>5141</v>
      </c>
      <c r="D978" t="s">
        <v>7355</v>
      </c>
      <c r="E978" t="s">
        <v>4627</v>
      </c>
      <c r="F978" t="s">
        <v>4628</v>
      </c>
      <c r="G978" t="s">
        <v>4747</v>
      </c>
      <c r="H978" t="s">
        <v>4725</v>
      </c>
      <c r="I978" t="s">
        <v>4726</v>
      </c>
      <c r="J978" s="1">
        <v>5</v>
      </c>
      <c r="K978">
        <v>36081.480000000003</v>
      </c>
      <c r="L978">
        <v>13.53</v>
      </c>
      <c r="M978" s="1">
        <v>155998.28</v>
      </c>
      <c r="N978" t="s">
        <v>6322</v>
      </c>
      <c r="O978" t="s">
        <v>4730</v>
      </c>
      <c r="P978" t="s">
        <v>4622</v>
      </c>
      <c r="Q978" t="s">
        <v>4611</v>
      </c>
      <c r="R978" t="s">
        <v>4823</v>
      </c>
    </row>
    <row r="979" spans="1:18" x14ac:dyDescent="0.25">
      <c r="A979" t="s">
        <v>3290</v>
      </c>
      <c r="B979" t="s">
        <v>2504</v>
      </c>
      <c r="C979" t="s">
        <v>5020</v>
      </c>
      <c r="D979" t="s">
        <v>4732</v>
      </c>
      <c r="E979" t="s">
        <v>4627</v>
      </c>
      <c r="F979" t="s">
        <v>4691</v>
      </c>
      <c r="G979" t="s">
        <v>4692</v>
      </c>
      <c r="H979" t="s">
        <v>4725</v>
      </c>
      <c r="I979" t="s">
        <v>4726</v>
      </c>
      <c r="J979" s="1">
        <v>22</v>
      </c>
      <c r="K979">
        <v>4909.32</v>
      </c>
      <c r="L979">
        <v>16.190000000000001</v>
      </c>
      <c r="M979" s="1">
        <v>90519.02</v>
      </c>
      <c r="N979" t="s">
        <v>5115</v>
      </c>
      <c r="O979" t="s">
        <v>4651</v>
      </c>
      <c r="P979" t="s">
        <v>4622</v>
      </c>
      <c r="Q979" t="s">
        <v>4623</v>
      </c>
      <c r="R979" t="s">
        <v>4823</v>
      </c>
    </row>
    <row r="980" spans="1:18" x14ac:dyDescent="0.25">
      <c r="A980" t="s">
        <v>3403</v>
      </c>
      <c r="B980" t="s">
        <v>1993</v>
      </c>
      <c r="C980" t="s">
        <v>6774</v>
      </c>
      <c r="D980" t="s">
        <v>7493</v>
      </c>
      <c r="E980" t="s">
        <v>4602</v>
      </c>
      <c r="F980" t="s">
        <v>4603</v>
      </c>
      <c r="G980" t="s">
        <v>4813</v>
      </c>
      <c r="H980" t="s">
        <v>4725</v>
      </c>
      <c r="I980" t="s">
        <v>4726</v>
      </c>
      <c r="J980" s="1">
        <v>17</v>
      </c>
      <c r="K980">
        <v>10283.719999999999</v>
      </c>
      <c r="L980">
        <v>17.3</v>
      </c>
      <c r="M980" s="1">
        <v>144578.82</v>
      </c>
      <c r="N980" t="s">
        <v>5885</v>
      </c>
      <c r="O980" t="s">
        <v>45</v>
      </c>
      <c r="P980" t="s">
        <v>4622</v>
      </c>
      <c r="Q980" t="s">
        <v>4623</v>
      </c>
      <c r="R980" t="s">
        <v>4682</v>
      </c>
    </row>
    <row r="981" spans="1:18" x14ac:dyDescent="0.25">
      <c r="A981" t="s">
        <v>3412</v>
      </c>
      <c r="B981" t="s">
        <v>418</v>
      </c>
      <c r="C981" t="s">
        <v>7499</v>
      </c>
      <c r="D981" t="s">
        <v>6358</v>
      </c>
      <c r="E981" t="s">
        <v>4627</v>
      </c>
      <c r="F981" t="s">
        <v>4691</v>
      </c>
      <c r="G981" t="s">
        <v>5000</v>
      </c>
      <c r="H981" t="s">
        <v>4725</v>
      </c>
      <c r="I981" t="s">
        <v>4726</v>
      </c>
      <c r="J981" s="1">
        <v>10</v>
      </c>
      <c r="K981">
        <v>20993.18</v>
      </c>
      <c r="L981">
        <v>2.54</v>
      </c>
      <c r="M981" s="1">
        <v>204599.53</v>
      </c>
      <c r="N981" t="s">
        <v>4763</v>
      </c>
      <c r="O981" t="s">
        <v>4730</v>
      </c>
      <c r="P981" t="s">
        <v>4622</v>
      </c>
      <c r="Q981" t="s">
        <v>4643</v>
      </c>
      <c r="R981" t="s">
        <v>4682</v>
      </c>
    </row>
    <row r="982" spans="1:18" x14ac:dyDescent="0.25">
      <c r="A982" t="s">
        <v>3444</v>
      </c>
      <c r="B982" t="s">
        <v>2338</v>
      </c>
      <c r="C982" t="s">
        <v>5416</v>
      </c>
      <c r="D982" t="s">
        <v>5274</v>
      </c>
      <c r="E982" t="s">
        <v>4615</v>
      </c>
      <c r="F982" t="s">
        <v>4754</v>
      </c>
      <c r="G982" t="s">
        <v>4839</v>
      </c>
      <c r="H982" t="s">
        <v>4725</v>
      </c>
      <c r="I982" t="s">
        <v>4726</v>
      </c>
      <c r="J982" s="1">
        <v>36</v>
      </c>
      <c r="K982">
        <v>49054.57</v>
      </c>
      <c r="L982">
        <v>15.48</v>
      </c>
      <c r="M982" s="1">
        <v>1492593.21</v>
      </c>
      <c r="N982" t="s">
        <v>6385</v>
      </c>
      <c r="O982" t="s">
        <v>4609</v>
      </c>
      <c r="P982" t="s">
        <v>4622</v>
      </c>
      <c r="Q982" t="s">
        <v>4643</v>
      </c>
      <c r="R982" t="s">
        <v>4665</v>
      </c>
    </row>
    <row r="983" spans="1:18" x14ac:dyDescent="0.25">
      <c r="A983" t="s">
        <v>3495</v>
      </c>
      <c r="B983" t="s">
        <v>2499</v>
      </c>
      <c r="C983" t="s">
        <v>4666</v>
      </c>
      <c r="D983" t="s">
        <v>7551</v>
      </c>
      <c r="E983" t="s">
        <v>4656</v>
      </c>
      <c r="F983" t="s">
        <v>4772</v>
      </c>
      <c r="G983" t="s">
        <v>4773</v>
      </c>
      <c r="H983" t="s">
        <v>4725</v>
      </c>
      <c r="I983" t="s">
        <v>4726</v>
      </c>
      <c r="J983" s="1">
        <v>45</v>
      </c>
      <c r="K983">
        <v>15586.08</v>
      </c>
      <c r="L983">
        <v>3.1</v>
      </c>
      <c r="M983" s="1">
        <v>679631.02</v>
      </c>
      <c r="N983" t="s">
        <v>5752</v>
      </c>
      <c r="O983" t="s">
        <v>4651</v>
      </c>
      <c r="P983" t="s">
        <v>4622</v>
      </c>
      <c r="Q983" t="s">
        <v>4643</v>
      </c>
      <c r="R983" t="s">
        <v>4665</v>
      </c>
    </row>
    <row r="984" spans="1:18" x14ac:dyDescent="0.25">
      <c r="A984" t="s">
        <v>3516</v>
      </c>
      <c r="B984" t="s">
        <v>1617</v>
      </c>
      <c r="C984" t="s">
        <v>5813</v>
      </c>
      <c r="D984" t="s">
        <v>7565</v>
      </c>
      <c r="E984" t="s">
        <v>4656</v>
      </c>
      <c r="F984" t="s">
        <v>4891</v>
      </c>
      <c r="G984" t="s">
        <v>4892</v>
      </c>
      <c r="H984" t="s">
        <v>4725</v>
      </c>
      <c r="I984" t="s">
        <v>4726</v>
      </c>
      <c r="J984" s="1">
        <v>38</v>
      </c>
      <c r="K984">
        <v>1674.88</v>
      </c>
      <c r="L984">
        <v>14.04</v>
      </c>
      <c r="M984" s="1">
        <v>54709.62</v>
      </c>
      <c r="N984" t="s">
        <v>6065</v>
      </c>
      <c r="O984" t="s">
        <v>4730</v>
      </c>
      <c r="P984" t="s">
        <v>4622</v>
      </c>
      <c r="Q984" t="s">
        <v>4611</v>
      </c>
      <c r="R984" t="s">
        <v>4782</v>
      </c>
    </row>
    <row r="985" spans="1:18" x14ac:dyDescent="0.25">
      <c r="A985" t="s">
        <v>3653</v>
      </c>
      <c r="B985" t="s">
        <v>853</v>
      </c>
      <c r="C985" t="s">
        <v>4932</v>
      </c>
      <c r="D985" t="s">
        <v>4667</v>
      </c>
      <c r="E985" t="s">
        <v>4627</v>
      </c>
      <c r="F985" t="s">
        <v>4636</v>
      </c>
      <c r="G985" t="s">
        <v>4637</v>
      </c>
      <c r="H985" t="s">
        <v>4725</v>
      </c>
      <c r="I985" t="s">
        <v>4726</v>
      </c>
      <c r="J985" s="1">
        <v>38</v>
      </c>
      <c r="K985">
        <v>36828.99</v>
      </c>
      <c r="L985">
        <v>11.62</v>
      </c>
      <c r="M985" s="1">
        <v>1236879.53</v>
      </c>
      <c r="N985" t="s">
        <v>6105</v>
      </c>
      <c r="O985" t="s">
        <v>45</v>
      </c>
      <c r="P985" t="s">
        <v>4610</v>
      </c>
      <c r="Q985" t="s">
        <v>4611</v>
      </c>
      <c r="R985" t="s">
        <v>4665</v>
      </c>
    </row>
    <row r="986" spans="1:18" x14ac:dyDescent="0.25">
      <c r="A986" t="s">
        <v>3773</v>
      </c>
      <c r="B986" t="s">
        <v>129</v>
      </c>
      <c r="C986" t="s">
        <v>4915</v>
      </c>
      <c r="D986" t="s">
        <v>5191</v>
      </c>
      <c r="E986" t="s">
        <v>4615</v>
      </c>
      <c r="F986" t="s">
        <v>4754</v>
      </c>
      <c r="G986" t="s">
        <v>4755</v>
      </c>
      <c r="H986" t="s">
        <v>4725</v>
      </c>
      <c r="I986" t="s">
        <v>4726</v>
      </c>
      <c r="J986" s="1">
        <v>1</v>
      </c>
      <c r="K986">
        <v>2344.39</v>
      </c>
      <c r="L986">
        <v>18.09</v>
      </c>
      <c r="M986" s="1">
        <v>1920.29</v>
      </c>
      <c r="N986" t="s">
        <v>6468</v>
      </c>
      <c r="O986" t="s">
        <v>4609</v>
      </c>
      <c r="P986" t="s">
        <v>4622</v>
      </c>
      <c r="Q986" t="s">
        <v>4623</v>
      </c>
      <c r="R986" t="s">
        <v>4744</v>
      </c>
    </row>
    <row r="987" spans="1:18" x14ac:dyDescent="0.25">
      <c r="A987" t="s">
        <v>3838</v>
      </c>
      <c r="B987" t="s">
        <v>1828</v>
      </c>
      <c r="C987" t="s">
        <v>4689</v>
      </c>
      <c r="D987" t="s">
        <v>6920</v>
      </c>
      <c r="E987" t="s">
        <v>4656</v>
      </c>
      <c r="F987" t="s">
        <v>4772</v>
      </c>
      <c r="G987" t="s">
        <v>4833</v>
      </c>
      <c r="H987" t="s">
        <v>4725</v>
      </c>
      <c r="I987" t="s">
        <v>4726</v>
      </c>
      <c r="J987" s="1">
        <v>22</v>
      </c>
      <c r="K987">
        <v>45431.27</v>
      </c>
      <c r="L987">
        <v>2.96</v>
      </c>
      <c r="M987" s="1">
        <v>969903.1</v>
      </c>
      <c r="N987" t="s">
        <v>6280</v>
      </c>
      <c r="O987" t="s">
        <v>4730</v>
      </c>
      <c r="P987" t="s">
        <v>4622</v>
      </c>
      <c r="Q987" t="s">
        <v>4643</v>
      </c>
      <c r="R987" t="s">
        <v>4653</v>
      </c>
    </row>
    <row r="988" spans="1:18" x14ac:dyDescent="0.25">
      <c r="A988" t="s">
        <v>3884</v>
      </c>
      <c r="B988" t="s">
        <v>898</v>
      </c>
      <c r="C988" t="s">
        <v>5167</v>
      </c>
      <c r="D988" t="s">
        <v>5493</v>
      </c>
      <c r="E988" t="s">
        <v>4627</v>
      </c>
      <c r="F988" t="s">
        <v>4691</v>
      </c>
      <c r="G988" t="s">
        <v>5000</v>
      </c>
      <c r="H988" t="s">
        <v>4725</v>
      </c>
      <c r="I988" t="s">
        <v>4726</v>
      </c>
      <c r="J988" s="1">
        <v>15</v>
      </c>
      <c r="K988">
        <v>20067.72</v>
      </c>
      <c r="L988">
        <v>12.67</v>
      </c>
      <c r="M988" s="1">
        <v>262877.09999999998</v>
      </c>
      <c r="N988" t="s">
        <v>7795</v>
      </c>
      <c r="O988" t="s">
        <v>4651</v>
      </c>
      <c r="P988" t="s">
        <v>4622</v>
      </c>
      <c r="Q988" t="s">
        <v>4623</v>
      </c>
      <c r="R988" t="s">
        <v>4682</v>
      </c>
    </row>
    <row r="989" spans="1:18" x14ac:dyDescent="0.25">
      <c r="A989" t="s">
        <v>3902</v>
      </c>
      <c r="B989" t="s">
        <v>446</v>
      </c>
      <c r="C989" t="s">
        <v>5190</v>
      </c>
      <c r="D989" t="s">
        <v>7137</v>
      </c>
      <c r="E989" t="s">
        <v>4656</v>
      </c>
      <c r="F989" t="s">
        <v>4891</v>
      </c>
      <c r="G989" t="s">
        <v>5183</v>
      </c>
      <c r="H989" t="s">
        <v>4725</v>
      </c>
      <c r="I989" t="s">
        <v>4726</v>
      </c>
      <c r="J989" s="1">
        <v>5</v>
      </c>
      <c r="K989">
        <v>35648.629999999997</v>
      </c>
      <c r="L989">
        <v>11.94</v>
      </c>
      <c r="M989" s="1">
        <v>156960.92000000001</v>
      </c>
      <c r="N989" t="s">
        <v>5777</v>
      </c>
      <c r="O989" t="s">
        <v>45</v>
      </c>
      <c r="P989" t="s">
        <v>4622</v>
      </c>
      <c r="Q989" t="s">
        <v>4623</v>
      </c>
      <c r="R989" t="s">
        <v>4653</v>
      </c>
    </row>
    <row r="990" spans="1:18" x14ac:dyDescent="0.25">
      <c r="A990" t="s">
        <v>3942</v>
      </c>
      <c r="B990" t="s">
        <v>248</v>
      </c>
      <c r="C990" t="s">
        <v>5174</v>
      </c>
      <c r="D990" t="s">
        <v>5627</v>
      </c>
      <c r="E990" t="s">
        <v>4656</v>
      </c>
      <c r="F990" t="s">
        <v>4891</v>
      </c>
      <c r="G990" t="s">
        <v>5143</v>
      </c>
      <c r="H990" t="s">
        <v>4725</v>
      </c>
      <c r="I990" t="s">
        <v>4726</v>
      </c>
      <c r="J990" s="1">
        <v>43</v>
      </c>
      <c r="K990">
        <v>12067.55</v>
      </c>
      <c r="L990">
        <v>9.51</v>
      </c>
      <c r="M990" s="1">
        <v>469556.82</v>
      </c>
      <c r="N990" t="s">
        <v>6318</v>
      </c>
      <c r="O990" t="s">
        <v>4609</v>
      </c>
      <c r="P990" t="s">
        <v>4622</v>
      </c>
      <c r="Q990" t="s">
        <v>4643</v>
      </c>
      <c r="R990" t="s">
        <v>4682</v>
      </c>
    </row>
    <row r="991" spans="1:18" x14ac:dyDescent="0.25">
      <c r="A991" t="s">
        <v>3950</v>
      </c>
      <c r="B991" t="s">
        <v>1216</v>
      </c>
      <c r="C991" t="s">
        <v>7457</v>
      </c>
      <c r="D991" t="s">
        <v>4854</v>
      </c>
      <c r="E991" t="s">
        <v>4656</v>
      </c>
      <c r="F991" t="s">
        <v>4772</v>
      </c>
      <c r="G991" t="s">
        <v>4833</v>
      </c>
      <c r="H991" t="s">
        <v>4725</v>
      </c>
      <c r="I991" t="s">
        <v>4726</v>
      </c>
      <c r="J991" s="1">
        <v>24</v>
      </c>
      <c r="K991">
        <v>17736.55</v>
      </c>
      <c r="L991">
        <v>15.72</v>
      </c>
      <c r="M991" s="1">
        <v>358760.74</v>
      </c>
      <c r="N991" t="s">
        <v>5413</v>
      </c>
      <c r="O991" t="s">
        <v>4609</v>
      </c>
      <c r="P991" t="s">
        <v>4622</v>
      </c>
      <c r="Q991" t="s">
        <v>4611</v>
      </c>
      <c r="R991" t="s">
        <v>4682</v>
      </c>
    </row>
    <row r="992" spans="1:18" x14ac:dyDescent="0.25">
      <c r="A992" t="s">
        <v>3954</v>
      </c>
      <c r="B992" t="s">
        <v>1669</v>
      </c>
      <c r="C992" t="s">
        <v>5365</v>
      </c>
      <c r="D992" t="s">
        <v>4954</v>
      </c>
      <c r="E992" t="s">
        <v>4627</v>
      </c>
      <c r="F992" t="s">
        <v>4691</v>
      </c>
      <c r="G992" t="s">
        <v>5017</v>
      </c>
      <c r="H992" t="s">
        <v>4725</v>
      </c>
      <c r="I992" t="s">
        <v>4726</v>
      </c>
      <c r="J992" s="1">
        <v>16</v>
      </c>
      <c r="K992">
        <v>8705.31</v>
      </c>
      <c r="L992">
        <v>9.31</v>
      </c>
      <c r="M992" s="1">
        <v>126317.53</v>
      </c>
      <c r="N992" t="s">
        <v>5505</v>
      </c>
      <c r="O992" t="s">
        <v>4664</v>
      </c>
      <c r="P992" t="s">
        <v>4610</v>
      </c>
      <c r="Q992" t="s">
        <v>4611</v>
      </c>
      <c r="R992" t="s">
        <v>4744</v>
      </c>
    </row>
    <row r="993" spans="1:18" x14ac:dyDescent="0.25">
      <c r="A993" t="s">
        <v>3972</v>
      </c>
      <c r="B993" t="s">
        <v>2197</v>
      </c>
      <c r="C993" t="s">
        <v>6069</v>
      </c>
      <c r="D993" t="s">
        <v>6416</v>
      </c>
      <c r="E993" t="s">
        <v>4615</v>
      </c>
      <c r="F993" t="s">
        <v>4733</v>
      </c>
      <c r="G993" t="s">
        <v>4734</v>
      </c>
      <c r="H993" t="s">
        <v>4725</v>
      </c>
      <c r="I993" t="s">
        <v>4726</v>
      </c>
      <c r="J993" s="1">
        <v>32</v>
      </c>
      <c r="K993">
        <v>28786.34</v>
      </c>
      <c r="L993">
        <v>6.51</v>
      </c>
      <c r="M993" s="1">
        <v>861195.18</v>
      </c>
      <c r="N993" t="s">
        <v>6846</v>
      </c>
      <c r="O993" t="s">
        <v>4609</v>
      </c>
      <c r="P993" t="s">
        <v>4622</v>
      </c>
      <c r="Q993" t="s">
        <v>4643</v>
      </c>
      <c r="R993" t="s">
        <v>4703</v>
      </c>
    </row>
    <row r="994" spans="1:18" x14ac:dyDescent="0.25">
      <c r="A994" t="s">
        <v>3993</v>
      </c>
      <c r="B994" t="s">
        <v>174</v>
      </c>
      <c r="C994" t="s">
        <v>6986</v>
      </c>
      <c r="D994" t="s">
        <v>6100</v>
      </c>
      <c r="E994" t="s">
        <v>4656</v>
      </c>
      <c r="F994" t="s">
        <v>4676</v>
      </c>
      <c r="G994" t="s">
        <v>4677</v>
      </c>
      <c r="H994" t="s">
        <v>4725</v>
      </c>
      <c r="I994" t="s">
        <v>4726</v>
      </c>
      <c r="J994" s="1">
        <v>25</v>
      </c>
      <c r="K994">
        <v>46531.8</v>
      </c>
      <c r="L994">
        <v>17.32</v>
      </c>
      <c r="M994" s="1">
        <v>961812.31</v>
      </c>
      <c r="N994" t="s">
        <v>6039</v>
      </c>
      <c r="O994" t="s">
        <v>4651</v>
      </c>
      <c r="P994" t="s">
        <v>4622</v>
      </c>
      <c r="Q994" t="s">
        <v>4611</v>
      </c>
      <c r="R994" t="s">
        <v>4696</v>
      </c>
    </row>
    <row r="995" spans="1:18" x14ac:dyDescent="0.25">
      <c r="A995" t="s">
        <v>4117</v>
      </c>
      <c r="B995" t="s">
        <v>679</v>
      </c>
      <c r="C995" t="s">
        <v>5042</v>
      </c>
      <c r="D995" t="s">
        <v>5151</v>
      </c>
      <c r="E995" t="s">
        <v>4627</v>
      </c>
      <c r="F995" t="s">
        <v>4723</v>
      </c>
      <c r="G995" t="s">
        <v>4922</v>
      </c>
      <c r="H995" t="s">
        <v>4725</v>
      </c>
      <c r="I995" t="s">
        <v>4726</v>
      </c>
      <c r="J995" s="1">
        <v>1</v>
      </c>
      <c r="K995">
        <v>6978.81</v>
      </c>
      <c r="L995">
        <v>10.75</v>
      </c>
      <c r="M995" s="1">
        <v>6228.59</v>
      </c>
      <c r="N995" t="s">
        <v>5394</v>
      </c>
      <c r="O995" t="s">
        <v>4730</v>
      </c>
      <c r="P995" t="s">
        <v>4610</v>
      </c>
      <c r="Q995" t="s">
        <v>4611</v>
      </c>
      <c r="R995" t="s">
        <v>4720</v>
      </c>
    </row>
    <row r="996" spans="1:18" x14ac:dyDescent="0.25">
      <c r="A996" t="s">
        <v>4131</v>
      </c>
      <c r="B996" t="s">
        <v>664</v>
      </c>
      <c r="C996" t="s">
        <v>5722</v>
      </c>
      <c r="D996" t="s">
        <v>5117</v>
      </c>
      <c r="E996" t="s">
        <v>4627</v>
      </c>
      <c r="F996" t="s">
        <v>4628</v>
      </c>
      <c r="G996" t="s">
        <v>4629</v>
      </c>
      <c r="H996" t="s">
        <v>4725</v>
      </c>
      <c r="I996" t="s">
        <v>4726</v>
      </c>
      <c r="J996" s="1">
        <v>39</v>
      </c>
      <c r="K996">
        <v>32313.38</v>
      </c>
      <c r="L996">
        <v>9.85</v>
      </c>
      <c r="M996" s="1">
        <v>1136089.97</v>
      </c>
      <c r="N996" t="s">
        <v>5189</v>
      </c>
      <c r="O996" t="s">
        <v>4651</v>
      </c>
      <c r="P996" t="s">
        <v>4622</v>
      </c>
      <c r="Q996" t="s">
        <v>4623</v>
      </c>
      <c r="R996" t="s">
        <v>4744</v>
      </c>
    </row>
    <row r="997" spans="1:18" x14ac:dyDescent="0.25">
      <c r="A997" t="s">
        <v>4171</v>
      </c>
      <c r="B997" t="s">
        <v>1406</v>
      </c>
      <c r="C997" t="s">
        <v>5930</v>
      </c>
      <c r="D997" t="s">
        <v>6735</v>
      </c>
      <c r="E997" t="s">
        <v>4656</v>
      </c>
      <c r="F997" t="s">
        <v>4657</v>
      </c>
      <c r="G997" t="s">
        <v>4658</v>
      </c>
      <c r="H997" t="s">
        <v>4725</v>
      </c>
      <c r="I997" t="s">
        <v>4726</v>
      </c>
      <c r="J997" s="1">
        <v>20</v>
      </c>
      <c r="K997">
        <v>31014.2</v>
      </c>
      <c r="L997">
        <v>16.690000000000001</v>
      </c>
      <c r="M997" s="1">
        <v>516758.6</v>
      </c>
      <c r="N997" t="s">
        <v>6402</v>
      </c>
      <c r="O997" t="s">
        <v>45</v>
      </c>
      <c r="P997" t="s">
        <v>4622</v>
      </c>
      <c r="Q997" t="s">
        <v>4611</v>
      </c>
      <c r="R997" t="s">
        <v>4782</v>
      </c>
    </row>
    <row r="998" spans="1:18" x14ac:dyDescent="0.25">
      <c r="A998" t="s">
        <v>4222</v>
      </c>
      <c r="B998" t="s">
        <v>960</v>
      </c>
      <c r="C998" t="s">
        <v>5931</v>
      </c>
      <c r="D998" t="s">
        <v>5290</v>
      </c>
      <c r="E998" t="s">
        <v>4615</v>
      </c>
      <c r="F998" t="s">
        <v>4733</v>
      </c>
      <c r="G998" t="s">
        <v>4897</v>
      </c>
      <c r="H998" t="s">
        <v>4725</v>
      </c>
      <c r="I998" t="s">
        <v>4726</v>
      </c>
      <c r="J998" s="1">
        <v>45</v>
      </c>
      <c r="K998">
        <v>34631.230000000003</v>
      </c>
      <c r="L998">
        <v>4.8499999999999996</v>
      </c>
      <c r="M998" s="1">
        <v>1482822.69</v>
      </c>
      <c r="N998" t="s">
        <v>5384</v>
      </c>
      <c r="O998" t="s">
        <v>4664</v>
      </c>
      <c r="P998" t="s">
        <v>4622</v>
      </c>
      <c r="Q998" t="s">
        <v>4643</v>
      </c>
      <c r="R998" t="s">
        <v>4782</v>
      </c>
    </row>
    <row r="999" spans="1:18" x14ac:dyDescent="0.25">
      <c r="A999" t="s">
        <v>4246</v>
      </c>
      <c r="B999" t="s">
        <v>2197</v>
      </c>
      <c r="C999" t="s">
        <v>8016</v>
      </c>
      <c r="D999" t="s">
        <v>7196</v>
      </c>
      <c r="E999" t="s">
        <v>4615</v>
      </c>
      <c r="F999" t="s">
        <v>4843</v>
      </c>
      <c r="G999" t="s">
        <v>4844</v>
      </c>
      <c r="H999" t="s">
        <v>4725</v>
      </c>
      <c r="I999" t="s">
        <v>4726</v>
      </c>
      <c r="J999" s="1">
        <v>38</v>
      </c>
      <c r="K999">
        <v>35869.53</v>
      </c>
      <c r="L999">
        <v>4.79</v>
      </c>
      <c r="M999" s="1">
        <v>1297752.42</v>
      </c>
      <c r="N999" t="s">
        <v>8018</v>
      </c>
      <c r="O999" t="s">
        <v>4609</v>
      </c>
      <c r="P999" t="s">
        <v>4622</v>
      </c>
      <c r="Q999" t="s">
        <v>4623</v>
      </c>
      <c r="R999" t="s">
        <v>4696</v>
      </c>
    </row>
    <row r="1000" spans="1:18" x14ac:dyDescent="0.25">
      <c r="A1000" t="s">
        <v>4252</v>
      </c>
      <c r="B1000" t="s">
        <v>1658</v>
      </c>
      <c r="C1000" t="s">
        <v>5020</v>
      </c>
      <c r="D1000" t="s">
        <v>4746</v>
      </c>
      <c r="E1000" t="s">
        <v>4656</v>
      </c>
      <c r="F1000" t="s">
        <v>4676</v>
      </c>
      <c r="G1000" t="s">
        <v>4917</v>
      </c>
      <c r="H1000" t="s">
        <v>4725</v>
      </c>
      <c r="I1000" t="s">
        <v>4726</v>
      </c>
      <c r="J1000" s="1">
        <v>45</v>
      </c>
      <c r="K1000">
        <v>18178.18</v>
      </c>
      <c r="L1000">
        <v>4.0199999999999996</v>
      </c>
      <c r="M1000" s="1">
        <v>785133.77</v>
      </c>
      <c r="N1000" t="s">
        <v>5272</v>
      </c>
      <c r="O1000" t="s">
        <v>4664</v>
      </c>
      <c r="P1000" t="s">
        <v>4652</v>
      </c>
      <c r="Q1000" t="s">
        <v>4643</v>
      </c>
      <c r="R1000" t="s">
        <v>4612</v>
      </c>
    </row>
    <row r="1001" spans="1:18" x14ac:dyDescent="0.25">
      <c r="A1001" t="s">
        <v>4389</v>
      </c>
      <c r="B1001" t="s">
        <v>87</v>
      </c>
      <c r="C1001" t="s">
        <v>7316</v>
      </c>
      <c r="D1001" t="s">
        <v>5495</v>
      </c>
      <c r="E1001" t="s">
        <v>4615</v>
      </c>
      <c r="F1001" t="s">
        <v>4616</v>
      </c>
      <c r="G1001" t="s">
        <v>4699</v>
      </c>
      <c r="H1001" t="s">
        <v>4725</v>
      </c>
      <c r="I1001" t="s">
        <v>4726</v>
      </c>
      <c r="J1001" s="1">
        <v>9</v>
      </c>
      <c r="K1001">
        <v>35900.949999999997</v>
      </c>
      <c r="L1001">
        <v>17.38</v>
      </c>
      <c r="M1001" s="1">
        <v>266952.28000000003</v>
      </c>
      <c r="N1001" t="s">
        <v>4729</v>
      </c>
      <c r="O1001" t="s">
        <v>4664</v>
      </c>
      <c r="P1001" t="s">
        <v>4622</v>
      </c>
      <c r="Q1001" t="s">
        <v>4643</v>
      </c>
      <c r="R1001" t="s">
        <v>4612</v>
      </c>
    </row>
    <row r="1002" spans="1:18" x14ac:dyDescent="0.25">
      <c r="A1002" t="s">
        <v>236</v>
      </c>
      <c r="B1002" t="s">
        <v>237</v>
      </c>
      <c r="C1002" t="s">
        <v>4885</v>
      </c>
      <c r="D1002" t="s">
        <v>4896</v>
      </c>
      <c r="E1002" t="s">
        <v>4615</v>
      </c>
      <c r="F1002" t="s">
        <v>4733</v>
      </c>
      <c r="G1002" t="s">
        <v>4897</v>
      </c>
      <c r="H1002" t="s">
        <v>4725</v>
      </c>
      <c r="I1002" t="s">
        <v>4898</v>
      </c>
      <c r="J1002" s="1">
        <v>22</v>
      </c>
      <c r="K1002">
        <v>16613.54</v>
      </c>
      <c r="L1002">
        <v>7.46</v>
      </c>
      <c r="M1002" s="1">
        <v>338231.74</v>
      </c>
      <c r="N1002" t="s">
        <v>4900</v>
      </c>
      <c r="O1002" t="s">
        <v>4651</v>
      </c>
      <c r="P1002" t="s">
        <v>4622</v>
      </c>
      <c r="Q1002" t="s">
        <v>4611</v>
      </c>
      <c r="R1002" t="s">
        <v>4696</v>
      </c>
    </row>
    <row r="1003" spans="1:18" x14ac:dyDescent="0.25">
      <c r="A1003" t="s">
        <v>310</v>
      </c>
      <c r="B1003" t="s">
        <v>311</v>
      </c>
      <c r="C1003" t="s">
        <v>4666</v>
      </c>
      <c r="D1003" t="s">
        <v>4992</v>
      </c>
      <c r="E1003" t="s">
        <v>4602</v>
      </c>
      <c r="F1003" t="s">
        <v>4668</v>
      </c>
      <c r="G1003" t="s">
        <v>4807</v>
      </c>
      <c r="H1003" t="s">
        <v>4725</v>
      </c>
      <c r="I1003" t="s">
        <v>4898</v>
      </c>
      <c r="J1003" s="1">
        <v>41</v>
      </c>
      <c r="K1003">
        <v>38355.589999999997</v>
      </c>
      <c r="L1003">
        <v>2.81</v>
      </c>
      <c r="M1003" s="1">
        <v>1528389.71</v>
      </c>
      <c r="N1003" t="s">
        <v>4995</v>
      </c>
      <c r="O1003" t="s">
        <v>45</v>
      </c>
      <c r="P1003" t="s">
        <v>4622</v>
      </c>
      <c r="Q1003" t="s">
        <v>4643</v>
      </c>
      <c r="R1003" t="s">
        <v>4644</v>
      </c>
    </row>
    <row r="1004" spans="1:18" x14ac:dyDescent="0.25">
      <c r="A1004" t="s">
        <v>406</v>
      </c>
      <c r="B1004" t="s">
        <v>407</v>
      </c>
      <c r="C1004" t="s">
        <v>5109</v>
      </c>
      <c r="D1004" t="s">
        <v>5110</v>
      </c>
      <c r="E1004" t="s">
        <v>4656</v>
      </c>
      <c r="F1004" t="s">
        <v>4772</v>
      </c>
      <c r="G1004" t="s">
        <v>4833</v>
      </c>
      <c r="H1004" t="s">
        <v>4725</v>
      </c>
      <c r="I1004" t="s">
        <v>4898</v>
      </c>
      <c r="J1004" s="1">
        <v>4</v>
      </c>
      <c r="K1004">
        <v>9235.6299999999992</v>
      </c>
      <c r="L1004">
        <v>17.2</v>
      </c>
      <c r="M1004" s="1">
        <v>30588.41</v>
      </c>
      <c r="N1004" t="s">
        <v>5112</v>
      </c>
      <c r="O1004" t="s">
        <v>4651</v>
      </c>
      <c r="P1004" t="s">
        <v>4622</v>
      </c>
      <c r="Q1004" t="s">
        <v>4623</v>
      </c>
      <c r="R1004" t="s">
        <v>4653</v>
      </c>
    </row>
    <row r="1005" spans="1:18" x14ac:dyDescent="0.25">
      <c r="A1005" t="s">
        <v>516</v>
      </c>
      <c r="B1005" t="s">
        <v>517</v>
      </c>
      <c r="C1005" t="s">
        <v>5235</v>
      </c>
      <c r="D1005" t="s">
        <v>5236</v>
      </c>
      <c r="E1005" t="s">
        <v>4627</v>
      </c>
      <c r="F1005" t="s">
        <v>4636</v>
      </c>
      <c r="G1005" t="s">
        <v>5095</v>
      </c>
      <c r="H1005" t="s">
        <v>4725</v>
      </c>
      <c r="I1005" t="s">
        <v>4898</v>
      </c>
      <c r="J1005" s="1">
        <v>34</v>
      </c>
      <c r="K1005">
        <v>2140.2800000000002</v>
      </c>
      <c r="L1005">
        <v>19.68</v>
      </c>
      <c r="M1005" s="1">
        <v>58448.480000000003</v>
      </c>
      <c r="N1005" t="s">
        <v>5198</v>
      </c>
      <c r="O1005" t="s">
        <v>45</v>
      </c>
      <c r="P1005" t="s">
        <v>4622</v>
      </c>
      <c r="Q1005" t="s">
        <v>4611</v>
      </c>
      <c r="R1005" t="s">
        <v>4720</v>
      </c>
    </row>
    <row r="1006" spans="1:18" x14ac:dyDescent="0.25">
      <c r="A1006" t="s">
        <v>547</v>
      </c>
      <c r="B1006" t="s">
        <v>430</v>
      </c>
      <c r="C1006" t="s">
        <v>5273</v>
      </c>
      <c r="D1006" t="s">
        <v>5274</v>
      </c>
      <c r="E1006" t="s">
        <v>4627</v>
      </c>
      <c r="F1006" t="s">
        <v>4636</v>
      </c>
      <c r="G1006" t="s">
        <v>4985</v>
      </c>
      <c r="H1006" t="s">
        <v>4725</v>
      </c>
      <c r="I1006" t="s">
        <v>4898</v>
      </c>
      <c r="J1006" s="1">
        <v>39</v>
      </c>
      <c r="K1006">
        <v>47243.54</v>
      </c>
      <c r="L1006">
        <v>1.1299999999999999</v>
      </c>
      <c r="M1006" s="1">
        <v>1821677.83</v>
      </c>
      <c r="N1006" t="s">
        <v>5276</v>
      </c>
      <c r="O1006" t="s">
        <v>4609</v>
      </c>
      <c r="P1006" t="s">
        <v>4622</v>
      </c>
      <c r="Q1006" t="s">
        <v>4623</v>
      </c>
      <c r="R1006" t="s">
        <v>4744</v>
      </c>
    </row>
    <row r="1007" spans="1:18" x14ac:dyDescent="0.25">
      <c r="A1007" t="s">
        <v>860</v>
      </c>
      <c r="B1007" t="s">
        <v>861</v>
      </c>
      <c r="C1007" t="s">
        <v>5164</v>
      </c>
      <c r="D1007" t="s">
        <v>5580</v>
      </c>
      <c r="E1007" t="s">
        <v>4615</v>
      </c>
      <c r="F1007" t="s">
        <v>4843</v>
      </c>
      <c r="G1007" t="s">
        <v>4844</v>
      </c>
      <c r="H1007" t="s">
        <v>4725</v>
      </c>
      <c r="I1007" t="s">
        <v>4898</v>
      </c>
      <c r="J1007" s="1">
        <v>7</v>
      </c>
      <c r="K1007">
        <v>2246.11</v>
      </c>
      <c r="L1007">
        <v>3.2</v>
      </c>
      <c r="M1007" s="1">
        <v>15219.64</v>
      </c>
      <c r="N1007" t="s">
        <v>4972</v>
      </c>
      <c r="O1007" t="s">
        <v>4664</v>
      </c>
      <c r="P1007" t="s">
        <v>4622</v>
      </c>
      <c r="Q1007" t="s">
        <v>4611</v>
      </c>
      <c r="R1007" t="s">
        <v>4612</v>
      </c>
    </row>
    <row r="1008" spans="1:18" x14ac:dyDescent="0.25">
      <c r="A1008" t="s">
        <v>933</v>
      </c>
      <c r="B1008" t="s">
        <v>135</v>
      </c>
      <c r="C1008" t="s">
        <v>5136</v>
      </c>
      <c r="D1008" t="s">
        <v>5042</v>
      </c>
      <c r="E1008" t="s">
        <v>4602</v>
      </c>
      <c r="F1008" t="s">
        <v>4603</v>
      </c>
      <c r="G1008" t="s">
        <v>4813</v>
      </c>
      <c r="H1008" t="s">
        <v>4725</v>
      </c>
      <c r="I1008" t="s">
        <v>4898</v>
      </c>
      <c r="J1008" s="1">
        <v>43</v>
      </c>
      <c r="K1008">
        <v>21497.9</v>
      </c>
      <c r="L1008">
        <v>5.31</v>
      </c>
      <c r="M1008" s="1">
        <v>875323.54</v>
      </c>
      <c r="N1008" t="s">
        <v>5019</v>
      </c>
      <c r="O1008" t="s">
        <v>4664</v>
      </c>
      <c r="P1008" t="s">
        <v>4610</v>
      </c>
      <c r="Q1008" t="s">
        <v>4643</v>
      </c>
      <c r="R1008" t="s">
        <v>4682</v>
      </c>
    </row>
    <row r="1009" spans="1:18" x14ac:dyDescent="0.25">
      <c r="A1009" t="s">
        <v>952</v>
      </c>
      <c r="B1009" t="s">
        <v>311</v>
      </c>
      <c r="C1009" t="s">
        <v>5663</v>
      </c>
      <c r="D1009" t="s">
        <v>5664</v>
      </c>
      <c r="E1009" t="s">
        <v>4627</v>
      </c>
      <c r="F1009" t="s">
        <v>4636</v>
      </c>
      <c r="G1009" t="s">
        <v>4637</v>
      </c>
      <c r="H1009" t="s">
        <v>4725</v>
      </c>
      <c r="I1009" t="s">
        <v>4898</v>
      </c>
      <c r="J1009" s="1">
        <v>19</v>
      </c>
      <c r="K1009">
        <v>24310.91</v>
      </c>
      <c r="L1009">
        <v>17.5</v>
      </c>
      <c r="M1009" s="1">
        <v>381073.51</v>
      </c>
      <c r="N1009" t="s">
        <v>5666</v>
      </c>
      <c r="O1009" t="s">
        <v>4651</v>
      </c>
      <c r="P1009" t="s">
        <v>4622</v>
      </c>
      <c r="Q1009" t="s">
        <v>4623</v>
      </c>
      <c r="R1009" t="s">
        <v>4823</v>
      </c>
    </row>
    <row r="1010" spans="1:18" x14ac:dyDescent="0.25">
      <c r="A1010" t="s">
        <v>976</v>
      </c>
      <c r="B1010" t="s">
        <v>977</v>
      </c>
      <c r="C1010" t="s">
        <v>5235</v>
      </c>
      <c r="D1010" t="s">
        <v>5684</v>
      </c>
      <c r="E1010" t="s">
        <v>4627</v>
      </c>
      <c r="F1010" t="s">
        <v>4691</v>
      </c>
      <c r="G1010" t="s">
        <v>4692</v>
      </c>
      <c r="H1010" t="s">
        <v>4725</v>
      </c>
      <c r="I1010" t="s">
        <v>4898</v>
      </c>
      <c r="J1010" s="1">
        <v>38</v>
      </c>
      <c r="K1010">
        <v>47620.31</v>
      </c>
      <c r="L1010">
        <v>13.96</v>
      </c>
      <c r="M1010" s="1">
        <v>1556955.56</v>
      </c>
      <c r="N1010" t="s">
        <v>5686</v>
      </c>
      <c r="O1010" t="s">
        <v>4664</v>
      </c>
      <c r="P1010" t="s">
        <v>4622</v>
      </c>
      <c r="Q1010" t="s">
        <v>4643</v>
      </c>
      <c r="R1010" t="s">
        <v>4612</v>
      </c>
    </row>
    <row r="1011" spans="1:18" x14ac:dyDescent="0.25">
      <c r="A1011" t="s">
        <v>1025</v>
      </c>
      <c r="B1011" t="s">
        <v>667</v>
      </c>
      <c r="C1011" t="s">
        <v>5730</v>
      </c>
      <c r="D1011" t="s">
        <v>5731</v>
      </c>
      <c r="E1011" t="s">
        <v>4602</v>
      </c>
      <c r="F1011" t="s">
        <v>4668</v>
      </c>
      <c r="G1011" t="s">
        <v>4669</v>
      </c>
      <c r="H1011" t="s">
        <v>4725</v>
      </c>
      <c r="I1011" t="s">
        <v>4898</v>
      </c>
      <c r="J1011" s="1">
        <v>15</v>
      </c>
      <c r="K1011">
        <v>43766.95</v>
      </c>
      <c r="L1011">
        <v>16.45</v>
      </c>
      <c r="M1011" s="1">
        <v>548509.30000000005</v>
      </c>
      <c r="N1011" t="s">
        <v>5090</v>
      </c>
      <c r="O1011" t="s">
        <v>4609</v>
      </c>
      <c r="P1011" t="s">
        <v>4622</v>
      </c>
      <c r="Q1011" t="s">
        <v>4611</v>
      </c>
      <c r="R1011" t="s">
        <v>4720</v>
      </c>
    </row>
    <row r="1012" spans="1:18" x14ac:dyDescent="0.25">
      <c r="A1012" t="s">
        <v>1085</v>
      </c>
      <c r="B1012" t="s">
        <v>222</v>
      </c>
      <c r="C1012" t="s">
        <v>4854</v>
      </c>
      <c r="D1012" t="s">
        <v>5785</v>
      </c>
      <c r="E1012" t="s">
        <v>4627</v>
      </c>
      <c r="F1012" t="s">
        <v>4636</v>
      </c>
      <c r="G1012" t="s">
        <v>5095</v>
      </c>
      <c r="H1012" t="s">
        <v>4725</v>
      </c>
      <c r="I1012" t="s">
        <v>4898</v>
      </c>
      <c r="J1012" s="1">
        <v>19</v>
      </c>
      <c r="K1012">
        <v>48264.75</v>
      </c>
      <c r="L1012">
        <v>8.07</v>
      </c>
      <c r="M1012" s="1">
        <v>843025.91</v>
      </c>
      <c r="N1012" t="s">
        <v>5032</v>
      </c>
      <c r="O1012" t="s">
        <v>4664</v>
      </c>
      <c r="P1012" t="s">
        <v>4622</v>
      </c>
      <c r="Q1012" t="s">
        <v>4611</v>
      </c>
      <c r="R1012" t="s">
        <v>4823</v>
      </c>
    </row>
    <row r="1013" spans="1:18" x14ac:dyDescent="0.25">
      <c r="A1013" t="s">
        <v>1097</v>
      </c>
      <c r="B1013" t="s">
        <v>415</v>
      </c>
      <c r="C1013" t="s">
        <v>5796</v>
      </c>
      <c r="D1013" t="s">
        <v>5068</v>
      </c>
      <c r="E1013" t="s">
        <v>4627</v>
      </c>
      <c r="F1013" t="s">
        <v>4636</v>
      </c>
      <c r="G1013" t="s">
        <v>4637</v>
      </c>
      <c r="H1013" t="s">
        <v>4725</v>
      </c>
      <c r="I1013" t="s">
        <v>4898</v>
      </c>
      <c r="J1013" s="1">
        <v>13</v>
      </c>
      <c r="K1013">
        <v>11247.49</v>
      </c>
      <c r="L1013">
        <v>5.57</v>
      </c>
      <c r="M1013" s="1">
        <v>138073.06</v>
      </c>
      <c r="N1013" t="s">
        <v>5798</v>
      </c>
      <c r="O1013" t="s">
        <v>4609</v>
      </c>
      <c r="P1013" t="s">
        <v>4622</v>
      </c>
      <c r="Q1013" t="s">
        <v>4611</v>
      </c>
      <c r="R1013" t="s">
        <v>4720</v>
      </c>
    </row>
    <row r="1014" spans="1:18" x14ac:dyDescent="0.25">
      <c r="A1014" t="s">
        <v>1103</v>
      </c>
      <c r="B1014" t="s">
        <v>878</v>
      </c>
      <c r="C1014" t="s">
        <v>4872</v>
      </c>
      <c r="D1014" t="s">
        <v>5803</v>
      </c>
      <c r="E1014" t="s">
        <v>4627</v>
      </c>
      <c r="F1014" t="s">
        <v>4628</v>
      </c>
      <c r="G1014" t="s">
        <v>4747</v>
      </c>
      <c r="H1014" t="s">
        <v>4725</v>
      </c>
      <c r="I1014" t="s">
        <v>4898</v>
      </c>
      <c r="J1014" s="1">
        <v>47</v>
      </c>
      <c r="K1014">
        <v>36572.03</v>
      </c>
      <c r="L1014">
        <v>4.67</v>
      </c>
      <c r="M1014" s="1">
        <v>1638613.46</v>
      </c>
      <c r="N1014" t="s">
        <v>5805</v>
      </c>
      <c r="O1014" t="s">
        <v>4651</v>
      </c>
      <c r="P1014" t="s">
        <v>4610</v>
      </c>
      <c r="Q1014" t="s">
        <v>4611</v>
      </c>
      <c r="R1014" t="s">
        <v>4624</v>
      </c>
    </row>
    <row r="1015" spans="1:18" x14ac:dyDescent="0.25">
      <c r="A1015" t="s">
        <v>1202</v>
      </c>
      <c r="B1015" t="s">
        <v>1203</v>
      </c>
      <c r="C1015" t="s">
        <v>5080</v>
      </c>
      <c r="D1015" t="s">
        <v>5867</v>
      </c>
      <c r="E1015" t="s">
        <v>4615</v>
      </c>
      <c r="F1015" t="s">
        <v>4616</v>
      </c>
      <c r="G1015" t="s">
        <v>5280</v>
      </c>
      <c r="H1015" t="s">
        <v>4725</v>
      </c>
      <c r="I1015" t="s">
        <v>4898</v>
      </c>
      <c r="J1015" s="1">
        <v>28</v>
      </c>
      <c r="K1015">
        <v>11899.91</v>
      </c>
      <c r="L1015">
        <v>17.559999999999999</v>
      </c>
      <c r="M1015" s="1">
        <v>274688</v>
      </c>
      <c r="N1015" t="s">
        <v>4976</v>
      </c>
      <c r="O1015" t="s">
        <v>4730</v>
      </c>
      <c r="P1015" t="s">
        <v>4622</v>
      </c>
      <c r="Q1015" t="s">
        <v>4623</v>
      </c>
      <c r="R1015" t="s">
        <v>4644</v>
      </c>
    </row>
    <row r="1016" spans="1:18" x14ac:dyDescent="0.25">
      <c r="A1016" t="s">
        <v>1258</v>
      </c>
      <c r="B1016" t="s">
        <v>696</v>
      </c>
      <c r="C1016" t="s">
        <v>5945</v>
      </c>
      <c r="D1016" t="s">
        <v>5946</v>
      </c>
      <c r="E1016" t="s">
        <v>4602</v>
      </c>
      <c r="F1016" t="s">
        <v>4603</v>
      </c>
      <c r="G1016" t="s">
        <v>4955</v>
      </c>
      <c r="H1016" t="s">
        <v>4725</v>
      </c>
      <c r="I1016" t="s">
        <v>4898</v>
      </c>
      <c r="J1016" s="1">
        <v>27</v>
      </c>
      <c r="K1016">
        <v>16741.87</v>
      </c>
      <c r="L1016">
        <v>2.1</v>
      </c>
      <c r="M1016" s="1">
        <v>442537.85</v>
      </c>
      <c r="N1016" t="s">
        <v>5455</v>
      </c>
      <c r="O1016" t="s">
        <v>4651</v>
      </c>
      <c r="P1016" t="s">
        <v>4622</v>
      </c>
      <c r="Q1016" t="s">
        <v>4611</v>
      </c>
      <c r="R1016" t="s">
        <v>4644</v>
      </c>
    </row>
    <row r="1017" spans="1:18" x14ac:dyDescent="0.25">
      <c r="A1017" t="s">
        <v>1327</v>
      </c>
      <c r="B1017" t="s">
        <v>661</v>
      </c>
      <c r="C1017" t="s">
        <v>4714</v>
      </c>
      <c r="D1017" t="s">
        <v>5124</v>
      </c>
      <c r="E1017" t="s">
        <v>4656</v>
      </c>
      <c r="F1017" t="s">
        <v>4891</v>
      </c>
      <c r="G1017" t="s">
        <v>5143</v>
      </c>
      <c r="H1017" t="s">
        <v>4725</v>
      </c>
      <c r="I1017" t="s">
        <v>4898</v>
      </c>
      <c r="J1017" s="1">
        <v>10</v>
      </c>
      <c r="K1017">
        <v>26606.67</v>
      </c>
      <c r="L1017">
        <v>10.47</v>
      </c>
      <c r="M1017" s="1">
        <v>238209.52</v>
      </c>
      <c r="N1017" t="s">
        <v>6008</v>
      </c>
      <c r="O1017" t="s">
        <v>4664</v>
      </c>
      <c r="P1017" t="s">
        <v>4622</v>
      </c>
      <c r="Q1017" t="s">
        <v>4623</v>
      </c>
      <c r="R1017" t="s">
        <v>4612</v>
      </c>
    </row>
    <row r="1018" spans="1:18" x14ac:dyDescent="0.25">
      <c r="A1018" t="s">
        <v>1395</v>
      </c>
      <c r="B1018" t="s">
        <v>779</v>
      </c>
      <c r="C1018" t="s">
        <v>6063</v>
      </c>
      <c r="D1018" t="s">
        <v>5377</v>
      </c>
      <c r="E1018" t="s">
        <v>4615</v>
      </c>
      <c r="F1018" t="s">
        <v>4754</v>
      </c>
      <c r="G1018" t="s">
        <v>4798</v>
      </c>
      <c r="H1018" t="s">
        <v>4725</v>
      </c>
      <c r="I1018" t="s">
        <v>4898</v>
      </c>
      <c r="J1018" s="1">
        <v>31</v>
      </c>
      <c r="K1018">
        <v>14977.84</v>
      </c>
      <c r="L1018">
        <v>5.3</v>
      </c>
      <c r="M1018" s="1">
        <v>439704.45</v>
      </c>
      <c r="N1018" t="s">
        <v>6065</v>
      </c>
      <c r="O1018" t="s">
        <v>4651</v>
      </c>
      <c r="P1018" t="s">
        <v>4652</v>
      </c>
      <c r="Q1018" t="s">
        <v>4623</v>
      </c>
      <c r="R1018" t="s">
        <v>4782</v>
      </c>
    </row>
    <row r="1019" spans="1:18" x14ac:dyDescent="0.25">
      <c r="A1019" t="s">
        <v>1722</v>
      </c>
      <c r="B1019" t="s">
        <v>998</v>
      </c>
      <c r="C1019" t="s">
        <v>6110</v>
      </c>
      <c r="D1019" t="s">
        <v>5290</v>
      </c>
      <c r="E1019" t="s">
        <v>4656</v>
      </c>
      <c r="F1019" t="s">
        <v>4657</v>
      </c>
      <c r="G1019" t="s">
        <v>4826</v>
      </c>
      <c r="H1019" t="s">
        <v>4725</v>
      </c>
      <c r="I1019" t="s">
        <v>4898</v>
      </c>
      <c r="J1019" s="1">
        <v>8</v>
      </c>
      <c r="K1019">
        <v>29159.02</v>
      </c>
      <c r="L1019">
        <v>14.83</v>
      </c>
      <c r="M1019" s="1">
        <v>198677.9</v>
      </c>
      <c r="N1019" t="s">
        <v>5611</v>
      </c>
      <c r="O1019" t="s">
        <v>4730</v>
      </c>
      <c r="P1019" t="s">
        <v>4622</v>
      </c>
      <c r="Q1019" t="s">
        <v>4623</v>
      </c>
      <c r="R1019" t="s">
        <v>4612</v>
      </c>
    </row>
    <row r="1020" spans="1:18" x14ac:dyDescent="0.25">
      <c r="A1020" t="s">
        <v>1777</v>
      </c>
      <c r="B1020" t="s">
        <v>289</v>
      </c>
      <c r="C1020" t="s">
        <v>5497</v>
      </c>
      <c r="D1020" t="s">
        <v>4614</v>
      </c>
      <c r="E1020" t="s">
        <v>4615</v>
      </c>
      <c r="F1020" t="s">
        <v>4754</v>
      </c>
      <c r="G1020" t="s">
        <v>4798</v>
      </c>
      <c r="H1020" t="s">
        <v>4725</v>
      </c>
      <c r="I1020" t="s">
        <v>4898</v>
      </c>
      <c r="J1020" s="1">
        <v>26</v>
      </c>
      <c r="K1020">
        <v>28472.5</v>
      </c>
      <c r="L1020">
        <v>2.67</v>
      </c>
      <c r="M1020" s="1">
        <v>720519.39</v>
      </c>
      <c r="N1020" t="s">
        <v>5901</v>
      </c>
      <c r="O1020" t="s">
        <v>4664</v>
      </c>
      <c r="P1020" t="s">
        <v>4622</v>
      </c>
      <c r="Q1020" t="s">
        <v>4611</v>
      </c>
      <c r="R1020" t="s">
        <v>4665</v>
      </c>
    </row>
    <row r="1021" spans="1:18" x14ac:dyDescent="0.25">
      <c r="A1021" t="s">
        <v>1874</v>
      </c>
      <c r="B1021" t="s">
        <v>1376</v>
      </c>
      <c r="C1021" t="s">
        <v>4932</v>
      </c>
      <c r="D1021" t="s">
        <v>5332</v>
      </c>
      <c r="E1021" t="s">
        <v>4615</v>
      </c>
      <c r="F1021" t="s">
        <v>4616</v>
      </c>
      <c r="G1021" t="s">
        <v>4699</v>
      </c>
      <c r="H1021" t="s">
        <v>4725</v>
      </c>
      <c r="I1021" t="s">
        <v>4898</v>
      </c>
      <c r="J1021" s="1">
        <v>31</v>
      </c>
      <c r="K1021">
        <v>2302.4299999999998</v>
      </c>
      <c r="L1021">
        <v>13.17</v>
      </c>
      <c r="M1021" s="1">
        <v>61975.199999999997</v>
      </c>
      <c r="N1021" t="s">
        <v>5011</v>
      </c>
      <c r="O1021" t="s">
        <v>4651</v>
      </c>
      <c r="P1021" t="s">
        <v>4622</v>
      </c>
      <c r="Q1021" t="s">
        <v>4623</v>
      </c>
      <c r="R1021" t="s">
        <v>4696</v>
      </c>
    </row>
    <row r="1022" spans="1:18" x14ac:dyDescent="0.25">
      <c r="A1022" t="s">
        <v>1880</v>
      </c>
      <c r="B1022" t="s">
        <v>1116</v>
      </c>
      <c r="C1022" t="s">
        <v>4778</v>
      </c>
      <c r="D1022" t="s">
        <v>4890</v>
      </c>
      <c r="E1022" t="s">
        <v>4602</v>
      </c>
      <c r="F1022" t="s">
        <v>4603</v>
      </c>
      <c r="G1022" t="s">
        <v>4604</v>
      </c>
      <c r="H1022" t="s">
        <v>4725</v>
      </c>
      <c r="I1022" t="s">
        <v>4898</v>
      </c>
      <c r="J1022" s="1">
        <v>16</v>
      </c>
      <c r="K1022">
        <v>26942.06</v>
      </c>
      <c r="L1022">
        <v>0.22</v>
      </c>
      <c r="M1022" s="1">
        <v>430124.6</v>
      </c>
      <c r="N1022" t="s">
        <v>5711</v>
      </c>
      <c r="O1022" t="s">
        <v>45</v>
      </c>
      <c r="P1022" t="s">
        <v>4622</v>
      </c>
      <c r="Q1022" t="s">
        <v>4643</v>
      </c>
      <c r="R1022" t="s">
        <v>4720</v>
      </c>
    </row>
    <row r="1023" spans="1:18" x14ac:dyDescent="0.25">
      <c r="A1023" t="s">
        <v>2101</v>
      </c>
      <c r="B1023" t="s">
        <v>2102</v>
      </c>
      <c r="C1023" t="s">
        <v>6594</v>
      </c>
      <c r="D1023" t="s">
        <v>6595</v>
      </c>
      <c r="E1023" t="s">
        <v>4615</v>
      </c>
      <c r="F1023" t="s">
        <v>4733</v>
      </c>
      <c r="G1023" t="s">
        <v>5083</v>
      </c>
      <c r="H1023" t="s">
        <v>4725</v>
      </c>
      <c r="I1023" t="s">
        <v>4898</v>
      </c>
      <c r="J1023" s="1">
        <v>16</v>
      </c>
      <c r="K1023">
        <v>34076.769999999997</v>
      </c>
      <c r="L1023">
        <v>2.09</v>
      </c>
      <c r="M1023" s="1">
        <v>533833.05000000005</v>
      </c>
      <c r="N1023" t="s">
        <v>5398</v>
      </c>
      <c r="O1023" t="s">
        <v>4730</v>
      </c>
      <c r="P1023" t="s">
        <v>4622</v>
      </c>
      <c r="Q1023" t="s">
        <v>4643</v>
      </c>
      <c r="R1023" t="s">
        <v>4720</v>
      </c>
    </row>
    <row r="1024" spans="1:18" x14ac:dyDescent="0.25">
      <c r="A1024" t="s">
        <v>2346</v>
      </c>
      <c r="B1024" t="s">
        <v>1666</v>
      </c>
      <c r="C1024" t="s">
        <v>4778</v>
      </c>
      <c r="D1024" t="s">
        <v>6715</v>
      </c>
      <c r="E1024" t="s">
        <v>4602</v>
      </c>
      <c r="F1024" t="s">
        <v>4684</v>
      </c>
      <c r="G1024" t="s">
        <v>4792</v>
      </c>
      <c r="H1024" t="s">
        <v>4725</v>
      </c>
      <c r="I1024" t="s">
        <v>4898</v>
      </c>
      <c r="J1024" s="1">
        <v>35</v>
      </c>
      <c r="K1024">
        <v>25666.720000000001</v>
      </c>
      <c r="L1024">
        <v>2.96</v>
      </c>
      <c r="M1024" s="1">
        <v>871744.48</v>
      </c>
      <c r="N1024" t="s">
        <v>6781</v>
      </c>
      <c r="O1024" t="s">
        <v>45</v>
      </c>
      <c r="P1024" t="s">
        <v>4610</v>
      </c>
      <c r="Q1024" t="s">
        <v>4611</v>
      </c>
      <c r="R1024" t="s">
        <v>4823</v>
      </c>
    </row>
    <row r="1025" spans="1:18" x14ac:dyDescent="0.25">
      <c r="A1025" t="s">
        <v>2352</v>
      </c>
      <c r="B1025" t="s">
        <v>2353</v>
      </c>
      <c r="C1025" t="s">
        <v>5416</v>
      </c>
      <c r="D1025" t="s">
        <v>5232</v>
      </c>
      <c r="E1025" t="s">
        <v>4656</v>
      </c>
      <c r="F1025" t="s">
        <v>4891</v>
      </c>
      <c r="G1025" t="s">
        <v>5143</v>
      </c>
      <c r="H1025" t="s">
        <v>4725</v>
      </c>
      <c r="I1025" t="s">
        <v>4898</v>
      </c>
      <c r="J1025" s="1">
        <v>35</v>
      </c>
      <c r="K1025">
        <v>48742.07</v>
      </c>
      <c r="L1025">
        <v>6.96</v>
      </c>
      <c r="M1025" s="1">
        <v>1587236.77</v>
      </c>
      <c r="N1025" t="s">
        <v>5784</v>
      </c>
      <c r="O1025" t="s">
        <v>4651</v>
      </c>
      <c r="P1025" t="s">
        <v>4622</v>
      </c>
      <c r="Q1025" t="s">
        <v>4643</v>
      </c>
      <c r="R1025" t="s">
        <v>4624</v>
      </c>
    </row>
    <row r="1026" spans="1:18" x14ac:dyDescent="0.25">
      <c r="A1026" t="s">
        <v>2446</v>
      </c>
      <c r="B1026" t="s">
        <v>1993</v>
      </c>
      <c r="C1026" t="s">
        <v>4805</v>
      </c>
      <c r="D1026" t="s">
        <v>6852</v>
      </c>
      <c r="E1026" t="s">
        <v>4615</v>
      </c>
      <c r="F1026" t="s">
        <v>4616</v>
      </c>
      <c r="G1026" t="s">
        <v>4617</v>
      </c>
      <c r="H1026" t="s">
        <v>4725</v>
      </c>
      <c r="I1026" t="s">
        <v>4898</v>
      </c>
      <c r="J1026" s="1">
        <v>21</v>
      </c>
      <c r="K1026">
        <v>13773.63</v>
      </c>
      <c r="L1026">
        <v>0.68</v>
      </c>
      <c r="M1026" s="1">
        <v>287279.35999999999</v>
      </c>
      <c r="N1026" t="s">
        <v>5961</v>
      </c>
      <c r="O1026" t="s">
        <v>4730</v>
      </c>
      <c r="P1026" t="s">
        <v>4610</v>
      </c>
      <c r="Q1026" t="s">
        <v>4643</v>
      </c>
      <c r="R1026" t="s">
        <v>4720</v>
      </c>
    </row>
    <row r="1027" spans="1:18" x14ac:dyDescent="0.25">
      <c r="A1027" t="s">
        <v>2480</v>
      </c>
      <c r="B1027" t="s">
        <v>497</v>
      </c>
      <c r="C1027" t="s">
        <v>4877</v>
      </c>
      <c r="D1027" t="s">
        <v>5253</v>
      </c>
      <c r="E1027" t="s">
        <v>4656</v>
      </c>
      <c r="F1027" t="s">
        <v>4657</v>
      </c>
      <c r="G1027" t="s">
        <v>4826</v>
      </c>
      <c r="H1027" t="s">
        <v>4725</v>
      </c>
      <c r="I1027" t="s">
        <v>4898</v>
      </c>
      <c r="J1027" s="1">
        <v>1</v>
      </c>
      <c r="K1027">
        <v>5123.58</v>
      </c>
      <c r="L1027">
        <v>15</v>
      </c>
      <c r="M1027" s="1">
        <v>4355.04</v>
      </c>
      <c r="N1027" t="s">
        <v>4929</v>
      </c>
      <c r="O1027" t="s">
        <v>4730</v>
      </c>
      <c r="P1027" t="s">
        <v>4622</v>
      </c>
      <c r="Q1027" t="s">
        <v>4623</v>
      </c>
      <c r="R1027" t="s">
        <v>4665</v>
      </c>
    </row>
    <row r="1028" spans="1:18" x14ac:dyDescent="0.25">
      <c r="A1028" t="s">
        <v>2540</v>
      </c>
      <c r="B1028" t="s">
        <v>563</v>
      </c>
      <c r="C1028" t="s">
        <v>6037</v>
      </c>
      <c r="D1028" t="s">
        <v>6843</v>
      </c>
      <c r="E1028" t="s">
        <v>4627</v>
      </c>
      <c r="F1028" t="s">
        <v>4723</v>
      </c>
      <c r="G1028" t="s">
        <v>4922</v>
      </c>
      <c r="H1028" t="s">
        <v>4725</v>
      </c>
      <c r="I1028" t="s">
        <v>4898</v>
      </c>
      <c r="J1028" s="1">
        <v>20</v>
      </c>
      <c r="K1028">
        <v>25430.42</v>
      </c>
      <c r="L1028">
        <v>12.28</v>
      </c>
      <c r="M1028" s="1">
        <v>446151.29</v>
      </c>
      <c r="N1028" t="s">
        <v>5379</v>
      </c>
      <c r="O1028" t="s">
        <v>4730</v>
      </c>
      <c r="P1028" t="s">
        <v>4622</v>
      </c>
      <c r="Q1028" t="s">
        <v>4623</v>
      </c>
      <c r="R1028" t="s">
        <v>4665</v>
      </c>
    </row>
    <row r="1029" spans="1:18" x14ac:dyDescent="0.25">
      <c r="A1029" t="s">
        <v>2620</v>
      </c>
      <c r="B1029" t="s">
        <v>2577</v>
      </c>
      <c r="C1029" t="s">
        <v>6978</v>
      </c>
      <c r="D1029" t="s">
        <v>5592</v>
      </c>
      <c r="E1029" t="s">
        <v>4602</v>
      </c>
      <c r="F1029" t="s">
        <v>4603</v>
      </c>
      <c r="G1029" t="s">
        <v>4604</v>
      </c>
      <c r="H1029" t="s">
        <v>4725</v>
      </c>
      <c r="I1029" t="s">
        <v>4898</v>
      </c>
      <c r="J1029" s="1">
        <v>11</v>
      </c>
      <c r="K1029">
        <v>49533.42</v>
      </c>
      <c r="L1029">
        <v>6.29</v>
      </c>
      <c r="M1029" s="1">
        <v>510595.45</v>
      </c>
      <c r="N1029" t="s">
        <v>5220</v>
      </c>
      <c r="O1029" t="s">
        <v>4664</v>
      </c>
      <c r="P1029" t="s">
        <v>4652</v>
      </c>
      <c r="Q1029" t="s">
        <v>4643</v>
      </c>
      <c r="R1029" t="s">
        <v>4744</v>
      </c>
    </row>
    <row r="1030" spans="1:18" x14ac:dyDescent="0.25">
      <c r="A1030" t="s">
        <v>2622</v>
      </c>
      <c r="B1030" t="s">
        <v>202</v>
      </c>
      <c r="C1030" t="s">
        <v>5045</v>
      </c>
      <c r="D1030" t="s">
        <v>6156</v>
      </c>
      <c r="E1030" t="s">
        <v>4615</v>
      </c>
      <c r="F1030" t="s">
        <v>4754</v>
      </c>
      <c r="G1030" t="s">
        <v>4798</v>
      </c>
      <c r="H1030" t="s">
        <v>4725</v>
      </c>
      <c r="I1030" t="s">
        <v>4898</v>
      </c>
      <c r="J1030" s="1">
        <v>3</v>
      </c>
      <c r="K1030">
        <v>35527.06</v>
      </c>
      <c r="L1030">
        <v>16.86</v>
      </c>
      <c r="M1030" s="1">
        <v>88611.59</v>
      </c>
      <c r="N1030" t="s">
        <v>4738</v>
      </c>
      <c r="O1030" t="s">
        <v>4609</v>
      </c>
      <c r="P1030" t="s">
        <v>4622</v>
      </c>
      <c r="Q1030" t="s">
        <v>4623</v>
      </c>
      <c r="R1030" t="s">
        <v>4624</v>
      </c>
    </row>
    <row r="1031" spans="1:18" x14ac:dyDescent="0.25">
      <c r="A1031" t="s">
        <v>2627</v>
      </c>
      <c r="B1031" t="s">
        <v>1497</v>
      </c>
      <c r="C1031" t="s">
        <v>4721</v>
      </c>
      <c r="D1031" t="s">
        <v>4916</v>
      </c>
      <c r="E1031" t="s">
        <v>4627</v>
      </c>
      <c r="F1031" t="s">
        <v>4723</v>
      </c>
      <c r="G1031" t="s">
        <v>4724</v>
      </c>
      <c r="H1031" t="s">
        <v>4725</v>
      </c>
      <c r="I1031" t="s">
        <v>4898</v>
      </c>
      <c r="J1031" s="1">
        <v>41</v>
      </c>
      <c r="K1031">
        <v>47549.61</v>
      </c>
      <c r="L1031">
        <v>10.51</v>
      </c>
      <c r="M1031" s="1">
        <v>1744637.99</v>
      </c>
      <c r="N1031" t="s">
        <v>5288</v>
      </c>
      <c r="O1031" t="s">
        <v>4730</v>
      </c>
      <c r="P1031" t="s">
        <v>4610</v>
      </c>
      <c r="Q1031" t="s">
        <v>4623</v>
      </c>
      <c r="R1031" t="s">
        <v>4782</v>
      </c>
    </row>
    <row r="1032" spans="1:18" x14ac:dyDescent="0.25">
      <c r="A1032" t="s">
        <v>2649</v>
      </c>
      <c r="B1032" t="s">
        <v>586</v>
      </c>
      <c r="C1032" t="s">
        <v>6187</v>
      </c>
      <c r="D1032" t="s">
        <v>5016</v>
      </c>
      <c r="E1032" t="s">
        <v>4656</v>
      </c>
      <c r="F1032" t="s">
        <v>4657</v>
      </c>
      <c r="G1032" t="s">
        <v>4658</v>
      </c>
      <c r="H1032" t="s">
        <v>4725</v>
      </c>
      <c r="I1032" t="s">
        <v>4898</v>
      </c>
      <c r="J1032" s="1">
        <v>41</v>
      </c>
      <c r="K1032">
        <v>37783.03</v>
      </c>
      <c r="L1032">
        <v>11.31</v>
      </c>
      <c r="M1032" s="1">
        <v>1373900.54</v>
      </c>
      <c r="N1032" t="s">
        <v>6620</v>
      </c>
      <c r="O1032" t="s">
        <v>45</v>
      </c>
      <c r="P1032" t="s">
        <v>4622</v>
      </c>
      <c r="Q1032" t="s">
        <v>4611</v>
      </c>
      <c r="R1032" t="s">
        <v>4703</v>
      </c>
    </row>
    <row r="1033" spans="1:18" x14ac:dyDescent="0.25">
      <c r="A1033" t="s">
        <v>2665</v>
      </c>
      <c r="B1033" t="s">
        <v>100</v>
      </c>
      <c r="C1033" t="s">
        <v>4634</v>
      </c>
      <c r="D1033" t="s">
        <v>4862</v>
      </c>
      <c r="E1033" t="s">
        <v>4627</v>
      </c>
      <c r="F1033" t="s">
        <v>4723</v>
      </c>
      <c r="G1033" t="s">
        <v>4922</v>
      </c>
      <c r="H1033" t="s">
        <v>4725</v>
      </c>
      <c r="I1033" t="s">
        <v>4898</v>
      </c>
      <c r="J1033" s="1">
        <v>27</v>
      </c>
      <c r="K1033">
        <v>27900.959999999999</v>
      </c>
      <c r="L1033">
        <v>16.91</v>
      </c>
      <c r="M1033" s="1">
        <v>625938.51</v>
      </c>
      <c r="N1033" t="s">
        <v>5666</v>
      </c>
      <c r="O1033" t="s">
        <v>45</v>
      </c>
      <c r="P1033" t="s">
        <v>4622</v>
      </c>
      <c r="Q1033" t="s">
        <v>4623</v>
      </c>
      <c r="R1033" t="s">
        <v>4823</v>
      </c>
    </row>
    <row r="1034" spans="1:18" x14ac:dyDescent="0.25">
      <c r="A1034" t="s">
        <v>2671</v>
      </c>
      <c r="B1034" t="s">
        <v>211</v>
      </c>
      <c r="C1034" t="s">
        <v>4654</v>
      </c>
      <c r="D1034" t="s">
        <v>6053</v>
      </c>
      <c r="E1034" t="s">
        <v>4602</v>
      </c>
      <c r="F1034" t="s">
        <v>4684</v>
      </c>
      <c r="G1034" t="s">
        <v>4792</v>
      </c>
      <c r="H1034" t="s">
        <v>4725</v>
      </c>
      <c r="I1034" t="s">
        <v>4898</v>
      </c>
      <c r="J1034" s="1">
        <v>28</v>
      </c>
      <c r="K1034">
        <v>27778.47</v>
      </c>
      <c r="L1034">
        <v>10.97</v>
      </c>
      <c r="M1034" s="1">
        <v>692472.81</v>
      </c>
      <c r="N1034" t="s">
        <v>5276</v>
      </c>
      <c r="O1034" t="s">
        <v>4651</v>
      </c>
      <c r="P1034" t="s">
        <v>4652</v>
      </c>
      <c r="Q1034" t="s">
        <v>4623</v>
      </c>
      <c r="R1034" t="s">
        <v>4744</v>
      </c>
    </row>
    <row r="1035" spans="1:18" x14ac:dyDescent="0.25">
      <c r="A1035" t="s">
        <v>2748</v>
      </c>
      <c r="B1035" t="s">
        <v>1497</v>
      </c>
      <c r="C1035" t="s">
        <v>4752</v>
      </c>
      <c r="D1035" t="s">
        <v>6466</v>
      </c>
      <c r="E1035" t="s">
        <v>4615</v>
      </c>
      <c r="F1035" t="s">
        <v>4754</v>
      </c>
      <c r="G1035" t="s">
        <v>4839</v>
      </c>
      <c r="H1035" t="s">
        <v>4725</v>
      </c>
      <c r="I1035" t="s">
        <v>4898</v>
      </c>
      <c r="J1035" s="1">
        <v>19</v>
      </c>
      <c r="K1035">
        <v>12326.91</v>
      </c>
      <c r="L1035">
        <v>2.57</v>
      </c>
      <c r="M1035" s="1">
        <v>228192.06</v>
      </c>
      <c r="N1035" t="s">
        <v>4650</v>
      </c>
      <c r="O1035" t="s">
        <v>4730</v>
      </c>
      <c r="P1035" t="s">
        <v>4622</v>
      </c>
      <c r="Q1035" t="s">
        <v>4623</v>
      </c>
      <c r="R1035" t="s">
        <v>4653</v>
      </c>
    </row>
    <row r="1036" spans="1:18" x14ac:dyDescent="0.25">
      <c r="A1036" t="s">
        <v>2770</v>
      </c>
      <c r="B1036" t="s">
        <v>514</v>
      </c>
      <c r="C1036" t="s">
        <v>7075</v>
      </c>
      <c r="D1036" t="s">
        <v>4838</v>
      </c>
      <c r="E1036" t="s">
        <v>4656</v>
      </c>
      <c r="F1036" t="s">
        <v>4657</v>
      </c>
      <c r="G1036" t="s">
        <v>5152</v>
      </c>
      <c r="H1036" t="s">
        <v>4725</v>
      </c>
      <c r="I1036" t="s">
        <v>4898</v>
      </c>
      <c r="J1036" s="1">
        <v>7</v>
      </c>
      <c r="K1036">
        <v>7077.1</v>
      </c>
      <c r="L1036">
        <v>14.16</v>
      </c>
      <c r="M1036" s="1">
        <v>42524.88</v>
      </c>
      <c r="N1036" t="s">
        <v>5244</v>
      </c>
      <c r="O1036" t="s">
        <v>4651</v>
      </c>
      <c r="P1036" t="s">
        <v>4622</v>
      </c>
      <c r="Q1036" t="s">
        <v>4643</v>
      </c>
      <c r="R1036" t="s">
        <v>4682</v>
      </c>
    </row>
    <row r="1037" spans="1:18" x14ac:dyDescent="0.25">
      <c r="A1037" t="s">
        <v>2782</v>
      </c>
      <c r="B1037" t="s">
        <v>378</v>
      </c>
      <c r="C1037" t="s">
        <v>5167</v>
      </c>
      <c r="D1037" t="s">
        <v>5464</v>
      </c>
      <c r="E1037" t="s">
        <v>4615</v>
      </c>
      <c r="F1037" t="s">
        <v>4843</v>
      </c>
      <c r="G1037" t="s">
        <v>4844</v>
      </c>
      <c r="H1037" t="s">
        <v>4725</v>
      </c>
      <c r="I1037" t="s">
        <v>4898</v>
      </c>
      <c r="J1037" s="1">
        <v>46</v>
      </c>
      <c r="K1037">
        <v>14702.18</v>
      </c>
      <c r="L1037">
        <v>0.38</v>
      </c>
      <c r="M1037" s="1">
        <v>673730.34</v>
      </c>
      <c r="N1037" t="s">
        <v>6580</v>
      </c>
      <c r="O1037" t="s">
        <v>4651</v>
      </c>
      <c r="P1037" t="s">
        <v>4610</v>
      </c>
      <c r="Q1037" t="s">
        <v>4643</v>
      </c>
      <c r="R1037" t="s">
        <v>4644</v>
      </c>
    </row>
    <row r="1038" spans="1:18" x14ac:dyDescent="0.25">
      <c r="A1038" t="s">
        <v>2843</v>
      </c>
      <c r="B1038" t="s">
        <v>1632</v>
      </c>
      <c r="C1038" t="s">
        <v>5855</v>
      </c>
      <c r="D1038" t="s">
        <v>6305</v>
      </c>
      <c r="E1038" t="s">
        <v>4602</v>
      </c>
      <c r="F1038" t="s">
        <v>4668</v>
      </c>
      <c r="G1038" t="s">
        <v>4879</v>
      </c>
      <c r="H1038" t="s">
        <v>4725</v>
      </c>
      <c r="I1038" t="s">
        <v>4898</v>
      </c>
      <c r="J1038" s="1">
        <v>6</v>
      </c>
      <c r="K1038">
        <v>15619.1</v>
      </c>
      <c r="L1038">
        <v>16.260000000000002</v>
      </c>
      <c r="M1038" s="1">
        <v>78476.61</v>
      </c>
      <c r="N1038" t="s">
        <v>5925</v>
      </c>
      <c r="O1038" t="s">
        <v>4609</v>
      </c>
      <c r="P1038" t="s">
        <v>4622</v>
      </c>
      <c r="Q1038" t="s">
        <v>4643</v>
      </c>
      <c r="R1038" t="s">
        <v>4624</v>
      </c>
    </row>
    <row r="1039" spans="1:18" x14ac:dyDescent="0.25">
      <c r="A1039" t="s">
        <v>2918</v>
      </c>
      <c r="B1039" t="s">
        <v>1379</v>
      </c>
      <c r="C1039" t="s">
        <v>5164</v>
      </c>
      <c r="D1039" t="s">
        <v>5756</v>
      </c>
      <c r="E1039" t="s">
        <v>4602</v>
      </c>
      <c r="F1039" t="s">
        <v>4668</v>
      </c>
      <c r="G1039" t="s">
        <v>4669</v>
      </c>
      <c r="H1039" t="s">
        <v>4725</v>
      </c>
      <c r="I1039" t="s">
        <v>4898</v>
      </c>
      <c r="J1039" s="1">
        <v>16</v>
      </c>
      <c r="K1039">
        <v>10159.14</v>
      </c>
      <c r="L1039">
        <v>1.64</v>
      </c>
      <c r="M1039" s="1">
        <v>159880.48000000001</v>
      </c>
      <c r="N1039" t="s">
        <v>4864</v>
      </c>
      <c r="O1039" t="s">
        <v>4730</v>
      </c>
      <c r="P1039" t="s">
        <v>4610</v>
      </c>
      <c r="Q1039" t="s">
        <v>4623</v>
      </c>
      <c r="R1039" t="s">
        <v>4682</v>
      </c>
    </row>
    <row r="1040" spans="1:18" x14ac:dyDescent="0.25">
      <c r="A1040" t="s">
        <v>2962</v>
      </c>
      <c r="B1040" t="s">
        <v>332</v>
      </c>
      <c r="C1040" t="s">
        <v>4783</v>
      </c>
      <c r="D1040" t="s">
        <v>5012</v>
      </c>
      <c r="E1040" t="s">
        <v>4656</v>
      </c>
      <c r="F1040" t="s">
        <v>4657</v>
      </c>
      <c r="G1040" t="s">
        <v>4658</v>
      </c>
      <c r="H1040" t="s">
        <v>4725</v>
      </c>
      <c r="I1040" t="s">
        <v>4898</v>
      </c>
      <c r="J1040" s="1">
        <v>39</v>
      </c>
      <c r="K1040">
        <v>36288.83</v>
      </c>
      <c r="L1040">
        <v>13.34</v>
      </c>
      <c r="M1040" s="1">
        <v>1226468.1000000001</v>
      </c>
      <c r="N1040" t="s">
        <v>4864</v>
      </c>
      <c r="O1040" t="s">
        <v>4730</v>
      </c>
      <c r="P1040" t="s">
        <v>4622</v>
      </c>
      <c r="Q1040" t="s">
        <v>4611</v>
      </c>
      <c r="R1040" t="s">
        <v>4682</v>
      </c>
    </row>
    <row r="1041" spans="1:18" x14ac:dyDescent="0.25">
      <c r="A1041" t="s">
        <v>2972</v>
      </c>
      <c r="B1041" t="s">
        <v>1865</v>
      </c>
      <c r="C1041" t="s">
        <v>4817</v>
      </c>
      <c r="D1041" t="s">
        <v>5069</v>
      </c>
      <c r="E1041" t="s">
        <v>4602</v>
      </c>
      <c r="F1041" t="s">
        <v>4785</v>
      </c>
      <c r="G1041" t="s">
        <v>4786</v>
      </c>
      <c r="H1041" t="s">
        <v>4725</v>
      </c>
      <c r="I1041" t="s">
        <v>4898</v>
      </c>
      <c r="J1041" s="1">
        <v>30</v>
      </c>
      <c r="K1041">
        <v>7811.83</v>
      </c>
      <c r="L1041">
        <v>3.89</v>
      </c>
      <c r="M1041" s="1">
        <v>225238.49</v>
      </c>
      <c r="N1041" t="s">
        <v>7214</v>
      </c>
      <c r="O1041" t="s">
        <v>4609</v>
      </c>
      <c r="P1041" t="s">
        <v>4622</v>
      </c>
      <c r="Q1041" t="s">
        <v>4623</v>
      </c>
      <c r="R1041" t="s">
        <v>4720</v>
      </c>
    </row>
    <row r="1042" spans="1:18" x14ac:dyDescent="0.25">
      <c r="A1042" t="s">
        <v>2974</v>
      </c>
      <c r="B1042" t="s">
        <v>1773</v>
      </c>
      <c r="C1042" t="s">
        <v>5256</v>
      </c>
      <c r="D1042" t="s">
        <v>7205</v>
      </c>
      <c r="E1042" t="s">
        <v>4602</v>
      </c>
      <c r="F1042" t="s">
        <v>4668</v>
      </c>
      <c r="G1042" t="s">
        <v>4807</v>
      </c>
      <c r="H1042" t="s">
        <v>4725</v>
      </c>
      <c r="I1042" t="s">
        <v>4898</v>
      </c>
      <c r="J1042" s="1">
        <v>30</v>
      </c>
      <c r="K1042">
        <v>11169.64</v>
      </c>
      <c r="L1042">
        <v>13.15</v>
      </c>
      <c r="M1042" s="1">
        <v>291024.96999999997</v>
      </c>
      <c r="N1042" t="s">
        <v>6468</v>
      </c>
      <c r="O1042" t="s">
        <v>4730</v>
      </c>
      <c r="P1042" t="s">
        <v>4622</v>
      </c>
      <c r="Q1042" t="s">
        <v>4643</v>
      </c>
      <c r="R1042" t="s">
        <v>4744</v>
      </c>
    </row>
    <row r="1043" spans="1:18" x14ac:dyDescent="0.25">
      <c r="A1043" t="s">
        <v>3008</v>
      </c>
      <c r="B1043" t="s">
        <v>2251</v>
      </c>
      <c r="C1043" t="s">
        <v>4885</v>
      </c>
      <c r="D1043" t="s">
        <v>5598</v>
      </c>
      <c r="E1043" t="s">
        <v>4615</v>
      </c>
      <c r="F1043" t="s">
        <v>4843</v>
      </c>
      <c r="G1043" t="s">
        <v>4844</v>
      </c>
      <c r="H1043" t="s">
        <v>4725</v>
      </c>
      <c r="I1043" t="s">
        <v>4898</v>
      </c>
      <c r="J1043" s="1">
        <v>36</v>
      </c>
      <c r="K1043">
        <v>2438.6999999999998</v>
      </c>
      <c r="L1043">
        <v>17.07</v>
      </c>
      <c r="M1043" s="1">
        <v>72806.899999999994</v>
      </c>
      <c r="N1043" t="s">
        <v>5567</v>
      </c>
      <c r="O1043" t="s">
        <v>45</v>
      </c>
      <c r="P1043" t="s">
        <v>4622</v>
      </c>
      <c r="Q1043" t="s">
        <v>4643</v>
      </c>
      <c r="R1043" t="s">
        <v>4823</v>
      </c>
    </row>
    <row r="1044" spans="1:18" x14ac:dyDescent="0.25">
      <c r="A1044" t="s">
        <v>3072</v>
      </c>
      <c r="B1044" t="s">
        <v>693</v>
      </c>
      <c r="C1044" t="s">
        <v>6274</v>
      </c>
      <c r="D1044" t="s">
        <v>4862</v>
      </c>
      <c r="E1044" t="s">
        <v>4627</v>
      </c>
      <c r="F1044" t="s">
        <v>4636</v>
      </c>
      <c r="G1044" t="s">
        <v>5095</v>
      </c>
      <c r="H1044" t="s">
        <v>4725</v>
      </c>
      <c r="I1044" t="s">
        <v>4898</v>
      </c>
      <c r="J1044" s="1">
        <v>12</v>
      </c>
      <c r="K1044">
        <v>7983.76</v>
      </c>
      <c r="L1044">
        <v>12.65</v>
      </c>
      <c r="M1044" s="1">
        <v>83685.77</v>
      </c>
      <c r="N1044" t="s">
        <v>5120</v>
      </c>
      <c r="O1044" t="s">
        <v>45</v>
      </c>
      <c r="P1044" t="s">
        <v>4622</v>
      </c>
      <c r="Q1044" t="s">
        <v>4623</v>
      </c>
      <c r="R1044" t="s">
        <v>4782</v>
      </c>
    </row>
    <row r="1045" spans="1:18" x14ac:dyDescent="0.25">
      <c r="A1045" t="s">
        <v>3288</v>
      </c>
      <c r="B1045" t="s">
        <v>2105</v>
      </c>
      <c r="C1045" t="s">
        <v>5029</v>
      </c>
      <c r="D1045" t="s">
        <v>7418</v>
      </c>
      <c r="E1045" t="s">
        <v>4656</v>
      </c>
      <c r="F1045" t="s">
        <v>4772</v>
      </c>
      <c r="G1045" t="s">
        <v>4867</v>
      </c>
      <c r="H1045" t="s">
        <v>4725</v>
      </c>
      <c r="I1045" t="s">
        <v>4898</v>
      </c>
      <c r="J1045" s="1">
        <v>8</v>
      </c>
      <c r="K1045">
        <v>43784.12</v>
      </c>
      <c r="L1045">
        <v>13.31</v>
      </c>
      <c r="M1045" s="1">
        <v>303651.63</v>
      </c>
      <c r="N1045" t="s">
        <v>5394</v>
      </c>
      <c r="O1045" t="s">
        <v>4651</v>
      </c>
      <c r="P1045" t="s">
        <v>4622</v>
      </c>
      <c r="Q1045" t="s">
        <v>4623</v>
      </c>
      <c r="R1045" t="s">
        <v>4720</v>
      </c>
    </row>
    <row r="1046" spans="1:18" x14ac:dyDescent="0.25">
      <c r="A1046" t="s">
        <v>3292</v>
      </c>
      <c r="B1046" t="s">
        <v>1272</v>
      </c>
      <c r="C1046" t="s">
        <v>4654</v>
      </c>
      <c r="D1046" t="s">
        <v>6651</v>
      </c>
      <c r="E1046" t="s">
        <v>4602</v>
      </c>
      <c r="F1046" t="s">
        <v>4684</v>
      </c>
      <c r="G1046" t="s">
        <v>4792</v>
      </c>
      <c r="H1046" t="s">
        <v>4725</v>
      </c>
      <c r="I1046" t="s">
        <v>4898</v>
      </c>
      <c r="J1046" s="1">
        <v>6</v>
      </c>
      <c r="K1046">
        <v>5880.75</v>
      </c>
      <c r="L1046">
        <v>11.06</v>
      </c>
      <c r="M1046" s="1">
        <v>31382.03</v>
      </c>
      <c r="N1046" t="s">
        <v>5662</v>
      </c>
      <c r="O1046" t="s">
        <v>4609</v>
      </c>
      <c r="P1046" t="s">
        <v>4622</v>
      </c>
      <c r="Q1046" t="s">
        <v>4611</v>
      </c>
      <c r="R1046" t="s">
        <v>4782</v>
      </c>
    </row>
    <row r="1047" spans="1:18" x14ac:dyDescent="0.25">
      <c r="A1047" t="s">
        <v>3317</v>
      </c>
      <c r="B1047" t="s">
        <v>475</v>
      </c>
      <c r="C1047" t="s">
        <v>4745</v>
      </c>
      <c r="D1047" t="s">
        <v>5803</v>
      </c>
      <c r="E1047" t="s">
        <v>4656</v>
      </c>
      <c r="F1047" t="s">
        <v>4676</v>
      </c>
      <c r="G1047" t="s">
        <v>5132</v>
      </c>
      <c r="H1047" t="s">
        <v>4725</v>
      </c>
      <c r="I1047" t="s">
        <v>4898</v>
      </c>
      <c r="J1047" s="1">
        <v>37</v>
      </c>
      <c r="K1047">
        <v>3264.72</v>
      </c>
      <c r="L1047">
        <v>3.77</v>
      </c>
      <c r="M1047" s="1">
        <v>116240.68</v>
      </c>
      <c r="N1047" t="s">
        <v>4881</v>
      </c>
      <c r="O1047" t="s">
        <v>4730</v>
      </c>
      <c r="P1047" t="s">
        <v>4622</v>
      </c>
      <c r="Q1047" t="s">
        <v>4643</v>
      </c>
      <c r="R1047" t="s">
        <v>4696</v>
      </c>
    </row>
    <row r="1048" spans="1:18" x14ac:dyDescent="0.25">
      <c r="A1048" t="s">
        <v>3462</v>
      </c>
      <c r="B1048" t="s">
        <v>1532</v>
      </c>
      <c r="C1048" t="s">
        <v>4905</v>
      </c>
      <c r="D1048" t="s">
        <v>7530</v>
      </c>
      <c r="E1048" t="s">
        <v>4602</v>
      </c>
      <c r="F1048" t="s">
        <v>4668</v>
      </c>
      <c r="G1048" t="s">
        <v>4669</v>
      </c>
      <c r="H1048" t="s">
        <v>4725</v>
      </c>
      <c r="I1048" t="s">
        <v>4898</v>
      </c>
      <c r="J1048" s="1">
        <v>2</v>
      </c>
      <c r="K1048">
        <v>23888.87</v>
      </c>
      <c r="L1048">
        <v>3.67</v>
      </c>
      <c r="M1048" s="1">
        <v>46024.3</v>
      </c>
      <c r="N1048" t="s">
        <v>5526</v>
      </c>
      <c r="O1048" t="s">
        <v>4730</v>
      </c>
      <c r="P1048" t="s">
        <v>4622</v>
      </c>
      <c r="Q1048" t="s">
        <v>4643</v>
      </c>
      <c r="R1048" t="s">
        <v>4612</v>
      </c>
    </row>
    <row r="1049" spans="1:18" x14ac:dyDescent="0.25">
      <c r="A1049" t="s">
        <v>3582</v>
      </c>
      <c r="B1049" t="s">
        <v>726</v>
      </c>
      <c r="C1049" t="s">
        <v>5930</v>
      </c>
      <c r="D1049" t="s">
        <v>6572</v>
      </c>
      <c r="E1049" t="s">
        <v>4627</v>
      </c>
      <c r="F1049" t="s">
        <v>4723</v>
      </c>
      <c r="G1049" t="s">
        <v>4724</v>
      </c>
      <c r="H1049" t="s">
        <v>4725</v>
      </c>
      <c r="I1049" t="s">
        <v>4898</v>
      </c>
      <c r="J1049" s="1">
        <v>6</v>
      </c>
      <c r="K1049">
        <v>24638.39</v>
      </c>
      <c r="L1049">
        <v>1.82</v>
      </c>
      <c r="M1049" s="1">
        <v>145139.82999999999</v>
      </c>
      <c r="N1049" t="s">
        <v>5588</v>
      </c>
      <c r="O1049" t="s">
        <v>45</v>
      </c>
      <c r="P1049" t="s">
        <v>4610</v>
      </c>
      <c r="Q1049" t="s">
        <v>4611</v>
      </c>
      <c r="R1049" t="s">
        <v>4703</v>
      </c>
    </row>
    <row r="1050" spans="1:18" x14ac:dyDescent="0.25">
      <c r="A1050" t="s">
        <v>3802</v>
      </c>
      <c r="B1050" t="s">
        <v>1565</v>
      </c>
      <c r="C1050" t="s">
        <v>4953</v>
      </c>
      <c r="D1050" t="s">
        <v>5644</v>
      </c>
      <c r="E1050" t="s">
        <v>4615</v>
      </c>
      <c r="F1050" t="s">
        <v>4733</v>
      </c>
      <c r="G1050" t="s">
        <v>4734</v>
      </c>
      <c r="H1050" t="s">
        <v>4725</v>
      </c>
      <c r="I1050" t="s">
        <v>4898</v>
      </c>
      <c r="J1050" s="1">
        <v>50</v>
      </c>
      <c r="K1050">
        <v>12226.05</v>
      </c>
      <c r="L1050">
        <v>18.47</v>
      </c>
      <c r="M1050" s="1">
        <v>498394.93</v>
      </c>
      <c r="N1050" t="s">
        <v>5428</v>
      </c>
      <c r="O1050" t="s">
        <v>4609</v>
      </c>
      <c r="P1050" t="s">
        <v>4622</v>
      </c>
      <c r="Q1050" t="s">
        <v>4643</v>
      </c>
      <c r="R1050" t="s">
        <v>4823</v>
      </c>
    </row>
    <row r="1051" spans="1:18" x14ac:dyDescent="0.25">
      <c r="A1051" t="s">
        <v>3870</v>
      </c>
      <c r="B1051" t="s">
        <v>1365</v>
      </c>
      <c r="C1051" t="s">
        <v>4989</v>
      </c>
      <c r="D1051" t="s">
        <v>4983</v>
      </c>
      <c r="E1051" t="s">
        <v>4627</v>
      </c>
      <c r="F1051" t="s">
        <v>4628</v>
      </c>
      <c r="G1051" t="s">
        <v>4747</v>
      </c>
      <c r="H1051" t="s">
        <v>4725</v>
      </c>
      <c r="I1051" t="s">
        <v>4898</v>
      </c>
      <c r="J1051" s="1">
        <v>10</v>
      </c>
      <c r="K1051">
        <v>47452.7</v>
      </c>
      <c r="L1051">
        <v>16.170000000000002</v>
      </c>
      <c r="M1051" s="1">
        <v>397795.98</v>
      </c>
      <c r="N1051" t="s">
        <v>5873</v>
      </c>
      <c r="O1051" t="s">
        <v>4730</v>
      </c>
      <c r="P1051" t="s">
        <v>4652</v>
      </c>
      <c r="Q1051" t="s">
        <v>4611</v>
      </c>
      <c r="R1051" t="s">
        <v>4720</v>
      </c>
    </row>
    <row r="1052" spans="1:18" x14ac:dyDescent="0.25">
      <c r="A1052" t="s">
        <v>3898</v>
      </c>
      <c r="B1052" t="s">
        <v>1264</v>
      </c>
      <c r="C1052" t="s">
        <v>5939</v>
      </c>
      <c r="D1052" t="s">
        <v>7804</v>
      </c>
      <c r="E1052" t="s">
        <v>4615</v>
      </c>
      <c r="F1052" t="s">
        <v>4754</v>
      </c>
      <c r="G1052" t="s">
        <v>4755</v>
      </c>
      <c r="H1052" t="s">
        <v>4725</v>
      </c>
      <c r="I1052" t="s">
        <v>4898</v>
      </c>
      <c r="J1052" s="1">
        <v>17</v>
      </c>
      <c r="K1052">
        <v>44203.34</v>
      </c>
      <c r="L1052">
        <v>0.9</v>
      </c>
      <c r="M1052" s="1">
        <v>744693.67</v>
      </c>
      <c r="N1052" t="s">
        <v>5348</v>
      </c>
      <c r="O1052" t="s">
        <v>4651</v>
      </c>
      <c r="P1052" t="s">
        <v>4610</v>
      </c>
      <c r="Q1052" t="s">
        <v>4611</v>
      </c>
      <c r="R1052" t="s">
        <v>4665</v>
      </c>
    </row>
    <row r="1053" spans="1:18" x14ac:dyDescent="0.25">
      <c r="A1053" t="s">
        <v>4009</v>
      </c>
      <c r="B1053" t="s">
        <v>1398</v>
      </c>
      <c r="C1053" t="s">
        <v>4731</v>
      </c>
      <c r="D1053" t="s">
        <v>4873</v>
      </c>
      <c r="E1053" t="s">
        <v>4656</v>
      </c>
      <c r="F1053" t="s">
        <v>4676</v>
      </c>
      <c r="G1053" t="s">
        <v>5132</v>
      </c>
      <c r="H1053" t="s">
        <v>4725</v>
      </c>
      <c r="I1053" t="s">
        <v>4898</v>
      </c>
      <c r="J1053" s="1">
        <v>7</v>
      </c>
      <c r="K1053">
        <v>34141</v>
      </c>
      <c r="L1053">
        <v>8.9499999999999993</v>
      </c>
      <c r="M1053" s="1">
        <v>217597.66</v>
      </c>
      <c r="N1053" t="s">
        <v>5752</v>
      </c>
      <c r="O1053" t="s">
        <v>4664</v>
      </c>
      <c r="P1053" t="s">
        <v>4622</v>
      </c>
      <c r="Q1053" t="s">
        <v>4643</v>
      </c>
      <c r="R1053" t="s">
        <v>4665</v>
      </c>
    </row>
    <row r="1054" spans="1:18" x14ac:dyDescent="0.25">
      <c r="A1054" t="s">
        <v>4027</v>
      </c>
      <c r="B1054" t="s">
        <v>833</v>
      </c>
      <c r="C1054" t="s">
        <v>5677</v>
      </c>
      <c r="D1054" t="s">
        <v>5495</v>
      </c>
      <c r="E1054" t="s">
        <v>4615</v>
      </c>
      <c r="F1054" t="s">
        <v>4754</v>
      </c>
      <c r="G1054" t="s">
        <v>4839</v>
      </c>
      <c r="H1054" t="s">
        <v>4725</v>
      </c>
      <c r="I1054" t="s">
        <v>4898</v>
      </c>
      <c r="J1054" s="1">
        <v>3</v>
      </c>
      <c r="K1054">
        <v>15963.31</v>
      </c>
      <c r="L1054">
        <v>7.04</v>
      </c>
      <c r="M1054" s="1">
        <v>44518.48</v>
      </c>
      <c r="N1054" t="s">
        <v>5223</v>
      </c>
      <c r="O1054" t="s">
        <v>4730</v>
      </c>
      <c r="P1054" t="s">
        <v>4622</v>
      </c>
      <c r="Q1054" t="s">
        <v>4611</v>
      </c>
      <c r="R1054" t="s">
        <v>4744</v>
      </c>
    </row>
    <row r="1055" spans="1:18" x14ac:dyDescent="0.25">
      <c r="A1055" t="s">
        <v>4115</v>
      </c>
      <c r="B1055" t="s">
        <v>2060</v>
      </c>
      <c r="C1055" t="s">
        <v>5572</v>
      </c>
      <c r="D1055" t="s">
        <v>5605</v>
      </c>
      <c r="E1055" t="s">
        <v>4656</v>
      </c>
      <c r="F1055" t="s">
        <v>4657</v>
      </c>
      <c r="G1055" t="s">
        <v>4658</v>
      </c>
      <c r="H1055" t="s">
        <v>4725</v>
      </c>
      <c r="I1055" t="s">
        <v>4898</v>
      </c>
      <c r="J1055" s="1">
        <v>48</v>
      </c>
      <c r="K1055">
        <v>40033.68</v>
      </c>
      <c r="L1055">
        <v>3.47</v>
      </c>
      <c r="M1055" s="1">
        <v>1854936.54</v>
      </c>
      <c r="N1055" t="s">
        <v>6008</v>
      </c>
      <c r="O1055" t="s">
        <v>4730</v>
      </c>
      <c r="P1055" t="s">
        <v>4622</v>
      </c>
      <c r="Q1055" t="s">
        <v>4643</v>
      </c>
      <c r="R1055" t="s">
        <v>4612</v>
      </c>
    </row>
    <row r="1056" spans="1:18" x14ac:dyDescent="0.25">
      <c r="A1056" t="s">
        <v>4119</v>
      </c>
      <c r="B1056" t="s">
        <v>998</v>
      </c>
      <c r="C1056" t="s">
        <v>5485</v>
      </c>
      <c r="D1056" t="s">
        <v>7938</v>
      </c>
      <c r="E1056" t="s">
        <v>4627</v>
      </c>
      <c r="F1056" t="s">
        <v>4636</v>
      </c>
      <c r="G1056" t="s">
        <v>5095</v>
      </c>
      <c r="H1056" t="s">
        <v>4725</v>
      </c>
      <c r="I1056" t="s">
        <v>4898</v>
      </c>
      <c r="J1056" s="1">
        <v>27</v>
      </c>
      <c r="K1056">
        <v>8010.84</v>
      </c>
      <c r="L1056">
        <v>14.39</v>
      </c>
      <c r="M1056" s="1">
        <v>185168.16</v>
      </c>
      <c r="N1056" t="s">
        <v>6813</v>
      </c>
      <c r="O1056" t="s">
        <v>4664</v>
      </c>
      <c r="P1056" t="s">
        <v>4622</v>
      </c>
      <c r="Q1056" t="s">
        <v>4611</v>
      </c>
      <c r="R1056" t="s">
        <v>4682</v>
      </c>
    </row>
    <row r="1057" spans="1:18" x14ac:dyDescent="0.25">
      <c r="A1057" t="s">
        <v>4123</v>
      </c>
      <c r="B1057" t="s">
        <v>308</v>
      </c>
      <c r="C1057" t="s">
        <v>4682</v>
      </c>
      <c r="D1057" t="s">
        <v>7941</v>
      </c>
      <c r="E1057" t="s">
        <v>4627</v>
      </c>
      <c r="F1057" t="s">
        <v>4723</v>
      </c>
      <c r="G1057" t="s">
        <v>4724</v>
      </c>
      <c r="H1057" t="s">
        <v>4725</v>
      </c>
      <c r="I1057" t="s">
        <v>4898</v>
      </c>
      <c r="J1057" s="1">
        <v>20</v>
      </c>
      <c r="K1057">
        <v>24979.72</v>
      </c>
      <c r="L1057">
        <v>8.09</v>
      </c>
      <c r="M1057" s="1">
        <v>459177.21</v>
      </c>
      <c r="N1057" t="s">
        <v>6587</v>
      </c>
      <c r="O1057" t="s">
        <v>4609</v>
      </c>
      <c r="P1057" t="s">
        <v>4622</v>
      </c>
      <c r="Q1057" t="s">
        <v>4643</v>
      </c>
      <c r="R1057" t="s">
        <v>4624</v>
      </c>
    </row>
    <row r="1058" spans="1:18" x14ac:dyDescent="0.25">
      <c r="A1058" t="s">
        <v>4141</v>
      </c>
      <c r="B1058" t="s">
        <v>823</v>
      </c>
      <c r="C1058" t="s">
        <v>4745</v>
      </c>
      <c r="D1058" t="s">
        <v>7952</v>
      </c>
      <c r="E1058" t="s">
        <v>4615</v>
      </c>
      <c r="F1058" t="s">
        <v>4616</v>
      </c>
      <c r="G1058" t="s">
        <v>4699</v>
      </c>
      <c r="H1058" t="s">
        <v>4725</v>
      </c>
      <c r="I1058" t="s">
        <v>4898</v>
      </c>
      <c r="J1058" s="1">
        <v>28</v>
      </c>
      <c r="K1058">
        <v>27504.85</v>
      </c>
      <c r="L1058">
        <v>12.44</v>
      </c>
      <c r="M1058" s="1">
        <v>674330.91</v>
      </c>
      <c r="N1058" t="s">
        <v>5145</v>
      </c>
      <c r="O1058" t="s">
        <v>45</v>
      </c>
      <c r="P1058" t="s">
        <v>4652</v>
      </c>
      <c r="Q1058" t="s">
        <v>4611</v>
      </c>
      <c r="R1058" t="s">
        <v>4720</v>
      </c>
    </row>
    <row r="1059" spans="1:18" x14ac:dyDescent="0.25">
      <c r="A1059" t="s">
        <v>4157</v>
      </c>
      <c r="B1059" t="s">
        <v>1442</v>
      </c>
      <c r="C1059" t="s">
        <v>5020</v>
      </c>
      <c r="D1059" t="s">
        <v>4740</v>
      </c>
      <c r="E1059" t="s">
        <v>4656</v>
      </c>
      <c r="F1059" t="s">
        <v>4891</v>
      </c>
      <c r="G1059" t="s">
        <v>5183</v>
      </c>
      <c r="H1059" t="s">
        <v>4725</v>
      </c>
      <c r="I1059" t="s">
        <v>4898</v>
      </c>
      <c r="J1059" s="1">
        <v>23</v>
      </c>
      <c r="K1059">
        <v>16939.55</v>
      </c>
      <c r="L1059">
        <v>0.05</v>
      </c>
      <c r="M1059" s="1">
        <v>389414.85</v>
      </c>
      <c r="N1059" t="s">
        <v>4871</v>
      </c>
      <c r="O1059" t="s">
        <v>45</v>
      </c>
      <c r="P1059" t="s">
        <v>4610</v>
      </c>
      <c r="Q1059" t="s">
        <v>4643</v>
      </c>
      <c r="R1059" t="s">
        <v>4624</v>
      </c>
    </row>
    <row r="1060" spans="1:18" x14ac:dyDescent="0.25">
      <c r="A1060" t="s">
        <v>4193</v>
      </c>
      <c r="B1060" t="s">
        <v>1629</v>
      </c>
      <c r="C1060" t="s">
        <v>5677</v>
      </c>
      <c r="D1060" t="s">
        <v>5038</v>
      </c>
      <c r="E1060" t="s">
        <v>4627</v>
      </c>
      <c r="F1060" t="s">
        <v>4628</v>
      </c>
      <c r="G1060" t="s">
        <v>4747</v>
      </c>
      <c r="H1060" t="s">
        <v>4725</v>
      </c>
      <c r="I1060" t="s">
        <v>4898</v>
      </c>
      <c r="J1060" s="1">
        <v>38</v>
      </c>
      <c r="K1060">
        <v>27757.4</v>
      </c>
      <c r="L1060">
        <v>9.86</v>
      </c>
      <c r="M1060" s="1">
        <v>950779.77</v>
      </c>
      <c r="N1060" t="s">
        <v>6058</v>
      </c>
      <c r="O1060" t="s">
        <v>4609</v>
      </c>
      <c r="P1060" t="s">
        <v>4622</v>
      </c>
      <c r="Q1060" t="s">
        <v>4611</v>
      </c>
      <c r="R1060" t="s">
        <v>4653</v>
      </c>
    </row>
    <row r="1061" spans="1:18" x14ac:dyDescent="0.25">
      <c r="A1061" t="s">
        <v>4197</v>
      </c>
      <c r="B1061" t="s">
        <v>248</v>
      </c>
      <c r="C1061" t="s">
        <v>5615</v>
      </c>
      <c r="D1061" t="s">
        <v>5290</v>
      </c>
      <c r="E1061" t="s">
        <v>4656</v>
      </c>
      <c r="F1061" t="s">
        <v>4676</v>
      </c>
      <c r="G1061" t="s">
        <v>4677</v>
      </c>
      <c r="H1061" t="s">
        <v>4725</v>
      </c>
      <c r="I1061" t="s">
        <v>4898</v>
      </c>
      <c r="J1061" s="1">
        <v>22</v>
      </c>
      <c r="K1061">
        <v>9160.24</v>
      </c>
      <c r="L1061">
        <v>12.94</v>
      </c>
      <c r="M1061" s="1">
        <v>175447.91</v>
      </c>
      <c r="N1061" t="s">
        <v>6837</v>
      </c>
      <c r="O1061" t="s">
        <v>45</v>
      </c>
      <c r="P1061" t="s">
        <v>4622</v>
      </c>
      <c r="Q1061" t="s">
        <v>4643</v>
      </c>
      <c r="R1061" t="s">
        <v>4823</v>
      </c>
    </row>
    <row r="1062" spans="1:18" x14ac:dyDescent="0.25">
      <c r="A1062" t="s">
        <v>4213</v>
      </c>
      <c r="B1062" t="s">
        <v>4214</v>
      </c>
      <c r="C1062" t="s">
        <v>7643</v>
      </c>
      <c r="D1062" t="s">
        <v>4832</v>
      </c>
      <c r="E1062" t="s">
        <v>4656</v>
      </c>
      <c r="F1062" t="s">
        <v>4676</v>
      </c>
      <c r="G1062" t="s">
        <v>5132</v>
      </c>
      <c r="H1062" t="s">
        <v>4725</v>
      </c>
      <c r="I1062" t="s">
        <v>4898</v>
      </c>
      <c r="J1062" s="1">
        <v>31</v>
      </c>
      <c r="K1062">
        <v>39207.269999999997</v>
      </c>
      <c r="L1062">
        <v>6.14</v>
      </c>
      <c r="M1062" s="1">
        <v>1140798.25</v>
      </c>
      <c r="N1062" t="s">
        <v>6031</v>
      </c>
      <c r="O1062" t="s">
        <v>4609</v>
      </c>
      <c r="P1062" t="s">
        <v>4622</v>
      </c>
      <c r="Q1062" t="s">
        <v>4623</v>
      </c>
      <c r="R1062" t="s">
        <v>4612</v>
      </c>
    </row>
    <row r="1063" spans="1:18" x14ac:dyDescent="0.25">
      <c r="A1063" t="s">
        <v>4343</v>
      </c>
      <c r="B1063" t="s">
        <v>471</v>
      </c>
      <c r="C1063" t="s">
        <v>5699</v>
      </c>
      <c r="D1063" t="s">
        <v>5693</v>
      </c>
      <c r="E1063" t="s">
        <v>4627</v>
      </c>
      <c r="F1063" t="s">
        <v>4691</v>
      </c>
      <c r="G1063" t="s">
        <v>5000</v>
      </c>
      <c r="H1063" t="s">
        <v>4725</v>
      </c>
      <c r="I1063" t="s">
        <v>4898</v>
      </c>
      <c r="J1063" s="1">
        <v>41</v>
      </c>
      <c r="K1063">
        <v>24587.99</v>
      </c>
      <c r="L1063">
        <v>4.47</v>
      </c>
      <c r="M1063" s="1">
        <v>963045.18</v>
      </c>
      <c r="N1063" t="s">
        <v>4900</v>
      </c>
      <c r="O1063" t="s">
        <v>4730</v>
      </c>
      <c r="P1063" t="s">
        <v>4622</v>
      </c>
      <c r="Q1063" t="s">
        <v>4623</v>
      </c>
      <c r="R1063" t="s">
        <v>4696</v>
      </c>
    </row>
    <row r="1064" spans="1:18" x14ac:dyDescent="0.25">
      <c r="A1064" t="s">
        <v>4393</v>
      </c>
      <c r="B1064" t="s">
        <v>799</v>
      </c>
      <c r="C1064" t="s">
        <v>5816</v>
      </c>
      <c r="D1064" t="s">
        <v>5758</v>
      </c>
      <c r="E1064" t="s">
        <v>4602</v>
      </c>
      <c r="F1064" t="s">
        <v>4684</v>
      </c>
      <c r="G1064" t="s">
        <v>4685</v>
      </c>
      <c r="H1064" t="s">
        <v>4725</v>
      </c>
      <c r="I1064" t="s">
        <v>4898</v>
      </c>
      <c r="J1064" s="1">
        <v>11</v>
      </c>
      <c r="K1064">
        <v>43144.88</v>
      </c>
      <c r="L1064">
        <v>9.3000000000000007</v>
      </c>
      <c r="M1064" s="1">
        <v>430456.47</v>
      </c>
      <c r="N1064" t="s">
        <v>5198</v>
      </c>
      <c r="O1064" t="s">
        <v>45</v>
      </c>
      <c r="P1064" t="s">
        <v>4652</v>
      </c>
      <c r="Q1064" t="s">
        <v>4623</v>
      </c>
      <c r="R1064" t="s">
        <v>4720</v>
      </c>
    </row>
    <row r="1065" spans="1:18" x14ac:dyDescent="0.25">
      <c r="A1065" t="s">
        <v>114</v>
      </c>
      <c r="B1065" t="s">
        <v>115</v>
      </c>
      <c r="C1065" t="s">
        <v>4731</v>
      </c>
      <c r="D1065" t="s">
        <v>4732</v>
      </c>
      <c r="E1065" t="s">
        <v>4615</v>
      </c>
      <c r="F1065" t="s">
        <v>4733</v>
      </c>
      <c r="G1065" t="s">
        <v>4734</v>
      </c>
      <c r="H1065" t="s">
        <v>4618</v>
      </c>
      <c r="I1065" t="s">
        <v>4735</v>
      </c>
      <c r="J1065" s="1">
        <v>6</v>
      </c>
      <c r="K1065">
        <v>46998.97</v>
      </c>
      <c r="L1065">
        <v>16.63</v>
      </c>
      <c r="M1065" s="1">
        <v>235098.25</v>
      </c>
      <c r="N1065" t="s">
        <v>4738</v>
      </c>
      <c r="O1065" t="s">
        <v>4664</v>
      </c>
      <c r="P1065" t="s">
        <v>4622</v>
      </c>
      <c r="Q1065" t="s">
        <v>4611</v>
      </c>
      <c r="R1065" t="s">
        <v>4624</v>
      </c>
    </row>
    <row r="1066" spans="1:18" x14ac:dyDescent="0.25">
      <c r="A1066" t="s">
        <v>160</v>
      </c>
      <c r="B1066" t="s">
        <v>161</v>
      </c>
      <c r="C1066" t="s">
        <v>4796</v>
      </c>
      <c r="D1066" t="s">
        <v>4797</v>
      </c>
      <c r="E1066" t="s">
        <v>4615</v>
      </c>
      <c r="F1066" t="s">
        <v>4754</v>
      </c>
      <c r="G1066" t="s">
        <v>4798</v>
      </c>
      <c r="H1066" t="s">
        <v>4618</v>
      </c>
      <c r="I1066" t="s">
        <v>4735</v>
      </c>
      <c r="J1066" s="1">
        <v>30</v>
      </c>
      <c r="K1066">
        <v>18828.88</v>
      </c>
      <c r="L1066">
        <v>19.48</v>
      </c>
      <c r="M1066" s="1">
        <v>454830.43</v>
      </c>
      <c r="N1066" t="s">
        <v>4800</v>
      </c>
      <c r="O1066" t="s">
        <v>4664</v>
      </c>
      <c r="P1066" t="s">
        <v>4610</v>
      </c>
      <c r="Q1066" t="s">
        <v>4623</v>
      </c>
      <c r="R1066" t="s">
        <v>4624</v>
      </c>
    </row>
    <row r="1067" spans="1:18" x14ac:dyDescent="0.25">
      <c r="A1067" t="s">
        <v>261</v>
      </c>
      <c r="B1067" t="s">
        <v>262</v>
      </c>
      <c r="C1067" t="s">
        <v>4926</v>
      </c>
      <c r="D1067" t="s">
        <v>4927</v>
      </c>
      <c r="E1067" t="s">
        <v>4615</v>
      </c>
      <c r="F1067" t="s">
        <v>4616</v>
      </c>
      <c r="G1067" t="s">
        <v>4699</v>
      </c>
      <c r="H1067" t="s">
        <v>4618</v>
      </c>
      <c r="I1067" t="s">
        <v>4735</v>
      </c>
      <c r="J1067" s="1">
        <v>21</v>
      </c>
      <c r="K1067">
        <v>1484.74</v>
      </c>
      <c r="L1067">
        <v>19.690000000000001</v>
      </c>
      <c r="M1067" s="1">
        <v>25040.29</v>
      </c>
      <c r="N1067" t="s">
        <v>4929</v>
      </c>
      <c r="O1067" t="s">
        <v>45</v>
      </c>
      <c r="P1067" t="s">
        <v>4622</v>
      </c>
      <c r="Q1067" t="s">
        <v>4623</v>
      </c>
      <c r="R1067" t="s">
        <v>4665</v>
      </c>
    </row>
    <row r="1068" spans="1:18" x14ac:dyDescent="0.25">
      <c r="A1068" t="s">
        <v>342</v>
      </c>
      <c r="B1068" t="s">
        <v>343</v>
      </c>
      <c r="C1068" t="s">
        <v>5029</v>
      </c>
      <c r="D1068" t="s">
        <v>5030</v>
      </c>
      <c r="E1068" t="s">
        <v>4656</v>
      </c>
      <c r="F1068" t="s">
        <v>4891</v>
      </c>
      <c r="G1068" t="s">
        <v>4892</v>
      </c>
      <c r="H1068" t="s">
        <v>4618</v>
      </c>
      <c r="I1068" t="s">
        <v>4735</v>
      </c>
      <c r="J1068" s="1">
        <v>23</v>
      </c>
      <c r="K1068">
        <v>17182.990000000002</v>
      </c>
      <c r="L1068">
        <v>18.559999999999999</v>
      </c>
      <c r="M1068" s="1">
        <v>321858.02</v>
      </c>
      <c r="N1068" t="s">
        <v>5032</v>
      </c>
      <c r="O1068" t="s">
        <v>4730</v>
      </c>
      <c r="P1068" t="s">
        <v>4622</v>
      </c>
      <c r="Q1068" t="s">
        <v>4623</v>
      </c>
      <c r="R1068" t="s">
        <v>4823</v>
      </c>
    </row>
    <row r="1069" spans="1:18" x14ac:dyDescent="0.25">
      <c r="A1069" t="s">
        <v>384</v>
      </c>
      <c r="B1069" t="s">
        <v>385</v>
      </c>
      <c r="C1069" t="s">
        <v>4666</v>
      </c>
      <c r="D1069" t="s">
        <v>4983</v>
      </c>
      <c r="E1069" t="s">
        <v>4615</v>
      </c>
      <c r="F1069" t="s">
        <v>4733</v>
      </c>
      <c r="G1069" t="s">
        <v>5083</v>
      </c>
      <c r="H1069" t="s">
        <v>4618</v>
      </c>
      <c r="I1069" t="s">
        <v>4735</v>
      </c>
      <c r="J1069" s="1">
        <v>28</v>
      </c>
      <c r="K1069">
        <v>47641.22</v>
      </c>
      <c r="L1069">
        <v>8.73</v>
      </c>
      <c r="M1069" s="1">
        <v>1217499.96</v>
      </c>
      <c r="N1069" t="s">
        <v>5085</v>
      </c>
      <c r="O1069" t="s">
        <v>4651</v>
      </c>
      <c r="P1069" t="s">
        <v>4622</v>
      </c>
      <c r="Q1069" t="s">
        <v>4643</v>
      </c>
      <c r="R1069" t="s">
        <v>4703</v>
      </c>
    </row>
    <row r="1070" spans="1:18" x14ac:dyDescent="0.25">
      <c r="A1070" t="s">
        <v>493</v>
      </c>
      <c r="B1070" t="s">
        <v>494</v>
      </c>
      <c r="C1070" t="s">
        <v>5209</v>
      </c>
      <c r="D1070" t="s">
        <v>5210</v>
      </c>
      <c r="E1070" t="s">
        <v>4627</v>
      </c>
      <c r="F1070" t="s">
        <v>4628</v>
      </c>
      <c r="G1070" t="s">
        <v>4711</v>
      </c>
      <c r="H1070" t="s">
        <v>4618</v>
      </c>
      <c r="I1070" t="s">
        <v>4735</v>
      </c>
      <c r="J1070" s="1">
        <v>16</v>
      </c>
      <c r="K1070">
        <v>15802.32</v>
      </c>
      <c r="L1070">
        <v>7.11</v>
      </c>
      <c r="M1070" s="1">
        <v>234860.4</v>
      </c>
      <c r="N1070" t="s">
        <v>5212</v>
      </c>
      <c r="O1070" t="s">
        <v>4730</v>
      </c>
      <c r="P1070" t="s">
        <v>4622</v>
      </c>
      <c r="Q1070" t="s">
        <v>4643</v>
      </c>
      <c r="R1070" t="s">
        <v>4624</v>
      </c>
    </row>
    <row r="1071" spans="1:18" x14ac:dyDescent="0.25">
      <c r="A1071" t="s">
        <v>513</v>
      </c>
      <c r="B1071" t="s">
        <v>514</v>
      </c>
      <c r="C1071" t="s">
        <v>5231</v>
      </c>
      <c r="D1071" t="s">
        <v>5232</v>
      </c>
      <c r="E1071" t="s">
        <v>4615</v>
      </c>
      <c r="F1071" t="s">
        <v>4843</v>
      </c>
      <c r="G1071" t="s">
        <v>4844</v>
      </c>
      <c r="H1071" t="s">
        <v>4618</v>
      </c>
      <c r="I1071" t="s">
        <v>4735</v>
      </c>
      <c r="J1071" s="1">
        <v>49</v>
      </c>
      <c r="K1071">
        <v>34321.01</v>
      </c>
      <c r="L1071">
        <v>8.56</v>
      </c>
      <c r="M1071" s="1">
        <v>1537773.45</v>
      </c>
      <c r="N1071" t="s">
        <v>5234</v>
      </c>
      <c r="O1071" t="s">
        <v>4730</v>
      </c>
      <c r="P1071" t="s">
        <v>4622</v>
      </c>
      <c r="Q1071" t="s">
        <v>4611</v>
      </c>
      <c r="R1071" t="s">
        <v>4782</v>
      </c>
    </row>
    <row r="1072" spans="1:18" x14ac:dyDescent="0.25">
      <c r="A1072" t="s">
        <v>522</v>
      </c>
      <c r="B1072" t="s">
        <v>47</v>
      </c>
      <c r="C1072" t="s">
        <v>5241</v>
      </c>
      <c r="D1072" t="s">
        <v>5242</v>
      </c>
      <c r="E1072" t="s">
        <v>4602</v>
      </c>
      <c r="F1072" t="s">
        <v>4684</v>
      </c>
      <c r="G1072" t="s">
        <v>4792</v>
      </c>
      <c r="H1072" t="s">
        <v>4618</v>
      </c>
      <c r="I1072" t="s">
        <v>4735</v>
      </c>
      <c r="J1072" s="1">
        <v>22</v>
      </c>
      <c r="K1072">
        <v>15039.39</v>
      </c>
      <c r="L1072">
        <v>17.25</v>
      </c>
      <c r="M1072" s="1">
        <v>273792.09000000003</v>
      </c>
      <c r="N1072" t="s">
        <v>5244</v>
      </c>
      <c r="O1072" t="s">
        <v>4609</v>
      </c>
      <c r="P1072" t="s">
        <v>4622</v>
      </c>
      <c r="Q1072" t="s">
        <v>4623</v>
      </c>
      <c r="R1072" t="s">
        <v>4682</v>
      </c>
    </row>
    <row r="1073" spans="1:18" x14ac:dyDescent="0.25">
      <c r="A1073" t="s">
        <v>533</v>
      </c>
      <c r="B1073" t="s">
        <v>257</v>
      </c>
      <c r="C1073" t="s">
        <v>5256</v>
      </c>
      <c r="D1073" t="s">
        <v>5257</v>
      </c>
      <c r="E1073" t="s">
        <v>4656</v>
      </c>
      <c r="F1073" t="s">
        <v>4657</v>
      </c>
      <c r="G1073" t="s">
        <v>5152</v>
      </c>
      <c r="H1073" t="s">
        <v>4618</v>
      </c>
      <c r="I1073" t="s">
        <v>4735</v>
      </c>
      <c r="J1073" s="1">
        <v>49</v>
      </c>
      <c r="K1073">
        <v>33550.58</v>
      </c>
      <c r="L1073">
        <v>19.09</v>
      </c>
      <c r="M1073" s="1">
        <v>1330142.94</v>
      </c>
      <c r="N1073" t="s">
        <v>5259</v>
      </c>
      <c r="O1073" t="s">
        <v>4609</v>
      </c>
      <c r="P1073" t="s">
        <v>4622</v>
      </c>
      <c r="Q1073" t="s">
        <v>4643</v>
      </c>
      <c r="R1073" t="s">
        <v>4720</v>
      </c>
    </row>
    <row r="1074" spans="1:18" x14ac:dyDescent="0.25">
      <c r="A1074" t="s">
        <v>703</v>
      </c>
      <c r="B1074" t="s">
        <v>412</v>
      </c>
      <c r="C1074" t="s">
        <v>5429</v>
      </c>
      <c r="D1074" t="s">
        <v>5430</v>
      </c>
      <c r="E1074" t="s">
        <v>4602</v>
      </c>
      <c r="F1074" t="s">
        <v>4668</v>
      </c>
      <c r="G1074" t="s">
        <v>4669</v>
      </c>
      <c r="H1074" t="s">
        <v>4618</v>
      </c>
      <c r="I1074" t="s">
        <v>4735</v>
      </c>
      <c r="J1074" s="1">
        <v>31</v>
      </c>
      <c r="K1074">
        <v>15811.65</v>
      </c>
      <c r="L1074">
        <v>0.6</v>
      </c>
      <c r="M1074" s="1">
        <v>487220.18</v>
      </c>
      <c r="N1074" t="s">
        <v>5432</v>
      </c>
      <c r="O1074" t="s">
        <v>45</v>
      </c>
      <c r="P1074" t="s">
        <v>4622</v>
      </c>
      <c r="Q1074" t="s">
        <v>4643</v>
      </c>
      <c r="R1074" t="s">
        <v>4644</v>
      </c>
    </row>
    <row r="1075" spans="1:18" x14ac:dyDescent="0.25">
      <c r="A1075" t="s">
        <v>707</v>
      </c>
      <c r="B1075" t="s">
        <v>708</v>
      </c>
      <c r="C1075" t="s">
        <v>5420</v>
      </c>
      <c r="D1075" t="s">
        <v>4862</v>
      </c>
      <c r="E1075" t="s">
        <v>4656</v>
      </c>
      <c r="F1075" t="s">
        <v>4891</v>
      </c>
      <c r="G1075" t="s">
        <v>4892</v>
      </c>
      <c r="H1075" t="s">
        <v>4618</v>
      </c>
      <c r="I1075" t="s">
        <v>4735</v>
      </c>
      <c r="J1075" s="1">
        <v>14</v>
      </c>
      <c r="K1075">
        <v>25278.560000000001</v>
      </c>
      <c r="L1075">
        <v>16.739999999999998</v>
      </c>
      <c r="M1075" s="1">
        <v>294657.01</v>
      </c>
      <c r="N1075" t="s">
        <v>5085</v>
      </c>
      <c r="O1075" t="s">
        <v>45</v>
      </c>
      <c r="P1075" t="s">
        <v>4622</v>
      </c>
      <c r="Q1075" t="s">
        <v>4643</v>
      </c>
      <c r="R1075" t="s">
        <v>4703</v>
      </c>
    </row>
    <row r="1076" spans="1:18" x14ac:dyDescent="0.25">
      <c r="A1076" t="s">
        <v>807</v>
      </c>
      <c r="B1076" t="s">
        <v>494</v>
      </c>
      <c r="C1076" t="s">
        <v>5256</v>
      </c>
      <c r="D1076" t="s">
        <v>5012</v>
      </c>
      <c r="E1076" t="s">
        <v>4656</v>
      </c>
      <c r="F1076" t="s">
        <v>4891</v>
      </c>
      <c r="G1076" t="s">
        <v>4892</v>
      </c>
      <c r="H1076" t="s">
        <v>4618</v>
      </c>
      <c r="I1076" t="s">
        <v>4735</v>
      </c>
      <c r="J1076" s="1">
        <v>32</v>
      </c>
      <c r="K1076">
        <v>1122.68</v>
      </c>
      <c r="L1076">
        <v>7.59</v>
      </c>
      <c r="M1076" s="1">
        <v>33198.99</v>
      </c>
      <c r="N1076" t="s">
        <v>4940</v>
      </c>
      <c r="O1076" t="s">
        <v>4651</v>
      </c>
      <c r="P1076" t="s">
        <v>4622</v>
      </c>
      <c r="Q1076" t="s">
        <v>4611</v>
      </c>
      <c r="R1076" t="s">
        <v>4665</v>
      </c>
    </row>
    <row r="1077" spans="1:18" x14ac:dyDescent="0.25">
      <c r="A1077" t="s">
        <v>827</v>
      </c>
      <c r="B1077" t="s">
        <v>720</v>
      </c>
      <c r="C1077" t="s">
        <v>5256</v>
      </c>
      <c r="D1077" t="s">
        <v>5545</v>
      </c>
      <c r="E1077" t="s">
        <v>4615</v>
      </c>
      <c r="F1077" t="s">
        <v>4754</v>
      </c>
      <c r="G1077" t="s">
        <v>4755</v>
      </c>
      <c r="H1077" t="s">
        <v>4618</v>
      </c>
      <c r="I1077" t="s">
        <v>4735</v>
      </c>
      <c r="J1077" s="1">
        <v>22</v>
      </c>
      <c r="K1077">
        <v>30311.33</v>
      </c>
      <c r="L1077">
        <v>10.14</v>
      </c>
      <c r="M1077" s="1">
        <v>599230.75</v>
      </c>
      <c r="N1077" t="s">
        <v>5547</v>
      </c>
      <c r="O1077" t="s">
        <v>45</v>
      </c>
      <c r="P1077" t="s">
        <v>4622</v>
      </c>
      <c r="Q1077" t="s">
        <v>4611</v>
      </c>
      <c r="R1077" t="s">
        <v>4612</v>
      </c>
    </row>
    <row r="1078" spans="1:18" x14ac:dyDescent="0.25">
      <c r="A1078" t="s">
        <v>911</v>
      </c>
      <c r="B1078" t="s">
        <v>912</v>
      </c>
      <c r="C1078" t="s">
        <v>5167</v>
      </c>
      <c r="D1078" t="s">
        <v>5543</v>
      </c>
      <c r="E1078" t="s">
        <v>4615</v>
      </c>
      <c r="F1078" t="s">
        <v>4616</v>
      </c>
      <c r="G1078" t="s">
        <v>5280</v>
      </c>
      <c r="H1078" t="s">
        <v>4618</v>
      </c>
      <c r="I1078" t="s">
        <v>4735</v>
      </c>
      <c r="J1078" s="1">
        <v>5</v>
      </c>
      <c r="K1078">
        <v>28842.93</v>
      </c>
      <c r="L1078">
        <v>5.1100000000000003</v>
      </c>
      <c r="M1078" s="1">
        <v>136845.28</v>
      </c>
      <c r="N1078" t="s">
        <v>5285</v>
      </c>
      <c r="O1078" t="s">
        <v>4664</v>
      </c>
      <c r="P1078" t="s">
        <v>4622</v>
      </c>
      <c r="Q1078" t="s">
        <v>4623</v>
      </c>
      <c r="R1078" t="s">
        <v>4823</v>
      </c>
    </row>
    <row r="1079" spans="1:18" x14ac:dyDescent="0.25">
      <c r="A1079" t="s">
        <v>1002</v>
      </c>
      <c r="B1079" t="s">
        <v>1003</v>
      </c>
      <c r="C1079" t="s">
        <v>5177</v>
      </c>
      <c r="D1079" t="s">
        <v>5709</v>
      </c>
      <c r="E1079" t="s">
        <v>4627</v>
      </c>
      <c r="F1079" t="s">
        <v>4723</v>
      </c>
      <c r="G1079" t="s">
        <v>4922</v>
      </c>
      <c r="H1079" t="s">
        <v>4618</v>
      </c>
      <c r="I1079" t="s">
        <v>4735</v>
      </c>
      <c r="J1079" s="1">
        <v>24</v>
      </c>
      <c r="K1079">
        <v>20377.169999999998</v>
      </c>
      <c r="L1079">
        <v>8.36</v>
      </c>
      <c r="M1079" s="1">
        <v>448167.33</v>
      </c>
      <c r="N1079" t="s">
        <v>5711</v>
      </c>
      <c r="O1079" t="s">
        <v>4664</v>
      </c>
      <c r="P1079" t="s">
        <v>4622</v>
      </c>
      <c r="Q1079" t="s">
        <v>4611</v>
      </c>
      <c r="R1079" t="s">
        <v>4720</v>
      </c>
    </row>
    <row r="1080" spans="1:18" x14ac:dyDescent="0.25">
      <c r="A1080" t="s">
        <v>1212</v>
      </c>
      <c r="B1080" t="s">
        <v>1213</v>
      </c>
      <c r="C1080" t="s">
        <v>5497</v>
      </c>
      <c r="D1080" t="s">
        <v>5175</v>
      </c>
      <c r="E1080" t="s">
        <v>4602</v>
      </c>
      <c r="F1080" t="s">
        <v>4785</v>
      </c>
      <c r="G1080" t="s">
        <v>4942</v>
      </c>
      <c r="H1080" t="s">
        <v>4618</v>
      </c>
      <c r="I1080" t="s">
        <v>4735</v>
      </c>
      <c r="J1080" s="1">
        <v>44</v>
      </c>
      <c r="K1080">
        <v>27291.88</v>
      </c>
      <c r="L1080">
        <v>14.49</v>
      </c>
      <c r="M1080" s="1">
        <v>1026840.61</v>
      </c>
      <c r="N1080" t="s">
        <v>5837</v>
      </c>
      <c r="O1080" t="s">
        <v>45</v>
      </c>
      <c r="P1080" t="s">
        <v>4622</v>
      </c>
      <c r="Q1080" t="s">
        <v>4611</v>
      </c>
      <c r="R1080" t="s">
        <v>4624</v>
      </c>
    </row>
    <row r="1081" spans="1:18" x14ac:dyDescent="0.25">
      <c r="A1081" t="s">
        <v>1274</v>
      </c>
      <c r="B1081" t="s">
        <v>1275</v>
      </c>
      <c r="C1081" t="s">
        <v>5304</v>
      </c>
      <c r="D1081" t="s">
        <v>5954</v>
      </c>
      <c r="E1081" t="s">
        <v>4602</v>
      </c>
      <c r="F1081" t="s">
        <v>4785</v>
      </c>
      <c r="G1081" t="s">
        <v>4942</v>
      </c>
      <c r="H1081" t="s">
        <v>4618</v>
      </c>
      <c r="I1081" t="s">
        <v>4735</v>
      </c>
      <c r="J1081" s="1">
        <v>15</v>
      </c>
      <c r="K1081">
        <v>35948.01</v>
      </c>
      <c r="L1081">
        <v>9.3699999999999992</v>
      </c>
      <c r="M1081" s="1">
        <v>488695.22</v>
      </c>
      <c r="N1081" t="s">
        <v>5697</v>
      </c>
      <c r="O1081" t="s">
        <v>4730</v>
      </c>
      <c r="P1081" t="s">
        <v>4610</v>
      </c>
      <c r="Q1081" t="s">
        <v>4611</v>
      </c>
      <c r="R1081" t="s">
        <v>4782</v>
      </c>
    </row>
    <row r="1082" spans="1:18" x14ac:dyDescent="0.25">
      <c r="A1082" t="s">
        <v>1488</v>
      </c>
      <c r="B1082" t="s">
        <v>711</v>
      </c>
      <c r="C1082" t="s">
        <v>4752</v>
      </c>
      <c r="D1082" t="s">
        <v>4954</v>
      </c>
      <c r="E1082" t="s">
        <v>4615</v>
      </c>
      <c r="F1082" t="s">
        <v>4754</v>
      </c>
      <c r="G1082" t="s">
        <v>4798</v>
      </c>
      <c r="H1082" t="s">
        <v>4618</v>
      </c>
      <c r="I1082" t="s">
        <v>4735</v>
      </c>
      <c r="J1082" s="1">
        <v>48</v>
      </c>
      <c r="K1082">
        <v>30788.12</v>
      </c>
      <c r="L1082">
        <v>18.95</v>
      </c>
      <c r="M1082" s="1">
        <v>1197781.02</v>
      </c>
      <c r="N1082" t="s">
        <v>5097</v>
      </c>
      <c r="O1082" t="s">
        <v>45</v>
      </c>
      <c r="P1082" t="s">
        <v>4622</v>
      </c>
      <c r="Q1082" t="s">
        <v>4623</v>
      </c>
      <c r="R1082" t="s">
        <v>4624</v>
      </c>
    </row>
    <row r="1083" spans="1:18" x14ac:dyDescent="0.25">
      <c r="A1083" t="s">
        <v>1514</v>
      </c>
      <c r="B1083" t="s">
        <v>1515</v>
      </c>
      <c r="C1083" t="s">
        <v>5489</v>
      </c>
      <c r="D1083" t="s">
        <v>4873</v>
      </c>
      <c r="E1083" t="s">
        <v>4602</v>
      </c>
      <c r="F1083" t="s">
        <v>4785</v>
      </c>
      <c r="G1083" t="s">
        <v>4942</v>
      </c>
      <c r="H1083" t="s">
        <v>4618</v>
      </c>
      <c r="I1083" t="s">
        <v>4735</v>
      </c>
      <c r="J1083" s="1">
        <v>32</v>
      </c>
      <c r="K1083">
        <v>22113.66</v>
      </c>
      <c r="L1083">
        <v>11.48</v>
      </c>
      <c r="M1083" s="1">
        <v>626400.38</v>
      </c>
      <c r="N1083" t="s">
        <v>4663</v>
      </c>
      <c r="O1083" t="s">
        <v>4730</v>
      </c>
      <c r="P1083" t="s">
        <v>4622</v>
      </c>
      <c r="Q1083" t="s">
        <v>4611</v>
      </c>
      <c r="R1083" t="s">
        <v>4665</v>
      </c>
    </row>
    <row r="1084" spans="1:18" x14ac:dyDescent="0.25">
      <c r="A1084" t="s">
        <v>1577</v>
      </c>
      <c r="B1084" t="s">
        <v>1062</v>
      </c>
      <c r="C1084" t="s">
        <v>5177</v>
      </c>
      <c r="D1084" t="s">
        <v>5006</v>
      </c>
      <c r="E1084" t="s">
        <v>4627</v>
      </c>
      <c r="F1084" t="s">
        <v>4636</v>
      </c>
      <c r="G1084" t="s">
        <v>5095</v>
      </c>
      <c r="H1084" t="s">
        <v>4618</v>
      </c>
      <c r="I1084" t="s">
        <v>4735</v>
      </c>
      <c r="J1084" s="1">
        <v>21</v>
      </c>
      <c r="K1084">
        <v>28825.69</v>
      </c>
      <c r="L1084">
        <v>5.13</v>
      </c>
      <c r="M1084" s="1">
        <v>574285.56999999995</v>
      </c>
      <c r="N1084" t="s">
        <v>5526</v>
      </c>
      <c r="O1084" t="s">
        <v>4651</v>
      </c>
      <c r="P1084" t="s">
        <v>4622</v>
      </c>
      <c r="Q1084" t="s">
        <v>4643</v>
      </c>
      <c r="R1084" t="s">
        <v>4612</v>
      </c>
    </row>
    <row r="1085" spans="1:18" x14ac:dyDescent="0.25">
      <c r="A1085" t="s">
        <v>1735</v>
      </c>
      <c r="B1085" t="s">
        <v>560</v>
      </c>
      <c r="C1085" t="s">
        <v>6313</v>
      </c>
      <c r="D1085" t="s">
        <v>6314</v>
      </c>
      <c r="E1085" t="s">
        <v>4602</v>
      </c>
      <c r="F1085" t="s">
        <v>4785</v>
      </c>
      <c r="G1085" t="s">
        <v>4786</v>
      </c>
      <c r="H1085" t="s">
        <v>4618</v>
      </c>
      <c r="I1085" t="s">
        <v>4735</v>
      </c>
      <c r="J1085" s="1">
        <v>35</v>
      </c>
      <c r="K1085">
        <v>31277.86</v>
      </c>
      <c r="L1085">
        <v>19.149999999999999</v>
      </c>
      <c r="M1085" s="1">
        <v>885085.24</v>
      </c>
      <c r="N1085" t="s">
        <v>6316</v>
      </c>
      <c r="O1085" t="s">
        <v>4609</v>
      </c>
      <c r="P1085" t="s">
        <v>4622</v>
      </c>
      <c r="Q1085" t="s">
        <v>4643</v>
      </c>
      <c r="R1085" t="s">
        <v>4823</v>
      </c>
    </row>
    <row r="1086" spans="1:18" x14ac:dyDescent="0.25">
      <c r="A1086" t="s">
        <v>1757</v>
      </c>
      <c r="B1086" t="s">
        <v>767</v>
      </c>
      <c r="C1086" t="s">
        <v>5416</v>
      </c>
      <c r="D1086" t="s">
        <v>5191</v>
      </c>
      <c r="E1086" t="s">
        <v>4615</v>
      </c>
      <c r="F1086" t="s">
        <v>4843</v>
      </c>
      <c r="G1086" t="s">
        <v>4844</v>
      </c>
      <c r="H1086" t="s">
        <v>4618</v>
      </c>
      <c r="I1086" t="s">
        <v>4735</v>
      </c>
      <c r="J1086" s="1">
        <v>39</v>
      </c>
      <c r="K1086">
        <v>44067.199999999997</v>
      </c>
      <c r="L1086">
        <v>12.02</v>
      </c>
      <c r="M1086" s="1">
        <v>1512042.58</v>
      </c>
      <c r="N1086" t="s">
        <v>6097</v>
      </c>
      <c r="O1086" t="s">
        <v>4609</v>
      </c>
      <c r="P1086" t="s">
        <v>4610</v>
      </c>
      <c r="Q1086" t="s">
        <v>4643</v>
      </c>
      <c r="R1086" t="s">
        <v>4624</v>
      </c>
    </row>
    <row r="1087" spans="1:18" x14ac:dyDescent="0.25">
      <c r="A1087" t="s">
        <v>1888</v>
      </c>
      <c r="B1087" t="s">
        <v>1666</v>
      </c>
      <c r="C1087" t="s">
        <v>6429</v>
      </c>
      <c r="D1087" t="s">
        <v>6430</v>
      </c>
      <c r="E1087" t="s">
        <v>4602</v>
      </c>
      <c r="F1087" t="s">
        <v>4668</v>
      </c>
      <c r="G1087" t="s">
        <v>4807</v>
      </c>
      <c r="H1087" t="s">
        <v>4618</v>
      </c>
      <c r="I1087" t="s">
        <v>4735</v>
      </c>
      <c r="J1087" s="1">
        <v>22</v>
      </c>
      <c r="K1087">
        <v>23043.38</v>
      </c>
      <c r="L1087">
        <v>13.18</v>
      </c>
      <c r="M1087" s="1">
        <v>440137.78</v>
      </c>
      <c r="N1087" t="s">
        <v>5085</v>
      </c>
      <c r="O1087" t="s">
        <v>4609</v>
      </c>
      <c r="P1087" t="s">
        <v>4622</v>
      </c>
      <c r="Q1087" t="s">
        <v>4611</v>
      </c>
      <c r="R1087" t="s">
        <v>4703</v>
      </c>
    </row>
    <row r="1088" spans="1:18" x14ac:dyDescent="0.25">
      <c r="A1088" t="s">
        <v>2020</v>
      </c>
      <c r="B1088" t="s">
        <v>815</v>
      </c>
      <c r="C1088" t="s">
        <v>5653</v>
      </c>
      <c r="D1088" t="s">
        <v>5756</v>
      </c>
      <c r="E1088" t="s">
        <v>4656</v>
      </c>
      <c r="F1088" t="s">
        <v>4657</v>
      </c>
      <c r="G1088" t="s">
        <v>4826</v>
      </c>
      <c r="H1088" t="s">
        <v>4618</v>
      </c>
      <c r="I1088" t="s">
        <v>4735</v>
      </c>
      <c r="J1088" s="1">
        <v>17</v>
      </c>
      <c r="K1088">
        <v>48954.65</v>
      </c>
      <c r="L1088">
        <v>6.93</v>
      </c>
      <c r="M1088" s="1">
        <v>774555.58</v>
      </c>
      <c r="N1088" t="s">
        <v>6398</v>
      </c>
      <c r="O1088" t="s">
        <v>4730</v>
      </c>
      <c r="P1088" t="s">
        <v>4622</v>
      </c>
      <c r="Q1088" t="s">
        <v>4611</v>
      </c>
      <c r="R1088" t="s">
        <v>4653</v>
      </c>
    </row>
    <row r="1089" spans="1:18" x14ac:dyDescent="0.25">
      <c r="A1089" t="s">
        <v>2043</v>
      </c>
      <c r="B1089" t="s">
        <v>2044</v>
      </c>
      <c r="C1089" t="s">
        <v>6543</v>
      </c>
      <c r="D1089" t="s">
        <v>5673</v>
      </c>
      <c r="E1089" t="s">
        <v>4627</v>
      </c>
      <c r="F1089" t="s">
        <v>4628</v>
      </c>
      <c r="G1089" t="s">
        <v>4747</v>
      </c>
      <c r="H1089" t="s">
        <v>4618</v>
      </c>
      <c r="I1089" t="s">
        <v>4735</v>
      </c>
      <c r="J1089" s="1">
        <v>45</v>
      </c>
      <c r="K1089">
        <v>26973.7</v>
      </c>
      <c r="L1089">
        <v>5.37</v>
      </c>
      <c r="M1089" s="1">
        <v>1148634.55</v>
      </c>
      <c r="N1089" t="s">
        <v>5196</v>
      </c>
      <c r="O1089" t="s">
        <v>4730</v>
      </c>
      <c r="P1089" t="s">
        <v>4622</v>
      </c>
      <c r="Q1089" t="s">
        <v>4611</v>
      </c>
      <c r="R1089" t="s">
        <v>4644</v>
      </c>
    </row>
    <row r="1090" spans="1:18" x14ac:dyDescent="0.25">
      <c r="A1090" t="s">
        <v>2075</v>
      </c>
      <c r="B1090" t="s">
        <v>87</v>
      </c>
      <c r="C1090" t="s">
        <v>6433</v>
      </c>
      <c r="D1090" t="s">
        <v>5791</v>
      </c>
      <c r="E1090" t="s">
        <v>4602</v>
      </c>
      <c r="F1090" t="s">
        <v>4684</v>
      </c>
      <c r="G1090" t="s">
        <v>4685</v>
      </c>
      <c r="H1090" t="s">
        <v>4618</v>
      </c>
      <c r="I1090" t="s">
        <v>4735</v>
      </c>
      <c r="J1090" s="1">
        <v>50</v>
      </c>
      <c r="K1090">
        <v>27176.63</v>
      </c>
      <c r="L1090">
        <v>16.14</v>
      </c>
      <c r="M1090" s="1">
        <v>1139516.1000000001</v>
      </c>
      <c r="N1090" t="s">
        <v>5866</v>
      </c>
      <c r="O1090" t="s">
        <v>45</v>
      </c>
      <c r="P1090" t="s">
        <v>4622</v>
      </c>
      <c r="Q1090" t="s">
        <v>4623</v>
      </c>
      <c r="R1090" t="s">
        <v>4696</v>
      </c>
    </row>
    <row r="1091" spans="1:18" x14ac:dyDescent="0.25">
      <c r="A1091" t="s">
        <v>2145</v>
      </c>
      <c r="B1091" t="s">
        <v>998</v>
      </c>
      <c r="C1091" t="s">
        <v>5177</v>
      </c>
      <c r="D1091" t="s">
        <v>6629</v>
      </c>
      <c r="E1091" t="s">
        <v>4656</v>
      </c>
      <c r="F1091" t="s">
        <v>4891</v>
      </c>
      <c r="G1091" t="s">
        <v>5183</v>
      </c>
      <c r="H1091" t="s">
        <v>4618</v>
      </c>
      <c r="I1091" t="s">
        <v>4735</v>
      </c>
      <c r="J1091" s="1">
        <v>18</v>
      </c>
      <c r="K1091">
        <v>8408.1</v>
      </c>
      <c r="L1091">
        <v>5.56</v>
      </c>
      <c r="M1091" s="1">
        <v>142930.97</v>
      </c>
      <c r="N1091" t="s">
        <v>5288</v>
      </c>
      <c r="O1091" t="s">
        <v>4730</v>
      </c>
      <c r="P1091" t="s">
        <v>4622</v>
      </c>
      <c r="Q1091" t="s">
        <v>4611</v>
      </c>
      <c r="R1091" t="s">
        <v>4782</v>
      </c>
    </row>
    <row r="1092" spans="1:18" x14ac:dyDescent="0.25">
      <c r="A1092" t="s">
        <v>2175</v>
      </c>
      <c r="B1092" t="s">
        <v>82</v>
      </c>
      <c r="C1092" t="s">
        <v>5020</v>
      </c>
      <c r="D1092" t="s">
        <v>6651</v>
      </c>
      <c r="E1092" t="s">
        <v>4615</v>
      </c>
      <c r="F1092" t="s">
        <v>4733</v>
      </c>
      <c r="G1092" t="s">
        <v>5083</v>
      </c>
      <c r="H1092" t="s">
        <v>4618</v>
      </c>
      <c r="I1092" t="s">
        <v>4735</v>
      </c>
      <c r="J1092" s="1">
        <v>42</v>
      </c>
      <c r="K1092">
        <v>30161.53</v>
      </c>
      <c r="L1092">
        <v>9.41</v>
      </c>
      <c r="M1092" s="1">
        <v>1147579.8600000001</v>
      </c>
      <c r="N1092" t="s">
        <v>5643</v>
      </c>
      <c r="O1092" t="s">
        <v>4664</v>
      </c>
      <c r="P1092" t="s">
        <v>4610</v>
      </c>
      <c r="Q1092" t="s">
        <v>4611</v>
      </c>
      <c r="R1092" t="s">
        <v>4644</v>
      </c>
    </row>
    <row r="1093" spans="1:18" x14ac:dyDescent="0.25">
      <c r="A1093" t="s">
        <v>2191</v>
      </c>
      <c r="B1093" t="s">
        <v>920</v>
      </c>
      <c r="C1093" t="s">
        <v>4854</v>
      </c>
      <c r="D1093" t="s">
        <v>5030</v>
      </c>
      <c r="E1093" t="s">
        <v>4627</v>
      </c>
      <c r="F1093" t="s">
        <v>4628</v>
      </c>
      <c r="G1093" t="s">
        <v>4629</v>
      </c>
      <c r="H1093" t="s">
        <v>4618</v>
      </c>
      <c r="I1093" t="s">
        <v>4735</v>
      </c>
      <c r="J1093" s="1">
        <v>34</v>
      </c>
      <c r="K1093">
        <v>41645.25</v>
      </c>
      <c r="L1093">
        <v>3.25</v>
      </c>
      <c r="M1093" s="1">
        <v>1369920.5</v>
      </c>
      <c r="N1093" t="s">
        <v>5364</v>
      </c>
      <c r="O1093" t="s">
        <v>4651</v>
      </c>
      <c r="P1093" t="s">
        <v>4652</v>
      </c>
      <c r="Q1093" t="s">
        <v>4611</v>
      </c>
      <c r="R1093" t="s">
        <v>4744</v>
      </c>
    </row>
    <row r="1094" spans="1:18" x14ac:dyDescent="0.25">
      <c r="A1094" t="s">
        <v>2204</v>
      </c>
      <c r="B1094" t="s">
        <v>2205</v>
      </c>
      <c r="C1094" t="s">
        <v>5286</v>
      </c>
      <c r="D1094" t="s">
        <v>5232</v>
      </c>
      <c r="E1094" t="s">
        <v>4656</v>
      </c>
      <c r="F1094" t="s">
        <v>4891</v>
      </c>
      <c r="G1094" t="s">
        <v>4892</v>
      </c>
      <c r="H1094" t="s">
        <v>4618</v>
      </c>
      <c r="I1094" t="s">
        <v>4735</v>
      </c>
      <c r="J1094" s="1">
        <v>1</v>
      </c>
      <c r="K1094">
        <v>39662.42</v>
      </c>
      <c r="L1094">
        <v>19</v>
      </c>
      <c r="M1094" s="1">
        <v>32126.560000000001</v>
      </c>
      <c r="N1094" t="s">
        <v>4608</v>
      </c>
      <c r="O1094" t="s">
        <v>4730</v>
      </c>
      <c r="P1094" t="s">
        <v>4622</v>
      </c>
      <c r="Q1094" t="s">
        <v>4643</v>
      </c>
      <c r="R1094" t="s">
        <v>4612</v>
      </c>
    </row>
    <row r="1095" spans="1:18" x14ac:dyDescent="0.25">
      <c r="A1095" t="s">
        <v>2239</v>
      </c>
      <c r="B1095" t="s">
        <v>2240</v>
      </c>
      <c r="C1095" t="s">
        <v>6703</v>
      </c>
      <c r="D1095" t="s">
        <v>6358</v>
      </c>
      <c r="E1095" t="s">
        <v>4615</v>
      </c>
      <c r="F1095" t="s">
        <v>4754</v>
      </c>
      <c r="G1095" t="s">
        <v>4755</v>
      </c>
      <c r="H1095" t="s">
        <v>4618</v>
      </c>
      <c r="I1095" t="s">
        <v>4735</v>
      </c>
      <c r="J1095" s="1">
        <v>44</v>
      </c>
      <c r="K1095">
        <v>27592.74</v>
      </c>
      <c r="L1095">
        <v>18.100000000000001</v>
      </c>
      <c r="M1095" s="1">
        <v>994331.98</v>
      </c>
      <c r="N1095" t="s">
        <v>4795</v>
      </c>
      <c r="O1095" t="s">
        <v>45</v>
      </c>
      <c r="P1095" t="s">
        <v>4622</v>
      </c>
      <c r="Q1095" t="s">
        <v>4643</v>
      </c>
      <c r="R1095" t="s">
        <v>4644</v>
      </c>
    </row>
    <row r="1096" spans="1:18" x14ac:dyDescent="0.25">
      <c r="A1096" t="s">
        <v>2401</v>
      </c>
      <c r="B1096" t="s">
        <v>2097</v>
      </c>
      <c r="C1096" t="s">
        <v>5934</v>
      </c>
      <c r="D1096" t="s">
        <v>6816</v>
      </c>
      <c r="E1096" t="s">
        <v>4602</v>
      </c>
      <c r="F1096" t="s">
        <v>4785</v>
      </c>
      <c r="G1096" t="s">
        <v>4942</v>
      </c>
      <c r="H1096" t="s">
        <v>4618</v>
      </c>
      <c r="I1096" t="s">
        <v>4735</v>
      </c>
      <c r="J1096" s="1">
        <v>15</v>
      </c>
      <c r="K1096">
        <v>1437.89</v>
      </c>
      <c r="L1096">
        <v>11.89</v>
      </c>
      <c r="M1096" s="1">
        <v>19003.87</v>
      </c>
      <c r="N1096" t="s">
        <v>5002</v>
      </c>
      <c r="O1096" t="s">
        <v>45</v>
      </c>
      <c r="P1096" t="s">
        <v>4622</v>
      </c>
      <c r="Q1096" t="s">
        <v>4623</v>
      </c>
      <c r="R1096" t="s">
        <v>4744</v>
      </c>
    </row>
    <row r="1097" spans="1:18" x14ac:dyDescent="0.25">
      <c r="A1097" t="s">
        <v>2423</v>
      </c>
      <c r="B1097" t="s">
        <v>1728</v>
      </c>
      <c r="C1097" t="s">
        <v>5796</v>
      </c>
      <c r="D1097" t="s">
        <v>5785</v>
      </c>
      <c r="E1097" t="s">
        <v>4615</v>
      </c>
      <c r="F1097" t="s">
        <v>4843</v>
      </c>
      <c r="G1097" t="s">
        <v>4844</v>
      </c>
      <c r="H1097" t="s">
        <v>4618</v>
      </c>
      <c r="I1097" t="s">
        <v>4735</v>
      </c>
      <c r="J1097" s="1">
        <v>27</v>
      </c>
      <c r="K1097">
        <v>6840.65</v>
      </c>
      <c r="L1097">
        <v>15.51</v>
      </c>
      <c r="M1097" s="1">
        <v>156050.96</v>
      </c>
      <c r="N1097" t="s">
        <v>4925</v>
      </c>
      <c r="O1097" t="s">
        <v>4664</v>
      </c>
      <c r="P1097" t="s">
        <v>4622</v>
      </c>
      <c r="Q1097" t="s">
        <v>4611</v>
      </c>
      <c r="R1097" t="s">
        <v>4744</v>
      </c>
    </row>
    <row r="1098" spans="1:18" x14ac:dyDescent="0.25">
      <c r="A1098" t="s">
        <v>2486</v>
      </c>
      <c r="B1098" t="s">
        <v>1976</v>
      </c>
      <c r="C1098" t="s">
        <v>5301</v>
      </c>
      <c r="D1098" t="s">
        <v>5493</v>
      </c>
      <c r="E1098" t="s">
        <v>4656</v>
      </c>
      <c r="F1098" t="s">
        <v>4772</v>
      </c>
      <c r="G1098" t="s">
        <v>4773</v>
      </c>
      <c r="H1098" t="s">
        <v>4618</v>
      </c>
      <c r="I1098" t="s">
        <v>4735</v>
      </c>
      <c r="J1098" s="1">
        <v>34</v>
      </c>
      <c r="K1098">
        <v>10192.02</v>
      </c>
      <c r="L1098">
        <v>6.35</v>
      </c>
      <c r="M1098" s="1">
        <v>324524.11</v>
      </c>
      <c r="N1098" t="s">
        <v>5265</v>
      </c>
      <c r="O1098" t="s">
        <v>4730</v>
      </c>
      <c r="P1098" t="s">
        <v>4622</v>
      </c>
      <c r="Q1098" t="s">
        <v>4643</v>
      </c>
      <c r="R1098" t="s">
        <v>4624</v>
      </c>
    </row>
    <row r="1099" spans="1:18" x14ac:dyDescent="0.25">
      <c r="A1099" t="s">
        <v>2531</v>
      </c>
      <c r="B1099" t="s">
        <v>2532</v>
      </c>
      <c r="C1099" t="s">
        <v>5020</v>
      </c>
      <c r="D1099" t="s">
        <v>6912</v>
      </c>
      <c r="E1099" t="s">
        <v>4615</v>
      </c>
      <c r="F1099" t="s">
        <v>4843</v>
      </c>
      <c r="G1099" t="s">
        <v>4844</v>
      </c>
      <c r="H1099" t="s">
        <v>4618</v>
      </c>
      <c r="I1099" t="s">
        <v>4735</v>
      </c>
      <c r="J1099" s="1">
        <v>38</v>
      </c>
      <c r="K1099">
        <v>48939.85</v>
      </c>
      <c r="L1099">
        <v>3.51</v>
      </c>
      <c r="M1099" s="1">
        <v>1794438.33</v>
      </c>
      <c r="N1099" t="s">
        <v>6390</v>
      </c>
      <c r="O1099" t="s">
        <v>45</v>
      </c>
      <c r="P1099" t="s">
        <v>4622</v>
      </c>
      <c r="Q1099" t="s">
        <v>4643</v>
      </c>
      <c r="R1099" t="s">
        <v>4696</v>
      </c>
    </row>
    <row r="1100" spans="1:18" x14ac:dyDescent="0.25">
      <c r="A1100" t="s">
        <v>2574</v>
      </c>
      <c r="B1100" t="s">
        <v>595</v>
      </c>
      <c r="C1100" t="s">
        <v>4842</v>
      </c>
      <c r="D1100" t="s">
        <v>6944</v>
      </c>
      <c r="E1100" t="s">
        <v>4656</v>
      </c>
      <c r="F1100" t="s">
        <v>4676</v>
      </c>
      <c r="G1100" t="s">
        <v>4917</v>
      </c>
      <c r="H1100" t="s">
        <v>4618</v>
      </c>
      <c r="I1100" t="s">
        <v>4735</v>
      </c>
      <c r="J1100" s="1">
        <v>49</v>
      </c>
      <c r="K1100">
        <v>37276.31</v>
      </c>
      <c r="L1100">
        <v>11.44</v>
      </c>
      <c r="M1100" s="1">
        <v>1617583.11</v>
      </c>
      <c r="N1100" t="s">
        <v>6270</v>
      </c>
      <c r="O1100" t="s">
        <v>4609</v>
      </c>
      <c r="P1100" t="s">
        <v>4622</v>
      </c>
      <c r="Q1100" t="s">
        <v>4643</v>
      </c>
      <c r="R1100" t="s">
        <v>4682</v>
      </c>
    </row>
    <row r="1101" spans="1:18" x14ac:dyDescent="0.25">
      <c r="A1101" t="s">
        <v>2633</v>
      </c>
      <c r="B1101" t="s">
        <v>1081</v>
      </c>
      <c r="C1101" t="s">
        <v>6986</v>
      </c>
      <c r="D1101" t="s">
        <v>5142</v>
      </c>
      <c r="E1101" t="s">
        <v>4627</v>
      </c>
      <c r="F1101" t="s">
        <v>4723</v>
      </c>
      <c r="G1101" t="s">
        <v>4724</v>
      </c>
      <c r="H1101" t="s">
        <v>4618</v>
      </c>
      <c r="I1101" t="s">
        <v>4735</v>
      </c>
      <c r="J1101" s="1">
        <v>11</v>
      </c>
      <c r="K1101">
        <v>12065.07</v>
      </c>
      <c r="L1101">
        <v>11.1</v>
      </c>
      <c r="M1101" s="1">
        <v>117984.32000000001</v>
      </c>
      <c r="N1101" t="s">
        <v>6988</v>
      </c>
      <c r="O1101" t="s">
        <v>45</v>
      </c>
      <c r="P1101" t="s">
        <v>4622</v>
      </c>
      <c r="Q1101" t="s">
        <v>4623</v>
      </c>
      <c r="R1101" t="s">
        <v>4624</v>
      </c>
    </row>
    <row r="1102" spans="1:18" x14ac:dyDescent="0.25">
      <c r="A1102" t="s">
        <v>2724</v>
      </c>
      <c r="B1102" t="s">
        <v>355</v>
      </c>
      <c r="C1102" t="s">
        <v>6281</v>
      </c>
      <c r="D1102" t="s">
        <v>7047</v>
      </c>
      <c r="E1102" t="s">
        <v>4656</v>
      </c>
      <c r="F1102" t="s">
        <v>4772</v>
      </c>
      <c r="G1102" t="s">
        <v>4833</v>
      </c>
      <c r="H1102" t="s">
        <v>4618</v>
      </c>
      <c r="I1102" t="s">
        <v>4735</v>
      </c>
      <c r="J1102" s="1">
        <v>42</v>
      </c>
      <c r="K1102">
        <v>37415.620000000003</v>
      </c>
      <c r="L1102">
        <v>13.62</v>
      </c>
      <c r="M1102" s="1">
        <v>1357423.73</v>
      </c>
      <c r="N1102" t="s">
        <v>5115</v>
      </c>
      <c r="O1102" t="s">
        <v>4730</v>
      </c>
      <c r="P1102" t="s">
        <v>4652</v>
      </c>
      <c r="Q1102" t="s">
        <v>4623</v>
      </c>
      <c r="R1102" t="s">
        <v>4823</v>
      </c>
    </row>
    <row r="1103" spans="1:18" x14ac:dyDescent="0.25">
      <c r="A1103" t="s">
        <v>2744</v>
      </c>
      <c r="B1103" t="s">
        <v>465</v>
      </c>
      <c r="C1103" t="s">
        <v>5687</v>
      </c>
      <c r="D1103" t="s">
        <v>5214</v>
      </c>
      <c r="E1103" t="s">
        <v>4627</v>
      </c>
      <c r="F1103" t="s">
        <v>4691</v>
      </c>
      <c r="G1103" t="s">
        <v>5017</v>
      </c>
      <c r="H1103" t="s">
        <v>4618</v>
      </c>
      <c r="I1103" t="s">
        <v>4735</v>
      </c>
      <c r="J1103" s="1">
        <v>44</v>
      </c>
      <c r="K1103">
        <v>32984.660000000003</v>
      </c>
      <c r="L1103">
        <v>1.7</v>
      </c>
      <c r="M1103" s="1">
        <v>1426652.51</v>
      </c>
      <c r="N1103" t="s">
        <v>4811</v>
      </c>
      <c r="O1103" t="s">
        <v>4609</v>
      </c>
      <c r="P1103" t="s">
        <v>4622</v>
      </c>
      <c r="Q1103" t="s">
        <v>4643</v>
      </c>
      <c r="R1103" t="s">
        <v>4744</v>
      </c>
    </row>
    <row r="1104" spans="1:18" x14ac:dyDescent="0.25">
      <c r="A1104" t="s">
        <v>2759</v>
      </c>
      <c r="B1104" t="s">
        <v>636</v>
      </c>
      <c r="C1104" t="s">
        <v>4989</v>
      </c>
      <c r="D1104" t="s">
        <v>6895</v>
      </c>
      <c r="E1104" t="s">
        <v>4615</v>
      </c>
      <c r="F1104" t="s">
        <v>4754</v>
      </c>
      <c r="G1104" t="s">
        <v>4755</v>
      </c>
      <c r="H1104" t="s">
        <v>4618</v>
      </c>
      <c r="I1104" t="s">
        <v>4735</v>
      </c>
      <c r="J1104" s="1">
        <v>37</v>
      </c>
      <c r="K1104">
        <v>4268.92</v>
      </c>
      <c r="L1104">
        <v>14.75</v>
      </c>
      <c r="M1104" s="1">
        <v>134652.41</v>
      </c>
      <c r="N1104" t="s">
        <v>4911</v>
      </c>
      <c r="O1104" t="s">
        <v>4609</v>
      </c>
      <c r="P1104" t="s">
        <v>4622</v>
      </c>
      <c r="Q1104" t="s">
        <v>4611</v>
      </c>
      <c r="R1104" t="s">
        <v>4703</v>
      </c>
    </row>
    <row r="1105" spans="1:18" x14ac:dyDescent="0.25">
      <c r="A1105" t="s">
        <v>2833</v>
      </c>
      <c r="B1105" t="s">
        <v>708</v>
      </c>
      <c r="C1105" t="s">
        <v>5594</v>
      </c>
      <c r="D1105" t="s">
        <v>7117</v>
      </c>
      <c r="E1105" t="s">
        <v>4602</v>
      </c>
      <c r="F1105" t="s">
        <v>4668</v>
      </c>
      <c r="G1105" t="s">
        <v>4807</v>
      </c>
      <c r="H1105" t="s">
        <v>4618</v>
      </c>
      <c r="I1105" t="s">
        <v>4735</v>
      </c>
      <c r="J1105" s="1">
        <v>6</v>
      </c>
      <c r="K1105">
        <v>32333.68</v>
      </c>
      <c r="L1105">
        <v>1.1499999999999999</v>
      </c>
      <c r="M1105" s="1">
        <v>191771.06</v>
      </c>
      <c r="N1105" t="s">
        <v>5509</v>
      </c>
      <c r="O1105" t="s">
        <v>45</v>
      </c>
      <c r="P1105" t="s">
        <v>4622</v>
      </c>
      <c r="Q1105" t="s">
        <v>4611</v>
      </c>
      <c r="R1105" t="s">
        <v>4696</v>
      </c>
    </row>
    <row r="1106" spans="1:18" x14ac:dyDescent="0.25">
      <c r="A1106" t="s">
        <v>2934</v>
      </c>
      <c r="B1106" t="s">
        <v>1419</v>
      </c>
      <c r="C1106" t="s">
        <v>5302</v>
      </c>
      <c r="D1106" t="s">
        <v>5984</v>
      </c>
      <c r="E1106" t="s">
        <v>4627</v>
      </c>
      <c r="F1106" t="s">
        <v>4628</v>
      </c>
      <c r="G1106" t="s">
        <v>4747</v>
      </c>
      <c r="H1106" t="s">
        <v>4618</v>
      </c>
      <c r="I1106" t="s">
        <v>4735</v>
      </c>
      <c r="J1106" s="1">
        <v>25</v>
      </c>
      <c r="K1106">
        <v>39324.69</v>
      </c>
      <c r="L1106">
        <v>8.99</v>
      </c>
      <c r="M1106" s="1">
        <v>894735.01</v>
      </c>
      <c r="N1106" t="s">
        <v>5368</v>
      </c>
      <c r="O1106" t="s">
        <v>4730</v>
      </c>
      <c r="P1106" t="s">
        <v>4622</v>
      </c>
      <c r="Q1106" t="s">
        <v>4611</v>
      </c>
      <c r="R1106" t="s">
        <v>4665</v>
      </c>
    </row>
    <row r="1107" spans="1:18" x14ac:dyDescent="0.25">
      <c r="A1107" t="s">
        <v>3063</v>
      </c>
      <c r="B1107" t="s">
        <v>2047</v>
      </c>
      <c r="C1107" t="s">
        <v>5677</v>
      </c>
      <c r="D1107" t="s">
        <v>5592</v>
      </c>
      <c r="E1107" t="s">
        <v>4602</v>
      </c>
      <c r="F1107" t="s">
        <v>4684</v>
      </c>
      <c r="G1107" t="s">
        <v>4792</v>
      </c>
      <c r="H1107" t="s">
        <v>4618</v>
      </c>
      <c r="I1107" t="s">
        <v>4735</v>
      </c>
      <c r="J1107" s="1">
        <v>48</v>
      </c>
      <c r="K1107">
        <v>32697.32</v>
      </c>
      <c r="L1107">
        <v>15.02</v>
      </c>
      <c r="M1107" s="1">
        <v>1333736.76</v>
      </c>
      <c r="N1107" t="s">
        <v>6620</v>
      </c>
      <c r="O1107" t="s">
        <v>4609</v>
      </c>
      <c r="P1107" t="s">
        <v>4610</v>
      </c>
      <c r="Q1107" t="s">
        <v>4611</v>
      </c>
      <c r="R1107" t="s">
        <v>4703</v>
      </c>
    </row>
    <row r="1108" spans="1:18" x14ac:dyDescent="0.25">
      <c r="A1108" t="s">
        <v>3167</v>
      </c>
      <c r="B1108" t="s">
        <v>1272</v>
      </c>
      <c r="C1108" t="s">
        <v>7337</v>
      </c>
      <c r="D1108" t="s">
        <v>6297</v>
      </c>
      <c r="E1108" t="s">
        <v>4627</v>
      </c>
      <c r="F1108" t="s">
        <v>4636</v>
      </c>
      <c r="G1108" t="s">
        <v>4985</v>
      </c>
      <c r="H1108" t="s">
        <v>4618</v>
      </c>
      <c r="I1108" t="s">
        <v>4735</v>
      </c>
      <c r="J1108" s="1">
        <v>4</v>
      </c>
      <c r="K1108">
        <v>33701.620000000003</v>
      </c>
      <c r="L1108">
        <v>9.75</v>
      </c>
      <c r="M1108" s="1">
        <v>121662.85</v>
      </c>
      <c r="N1108" t="s">
        <v>7339</v>
      </c>
      <c r="O1108" t="s">
        <v>4651</v>
      </c>
      <c r="P1108" t="s">
        <v>4622</v>
      </c>
      <c r="Q1108" t="s">
        <v>4623</v>
      </c>
      <c r="R1108" t="s">
        <v>4744</v>
      </c>
    </row>
    <row r="1109" spans="1:18" x14ac:dyDescent="0.25">
      <c r="A1109" t="s">
        <v>3189</v>
      </c>
      <c r="B1109" t="s">
        <v>283</v>
      </c>
      <c r="C1109" t="s">
        <v>4634</v>
      </c>
      <c r="D1109" t="s">
        <v>5332</v>
      </c>
      <c r="E1109" t="s">
        <v>4627</v>
      </c>
      <c r="F1109" t="s">
        <v>4636</v>
      </c>
      <c r="G1109" t="s">
        <v>5095</v>
      </c>
      <c r="H1109" t="s">
        <v>4618</v>
      </c>
      <c r="I1109" t="s">
        <v>4735</v>
      </c>
      <c r="J1109" s="1">
        <v>41</v>
      </c>
      <c r="K1109">
        <v>11035.68</v>
      </c>
      <c r="L1109">
        <v>1.52</v>
      </c>
      <c r="M1109" s="1">
        <v>445585.44</v>
      </c>
      <c r="N1109" t="s">
        <v>4968</v>
      </c>
      <c r="O1109" t="s">
        <v>4609</v>
      </c>
      <c r="P1109" t="s">
        <v>4622</v>
      </c>
      <c r="Q1109" t="s">
        <v>4611</v>
      </c>
      <c r="R1109" t="s">
        <v>4653</v>
      </c>
    </row>
    <row r="1110" spans="1:18" x14ac:dyDescent="0.25">
      <c r="A1110" t="s">
        <v>3207</v>
      </c>
      <c r="B1110" t="s">
        <v>61</v>
      </c>
      <c r="C1110" t="s">
        <v>7367</v>
      </c>
      <c r="D1110" t="s">
        <v>6480</v>
      </c>
      <c r="E1110" t="s">
        <v>4656</v>
      </c>
      <c r="F1110" t="s">
        <v>4676</v>
      </c>
      <c r="G1110" t="s">
        <v>4917</v>
      </c>
      <c r="H1110" t="s">
        <v>4618</v>
      </c>
      <c r="I1110" t="s">
        <v>4735</v>
      </c>
      <c r="J1110" s="1">
        <v>40</v>
      </c>
      <c r="K1110">
        <v>4063.98</v>
      </c>
      <c r="L1110">
        <v>13.78</v>
      </c>
      <c r="M1110" s="1">
        <v>140158.54</v>
      </c>
      <c r="N1110" t="s">
        <v>7214</v>
      </c>
      <c r="O1110" t="s">
        <v>4664</v>
      </c>
      <c r="P1110" t="s">
        <v>4622</v>
      </c>
      <c r="Q1110" t="s">
        <v>4643</v>
      </c>
      <c r="R1110" t="s">
        <v>4720</v>
      </c>
    </row>
    <row r="1111" spans="1:18" x14ac:dyDescent="0.25">
      <c r="A1111" t="s">
        <v>3254</v>
      </c>
      <c r="B1111" t="s">
        <v>2220</v>
      </c>
      <c r="C1111" t="s">
        <v>4901</v>
      </c>
      <c r="D1111" t="s">
        <v>4790</v>
      </c>
      <c r="E1111" t="s">
        <v>4615</v>
      </c>
      <c r="F1111" t="s">
        <v>4733</v>
      </c>
      <c r="G1111" t="s">
        <v>5083</v>
      </c>
      <c r="H1111" t="s">
        <v>4618</v>
      </c>
      <c r="I1111" t="s">
        <v>4735</v>
      </c>
      <c r="J1111" s="1">
        <v>1</v>
      </c>
      <c r="K1111">
        <v>34923.58</v>
      </c>
      <c r="L1111">
        <v>11.72</v>
      </c>
      <c r="M1111" s="1">
        <v>30830.54</v>
      </c>
      <c r="N1111" t="s">
        <v>4663</v>
      </c>
      <c r="O1111" t="s">
        <v>4651</v>
      </c>
      <c r="P1111" t="s">
        <v>4622</v>
      </c>
      <c r="Q1111" t="s">
        <v>4611</v>
      </c>
      <c r="R1111" t="s">
        <v>4665</v>
      </c>
    </row>
    <row r="1112" spans="1:18" x14ac:dyDescent="0.25">
      <c r="A1112" t="s">
        <v>3328</v>
      </c>
      <c r="B1112" t="s">
        <v>475</v>
      </c>
      <c r="C1112" t="s">
        <v>6471</v>
      </c>
      <c r="D1112" t="s">
        <v>5592</v>
      </c>
      <c r="E1112" t="s">
        <v>4627</v>
      </c>
      <c r="F1112" t="s">
        <v>4636</v>
      </c>
      <c r="G1112" t="s">
        <v>5095</v>
      </c>
      <c r="H1112" t="s">
        <v>4618</v>
      </c>
      <c r="I1112" t="s">
        <v>4735</v>
      </c>
      <c r="J1112" s="1">
        <v>21</v>
      </c>
      <c r="K1112">
        <v>36965.269999999997</v>
      </c>
      <c r="L1112">
        <v>17.59</v>
      </c>
      <c r="M1112" s="1">
        <v>639724.66</v>
      </c>
      <c r="N1112" t="s">
        <v>5368</v>
      </c>
      <c r="O1112" t="s">
        <v>4730</v>
      </c>
      <c r="P1112" t="s">
        <v>4652</v>
      </c>
      <c r="Q1112" t="s">
        <v>4643</v>
      </c>
      <c r="R1112" t="s">
        <v>4665</v>
      </c>
    </row>
    <row r="1113" spans="1:18" x14ac:dyDescent="0.25">
      <c r="A1113" t="s">
        <v>3352</v>
      </c>
      <c r="B1113" t="s">
        <v>517</v>
      </c>
      <c r="C1113" t="s">
        <v>7460</v>
      </c>
      <c r="D1113" t="s">
        <v>7461</v>
      </c>
      <c r="E1113" t="s">
        <v>4627</v>
      </c>
      <c r="F1113" t="s">
        <v>4628</v>
      </c>
      <c r="G1113" t="s">
        <v>4629</v>
      </c>
      <c r="H1113" t="s">
        <v>4618</v>
      </c>
      <c r="I1113" t="s">
        <v>4735</v>
      </c>
      <c r="J1113" s="1">
        <v>36</v>
      </c>
      <c r="K1113">
        <v>47695.83</v>
      </c>
      <c r="L1113">
        <v>9.18</v>
      </c>
      <c r="M1113" s="1">
        <v>1559424.7</v>
      </c>
      <c r="N1113" t="s">
        <v>6892</v>
      </c>
      <c r="O1113" t="s">
        <v>4609</v>
      </c>
      <c r="P1113" t="s">
        <v>4622</v>
      </c>
      <c r="Q1113" t="s">
        <v>4623</v>
      </c>
      <c r="R1113" t="s">
        <v>4782</v>
      </c>
    </row>
    <row r="1114" spans="1:18" x14ac:dyDescent="0.25">
      <c r="A1114" t="s">
        <v>3370</v>
      </c>
      <c r="B1114" t="s">
        <v>3371</v>
      </c>
      <c r="C1114" t="s">
        <v>4969</v>
      </c>
      <c r="D1114" t="s">
        <v>7472</v>
      </c>
      <c r="E1114" t="s">
        <v>4615</v>
      </c>
      <c r="F1114" t="s">
        <v>4733</v>
      </c>
      <c r="G1114" t="s">
        <v>4897</v>
      </c>
      <c r="H1114" t="s">
        <v>4618</v>
      </c>
      <c r="I1114" t="s">
        <v>4735</v>
      </c>
      <c r="J1114" s="1">
        <v>35</v>
      </c>
      <c r="K1114">
        <v>41692.300000000003</v>
      </c>
      <c r="L1114">
        <v>7.81</v>
      </c>
      <c r="M1114" s="1">
        <v>1345264.6</v>
      </c>
      <c r="N1114" t="s">
        <v>5189</v>
      </c>
      <c r="O1114" t="s">
        <v>45</v>
      </c>
      <c r="P1114" t="s">
        <v>4622</v>
      </c>
      <c r="Q1114" t="s">
        <v>4643</v>
      </c>
      <c r="R1114" t="s">
        <v>4744</v>
      </c>
    </row>
    <row r="1115" spans="1:18" x14ac:dyDescent="0.25">
      <c r="A1115" t="s">
        <v>3436</v>
      </c>
      <c r="B1115" t="s">
        <v>2904</v>
      </c>
      <c r="C1115" t="s">
        <v>5736</v>
      </c>
      <c r="D1115" t="s">
        <v>5512</v>
      </c>
      <c r="E1115" t="s">
        <v>4602</v>
      </c>
      <c r="F1115" t="s">
        <v>4603</v>
      </c>
      <c r="G1115" t="s">
        <v>4604</v>
      </c>
      <c r="H1115" t="s">
        <v>4618</v>
      </c>
      <c r="I1115" t="s">
        <v>4735</v>
      </c>
      <c r="J1115" s="1">
        <v>5</v>
      </c>
      <c r="K1115">
        <v>11083.93</v>
      </c>
      <c r="L1115">
        <v>15.94</v>
      </c>
      <c r="M1115" s="1">
        <v>46585.760000000002</v>
      </c>
      <c r="N1115" t="s">
        <v>5969</v>
      </c>
      <c r="O1115" t="s">
        <v>4730</v>
      </c>
      <c r="P1115" t="s">
        <v>4622</v>
      </c>
      <c r="Q1115" t="s">
        <v>4623</v>
      </c>
      <c r="R1115" t="s">
        <v>4823</v>
      </c>
    </row>
    <row r="1116" spans="1:18" x14ac:dyDescent="0.25">
      <c r="A1116" t="s">
        <v>3464</v>
      </c>
      <c r="B1116" t="s">
        <v>717</v>
      </c>
      <c r="C1116" t="s">
        <v>4777</v>
      </c>
      <c r="D1116" t="s">
        <v>5263</v>
      </c>
      <c r="E1116" t="s">
        <v>4627</v>
      </c>
      <c r="F1116" t="s">
        <v>4636</v>
      </c>
      <c r="G1116" t="s">
        <v>5095</v>
      </c>
      <c r="H1116" t="s">
        <v>4618</v>
      </c>
      <c r="I1116" t="s">
        <v>4735</v>
      </c>
      <c r="J1116" s="1">
        <v>6</v>
      </c>
      <c r="K1116">
        <v>38537.160000000003</v>
      </c>
      <c r="L1116">
        <v>16.91</v>
      </c>
      <c r="M1116" s="1">
        <v>192123.16</v>
      </c>
      <c r="N1116" t="s">
        <v>6633</v>
      </c>
      <c r="O1116" t="s">
        <v>45</v>
      </c>
      <c r="P1116" t="s">
        <v>4622</v>
      </c>
      <c r="Q1116" t="s">
        <v>4643</v>
      </c>
      <c r="R1116" t="s">
        <v>4823</v>
      </c>
    </row>
    <row r="1117" spans="1:18" x14ac:dyDescent="0.25">
      <c r="A1117" t="s">
        <v>3520</v>
      </c>
      <c r="B1117" t="s">
        <v>1497</v>
      </c>
      <c r="C1117" t="s">
        <v>5221</v>
      </c>
      <c r="D1117" t="s">
        <v>5426</v>
      </c>
      <c r="E1117" t="s">
        <v>4656</v>
      </c>
      <c r="F1117" t="s">
        <v>4657</v>
      </c>
      <c r="G1117" t="s">
        <v>4826</v>
      </c>
      <c r="H1117" t="s">
        <v>4618</v>
      </c>
      <c r="I1117" t="s">
        <v>4735</v>
      </c>
      <c r="J1117" s="1">
        <v>43</v>
      </c>
      <c r="K1117">
        <v>25010.77</v>
      </c>
      <c r="L1117">
        <v>19.48</v>
      </c>
      <c r="M1117" s="1">
        <v>865962.9</v>
      </c>
      <c r="N1117" t="s">
        <v>5334</v>
      </c>
      <c r="O1117" t="s">
        <v>4609</v>
      </c>
      <c r="P1117" t="s">
        <v>4622</v>
      </c>
      <c r="Q1117" t="s">
        <v>4643</v>
      </c>
      <c r="R1117" t="s">
        <v>4703</v>
      </c>
    </row>
    <row r="1118" spans="1:18" x14ac:dyDescent="0.25">
      <c r="A1118" t="s">
        <v>3554</v>
      </c>
      <c r="B1118" t="s">
        <v>2184</v>
      </c>
      <c r="C1118" t="s">
        <v>5677</v>
      </c>
      <c r="D1118" t="s">
        <v>5554</v>
      </c>
      <c r="E1118" t="s">
        <v>4627</v>
      </c>
      <c r="F1118" t="s">
        <v>4636</v>
      </c>
      <c r="G1118" t="s">
        <v>4985</v>
      </c>
      <c r="H1118" t="s">
        <v>4618</v>
      </c>
      <c r="I1118" t="s">
        <v>4735</v>
      </c>
      <c r="J1118" s="1">
        <v>50</v>
      </c>
      <c r="K1118">
        <v>4392.8100000000004</v>
      </c>
      <c r="L1118">
        <v>9.57</v>
      </c>
      <c r="M1118" s="1">
        <v>198620.9</v>
      </c>
      <c r="N1118" t="s">
        <v>5505</v>
      </c>
      <c r="O1118" t="s">
        <v>45</v>
      </c>
      <c r="P1118" t="s">
        <v>4622</v>
      </c>
      <c r="Q1118" t="s">
        <v>4643</v>
      </c>
      <c r="R1118" t="s">
        <v>4744</v>
      </c>
    </row>
    <row r="1119" spans="1:18" x14ac:dyDescent="0.25">
      <c r="A1119" t="s">
        <v>3645</v>
      </c>
      <c r="B1119" t="s">
        <v>853</v>
      </c>
      <c r="C1119" t="s">
        <v>6640</v>
      </c>
      <c r="D1119" t="s">
        <v>7065</v>
      </c>
      <c r="E1119" t="s">
        <v>4602</v>
      </c>
      <c r="F1119" t="s">
        <v>4603</v>
      </c>
      <c r="G1119" t="s">
        <v>4604</v>
      </c>
      <c r="H1119" t="s">
        <v>4618</v>
      </c>
      <c r="I1119" t="s">
        <v>4735</v>
      </c>
      <c r="J1119" s="1">
        <v>35</v>
      </c>
      <c r="K1119">
        <v>44808.79</v>
      </c>
      <c r="L1119">
        <v>11.21</v>
      </c>
      <c r="M1119" s="1">
        <v>1392500.36</v>
      </c>
      <c r="N1119" t="s">
        <v>5879</v>
      </c>
      <c r="O1119" t="s">
        <v>4651</v>
      </c>
      <c r="P1119" t="s">
        <v>4622</v>
      </c>
      <c r="Q1119" t="s">
        <v>4643</v>
      </c>
      <c r="R1119" t="s">
        <v>4703</v>
      </c>
    </row>
    <row r="1120" spans="1:18" x14ac:dyDescent="0.25">
      <c r="A1120" t="s">
        <v>3663</v>
      </c>
      <c r="B1120" t="s">
        <v>1868</v>
      </c>
      <c r="C1120" t="s">
        <v>5391</v>
      </c>
      <c r="D1120" t="s">
        <v>4715</v>
      </c>
      <c r="E1120" t="s">
        <v>4615</v>
      </c>
      <c r="F1120" t="s">
        <v>4754</v>
      </c>
      <c r="G1120" t="s">
        <v>4798</v>
      </c>
      <c r="H1120" t="s">
        <v>4618</v>
      </c>
      <c r="I1120" t="s">
        <v>4735</v>
      </c>
      <c r="J1120" s="1">
        <v>43</v>
      </c>
      <c r="K1120">
        <v>49424.82</v>
      </c>
      <c r="L1120">
        <v>8.7100000000000009</v>
      </c>
      <c r="M1120" s="1">
        <v>1940156.48</v>
      </c>
      <c r="N1120" t="s">
        <v>4673</v>
      </c>
      <c r="O1120" t="s">
        <v>4664</v>
      </c>
      <c r="P1120" t="s">
        <v>4622</v>
      </c>
      <c r="Q1120" t="s">
        <v>4623</v>
      </c>
      <c r="R1120" t="s">
        <v>4665</v>
      </c>
    </row>
    <row r="1121" spans="1:18" x14ac:dyDescent="0.25">
      <c r="A1121" t="s">
        <v>3673</v>
      </c>
      <c r="B1121" t="s">
        <v>336</v>
      </c>
      <c r="C1121" t="s">
        <v>4824</v>
      </c>
      <c r="D1121" t="s">
        <v>5194</v>
      </c>
      <c r="E1121" t="s">
        <v>4656</v>
      </c>
      <c r="F1121" t="s">
        <v>4657</v>
      </c>
      <c r="G1121" t="s">
        <v>5152</v>
      </c>
      <c r="H1121" t="s">
        <v>4618</v>
      </c>
      <c r="I1121" t="s">
        <v>4735</v>
      </c>
      <c r="J1121" s="1">
        <v>45</v>
      </c>
      <c r="K1121">
        <v>17780.52</v>
      </c>
      <c r="L1121">
        <v>5.7</v>
      </c>
      <c r="M1121" s="1">
        <v>754516.37</v>
      </c>
      <c r="N1121" t="s">
        <v>7667</v>
      </c>
      <c r="O1121" t="s">
        <v>4664</v>
      </c>
      <c r="P1121" t="s">
        <v>4610</v>
      </c>
      <c r="Q1121" t="s">
        <v>4611</v>
      </c>
      <c r="R1121" t="s">
        <v>4720</v>
      </c>
    </row>
    <row r="1122" spans="1:18" x14ac:dyDescent="0.25">
      <c r="A1122" t="s">
        <v>3852</v>
      </c>
      <c r="B1122" t="s">
        <v>752</v>
      </c>
      <c r="C1122" t="s">
        <v>5064</v>
      </c>
      <c r="D1122" t="s">
        <v>7770</v>
      </c>
      <c r="E1122" t="s">
        <v>4656</v>
      </c>
      <c r="F1122" t="s">
        <v>4772</v>
      </c>
      <c r="G1122" t="s">
        <v>4867</v>
      </c>
      <c r="H1122" t="s">
        <v>4618</v>
      </c>
      <c r="I1122" t="s">
        <v>4735</v>
      </c>
      <c r="J1122" s="1">
        <v>36</v>
      </c>
      <c r="K1122">
        <v>38128.18</v>
      </c>
      <c r="L1122">
        <v>11.6</v>
      </c>
      <c r="M1122" s="1">
        <v>1213391.2</v>
      </c>
      <c r="N1122" t="s">
        <v>6520</v>
      </c>
      <c r="O1122" t="s">
        <v>4730</v>
      </c>
      <c r="P1122" t="s">
        <v>4622</v>
      </c>
      <c r="Q1122" t="s">
        <v>4643</v>
      </c>
      <c r="R1122" t="s">
        <v>4653</v>
      </c>
    </row>
    <row r="1123" spans="1:18" x14ac:dyDescent="0.25">
      <c r="A1123" t="s">
        <v>3956</v>
      </c>
      <c r="B1123" t="s">
        <v>1411</v>
      </c>
      <c r="C1123" t="s">
        <v>5045</v>
      </c>
      <c r="D1123" t="s">
        <v>4949</v>
      </c>
      <c r="E1123" t="s">
        <v>4615</v>
      </c>
      <c r="F1123" t="s">
        <v>4733</v>
      </c>
      <c r="G1123" t="s">
        <v>4734</v>
      </c>
      <c r="H1123" t="s">
        <v>4618</v>
      </c>
      <c r="I1123" t="s">
        <v>4735</v>
      </c>
      <c r="J1123" s="1">
        <v>39</v>
      </c>
      <c r="K1123">
        <v>27364.92</v>
      </c>
      <c r="L1123">
        <v>10.8</v>
      </c>
      <c r="M1123" s="1">
        <v>951970.84</v>
      </c>
      <c r="N1123" t="s">
        <v>5988</v>
      </c>
      <c r="O1123" t="s">
        <v>4664</v>
      </c>
      <c r="P1123" t="s">
        <v>4622</v>
      </c>
      <c r="Q1123" t="s">
        <v>4643</v>
      </c>
      <c r="R1123" t="s">
        <v>4665</v>
      </c>
    </row>
    <row r="1124" spans="1:18" x14ac:dyDescent="0.25">
      <c r="A1124" t="s">
        <v>3995</v>
      </c>
      <c r="B1124" t="s">
        <v>633</v>
      </c>
      <c r="C1124" t="s">
        <v>5385</v>
      </c>
      <c r="D1124" t="s">
        <v>7779</v>
      </c>
      <c r="E1124" t="s">
        <v>4627</v>
      </c>
      <c r="F1124" t="s">
        <v>4636</v>
      </c>
      <c r="G1124" t="s">
        <v>4985</v>
      </c>
      <c r="H1124" t="s">
        <v>4618</v>
      </c>
      <c r="I1124" t="s">
        <v>4735</v>
      </c>
      <c r="J1124" s="1">
        <v>46</v>
      </c>
      <c r="K1124">
        <v>35969.120000000003</v>
      </c>
      <c r="L1124">
        <v>3.95</v>
      </c>
      <c r="M1124" s="1">
        <v>1589223.63</v>
      </c>
      <c r="N1124" t="s">
        <v>6031</v>
      </c>
      <c r="O1124" t="s">
        <v>4730</v>
      </c>
      <c r="P1124" t="s">
        <v>4622</v>
      </c>
      <c r="Q1124" t="s">
        <v>4643</v>
      </c>
      <c r="R1124" t="s">
        <v>4612</v>
      </c>
    </row>
    <row r="1125" spans="1:18" x14ac:dyDescent="0.25">
      <c r="A1125" t="s">
        <v>4021</v>
      </c>
      <c r="B1125" t="s">
        <v>779</v>
      </c>
      <c r="C1125" t="s">
        <v>7880</v>
      </c>
      <c r="D1125" t="s">
        <v>7881</v>
      </c>
      <c r="E1125" t="s">
        <v>4656</v>
      </c>
      <c r="F1125" t="s">
        <v>4657</v>
      </c>
      <c r="G1125" t="s">
        <v>5152</v>
      </c>
      <c r="H1125" t="s">
        <v>4618</v>
      </c>
      <c r="I1125" t="s">
        <v>4735</v>
      </c>
      <c r="J1125" s="1">
        <v>30</v>
      </c>
      <c r="K1125">
        <v>9746.64</v>
      </c>
      <c r="L1125">
        <v>16.690000000000001</v>
      </c>
      <c r="M1125" s="1">
        <v>243597.77</v>
      </c>
      <c r="N1125" t="s">
        <v>5387</v>
      </c>
      <c r="O1125" t="s">
        <v>45</v>
      </c>
      <c r="P1125" t="s">
        <v>4610</v>
      </c>
      <c r="Q1125" t="s">
        <v>4623</v>
      </c>
      <c r="R1125" t="s">
        <v>4782</v>
      </c>
    </row>
    <row r="1126" spans="1:18" x14ac:dyDescent="0.25">
      <c r="A1126" t="s">
        <v>4045</v>
      </c>
      <c r="B1126" t="s">
        <v>2205</v>
      </c>
      <c r="C1126" t="s">
        <v>5302</v>
      </c>
      <c r="D1126" t="s">
        <v>6174</v>
      </c>
      <c r="E1126" t="s">
        <v>4627</v>
      </c>
      <c r="F1126" t="s">
        <v>4628</v>
      </c>
      <c r="G1126" t="s">
        <v>4747</v>
      </c>
      <c r="H1126" t="s">
        <v>4618</v>
      </c>
      <c r="I1126" t="s">
        <v>4735</v>
      </c>
      <c r="J1126" s="1">
        <v>22</v>
      </c>
      <c r="K1126">
        <v>19727.990000000002</v>
      </c>
      <c r="L1126">
        <v>17.84</v>
      </c>
      <c r="M1126" s="1">
        <v>356587.36</v>
      </c>
      <c r="N1126" t="s">
        <v>5318</v>
      </c>
      <c r="O1126" t="s">
        <v>4651</v>
      </c>
      <c r="P1126" t="s">
        <v>4610</v>
      </c>
      <c r="Q1126" t="s">
        <v>4643</v>
      </c>
      <c r="R1126" t="s">
        <v>4720</v>
      </c>
    </row>
    <row r="1127" spans="1:18" x14ac:dyDescent="0.25">
      <c r="A1127" t="s">
        <v>4051</v>
      </c>
      <c r="B1127" t="s">
        <v>511</v>
      </c>
      <c r="C1127" t="s">
        <v>4790</v>
      </c>
      <c r="D1127" t="s">
        <v>5402</v>
      </c>
      <c r="E1127" t="s">
        <v>4627</v>
      </c>
      <c r="F1127" t="s">
        <v>4723</v>
      </c>
      <c r="G1127" t="s">
        <v>4724</v>
      </c>
      <c r="H1127" t="s">
        <v>4618</v>
      </c>
      <c r="I1127" t="s">
        <v>4735</v>
      </c>
      <c r="J1127" s="1">
        <v>6</v>
      </c>
      <c r="K1127">
        <v>32057.01</v>
      </c>
      <c r="L1127">
        <v>15.11</v>
      </c>
      <c r="M1127" s="1">
        <v>163279.17000000001</v>
      </c>
      <c r="N1127" t="s">
        <v>5265</v>
      </c>
      <c r="O1127" t="s">
        <v>4664</v>
      </c>
      <c r="P1127" t="s">
        <v>4622</v>
      </c>
      <c r="Q1127" t="s">
        <v>4643</v>
      </c>
      <c r="R1127" t="s">
        <v>4624</v>
      </c>
    </row>
    <row r="1128" spans="1:18" x14ac:dyDescent="0.25">
      <c r="A1128" t="s">
        <v>4093</v>
      </c>
      <c r="B1128" t="s">
        <v>4094</v>
      </c>
      <c r="C1128" t="s">
        <v>5945</v>
      </c>
      <c r="D1128" t="s">
        <v>5592</v>
      </c>
      <c r="E1128" t="s">
        <v>4656</v>
      </c>
      <c r="F1128" t="s">
        <v>4891</v>
      </c>
      <c r="G1128" t="s">
        <v>5143</v>
      </c>
      <c r="H1128" t="s">
        <v>4618</v>
      </c>
      <c r="I1128" t="s">
        <v>4735</v>
      </c>
      <c r="J1128" s="1">
        <v>5</v>
      </c>
      <c r="K1128">
        <v>4365.71</v>
      </c>
      <c r="L1128">
        <v>0.84</v>
      </c>
      <c r="M1128" s="1">
        <v>21645.19</v>
      </c>
      <c r="N1128" t="s">
        <v>5925</v>
      </c>
      <c r="O1128" t="s">
        <v>4609</v>
      </c>
      <c r="P1128" t="s">
        <v>4610</v>
      </c>
      <c r="Q1128" t="s">
        <v>4643</v>
      </c>
      <c r="R1128" t="s">
        <v>4624</v>
      </c>
    </row>
    <row r="1129" spans="1:18" x14ac:dyDescent="0.25">
      <c r="A1129" t="s">
        <v>4103</v>
      </c>
      <c r="B1129" t="s">
        <v>770</v>
      </c>
      <c r="C1129" t="s">
        <v>7641</v>
      </c>
      <c r="D1129" t="s">
        <v>4614</v>
      </c>
      <c r="E1129" t="s">
        <v>4656</v>
      </c>
      <c r="F1129" t="s">
        <v>4891</v>
      </c>
      <c r="G1129" t="s">
        <v>5143</v>
      </c>
      <c r="H1129" t="s">
        <v>4618</v>
      </c>
      <c r="I1129" t="s">
        <v>4735</v>
      </c>
      <c r="J1129" s="1">
        <v>6</v>
      </c>
      <c r="K1129">
        <v>3300.91</v>
      </c>
      <c r="L1129">
        <v>3.65</v>
      </c>
      <c r="M1129" s="1">
        <v>19082.560000000001</v>
      </c>
      <c r="N1129" t="s">
        <v>5625</v>
      </c>
      <c r="O1129" t="s">
        <v>4609</v>
      </c>
      <c r="P1129" t="s">
        <v>4622</v>
      </c>
      <c r="Q1129" t="s">
        <v>4643</v>
      </c>
      <c r="R1129" t="s">
        <v>4665</v>
      </c>
    </row>
    <row r="1130" spans="1:18" x14ac:dyDescent="0.25">
      <c r="A1130" t="s">
        <v>4205</v>
      </c>
      <c r="B1130" t="s">
        <v>864</v>
      </c>
      <c r="C1130" t="s">
        <v>5098</v>
      </c>
      <c r="D1130" t="s">
        <v>5006</v>
      </c>
      <c r="E1130" t="s">
        <v>4656</v>
      </c>
      <c r="F1130" t="s">
        <v>4772</v>
      </c>
      <c r="G1130" t="s">
        <v>4773</v>
      </c>
      <c r="H1130" t="s">
        <v>4618</v>
      </c>
      <c r="I1130" t="s">
        <v>4735</v>
      </c>
      <c r="J1130" s="1">
        <v>42</v>
      </c>
      <c r="K1130">
        <v>3699.91</v>
      </c>
      <c r="L1130">
        <v>18.55</v>
      </c>
      <c r="M1130" s="1">
        <v>126570.22</v>
      </c>
      <c r="N1130" t="s">
        <v>4982</v>
      </c>
      <c r="O1130" t="s">
        <v>4609</v>
      </c>
      <c r="P1130" t="s">
        <v>4622</v>
      </c>
      <c r="Q1130" t="s">
        <v>4611</v>
      </c>
      <c r="R1130" t="s">
        <v>4682</v>
      </c>
    </row>
    <row r="1131" spans="1:18" x14ac:dyDescent="0.25">
      <c r="A1131" t="s">
        <v>4230</v>
      </c>
      <c r="B1131" t="s">
        <v>1036</v>
      </c>
      <c r="C1131" t="s">
        <v>4697</v>
      </c>
      <c r="D1131" t="s">
        <v>4791</v>
      </c>
      <c r="E1131" t="s">
        <v>4615</v>
      </c>
      <c r="F1131" t="s">
        <v>4733</v>
      </c>
      <c r="G1131" t="s">
        <v>4734</v>
      </c>
      <c r="H1131" t="s">
        <v>4618</v>
      </c>
      <c r="I1131" t="s">
        <v>4735</v>
      </c>
      <c r="J1131" s="1">
        <v>15</v>
      </c>
      <c r="K1131">
        <v>3602.7</v>
      </c>
      <c r="L1131">
        <v>3.37</v>
      </c>
      <c r="M1131" s="1">
        <v>52219.34</v>
      </c>
      <c r="N1131" t="s">
        <v>4769</v>
      </c>
      <c r="O1131" t="s">
        <v>4651</v>
      </c>
      <c r="P1131" t="s">
        <v>4622</v>
      </c>
      <c r="Q1131" t="s">
        <v>4623</v>
      </c>
      <c r="R1131" t="s">
        <v>4644</v>
      </c>
    </row>
    <row r="1132" spans="1:18" x14ac:dyDescent="0.25">
      <c r="A1132" t="s">
        <v>4234</v>
      </c>
      <c r="B1132" t="s">
        <v>1666</v>
      </c>
      <c r="C1132" t="s">
        <v>4877</v>
      </c>
      <c r="D1132" t="s">
        <v>5423</v>
      </c>
      <c r="E1132" t="s">
        <v>4656</v>
      </c>
      <c r="F1132" t="s">
        <v>4891</v>
      </c>
      <c r="G1132" t="s">
        <v>5143</v>
      </c>
      <c r="H1132" t="s">
        <v>4618</v>
      </c>
      <c r="I1132" t="s">
        <v>4735</v>
      </c>
      <c r="J1132" s="1">
        <v>4</v>
      </c>
      <c r="K1132">
        <v>37790.21</v>
      </c>
      <c r="L1132">
        <v>5.98</v>
      </c>
      <c r="M1132" s="1">
        <v>142121.42000000001</v>
      </c>
      <c r="N1132" t="s">
        <v>4804</v>
      </c>
      <c r="O1132" t="s">
        <v>4664</v>
      </c>
      <c r="P1132" t="s">
        <v>4622</v>
      </c>
      <c r="Q1132" t="s">
        <v>4611</v>
      </c>
      <c r="R1132" t="s">
        <v>4653</v>
      </c>
    </row>
    <row r="1133" spans="1:18" x14ac:dyDescent="0.25">
      <c r="A1133" t="s">
        <v>4331</v>
      </c>
      <c r="B1133" t="s">
        <v>38</v>
      </c>
      <c r="C1133" t="s">
        <v>5842</v>
      </c>
      <c r="D1133" t="s">
        <v>7549</v>
      </c>
      <c r="E1133" t="s">
        <v>4627</v>
      </c>
      <c r="F1133" t="s">
        <v>4636</v>
      </c>
      <c r="G1133" t="s">
        <v>4637</v>
      </c>
      <c r="H1133" t="s">
        <v>4618</v>
      </c>
      <c r="I1133" t="s">
        <v>4735</v>
      </c>
      <c r="J1133" s="1">
        <v>42</v>
      </c>
      <c r="K1133">
        <v>24463.919999999998</v>
      </c>
      <c r="L1133">
        <v>14.07</v>
      </c>
      <c r="M1133" s="1">
        <v>882917.55</v>
      </c>
      <c r="N1133" t="s">
        <v>4900</v>
      </c>
      <c r="O1133" t="s">
        <v>4609</v>
      </c>
      <c r="P1133" t="s">
        <v>4622</v>
      </c>
      <c r="Q1133" t="s">
        <v>4623</v>
      </c>
      <c r="R1133" t="s">
        <v>4696</v>
      </c>
    </row>
    <row r="1134" spans="1:18" x14ac:dyDescent="0.25">
      <c r="A1134" t="s">
        <v>4356</v>
      </c>
      <c r="B1134" t="s">
        <v>1384</v>
      </c>
      <c r="C1134" t="s">
        <v>5121</v>
      </c>
      <c r="D1134" t="s">
        <v>8081</v>
      </c>
      <c r="E1134" t="s">
        <v>4602</v>
      </c>
      <c r="F1134" t="s">
        <v>4785</v>
      </c>
      <c r="G1134" t="s">
        <v>5159</v>
      </c>
      <c r="H1134" t="s">
        <v>4618</v>
      </c>
      <c r="I1134" t="s">
        <v>4735</v>
      </c>
      <c r="J1134" s="1">
        <v>7</v>
      </c>
      <c r="K1134">
        <v>28963.85</v>
      </c>
      <c r="L1134">
        <v>8.11</v>
      </c>
      <c r="M1134" s="1">
        <v>186304.17</v>
      </c>
      <c r="N1134" t="s">
        <v>5382</v>
      </c>
      <c r="O1134" t="s">
        <v>4664</v>
      </c>
      <c r="P1134" t="s">
        <v>4622</v>
      </c>
      <c r="Q1134" t="s">
        <v>4623</v>
      </c>
      <c r="R1134" t="s">
        <v>4644</v>
      </c>
    </row>
    <row r="1135" spans="1:18" x14ac:dyDescent="0.25">
      <c r="A1135" t="s">
        <v>4384</v>
      </c>
      <c r="B1135" t="s">
        <v>2618</v>
      </c>
      <c r="C1135" t="s">
        <v>4777</v>
      </c>
      <c r="D1135" t="s">
        <v>4877</v>
      </c>
      <c r="E1135" t="s">
        <v>4602</v>
      </c>
      <c r="F1135" t="s">
        <v>4668</v>
      </c>
      <c r="G1135" t="s">
        <v>4669</v>
      </c>
      <c r="H1135" t="s">
        <v>4618</v>
      </c>
      <c r="I1135" t="s">
        <v>4735</v>
      </c>
      <c r="J1135" s="1">
        <v>14</v>
      </c>
      <c r="K1135">
        <v>48711.12</v>
      </c>
      <c r="L1135">
        <v>4.38</v>
      </c>
      <c r="M1135" s="1">
        <v>652086.02</v>
      </c>
      <c r="N1135" t="s">
        <v>5531</v>
      </c>
      <c r="O1135" t="s">
        <v>4730</v>
      </c>
      <c r="P1135" t="s">
        <v>4622</v>
      </c>
      <c r="Q1135" t="s">
        <v>4611</v>
      </c>
      <c r="R1135" t="s">
        <v>4703</v>
      </c>
    </row>
    <row r="1136" spans="1:18" x14ac:dyDescent="0.25">
      <c r="A1136" t="s">
        <v>4397</v>
      </c>
      <c r="B1136" t="s">
        <v>782</v>
      </c>
      <c r="C1136" t="s">
        <v>5554</v>
      </c>
      <c r="D1136" t="s">
        <v>4862</v>
      </c>
      <c r="E1136" t="s">
        <v>4656</v>
      </c>
      <c r="F1136" t="s">
        <v>4772</v>
      </c>
      <c r="G1136" t="s">
        <v>4833</v>
      </c>
      <c r="H1136" t="s">
        <v>4618</v>
      </c>
      <c r="I1136" t="s">
        <v>4735</v>
      </c>
      <c r="J1136" s="1">
        <v>47</v>
      </c>
      <c r="K1136">
        <v>34661.08</v>
      </c>
      <c r="L1136">
        <v>5.0199999999999996</v>
      </c>
      <c r="M1136" s="1">
        <v>1547291.41</v>
      </c>
      <c r="N1136" t="s">
        <v>6322</v>
      </c>
      <c r="O1136" t="s">
        <v>4664</v>
      </c>
      <c r="P1136" t="s">
        <v>4622</v>
      </c>
      <c r="Q1136" t="s">
        <v>4611</v>
      </c>
      <c r="R1136" t="s">
        <v>4823</v>
      </c>
    </row>
    <row r="1137" spans="1:18" x14ac:dyDescent="0.25">
      <c r="A1137" t="s">
        <v>4403</v>
      </c>
      <c r="B1137" t="s">
        <v>2625</v>
      </c>
      <c r="C1137" t="s">
        <v>5297</v>
      </c>
      <c r="D1137" t="s">
        <v>4715</v>
      </c>
      <c r="E1137" t="s">
        <v>4615</v>
      </c>
      <c r="F1137" t="s">
        <v>4733</v>
      </c>
      <c r="G1137" t="s">
        <v>4734</v>
      </c>
      <c r="H1137" t="s">
        <v>4618</v>
      </c>
      <c r="I1137" t="s">
        <v>4735</v>
      </c>
      <c r="J1137" s="1">
        <v>43</v>
      </c>
      <c r="K1137">
        <v>20143.62</v>
      </c>
      <c r="L1137">
        <v>19.73</v>
      </c>
      <c r="M1137" s="1">
        <v>695279.2</v>
      </c>
      <c r="N1137" t="s">
        <v>6316</v>
      </c>
      <c r="O1137" t="s">
        <v>4609</v>
      </c>
      <c r="P1137" t="s">
        <v>4622</v>
      </c>
      <c r="Q1137" t="s">
        <v>4623</v>
      </c>
      <c r="R1137" t="s">
        <v>4823</v>
      </c>
    </row>
    <row r="1138" spans="1:18" x14ac:dyDescent="0.25">
      <c r="A1138" t="s">
        <v>4486</v>
      </c>
      <c r="B1138" t="s">
        <v>2689</v>
      </c>
      <c r="C1138" t="s">
        <v>4666</v>
      </c>
      <c r="D1138" t="s">
        <v>4690</v>
      </c>
      <c r="E1138" t="s">
        <v>4602</v>
      </c>
      <c r="F1138" t="s">
        <v>4668</v>
      </c>
      <c r="G1138" t="s">
        <v>4807</v>
      </c>
      <c r="H1138" t="s">
        <v>4618</v>
      </c>
      <c r="I1138" t="s">
        <v>4735</v>
      </c>
      <c r="J1138" s="1">
        <v>21</v>
      </c>
      <c r="K1138">
        <v>48406.05</v>
      </c>
      <c r="L1138">
        <v>12.52</v>
      </c>
      <c r="M1138" s="1">
        <v>889257.86</v>
      </c>
      <c r="N1138" t="s">
        <v>4800</v>
      </c>
      <c r="O1138" t="s">
        <v>4664</v>
      </c>
      <c r="P1138" t="s">
        <v>4622</v>
      </c>
      <c r="Q1138" t="s">
        <v>4643</v>
      </c>
      <c r="R1138" t="s">
        <v>4624</v>
      </c>
    </row>
    <row r="1139" spans="1:18" x14ac:dyDescent="0.25">
      <c r="A1139" t="s">
        <v>27</v>
      </c>
      <c r="B1139" t="s">
        <v>28</v>
      </c>
      <c r="C1139" t="s">
        <v>4613</v>
      </c>
      <c r="D1139" t="s">
        <v>4614</v>
      </c>
      <c r="E1139" t="s">
        <v>4615</v>
      </c>
      <c r="F1139" t="s">
        <v>4616</v>
      </c>
      <c r="G1139" t="s">
        <v>4617</v>
      </c>
      <c r="H1139" t="s">
        <v>4618</v>
      </c>
      <c r="I1139" t="s">
        <v>4619</v>
      </c>
      <c r="J1139" s="1">
        <v>3</v>
      </c>
      <c r="K1139">
        <v>11431.37</v>
      </c>
      <c r="L1139">
        <v>9.5</v>
      </c>
      <c r="M1139" s="1">
        <v>31036.17</v>
      </c>
      <c r="N1139" t="s">
        <v>4621</v>
      </c>
      <c r="O1139" t="s">
        <v>4609</v>
      </c>
      <c r="P1139" t="s">
        <v>4622</v>
      </c>
      <c r="Q1139" t="s">
        <v>4623</v>
      </c>
      <c r="R1139" t="s">
        <v>4624</v>
      </c>
    </row>
    <row r="1140" spans="1:18" x14ac:dyDescent="0.25">
      <c r="A1140" t="s">
        <v>86</v>
      </c>
      <c r="B1140" t="s">
        <v>87</v>
      </c>
      <c r="C1140" t="s">
        <v>4689</v>
      </c>
      <c r="D1140" t="s">
        <v>4690</v>
      </c>
      <c r="E1140" t="s">
        <v>4627</v>
      </c>
      <c r="F1140" t="s">
        <v>4691</v>
      </c>
      <c r="G1140" t="s">
        <v>4692</v>
      </c>
      <c r="H1140" t="s">
        <v>4618</v>
      </c>
      <c r="I1140" t="s">
        <v>4619</v>
      </c>
      <c r="J1140" s="1">
        <v>30</v>
      </c>
      <c r="K1140">
        <v>24319.16</v>
      </c>
      <c r="L1140">
        <v>2.96</v>
      </c>
      <c r="M1140" s="1">
        <v>707979.39</v>
      </c>
      <c r="N1140" t="s">
        <v>4695</v>
      </c>
      <c r="O1140" t="s">
        <v>4609</v>
      </c>
      <c r="P1140" t="s">
        <v>4622</v>
      </c>
      <c r="Q1140" t="s">
        <v>4611</v>
      </c>
      <c r="R1140" t="s">
        <v>4696</v>
      </c>
    </row>
    <row r="1141" spans="1:18" x14ac:dyDescent="0.25">
      <c r="A1141" t="s">
        <v>228</v>
      </c>
      <c r="B1141" t="s">
        <v>229</v>
      </c>
      <c r="C1141" t="s">
        <v>4885</v>
      </c>
      <c r="D1141" t="s">
        <v>4886</v>
      </c>
      <c r="E1141" t="s">
        <v>4627</v>
      </c>
      <c r="F1141" t="s">
        <v>4628</v>
      </c>
      <c r="G1141" t="s">
        <v>4747</v>
      </c>
      <c r="H1141" t="s">
        <v>4618</v>
      </c>
      <c r="I1141" t="s">
        <v>4619</v>
      </c>
      <c r="J1141" s="1">
        <v>15</v>
      </c>
      <c r="K1141">
        <v>46699.66</v>
      </c>
      <c r="L1141">
        <v>4.59</v>
      </c>
      <c r="M1141" s="1">
        <v>668342.18000000005</v>
      </c>
      <c r="N1141" t="s">
        <v>4888</v>
      </c>
      <c r="O1141" t="s">
        <v>4609</v>
      </c>
      <c r="P1141" t="s">
        <v>4622</v>
      </c>
      <c r="Q1141" t="s">
        <v>4643</v>
      </c>
      <c r="R1141" t="s">
        <v>4720</v>
      </c>
    </row>
    <row r="1142" spans="1:18" x14ac:dyDescent="0.25">
      <c r="A1142" t="s">
        <v>392</v>
      </c>
      <c r="B1142" t="s">
        <v>346</v>
      </c>
      <c r="C1142" t="s">
        <v>4877</v>
      </c>
      <c r="D1142" t="s">
        <v>4962</v>
      </c>
      <c r="E1142" t="s">
        <v>4615</v>
      </c>
      <c r="F1142" t="s">
        <v>4616</v>
      </c>
      <c r="G1142" t="s">
        <v>4617</v>
      </c>
      <c r="H1142" t="s">
        <v>4618</v>
      </c>
      <c r="I1142" t="s">
        <v>4619</v>
      </c>
      <c r="J1142" s="1">
        <v>6</v>
      </c>
      <c r="K1142">
        <v>44059.21</v>
      </c>
      <c r="L1142">
        <v>6.63</v>
      </c>
      <c r="M1142" s="1">
        <v>246828.51</v>
      </c>
      <c r="N1142" t="s">
        <v>5092</v>
      </c>
      <c r="O1142" t="s">
        <v>4664</v>
      </c>
      <c r="P1142" t="s">
        <v>4610</v>
      </c>
      <c r="Q1142" t="s">
        <v>4623</v>
      </c>
      <c r="R1142" t="s">
        <v>4624</v>
      </c>
    </row>
    <row r="1143" spans="1:18" x14ac:dyDescent="0.25">
      <c r="A1143" t="s">
        <v>474</v>
      </c>
      <c r="B1143" t="s">
        <v>475</v>
      </c>
      <c r="C1143" t="s">
        <v>5186</v>
      </c>
      <c r="D1143" t="s">
        <v>5187</v>
      </c>
      <c r="E1143" t="s">
        <v>4627</v>
      </c>
      <c r="F1143" t="s">
        <v>4723</v>
      </c>
      <c r="G1143" t="s">
        <v>4922</v>
      </c>
      <c r="H1143" t="s">
        <v>4618</v>
      </c>
      <c r="I1143" t="s">
        <v>4619</v>
      </c>
      <c r="J1143" s="1">
        <v>27</v>
      </c>
      <c r="K1143">
        <v>38800.42</v>
      </c>
      <c r="L1143">
        <v>14.35</v>
      </c>
      <c r="M1143" s="1">
        <v>897279.11</v>
      </c>
      <c r="N1143" t="s">
        <v>5189</v>
      </c>
      <c r="O1143" t="s">
        <v>4609</v>
      </c>
      <c r="P1143" t="s">
        <v>4622</v>
      </c>
      <c r="Q1143" t="s">
        <v>4611</v>
      </c>
      <c r="R1143" t="s">
        <v>4744</v>
      </c>
    </row>
    <row r="1144" spans="1:18" x14ac:dyDescent="0.25">
      <c r="A1144" t="s">
        <v>632</v>
      </c>
      <c r="B1144" t="s">
        <v>633</v>
      </c>
      <c r="C1144" t="s">
        <v>4634</v>
      </c>
      <c r="D1144" t="s">
        <v>5358</v>
      </c>
      <c r="E1144" t="s">
        <v>4627</v>
      </c>
      <c r="F1144" t="s">
        <v>4723</v>
      </c>
      <c r="G1144" t="s">
        <v>4922</v>
      </c>
      <c r="H1144" t="s">
        <v>4618</v>
      </c>
      <c r="I1144" t="s">
        <v>4619</v>
      </c>
      <c r="J1144" s="1">
        <v>3</v>
      </c>
      <c r="K1144">
        <v>1321.2</v>
      </c>
      <c r="L1144">
        <v>12.47</v>
      </c>
      <c r="M1144" s="1">
        <v>3469.34</v>
      </c>
      <c r="N1144" t="s">
        <v>4830</v>
      </c>
      <c r="O1144" t="s">
        <v>4609</v>
      </c>
      <c r="P1144" t="s">
        <v>4622</v>
      </c>
      <c r="Q1144" t="s">
        <v>4623</v>
      </c>
      <c r="R1144" t="s">
        <v>4782</v>
      </c>
    </row>
    <row r="1145" spans="1:18" x14ac:dyDescent="0.25">
      <c r="A1145" t="s">
        <v>801</v>
      </c>
      <c r="B1145" t="s">
        <v>802</v>
      </c>
      <c r="C1145" t="s">
        <v>4926</v>
      </c>
      <c r="D1145" t="s">
        <v>5522</v>
      </c>
      <c r="E1145" t="s">
        <v>4627</v>
      </c>
      <c r="F1145" t="s">
        <v>4691</v>
      </c>
      <c r="G1145" t="s">
        <v>4692</v>
      </c>
      <c r="H1145" t="s">
        <v>4618</v>
      </c>
      <c r="I1145" t="s">
        <v>4619</v>
      </c>
      <c r="J1145" s="1">
        <v>39</v>
      </c>
      <c r="K1145">
        <v>9611.15</v>
      </c>
      <c r="L1145">
        <v>4.05</v>
      </c>
      <c r="M1145" s="1">
        <v>359654.04</v>
      </c>
      <c r="N1145" t="s">
        <v>5318</v>
      </c>
      <c r="O1145" t="s">
        <v>4664</v>
      </c>
      <c r="P1145" t="s">
        <v>4610</v>
      </c>
      <c r="Q1145" t="s">
        <v>4643</v>
      </c>
      <c r="R1145" t="s">
        <v>4720</v>
      </c>
    </row>
    <row r="1146" spans="1:18" x14ac:dyDescent="0.25">
      <c r="A1146" t="s">
        <v>832</v>
      </c>
      <c r="B1146" t="s">
        <v>833</v>
      </c>
      <c r="C1146" t="s">
        <v>5551</v>
      </c>
      <c r="D1146" t="s">
        <v>5552</v>
      </c>
      <c r="E1146" t="s">
        <v>4615</v>
      </c>
      <c r="F1146" t="s">
        <v>4616</v>
      </c>
      <c r="G1146" t="s">
        <v>4699</v>
      </c>
      <c r="H1146" t="s">
        <v>4618</v>
      </c>
      <c r="I1146" t="s">
        <v>4619</v>
      </c>
      <c r="J1146" s="1">
        <v>4</v>
      </c>
      <c r="K1146">
        <v>5969.1</v>
      </c>
      <c r="L1146">
        <v>11.97</v>
      </c>
      <c r="M1146" s="1">
        <v>21018.39</v>
      </c>
      <c r="N1146" t="s">
        <v>4957</v>
      </c>
      <c r="O1146" t="s">
        <v>4664</v>
      </c>
      <c r="P1146" t="s">
        <v>4610</v>
      </c>
      <c r="Q1146" t="s">
        <v>4643</v>
      </c>
      <c r="R1146" t="s">
        <v>4644</v>
      </c>
    </row>
    <row r="1147" spans="1:18" x14ac:dyDescent="0.25">
      <c r="A1147" t="s">
        <v>887</v>
      </c>
      <c r="B1147" t="s">
        <v>888</v>
      </c>
      <c r="C1147" t="s">
        <v>4901</v>
      </c>
      <c r="D1147" t="s">
        <v>5214</v>
      </c>
      <c r="E1147" t="s">
        <v>4656</v>
      </c>
      <c r="F1147" t="s">
        <v>4772</v>
      </c>
      <c r="G1147" t="s">
        <v>4833</v>
      </c>
      <c r="H1147" t="s">
        <v>4618</v>
      </c>
      <c r="I1147" t="s">
        <v>4619</v>
      </c>
      <c r="J1147" s="1">
        <v>45</v>
      </c>
      <c r="K1147">
        <v>39632.83</v>
      </c>
      <c r="L1147">
        <v>13.09</v>
      </c>
      <c r="M1147" s="1">
        <v>1550020.16</v>
      </c>
      <c r="N1147" t="s">
        <v>5608</v>
      </c>
      <c r="O1147" t="s">
        <v>4730</v>
      </c>
      <c r="P1147" t="s">
        <v>4622</v>
      </c>
      <c r="Q1147" t="s">
        <v>4611</v>
      </c>
      <c r="R1147" t="s">
        <v>4665</v>
      </c>
    </row>
    <row r="1148" spans="1:18" x14ac:dyDescent="0.25">
      <c r="A1148" t="s">
        <v>1049</v>
      </c>
      <c r="B1148" t="s">
        <v>726</v>
      </c>
      <c r="C1148" t="s">
        <v>5532</v>
      </c>
      <c r="D1148" t="s">
        <v>5753</v>
      </c>
      <c r="E1148" t="s">
        <v>4602</v>
      </c>
      <c r="F1148" t="s">
        <v>4603</v>
      </c>
      <c r="G1148" t="s">
        <v>4604</v>
      </c>
      <c r="H1148" t="s">
        <v>4618</v>
      </c>
      <c r="I1148" t="s">
        <v>4619</v>
      </c>
      <c r="J1148" s="1">
        <v>36</v>
      </c>
      <c r="K1148">
        <v>10471.530000000001</v>
      </c>
      <c r="L1148">
        <v>11.32</v>
      </c>
      <c r="M1148" s="1">
        <v>334301.5</v>
      </c>
      <c r="N1148" t="s">
        <v>5272</v>
      </c>
      <c r="O1148" t="s">
        <v>4609</v>
      </c>
      <c r="P1148" t="s">
        <v>4622</v>
      </c>
      <c r="Q1148" t="s">
        <v>4643</v>
      </c>
      <c r="R1148" t="s">
        <v>4612</v>
      </c>
    </row>
    <row r="1149" spans="1:18" x14ac:dyDescent="0.25">
      <c r="A1149" t="s">
        <v>1051</v>
      </c>
      <c r="B1149" t="s">
        <v>378</v>
      </c>
      <c r="C1149" t="s">
        <v>5167</v>
      </c>
      <c r="D1149" t="s">
        <v>4866</v>
      </c>
      <c r="E1149" t="s">
        <v>4656</v>
      </c>
      <c r="F1149" t="s">
        <v>4676</v>
      </c>
      <c r="G1149" t="s">
        <v>4677</v>
      </c>
      <c r="H1149" t="s">
        <v>4618</v>
      </c>
      <c r="I1149" t="s">
        <v>4619</v>
      </c>
      <c r="J1149" s="1">
        <v>26</v>
      </c>
      <c r="K1149">
        <v>1035.6400000000001</v>
      </c>
      <c r="L1149">
        <v>14.86</v>
      </c>
      <c r="M1149" s="1">
        <v>22925.34</v>
      </c>
      <c r="N1149" t="s">
        <v>5208</v>
      </c>
      <c r="O1149" t="s">
        <v>4651</v>
      </c>
      <c r="P1149" t="s">
        <v>4622</v>
      </c>
      <c r="Q1149" t="s">
        <v>4643</v>
      </c>
      <c r="R1149" t="s">
        <v>4703</v>
      </c>
    </row>
    <row r="1150" spans="1:18" x14ac:dyDescent="0.25">
      <c r="A1150" t="s">
        <v>1067</v>
      </c>
      <c r="B1150" t="s">
        <v>1068</v>
      </c>
      <c r="C1150" t="s">
        <v>5769</v>
      </c>
      <c r="D1150" t="s">
        <v>5675</v>
      </c>
      <c r="E1150" t="s">
        <v>4656</v>
      </c>
      <c r="F1150" t="s">
        <v>4657</v>
      </c>
      <c r="G1150" t="s">
        <v>4658</v>
      </c>
      <c r="H1150" t="s">
        <v>4618</v>
      </c>
      <c r="I1150" t="s">
        <v>4619</v>
      </c>
      <c r="J1150" s="1">
        <v>45</v>
      </c>
      <c r="K1150">
        <v>26932.14</v>
      </c>
      <c r="L1150">
        <v>17.21</v>
      </c>
      <c r="M1150" s="1">
        <v>1003370.34</v>
      </c>
      <c r="N1150" t="s">
        <v>5090</v>
      </c>
      <c r="O1150" t="s">
        <v>4730</v>
      </c>
      <c r="P1150" t="s">
        <v>4622</v>
      </c>
      <c r="Q1150" t="s">
        <v>4623</v>
      </c>
      <c r="R1150" t="s">
        <v>4720</v>
      </c>
    </row>
    <row r="1151" spans="1:18" x14ac:dyDescent="0.25">
      <c r="A1151" t="s">
        <v>1123</v>
      </c>
      <c r="B1151" t="s">
        <v>1033</v>
      </c>
      <c r="C1151" t="s">
        <v>5820</v>
      </c>
      <c r="D1151" t="s">
        <v>5821</v>
      </c>
      <c r="E1151" t="s">
        <v>4615</v>
      </c>
      <c r="F1151" t="s">
        <v>4843</v>
      </c>
      <c r="G1151" t="s">
        <v>4844</v>
      </c>
      <c r="H1151" t="s">
        <v>4618</v>
      </c>
      <c r="I1151" t="s">
        <v>4619</v>
      </c>
      <c r="J1151" s="1">
        <v>5</v>
      </c>
      <c r="K1151">
        <v>21712.32</v>
      </c>
      <c r="L1151">
        <v>9.5</v>
      </c>
      <c r="M1151" s="1">
        <v>98248.25</v>
      </c>
      <c r="N1151" t="s">
        <v>5641</v>
      </c>
      <c r="O1151" t="s">
        <v>4651</v>
      </c>
      <c r="P1151" t="s">
        <v>4622</v>
      </c>
      <c r="Q1151" t="s">
        <v>4623</v>
      </c>
      <c r="R1151" t="s">
        <v>4624</v>
      </c>
    </row>
    <row r="1152" spans="1:18" x14ac:dyDescent="0.25">
      <c r="A1152" t="s">
        <v>1135</v>
      </c>
      <c r="B1152" t="s">
        <v>229</v>
      </c>
      <c r="C1152" t="s">
        <v>4877</v>
      </c>
      <c r="D1152" t="s">
        <v>5829</v>
      </c>
      <c r="E1152" t="s">
        <v>4627</v>
      </c>
      <c r="F1152" t="s">
        <v>4691</v>
      </c>
      <c r="G1152" t="s">
        <v>5017</v>
      </c>
      <c r="H1152" t="s">
        <v>4618</v>
      </c>
      <c r="I1152" t="s">
        <v>4619</v>
      </c>
      <c r="J1152" s="1">
        <v>4</v>
      </c>
      <c r="K1152">
        <v>21357.55</v>
      </c>
      <c r="L1152">
        <v>11.45</v>
      </c>
      <c r="M1152" s="1">
        <v>75648.44</v>
      </c>
      <c r="N1152" t="s">
        <v>5655</v>
      </c>
      <c r="O1152" t="s">
        <v>4730</v>
      </c>
      <c r="P1152" t="s">
        <v>4622</v>
      </c>
      <c r="Q1152" t="s">
        <v>4623</v>
      </c>
      <c r="R1152" t="s">
        <v>4653</v>
      </c>
    </row>
    <row r="1153" spans="1:18" x14ac:dyDescent="0.25">
      <c r="A1153" t="s">
        <v>1230</v>
      </c>
      <c r="B1153" t="s">
        <v>1231</v>
      </c>
      <c r="C1153" t="s">
        <v>4998</v>
      </c>
      <c r="D1153" t="s">
        <v>4862</v>
      </c>
      <c r="E1153" t="s">
        <v>4656</v>
      </c>
      <c r="F1153" t="s">
        <v>4676</v>
      </c>
      <c r="G1153" t="s">
        <v>4677</v>
      </c>
      <c r="H1153" t="s">
        <v>4618</v>
      </c>
      <c r="I1153" t="s">
        <v>4619</v>
      </c>
      <c r="J1153" s="1">
        <v>11</v>
      </c>
      <c r="K1153">
        <v>7121.81</v>
      </c>
      <c r="L1153">
        <v>12.97</v>
      </c>
      <c r="M1153" s="1">
        <v>68179.22</v>
      </c>
      <c r="N1153" t="s">
        <v>5492</v>
      </c>
      <c r="O1153" t="s">
        <v>4664</v>
      </c>
      <c r="P1153" t="s">
        <v>4610</v>
      </c>
      <c r="Q1153" t="s">
        <v>4623</v>
      </c>
      <c r="R1153" t="s">
        <v>4703</v>
      </c>
    </row>
    <row r="1154" spans="1:18" x14ac:dyDescent="0.25">
      <c r="A1154" t="s">
        <v>1351</v>
      </c>
      <c r="B1154" t="s">
        <v>1352</v>
      </c>
      <c r="C1154" t="s">
        <v>6026</v>
      </c>
      <c r="D1154" t="s">
        <v>6027</v>
      </c>
      <c r="E1154" t="s">
        <v>4602</v>
      </c>
      <c r="F1154" t="s">
        <v>4603</v>
      </c>
      <c r="G1154" t="s">
        <v>4955</v>
      </c>
      <c r="H1154" t="s">
        <v>4618</v>
      </c>
      <c r="I1154" t="s">
        <v>4619</v>
      </c>
      <c r="J1154" s="1">
        <v>50</v>
      </c>
      <c r="K1154">
        <v>14703.83</v>
      </c>
      <c r="L1154">
        <v>17.78</v>
      </c>
      <c r="M1154" s="1">
        <v>604474.44999999995</v>
      </c>
      <c r="N1154" t="s">
        <v>5228</v>
      </c>
      <c r="O1154" t="s">
        <v>45</v>
      </c>
      <c r="P1154" t="s">
        <v>4652</v>
      </c>
      <c r="Q1154" t="s">
        <v>4643</v>
      </c>
      <c r="R1154" t="s">
        <v>4653</v>
      </c>
    </row>
    <row r="1155" spans="1:18" x14ac:dyDescent="0.25">
      <c r="A1155" t="s">
        <v>1356</v>
      </c>
      <c r="B1155" t="s">
        <v>858</v>
      </c>
      <c r="C1155" t="s">
        <v>6032</v>
      </c>
      <c r="D1155" t="s">
        <v>6033</v>
      </c>
      <c r="E1155" t="s">
        <v>4615</v>
      </c>
      <c r="F1155" t="s">
        <v>4843</v>
      </c>
      <c r="G1155" t="s">
        <v>4844</v>
      </c>
      <c r="H1155" t="s">
        <v>4618</v>
      </c>
      <c r="I1155" t="s">
        <v>4619</v>
      </c>
      <c r="J1155" s="1">
        <v>40</v>
      </c>
      <c r="K1155">
        <v>28757.1</v>
      </c>
      <c r="L1155">
        <v>3.91</v>
      </c>
      <c r="M1155" s="1">
        <v>1105307.8999999999</v>
      </c>
      <c r="N1155" t="s">
        <v>5201</v>
      </c>
      <c r="O1155" t="s">
        <v>4730</v>
      </c>
      <c r="P1155" t="s">
        <v>4622</v>
      </c>
      <c r="Q1155" t="s">
        <v>4611</v>
      </c>
      <c r="R1155" t="s">
        <v>4624</v>
      </c>
    </row>
    <row r="1156" spans="1:18" x14ac:dyDescent="0.25">
      <c r="A1156" t="s">
        <v>1494</v>
      </c>
      <c r="B1156" t="s">
        <v>1376</v>
      </c>
      <c r="C1156" t="s">
        <v>6135</v>
      </c>
      <c r="D1156" t="s">
        <v>5962</v>
      </c>
      <c r="E1156" t="s">
        <v>4656</v>
      </c>
      <c r="F1156" t="s">
        <v>4772</v>
      </c>
      <c r="G1156" t="s">
        <v>4833</v>
      </c>
      <c r="H1156" t="s">
        <v>4618</v>
      </c>
      <c r="I1156" t="s">
        <v>4619</v>
      </c>
      <c r="J1156" s="1">
        <v>49</v>
      </c>
      <c r="K1156">
        <v>20156.830000000002</v>
      </c>
      <c r="L1156">
        <v>0</v>
      </c>
      <c r="M1156" s="1">
        <v>987684.67</v>
      </c>
      <c r="N1156" t="s">
        <v>4978</v>
      </c>
      <c r="O1156" t="s">
        <v>4664</v>
      </c>
      <c r="P1156" t="s">
        <v>4622</v>
      </c>
      <c r="Q1156" t="s">
        <v>4643</v>
      </c>
      <c r="R1156" t="s">
        <v>4682</v>
      </c>
    </row>
    <row r="1157" spans="1:18" x14ac:dyDescent="0.25">
      <c r="A1157" t="s">
        <v>1526</v>
      </c>
      <c r="B1157" t="s">
        <v>192</v>
      </c>
      <c r="C1157" t="s">
        <v>4634</v>
      </c>
      <c r="D1157" t="s">
        <v>6158</v>
      </c>
      <c r="E1157" t="s">
        <v>4656</v>
      </c>
      <c r="F1157" t="s">
        <v>4657</v>
      </c>
      <c r="G1157" t="s">
        <v>4658</v>
      </c>
      <c r="H1157" t="s">
        <v>4618</v>
      </c>
      <c r="I1157" t="s">
        <v>4619</v>
      </c>
      <c r="J1157" s="1">
        <v>10</v>
      </c>
      <c r="K1157">
        <v>10130.52</v>
      </c>
      <c r="L1157">
        <v>3.9</v>
      </c>
      <c r="M1157" s="1">
        <v>97354.3</v>
      </c>
      <c r="N1157" t="s">
        <v>6160</v>
      </c>
      <c r="O1157" t="s">
        <v>4609</v>
      </c>
      <c r="P1157" t="s">
        <v>4622</v>
      </c>
      <c r="Q1157" t="s">
        <v>4643</v>
      </c>
      <c r="R1157" t="s">
        <v>4744</v>
      </c>
    </row>
    <row r="1158" spans="1:18" x14ac:dyDescent="0.25">
      <c r="A1158" t="s">
        <v>1549</v>
      </c>
      <c r="B1158" t="s">
        <v>658</v>
      </c>
      <c r="C1158" t="s">
        <v>4613</v>
      </c>
      <c r="D1158" t="s">
        <v>6174</v>
      </c>
      <c r="E1158" t="s">
        <v>4615</v>
      </c>
      <c r="F1158" t="s">
        <v>4616</v>
      </c>
      <c r="G1158" t="s">
        <v>4617</v>
      </c>
      <c r="H1158" t="s">
        <v>4618</v>
      </c>
      <c r="I1158" t="s">
        <v>4619</v>
      </c>
      <c r="J1158" s="1">
        <v>14</v>
      </c>
      <c r="K1158">
        <v>3775.37</v>
      </c>
      <c r="L1158">
        <v>14.26</v>
      </c>
      <c r="M1158" s="1">
        <v>45318.03</v>
      </c>
      <c r="N1158" t="s">
        <v>5620</v>
      </c>
      <c r="O1158" t="s">
        <v>4651</v>
      </c>
      <c r="P1158" t="s">
        <v>4610</v>
      </c>
      <c r="Q1158" t="s">
        <v>4623</v>
      </c>
      <c r="R1158" t="s">
        <v>4696</v>
      </c>
    </row>
    <row r="1159" spans="1:18" x14ac:dyDescent="0.25">
      <c r="A1159" t="s">
        <v>1628</v>
      </c>
      <c r="B1159" t="s">
        <v>1629</v>
      </c>
      <c r="C1159" t="s">
        <v>4634</v>
      </c>
      <c r="D1159" t="s">
        <v>6161</v>
      </c>
      <c r="E1159" t="s">
        <v>4627</v>
      </c>
      <c r="F1159" t="s">
        <v>4628</v>
      </c>
      <c r="G1159" t="s">
        <v>4711</v>
      </c>
      <c r="H1159" t="s">
        <v>4618</v>
      </c>
      <c r="I1159" t="s">
        <v>4619</v>
      </c>
      <c r="J1159" s="1">
        <v>35</v>
      </c>
      <c r="K1159">
        <v>30221.7</v>
      </c>
      <c r="L1159">
        <v>18.8</v>
      </c>
      <c r="M1159" s="1">
        <v>858900.71</v>
      </c>
      <c r="N1159" t="s">
        <v>6232</v>
      </c>
      <c r="O1159" t="s">
        <v>4730</v>
      </c>
      <c r="P1159" t="s">
        <v>4622</v>
      </c>
      <c r="Q1159" t="s">
        <v>4643</v>
      </c>
      <c r="R1159" t="s">
        <v>4612</v>
      </c>
    </row>
    <row r="1160" spans="1:18" x14ac:dyDescent="0.25">
      <c r="A1160" t="s">
        <v>1704</v>
      </c>
      <c r="B1160" t="s">
        <v>1165</v>
      </c>
      <c r="C1160" t="s">
        <v>5365</v>
      </c>
      <c r="D1160" t="s">
        <v>6286</v>
      </c>
      <c r="E1160" t="s">
        <v>4615</v>
      </c>
      <c r="F1160" t="s">
        <v>4754</v>
      </c>
      <c r="G1160" t="s">
        <v>4755</v>
      </c>
      <c r="H1160" t="s">
        <v>4618</v>
      </c>
      <c r="I1160" t="s">
        <v>4619</v>
      </c>
      <c r="J1160" s="1">
        <v>20</v>
      </c>
      <c r="K1160">
        <v>36602.239999999998</v>
      </c>
      <c r="L1160">
        <v>14.02</v>
      </c>
      <c r="M1160" s="1">
        <v>629412.12</v>
      </c>
      <c r="N1160" t="s">
        <v>4663</v>
      </c>
      <c r="O1160" t="s">
        <v>4651</v>
      </c>
      <c r="P1160" t="s">
        <v>4622</v>
      </c>
      <c r="Q1160" t="s">
        <v>4623</v>
      </c>
      <c r="R1160" t="s">
        <v>4665</v>
      </c>
    </row>
    <row r="1161" spans="1:18" x14ac:dyDescent="0.25">
      <c r="A1161" t="s">
        <v>1732</v>
      </c>
      <c r="B1161" t="s">
        <v>1733</v>
      </c>
      <c r="C1161" t="s">
        <v>6309</v>
      </c>
      <c r="D1161" t="s">
        <v>6310</v>
      </c>
      <c r="E1161" t="s">
        <v>4615</v>
      </c>
      <c r="F1161" t="s">
        <v>4754</v>
      </c>
      <c r="G1161" t="s">
        <v>4755</v>
      </c>
      <c r="H1161" t="s">
        <v>4618</v>
      </c>
      <c r="I1161" t="s">
        <v>4619</v>
      </c>
      <c r="J1161" s="1">
        <v>33</v>
      </c>
      <c r="K1161">
        <v>8085.55</v>
      </c>
      <c r="L1161">
        <v>11.79</v>
      </c>
      <c r="M1161" s="1">
        <v>235364.7</v>
      </c>
      <c r="N1161" t="s">
        <v>6312</v>
      </c>
      <c r="O1161" t="s">
        <v>4664</v>
      </c>
      <c r="P1161" t="s">
        <v>4622</v>
      </c>
      <c r="Q1161" t="s">
        <v>4643</v>
      </c>
      <c r="R1161" t="s">
        <v>4624</v>
      </c>
    </row>
    <row r="1162" spans="1:18" x14ac:dyDescent="0.25">
      <c r="A1162" t="s">
        <v>1770</v>
      </c>
      <c r="B1162" t="s">
        <v>1168</v>
      </c>
      <c r="C1162" t="s">
        <v>6342</v>
      </c>
      <c r="D1162" t="s">
        <v>6343</v>
      </c>
      <c r="E1162" t="s">
        <v>4602</v>
      </c>
      <c r="F1162" t="s">
        <v>4603</v>
      </c>
      <c r="G1162" t="s">
        <v>4604</v>
      </c>
      <c r="H1162" t="s">
        <v>4618</v>
      </c>
      <c r="I1162" t="s">
        <v>4619</v>
      </c>
      <c r="J1162" s="1">
        <v>43</v>
      </c>
      <c r="K1162">
        <v>23078.05</v>
      </c>
      <c r="L1162">
        <v>12.01</v>
      </c>
      <c r="M1162" s="1">
        <v>873174.18</v>
      </c>
      <c r="N1162" t="s">
        <v>5711</v>
      </c>
      <c r="O1162" t="s">
        <v>4730</v>
      </c>
      <c r="P1162" t="s">
        <v>4622</v>
      </c>
      <c r="Q1162" t="s">
        <v>4611</v>
      </c>
      <c r="R1162" t="s">
        <v>4720</v>
      </c>
    </row>
    <row r="1163" spans="1:18" x14ac:dyDescent="0.25">
      <c r="A1163" t="s">
        <v>1815</v>
      </c>
      <c r="B1163" t="s">
        <v>891</v>
      </c>
      <c r="C1163" t="s">
        <v>5497</v>
      </c>
      <c r="D1163" t="s">
        <v>6115</v>
      </c>
      <c r="E1163" t="s">
        <v>4656</v>
      </c>
      <c r="F1163" t="s">
        <v>4772</v>
      </c>
      <c r="G1163" t="s">
        <v>4867</v>
      </c>
      <c r="H1163" t="s">
        <v>4618</v>
      </c>
      <c r="I1163" t="s">
        <v>4619</v>
      </c>
      <c r="J1163" s="1">
        <v>44</v>
      </c>
      <c r="K1163">
        <v>14853.05</v>
      </c>
      <c r="L1163">
        <v>6.89</v>
      </c>
      <c r="M1163" s="1">
        <v>608505.68999999994</v>
      </c>
      <c r="N1163" t="s">
        <v>5348</v>
      </c>
      <c r="O1163" t="s">
        <v>4730</v>
      </c>
      <c r="P1163" t="s">
        <v>4622</v>
      </c>
      <c r="Q1163" t="s">
        <v>4623</v>
      </c>
      <c r="R1163" t="s">
        <v>4665</v>
      </c>
    </row>
    <row r="1164" spans="1:18" x14ac:dyDescent="0.25">
      <c r="A1164" t="s">
        <v>1856</v>
      </c>
      <c r="B1164" t="s">
        <v>202</v>
      </c>
      <c r="C1164" t="s">
        <v>5365</v>
      </c>
      <c r="D1164" t="s">
        <v>5191</v>
      </c>
      <c r="E1164" t="s">
        <v>4602</v>
      </c>
      <c r="F1164" t="s">
        <v>4668</v>
      </c>
      <c r="G1164" t="s">
        <v>4669</v>
      </c>
      <c r="H1164" t="s">
        <v>4618</v>
      </c>
      <c r="I1164" t="s">
        <v>4619</v>
      </c>
      <c r="J1164" s="1">
        <v>1</v>
      </c>
      <c r="K1164">
        <v>31541.74</v>
      </c>
      <c r="L1164">
        <v>9.49</v>
      </c>
      <c r="M1164" s="1">
        <v>28548.43</v>
      </c>
      <c r="N1164" t="s">
        <v>5208</v>
      </c>
      <c r="O1164" t="s">
        <v>4730</v>
      </c>
      <c r="P1164" t="s">
        <v>4622</v>
      </c>
      <c r="Q1164" t="s">
        <v>4611</v>
      </c>
      <c r="R1164" t="s">
        <v>4703</v>
      </c>
    </row>
    <row r="1165" spans="1:18" x14ac:dyDescent="0.25">
      <c r="A1165" t="s">
        <v>1971</v>
      </c>
      <c r="B1165" t="s">
        <v>361</v>
      </c>
      <c r="C1165" t="s">
        <v>6495</v>
      </c>
      <c r="D1165" t="s">
        <v>5984</v>
      </c>
      <c r="E1165" t="s">
        <v>4615</v>
      </c>
      <c r="F1165" t="s">
        <v>4733</v>
      </c>
      <c r="G1165" t="s">
        <v>4897</v>
      </c>
      <c r="H1165" t="s">
        <v>4618</v>
      </c>
      <c r="I1165" t="s">
        <v>4619</v>
      </c>
      <c r="J1165" s="1">
        <v>30</v>
      </c>
      <c r="K1165">
        <v>13091.85</v>
      </c>
      <c r="L1165">
        <v>0.31</v>
      </c>
      <c r="M1165" s="1">
        <v>391537.96</v>
      </c>
      <c r="N1165" t="s">
        <v>6497</v>
      </c>
      <c r="O1165" t="s">
        <v>4609</v>
      </c>
      <c r="P1165" t="s">
        <v>4622</v>
      </c>
      <c r="Q1165" t="s">
        <v>4623</v>
      </c>
      <c r="R1165" t="s">
        <v>4720</v>
      </c>
    </row>
    <row r="1166" spans="1:18" x14ac:dyDescent="0.25">
      <c r="A1166" t="s">
        <v>2039</v>
      </c>
      <c r="B1166" t="s">
        <v>1111</v>
      </c>
      <c r="C1166" t="s">
        <v>5395</v>
      </c>
      <c r="D1166" t="s">
        <v>6539</v>
      </c>
      <c r="E1166" t="s">
        <v>4656</v>
      </c>
      <c r="F1166" t="s">
        <v>4891</v>
      </c>
      <c r="G1166" t="s">
        <v>5143</v>
      </c>
      <c r="H1166" t="s">
        <v>4618</v>
      </c>
      <c r="I1166" t="s">
        <v>4619</v>
      </c>
      <c r="J1166" s="1">
        <v>26</v>
      </c>
      <c r="K1166">
        <v>2822.53</v>
      </c>
      <c r="L1166">
        <v>11.55</v>
      </c>
      <c r="M1166" s="1">
        <v>64909.72</v>
      </c>
      <c r="N1166" t="s">
        <v>6541</v>
      </c>
      <c r="O1166" t="s">
        <v>45</v>
      </c>
      <c r="P1166" t="s">
        <v>4652</v>
      </c>
      <c r="Q1166" t="s">
        <v>4643</v>
      </c>
      <c r="R1166" t="s">
        <v>4696</v>
      </c>
    </row>
    <row r="1167" spans="1:18" x14ac:dyDescent="0.25">
      <c r="A1167" t="s">
        <v>2046</v>
      </c>
      <c r="B1167" t="s">
        <v>2047</v>
      </c>
      <c r="C1167" t="s">
        <v>5475</v>
      </c>
      <c r="D1167" t="s">
        <v>6545</v>
      </c>
      <c r="E1167" t="s">
        <v>4627</v>
      </c>
      <c r="F1167" t="s">
        <v>4636</v>
      </c>
      <c r="G1167" t="s">
        <v>4985</v>
      </c>
      <c r="H1167" t="s">
        <v>4618</v>
      </c>
      <c r="I1167" t="s">
        <v>4619</v>
      </c>
      <c r="J1167" s="1">
        <v>34</v>
      </c>
      <c r="K1167">
        <v>4158.32</v>
      </c>
      <c r="L1167">
        <v>18.649999999999999</v>
      </c>
      <c r="M1167" s="1">
        <v>115014.97</v>
      </c>
      <c r="N1167" t="s">
        <v>5413</v>
      </c>
      <c r="O1167" t="s">
        <v>45</v>
      </c>
      <c r="P1167" t="s">
        <v>4622</v>
      </c>
      <c r="Q1167" t="s">
        <v>4611</v>
      </c>
      <c r="R1167" t="s">
        <v>4682</v>
      </c>
    </row>
    <row r="1168" spans="1:18" x14ac:dyDescent="0.25">
      <c r="A1168" t="s">
        <v>2085</v>
      </c>
      <c r="B1168" t="s">
        <v>1532</v>
      </c>
      <c r="C1168" t="s">
        <v>5134</v>
      </c>
      <c r="D1168" t="s">
        <v>5016</v>
      </c>
      <c r="E1168" t="s">
        <v>4602</v>
      </c>
      <c r="F1168" t="s">
        <v>4603</v>
      </c>
      <c r="G1168" t="s">
        <v>4813</v>
      </c>
      <c r="H1168" t="s">
        <v>4618</v>
      </c>
      <c r="I1168" t="s">
        <v>4619</v>
      </c>
      <c r="J1168" s="1">
        <v>35</v>
      </c>
      <c r="K1168">
        <v>19800.2</v>
      </c>
      <c r="L1168">
        <v>6.01</v>
      </c>
      <c r="M1168" s="1">
        <v>651357.28</v>
      </c>
      <c r="N1168" t="s">
        <v>5869</v>
      </c>
      <c r="O1168" t="s">
        <v>45</v>
      </c>
      <c r="P1168" t="s">
        <v>4622</v>
      </c>
      <c r="Q1168" t="s">
        <v>4623</v>
      </c>
      <c r="R1168" t="s">
        <v>4696</v>
      </c>
    </row>
    <row r="1169" spans="1:18" x14ac:dyDescent="0.25">
      <c r="A1169" t="s">
        <v>2142</v>
      </c>
      <c r="B1169" t="s">
        <v>2143</v>
      </c>
      <c r="C1169" t="s">
        <v>6288</v>
      </c>
      <c r="D1169" t="s">
        <v>5061</v>
      </c>
      <c r="E1169" t="s">
        <v>4627</v>
      </c>
      <c r="F1169" t="s">
        <v>4628</v>
      </c>
      <c r="G1169" t="s">
        <v>4711</v>
      </c>
      <c r="H1169" t="s">
        <v>4618</v>
      </c>
      <c r="I1169" t="s">
        <v>4619</v>
      </c>
      <c r="J1169" s="1">
        <v>9</v>
      </c>
      <c r="K1169">
        <v>49013.35</v>
      </c>
      <c r="L1169">
        <v>3.29</v>
      </c>
      <c r="M1169" s="1">
        <v>426607.3</v>
      </c>
      <c r="N1169" t="s">
        <v>6541</v>
      </c>
      <c r="O1169" t="s">
        <v>45</v>
      </c>
      <c r="P1169" t="s">
        <v>4622</v>
      </c>
      <c r="Q1169" t="s">
        <v>4623</v>
      </c>
      <c r="R1169" t="s">
        <v>4696</v>
      </c>
    </row>
    <row r="1170" spans="1:18" x14ac:dyDescent="0.25">
      <c r="A1170" t="s">
        <v>2167</v>
      </c>
      <c r="B1170" t="s">
        <v>453</v>
      </c>
      <c r="C1170" t="s">
        <v>4885</v>
      </c>
      <c r="D1170" t="s">
        <v>6644</v>
      </c>
      <c r="E1170" t="s">
        <v>4627</v>
      </c>
      <c r="F1170" t="s">
        <v>4636</v>
      </c>
      <c r="G1170" t="s">
        <v>5095</v>
      </c>
      <c r="H1170" t="s">
        <v>4618</v>
      </c>
      <c r="I1170" t="s">
        <v>4619</v>
      </c>
      <c r="J1170" s="1">
        <v>28</v>
      </c>
      <c r="K1170">
        <v>44088.72</v>
      </c>
      <c r="L1170">
        <v>4.71</v>
      </c>
      <c r="M1170" s="1">
        <v>1176339.96</v>
      </c>
      <c r="N1170" t="s">
        <v>5115</v>
      </c>
      <c r="O1170" t="s">
        <v>4664</v>
      </c>
      <c r="P1170" t="s">
        <v>4622</v>
      </c>
      <c r="Q1170" t="s">
        <v>4643</v>
      </c>
      <c r="R1170" t="s">
        <v>4823</v>
      </c>
    </row>
    <row r="1171" spans="1:18" x14ac:dyDescent="0.25">
      <c r="A1171" t="s">
        <v>2201</v>
      </c>
      <c r="B1171" t="s">
        <v>2202</v>
      </c>
      <c r="C1171" t="s">
        <v>4953</v>
      </c>
      <c r="D1171" t="s">
        <v>6672</v>
      </c>
      <c r="E1171" t="s">
        <v>4615</v>
      </c>
      <c r="F1171" t="s">
        <v>4733</v>
      </c>
      <c r="G1171" t="s">
        <v>4897</v>
      </c>
      <c r="H1171" t="s">
        <v>4618</v>
      </c>
      <c r="I1171" t="s">
        <v>4619</v>
      </c>
      <c r="J1171" s="1">
        <v>45</v>
      </c>
      <c r="K1171">
        <v>24028.57</v>
      </c>
      <c r="L1171">
        <v>5.3</v>
      </c>
      <c r="M1171" s="1">
        <v>1023977.51</v>
      </c>
      <c r="N1171" t="s">
        <v>6039</v>
      </c>
      <c r="O1171" t="s">
        <v>4730</v>
      </c>
      <c r="P1171" t="s">
        <v>4622</v>
      </c>
      <c r="Q1171" t="s">
        <v>4643</v>
      </c>
      <c r="R1171" t="s">
        <v>4696</v>
      </c>
    </row>
    <row r="1172" spans="1:18" x14ac:dyDescent="0.25">
      <c r="A1172" t="s">
        <v>2222</v>
      </c>
      <c r="B1172" t="s">
        <v>655</v>
      </c>
      <c r="C1172" t="s">
        <v>5931</v>
      </c>
      <c r="D1172" t="s">
        <v>6688</v>
      </c>
      <c r="E1172" t="s">
        <v>4615</v>
      </c>
      <c r="F1172" t="s">
        <v>4754</v>
      </c>
      <c r="G1172" t="s">
        <v>4839</v>
      </c>
      <c r="H1172" t="s">
        <v>4618</v>
      </c>
      <c r="I1172" t="s">
        <v>4619</v>
      </c>
      <c r="J1172" s="1">
        <v>14</v>
      </c>
      <c r="K1172">
        <v>29189.13</v>
      </c>
      <c r="L1172">
        <v>17.89</v>
      </c>
      <c r="M1172" s="1">
        <v>335540.73</v>
      </c>
      <c r="N1172" t="s">
        <v>5925</v>
      </c>
      <c r="O1172" t="s">
        <v>45</v>
      </c>
      <c r="P1172" t="s">
        <v>4610</v>
      </c>
      <c r="Q1172" t="s">
        <v>4611</v>
      </c>
      <c r="R1172" t="s">
        <v>4624</v>
      </c>
    </row>
    <row r="1173" spans="1:18" x14ac:dyDescent="0.25">
      <c r="A1173" t="s">
        <v>2585</v>
      </c>
      <c r="B1173" t="s">
        <v>1745</v>
      </c>
      <c r="C1173" t="s">
        <v>5429</v>
      </c>
      <c r="D1173" t="s">
        <v>5609</v>
      </c>
      <c r="E1173" t="s">
        <v>4627</v>
      </c>
      <c r="F1173" t="s">
        <v>4723</v>
      </c>
      <c r="G1173" t="s">
        <v>4724</v>
      </c>
      <c r="H1173" t="s">
        <v>4618</v>
      </c>
      <c r="I1173" t="s">
        <v>4619</v>
      </c>
      <c r="J1173" s="1">
        <v>16</v>
      </c>
      <c r="K1173">
        <v>42496.89</v>
      </c>
      <c r="L1173">
        <v>16.149999999999999</v>
      </c>
      <c r="M1173" s="1">
        <v>570138.28</v>
      </c>
      <c r="N1173" t="s">
        <v>5747</v>
      </c>
      <c r="O1173" t="s">
        <v>4664</v>
      </c>
      <c r="P1173" t="s">
        <v>4622</v>
      </c>
      <c r="Q1173" t="s">
        <v>4611</v>
      </c>
      <c r="R1173" t="s">
        <v>4665</v>
      </c>
    </row>
    <row r="1174" spans="1:18" x14ac:dyDescent="0.25">
      <c r="A1174" t="s">
        <v>2609</v>
      </c>
      <c r="B1174" t="s">
        <v>667</v>
      </c>
      <c r="C1174" t="s">
        <v>6969</v>
      </c>
      <c r="D1174" t="s">
        <v>4921</v>
      </c>
      <c r="E1174" t="s">
        <v>4656</v>
      </c>
      <c r="F1174" t="s">
        <v>4676</v>
      </c>
      <c r="G1174" t="s">
        <v>5132</v>
      </c>
      <c r="H1174" t="s">
        <v>4618</v>
      </c>
      <c r="I1174" t="s">
        <v>4619</v>
      </c>
      <c r="J1174" s="1">
        <v>45</v>
      </c>
      <c r="K1174">
        <v>22950.21</v>
      </c>
      <c r="L1174">
        <v>4.87</v>
      </c>
      <c r="M1174" s="1">
        <v>982464.06</v>
      </c>
      <c r="N1174" t="s">
        <v>5196</v>
      </c>
      <c r="O1174" t="s">
        <v>4664</v>
      </c>
      <c r="P1174" t="s">
        <v>4622</v>
      </c>
      <c r="Q1174" t="s">
        <v>4623</v>
      </c>
      <c r="R1174" t="s">
        <v>4644</v>
      </c>
    </row>
    <row r="1175" spans="1:18" x14ac:dyDescent="0.25">
      <c r="A1175" t="s">
        <v>2716</v>
      </c>
      <c r="B1175" t="s">
        <v>693</v>
      </c>
      <c r="C1175" t="s">
        <v>5677</v>
      </c>
      <c r="D1175" t="s">
        <v>4862</v>
      </c>
      <c r="E1175" t="s">
        <v>4602</v>
      </c>
      <c r="F1175" t="s">
        <v>4684</v>
      </c>
      <c r="G1175" t="s">
        <v>4685</v>
      </c>
      <c r="H1175" t="s">
        <v>4618</v>
      </c>
      <c r="I1175" t="s">
        <v>4619</v>
      </c>
      <c r="J1175" s="1">
        <v>14</v>
      </c>
      <c r="K1175">
        <v>24116.71</v>
      </c>
      <c r="L1175">
        <v>12.58</v>
      </c>
      <c r="M1175" s="1">
        <v>295159.59000000003</v>
      </c>
      <c r="N1175" t="s">
        <v>4709</v>
      </c>
      <c r="O1175" t="s">
        <v>4609</v>
      </c>
      <c r="P1175" t="s">
        <v>4610</v>
      </c>
      <c r="Q1175" t="s">
        <v>4643</v>
      </c>
      <c r="R1175" t="s">
        <v>4682</v>
      </c>
    </row>
    <row r="1176" spans="1:18" x14ac:dyDescent="0.25">
      <c r="A1176" t="s">
        <v>2778</v>
      </c>
      <c r="B1176" t="s">
        <v>208</v>
      </c>
      <c r="C1176" t="s">
        <v>5532</v>
      </c>
      <c r="D1176" t="s">
        <v>7083</v>
      </c>
      <c r="E1176" t="s">
        <v>4615</v>
      </c>
      <c r="F1176" t="s">
        <v>4754</v>
      </c>
      <c r="G1176" t="s">
        <v>4839</v>
      </c>
      <c r="H1176" t="s">
        <v>4618</v>
      </c>
      <c r="I1176" t="s">
        <v>4619</v>
      </c>
      <c r="J1176" s="1">
        <v>28</v>
      </c>
      <c r="K1176">
        <v>19161.93</v>
      </c>
      <c r="L1176">
        <v>15.46</v>
      </c>
      <c r="M1176" s="1">
        <v>453585.88</v>
      </c>
      <c r="N1176" t="s">
        <v>5005</v>
      </c>
      <c r="O1176" t="s">
        <v>4730</v>
      </c>
      <c r="P1176" t="s">
        <v>4622</v>
      </c>
      <c r="Q1176" t="s">
        <v>4611</v>
      </c>
      <c r="R1176" t="s">
        <v>4644</v>
      </c>
    </row>
    <row r="1177" spans="1:18" x14ac:dyDescent="0.25">
      <c r="A1177" t="s">
        <v>2784</v>
      </c>
      <c r="B1177" t="s">
        <v>861</v>
      </c>
      <c r="C1177" t="s">
        <v>4745</v>
      </c>
      <c r="D1177" t="s">
        <v>7087</v>
      </c>
      <c r="E1177" t="s">
        <v>4615</v>
      </c>
      <c r="F1177" t="s">
        <v>4616</v>
      </c>
      <c r="G1177" t="s">
        <v>5280</v>
      </c>
      <c r="H1177" t="s">
        <v>4618</v>
      </c>
      <c r="I1177" t="s">
        <v>4619</v>
      </c>
      <c r="J1177" s="1">
        <v>24</v>
      </c>
      <c r="K1177">
        <v>40193.519999999997</v>
      </c>
      <c r="L1177">
        <v>19.97</v>
      </c>
      <c r="M1177" s="1">
        <v>772004.98</v>
      </c>
      <c r="N1177" t="s">
        <v>5379</v>
      </c>
      <c r="O1177" t="s">
        <v>4609</v>
      </c>
      <c r="P1177" t="s">
        <v>4652</v>
      </c>
      <c r="Q1177" t="s">
        <v>4611</v>
      </c>
      <c r="R1177" t="s">
        <v>4665</v>
      </c>
    </row>
    <row r="1178" spans="1:18" x14ac:dyDescent="0.25">
      <c r="A1178" t="s">
        <v>2805</v>
      </c>
      <c r="B1178" t="s">
        <v>652</v>
      </c>
      <c r="C1178" t="s">
        <v>5416</v>
      </c>
      <c r="D1178" t="s">
        <v>4746</v>
      </c>
      <c r="E1178" t="s">
        <v>4656</v>
      </c>
      <c r="F1178" t="s">
        <v>4772</v>
      </c>
      <c r="G1178" t="s">
        <v>4867</v>
      </c>
      <c r="H1178" t="s">
        <v>4618</v>
      </c>
      <c r="I1178" t="s">
        <v>4619</v>
      </c>
      <c r="J1178" s="1">
        <v>12</v>
      </c>
      <c r="K1178">
        <v>16047.72</v>
      </c>
      <c r="L1178">
        <v>13.49</v>
      </c>
      <c r="M1178" s="1">
        <v>166594.59</v>
      </c>
      <c r="N1178" t="s">
        <v>7099</v>
      </c>
      <c r="O1178" t="s">
        <v>45</v>
      </c>
      <c r="P1178" t="s">
        <v>4622</v>
      </c>
      <c r="Q1178" t="s">
        <v>4623</v>
      </c>
      <c r="R1178" t="s">
        <v>4744</v>
      </c>
    </row>
    <row r="1179" spans="1:18" x14ac:dyDescent="0.25">
      <c r="A1179" t="s">
        <v>2881</v>
      </c>
      <c r="B1179" t="s">
        <v>802</v>
      </c>
      <c r="C1179" t="s">
        <v>5045</v>
      </c>
      <c r="D1179" t="s">
        <v>4746</v>
      </c>
      <c r="E1179" t="s">
        <v>4627</v>
      </c>
      <c r="F1179" t="s">
        <v>4628</v>
      </c>
      <c r="G1179" t="s">
        <v>4747</v>
      </c>
      <c r="H1179" t="s">
        <v>4618</v>
      </c>
      <c r="I1179" t="s">
        <v>4619</v>
      </c>
      <c r="J1179" s="1">
        <v>36</v>
      </c>
      <c r="K1179">
        <v>42807.94</v>
      </c>
      <c r="L1179">
        <v>14.72</v>
      </c>
      <c r="M1179" s="1">
        <v>1314238</v>
      </c>
      <c r="N1179" t="s">
        <v>6061</v>
      </c>
      <c r="O1179" t="s">
        <v>4651</v>
      </c>
      <c r="P1179" t="s">
        <v>4622</v>
      </c>
      <c r="Q1179" t="s">
        <v>4623</v>
      </c>
      <c r="R1179" t="s">
        <v>4653</v>
      </c>
    </row>
    <row r="1180" spans="1:18" x14ac:dyDescent="0.25">
      <c r="A1180" t="s">
        <v>2938</v>
      </c>
      <c r="B1180" t="s">
        <v>1033</v>
      </c>
      <c r="C1180" t="s">
        <v>5238</v>
      </c>
      <c r="D1180" t="s">
        <v>7190</v>
      </c>
      <c r="E1180" t="s">
        <v>4602</v>
      </c>
      <c r="F1180" t="s">
        <v>4603</v>
      </c>
      <c r="G1180" t="s">
        <v>4813</v>
      </c>
      <c r="H1180" t="s">
        <v>4618</v>
      </c>
      <c r="I1180" t="s">
        <v>4619</v>
      </c>
      <c r="J1180" s="1">
        <v>21</v>
      </c>
      <c r="K1180">
        <v>2236.64</v>
      </c>
      <c r="L1180">
        <v>18.670000000000002</v>
      </c>
      <c r="M1180" s="1">
        <v>38200.25</v>
      </c>
      <c r="N1180" t="s">
        <v>5591</v>
      </c>
      <c r="O1180" t="s">
        <v>4664</v>
      </c>
      <c r="P1180" t="s">
        <v>4622</v>
      </c>
      <c r="Q1180" t="s">
        <v>4643</v>
      </c>
      <c r="R1180" t="s">
        <v>4782</v>
      </c>
    </row>
    <row r="1181" spans="1:18" x14ac:dyDescent="0.25">
      <c r="A1181" t="s">
        <v>2954</v>
      </c>
      <c r="B1181" t="s">
        <v>471</v>
      </c>
      <c r="C1181" t="s">
        <v>4969</v>
      </c>
      <c r="D1181" t="s">
        <v>5706</v>
      </c>
      <c r="E1181" t="s">
        <v>4656</v>
      </c>
      <c r="F1181" t="s">
        <v>4676</v>
      </c>
      <c r="G1181" t="s">
        <v>4677</v>
      </c>
      <c r="H1181" t="s">
        <v>4618</v>
      </c>
      <c r="I1181" t="s">
        <v>4619</v>
      </c>
      <c r="J1181" s="1">
        <v>44</v>
      </c>
      <c r="K1181">
        <v>5251.12</v>
      </c>
      <c r="L1181">
        <v>13.09</v>
      </c>
      <c r="M1181" s="1">
        <v>200804.93</v>
      </c>
      <c r="N1181" t="s">
        <v>5181</v>
      </c>
      <c r="O1181" t="s">
        <v>4664</v>
      </c>
      <c r="P1181" t="s">
        <v>4622</v>
      </c>
      <c r="Q1181" t="s">
        <v>4611</v>
      </c>
      <c r="R1181" t="s">
        <v>4624</v>
      </c>
    </row>
    <row r="1182" spans="1:18" x14ac:dyDescent="0.25">
      <c r="A1182" t="s">
        <v>2968</v>
      </c>
      <c r="B1182" t="s">
        <v>355</v>
      </c>
      <c r="C1182" t="s">
        <v>4721</v>
      </c>
      <c r="D1182" t="s">
        <v>7210</v>
      </c>
      <c r="E1182" t="s">
        <v>4656</v>
      </c>
      <c r="F1182" t="s">
        <v>4772</v>
      </c>
      <c r="G1182" t="s">
        <v>4867</v>
      </c>
      <c r="H1182" t="s">
        <v>4618</v>
      </c>
      <c r="I1182" t="s">
        <v>4619</v>
      </c>
      <c r="J1182" s="1">
        <v>28</v>
      </c>
      <c r="K1182">
        <v>38636.620000000003</v>
      </c>
      <c r="L1182">
        <v>4.17</v>
      </c>
      <c r="M1182" s="1">
        <v>1036713.24</v>
      </c>
      <c r="N1182" t="s">
        <v>5557</v>
      </c>
      <c r="O1182" t="s">
        <v>4609</v>
      </c>
      <c r="P1182" t="s">
        <v>4622</v>
      </c>
      <c r="Q1182" t="s">
        <v>4623</v>
      </c>
      <c r="R1182" t="s">
        <v>4782</v>
      </c>
    </row>
    <row r="1183" spans="1:18" x14ac:dyDescent="0.25">
      <c r="A1183" t="s">
        <v>3060</v>
      </c>
      <c r="B1183" t="s">
        <v>3061</v>
      </c>
      <c r="C1183" t="s">
        <v>5973</v>
      </c>
      <c r="D1183" t="s">
        <v>7267</v>
      </c>
      <c r="E1183" t="s">
        <v>4602</v>
      </c>
      <c r="F1183" t="s">
        <v>4785</v>
      </c>
      <c r="G1183" t="s">
        <v>5159</v>
      </c>
      <c r="H1183" t="s">
        <v>4618</v>
      </c>
      <c r="I1183" t="s">
        <v>4619</v>
      </c>
      <c r="J1183" s="1">
        <v>28</v>
      </c>
      <c r="K1183">
        <v>31353.39</v>
      </c>
      <c r="L1183">
        <v>16.13</v>
      </c>
      <c r="M1183" s="1">
        <v>736290.47</v>
      </c>
      <c r="N1183" t="s">
        <v>6201</v>
      </c>
      <c r="O1183" t="s">
        <v>4730</v>
      </c>
      <c r="P1183" t="s">
        <v>4622</v>
      </c>
      <c r="Q1183" t="s">
        <v>4643</v>
      </c>
      <c r="R1183" t="s">
        <v>4624</v>
      </c>
    </row>
    <row r="1184" spans="1:18" x14ac:dyDescent="0.25">
      <c r="A1184" t="s">
        <v>3211</v>
      </c>
      <c r="B1184" t="s">
        <v>1411</v>
      </c>
      <c r="C1184" t="s">
        <v>5033</v>
      </c>
      <c r="D1184" t="s">
        <v>7370</v>
      </c>
      <c r="E1184" t="s">
        <v>4615</v>
      </c>
      <c r="F1184" t="s">
        <v>4843</v>
      </c>
      <c r="G1184" t="s">
        <v>4844</v>
      </c>
      <c r="H1184" t="s">
        <v>4618</v>
      </c>
      <c r="I1184" t="s">
        <v>4619</v>
      </c>
      <c r="J1184" s="1">
        <v>28</v>
      </c>
      <c r="K1184">
        <v>25710.84</v>
      </c>
      <c r="L1184">
        <v>4.3499999999999996</v>
      </c>
      <c r="M1184" s="1">
        <v>688587.72</v>
      </c>
      <c r="N1184" t="s">
        <v>5428</v>
      </c>
      <c r="O1184" t="s">
        <v>45</v>
      </c>
      <c r="P1184" t="s">
        <v>4610</v>
      </c>
      <c r="Q1184" t="s">
        <v>4611</v>
      </c>
      <c r="R1184" t="s">
        <v>4823</v>
      </c>
    </row>
    <row r="1185" spans="1:18" x14ac:dyDescent="0.25">
      <c r="A1185" t="s">
        <v>3216</v>
      </c>
      <c r="B1185" t="s">
        <v>670</v>
      </c>
      <c r="C1185" t="s">
        <v>5167</v>
      </c>
      <c r="D1185" t="s">
        <v>5232</v>
      </c>
      <c r="E1185" t="s">
        <v>4602</v>
      </c>
      <c r="F1185" t="s">
        <v>4684</v>
      </c>
      <c r="G1185" t="s">
        <v>5022</v>
      </c>
      <c r="H1185" t="s">
        <v>4618</v>
      </c>
      <c r="I1185" t="s">
        <v>4619</v>
      </c>
      <c r="J1185" s="1">
        <v>6</v>
      </c>
      <c r="K1185">
        <v>36762.129999999997</v>
      </c>
      <c r="L1185">
        <v>14.42</v>
      </c>
      <c r="M1185" s="1">
        <v>188766.19</v>
      </c>
      <c r="N1185" t="s">
        <v>5534</v>
      </c>
      <c r="O1185" t="s">
        <v>4651</v>
      </c>
      <c r="P1185" t="s">
        <v>4622</v>
      </c>
      <c r="Q1185" t="s">
        <v>4623</v>
      </c>
      <c r="R1185" t="s">
        <v>4696</v>
      </c>
    </row>
    <row r="1186" spans="1:18" x14ac:dyDescent="0.25">
      <c r="A1186" t="s">
        <v>3482</v>
      </c>
      <c r="B1186" t="s">
        <v>2143</v>
      </c>
      <c r="C1186" t="s">
        <v>5493</v>
      </c>
      <c r="D1186" t="s">
        <v>6921</v>
      </c>
      <c r="E1186" t="s">
        <v>4656</v>
      </c>
      <c r="F1186" t="s">
        <v>4772</v>
      </c>
      <c r="G1186" t="s">
        <v>4833</v>
      </c>
      <c r="H1186" t="s">
        <v>4618</v>
      </c>
      <c r="I1186" t="s">
        <v>4619</v>
      </c>
      <c r="J1186" s="1">
        <v>33</v>
      </c>
      <c r="K1186">
        <v>6021.76</v>
      </c>
      <c r="L1186">
        <v>16.23</v>
      </c>
      <c r="M1186" s="1">
        <v>166466.14000000001</v>
      </c>
      <c r="N1186" t="s">
        <v>6589</v>
      </c>
      <c r="O1186" t="s">
        <v>4730</v>
      </c>
      <c r="P1186" t="s">
        <v>4622</v>
      </c>
      <c r="Q1186" t="s">
        <v>4611</v>
      </c>
      <c r="R1186" t="s">
        <v>4703</v>
      </c>
    </row>
    <row r="1187" spans="1:18" x14ac:dyDescent="0.25">
      <c r="A1187" t="s">
        <v>3488</v>
      </c>
      <c r="B1187" t="s">
        <v>1156</v>
      </c>
      <c r="C1187" t="s">
        <v>6433</v>
      </c>
      <c r="D1187" t="s">
        <v>5274</v>
      </c>
      <c r="E1187" t="s">
        <v>4615</v>
      </c>
      <c r="F1187" t="s">
        <v>4733</v>
      </c>
      <c r="G1187" t="s">
        <v>5083</v>
      </c>
      <c r="H1187" t="s">
        <v>4618</v>
      </c>
      <c r="I1187" t="s">
        <v>4619</v>
      </c>
      <c r="J1187" s="1">
        <v>34</v>
      </c>
      <c r="K1187">
        <v>43074.3</v>
      </c>
      <c r="L1187">
        <v>11.21</v>
      </c>
      <c r="M1187" s="1">
        <v>1300352.81</v>
      </c>
      <c r="N1187" t="s">
        <v>7546</v>
      </c>
      <c r="O1187" t="s">
        <v>45</v>
      </c>
      <c r="P1187" t="s">
        <v>4622</v>
      </c>
      <c r="Q1187" t="s">
        <v>4643</v>
      </c>
      <c r="R1187" t="s">
        <v>4703</v>
      </c>
    </row>
    <row r="1188" spans="1:18" x14ac:dyDescent="0.25">
      <c r="A1188" t="s">
        <v>3532</v>
      </c>
      <c r="B1188" t="s">
        <v>3087</v>
      </c>
      <c r="C1188" t="s">
        <v>5221</v>
      </c>
      <c r="D1188" t="s">
        <v>5191</v>
      </c>
      <c r="E1188" t="s">
        <v>4627</v>
      </c>
      <c r="F1188" t="s">
        <v>4691</v>
      </c>
      <c r="G1188" t="s">
        <v>4692</v>
      </c>
      <c r="H1188" t="s">
        <v>4618</v>
      </c>
      <c r="I1188" t="s">
        <v>4619</v>
      </c>
      <c r="J1188" s="1">
        <v>43</v>
      </c>
      <c r="K1188">
        <v>44302.42</v>
      </c>
      <c r="L1188">
        <v>1.38</v>
      </c>
      <c r="M1188" s="1">
        <v>1878715</v>
      </c>
      <c r="N1188" t="s">
        <v>4642</v>
      </c>
      <c r="O1188" t="s">
        <v>4664</v>
      </c>
      <c r="P1188" t="s">
        <v>4622</v>
      </c>
      <c r="Q1188" t="s">
        <v>4623</v>
      </c>
      <c r="R1188" t="s">
        <v>4644</v>
      </c>
    </row>
    <row r="1189" spans="1:18" x14ac:dyDescent="0.25">
      <c r="A1189" t="s">
        <v>3563</v>
      </c>
      <c r="B1189" t="s">
        <v>606</v>
      </c>
      <c r="C1189" t="s">
        <v>5297</v>
      </c>
      <c r="D1189" t="s">
        <v>5493</v>
      </c>
      <c r="E1189" t="s">
        <v>4656</v>
      </c>
      <c r="F1189" t="s">
        <v>4676</v>
      </c>
      <c r="G1189" t="s">
        <v>4677</v>
      </c>
      <c r="H1189" t="s">
        <v>4618</v>
      </c>
      <c r="I1189" t="s">
        <v>4619</v>
      </c>
      <c r="J1189" s="1">
        <v>29</v>
      </c>
      <c r="K1189">
        <v>15949.5</v>
      </c>
      <c r="L1189">
        <v>19.899999999999999</v>
      </c>
      <c r="M1189" s="1">
        <v>370490.94</v>
      </c>
      <c r="N1189" t="s">
        <v>5355</v>
      </c>
      <c r="O1189" t="s">
        <v>4664</v>
      </c>
      <c r="P1189" t="s">
        <v>4622</v>
      </c>
      <c r="Q1189" t="s">
        <v>4643</v>
      </c>
      <c r="R1189" t="s">
        <v>4653</v>
      </c>
    </row>
    <row r="1190" spans="1:18" x14ac:dyDescent="0.25">
      <c r="A1190" t="s">
        <v>3574</v>
      </c>
      <c r="B1190" t="s">
        <v>430</v>
      </c>
      <c r="C1190" t="s">
        <v>5304</v>
      </c>
      <c r="D1190" t="s">
        <v>5881</v>
      </c>
      <c r="E1190" t="s">
        <v>4602</v>
      </c>
      <c r="F1190" t="s">
        <v>4684</v>
      </c>
      <c r="G1190" t="s">
        <v>5022</v>
      </c>
      <c r="H1190" t="s">
        <v>4618</v>
      </c>
      <c r="I1190" t="s">
        <v>4619</v>
      </c>
      <c r="J1190" s="1">
        <v>9</v>
      </c>
      <c r="K1190">
        <v>39233.949999999997</v>
      </c>
      <c r="L1190">
        <v>10.46</v>
      </c>
      <c r="M1190" s="1">
        <v>316170.71000000002</v>
      </c>
      <c r="N1190" t="s">
        <v>4795</v>
      </c>
      <c r="O1190" t="s">
        <v>4664</v>
      </c>
      <c r="P1190" t="s">
        <v>4622</v>
      </c>
      <c r="Q1190" t="s">
        <v>4643</v>
      </c>
      <c r="R1190" t="s">
        <v>4644</v>
      </c>
    </row>
    <row r="1191" spans="1:18" x14ac:dyDescent="0.25">
      <c r="A1191" t="s">
        <v>3639</v>
      </c>
      <c r="B1191" t="s">
        <v>2618</v>
      </c>
      <c r="C1191" t="s">
        <v>5167</v>
      </c>
      <c r="D1191" t="s">
        <v>5229</v>
      </c>
      <c r="E1191" t="s">
        <v>4602</v>
      </c>
      <c r="F1191" t="s">
        <v>4684</v>
      </c>
      <c r="G1191" t="s">
        <v>5022</v>
      </c>
      <c r="H1191" t="s">
        <v>4618</v>
      </c>
      <c r="I1191" t="s">
        <v>4619</v>
      </c>
      <c r="J1191" s="1">
        <v>26</v>
      </c>
      <c r="K1191">
        <v>6273.1</v>
      </c>
      <c r="L1191">
        <v>4.9800000000000004</v>
      </c>
      <c r="M1191" s="1">
        <v>154978.19</v>
      </c>
      <c r="N1191" t="s">
        <v>4795</v>
      </c>
      <c r="O1191" t="s">
        <v>4651</v>
      </c>
      <c r="P1191" t="s">
        <v>4622</v>
      </c>
      <c r="Q1191" t="s">
        <v>4623</v>
      </c>
      <c r="R1191" t="s">
        <v>4644</v>
      </c>
    </row>
    <row r="1192" spans="1:18" x14ac:dyDescent="0.25">
      <c r="A1192" t="s">
        <v>3706</v>
      </c>
      <c r="B1192" t="s">
        <v>1335</v>
      </c>
      <c r="C1192" t="s">
        <v>4745</v>
      </c>
      <c r="D1192" t="s">
        <v>4746</v>
      </c>
      <c r="E1192" t="s">
        <v>4602</v>
      </c>
      <c r="F1192" t="s">
        <v>4603</v>
      </c>
      <c r="G1192" t="s">
        <v>4813</v>
      </c>
      <c r="H1192" t="s">
        <v>4618</v>
      </c>
      <c r="I1192" t="s">
        <v>4619</v>
      </c>
      <c r="J1192" s="1">
        <v>43</v>
      </c>
      <c r="K1192">
        <v>49129.94</v>
      </c>
      <c r="L1192">
        <v>1.71</v>
      </c>
      <c r="M1192" s="1">
        <v>2076462.18</v>
      </c>
      <c r="N1192" t="s">
        <v>5149</v>
      </c>
      <c r="O1192" t="s">
        <v>45</v>
      </c>
      <c r="P1192" t="s">
        <v>4622</v>
      </c>
      <c r="Q1192" t="s">
        <v>4643</v>
      </c>
      <c r="R1192" t="s">
        <v>4744</v>
      </c>
    </row>
    <row r="1193" spans="1:18" x14ac:dyDescent="0.25">
      <c r="A1193" t="s">
        <v>3812</v>
      </c>
      <c r="B1193" t="s">
        <v>802</v>
      </c>
      <c r="C1193" t="s">
        <v>5315</v>
      </c>
      <c r="D1193" t="s">
        <v>7745</v>
      </c>
      <c r="E1193" t="s">
        <v>4602</v>
      </c>
      <c r="F1193" t="s">
        <v>4785</v>
      </c>
      <c r="G1193" t="s">
        <v>4786</v>
      </c>
      <c r="H1193" t="s">
        <v>4618</v>
      </c>
      <c r="I1193" t="s">
        <v>4619</v>
      </c>
      <c r="J1193" s="1">
        <v>5</v>
      </c>
      <c r="K1193">
        <v>41604.71</v>
      </c>
      <c r="L1193">
        <v>19.62</v>
      </c>
      <c r="M1193" s="1">
        <v>167209.32999999999</v>
      </c>
      <c r="N1193" t="s">
        <v>5584</v>
      </c>
      <c r="O1193" t="s">
        <v>4609</v>
      </c>
      <c r="P1193" t="s">
        <v>4622</v>
      </c>
      <c r="Q1193" t="s">
        <v>4643</v>
      </c>
      <c r="R1193" t="s">
        <v>4720</v>
      </c>
    </row>
    <row r="1194" spans="1:18" x14ac:dyDescent="0.25">
      <c r="A1194" t="s">
        <v>3894</v>
      </c>
      <c r="B1194" t="s">
        <v>536</v>
      </c>
      <c r="C1194" t="s">
        <v>4770</v>
      </c>
      <c r="D1194" t="s">
        <v>4890</v>
      </c>
      <c r="E1194" t="s">
        <v>4602</v>
      </c>
      <c r="F1194" t="s">
        <v>4684</v>
      </c>
      <c r="G1194" t="s">
        <v>4792</v>
      </c>
      <c r="H1194" t="s">
        <v>4618</v>
      </c>
      <c r="I1194" t="s">
        <v>4619</v>
      </c>
      <c r="J1194" s="1">
        <v>19</v>
      </c>
      <c r="K1194">
        <v>13401.53</v>
      </c>
      <c r="L1194">
        <v>9.7200000000000006</v>
      </c>
      <c r="M1194" s="1">
        <v>229879.12</v>
      </c>
      <c r="N1194" t="s">
        <v>6988</v>
      </c>
      <c r="O1194" t="s">
        <v>4664</v>
      </c>
      <c r="P1194" t="s">
        <v>4622</v>
      </c>
      <c r="Q1194" t="s">
        <v>4623</v>
      </c>
      <c r="R1194" t="s">
        <v>4624</v>
      </c>
    </row>
    <row r="1195" spans="1:18" x14ac:dyDescent="0.25">
      <c r="A1195" t="s">
        <v>3922</v>
      </c>
      <c r="B1195" t="s">
        <v>2311</v>
      </c>
      <c r="C1195" t="s">
        <v>5045</v>
      </c>
      <c r="D1195" t="s">
        <v>7821</v>
      </c>
      <c r="E1195" t="s">
        <v>4602</v>
      </c>
      <c r="F1195" t="s">
        <v>4668</v>
      </c>
      <c r="G1195" t="s">
        <v>4807</v>
      </c>
      <c r="H1195" t="s">
        <v>4618</v>
      </c>
      <c r="I1195" t="s">
        <v>4619</v>
      </c>
      <c r="J1195" s="1">
        <v>33</v>
      </c>
      <c r="K1195">
        <v>31467.200000000001</v>
      </c>
      <c r="L1195">
        <v>13.09</v>
      </c>
      <c r="M1195" s="1">
        <v>902488.74</v>
      </c>
      <c r="N1195" t="s">
        <v>6589</v>
      </c>
      <c r="O1195" t="s">
        <v>4664</v>
      </c>
      <c r="P1195" t="s">
        <v>4622</v>
      </c>
      <c r="Q1195" t="s">
        <v>4611</v>
      </c>
      <c r="R1195" t="s">
        <v>4703</v>
      </c>
    </row>
    <row r="1196" spans="1:18" x14ac:dyDescent="0.25">
      <c r="A1196" t="s">
        <v>3930</v>
      </c>
      <c r="B1196" t="s">
        <v>1275</v>
      </c>
      <c r="C1196" t="s">
        <v>5029</v>
      </c>
      <c r="D1196" t="s">
        <v>6608</v>
      </c>
      <c r="E1196" t="s">
        <v>4615</v>
      </c>
      <c r="F1196" t="s">
        <v>4843</v>
      </c>
      <c r="G1196" t="s">
        <v>4844</v>
      </c>
      <c r="H1196" t="s">
        <v>4618</v>
      </c>
      <c r="I1196" t="s">
        <v>4619</v>
      </c>
      <c r="J1196" s="1">
        <v>40</v>
      </c>
      <c r="K1196">
        <v>16277.05</v>
      </c>
      <c r="L1196">
        <v>19.75</v>
      </c>
      <c r="M1196" s="1">
        <v>522493.3</v>
      </c>
      <c r="N1196" t="s">
        <v>4673</v>
      </c>
      <c r="O1196" t="s">
        <v>45</v>
      </c>
      <c r="P1196" t="s">
        <v>4622</v>
      </c>
      <c r="Q1196" t="s">
        <v>4623</v>
      </c>
      <c r="R1196" t="s">
        <v>4665</v>
      </c>
    </row>
    <row r="1197" spans="1:18" x14ac:dyDescent="0.25">
      <c r="A1197" t="s">
        <v>3940</v>
      </c>
      <c r="B1197" t="s">
        <v>465</v>
      </c>
      <c r="C1197" t="s">
        <v>5572</v>
      </c>
      <c r="D1197" t="s">
        <v>6299</v>
      </c>
      <c r="E1197" t="s">
        <v>4615</v>
      </c>
      <c r="F1197" t="s">
        <v>4754</v>
      </c>
      <c r="G1197" t="s">
        <v>4755</v>
      </c>
      <c r="H1197" t="s">
        <v>4618</v>
      </c>
      <c r="I1197" t="s">
        <v>4619</v>
      </c>
      <c r="J1197" s="1">
        <v>18</v>
      </c>
      <c r="K1197">
        <v>26098.53</v>
      </c>
      <c r="L1197">
        <v>8.61</v>
      </c>
      <c r="M1197" s="1">
        <v>429326.04</v>
      </c>
      <c r="N1197" t="s">
        <v>5657</v>
      </c>
      <c r="O1197" t="s">
        <v>4651</v>
      </c>
      <c r="P1197" t="s">
        <v>4622</v>
      </c>
      <c r="Q1197" t="s">
        <v>4643</v>
      </c>
      <c r="R1197" t="s">
        <v>4703</v>
      </c>
    </row>
    <row r="1198" spans="1:18" x14ac:dyDescent="0.25">
      <c r="A1198" t="s">
        <v>4041</v>
      </c>
      <c r="B1198" t="s">
        <v>1854</v>
      </c>
      <c r="C1198" t="s">
        <v>6063</v>
      </c>
      <c r="D1198" t="s">
        <v>6158</v>
      </c>
      <c r="E1198" t="s">
        <v>4615</v>
      </c>
      <c r="F1198" t="s">
        <v>4733</v>
      </c>
      <c r="G1198" t="s">
        <v>4734</v>
      </c>
      <c r="H1198" t="s">
        <v>4618</v>
      </c>
      <c r="I1198" t="s">
        <v>4619</v>
      </c>
      <c r="J1198" s="1">
        <v>20</v>
      </c>
      <c r="K1198">
        <v>44265.08</v>
      </c>
      <c r="L1198">
        <v>17.62</v>
      </c>
      <c r="M1198" s="1">
        <v>729311.46</v>
      </c>
      <c r="N1198" t="s">
        <v>5591</v>
      </c>
      <c r="O1198" t="s">
        <v>4730</v>
      </c>
      <c r="P1198" t="s">
        <v>4622</v>
      </c>
      <c r="Q1198" t="s">
        <v>4623</v>
      </c>
      <c r="R1198" t="s">
        <v>4782</v>
      </c>
    </row>
    <row r="1199" spans="1:18" x14ac:dyDescent="0.25">
      <c r="A1199" t="s">
        <v>4073</v>
      </c>
      <c r="B1199" t="s">
        <v>1503</v>
      </c>
      <c r="C1199" t="s">
        <v>6410</v>
      </c>
      <c r="D1199" t="s">
        <v>7240</v>
      </c>
      <c r="E1199" t="s">
        <v>4615</v>
      </c>
      <c r="F1199" t="s">
        <v>4754</v>
      </c>
      <c r="G1199" t="s">
        <v>4798</v>
      </c>
      <c r="H1199" t="s">
        <v>4618</v>
      </c>
      <c r="I1199" t="s">
        <v>4619</v>
      </c>
      <c r="J1199" s="1">
        <v>42</v>
      </c>
      <c r="K1199">
        <v>19415.38</v>
      </c>
      <c r="L1199">
        <v>6.96</v>
      </c>
      <c r="M1199" s="1">
        <v>758690.92</v>
      </c>
      <c r="N1199" t="s">
        <v>4904</v>
      </c>
      <c r="O1199" t="s">
        <v>4730</v>
      </c>
      <c r="P1199" t="s">
        <v>4622</v>
      </c>
      <c r="Q1199" t="s">
        <v>4643</v>
      </c>
      <c r="R1199" t="s">
        <v>4653</v>
      </c>
    </row>
    <row r="1200" spans="1:18" x14ac:dyDescent="0.25">
      <c r="A1200" t="s">
        <v>4107</v>
      </c>
      <c r="B1200" t="s">
        <v>1683</v>
      </c>
      <c r="C1200" t="s">
        <v>5965</v>
      </c>
      <c r="D1200" t="s">
        <v>5191</v>
      </c>
      <c r="E1200" t="s">
        <v>4656</v>
      </c>
      <c r="F1200" t="s">
        <v>4891</v>
      </c>
      <c r="G1200" t="s">
        <v>5183</v>
      </c>
      <c r="H1200" t="s">
        <v>4618</v>
      </c>
      <c r="I1200" t="s">
        <v>4619</v>
      </c>
      <c r="J1200" s="1">
        <v>37</v>
      </c>
      <c r="K1200">
        <v>28322.81</v>
      </c>
      <c r="L1200">
        <v>3.11</v>
      </c>
      <c r="M1200" s="1">
        <v>1015352.91</v>
      </c>
      <c r="N1200" t="s">
        <v>5893</v>
      </c>
      <c r="O1200" t="s">
        <v>4730</v>
      </c>
      <c r="P1200" t="s">
        <v>4622</v>
      </c>
      <c r="Q1200" t="s">
        <v>4623</v>
      </c>
      <c r="R1200" t="s">
        <v>4720</v>
      </c>
    </row>
    <row r="1201" spans="1:18" x14ac:dyDescent="0.25">
      <c r="A1201" t="s">
        <v>4121</v>
      </c>
      <c r="B1201" t="s">
        <v>550</v>
      </c>
      <c r="C1201" t="s">
        <v>5080</v>
      </c>
      <c r="D1201" t="s">
        <v>5791</v>
      </c>
      <c r="E1201" t="s">
        <v>4627</v>
      </c>
      <c r="F1201" t="s">
        <v>4636</v>
      </c>
      <c r="G1201" t="s">
        <v>4985</v>
      </c>
      <c r="H1201" t="s">
        <v>4618</v>
      </c>
      <c r="I1201" t="s">
        <v>4619</v>
      </c>
      <c r="J1201" s="1">
        <v>14</v>
      </c>
      <c r="K1201">
        <v>38615.99</v>
      </c>
      <c r="L1201">
        <v>6.58</v>
      </c>
      <c r="M1201" s="1">
        <v>505050.81</v>
      </c>
      <c r="N1201" t="s">
        <v>5220</v>
      </c>
      <c r="O1201" t="s">
        <v>4730</v>
      </c>
      <c r="P1201" t="s">
        <v>4622</v>
      </c>
      <c r="Q1201" t="s">
        <v>4643</v>
      </c>
      <c r="R1201" t="s">
        <v>4744</v>
      </c>
    </row>
    <row r="1202" spans="1:18" x14ac:dyDescent="0.25">
      <c r="A1202" t="s">
        <v>4161</v>
      </c>
      <c r="B1202" t="s">
        <v>1920</v>
      </c>
      <c r="C1202" t="s">
        <v>5692</v>
      </c>
      <c r="D1202" t="s">
        <v>5758</v>
      </c>
      <c r="E1202" t="s">
        <v>4656</v>
      </c>
      <c r="F1202" t="s">
        <v>4772</v>
      </c>
      <c r="G1202" t="s">
        <v>4867</v>
      </c>
      <c r="H1202" t="s">
        <v>4618</v>
      </c>
      <c r="I1202" t="s">
        <v>4619</v>
      </c>
      <c r="J1202" s="1">
        <v>48</v>
      </c>
      <c r="K1202">
        <v>11932.1</v>
      </c>
      <c r="L1202">
        <v>12.79</v>
      </c>
      <c r="M1202" s="1">
        <v>499487.25</v>
      </c>
      <c r="N1202" t="s">
        <v>5708</v>
      </c>
      <c r="O1202" t="s">
        <v>4609</v>
      </c>
      <c r="P1202" t="s">
        <v>4622</v>
      </c>
      <c r="Q1202" t="s">
        <v>4611</v>
      </c>
      <c r="R1202" t="s">
        <v>4665</v>
      </c>
    </row>
    <row r="1203" spans="1:18" x14ac:dyDescent="0.25">
      <c r="A1203" t="s">
        <v>4378</v>
      </c>
      <c r="B1203" t="s">
        <v>174</v>
      </c>
      <c r="C1203" t="s">
        <v>4886</v>
      </c>
      <c r="D1203" t="s">
        <v>4854</v>
      </c>
      <c r="E1203" t="s">
        <v>4656</v>
      </c>
      <c r="F1203" t="s">
        <v>4657</v>
      </c>
      <c r="G1203" t="s">
        <v>5152</v>
      </c>
      <c r="H1203" t="s">
        <v>4618</v>
      </c>
      <c r="I1203" t="s">
        <v>4619</v>
      </c>
      <c r="J1203" s="1">
        <v>31</v>
      </c>
      <c r="K1203">
        <v>29127.45</v>
      </c>
      <c r="L1203">
        <v>17.57</v>
      </c>
      <c r="M1203" s="1">
        <v>744302.47</v>
      </c>
      <c r="N1203" t="s">
        <v>5777</v>
      </c>
      <c r="O1203" t="s">
        <v>4651</v>
      </c>
      <c r="P1203" t="s">
        <v>4622</v>
      </c>
      <c r="Q1203" t="s">
        <v>4611</v>
      </c>
      <c r="R1203" t="s">
        <v>4653</v>
      </c>
    </row>
    <row r="1204" spans="1:18" x14ac:dyDescent="0.25">
      <c r="A1204" t="s">
        <v>4415</v>
      </c>
      <c r="B1204" t="s">
        <v>1594</v>
      </c>
      <c r="C1204" t="s">
        <v>4865</v>
      </c>
      <c r="D1204" t="s">
        <v>6367</v>
      </c>
      <c r="E1204" t="s">
        <v>4656</v>
      </c>
      <c r="F1204" t="s">
        <v>4676</v>
      </c>
      <c r="G1204" t="s">
        <v>5132</v>
      </c>
      <c r="H1204" t="s">
        <v>4618</v>
      </c>
      <c r="I1204" t="s">
        <v>4619</v>
      </c>
      <c r="J1204" s="1">
        <v>38</v>
      </c>
      <c r="K1204">
        <v>42394.46</v>
      </c>
      <c r="L1204">
        <v>16.100000000000001</v>
      </c>
      <c r="M1204" s="1">
        <v>1351620.17</v>
      </c>
      <c r="N1204" t="s">
        <v>5728</v>
      </c>
      <c r="O1204" t="s">
        <v>45</v>
      </c>
      <c r="P1204" t="s">
        <v>4610</v>
      </c>
      <c r="Q1204" t="s">
        <v>4611</v>
      </c>
      <c r="R1204" t="s">
        <v>4624</v>
      </c>
    </row>
    <row r="1205" spans="1:18" x14ac:dyDescent="0.25">
      <c r="A1205" t="s">
        <v>4418</v>
      </c>
      <c r="B1205" t="s">
        <v>673</v>
      </c>
      <c r="C1205" t="s">
        <v>5687</v>
      </c>
      <c r="D1205" t="s">
        <v>5191</v>
      </c>
      <c r="E1205" t="s">
        <v>4656</v>
      </c>
      <c r="F1205" t="s">
        <v>4657</v>
      </c>
      <c r="G1205" t="s">
        <v>4826</v>
      </c>
      <c r="H1205" t="s">
        <v>4618</v>
      </c>
      <c r="I1205" t="s">
        <v>4619</v>
      </c>
      <c r="J1205" s="1">
        <v>8</v>
      </c>
      <c r="K1205">
        <v>46004.57</v>
      </c>
      <c r="L1205">
        <v>19.05</v>
      </c>
      <c r="M1205" s="1">
        <v>297925.59999999998</v>
      </c>
      <c r="N1205" t="s">
        <v>5793</v>
      </c>
      <c r="O1205" t="s">
        <v>45</v>
      </c>
      <c r="P1205" t="s">
        <v>4622</v>
      </c>
      <c r="Q1205" t="s">
        <v>4623</v>
      </c>
      <c r="R1205" t="s">
        <v>4720</v>
      </c>
    </row>
    <row r="1206" spans="1:18" x14ac:dyDescent="0.25">
      <c r="A1206" t="s">
        <v>4446</v>
      </c>
      <c r="B1206" t="s">
        <v>1828</v>
      </c>
      <c r="C1206" t="s">
        <v>5416</v>
      </c>
      <c r="D1206" t="s">
        <v>5803</v>
      </c>
      <c r="E1206" t="s">
        <v>4615</v>
      </c>
      <c r="F1206" t="s">
        <v>4616</v>
      </c>
      <c r="G1206" t="s">
        <v>4699</v>
      </c>
      <c r="H1206" t="s">
        <v>4618</v>
      </c>
      <c r="I1206" t="s">
        <v>4619</v>
      </c>
      <c r="J1206" s="1">
        <v>11</v>
      </c>
      <c r="K1206">
        <v>19069.91</v>
      </c>
      <c r="L1206">
        <v>17.079999999999998</v>
      </c>
      <c r="M1206" s="1">
        <v>173940.46</v>
      </c>
      <c r="N1206" t="s">
        <v>4957</v>
      </c>
      <c r="O1206" t="s">
        <v>4609</v>
      </c>
      <c r="P1206" t="s">
        <v>4622</v>
      </c>
      <c r="Q1206" t="s">
        <v>4643</v>
      </c>
      <c r="R1206" t="s">
        <v>4644</v>
      </c>
    </row>
    <row r="1207" spans="1:18" x14ac:dyDescent="0.25">
      <c r="A1207" t="s">
        <v>4485</v>
      </c>
      <c r="B1207" t="s">
        <v>2097</v>
      </c>
      <c r="C1207" t="s">
        <v>4634</v>
      </c>
      <c r="D1207" t="s">
        <v>5274</v>
      </c>
      <c r="E1207" t="s">
        <v>4656</v>
      </c>
      <c r="F1207" t="s">
        <v>4891</v>
      </c>
      <c r="G1207" t="s">
        <v>5183</v>
      </c>
      <c r="H1207" t="s">
        <v>4618</v>
      </c>
      <c r="I1207" t="s">
        <v>4619</v>
      </c>
      <c r="J1207" s="1">
        <v>20</v>
      </c>
      <c r="K1207">
        <v>44360.39</v>
      </c>
      <c r="L1207">
        <v>15.81</v>
      </c>
      <c r="M1207" s="1">
        <v>746940.25</v>
      </c>
      <c r="N1207" t="s">
        <v>5802</v>
      </c>
      <c r="O1207" t="s">
        <v>4651</v>
      </c>
      <c r="P1207" t="s">
        <v>4610</v>
      </c>
      <c r="Q1207" t="s">
        <v>4611</v>
      </c>
      <c r="R1207" t="s">
        <v>4665</v>
      </c>
    </row>
    <row r="1208" spans="1:18" x14ac:dyDescent="0.25">
      <c r="A1208" t="s">
        <v>4566</v>
      </c>
      <c r="B1208" t="s">
        <v>592</v>
      </c>
      <c r="C1208" t="s">
        <v>6433</v>
      </c>
      <c r="D1208" t="s">
        <v>5493</v>
      </c>
      <c r="E1208" t="s">
        <v>4627</v>
      </c>
      <c r="F1208" t="s">
        <v>4628</v>
      </c>
      <c r="G1208" t="s">
        <v>4711</v>
      </c>
      <c r="H1208" t="s">
        <v>4618</v>
      </c>
      <c r="I1208" t="s">
        <v>4619</v>
      </c>
      <c r="J1208" s="1">
        <v>41</v>
      </c>
      <c r="K1208">
        <v>27558.880000000001</v>
      </c>
      <c r="L1208">
        <v>10.15</v>
      </c>
      <c r="M1208" s="1">
        <v>1015227.8</v>
      </c>
      <c r="N1208" t="s">
        <v>5711</v>
      </c>
      <c r="O1208" t="s">
        <v>4609</v>
      </c>
      <c r="P1208" t="s">
        <v>4622</v>
      </c>
      <c r="Q1208" t="s">
        <v>4623</v>
      </c>
      <c r="R1208" t="s">
        <v>4720</v>
      </c>
    </row>
    <row r="1209" spans="1:18" x14ac:dyDescent="0.25">
      <c r="A1209" t="s">
        <v>168</v>
      </c>
      <c r="B1209" t="s">
        <v>169</v>
      </c>
      <c r="C1209" t="s">
        <v>4805</v>
      </c>
      <c r="D1209" t="s">
        <v>4806</v>
      </c>
      <c r="E1209" t="s">
        <v>4602</v>
      </c>
      <c r="F1209" t="s">
        <v>4668</v>
      </c>
      <c r="G1209" t="s">
        <v>4807</v>
      </c>
      <c r="H1209" t="s">
        <v>4605</v>
      </c>
      <c r="I1209" t="s">
        <v>4808</v>
      </c>
      <c r="J1209" s="1">
        <v>7</v>
      </c>
      <c r="K1209">
        <v>3612.55</v>
      </c>
      <c r="L1209">
        <v>2.57</v>
      </c>
      <c r="M1209" s="1">
        <v>24637.95</v>
      </c>
      <c r="N1209" t="s">
        <v>4811</v>
      </c>
      <c r="O1209" t="s">
        <v>4609</v>
      </c>
      <c r="P1209" t="s">
        <v>4622</v>
      </c>
      <c r="Q1209" t="s">
        <v>4611</v>
      </c>
      <c r="R1209" t="s">
        <v>4744</v>
      </c>
    </row>
    <row r="1210" spans="1:18" x14ac:dyDescent="0.25">
      <c r="A1210" t="s">
        <v>277</v>
      </c>
      <c r="B1210" t="s">
        <v>278</v>
      </c>
      <c r="C1210" t="s">
        <v>4877</v>
      </c>
      <c r="D1210" t="s">
        <v>4946</v>
      </c>
      <c r="E1210" t="s">
        <v>4615</v>
      </c>
      <c r="F1210" t="s">
        <v>4754</v>
      </c>
      <c r="G1210" t="s">
        <v>4839</v>
      </c>
      <c r="H1210" t="s">
        <v>4605</v>
      </c>
      <c r="I1210" t="s">
        <v>4808</v>
      </c>
      <c r="J1210" s="1">
        <v>29</v>
      </c>
      <c r="K1210">
        <v>4543.32</v>
      </c>
      <c r="L1210">
        <v>14.87</v>
      </c>
      <c r="M1210" s="1">
        <v>112164.12</v>
      </c>
      <c r="N1210" t="s">
        <v>4948</v>
      </c>
      <c r="O1210" t="s">
        <v>4609</v>
      </c>
      <c r="P1210" t="s">
        <v>4622</v>
      </c>
      <c r="Q1210" t="s">
        <v>4643</v>
      </c>
      <c r="R1210" t="s">
        <v>4682</v>
      </c>
    </row>
    <row r="1211" spans="1:18" x14ac:dyDescent="0.25">
      <c r="A1211" t="s">
        <v>291</v>
      </c>
      <c r="B1211" t="s">
        <v>208</v>
      </c>
      <c r="C1211" t="s">
        <v>4964</v>
      </c>
      <c r="D1211" t="s">
        <v>4965</v>
      </c>
      <c r="E1211" t="s">
        <v>4656</v>
      </c>
      <c r="F1211" t="s">
        <v>4657</v>
      </c>
      <c r="G1211" t="s">
        <v>4658</v>
      </c>
      <c r="H1211" t="s">
        <v>4605</v>
      </c>
      <c r="I1211" t="s">
        <v>4808</v>
      </c>
      <c r="J1211" s="1">
        <v>17</v>
      </c>
      <c r="K1211">
        <v>28375.61</v>
      </c>
      <c r="L1211">
        <v>13.37</v>
      </c>
      <c r="M1211" s="1">
        <v>417890.45</v>
      </c>
      <c r="N1211" t="s">
        <v>4968</v>
      </c>
      <c r="O1211" t="s">
        <v>4664</v>
      </c>
      <c r="P1211" t="s">
        <v>4622</v>
      </c>
      <c r="Q1211" t="s">
        <v>4643</v>
      </c>
      <c r="R1211" t="s">
        <v>4653</v>
      </c>
    </row>
    <row r="1212" spans="1:18" x14ac:dyDescent="0.25">
      <c r="A1212" t="s">
        <v>360</v>
      </c>
      <c r="B1212" t="s">
        <v>361</v>
      </c>
      <c r="C1212" t="s">
        <v>5053</v>
      </c>
      <c r="D1212" t="s">
        <v>5054</v>
      </c>
      <c r="E1212" t="s">
        <v>4656</v>
      </c>
      <c r="F1212" t="s">
        <v>4676</v>
      </c>
      <c r="G1212" t="s">
        <v>4917</v>
      </c>
      <c r="H1212" t="s">
        <v>4605</v>
      </c>
      <c r="I1212" t="s">
        <v>4808</v>
      </c>
      <c r="J1212" s="1">
        <v>9</v>
      </c>
      <c r="K1212">
        <v>24087.439999999999</v>
      </c>
      <c r="L1212">
        <v>2.52</v>
      </c>
      <c r="M1212" s="1">
        <v>211323.93</v>
      </c>
      <c r="N1212" t="s">
        <v>5056</v>
      </c>
      <c r="O1212" t="s">
        <v>4609</v>
      </c>
      <c r="P1212" t="s">
        <v>4622</v>
      </c>
      <c r="Q1212" t="s">
        <v>4611</v>
      </c>
      <c r="R1212" t="s">
        <v>4644</v>
      </c>
    </row>
    <row r="1213" spans="1:18" x14ac:dyDescent="0.25">
      <c r="A1213" t="s">
        <v>409</v>
      </c>
      <c r="B1213" t="s">
        <v>192</v>
      </c>
      <c r="C1213" t="s">
        <v>4666</v>
      </c>
      <c r="D1213" t="s">
        <v>5113</v>
      </c>
      <c r="E1213" t="s">
        <v>4602</v>
      </c>
      <c r="F1213" t="s">
        <v>4785</v>
      </c>
      <c r="G1213" t="s">
        <v>4942</v>
      </c>
      <c r="H1213" t="s">
        <v>4605</v>
      </c>
      <c r="I1213" t="s">
        <v>4808</v>
      </c>
      <c r="J1213" s="1">
        <v>16</v>
      </c>
      <c r="K1213">
        <v>28581.58</v>
      </c>
      <c r="L1213">
        <v>4.58</v>
      </c>
      <c r="M1213" s="1">
        <v>436360.7</v>
      </c>
      <c r="N1213" t="s">
        <v>5115</v>
      </c>
      <c r="O1213" t="s">
        <v>4609</v>
      </c>
      <c r="P1213" t="s">
        <v>4622</v>
      </c>
      <c r="Q1213" t="s">
        <v>4623</v>
      </c>
      <c r="R1213" t="s">
        <v>4823</v>
      </c>
    </row>
    <row r="1214" spans="1:18" x14ac:dyDescent="0.25">
      <c r="A1214" t="s">
        <v>414</v>
      </c>
      <c r="B1214" t="s">
        <v>415</v>
      </c>
      <c r="C1214" t="s">
        <v>5121</v>
      </c>
      <c r="D1214" t="s">
        <v>4635</v>
      </c>
      <c r="E1214" t="s">
        <v>4602</v>
      </c>
      <c r="F1214" t="s">
        <v>4668</v>
      </c>
      <c r="G1214" t="s">
        <v>4807</v>
      </c>
      <c r="H1214" t="s">
        <v>4605</v>
      </c>
      <c r="I1214" t="s">
        <v>4808</v>
      </c>
      <c r="J1214" s="1">
        <v>3</v>
      </c>
      <c r="K1214">
        <v>30331.67</v>
      </c>
      <c r="L1214">
        <v>5.48</v>
      </c>
      <c r="M1214" s="1">
        <v>86008.48</v>
      </c>
      <c r="N1214" t="s">
        <v>5123</v>
      </c>
      <c r="O1214" t="s">
        <v>4651</v>
      </c>
      <c r="P1214" t="s">
        <v>4610</v>
      </c>
      <c r="Q1214" t="s">
        <v>4623</v>
      </c>
      <c r="R1214" t="s">
        <v>4744</v>
      </c>
    </row>
    <row r="1215" spans="1:18" x14ac:dyDescent="0.25">
      <c r="A1215" t="s">
        <v>842</v>
      </c>
      <c r="B1215" t="s">
        <v>639</v>
      </c>
      <c r="C1215" t="s">
        <v>5562</v>
      </c>
      <c r="D1215" t="s">
        <v>5030</v>
      </c>
      <c r="E1215" t="s">
        <v>4615</v>
      </c>
      <c r="F1215" t="s">
        <v>4754</v>
      </c>
      <c r="G1215" t="s">
        <v>4798</v>
      </c>
      <c r="H1215" t="s">
        <v>4605</v>
      </c>
      <c r="I1215" t="s">
        <v>4808</v>
      </c>
      <c r="J1215" s="1">
        <v>32</v>
      </c>
      <c r="K1215">
        <v>8277.81</v>
      </c>
      <c r="L1215">
        <v>3.74</v>
      </c>
      <c r="M1215" s="1">
        <v>254983.04000000001</v>
      </c>
      <c r="N1215" t="s">
        <v>5564</v>
      </c>
      <c r="O1215" t="s">
        <v>45</v>
      </c>
      <c r="P1215" t="s">
        <v>4622</v>
      </c>
      <c r="Q1215" t="s">
        <v>4623</v>
      </c>
      <c r="R1215" t="s">
        <v>4653</v>
      </c>
    </row>
    <row r="1216" spans="1:18" x14ac:dyDescent="0.25">
      <c r="A1216" t="s">
        <v>857</v>
      </c>
      <c r="B1216" t="s">
        <v>858</v>
      </c>
      <c r="C1216" t="s">
        <v>5578</v>
      </c>
      <c r="D1216" t="s">
        <v>4980</v>
      </c>
      <c r="E1216" t="s">
        <v>4627</v>
      </c>
      <c r="F1216" t="s">
        <v>4628</v>
      </c>
      <c r="G1216" t="s">
        <v>4747</v>
      </c>
      <c r="H1216" t="s">
        <v>4605</v>
      </c>
      <c r="I1216" t="s">
        <v>4808</v>
      </c>
      <c r="J1216" s="1">
        <v>24</v>
      </c>
      <c r="K1216">
        <v>31679.25</v>
      </c>
      <c r="L1216">
        <v>14.26</v>
      </c>
      <c r="M1216" s="1">
        <v>651882.93000000005</v>
      </c>
      <c r="N1216" t="s">
        <v>4650</v>
      </c>
      <c r="O1216" t="s">
        <v>4609</v>
      </c>
      <c r="P1216" t="s">
        <v>4622</v>
      </c>
      <c r="Q1216" t="s">
        <v>4623</v>
      </c>
      <c r="R1216" t="s">
        <v>4653</v>
      </c>
    </row>
    <row r="1217" spans="1:18" x14ac:dyDescent="0.25">
      <c r="A1217" t="s">
        <v>877</v>
      </c>
      <c r="B1217" t="s">
        <v>878</v>
      </c>
      <c r="C1217" t="s">
        <v>5594</v>
      </c>
      <c r="D1217" t="s">
        <v>5595</v>
      </c>
      <c r="E1217" t="s">
        <v>4602</v>
      </c>
      <c r="F1217" t="s">
        <v>4603</v>
      </c>
      <c r="G1217" t="s">
        <v>4813</v>
      </c>
      <c r="H1217" t="s">
        <v>4605</v>
      </c>
      <c r="I1217" t="s">
        <v>4808</v>
      </c>
      <c r="J1217" s="1">
        <v>18</v>
      </c>
      <c r="K1217">
        <v>26910.45</v>
      </c>
      <c r="L1217">
        <v>0.1</v>
      </c>
      <c r="M1217" s="1">
        <v>483903.71</v>
      </c>
      <c r="N1217" t="s">
        <v>5597</v>
      </c>
      <c r="O1217" t="s">
        <v>45</v>
      </c>
      <c r="P1217" t="s">
        <v>4622</v>
      </c>
      <c r="Q1217" t="s">
        <v>4623</v>
      </c>
      <c r="R1217" t="s">
        <v>4703</v>
      </c>
    </row>
    <row r="1218" spans="1:18" x14ac:dyDescent="0.25">
      <c r="A1218" t="s">
        <v>945</v>
      </c>
      <c r="B1218" t="s">
        <v>418</v>
      </c>
      <c r="C1218" t="s">
        <v>5213</v>
      </c>
      <c r="D1218" t="s">
        <v>4965</v>
      </c>
      <c r="E1218" t="s">
        <v>4602</v>
      </c>
      <c r="F1218" t="s">
        <v>4684</v>
      </c>
      <c r="G1218" t="s">
        <v>4685</v>
      </c>
      <c r="H1218" t="s">
        <v>4605</v>
      </c>
      <c r="I1218" t="s">
        <v>4808</v>
      </c>
      <c r="J1218" s="1">
        <v>42</v>
      </c>
      <c r="K1218">
        <v>13740.75</v>
      </c>
      <c r="L1218">
        <v>3.96</v>
      </c>
      <c r="M1218" s="1">
        <v>554257.88</v>
      </c>
      <c r="N1218" t="s">
        <v>5384</v>
      </c>
      <c r="O1218" t="s">
        <v>4651</v>
      </c>
      <c r="P1218" t="s">
        <v>4622</v>
      </c>
      <c r="Q1218" t="s">
        <v>4623</v>
      </c>
      <c r="R1218" t="s">
        <v>4782</v>
      </c>
    </row>
    <row r="1219" spans="1:18" x14ac:dyDescent="0.25">
      <c r="A1219" t="s">
        <v>979</v>
      </c>
      <c r="B1219" t="s">
        <v>980</v>
      </c>
      <c r="C1219" t="s">
        <v>5687</v>
      </c>
      <c r="D1219" t="s">
        <v>5290</v>
      </c>
      <c r="E1219" t="s">
        <v>4656</v>
      </c>
      <c r="F1219" t="s">
        <v>4657</v>
      </c>
      <c r="G1219" t="s">
        <v>4826</v>
      </c>
      <c r="H1219" t="s">
        <v>4605</v>
      </c>
      <c r="I1219" t="s">
        <v>4808</v>
      </c>
      <c r="J1219" s="1">
        <v>4</v>
      </c>
      <c r="K1219">
        <v>29680.66</v>
      </c>
      <c r="L1219">
        <v>8.8000000000000007</v>
      </c>
      <c r="M1219" s="1">
        <v>108275.05</v>
      </c>
      <c r="N1219" t="s">
        <v>5689</v>
      </c>
      <c r="O1219" t="s">
        <v>45</v>
      </c>
      <c r="P1219" t="s">
        <v>4610</v>
      </c>
      <c r="Q1219" t="s">
        <v>4611</v>
      </c>
      <c r="R1219" t="s">
        <v>4720</v>
      </c>
    </row>
    <row r="1220" spans="1:18" x14ac:dyDescent="0.25">
      <c r="A1220" t="s">
        <v>1016</v>
      </c>
      <c r="B1220" t="s">
        <v>178</v>
      </c>
      <c r="C1220" t="s">
        <v>5699</v>
      </c>
      <c r="D1220" t="s">
        <v>5582</v>
      </c>
      <c r="E1220" t="s">
        <v>4656</v>
      </c>
      <c r="F1220" t="s">
        <v>4676</v>
      </c>
      <c r="G1220" t="s">
        <v>4917</v>
      </c>
      <c r="H1220" t="s">
        <v>4605</v>
      </c>
      <c r="I1220" t="s">
        <v>4808</v>
      </c>
      <c r="J1220" s="1">
        <v>41</v>
      </c>
      <c r="K1220">
        <v>21221.64</v>
      </c>
      <c r="L1220">
        <v>15.38</v>
      </c>
      <c r="M1220" s="1">
        <v>736267.82</v>
      </c>
      <c r="N1220" t="s">
        <v>4719</v>
      </c>
      <c r="O1220" t="s">
        <v>45</v>
      </c>
      <c r="P1220" t="s">
        <v>4610</v>
      </c>
      <c r="Q1220" t="s">
        <v>4643</v>
      </c>
      <c r="R1220" t="s">
        <v>4720</v>
      </c>
    </row>
    <row r="1221" spans="1:18" x14ac:dyDescent="0.25">
      <c r="A1221" t="s">
        <v>1093</v>
      </c>
      <c r="B1221" t="s">
        <v>169</v>
      </c>
      <c r="C1221" t="s">
        <v>5497</v>
      </c>
      <c r="D1221" t="s">
        <v>5791</v>
      </c>
      <c r="E1221" t="s">
        <v>4656</v>
      </c>
      <c r="F1221" t="s">
        <v>4891</v>
      </c>
      <c r="G1221" t="s">
        <v>5183</v>
      </c>
      <c r="H1221" t="s">
        <v>4605</v>
      </c>
      <c r="I1221" t="s">
        <v>4808</v>
      </c>
      <c r="J1221" s="1">
        <v>23</v>
      </c>
      <c r="K1221">
        <v>38627.06</v>
      </c>
      <c r="L1221">
        <v>1.33</v>
      </c>
      <c r="M1221" s="1">
        <v>876606.36</v>
      </c>
      <c r="N1221" t="s">
        <v>5793</v>
      </c>
      <c r="O1221" t="s">
        <v>4651</v>
      </c>
      <c r="P1221" t="s">
        <v>4622</v>
      </c>
      <c r="Q1221" t="s">
        <v>4643</v>
      </c>
      <c r="R1221" t="s">
        <v>4720</v>
      </c>
    </row>
    <row r="1222" spans="1:18" x14ac:dyDescent="0.25">
      <c r="A1222" t="s">
        <v>1125</v>
      </c>
      <c r="B1222" t="s">
        <v>1126</v>
      </c>
      <c r="C1222" t="s">
        <v>5692</v>
      </c>
      <c r="D1222" t="s">
        <v>4667</v>
      </c>
      <c r="E1222" t="s">
        <v>4627</v>
      </c>
      <c r="F1222" t="s">
        <v>4723</v>
      </c>
      <c r="G1222" t="s">
        <v>4922</v>
      </c>
      <c r="H1222" t="s">
        <v>4605</v>
      </c>
      <c r="I1222" t="s">
        <v>4808</v>
      </c>
      <c r="J1222" s="1">
        <v>25</v>
      </c>
      <c r="K1222">
        <v>15655.34</v>
      </c>
      <c r="L1222">
        <v>7.64</v>
      </c>
      <c r="M1222" s="1">
        <v>361481.8</v>
      </c>
      <c r="N1222" t="s">
        <v>5185</v>
      </c>
      <c r="O1222" t="s">
        <v>4651</v>
      </c>
      <c r="P1222" t="s">
        <v>4610</v>
      </c>
      <c r="Q1222" t="s">
        <v>4623</v>
      </c>
      <c r="R1222" t="s">
        <v>4744</v>
      </c>
    </row>
    <row r="1223" spans="1:18" x14ac:dyDescent="0.25">
      <c r="A1223" t="s">
        <v>1185</v>
      </c>
      <c r="B1223" t="s">
        <v>652</v>
      </c>
      <c r="C1223" t="s">
        <v>5877</v>
      </c>
      <c r="D1223" t="s">
        <v>4862</v>
      </c>
      <c r="E1223" t="s">
        <v>4602</v>
      </c>
      <c r="F1223" t="s">
        <v>4785</v>
      </c>
      <c r="G1223" t="s">
        <v>4942</v>
      </c>
      <c r="H1223" t="s">
        <v>4605</v>
      </c>
      <c r="I1223" t="s">
        <v>4808</v>
      </c>
      <c r="J1223" s="1">
        <v>45</v>
      </c>
      <c r="K1223">
        <v>46368.54</v>
      </c>
      <c r="L1223">
        <v>18.97</v>
      </c>
      <c r="M1223" s="1">
        <v>1690759.26</v>
      </c>
      <c r="N1223" t="s">
        <v>5879</v>
      </c>
      <c r="O1223" t="s">
        <v>4664</v>
      </c>
      <c r="P1223" t="s">
        <v>4622</v>
      </c>
      <c r="Q1223" t="s">
        <v>4623</v>
      </c>
      <c r="R1223" t="s">
        <v>4703</v>
      </c>
    </row>
    <row r="1224" spans="1:18" x14ac:dyDescent="0.25">
      <c r="A1224" t="s">
        <v>1283</v>
      </c>
      <c r="B1224" t="s">
        <v>1284</v>
      </c>
      <c r="C1224" t="s">
        <v>5699</v>
      </c>
      <c r="D1224" t="s">
        <v>5962</v>
      </c>
      <c r="E1224" t="s">
        <v>4602</v>
      </c>
      <c r="F1224" t="s">
        <v>4684</v>
      </c>
      <c r="G1224" t="s">
        <v>5022</v>
      </c>
      <c r="H1224" t="s">
        <v>4605</v>
      </c>
      <c r="I1224" t="s">
        <v>4808</v>
      </c>
      <c r="J1224" s="1">
        <v>9</v>
      </c>
      <c r="K1224">
        <v>34124.53</v>
      </c>
      <c r="L1224">
        <v>1.5</v>
      </c>
      <c r="M1224" s="1">
        <v>302513.96000000002</v>
      </c>
      <c r="N1224" t="s">
        <v>5964</v>
      </c>
      <c r="O1224" t="s">
        <v>45</v>
      </c>
      <c r="P1224" t="s">
        <v>4610</v>
      </c>
      <c r="Q1224" t="s">
        <v>4623</v>
      </c>
      <c r="R1224" t="s">
        <v>4703</v>
      </c>
    </row>
    <row r="1225" spans="1:18" x14ac:dyDescent="0.25">
      <c r="A1225" t="s">
        <v>1340</v>
      </c>
      <c r="B1225" t="s">
        <v>1111</v>
      </c>
      <c r="C1225" t="s">
        <v>5361</v>
      </c>
      <c r="D1225" t="s">
        <v>5331</v>
      </c>
      <c r="E1225" t="s">
        <v>4602</v>
      </c>
      <c r="F1225" t="s">
        <v>4684</v>
      </c>
      <c r="G1225" t="s">
        <v>5022</v>
      </c>
      <c r="H1225" t="s">
        <v>4605</v>
      </c>
      <c r="I1225" t="s">
        <v>4808</v>
      </c>
      <c r="J1225" s="1">
        <v>14</v>
      </c>
      <c r="K1225">
        <v>932.45</v>
      </c>
      <c r="L1225">
        <v>2.54</v>
      </c>
      <c r="M1225" s="1">
        <v>12722.72</v>
      </c>
      <c r="N1225" t="s">
        <v>6017</v>
      </c>
      <c r="O1225" t="s">
        <v>4730</v>
      </c>
      <c r="P1225" t="s">
        <v>4622</v>
      </c>
      <c r="Q1225" t="s">
        <v>4611</v>
      </c>
      <c r="R1225" t="s">
        <v>4624</v>
      </c>
    </row>
    <row r="1226" spans="1:18" x14ac:dyDescent="0.25">
      <c r="A1226" t="s">
        <v>1423</v>
      </c>
      <c r="B1226" t="s">
        <v>1424</v>
      </c>
      <c r="C1226" t="s">
        <v>4783</v>
      </c>
      <c r="D1226" t="s">
        <v>5257</v>
      </c>
      <c r="E1226" t="s">
        <v>4602</v>
      </c>
      <c r="F1226" t="s">
        <v>4684</v>
      </c>
      <c r="G1226" t="s">
        <v>4792</v>
      </c>
      <c r="H1226" t="s">
        <v>4605</v>
      </c>
      <c r="I1226" t="s">
        <v>4808</v>
      </c>
      <c r="J1226" s="1">
        <v>32</v>
      </c>
      <c r="K1226">
        <v>49102.75</v>
      </c>
      <c r="L1226">
        <v>5.89</v>
      </c>
      <c r="M1226" s="1">
        <v>1478739.14</v>
      </c>
      <c r="N1226" t="s">
        <v>5458</v>
      </c>
      <c r="O1226" t="s">
        <v>45</v>
      </c>
      <c r="P1226" t="s">
        <v>4610</v>
      </c>
      <c r="Q1226" t="s">
        <v>4623</v>
      </c>
      <c r="R1226" t="s">
        <v>4624</v>
      </c>
    </row>
    <row r="1227" spans="1:18" x14ac:dyDescent="0.25">
      <c r="A1227" t="s">
        <v>1432</v>
      </c>
      <c r="B1227" t="s">
        <v>488</v>
      </c>
      <c r="C1227" t="s">
        <v>5714</v>
      </c>
      <c r="D1227" t="s">
        <v>6091</v>
      </c>
      <c r="E1227" t="s">
        <v>4602</v>
      </c>
      <c r="F1227" t="s">
        <v>4785</v>
      </c>
      <c r="G1227" t="s">
        <v>4942</v>
      </c>
      <c r="H1227" t="s">
        <v>4605</v>
      </c>
      <c r="I1227" t="s">
        <v>4808</v>
      </c>
      <c r="J1227" s="1">
        <v>43</v>
      </c>
      <c r="K1227">
        <v>46606.85</v>
      </c>
      <c r="L1227">
        <v>12.69</v>
      </c>
      <c r="M1227" s="1">
        <v>1749774.95</v>
      </c>
      <c r="N1227" t="s">
        <v>5060</v>
      </c>
      <c r="O1227" t="s">
        <v>4730</v>
      </c>
      <c r="P1227" t="s">
        <v>4622</v>
      </c>
      <c r="Q1227" t="s">
        <v>4643</v>
      </c>
      <c r="R1227" t="s">
        <v>4696</v>
      </c>
    </row>
    <row r="1228" spans="1:18" x14ac:dyDescent="0.25">
      <c r="A1228" t="s">
        <v>1459</v>
      </c>
      <c r="B1228" t="s">
        <v>1460</v>
      </c>
      <c r="C1228" t="s">
        <v>4877</v>
      </c>
      <c r="D1228" t="s">
        <v>6110</v>
      </c>
      <c r="E1228" t="s">
        <v>4656</v>
      </c>
      <c r="F1228" t="s">
        <v>4676</v>
      </c>
      <c r="G1228" t="s">
        <v>4677</v>
      </c>
      <c r="H1228" t="s">
        <v>4605</v>
      </c>
      <c r="I1228" t="s">
        <v>4808</v>
      </c>
      <c r="J1228" s="1">
        <v>36</v>
      </c>
      <c r="K1228">
        <v>14123.42</v>
      </c>
      <c r="L1228">
        <v>2.0299999999999998</v>
      </c>
      <c r="M1228" s="1">
        <v>498121.72</v>
      </c>
      <c r="N1228" t="s">
        <v>6112</v>
      </c>
      <c r="O1228" t="s">
        <v>4730</v>
      </c>
      <c r="P1228" t="s">
        <v>4610</v>
      </c>
      <c r="Q1228" t="s">
        <v>4643</v>
      </c>
      <c r="R1228" t="s">
        <v>4653</v>
      </c>
    </row>
    <row r="1229" spans="1:18" x14ac:dyDescent="0.25">
      <c r="A1229" t="s">
        <v>1621</v>
      </c>
      <c r="B1229" t="s">
        <v>1622</v>
      </c>
      <c r="C1229" t="s">
        <v>5487</v>
      </c>
      <c r="D1229" t="s">
        <v>5469</v>
      </c>
      <c r="E1229" t="s">
        <v>4602</v>
      </c>
      <c r="F1229" t="s">
        <v>4668</v>
      </c>
      <c r="G1229" t="s">
        <v>4669</v>
      </c>
      <c r="H1229" t="s">
        <v>4605</v>
      </c>
      <c r="I1229" t="s">
        <v>4808</v>
      </c>
      <c r="J1229" s="1">
        <v>25</v>
      </c>
      <c r="K1229">
        <v>46798.32</v>
      </c>
      <c r="L1229">
        <v>0.94</v>
      </c>
      <c r="M1229" s="1">
        <v>1158960.3899999999</v>
      </c>
      <c r="N1229" t="s">
        <v>5471</v>
      </c>
      <c r="O1229" t="s">
        <v>4664</v>
      </c>
      <c r="P1229" t="s">
        <v>4622</v>
      </c>
      <c r="Q1229" t="s">
        <v>4643</v>
      </c>
      <c r="R1229" t="s">
        <v>4653</v>
      </c>
    </row>
    <row r="1230" spans="1:18" x14ac:dyDescent="0.25">
      <c r="A1230" t="s">
        <v>1637</v>
      </c>
      <c r="B1230" t="s">
        <v>799</v>
      </c>
      <c r="C1230" t="s">
        <v>6237</v>
      </c>
      <c r="D1230" t="s">
        <v>4858</v>
      </c>
      <c r="E1230" t="s">
        <v>4602</v>
      </c>
      <c r="F1230" t="s">
        <v>4684</v>
      </c>
      <c r="G1230" t="s">
        <v>5022</v>
      </c>
      <c r="H1230" t="s">
        <v>4605</v>
      </c>
      <c r="I1230" t="s">
        <v>4808</v>
      </c>
      <c r="J1230" s="1">
        <v>40</v>
      </c>
      <c r="K1230">
        <v>47145.599999999999</v>
      </c>
      <c r="L1230">
        <v>11.55</v>
      </c>
      <c r="M1230" s="1">
        <v>1668011.33</v>
      </c>
      <c r="N1230" t="s">
        <v>6031</v>
      </c>
      <c r="O1230" t="s">
        <v>4664</v>
      </c>
      <c r="P1230" t="s">
        <v>4622</v>
      </c>
      <c r="Q1230" t="s">
        <v>4643</v>
      </c>
      <c r="R1230" t="s">
        <v>4612</v>
      </c>
    </row>
    <row r="1231" spans="1:18" x14ac:dyDescent="0.25">
      <c r="A1231" t="s">
        <v>1798</v>
      </c>
      <c r="B1231" t="s">
        <v>1799</v>
      </c>
      <c r="C1231" t="s">
        <v>4885</v>
      </c>
      <c r="D1231" t="s">
        <v>5651</v>
      </c>
      <c r="E1231" t="s">
        <v>4615</v>
      </c>
      <c r="F1231" t="s">
        <v>4754</v>
      </c>
      <c r="G1231" t="s">
        <v>4755</v>
      </c>
      <c r="H1231" t="s">
        <v>4605</v>
      </c>
      <c r="I1231" t="s">
        <v>4808</v>
      </c>
      <c r="J1231" s="1">
        <v>39</v>
      </c>
      <c r="K1231">
        <v>28512.67</v>
      </c>
      <c r="L1231">
        <v>2.66</v>
      </c>
      <c r="M1231" s="1">
        <v>1082415.0900000001</v>
      </c>
      <c r="N1231" t="s">
        <v>4948</v>
      </c>
      <c r="O1231" t="s">
        <v>4664</v>
      </c>
      <c r="P1231" t="s">
        <v>4622</v>
      </c>
      <c r="Q1231" t="s">
        <v>4611</v>
      </c>
      <c r="R1231" t="s">
        <v>4682</v>
      </c>
    </row>
    <row r="1232" spans="1:18" x14ac:dyDescent="0.25">
      <c r="A1232" t="s">
        <v>1817</v>
      </c>
      <c r="B1232" t="s">
        <v>1059</v>
      </c>
      <c r="C1232" t="s">
        <v>5487</v>
      </c>
      <c r="D1232" t="s">
        <v>5012</v>
      </c>
      <c r="E1232" t="s">
        <v>4615</v>
      </c>
      <c r="F1232" t="s">
        <v>4754</v>
      </c>
      <c r="G1232" t="s">
        <v>4798</v>
      </c>
      <c r="H1232" t="s">
        <v>4605</v>
      </c>
      <c r="I1232" t="s">
        <v>4808</v>
      </c>
      <c r="J1232" s="1">
        <v>45</v>
      </c>
      <c r="K1232">
        <v>27651.77</v>
      </c>
      <c r="L1232">
        <v>14.05</v>
      </c>
      <c r="M1232" s="1">
        <v>1069501.33</v>
      </c>
      <c r="N1232" t="s">
        <v>6377</v>
      </c>
      <c r="O1232" t="s">
        <v>4609</v>
      </c>
      <c r="P1232" t="s">
        <v>4622</v>
      </c>
      <c r="Q1232" t="s">
        <v>4643</v>
      </c>
      <c r="R1232" t="s">
        <v>4782</v>
      </c>
    </row>
    <row r="1233" spans="1:18" x14ac:dyDescent="0.25">
      <c r="A1233" t="s">
        <v>1862</v>
      </c>
      <c r="B1233" t="s">
        <v>389</v>
      </c>
      <c r="C1233" t="s">
        <v>6274</v>
      </c>
      <c r="D1233" t="s">
        <v>4941</v>
      </c>
      <c r="E1233" t="s">
        <v>4627</v>
      </c>
      <c r="F1233" t="s">
        <v>4691</v>
      </c>
      <c r="G1233" t="s">
        <v>5017</v>
      </c>
      <c r="H1233" t="s">
        <v>4605</v>
      </c>
      <c r="I1233" t="s">
        <v>4808</v>
      </c>
      <c r="J1233" s="1">
        <v>33</v>
      </c>
      <c r="K1233">
        <v>32770.269999999997</v>
      </c>
      <c r="L1233">
        <v>1.02</v>
      </c>
      <c r="M1233" s="1">
        <v>1070388.44</v>
      </c>
      <c r="N1233" t="s">
        <v>4776</v>
      </c>
      <c r="O1233" t="s">
        <v>45</v>
      </c>
      <c r="P1233" t="s">
        <v>4622</v>
      </c>
      <c r="Q1233" t="s">
        <v>4643</v>
      </c>
      <c r="R1233" t="s">
        <v>4612</v>
      </c>
    </row>
    <row r="1234" spans="1:18" x14ac:dyDescent="0.25">
      <c r="A1234" t="s">
        <v>1884</v>
      </c>
      <c r="B1234" t="s">
        <v>1116</v>
      </c>
      <c r="C1234" t="s">
        <v>6424</v>
      </c>
      <c r="D1234" t="s">
        <v>6425</v>
      </c>
      <c r="E1234" t="s">
        <v>4627</v>
      </c>
      <c r="F1234" t="s">
        <v>4636</v>
      </c>
      <c r="G1234" t="s">
        <v>4637</v>
      </c>
      <c r="H1234" t="s">
        <v>4605</v>
      </c>
      <c r="I1234" t="s">
        <v>4808</v>
      </c>
      <c r="J1234" s="1">
        <v>28</v>
      </c>
      <c r="K1234">
        <v>40287.040000000001</v>
      </c>
      <c r="L1234">
        <v>1.37</v>
      </c>
      <c r="M1234" s="1">
        <v>1112583.01</v>
      </c>
      <c r="N1234" t="s">
        <v>5252</v>
      </c>
      <c r="O1234" t="s">
        <v>4609</v>
      </c>
      <c r="P1234" t="s">
        <v>4622</v>
      </c>
      <c r="Q1234" t="s">
        <v>4611</v>
      </c>
      <c r="R1234" t="s">
        <v>4720</v>
      </c>
    </row>
    <row r="1235" spans="1:18" x14ac:dyDescent="0.25">
      <c r="A1235" t="s">
        <v>1961</v>
      </c>
      <c r="B1235" t="s">
        <v>757</v>
      </c>
      <c r="C1235" t="s">
        <v>4770</v>
      </c>
      <c r="D1235" t="s">
        <v>5161</v>
      </c>
      <c r="E1235" t="s">
        <v>4615</v>
      </c>
      <c r="F1235" t="s">
        <v>4733</v>
      </c>
      <c r="G1235" t="s">
        <v>5083</v>
      </c>
      <c r="H1235" t="s">
        <v>4605</v>
      </c>
      <c r="I1235" t="s">
        <v>4808</v>
      </c>
      <c r="J1235" s="1">
        <v>11</v>
      </c>
      <c r="K1235">
        <v>12145.55</v>
      </c>
      <c r="L1235">
        <v>9.99</v>
      </c>
      <c r="M1235" s="1">
        <v>120254.31</v>
      </c>
      <c r="N1235" t="s">
        <v>4804</v>
      </c>
      <c r="O1235" t="s">
        <v>4651</v>
      </c>
      <c r="P1235" t="s">
        <v>4622</v>
      </c>
      <c r="Q1235" t="s">
        <v>4643</v>
      </c>
      <c r="R1235" t="s">
        <v>4653</v>
      </c>
    </row>
    <row r="1236" spans="1:18" x14ac:dyDescent="0.25">
      <c r="A1236" t="s">
        <v>1973</v>
      </c>
      <c r="B1236" t="s">
        <v>446</v>
      </c>
      <c r="C1236" t="s">
        <v>5221</v>
      </c>
      <c r="D1236" t="s">
        <v>6498</v>
      </c>
      <c r="E1236" t="s">
        <v>4627</v>
      </c>
      <c r="F1236" t="s">
        <v>4636</v>
      </c>
      <c r="G1236" t="s">
        <v>4985</v>
      </c>
      <c r="H1236" t="s">
        <v>4605</v>
      </c>
      <c r="I1236" t="s">
        <v>4808</v>
      </c>
      <c r="J1236" s="1">
        <v>18</v>
      </c>
      <c r="K1236">
        <v>36346.089999999997</v>
      </c>
      <c r="L1236">
        <v>18.11</v>
      </c>
      <c r="M1236" s="1">
        <v>535748.64</v>
      </c>
      <c r="N1236" t="s">
        <v>5766</v>
      </c>
      <c r="O1236" t="s">
        <v>4730</v>
      </c>
      <c r="P1236" t="s">
        <v>4622</v>
      </c>
      <c r="Q1236" t="s">
        <v>4611</v>
      </c>
      <c r="R1236" t="s">
        <v>4624</v>
      </c>
    </row>
    <row r="1237" spans="1:18" x14ac:dyDescent="0.25">
      <c r="A1237" t="s">
        <v>2009</v>
      </c>
      <c r="B1237" t="s">
        <v>1111</v>
      </c>
      <c r="C1237" t="s">
        <v>6523</v>
      </c>
      <c r="D1237" t="s">
        <v>5025</v>
      </c>
      <c r="E1237" t="s">
        <v>4615</v>
      </c>
      <c r="F1237" t="s">
        <v>4616</v>
      </c>
      <c r="G1237" t="s">
        <v>5280</v>
      </c>
      <c r="H1237" t="s">
        <v>4605</v>
      </c>
      <c r="I1237" t="s">
        <v>4808</v>
      </c>
      <c r="J1237" s="1">
        <v>33</v>
      </c>
      <c r="K1237">
        <v>841.88</v>
      </c>
      <c r="L1237">
        <v>7.57</v>
      </c>
      <c r="M1237" s="1">
        <v>25678.94</v>
      </c>
      <c r="N1237" t="s">
        <v>4743</v>
      </c>
      <c r="O1237" t="s">
        <v>45</v>
      </c>
      <c r="P1237" t="s">
        <v>4652</v>
      </c>
      <c r="Q1237" t="s">
        <v>4623</v>
      </c>
      <c r="R1237" t="s">
        <v>4744</v>
      </c>
    </row>
    <row r="1238" spans="1:18" x14ac:dyDescent="0.25">
      <c r="A1238" t="s">
        <v>2169</v>
      </c>
      <c r="B1238" t="s">
        <v>729</v>
      </c>
      <c r="C1238" t="s">
        <v>6646</v>
      </c>
      <c r="D1238" t="s">
        <v>6647</v>
      </c>
      <c r="E1238" t="s">
        <v>4602</v>
      </c>
      <c r="F1238" t="s">
        <v>4684</v>
      </c>
      <c r="G1238" t="s">
        <v>4792</v>
      </c>
      <c r="H1238" t="s">
        <v>4605</v>
      </c>
      <c r="I1238" t="s">
        <v>4808</v>
      </c>
      <c r="J1238" s="1">
        <v>14</v>
      </c>
      <c r="K1238">
        <v>46542.48</v>
      </c>
      <c r="L1238">
        <v>6.71</v>
      </c>
      <c r="M1238" s="1">
        <v>607872.71</v>
      </c>
      <c r="N1238" t="s">
        <v>4935</v>
      </c>
      <c r="O1238" t="s">
        <v>4730</v>
      </c>
      <c r="P1238" t="s">
        <v>4622</v>
      </c>
      <c r="Q1238" t="s">
        <v>4623</v>
      </c>
      <c r="R1238" t="s">
        <v>4682</v>
      </c>
    </row>
    <row r="1239" spans="1:18" x14ac:dyDescent="0.25">
      <c r="A1239" t="s">
        <v>2265</v>
      </c>
      <c r="B1239" t="s">
        <v>708</v>
      </c>
      <c r="C1239" t="s">
        <v>6722</v>
      </c>
      <c r="D1239" t="s">
        <v>4838</v>
      </c>
      <c r="E1239" t="s">
        <v>4602</v>
      </c>
      <c r="F1239" t="s">
        <v>4603</v>
      </c>
      <c r="G1239" t="s">
        <v>4604</v>
      </c>
      <c r="H1239" t="s">
        <v>4605</v>
      </c>
      <c r="I1239" t="s">
        <v>4808</v>
      </c>
      <c r="J1239" s="1">
        <v>19</v>
      </c>
      <c r="K1239">
        <v>40015.64</v>
      </c>
      <c r="L1239">
        <v>10.32</v>
      </c>
      <c r="M1239" s="1">
        <v>681834.49</v>
      </c>
      <c r="N1239" t="s">
        <v>4621</v>
      </c>
      <c r="O1239" t="s">
        <v>4664</v>
      </c>
      <c r="P1239" t="s">
        <v>4622</v>
      </c>
      <c r="Q1239" t="s">
        <v>4643</v>
      </c>
      <c r="R1239" t="s">
        <v>4624</v>
      </c>
    </row>
    <row r="1240" spans="1:18" x14ac:dyDescent="0.25">
      <c r="A1240" t="s">
        <v>2297</v>
      </c>
      <c r="B1240" t="s">
        <v>482</v>
      </c>
      <c r="C1240" t="s">
        <v>4849</v>
      </c>
      <c r="D1240" t="s">
        <v>6747</v>
      </c>
      <c r="E1240" t="s">
        <v>4627</v>
      </c>
      <c r="F1240" t="s">
        <v>4691</v>
      </c>
      <c r="G1240" t="s">
        <v>5000</v>
      </c>
      <c r="H1240" t="s">
        <v>4605</v>
      </c>
      <c r="I1240" t="s">
        <v>4808</v>
      </c>
      <c r="J1240" s="1">
        <v>1</v>
      </c>
      <c r="K1240">
        <v>14377.26</v>
      </c>
      <c r="L1240">
        <v>4.08</v>
      </c>
      <c r="M1240" s="1">
        <v>13790.67</v>
      </c>
      <c r="N1240" t="s">
        <v>5419</v>
      </c>
      <c r="O1240" t="s">
        <v>4730</v>
      </c>
      <c r="P1240" t="s">
        <v>4622</v>
      </c>
      <c r="Q1240" t="s">
        <v>4643</v>
      </c>
      <c r="R1240" t="s">
        <v>4644</v>
      </c>
    </row>
    <row r="1241" spans="1:18" x14ac:dyDescent="0.25">
      <c r="A1241" t="s">
        <v>2313</v>
      </c>
      <c r="B1241" t="s">
        <v>1073</v>
      </c>
      <c r="C1241" t="s">
        <v>4770</v>
      </c>
      <c r="D1241" t="s">
        <v>6757</v>
      </c>
      <c r="E1241" t="s">
        <v>4615</v>
      </c>
      <c r="F1241" t="s">
        <v>4733</v>
      </c>
      <c r="G1241" t="s">
        <v>4897</v>
      </c>
      <c r="H1241" t="s">
        <v>4605</v>
      </c>
      <c r="I1241" t="s">
        <v>4808</v>
      </c>
      <c r="J1241" s="1">
        <v>35</v>
      </c>
      <c r="K1241">
        <v>20640.52</v>
      </c>
      <c r="L1241">
        <v>0.67</v>
      </c>
      <c r="M1241" s="1">
        <v>717578</v>
      </c>
      <c r="N1241" t="s">
        <v>5517</v>
      </c>
      <c r="O1241" t="s">
        <v>4730</v>
      </c>
      <c r="P1241" t="s">
        <v>4622</v>
      </c>
      <c r="Q1241" t="s">
        <v>4643</v>
      </c>
      <c r="R1241" t="s">
        <v>4612</v>
      </c>
    </row>
    <row r="1242" spans="1:18" x14ac:dyDescent="0.25">
      <c r="A1242" t="s">
        <v>2319</v>
      </c>
      <c r="B1242" t="s">
        <v>2152</v>
      </c>
      <c r="C1242" t="s">
        <v>5150</v>
      </c>
      <c r="D1242" t="s">
        <v>6439</v>
      </c>
      <c r="E1242" t="s">
        <v>4656</v>
      </c>
      <c r="F1242" t="s">
        <v>4676</v>
      </c>
      <c r="G1242" t="s">
        <v>4677</v>
      </c>
      <c r="H1242" t="s">
        <v>4605</v>
      </c>
      <c r="I1242" t="s">
        <v>4808</v>
      </c>
      <c r="J1242" s="1">
        <v>22</v>
      </c>
      <c r="K1242">
        <v>39096.04</v>
      </c>
      <c r="L1242">
        <v>13.24</v>
      </c>
      <c r="M1242" s="1">
        <v>746233.93</v>
      </c>
      <c r="N1242" t="s">
        <v>5276</v>
      </c>
      <c r="O1242" t="s">
        <v>4664</v>
      </c>
      <c r="P1242" t="s">
        <v>4610</v>
      </c>
      <c r="Q1242" t="s">
        <v>4643</v>
      </c>
      <c r="R1242" t="s">
        <v>4744</v>
      </c>
    </row>
    <row r="1243" spans="1:18" x14ac:dyDescent="0.25">
      <c r="A1243" t="s">
        <v>2380</v>
      </c>
      <c r="B1243" t="s">
        <v>2381</v>
      </c>
      <c r="C1243" t="s">
        <v>5297</v>
      </c>
      <c r="D1243" t="s">
        <v>5168</v>
      </c>
      <c r="E1243" t="s">
        <v>4656</v>
      </c>
      <c r="F1243" t="s">
        <v>4676</v>
      </c>
      <c r="G1243" t="s">
        <v>4677</v>
      </c>
      <c r="H1243" t="s">
        <v>4605</v>
      </c>
      <c r="I1243" t="s">
        <v>4808</v>
      </c>
      <c r="J1243" s="1">
        <v>8</v>
      </c>
      <c r="K1243">
        <v>17181.43</v>
      </c>
      <c r="L1243">
        <v>11.22</v>
      </c>
      <c r="M1243" s="1">
        <v>122029.39</v>
      </c>
      <c r="N1243" t="s">
        <v>6601</v>
      </c>
      <c r="O1243" t="s">
        <v>4609</v>
      </c>
      <c r="P1243" t="s">
        <v>4622</v>
      </c>
      <c r="Q1243" t="s">
        <v>4611</v>
      </c>
      <c r="R1243" t="s">
        <v>4696</v>
      </c>
    </row>
    <row r="1244" spans="1:18" x14ac:dyDescent="0.25">
      <c r="A1244" t="s">
        <v>2529</v>
      </c>
      <c r="B1244" t="s">
        <v>1472</v>
      </c>
      <c r="C1244" t="s">
        <v>5512</v>
      </c>
      <c r="D1244" t="s">
        <v>6909</v>
      </c>
      <c r="E1244" t="s">
        <v>4615</v>
      </c>
      <c r="F1244" t="s">
        <v>4616</v>
      </c>
      <c r="G1244" t="s">
        <v>4617</v>
      </c>
      <c r="H1244" t="s">
        <v>4605</v>
      </c>
      <c r="I1244" t="s">
        <v>4808</v>
      </c>
      <c r="J1244" s="1">
        <v>41</v>
      </c>
      <c r="K1244">
        <v>14112.89</v>
      </c>
      <c r="L1244">
        <v>13.58</v>
      </c>
      <c r="M1244" s="1">
        <v>500050.74</v>
      </c>
      <c r="N1244" t="s">
        <v>6911</v>
      </c>
      <c r="O1244" t="s">
        <v>4664</v>
      </c>
      <c r="P1244" t="s">
        <v>4622</v>
      </c>
      <c r="Q1244" t="s">
        <v>4611</v>
      </c>
      <c r="R1244" t="s">
        <v>4653</v>
      </c>
    </row>
    <row r="1245" spans="1:18" x14ac:dyDescent="0.25">
      <c r="A1245" t="s">
        <v>2603</v>
      </c>
      <c r="B1245" t="s">
        <v>415</v>
      </c>
      <c r="C1245" t="s">
        <v>5487</v>
      </c>
      <c r="D1245" t="s">
        <v>5127</v>
      </c>
      <c r="E1245" t="s">
        <v>4615</v>
      </c>
      <c r="F1245" t="s">
        <v>4843</v>
      </c>
      <c r="G1245" t="s">
        <v>4844</v>
      </c>
      <c r="H1245" t="s">
        <v>4605</v>
      </c>
      <c r="I1245" t="s">
        <v>4808</v>
      </c>
      <c r="J1245" s="1">
        <v>22</v>
      </c>
      <c r="K1245">
        <v>28283.360000000001</v>
      </c>
      <c r="L1245">
        <v>11.3</v>
      </c>
      <c r="M1245" s="1">
        <v>551921.49</v>
      </c>
      <c r="N1245" t="s">
        <v>4929</v>
      </c>
      <c r="O1245" t="s">
        <v>4609</v>
      </c>
      <c r="P1245" t="s">
        <v>4622</v>
      </c>
      <c r="Q1245" t="s">
        <v>4611</v>
      </c>
      <c r="R1245" t="s">
        <v>4665</v>
      </c>
    </row>
    <row r="1246" spans="1:18" x14ac:dyDescent="0.25">
      <c r="A1246" t="s">
        <v>2654</v>
      </c>
      <c r="B1246" t="s">
        <v>1740</v>
      </c>
      <c r="C1246" t="s">
        <v>5037</v>
      </c>
      <c r="D1246" t="s">
        <v>5006</v>
      </c>
      <c r="E1246" t="s">
        <v>4656</v>
      </c>
      <c r="F1246" t="s">
        <v>4676</v>
      </c>
      <c r="G1246" t="s">
        <v>4677</v>
      </c>
      <c r="H1246" t="s">
        <v>4605</v>
      </c>
      <c r="I1246" t="s">
        <v>4808</v>
      </c>
      <c r="J1246" s="1">
        <v>45</v>
      </c>
      <c r="K1246">
        <v>43203.6</v>
      </c>
      <c r="L1246">
        <v>7.03</v>
      </c>
      <c r="M1246" s="1">
        <v>1807487.41</v>
      </c>
      <c r="N1246" t="s">
        <v>5234</v>
      </c>
      <c r="O1246" t="s">
        <v>4664</v>
      </c>
      <c r="P1246" t="s">
        <v>4610</v>
      </c>
      <c r="Q1246" t="s">
        <v>4643</v>
      </c>
      <c r="R1246" t="s">
        <v>4782</v>
      </c>
    </row>
    <row r="1247" spans="1:18" x14ac:dyDescent="0.25">
      <c r="A1247" t="s">
        <v>2656</v>
      </c>
      <c r="B1247" t="s">
        <v>308</v>
      </c>
      <c r="C1247" t="s">
        <v>5297</v>
      </c>
      <c r="D1247" t="s">
        <v>5791</v>
      </c>
      <c r="E1247" t="s">
        <v>4602</v>
      </c>
      <c r="F1247" t="s">
        <v>4668</v>
      </c>
      <c r="G1247" t="s">
        <v>4879</v>
      </c>
      <c r="H1247" t="s">
        <v>4605</v>
      </c>
      <c r="I1247" t="s">
        <v>4808</v>
      </c>
      <c r="J1247" s="1">
        <v>25</v>
      </c>
      <c r="K1247">
        <v>29253.24</v>
      </c>
      <c r="L1247">
        <v>7.93</v>
      </c>
      <c r="M1247" s="1">
        <v>673336.45</v>
      </c>
      <c r="N1247" t="s">
        <v>5547</v>
      </c>
      <c r="O1247" t="s">
        <v>4664</v>
      </c>
      <c r="P1247" t="s">
        <v>4652</v>
      </c>
      <c r="Q1247" t="s">
        <v>4611</v>
      </c>
      <c r="R1247" t="s">
        <v>4612</v>
      </c>
    </row>
    <row r="1248" spans="1:18" x14ac:dyDescent="0.25">
      <c r="A1248" t="s">
        <v>2757</v>
      </c>
      <c r="B1248" t="s">
        <v>531</v>
      </c>
      <c r="C1248" t="s">
        <v>5221</v>
      </c>
      <c r="D1248" t="s">
        <v>6768</v>
      </c>
      <c r="E1248" t="s">
        <v>4627</v>
      </c>
      <c r="F1248" t="s">
        <v>4636</v>
      </c>
      <c r="G1248" t="s">
        <v>5095</v>
      </c>
      <c r="H1248" t="s">
        <v>4605</v>
      </c>
      <c r="I1248" t="s">
        <v>4808</v>
      </c>
      <c r="J1248" s="1">
        <v>1</v>
      </c>
      <c r="K1248">
        <v>38298.199999999997</v>
      </c>
      <c r="L1248">
        <v>6.27</v>
      </c>
      <c r="M1248" s="1">
        <v>35896.9</v>
      </c>
      <c r="N1248" t="s">
        <v>5340</v>
      </c>
      <c r="O1248" t="s">
        <v>45</v>
      </c>
      <c r="P1248" t="s">
        <v>4610</v>
      </c>
      <c r="Q1248" t="s">
        <v>4611</v>
      </c>
      <c r="R1248" t="s">
        <v>4823</v>
      </c>
    </row>
    <row r="1249" spans="1:18" x14ac:dyDescent="0.25">
      <c r="A1249" t="s">
        <v>2930</v>
      </c>
      <c r="B1249" t="s">
        <v>1210</v>
      </c>
      <c r="C1249" t="s">
        <v>5064</v>
      </c>
      <c r="D1249" t="s">
        <v>6133</v>
      </c>
      <c r="E1249" t="s">
        <v>4615</v>
      </c>
      <c r="F1249" t="s">
        <v>4616</v>
      </c>
      <c r="G1249" t="s">
        <v>5280</v>
      </c>
      <c r="H1249" t="s">
        <v>4605</v>
      </c>
      <c r="I1249" t="s">
        <v>4808</v>
      </c>
      <c r="J1249" s="1">
        <v>13</v>
      </c>
      <c r="K1249">
        <v>33670.61</v>
      </c>
      <c r="L1249">
        <v>14.63</v>
      </c>
      <c r="M1249" s="1">
        <v>373679.8</v>
      </c>
      <c r="N1249" t="s">
        <v>6270</v>
      </c>
      <c r="O1249" t="s">
        <v>4651</v>
      </c>
      <c r="P1249" t="s">
        <v>4622</v>
      </c>
      <c r="Q1249" t="s">
        <v>4643</v>
      </c>
      <c r="R1249" t="s">
        <v>4682</v>
      </c>
    </row>
    <row r="1250" spans="1:18" x14ac:dyDescent="0.25">
      <c r="A1250" t="s">
        <v>2994</v>
      </c>
      <c r="B1250" t="s">
        <v>746</v>
      </c>
      <c r="C1250" t="s">
        <v>4915</v>
      </c>
      <c r="D1250" t="s">
        <v>7226</v>
      </c>
      <c r="E1250" t="s">
        <v>4627</v>
      </c>
      <c r="F1250" t="s">
        <v>4636</v>
      </c>
      <c r="G1250" t="s">
        <v>4985</v>
      </c>
      <c r="H1250" t="s">
        <v>4605</v>
      </c>
      <c r="I1250" t="s">
        <v>4808</v>
      </c>
      <c r="J1250" s="1">
        <v>24</v>
      </c>
      <c r="K1250">
        <v>6386.8</v>
      </c>
      <c r="L1250">
        <v>12.11</v>
      </c>
      <c r="M1250" s="1">
        <v>134720.6</v>
      </c>
      <c r="N1250" t="s">
        <v>6520</v>
      </c>
      <c r="O1250" t="s">
        <v>4651</v>
      </c>
      <c r="P1250" t="s">
        <v>4622</v>
      </c>
      <c r="Q1250" t="s">
        <v>4623</v>
      </c>
      <c r="R1250" t="s">
        <v>4653</v>
      </c>
    </row>
    <row r="1251" spans="1:18" x14ac:dyDescent="0.25">
      <c r="A1251" t="s">
        <v>3037</v>
      </c>
      <c r="B1251" t="s">
        <v>2353</v>
      </c>
      <c r="C1251" t="s">
        <v>4682</v>
      </c>
      <c r="D1251" t="s">
        <v>5094</v>
      </c>
      <c r="E1251" t="s">
        <v>4602</v>
      </c>
      <c r="F1251" t="s">
        <v>4785</v>
      </c>
      <c r="G1251" t="s">
        <v>4786</v>
      </c>
      <c r="H1251" t="s">
        <v>4605</v>
      </c>
      <c r="I1251" t="s">
        <v>4808</v>
      </c>
      <c r="J1251" s="1">
        <v>25</v>
      </c>
      <c r="K1251">
        <v>4045.02</v>
      </c>
      <c r="L1251">
        <v>13.31</v>
      </c>
      <c r="M1251" s="1">
        <v>87665.7</v>
      </c>
      <c r="N1251" t="s">
        <v>6171</v>
      </c>
      <c r="O1251" t="s">
        <v>45</v>
      </c>
      <c r="P1251" t="s">
        <v>4622</v>
      </c>
      <c r="Q1251" t="s">
        <v>4643</v>
      </c>
      <c r="R1251" t="s">
        <v>4720</v>
      </c>
    </row>
    <row r="1252" spans="1:18" x14ac:dyDescent="0.25">
      <c r="A1252" t="s">
        <v>3094</v>
      </c>
      <c r="B1252" t="s">
        <v>1116</v>
      </c>
      <c r="C1252" t="s">
        <v>4745</v>
      </c>
      <c r="D1252" t="s">
        <v>5191</v>
      </c>
      <c r="E1252" t="s">
        <v>4615</v>
      </c>
      <c r="F1252" t="s">
        <v>4843</v>
      </c>
      <c r="G1252" t="s">
        <v>4844</v>
      </c>
      <c r="H1252" t="s">
        <v>4605</v>
      </c>
      <c r="I1252" t="s">
        <v>4808</v>
      </c>
      <c r="J1252" s="1">
        <v>23</v>
      </c>
      <c r="K1252">
        <v>41084.6</v>
      </c>
      <c r="L1252">
        <v>11.92</v>
      </c>
      <c r="M1252" s="1">
        <v>832308.26</v>
      </c>
      <c r="N1252" t="s">
        <v>5041</v>
      </c>
      <c r="O1252" t="s">
        <v>45</v>
      </c>
      <c r="P1252" t="s">
        <v>4622</v>
      </c>
      <c r="Q1252" t="s">
        <v>4643</v>
      </c>
      <c r="R1252" t="s">
        <v>4696</v>
      </c>
    </row>
    <row r="1253" spans="1:18" x14ac:dyDescent="0.25">
      <c r="A1253" t="s">
        <v>3096</v>
      </c>
      <c r="B1253" t="s">
        <v>592</v>
      </c>
      <c r="C1253" t="s">
        <v>7289</v>
      </c>
      <c r="D1253" t="s">
        <v>5012</v>
      </c>
      <c r="E1253" t="s">
        <v>4602</v>
      </c>
      <c r="F1253" t="s">
        <v>4603</v>
      </c>
      <c r="G1253" t="s">
        <v>4813</v>
      </c>
      <c r="H1253" t="s">
        <v>4605</v>
      </c>
      <c r="I1253" t="s">
        <v>4808</v>
      </c>
      <c r="J1253" s="1">
        <v>17</v>
      </c>
      <c r="K1253">
        <v>6779.3</v>
      </c>
      <c r="L1253">
        <v>17.02</v>
      </c>
      <c r="M1253" s="1">
        <v>95632.87</v>
      </c>
      <c r="N1253" t="s">
        <v>5888</v>
      </c>
      <c r="O1253" t="s">
        <v>4651</v>
      </c>
      <c r="P1253" t="s">
        <v>4622</v>
      </c>
      <c r="Q1253" t="s">
        <v>4623</v>
      </c>
      <c r="R1253" t="s">
        <v>4696</v>
      </c>
    </row>
    <row r="1254" spans="1:18" x14ac:dyDescent="0.25">
      <c r="A1254" t="s">
        <v>3099</v>
      </c>
      <c r="B1254" t="s">
        <v>1335</v>
      </c>
      <c r="C1254" t="s">
        <v>4764</v>
      </c>
      <c r="D1254" t="s">
        <v>5773</v>
      </c>
      <c r="E1254" t="s">
        <v>4615</v>
      </c>
      <c r="F1254" t="s">
        <v>4754</v>
      </c>
      <c r="G1254" t="s">
        <v>4839</v>
      </c>
      <c r="H1254" t="s">
        <v>4605</v>
      </c>
      <c r="I1254" t="s">
        <v>4808</v>
      </c>
      <c r="J1254" s="1">
        <v>36</v>
      </c>
      <c r="K1254">
        <v>16097.9</v>
      </c>
      <c r="L1254">
        <v>3.39</v>
      </c>
      <c r="M1254" s="1">
        <v>559878.52</v>
      </c>
      <c r="N1254" t="s">
        <v>5205</v>
      </c>
      <c r="O1254" t="s">
        <v>4664</v>
      </c>
      <c r="P1254" t="s">
        <v>4622</v>
      </c>
      <c r="Q1254" t="s">
        <v>4623</v>
      </c>
      <c r="R1254" t="s">
        <v>4823</v>
      </c>
    </row>
    <row r="1255" spans="1:18" x14ac:dyDescent="0.25">
      <c r="A1255" t="s">
        <v>3226</v>
      </c>
      <c r="B1255" t="s">
        <v>566</v>
      </c>
      <c r="C1255" t="s">
        <v>6986</v>
      </c>
      <c r="D1255" t="s">
        <v>4862</v>
      </c>
      <c r="E1255" t="s">
        <v>4615</v>
      </c>
      <c r="F1255" t="s">
        <v>4843</v>
      </c>
      <c r="G1255" t="s">
        <v>4844</v>
      </c>
      <c r="H1255" t="s">
        <v>4605</v>
      </c>
      <c r="I1255" t="s">
        <v>4808</v>
      </c>
      <c r="J1255" s="1">
        <v>21</v>
      </c>
      <c r="K1255">
        <v>19205.96</v>
      </c>
      <c r="L1255">
        <v>1.77</v>
      </c>
      <c r="M1255" s="1">
        <v>396186.3</v>
      </c>
      <c r="N1255" t="s">
        <v>5205</v>
      </c>
      <c r="O1255" t="s">
        <v>4609</v>
      </c>
      <c r="P1255" t="s">
        <v>4622</v>
      </c>
      <c r="Q1255" t="s">
        <v>4643</v>
      </c>
      <c r="R1255" t="s">
        <v>4823</v>
      </c>
    </row>
    <row r="1256" spans="1:18" x14ac:dyDescent="0.25">
      <c r="A1256" t="s">
        <v>3244</v>
      </c>
      <c r="B1256" t="s">
        <v>169</v>
      </c>
      <c r="C1256" t="s">
        <v>5217</v>
      </c>
      <c r="D1256" t="s">
        <v>6701</v>
      </c>
      <c r="E1256" t="s">
        <v>4615</v>
      </c>
      <c r="F1256" t="s">
        <v>4843</v>
      </c>
      <c r="G1256" t="s">
        <v>4844</v>
      </c>
      <c r="H1256" t="s">
        <v>4605</v>
      </c>
      <c r="I1256" t="s">
        <v>4808</v>
      </c>
      <c r="J1256" s="1">
        <v>9</v>
      </c>
      <c r="K1256">
        <v>14907</v>
      </c>
      <c r="L1256">
        <v>12.04</v>
      </c>
      <c r="M1256" s="1">
        <v>118009.77</v>
      </c>
      <c r="N1256" t="s">
        <v>5893</v>
      </c>
      <c r="O1256" t="s">
        <v>45</v>
      </c>
      <c r="P1256" t="s">
        <v>4622</v>
      </c>
      <c r="Q1256" t="s">
        <v>4611</v>
      </c>
      <c r="R1256" t="s">
        <v>4720</v>
      </c>
    </row>
    <row r="1257" spans="1:18" x14ac:dyDescent="0.25">
      <c r="A1257" t="s">
        <v>3311</v>
      </c>
      <c r="B1257" t="s">
        <v>628</v>
      </c>
      <c r="C1257" t="s">
        <v>4932</v>
      </c>
      <c r="D1257" t="s">
        <v>5009</v>
      </c>
      <c r="E1257" t="s">
        <v>4656</v>
      </c>
      <c r="F1257" t="s">
        <v>4891</v>
      </c>
      <c r="G1257" t="s">
        <v>4892</v>
      </c>
      <c r="H1257" t="s">
        <v>4605</v>
      </c>
      <c r="I1257" t="s">
        <v>4808</v>
      </c>
      <c r="J1257" s="1">
        <v>23</v>
      </c>
      <c r="K1257">
        <v>21822.71</v>
      </c>
      <c r="L1257">
        <v>11.22</v>
      </c>
      <c r="M1257" s="1">
        <v>445606.64</v>
      </c>
      <c r="N1257" t="s">
        <v>6905</v>
      </c>
      <c r="O1257" t="s">
        <v>4664</v>
      </c>
      <c r="P1257" t="s">
        <v>4622</v>
      </c>
      <c r="Q1257" t="s">
        <v>4643</v>
      </c>
      <c r="R1257" t="s">
        <v>4682</v>
      </c>
    </row>
    <row r="1258" spans="1:18" x14ac:dyDescent="0.25">
      <c r="A1258" t="s">
        <v>3442</v>
      </c>
      <c r="B1258" t="s">
        <v>633</v>
      </c>
      <c r="C1258" t="s">
        <v>5809</v>
      </c>
      <c r="D1258" t="s">
        <v>5592</v>
      </c>
      <c r="E1258" t="s">
        <v>4627</v>
      </c>
      <c r="F1258" t="s">
        <v>4628</v>
      </c>
      <c r="G1258" t="s">
        <v>4747</v>
      </c>
      <c r="H1258" t="s">
        <v>4605</v>
      </c>
      <c r="I1258" t="s">
        <v>4808</v>
      </c>
      <c r="J1258" s="1">
        <v>9</v>
      </c>
      <c r="K1258">
        <v>17879.89</v>
      </c>
      <c r="L1258">
        <v>3.68</v>
      </c>
      <c r="M1258" s="1">
        <v>154997.19</v>
      </c>
      <c r="N1258" t="s">
        <v>6211</v>
      </c>
      <c r="O1258" t="s">
        <v>4609</v>
      </c>
      <c r="P1258" t="s">
        <v>4622</v>
      </c>
      <c r="Q1258" t="s">
        <v>4611</v>
      </c>
      <c r="R1258" t="s">
        <v>4624</v>
      </c>
    </row>
    <row r="1259" spans="1:18" x14ac:dyDescent="0.25">
      <c r="A1259" t="s">
        <v>3456</v>
      </c>
      <c r="B1259" t="s">
        <v>1540</v>
      </c>
      <c r="C1259" t="s">
        <v>5670</v>
      </c>
      <c r="D1259" t="s">
        <v>6043</v>
      </c>
      <c r="E1259" t="s">
        <v>4656</v>
      </c>
      <c r="F1259" t="s">
        <v>4657</v>
      </c>
      <c r="G1259" t="s">
        <v>4658</v>
      </c>
      <c r="H1259" t="s">
        <v>4605</v>
      </c>
      <c r="I1259" t="s">
        <v>4808</v>
      </c>
      <c r="J1259" s="1">
        <v>7</v>
      </c>
      <c r="K1259">
        <v>28481.82</v>
      </c>
      <c r="L1259">
        <v>10.53</v>
      </c>
      <c r="M1259" s="1">
        <v>178378.79</v>
      </c>
      <c r="N1259" t="s">
        <v>6620</v>
      </c>
      <c r="O1259" t="s">
        <v>45</v>
      </c>
      <c r="P1259" t="s">
        <v>4622</v>
      </c>
      <c r="Q1259" t="s">
        <v>4623</v>
      </c>
      <c r="R1259" t="s">
        <v>4703</v>
      </c>
    </row>
    <row r="1260" spans="1:18" x14ac:dyDescent="0.25">
      <c r="A1260" t="s">
        <v>3480</v>
      </c>
      <c r="B1260" t="s">
        <v>898</v>
      </c>
      <c r="C1260" t="s">
        <v>7539</v>
      </c>
      <c r="D1260" t="s">
        <v>7394</v>
      </c>
      <c r="E1260" t="s">
        <v>4602</v>
      </c>
      <c r="F1260" t="s">
        <v>4785</v>
      </c>
      <c r="G1260" t="s">
        <v>4786</v>
      </c>
      <c r="H1260" t="s">
        <v>4605</v>
      </c>
      <c r="I1260" t="s">
        <v>4808</v>
      </c>
      <c r="J1260" s="1">
        <v>22</v>
      </c>
      <c r="K1260">
        <v>24123.08</v>
      </c>
      <c r="L1260">
        <v>6.86</v>
      </c>
      <c r="M1260" s="1">
        <v>494301.21</v>
      </c>
      <c r="N1260" t="s">
        <v>5312</v>
      </c>
      <c r="O1260" t="s">
        <v>4651</v>
      </c>
      <c r="P1260" t="s">
        <v>4652</v>
      </c>
      <c r="Q1260" t="s">
        <v>4623</v>
      </c>
      <c r="R1260" t="s">
        <v>4703</v>
      </c>
    </row>
    <row r="1261" spans="1:18" x14ac:dyDescent="0.25">
      <c r="A1261" t="s">
        <v>3518</v>
      </c>
      <c r="B1261" t="s">
        <v>770</v>
      </c>
      <c r="C1261" t="s">
        <v>5532</v>
      </c>
      <c r="D1261" t="s">
        <v>5910</v>
      </c>
      <c r="E1261" t="s">
        <v>4615</v>
      </c>
      <c r="F1261" t="s">
        <v>4616</v>
      </c>
      <c r="G1261" t="s">
        <v>5280</v>
      </c>
      <c r="H1261" t="s">
        <v>4605</v>
      </c>
      <c r="I1261" t="s">
        <v>4808</v>
      </c>
      <c r="J1261" s="1">
        <v>4</v>
      </c>
      <c r="K1261">
        <v>45391.81</v>
      </c>
      <c r="L1261">
        <v>19.57</v>
      </c>
      <c r="M1261" s="1">
        <v>146034.53</v>
      </c>
      <c r="N1261" t="s">
        <v>4776</v>
      </c>
      <c r="O1261" t="s">
        <v>4609</v>
      </c>
      <c r="P1261" t="s">
        <v>4610</v>
      </c>
      <c r="Q1261" t="s">
        <v>4611</v>
      </c>
      <c r="R1261" t="s">
        <v>4612</v>
      </c>
    </row>
    <row r="1262" spans="1:18" x14ac:dyDescent="0.25">
      <c r="A1262" t="s">
        <v>3530</v>
      </c>
      <c r="B1262" t="s">
        <v>3371</v>
      </c>
      <c r="C1262" t="s">
        <v>4824</v>
      </c>
      <c r="D1262" t="s">
        <v>5080</v>
      </c>
      <c r="E1262" t="s">
        <v>4615</v>
      </c>
      <c r="F1262" t="s">
        <v>4754</v>
      </c>
      <c r="G1262" t="s">
        <v>4839</v>
      </c>
      <c r="H1262" t="s">
        <v>4605</v>
      </c>
      <c r="I1262" t="s">
        <v>4808</v>
      </c>
      <c r="J1262" s="1">
        <v>42</v>
      </c>
      <c r="K1262">
        <v>35897.800000000003</v>
      </c>
      <c r="L1262">
        <v>15.05</v>
      </c>
      <c r="M1262" s="1">
        <v>1280797.6100000001</v>
      </c>
      <c r="N1262" t="s">
        <v>6150</v>
      </c>
      <c r="O1262" t="s">
        <v>4730</v>
      </c>
      <c r="P1262" t="s">
        <v>4622</v>
      </c>
      <c r="Q1262" t="s">
        <v>4623</v>
      </c>
      <c r="R1262" t="s">
        <v>4653</v>
      </c>
    </row>
    <row r="1263" spans="1:18" x14ac:dyDescent="0.25">
      <c r="A1263" t="s">
        <v>3552</v>
      </c>
      <c r="B1263" t="s">
        <v>192</v>
      </c>
      <c r="C1263" t="s">
        <v>6069</v>
      </c>
      <c r="D1263" t="s">
        <v>6839</v>
      </c>
      <c r="E1263" t="s">
        <v>4615</v>
      </c>
      <c r="F1263" t="s">
        <v>4754</v>
      </c>
      <c r="G1263" t="s">
        <v>4755</v>
      </c>
      <c r="H1263" t="s">
        <v>4605</v>
      </c>
      <c r="I1263" t="s">
        <v>4808</v>
      </c>
      <c r="J1263" s="1">
        <v>43</v>
      </c>
      <c r="K1263">
        <v>34544.879999999997</v>
      </c>
      <c r="L1263">
        <v>3.88</v>
      </c>
      <c r="M1263" s="1">
        <v>1427795.16</v>
      </c>
      <c r="N1263" t="s">
        <v>6552</v>
      </c>
      <c r="O1263" t="s">
        <v>4609</v>
      </c>
      <c r="P1263" t="s">
        <v>4622</v>
      </c>
      <c r="Q1263" t="s">
        <v>4623</v>
      </c>
      <c r="R1263" t="s">
        <v>4782</v>
      </c>
    </row>
    <row r="1264" spans="1:18" x14ac:dyDescent="0.25">
      <c r="A1264" t="s">
        <v>3593</v>
      </c>
      <c r="B1264" t="s">
        <v>2532</v>
      </c>
      <c r="C1264" t="s">
        <v>7616</v>
      </c>
      <c r="D1264" t="s">
        <v>4983</v>
      </c>
      <c r="E1264" t="s">
        <v>4627</v>
      </c>
      <c r="F1264" t="s">
        <v>4723</v>
      </c>
      <c r="G1264" t="s">
        <v>4724</v>
      </c>
      <c r="H1264" t="s">
        <v>4605</v>
      </c>
      <c r="I1264" t="s">
        <v>4808</v>
      </c>
      <c r="J1264" s="1">
        <v>11</v>
      </c>
      <c r="K1264">
        <v>33827.129999999997</v>
      </c>
      <c r="L1264">
        <v>16.03</v>
      </c>
      <c r="M1264" s="1">
        <v>312451.05</v>
      </c>
      <c r="N1264" t="s">
        <v>4960</v>
      </c>
      <c r="O1264" t="s">
        <v>4730</v>
      </c>
      <c r="P1264" t="s">
        <v>4622</v>
      </c>
      <c r="Q1264" t="s">
        <v>4623</v>
      </c>
      <c r="R1264" t="s">
        <v>4682</v>
      </c>
    </row>
    <row r="1265" spans="1:18" x14ac:dyDescent="0.25">
      <c r="A1265" t="s">
        <v>3613</v>
      </c>
      <c r="B1265" t="s">
        <v>270</v>
      </c>
      <c r="C1265" t="s">
        <v>6729</v>
      </c>
      <c r="D1265" t="s">
        <v>7629</v>
      </c>
      <c r="E1265" t="s">
        <v>4627</v>
      </c>
      <c r="F1265" t="s">
        <v>4636</v>
      </c>
      <c r="G1265" t="s">
        <v>5095</v>
      </c>
      <c r="H1265" t="s">
        <v>4605</v>
      </c>
      <c r="I1265" t="s">
        <v>4808</v>
      </c>
      <c r="J1265" s="1">
        <v>11</v>
      </c>
      <c r="K1265">
        <v>36005.25</v>
      </c>
      <c r="L1265">
        <v>5.95</v>
      </c>
      <c r="M1265" s="1">
        <v>372492.31</v>
      </c>
      <c r="N1265" t="s">
        <v>4795</v>
      </c>
      <c r="O1265" t="s">
        <v>45</v>
      </c>
      <c r="P1265" t="s">
        <v>4622</v>
      </c>
      <c r="Q1265" t="s">
        <v>4611</v>
      </c>
      <c r="R1265" t="s">
        <v>4644</v>
      </c>
    </row>
    <row r="1266" spans="1:18" x14ac:dyDescent="0.25">
      <c r="A1266" t="s">
        <v>3754</v>
      </c>
      <c r="B1266" t="s">
        <v>1325</v>
      </c>
      <c r="C1266" t="s">
        <v>4783</v>
      </c>
      <c r="D1266" t="s">
        <v>5164</v>
      </c>
      <c r="E1266" t="s">
        <v>4615</v>
      </c>
      <c r="F1266" t="s">
        <v>4754</v>
      </c>
      <c r="G1266" t="s">
        <v>4839</v>
      </c>
      <c r="H1266" t="s">
        <v>4605</v>
      </c>
      <c r="I1266" t="s">
        <v>4808</v>
      </c>
      <c r="J1266" s="1">
        <v>14</v>
      </c>
      <c r="K1266">
        <v>5745</v>
      </c>
      <c r="L1266">
        <v>17.739999999999998</v>
      </c>
      <c r="M1266" s="1">
        <v>66161.72</v>
      </c>
      <c r="N1266" t="s">
        <v>6097</v>
      </c>
      <c r="O1266" t="s">
        <v>4664</v>
      </c>
      <c r="P1266" t="s">
        <v>4622</v>
      </c>
      <c r="Q1266" t="s">
        <v>4611</v>
      </c>
      <c r="R1266" t="s">
        <v>4624</v>
      </c>
    </row>
    <row r="1267" spans="1:18" x14ac:dyDescent="0.25">
      <c r="A1267" t="s">
        <v>3763</v>
      </c>
      <c r="B1267" t="s">
        <v>407</v>
      </c>
      <c r="C1267" t="s">
        <v>4877</v>
      </c>
      <c r="D1267" t="s">
        <v>7485</v>
      </c>
      <c r="E1267" t="s">
        <v>4602</v>
      </c>
      <c r="F1267" t="s">
        <v>4684</v>
      </c>
      <c r="G1267" t="s">
        <v>4792</v>
      </c>
      <c r="H1267" t="s">
        <v>4605</v>
      </c>
      <c r="I1267" t="s">
        <v>4808</v>
      </c>
      <c r="J1267" s="1">
        <v>50</v>
      </c>
      <c r="K1267">
        <v>49415.98</v>
      </c>
      <c r="L1267">
        <v>7.8</v>
      </c>
      <c r="M1267" s="1">
        <v>2278076.6800000002</v>
      </c>
      <c r="N1267" t="s">
        <v>6686</v>
      </c>
      <c r="O1267" t="s">
        <v>4664</v>
      </c>
      <c r="P1267" t="s">
        <v>4622</v>
      </c>
      <c r="Q1267" t="s">
        <v>4643</v>
      </c>
      <c r="R1267" t="s">
        <v>4823</v>
      </c>
    </row>
    <row r="1268" spans="1:18" x14ac:dyDescent="0.25">
      <c r="A1268" t="s">
        <v>3830</v>
      </c>
      <c r="B1268" t="s">
        <v>1500</v>
      </c>
      <c r="C1268" t="s">
        <v>5855</v>
      </c>
      <c r="D1268" t="s">
        <v>5168</v>
      </c>
      <c r="E1268" t="s">
        <v>4656</v>
      </c>
      <c r="F1268" t="s">
        <v>4657</v>
      </c>
      <c r="G1268" t="s">
        <v>5152</v>
      </c>
      <c r="H1268" t="s">
        <v>4605</v>
      </c>
      <c r="I1268" t="s">
        <v>4808</v>
      </c>
      <c r="J1268" s="1">
        <v>26</v>
      </c>
      <c r="K1268">
        <v>45323.5</v>
      </c>
      <c r="L1268">
        <v>2.4900000000000002</v>
      </c>
      <c r="M1268" s="1">
        <v>1149068.57</v>
      </c>
      <c r="N1268" t="s">
        <v>5655</v>
      </c>
      <c r="O1268" t="s">
        <v>4664</v>
      </c>
      <c r="P1268" t="s">
        <v>4622</v>
      </c>
      <c r="Q1268" t="s">
        <v>4643</v>
      </c>
      <c r="R1268" t="s">
        <v>4653</v>
      </c>
    </row>
    <row r="1269" spans="1:18" x14ac:dyDescent="0.25">
      <c r="A1269" t="s">
        <v>3842</v>
      </c>
      <c r="B1269" t="s">
        <v>174</v>
      </c>
      <c r="C1269" t="s">
        <v>5863</v>
      </c>
      <c r="D1269" t="s">
        <v>6205</v>
      </c>
      <c r="E1269" t="s">
        <v>4615</v>
      </c>
      <c r="F1269" t="s">
        <v>4733</v>
      </c>
      <c r="G1269" t="s">
        <v>4897</v>
      </c>
      <c r="H1269" t="s">
        <v>4605</v>
      </c>
      <c r="I1269" t="s">
        <v>4808</v>
      </c>
      <c r="J1269" s="1">
        <v>20</v>
      </c>
      <c r="K1269">
        <v>3641.94</v>
      </c>
      <c r="L1269">
        <v>0.19</v>
      </c>
      <c r="M1269" s="1">
        <v>72700.41</v>
      </c>
      <c r="N1269" t="s">
        <v>6813</v>
      </c>
      <c r="O1269" t="s">
        <v>4664</v>
      </c>
      <c r="P1269" t="s">
        <v>4622</v>
      </c>
      <c r="Q1269" t="s">
        <v>4611</v>
      </c>
      <c r="R1269" t="s">
        <v>4682</v>
      </c>
    </row>
    <row r="1270" spans="1:18" x14ac:dyDescent="0.25">
      <c r="A1270" t="s">
        <v>3844</v>
      </c>
      <c r="B1270" t="s">
        <v>636</v>
      </c>
      <c r="C1270" t="s">
        <v>7765</v>
      </c>
      <c r="D1270" t="s">
        <v>5706</v>
      </c>
      <c r="E1270" t="s">
        <v>4602</v>
      </c>
      <c r="F1270" t="s">
        <v>4603</v>
      </c>
      <c r="G1270" t="s">
        <v>4955</v>
      </c>
      <c r="H1270" t="s">
        <v>4605</v>
      </c>
      <c r="I1270" t="s">
        <v>4808</v>
      </c>
      <c r="J1270" s="1">
        <v>48</v>
      </c>
      <c r="K1270">
        <v>32720.83</v>
      </c>
      <c r="L1270">
        <v>15.15</v>
      </c>
      <c r="M1270" s="1">
        <v>1332653.96</v>
      </c>
      <c r="N1270" t="s">
        <v>4795</v>
      </c>
      <c r="O1270" t="s">
        <v>4651</v>
      </c>
      <c r="P1270" t="s">
        <v>4622</v>
      </c>
      <c r="Q1270" t="s">
        <v>4623</v>
      </c>
      <c r="R1270" t="s">
        <v>4644</v>
      </c>
    </row>
    <row r="1271" spans="1:18" x14ac:dyDescent="0.25">
      <c r="A1271" t="s">
        <v>3880</v>
      </c>
      <c r="B1271" t="s">
        <v>639</v>
      </c>
      <c r="C1271" t="s">
        <v>4790</v>
      </c>
      <c r="D1271" t="s">
        <v>7790</v>
      </c>
      <c r="E1271" t="s">
        <v>4615</v>
      </c>
      <c r="F1271" t="s">
        <v>4754</v>
      </c>
      <c r="G1271" t="s">
        <v>4755</v>
      </c>
      <c r="H1271" t="s">
        <v>4605</v>
      </c>
      <c r="I1271" t="s">
        <v>4808</v>
      </c>
      <c r="J1271" s="1">
        <v>17</v>
      </c>
      <c r="K1271">
        <v>12007.01</v>
      </c>
      <c r="L1271">
        <v>10.29</v>
      </c>
      <c r="M1271" s="1">
        <v>183115.31</v>
      </c>
      <c r="N1271" t="s">
        <v>5883</v>
      </c>
      <c r="O1271" t="s">
        <v>4651</v>
      </c>
      <c r="P1271" t="s">
        <v>4622</v>
      </c>
      <c r="Q1271" t="s">
        <v>4611</v>
      </c>
      <c r="R1271" t="s">
        <v>4612</v>
      </c>
    </row>
    <row r="1272" spans="1:18" x14ac:dyDescent="0.25">
      <c r="A1272" t="s">
        <v>3882</v>
      </c>
      <c r="B1272" t="s">
        <v>491</v>
      </c>
      <c r="C1272" t="s">
        <v>7792</v>
      </c>
      <c r="D1272" t="s">
        <v>5706</v>
      </c>
      <c r="E1272" t="s">
        <v>4627</v>
      </c>
      <c r="F1272" t="s">
        <v>4691</v>
      </c>
      <c r="G1272" t="s">
        <v>5000</v>
      </c>
      <c r="H1272" t="s">
        <v>4605</v>
      </c>
      <c r="I1272" t="s">
        <v>4808</v>
      </c>
      <c r="J1272" s="1">
        <v>17</v>
      </c>
      <c r="K1272">
        <v>28500.27</v>
      </c>
      <c r="L1272">
        <v>1.1000000000000001</v>
      </c>
      <c r="M1272" s="1">
        <v>479175.04</v>
      </c>
      <c r="N1272" t="s">
        <v>5912</v>
      </c>
      <c r="O1272" t="s">
        <v>45</v>
      </c>
      <c r="P1272" t="s">
        <v>4622</v>
      </c>
      <c r="Q1272" t="s">
        <v>4611</v>
      </c>
      <c r="R1272" t="s">
        <v>4665</v>
      </c>
    </row>
    <row r="1273" spans="1:18" x14ac:dyDescent="0.25">
      <c r="A1273" t="s">
        <v>3924</v>
      </c>
      <c r="B1273" t="s">
        <v>336</v>
      </c>
      <c r="C1273" t="s">
        <v>5769</v>
      </c>
      <c r="D1273" t="s">
        <v>4862</v>
      </c>
      <c r="E1273" t="s">
        <v>4627</v>
      </c>
      <c r="F1273" t="s">
        <v>4691</v>
      </c>
      <c r="G1273" t="s">
        <v>5000</v>
      </c>
      <c r="H1273" t="s">
        <v>4605</v>
      </c>
      <c r="I1273" t="s">
        <v>4808</v>
      </c>
      <c r="J1273" s="1">
        <v>21</v>
      </c>
      <c r="K1273">
        <v>25353.56</v>
      </c>
      <c r="L1273">
        <v>13.64</v>
      </c>
      <c r="M1273" s="1">
        <v>459802.02</v>
      </c>
      <c r="N1273" t="s">
        <v>5067</v>
      </c>
      <c r="O1273" t="s">
        <v>4651</v>
      </c>
      <c r="P1273" t="s">
        <v>4622</v>
      </c>
      <c r="Q1273" t="s">
        <v>4611</v>
      </c>
      <c r="R1273" t="s">
        <v>4744</v>
      </c>
    </row>
    <row r="1274" spans="1:18" x14ac:dyDescent="0.25">
      <c r="A1274" t="s">
        <v>4101</v>
      </c>
      <c r="B1274" t="s">
        <v>543</v>
      </c>
      <c r="C1274" t="s">
        <v>7353</v>
      </c>
      <c r="D1274" t="s">
        <v>7927</v>
      </c>
      <c r="E1274" t="s">
        <v>4656</v>
      </c>
      <c r="F1274" t="s">
        <v>4657</v>
      </c>
      <c r="G1274" t="s">
        <v>4658</v>
      </c>
      <c r="H1274" t="s">
        <v>4605</v>
      </c>
      <c r="I1274" t="s">
        <v>4808</v>
      </c>
      <c r="J1274" s="1">
        <v>7</v>
      </c>
      <c r="K1274">
        <v>772.77</v>
      </c>
      <c r="L1274">
        <v>4.29</v>
      </c>
      <c r="M1274" s="1">
        <v>5177.33</v>
      </c>
      <c r="N1274" t="s">
        <v>5601</v>
      </c>
      <c r="O1274" t="s">
        <v>4730</v>
      </c>
      <c r="P1274" t="s">
        <v>4622</v>
      </c>
      <c r="Q1274" t="s">
        <v>4623</v>
      </c>
      <c r="R1274" t="s">
        <v>4644</v>
      </c>
    </row>
    <row r="1275" spans="1:18" x14ac:dyDescent="0.25">
      <c r="A1275" t="s">
        <v>4127</v>
      </c>
      <c r="B1275" t="s">
        <v>717</v>
      </c>
      <c r="C1275" t="s">
        <v>5855</v>
      </c>
      <c r="D1275" t="s">
        <v>7233</v>
      </c>
      <c r="E1275" t="s">
        <v>4615</v>
      </c>
      <c r="F1275" t="s">
        <v>4733</v>
      </c>
      <c r="G1275" t="s">
        <v>4897</v>
      </c>
      <c r="H1275" t="s">
        <v>4605</v>
      </c>
      <c r="I1275" t="s">
        <v>4808</v>
      </c>
      <c r="J1275" s="1">
        <v>8</v>
      </c>
      <c r="K1275">
        <v>37191.980000000003</v>
      </c>
      <c r="L1275">
        <v>18.8</v>
      </c>
      <c r="M1275" s="1">
        <v>241599.1</v>
      </c>
      <c r="N1275" t="s">
        <v>5798</v>
      </c>
      <c r="O1275" t="s">
        <v>4664</v>
      </c>
      <c r="P1275" t="s">
        <v>4622</v>
      </c>
      <c r="Q1275" t="s">
        <v>4643</v>
      </c>
      <c r="R1275" t="s">
        <v>4720</v>
      </c>
    </row>
    <row r="1276" spans="1:18" x14ac:dyDescent="0.25">
      <c r="A1276" t="s">
        <v>4151</v>
      </c>
      <c r="B1276" t="s">
        <v>1522</v>
      </c>
      <c r="C1276" t="s">
        <v>4770</v>
      </c>
      <c r="D1276" t="s">
        <v>6305</v>
      </c>
      <c r="E1276" t="s">
        <v>4602</v>
      </c>
      <c r="F1276" t="s">
        <v>4603</v>
      </c>
      <c r="G1276" t="s">
        <v>4604</v>
      </c>
      <c r="H1276" t="s">
        <v>4605</v>
      </c>
      <c r="I1276" t="s">
        <v>4808</v>
      </c>
      <c r="J1276" s="1">
        <v>25</v>
      </c>
      <c r="K1276">
        <v>32533.32</v>
      </c>
      <c r="L1276">
        <v>3.36</v>
      </c>
      <c r="M1276" s="1">
        <v>786005.01</v>
      </c>
      <c r="N1276" t="s">
        <v>4904</v>
      </c>
      <c r="O1276" t="s">
        <v>4730</v>
      </c>
      <c r="P1276" t="s">
        <v>4610</v>
      </c>
      <c r="Q1276" t="s">
        <v>4611</v>
      </c>
      <c r="R1276" t="s">
        <v>4653</v>
      </c>
    </row>
    <row r="1277" spans="1:18" x14ac:dyDescent="0.25">
      <c r="A1277" t="s">
        <v>4191</v>
      </c>
      <c r="B1277" t="s">
        <v>2143</v>
      </c>
      <c r="C1277" t="s">
        <v>5289</v>
      </c>
      <c r="D1277" t="s">
        <v>5675</v>
      </c>
      <c r="E1277" t="s">
        <v>4602</v>
      </c>
      <c r="F1277" t="s">
        <v>4668</v>
      </c>
      <c r="G1277" t="s">
        <v>4669</v>
      </c>
      <c r="H1277" t="s">
        <v>4605</v>
      </c>
      <c r="I1277" t="s">
        <v>4808</v>
      </c>
      <c r="J1277" s="1">
        <v>9</v>
      </c>
      <c r="K1277">
        <v>47254.39</v>
      </c>
      <c r="L1277">
        <v>3.69</v>
      </c>
      <c r="M1277" s="1">
        <v>409596.33</v>
      </c>
      <c r="N1277" t="s">
        <v>4769</v>
      </c>
      <c r="O1277" t="s">
        <v>45</v>
      </c>
      <c r="P1277" t="s">
        <v>4622</v>
      </c>
      <c r="Q1277" t="s">
        <v>4611</v>
      </c>
      <c r="R1277" t="s">
        <v>4644</v>
      </c>
    </row>
    <row r="1278" spans="1:18" x14ac:dyDescent="0.25">
      <c r="A1278" t="s">
        <v>4224</v>
      </c>
      <c r="B1278" t="s">
        <v>427</v>
      </c>
      <c r="C1278" t="s">
        <v>6568</v>
      </c>
      <c r="D1278" t="s">
        <v>5341</v>
      </c>
      <c r="E1278" t="s">
        <v>4615</v>
      </c>
      <c r="F1278" t="s">
        <v>4754</v>
      </c>
      <c r="G1278" t="s">
        <v>4755</v>
      </c>
      <c r="H1278" t="s">
        <v>4605</v>
      </c>
      <c r="I1278" t="s">
        <v>4808</v>
      </c>
      <c r="J1278" s="1">
        <v>25</v>
      </c>
      <c r="K1278">
        <v>36684.68</v>
      </c>
      <c r="L1278">
        <v>11.83</v>
      </c>
      <c r="M1278" s="1">
        <v>808622.06</v>
      </c>
      <c r="N1278" t="s">
        <v>5557</v>
      </c>
      <c r="O1278" t="s">
        <v>4651</v>
      </c>
      <c r="P1278" t="s">
        <v>4622</v>
      </c>
      <c r="Q1278" t="s">
        <v>4623</v>
      </c>
      <c r="R1278" t="s">
        <v>4782</v>
      </c>
    </row>
    <row r="1279" spans="1:18" x14ac:dyDescent="0.25">
      <c r="A1279" t="s">
        <v>4238</v>
      </c>
      <c r="B1279" t="s">
        <v>3020</v>
      </c>
      <c r="C1279" t="s">
        <v>5321</v>
      </c>
      <c r="D1279" t="s">
        <v>8009</v>
      </c>
      <c r="E1279" t="s">
        <v>4627</v>
      </c>
      <c r="F1279" t="s">
        <v>4723</v>
      </c>
      <c r="G1279" t="s">
        <v>4922</v>
      </c>
      <c r="H1279" t="s">
        <v>4605</v>
      </c>
      <c r="I1279" t="s">
        <v>4808</v>
      </c>
      <c r="J1279" s="1">
        <v>25</v>
      </c>
      <c r="K1279">
        <v>17025.84</v>
      </c>
      <c r="L1279">
        <v>13.4</v>
      </c>
      <c r="M1279" s="1">
        <v>368609.44</v>
      </c>
      <c r="N1279" t="s">
        <v>5977</v>
      </c>
      <c r="O1279" t="s">
        <v>4651</v>
      </c>
      <c r="P1279" t="s">
        <v>4622</v>
      </c>
      <c r="Q1279" t="s">
        <v>4611</v>
      </c>
      <c r="R1279" t="s">
        <v>4823</v>
      </c>
    </row>
    <row r="1280" spans="1:18" x14ac:dyDescent="0.25">
      <c r="A1280" t="s">
        <v>4282</v>
      </c>
      <c r="B1280" t="s">
        <v>4283</v>
      </c>
      <c r="C1280" t="s">
        <v>6069</v>
      </c>
      <c r="D1280" t="s">
        <v>5038</v>
      </c>
      <c r="E1280" t="s">
        <v>4602</v>
      </c>
      <c r="F1280" t="s">
        <v>4668</v>
      </c>
      <c r="G1280" t="s">
        <v>4807</v>
      </c>
      <c r="H1280" t="s">
        <v>4605</v>
      </c>
      <c r="I1280" t="s">
        <v>4808</v>
      </c>
      <c r="J1280" s="1">
        <v>18</v>
      </c>
      <c r="K1280">
        <v>26868.54</v>
      </c>
      <c r="L1280">
        <v>11.56</v>
      </c>
      <c r="M1280" s="1">
        <v>427725.66</v>
      </c>
      <c r="N1280" t="s">
        <v>5643</v>
      </c>
      <c r="O1280" t="s">
        <v>4651</v>
      </c>
      <c r="P1280" t="s">
        <v>4622</v>
      </c>
      <c r="Q1280" t="s">
        <v>4643</v>
      </c>
      <c r="R1280" t="s">
        <v>4644</v>
      </c>
    </row>
    <row r="1281" spans="1:18" x14ac:dyDescent="0.25">
      <c r="A1281" t="s">
        <v>4348</v>
      </c>
      <c r="B1281" t="s">
        <v>1645</v>
      </c>
      <c r="C1281" t="s">
        <v>4654</v>
      </c>
      <c r="D1281" t="s">
        <v>7130</v>
      </c>
      <c r="E1281" t="s">
        <v>4656</v>
      </c>
      <c r="F1281" t="s">
        <v>4657</v>
      </c>
      <c r="G1281" t="s">
        <v>4826</v>
      </c>
      <c r="H1281" t="s">
        <v>4605</v>
      </c>
      <c r="I1281" t="s">
        <v>4808</v>
      </c>
      <c r="J1281" s="1">
        <v>43</v>
      </c>
      <c r="K1281">
        <v>49726.38</v>
      </c>
      <c r="L1281">
        <v>19.21</v>
      </c>
      <c r="M1281" s="1">
        <v>1727479.52</v>
      </c>
      <c r="N1281" t="s">
        <v>5300</v>
      </c>
      <c r="O1281" t="s">
        <v>4730</v>
      </c>
      <c r="P1281" t="s">
        <v>4622</v>
      </c>
      <c r="Q1281" t="s">
        <v>4611</v>
      </c>
      <c r="R1281" t="s">
        <v>4823</v>
      </c>
    </row>
    <row r="1282" spans="1:18" x14ac:dyDescent="0.25">
      <c r="A1282" t="s">
        <v>4360</v>
      </c>
      <c r="B1282" t="s">
        <v>628</v>
      </c>
      <c r="C1282" t="s">
        <v>4854</v>
      </c>
      <c r="D1282" t="s">
        <v>6909</v>
      </c>
      <c r="E1282" t="s">
        <v>4602</v>
      </c>
      <c r="F1282" t="s">
        <v>4684</v>
      </c>
      <c r="G1282" t="s">
        <v>5022</v>
      </c>
      <c r="H1282" t="s">
        <v>4605</v>
      </c>
      <c r="I1282" t="s">
        <v>4808</v>
      </c>
      <c r="J1282" s="1">
        <v>41</v>
      </c>
      <c r="K1282">
        <v>10703.91</v>
      </c>
      <c r="L1282">
        <v>4.08</v>
      </c>
      <c r="M1282" s="1">
        <v>420954.81</v>
      </c>
      <c r="N1282" t="s">
        <v>7554</v>
      </c>
      <c r="O1282" t="s">
        <v>4730</v>
      </c>
      <c r="P1282" t="s">
        <v>4622</v>
      </c>
      <c r="Q1282" t="s">
        <v>4643</v>
      </c>
      <c r="R1282" t="s">
        <v>4644</v>
      </c>
    </row>
    <row r="1283" spans="1:18" x14ac:dyDescent="0.25">
      <c r="A1283" t="s">
        <v>4401</v>
      </c>
      <c r="B1283" t="s">
        <v>3999</v>
      </c>
      <c r="C1283" t="s">
        <v>4969</v>
      </c>
      <c r="D1283" t="s">
        <v>5623</v>
      </c>
      <c r="E1283" t="s">
        <v>4602</v>
      </c>
      <c r="F1283" t="s">
        <v>4684</v>
      </c>
      <c r="G1283" t="s">
        <v>4792</v>
      </c>
      <c r="H1283" t="s">
        <v>4605</v>
      </c>
      <c r="I1283" t="s">
        <v>4808</v>
      </c>
      <c r="J1283" s="1">
        <v>19</v>
      </c>
      <c r="K1283">
        <v>33190.480000000003</v>
      </c>
      <c r="L1283">
        <v>10.55</v>
      </c>
      <c r="M1283" s="1">
        <v>564088.80000000005</v>
      </c>
      <c r="N1283" t="s">
        <v>5324</v>
      </c>
      <c r="O1283" t="s">
        <v>4651</v>
      </c>
      <c r="P1283" t="s">
        <v>4622</v>
      </c>
      <c r="Q1283" t="s">
        <v>4643</v>
      </c>
      <c r="R1283" t="s">
        <v>4653</v>
      </c>
    </row>
    <row r="1284" spans="1:18" x14ac:dyDescent="0.25">
      <c r="A1284" t="s">
        <v>4420</v>
      </c>
      <c r="B1284" t="s">
        <v>1325</v>
      </c>
      <c r="C1284" t="s">
        <v>5385</v>
      </c>
      <c r="D1284" t="s">
        <v>8118</v>
      </c>
      <c r="E1284" t="s">
        <v>4627</v>
      </c>
      <c r="F1284" t="s">
        <v>4723</v>
      </c>
      <c r="G1284" t="s">
        <v>4724</v>
      </c>
      <c r="H1284" t="s">
        <v>4605</v>
      </c>
      <c r="I1284" t="s">
        <v>4808</v>
      </c>
      <c r="J1284" s="1">
        <v>26</v>
      </c>
      <c r="K1284">
        <v>4783.57</v>
      </c>
      <c r="L1284">
        <v>17.48</v>
      </c>
      <c r="M1284" s="1">
        <v>102632.45</v>
      </c>
      <c r="N1284" t="s">
        <v>6871</v>
      </c>
      <c r="O1284" t="s">
        <v>4664</v>
      </c>
      <c r="P1284" t="s">
        <v>4622</v>
      </c>
      <c r="Q1284" t="s">
        <v>4611</v>
      </c>
      <c r="R1284" t="s">
        <v>4696</v>
      </c>
    </row>
    <row r="1285" spans="1:18" x14ac:dyDescent="0.25">
      <c r="A1285" t="s">
        <v>4440</v>
      </c>
      <c r="B1285" t="s">
        <v>1036</v>
      </c>
      <c r="C1285" t="s">
        <v>7329</v>
      </c>
      <c r="D1285" t="s">
        <v>8129</v>
      </c>
      <c r="E1285" t="s">
        <v>4656</v>
      </c>
      <c r="F1285" t="s">
        <v>4772</v>
      </c>
      <c r="G1285" t="s">
        <v>4833</v>
      </c>
      <c r="H1285" t="s">
        <v>4605</v>
      </c>
      <c r="I1285" t="s">
        <v>4808</v>
      </c>
      <c r="J1285" s="1">
        <v>11</v>
      </c>
      <c r="K1285">
        <v>47362.59</v>
      </c>
      <c r="L1285">
        <v>3.31</v>
      </c>
      <c r="M1285" s="1">
        <v>503743.77</v>
      </c>
      <c r="N1285" t="s">
        <v>6390</v>
      </c>
      <c r="O1285" t="s">
        <v>4609</v>
      </c>
      <c r="P1285" t="s">
        <v>4622</v>
      </c>
      <c r="Q1285" t="s">
        <v>4643</v>
      </c>
      <c r="R1285" t="s">
        <v>4696</v>
      </c>
    </row>
    <row r="1286" spans="1:18" x14ac:dyDescent="0.25">
      <c r="A1286" t="s">
        <v>4523</v>
      </c>
      <c r="B1286" t="s">
        <v>385</v>
      </c>
      <c r="C1286" t="s">
        <v>8176</v>
      </c>
      <c r="D1286" t="s">
        <v>7973</v>
      </c>
      <c r="E1286" t="s">
        <v>4627</v>
      </c>
      <c r="F1286" t="s">
        <v>4723</v>
      </c>
      <c r="G1286" t="s">
        <v>4724</v>
      </c>
      <c r="H1286" t="s">
        <v>4605</v>
      </c>
      <c r="I1286" t="s">
        <v>4808</v>
      </c>
      <c r="J1286" s="1">
        <v>37</v>
      </c>
      <c r="K1286">
        <v>28709.99</v>
      </c>
      <c r="L1286">
        <v>1.74</v>
      </c>
      <c r="M1286" s="1">
        <v>1043786.14</v>
      </c>
      <c r="N1286" t="s">
        <v>5620</v>
      </c>
      <c r="O1286" t="s">
        <v>4651</v>
      </c>
      <c r="P1286" t="s">
        <v>4622</v>
      </c>
      <c r="Q1286" t="s">
        <v>4623</v>
      </c>
      <c r="R1286" t="s">
        <v>4696</v>
      </c>
    </row>
    <row r="1287" spans="1:18" x14ac:dyDescent="0.25">
      <c r="A1287" t="s">
        <v>75</v>
      </c>
      <c r="B1287" t="s">
        <v>76</v>
      </c>
      <c r="C1287" t="s">
        <v>4674</v>
      </c>
      <c r="D1287" t="s">
        <v>4675</v>
      </c>
      <c r="E1287" t="s">
        <v>4656</v>
      </c>
      <c r="F1287" t="s">
        <v>4676</v>
      </c>
      <c r="G1287" t="s">
        <v>4677</v>
      </c>
      <c r="H1287" t="s">
        <v>4618</v>
      </c>
      <c r="I1287" t="s">
        <v>4678</v>
      </c>
      <c r="J1287" s="1">
        <v>1</v>
      </c>
      <c r="K1287">
        <v>2922.33</v>
      </c>
      <c r="L1287">
        <v>7.5</v>
      </c>
      <c r="M1287" s="1">
        <v>2703.16</v>
      </c>
      <c r="N1287" t="s">
        <v>4681</v>
      </c>
      <c r="O1287" t="s">
        <v>4609</v>
      </c>
      <c r="P1287" t="s">
        <v>4622</v>
      </c>
      <c r="Q1287" t="s">
        <v>4643</v>
      </c>
      <c r="R1287" t="s">
        <v>4682</v>
      </c>
    </row>
    <row r="1288" spans="1:18" x14ac:dyDescent="0.25">
      <c r="A1288" t="s">
        <v>81</v>
      </c>
      <c r="B1288" t="s">
        <v>82</v>
      </c>
      <c r="C1288" t="s">
        <v>4654</v>
      </c>
      <c r="D1288" t="s">
        <v>4683</v>
      </c>
      <c r="E1288" t="s">
        <v>4602</v>
      </c>
      <c r="F1288" t="s">
        <v>4684</v>
      </c>
      <c r="G1288" t="s">
        <v>4685</v>
      </c>
      <c r="H1288" t="s">
        <v>4618</v>
      </c>
      <c r="I1288" t="s">
        <v>4678</v>
      </c>
      <c r="J1288" s="1">
        <v>19</v>
      </c>
      <c r="K1288">
        <v>47218.26</v>
      </c>
      <c r="L1288">
        <v>4.84</v>
      </c>
      <c r="M1288" s="1">
        <v>853725.03</v>
      </c>
      <c r="N1288" t="s">
        <v>4688</v>
      </c>
      <c r="O1288" t="s">
        <v>4651</v>
      </c>
      <c r="P1288" t="s">
        <v>4622</v>
      </c>
      <c r="Q1288" t="s">
        <v>4643</v>
      </c>
      <c r="R1288" t="s">
        <v>4653</v>
      </c>
    </row>
    <row r="1289" spans="1:18" x14ac:dyDescent="0.25">
      <c r="A1289" t="s">
        <v>502</v>
      </c>
      <c r="B1289" t="s">
        <v>503</v>
      </c>
      <c r="C1289" t="s">
        <v>5221</v>
      </c>
      <c r="D1289" t="s">
        <v>4850</v>
      </c>
      <c r="E1289" t="s">
        <v>4615</v>
      </c>
      <c r="F1289" t="s">
        <v>4754</v>
      </c>
      <c r="G1289" t="s">
        <v>4839</v>
      </c>
      <c r="H1289" t="s">
        <v>4618</v>
      </c>
      <c r="I1289" t="s">
        <v>4678</v>
      </c>
      <c r="J1289" s="1">
        <v>7</v>
      </c>
      <c r="K1289">
        <v>10596.77</v>
      </c>
      <c r="L1289">
        <v>11.12</v>
      </c>
      <c r="M1289" s="1">
        <v>65928.86</v>
      </c>
      <c r="N1289" t="s">
        <v>5223</v>
      </c>
      <c r="O1289" t="s">
        <v>4730</v>
      </c>
      <c r="P1289" t="s">
        <v>4622</v>
      </c>
      <c r="Q1289" t="s">
        <v>4611</v>
      </c>
      <c r="R1289" t="s">
        <v>4744</v>
      </c>
    </row>
    <row r="1290" spans="1:18" x14ac:dyDescent="0.25">
      <c r="A1290" t="s">
        <v>527</v>
      </c>
      <c r="B1290" t="s">
        <v>528</v>
      </c>
      <c r="C1290" t="s">
        <v>4953</v>
      </c>
      <c r="D1290" t="s">
        <v>5250</v>
      </c>
      <c r="E1290" t="s">
        <v>4602</v>
      </c>
      <c r="F1290" t="s">
        <v>4668</v>
      </c>
      <c r="G1290" t="s">
        <v>4669</v>
      </c>
      <c r="H1290" t="s">
        <v>4618</v>
      </c>
      <c r="I1290" t="s">
        <v>4678</v>
      </c>
      <c r="J1290" s="1">
        <v>17</v>
      </c>
      <c r="K1290">
        <v>2486.5</v>
      </c>
      <c r="L1290">
        <v>4.5999999999999996</v>
      </c>
      <c r="M1290" s="1">
        <v>40326.06</v>
      </c>
      <c r="N1290" t="s">
        <v>5252</v>
      </c>
      <c r="O1290" t="s">
        <v>4609</v>
      </c>
      <c r="P1290" t="s">
        <v>4622</v>
      </c>
      <c r="Q1290" t="s">
        <v>4611</v>
      </c>
      <c r="R1290" t="s">
        <v>4720</v>
      </c>
    </row>
    <row r="1291" spans="1:18" x14ac:dyDescent="0.25">
      <c r="A1291" t="s">
        <v>559</v>
      </c>
      <c r="B1291" t="s">
        <v>560</v>
      </c>
      <c r="C1291" t="s">
        <v>5286</v>
      </c>
      <c r="D1291" t="s">
        <v>4850</v>
      </c>
      <c r="E1291" t="s">
        <v>4602</v>
      </c>
      <c r="F1291" t="s">
        <v>4684</v>
      </c>
      <c r="G1291" t="s">
        <v>5022</v>
      </c>
      <c r="H1291" t="s">
        <v>4618</v>
      </c>
      <c r="I1291" t="s">
        <v>4678</v>
      </c>
      <c r="J1291" s="1">
        <v>5</v>
      </c>
      <c r="K1291">
        <v>25557.66</v>
      </c>
      <c r="L1291">
        <v>19.72</v>
      </c>
      <c r="M1291" s="1">
        <v>102588.45</v>
      </c>
      <c r="N1291" t="s">
        <v>5288</v>
      </c>
      <c r="O1291" t="s">
        <v>45</v>
      </c>
      <c r="P1291" t="s">
        <v>4622</v>
      </c>
      <c r="Q1291" t="s">
        <v>4623</v>
      </c>
      <c r="R1291" t="s">
        <v>4782</v>
      </c>
    </row>
    <row r="1292" spans="1:18" x14ac:dyDescent="0.25">
      <c r="A1292" t="s">
        <v>583</v>
      </c>
      <c r="B1292" t="s">
        <v>182</v>
      </c>
      <c r="C1292" t="s">
        <v>5313</v>
      </c>
      <c r="D1292" t="s">
        <v>4614</v>
      </c>
      <c r="E1292" t="s">
        <v>4602</v>
      </c>
      <c r="F1292" t="s">
        <v>4684</v>
      </c>
      <c r="G1292" t="s">
        <v>4685</v>
      </c>
      <c r="H1292" t="s">
        <v>4618</v>
      </c>
      <c r="I1292" t="s">
        <v>4678</v>
      </c>
      <c r="J1292" s="1">
        <v>34</v>
      </c>
      <c r="K1292">
        <v>2588.21</v>
      </c>
      <c r="L1292">
        <v>16.579999999999998</v>
      </c>
      <c r="M1292" s="1">
        <v>73408.88</v>
      </c>
      <c r="N1292" t="s">
        <v>4795</v>
      </c>
      <c r="O1292" t="s">
        <v>4651</v>
      </c>
      <c r="P1292" t="s">
        <v>4622</v>
      </c>
      <c r="Q1292" t="s">
        <v>4611</v>
      </c>
      <c r="R1292" t="s">
        <v>4644</v>
      </c>
    </row>
    <row r="1293" spans="1:18" x14ac:dyDescent="0.25">
      <c r="A1293" t="s">
        <v>588</v>
      </c>
      <c r="B1293" t="s">
        <v>589</v>
      </c>
      <c r="C1293" t="s">
        <v>5130</v>
      </c>
      <c r="D1293" t="s">
        <v>5319</v>
      </c>
      <c r="E1293" t="s">
        <v>4615</v>
      </c>
      <c r="F1293" t="s">
        <v>4843</v>
      </c>
      <c r="G1293" t="s">
        <v>4844</v>
      </c>
      <c r="H1293" t="s">
        <v>4618</v>
      </c>
      <c r="I1293" t="s">
        <v>4678</v>
      </c>
      <c r="J1293" s="1">
        <v>1</v>
      </c>
      <c r="K1293">
        <v>32459.95</v>
      </c>
      <c r="L1293">
        <v>9.1999999999999993</v>
      </c>
      <c r="M1293" s="1">
        <v>29473.63</v>
      </c>
      <c r="N1293" t="s">
        <v>5149</v>
      </c>
      <c r="O1293" t="s">
        <v>45</v>
      </c>
      <c r="P1293" t="s">
        <v>4652</v>
      </c>
      <c r="Q1293" t="s">
        <v>4623</v>
      </c>
      <c r="R1293" t="s">
        <v>4744</v>
      </c>
    </row>
    <row r="1294" spans="1:18" x14ac:dyDescent="0.25">
      <c r="A1294" t="s">
        <v>651</v>
      </c>
      <c r="B1294" t="s">
        <v>652</v>
      </c>
      <c r="C1294" t="s">
        <v>5376</v>
      </c>
      <c r="D1294" t="s">
        <v>5377</v>
      </c>
      <c r="E1294" t="s">
        <v>4615</v>
      </c>
      <c r="F1294" t="s">
        <v>4733</v>
      </c>
      <c r="G1294" t="s">
        <v>4897</v>
      </c>
      <c r="H1294" t="s">
        <v>4618</v>
      </c>
      <c r="I1294" t="s">
        <v>4678</v>
      </c>
      <c r="J1294" s="1">
        <v>33</v>
      </c>
      <c r="K1294">
        <v>13372.96</v>
      </c>
      <c r="L1294">
        <v>4.5999999999999996</v>
      </c>
      <c r="M1294" s="1">
        <v>421007.53</v>
      </c>
      <c r="N1294" t="s">
        <v>5379</v>
      </c>
      <c r="O1294" t="s">
        <v>4730</v>
      </c>
      <c r="P1294" t="s">
        <v>4622</v>
      </c>
      <c r="Q1294" t="s">
        <v>4611</v>
      </c>
      <c r="R1294" t="s">
        <v>4665</v>
      </c>
    </row>
    <row r="1295" spans="1:18" x14ac:dyDescent="0.25">
      <c r="A1295" t="s">
        <v>756</v>
      </c>
      <c r="B1295" t="s">
        <v>757</v>
      </c>
      <c r="C1295" t="s">
        <v>5483</v>
      </c>
      <c r="D1295" t="s">
        <v>4806</v>
      </c>
      <c r="E1295" t="s">
        <v>4656</v>
      </c>
      <c r="F1295" t="s">
        <v>4676</v>
      </c>
      <c r="G1295" t="s">
        <v>5132</v>
      </c>
      <c r="H1295" t="s">
        <v>4618</v>
      </c>
      <c r="I1295" t="s">
        <v>4678</v>
      </c>
      <c r="J1295" s="1">
        <v>21</v>
      </c>
      <c r="K1295">
        <v>18090.080000000002</v>
      </c>
      <c r="L1295">
        <v>9.5299999999999994</v>
      </c>
      <c r="M1295" s="1">
        <v>343688</v>
      </c>
      <c r="N1295" t="s">
        <v>4830</v>
      </c>
      <c r="O1295" t="s">
        <v>4651</v>
      </c>
      <c r="P1295" t="s">
        <v>4622</v>
      </c>
      <c r="Q1295" t="s">
        <v>4611</v>
      </c>
      <c r="R1295" t="s">
        <v>4782</v>
      </c>
    </row>
    <row r="1296" spans="1:18" x14ac:dyDescent="0.25">
      <c r="A1296" t="s">
        <v>820</v>
      </c>
      <c r="B1296" t="s">
        <v>385</v>
      </c>
      <c r="C1296" t="s">
        <v>4752</v>
      </c>
      <c r="D1296" t="s">
        <v>5539</v>
      </c>
      <c r="E1296" t="s">
        <v>4656</v>
      </c>
      <c r="F1296" t="s">
        <v>4891</v>
      </c>
      <c r="G1296" t="s">
        <v>4892</v>
      </c>
      <c r="H1296" t="s">
        <v>4618</v>
      </c>
      <c r="I1296" t="s">
        <v>4678</v>
      </c>
      <c r="J1296" s="1">
        <v>44</v>
      </c>
      <c r="K1296">
        <v>19617.990000000002</v>
      </c>
      <c r="L1296">
        <v>7.9</v>
      </c>
      <c r="M1296" s="1">
        <v>794999.43</v>
      </c>
      <c r="N1296" t="s">
        <v>4925</v>
      </c>
      <c r="O1296" t="s">
        <v>4609</v>
      </c>
      <c r="P1296" t="s">
        <v>4622</v>
      </c>
      <c r="Q1296" t="s">
        <v>4611</v>
      </c>
      <c r="R1296" t="s">
        <v>4744</v>
      </c>
    </row>
    <row r="1297" spans="1:18" x14ac:dyDescent="0.25">
      <c r="A1297" t="s">
        <v>982</v>
      </c>
      <c r="B1297" t="s">
        <v>983</v>
      </c>
      <c r="C1297" t="s">
        <v>5155</v>
      </c>
      <c r="D1297" t="s">
        <v>5690</v>
      </c>
      <c r="E1297" t="s">
        <v>4656</v>
      </c>
      <c r="F1297" t="s">
        <v>4657</v>
      </c>
      <c r="G1297" t="s">
        <v>5152</v>
      </c>
      <c r="H1297" t="s">
        <v>4618</v>
      </c>
      <c r="I1297" t="s">
        <v>4678</v>
      </c>
      <c r="J1297" s="1">
        <v>34</v>
      </c>
      <c r="K1297">
        <v>4992.13</v>
      </c>
      <c r="L1297">
        <v>2.64</v>
      </c>
      <c r="M1297" s="1">
        <v>165251.48000000001</v>
      </c>
      <c r="N1297" t="s">
        <v>5452</v>
      </c>
      <c r="O1297" t="s">
        <v>45</v>
      </c>
      <c r="P1297" t="s">
        <v>4610</v>
      </c>
      <c r="Q1297" t="s">
        <v>4643</v>
      </c>
      <c r="R1297" t="s">
        <v>4823</v>
      </c>
    </row>
    <row r="1298" spans="1:18" x14ac:dyDescent="0.25">
      <c r="A1298" t="s">
        <v>985</v>
      </c>
      <c r="B1298" t="s">
        <v>520</v>
      </c>
      <c r="C1298" t="s">
        <v>5692</v>
      </c>
      <c r="D1298" t="s">
        <v>5693</v>
      </c>
      <c r="E1298" t="s">
        <v>4615</v>
      </c>
      <c r="F1298" t="s">
        <v>4754</v>
      </c>
      <c r="G1298" t="s">
        <v>4798</v>
      </c>
      <c r="H1298" t="s">
        <v>4618</v>
      </c>
      <c r="I1298" t="s">
        <v>4678</v>
      </c>
      <c r="J1298" s="1">
        <v>33</v>
      </c>
      <c r="K1298">
        <v>9742.7099999999991</v>
      </c>
      <c r="L1298">
        <v>14.91</v>
      </c>
      <c r="M1298" s="1">
        <v>273572.37</v>
      </c>
      <c r="N1298" t="s">
        <v>5617</v>
      </c>
      <c r="O1298" t="s">
        <v>4609</v>
      </c>
      <c r="P1298" t="s">
        <v>4652</v>
      </c>
      <c r="Q1298" t="s">
        <v>4643</v>
      </c>
      <c r="R1298" t="s">
        <v>4823</v>
      </c>
    </row>
    <row r="1299" spans="1:18" x14ac:dyDescent="0.25">
      <c r="A1299" t="s">
        <v>995</v>
      </c>
      <c r="B1299" t="s">
        <v>815</v>
      </c>
      <c r="C1299" t="s">
        <v>4854</v>
      </c>
      <c r="D1299" t="s">
        <v>5629</v>
      </c>
      <c r="E1299" t="s">
        <v>4615</v>
      </c>
      <c r="F1299" t="s">
        <v>4754</v>
      </c>
      <c r="G1299" t="s">
        <v>4755</v>
      </c>
      <c r="H1299" t="s">
        <v>4618</v>
      </c>
      <c r="I1299" t="s">
        <v>4678</v>
      </c>
      <c r="J1299" s="1">
        <v>37</v>
      </c>
      <c r="K1299">
        <v>27370.58</v>
      </c>
      <c r="L1299">
        <v>16.18</v>
      </c>
      <c r="M1299" s="1">
        <v>848854.75</v>
      </c>
      <c r="N1299" t="s">
        <v>5703</v>
      </c>
      <c r="O1299" t="s">
        <v>4609</v>
      </c>
      <c r="P1299" t="s">
        <v>4652</v>
      </c>
      <c r="Q1299" t="s">
        <v>4611</v>
      </c>
      <c r="R1299" t="s">
        <v>4720</v>
      </c>
    </row>
    <row r="1300" spans="1:18" x14ac:dyDescent="0.25">
      <c r="A1300" t="s">
        <v>997</v>
      </c>
      <c r="B1300" t="s">
        <v>998</v>
      </c>
      <c r="C1300" t="s">
        <v>5704</v>
      </c>
      <c r="D1300" t="s">
        <v>5522</v>
      </c>
      <c r="E1300" t="s">
        <v>4602</v>
      </c>
      <c r="F1300" t="s">
        <v>4785</v>
      </c>
      <c r="G1300" t="s">
        <v>4942</v>
      </c>
      <c r="H1300" t="s">
        <v>4618</v>
      </c>
      <c r="I1300" t="s">
        <v>4678</v>
      </c>
      <c r="J1300" s="1">
        <v>31</v>
      </c>
      <c r="K1300">
        <v>29673.57</v>
      </c>
      <c r="L1300">
        <v>12.41</v>
      </c>
      <c r="M1300" s="1">
        <v>805723.48</v>
      </c>
      <c r="N1300" t="s">
        <v>5104</v>
      </c>
      <c r="O1300" t="s">
        <v>45</v>
      </c>
      <c r="P1300" t="s">
        <v>4622</v>
      </c>
      <c r="Q1300" t="s">
        <v>4623</v>
      </c>
      <c r="R1300" t="s">
        <v>4665</v>
      </c>
    </row>
    <row r="1301" spans="1:18" x14ac:dyDescent="0.25">
      <c r="A1301" t="s">
        <v>1160</v>
      </c>
      <c r="B1301" t="s">
        <v>974</v>
      </c>
      <c r="C1301" t="s">
        <v>4634</v>
      </c>
      <c r="D1301" t="s">
        <v>5851</v>
      </c>
      <c r="E1301" t="s">
        <v>4656</v>
      </c>
      <c r="F1301" t="s">
        <v>4772</v>
      </c>
      <c r="G1301" t="s">
        <v>4867</v>
      </c>
      <c r="H1301" t="s">
        <v>4618</v>
      </c>
      <c r="I1301" t="s">
        <v>4678</v>
      </c>
      <c r="J1301" s="1">
        <v>29</v>
      </c>
      <c r="K1301">
        <v>16002.14</v>
      </c>
      <c r="L1301">
        <v>12.71</v>
      </c>
      <c r="M1301" s="1">
        <v>405079.77</v>
      </c>
      <c r="N1301" t="s">
        <v>5853</v>
      </c>
      <c r="O1301" t="s">
        <v>45</v>
      </c>
      <c r="P1301" t="s">
        <v>4622</v>
      </c>
      <c r="Q1301" t="s">
        <v>4611</v>
      </c>
      <c r="R1301" t="s">
        <v>4703</v>
      </c>
    </row>
    <row r="1302" spans="1:18" x14ac:dyDescent="0.25">
      <c r="A1302" t="s">
        <v>1277</v>
      </c>
      <c r="B1302" t="s">
        <v>55</v>
      </c>
      <c r="C1302" t="s">
        <v>4979</v>
      </c>
      <c r="D1302" t="s">
        <v>5758</v>
      </c>
      <c r="E1302" t="s">
        <v>4627</v>
      </c>
      <c r="F1302" t="s">
        <v>4628</v>
      </c>
      <c r="G1302" t="s">
        <v>4747</v>
      </c>
      <c r="H1302" t="s">
        <v>4618</v>
      </c>
      <c r="I1302" t="s">
        <v>4678</v>
      </c>
      <c r="J1302" s="1">
        <v>21</v>
      </c>
      <c r="K1302">
        <v>48467.31</v>
      </c>
      <c r="L1302">
        <v>18.309999999999999</v>
      </c>
      <c r="M1302" s="1">
        <v>831451.86</v>
      </c>
      <c r="N1302" t="s">
        <v>5463</v>
      </c>
      <c r="O1302" t="s">
        <v>45</v>
      </c>
      <c r="P1302" t="s">
        <v>4622</v>
      </c>
      <c r="Q1302" t="s">
        <v>4611</v>
      </c>
      <c r="R1302" t="s">
        <v>4696</v>
      </c>
    </row>
    <row r="1303" spans="1:18" x14ac:dyDescent="0.25">
      <c r="A1303" t="s">
        <v>1315</v>
      </c>
      <c r="B1303" t="s">
        <v>222</v>
      </c>
      <c r="C1303" t="s">
        <v>5644</v>
      </c>
      <c r="D1303" t="s">
        <v>5995</v>
      </c>
      <c r="E1303" t="s">
        <v>4615</v>
      </c>
      <c r="F1303" t="s">
        <v>4616</v>
      </c>
      <c r="G1303" t="s">
        <v>5280</v>
      </c>
      <c r="H1303" t="s">
        <v>4618</v>
      </c>
      <c r="I1303" t="s">
        <v>4678</v>
      </c>
      <c r="J1303" s="1">
        <v>14</v>
      </c>
      <c r="K1303">
        <v>20574.150000000001</v>
      </c>
      <c r="L1303">
        <v>6.11</v>
      </c>
      <c r="M1303" s="1">
        <v>270438.96999999997</v>
      </c>
      <c r="N1303" t="s">
        <v>5997</v>
      </c>
      <c r="O1303" t="s">
        <v>4609</v>
      </c>
      <c r="P1303" t="s">
        <v>4622</v>
      </c>
      <c r="Q1303" t="s">
        <v>4611</v>
      </c>
      <c r="R1303" t="s">
        <v>4696</v>
      </c>
    </row>
    <row r="1304" spans="1:18" x14ac:dyDescent="0.25">
      <c r="A1304" t="s">
        <v>1400</v>
      </c>
      <c r="B1304" t="s">
        <v>404</v>
      </c>
      <c r="C1304" t="s">
        <v>4979</v>
      </c>
      <c r="D1304" t="s">
        <v>4854</v>
      </c>
      <c r="E1304" t="s">
        <v>4602</v>
      </c>
      <c r="F1304" t="s">
        <v>4603</v>
      </c>
      <c r="G1304" t="s">
        <v>4955</v>
      </c>
      <c r="H1304" t="s">
        <v>4618</v>
      </c>
      <c r="I1304" t="s">
        <v>4678</v>
      </c>
      <c r="J1304" s="1">
        <v>40</v>
      </c>
      <c r="K1304">
        <v>8790.0499999999993</v>
      </c>
      <c r="L1304">
        <v>4.32</v>
      </c>
      <c r="M1304" s="1">
        <v>336412.79</v>
      </c>
      <c r="N1304" t="s">
        <v>5793</v>
      </c>
      <c r="O1304" t="s">
        <v>4651</v>
      </c>
      <c r="P1304" t="s">
        <v>4622</v>
      </c>
      <c r="Q1304" t="s">
        <v>4643</v>
      </c>
      <c r="R1304" t="s">
        <v>4720</v>
      </c>
    </row>
    <row r="1305" spans="1:18" x14ac:dyDescent="0.25">
      <c r="A1305" t="s">
        <v>1450</v>
      </c>
      <c r="B1305" t="s">
        <v>1451</v>
      </c>
      <c r="C1305" t="s">
        <v>5045</v>
      </c>
      <c r="D1305" t="s">
        <v>5094</v>
      </c>
      <c r="E1305" t="s">
        <v>4615</v>
      </c>
      <c r="F1305" t="s">
        <v>4616</v>
      </c>
      <c r="G1305" t="s">
        <v>4699</v>
      </c>
      <c r="H1305" t="s">
        <v>4618</v>
      </c>
      <c r="I1305" t="s">
        <v>4678</v>
      </c>
      <c r="J1305" s="1">
        <v>1</v>
      </c>
      <c r="K1305">
        <v>1260.8699999999999</v>
      </c>
      <c r="L1305">
        <v>11.26</v>
      </c>
      <c r="M1305" s="1">
        <v>1118.9000000000001</v>
      </c>
      <c r="N1305" t="s">
        <v>6105</v>
      </c>
      <c r="O1305" t="s">
        <v>4609</v>
      </c>
      <c r="P1305" t="s">
        <v>4652</v>
      </c>
      <c r="Q1305" t="s">
        <v>4643</v>
      </c>
      <c r="R1305" t="s">
        <v>4665</v>
      </c>
    </row>
    <row r="1306" spans="1:18" x14ac:dyDescent="0.25">
      <c r="A1306" t="s">
        <v>1474</v>
      </c>
      <c r="B1306" t="s">
        <v>1475</v>
      </c>
      <c r="C1306" t="s">
        <v>4704</v>
      </c>
      <c r="D1306" t="s">
        <v>5158</v>
      </c>
      <c r="E1306" t="s">
        <v>4627</v>
      </c>
      <c r="F1306" t="s">
        <v>4691</v>
      </c>
      <c r="G1306" t="s">
        <v>5017</v>
      </c>
      <c r="H1306" t="s">
        <v>4618</v>
      </c>
      <c r="I1306" t="s">
        <v>4678</v>
      </c>
      <c r="J1306" s="1">
        <v>30</v>
      </c>
      <c r="K1306">
        <v>43948.3</v>
      </c>
      <c r="L1306">
        <v>8.8800000000000008</v>
      </c>
      <c r="M1306" s="1">
        <v>1201370.73</v>
      </c>
      <c r="N1306" t="s">
        <v>6002</v>
      </c>
      <c r="O1306" t="s">
        <v>4664</v>
      </c>
      <c r="P1306" t="s">
        <v>4622</v>
      </c>
      <c r="Q1306" t="s">
        <v>4623</v>
      </c>
      <c r="R1306" t="s">
        <v>4696</v>
      </c>
    </row>
    <row r="1307" spans="1:18" x14ac:dyDescent="0.25">
      <c r="A1307" t="s">
        <v>1512</v>
      </c>
      <c r="B1307" t="s">
        <v>729</v>
      </c>
      <c r="C1307" t="s">
        <v>4854</v>
      </c>
      <c r="D1307" t="s">
        <v>4698</v>
      </c>
      <c r="E1307" t="s">
        <v>4656</v>
      </c>
      <c r="F1307" t="s">
        <v>4676</v>
      </c>
      <c r="G1307" t="s">
        <v>4677</v>
      </c>
      <c r="H1307" t="s">
        <v>4618</v>
      </c>
      <c r="I1307" t="s">
        <v>4678</v>
      </c>
      <c r="J1307" s="1">
        <v>7</v>
      </c>
      <c r="K1307">
        <v>43831.14</v>
      </c>
      <c r="L1307">
        <v>8.85</v>
      </c>
      <c r="M1307" s="1">
        <v>279664.59000000003</v>
      </c>
      <c r="N1307" t="s">
        <v>6147</v>
      </c>
      <c r="O1307" t="s">
        <v>45</v>
      </c>
      <c r="P1307" t="s">
        <v>4622</v>
      </c>
      <c r="Q1307" t="s">
        <v>4643</v>
      </c>
      <c r="R1307" t="s">
        <v>4823</v>
      </c>
    </row>
    <row r="1308" spans="1:18" x14ac:dyDescent="0.25">
      <c r="A1308" t="s">
        <v>1562</v>
      </c>
      <c r="B1308" t="s">
        <v>948</v>
      </c>
      <c r="C1308" t="s">
        <v>4926</v>
      </c>
      <c r="D1308" t="s">
        <v>5206</v>
      </c>
      <c r="E1308" t="s">
        <v>4627</v>
      </c>
      <c r="F1308" t="s">
        <v>4691</v>
      </c>
      <c r="G1308" t="s">
        <v>5017</v>
      </c>
      <c r="H1308" t="s">
        <v>4618</v>
      </c>
      <c r="I1308" t="s">
        <v>4678</v>
      </c>
      <c r="J1308" s="1">
        <v>28</v>
      </c>
      <c r="K1308">
        <v>22102.28</v>
      </c>
      <c r="L1308">
        <v>17.260000000000002</v>
      </c>
      <c r="M1308" s="1">
        <v>512047.94</v>
      </c>
      <c r="N1308" t="s">
        <v>5550</v>
      </c>
      <c r="O1308" t="s">
        <v>45</v>
      </c>
      <c r="P1308" t="s">
        <v>4622</v>
      </c>
      <c r="Q1308" t="s">
        <v>4611</v>
      </c>
      <c r="R1308" t="s">
        <v>4624</v>
      </c>
    </row>
    <row r="1309" spans="1:18" x14ac:dyDescent="0.25">
      <c r="A1309" t="s">
        <v>1596</v>
      </c>
      <c r="B1309" t="s">
        <v>301</v>
      </c>
      <c r="C1309" t="s">
        <v>5304</v>
      </c>
      <c r="D1309" t="s">
        <v>6209</v>
      </c>
      <c r="E1309" t="s">
        <v>4602</v>
      </c>
      <c r="F1309" t="s">
        <v>4785</v>
      </c>
      <c r="G1309" t="s">
        <v>5159</v>
      </c>
      <c r="H1309" t="s">
        <v>4618</v>
      </c>
      <c r="I1309" t="s">
        <v>4678</v>
      </c>
      <c r="J1309" s="1">
        <v>6</v>
      </c>
      <c r="K1309">
        <v>43471.64</v>
      </c>
      <c r="L1309">
        <v>17.850000000000001</v>
      </c>
      <c r="M1309" s="1">
        <v>214271.71</v>
      </c>
      <c r="N1309" t="s">
        <v>6211</v>
      </c>
      <c r="O1309" t="s">
        <v>4730</v>
      </c>
      <c r="P1309" t="s">
        <v>4622</v>
      </c>
      <c r="Q1309" t="s">
        <v>4643</v>
      </c>
      <c r="R1309" t="s">
        <v>4624</v>
      </c>
    </row>
    <row r="1310" spans="1:18" x14ac:dyDescent="0.25">
      <c r="A1310" t="s">
        <v>1607</v>
      </c>
      <c r="B1310" t="s">
        <v>802</v>
      </c>
      <c r="C1310" t="s">
        <v>4885</v>
      </c>
      <c r="D1310" t="s">
        <v>4983</v>
      </c>
      <c r="E1310" t="s">
        <v>4615</v>
      </c>
      <c r="F1310" t="s">
        <v>4754</v>
      </c>
      <c r="G1310" t="s">
        <v>4755</v>
      </c>
      <c r="H1310" t="s">
        <v>4618</v>
      </c>
      <c r="I1310" t="s">
        <v>4678</v>
      </c>
      <c r="J1310" s="1">
        <v>50</v>
      </c>
      <c r="K1310">
        <v>15497.92</v>
      </c>
      <c r="L1310">
        <v>15.18</v>
      </c>
      <c r="M1310" s="1">
        <v>657266.79</v>
      </c>
      <c r="N1310" t="s">
        <v>5145</v>
      </c>
      <c r="O1310" t="s">
        <v>45</v>
      </c>
      <c r="P1310" t="s">
        <v>4622</v>
      </c>
      <c r="Q1310" t="s">
        <v>4611</v>
      </c>
      <c r="R1310" t="s">
        <v>4720</v>
      </c>
    </row>
    <row r="1311" spans="1:18" x14ac:dyDescent="0.25">
      <c r="A1311" t="s">
        <v>1665</v>
      </c>
      <c r="B1311" t="s">
        <v>1666</v>
      </c>
      <c r="C1311" t="s">
        <v>4714</v>
      </c>
      <c r="D1311" t="s">
        <v>5426</v>
      </c>
      <c r="E1311" t="s">
        <v>4602</v>
      </c>
      <c r="F1311" t="s">
        <v>4785</v>
      </c>
      <c r="G1311" t="s">
        <v>5159</v>
      </c>
      <c r="H1311" t="s">
        <v>4618</v>
      </c>
      <c r="I1311" t="s">
        <v>4678</v>
      </c>
      <c r="J1311" s="1">
        <v>48</v>
      </c>
      <c r="K1311">
        <v>10249.290000000001</v>
      </c>
      <c r="L1311">
        <v>4.93</v>
      </c>
      <c r="M1311" s="1">
        <v>467712</v>
      </c>
      <c r="N1311" t="s">
        <v>6201</v>
      </c>
      <c r="O1311" t="s">
        <v>4609</v>
      </c>
      <c r="P1311" t="s">
        <v>4622</v>
      </c>
      <c r="Q1311" t="s">
        <v>4643</v>
      </c>
      <c r="R1311" t="s">
        <v>4624</v>
      </c>
    </row>
    <row r="1312" spans="1:18" x14ac:dyDescent="0.25">
      <c r="A1312" t="s">
        <v>1668</v>
      </c>
      <c r="B1312" t="s">
        <v>1669</v>
      </c>
      <c r="C1312" t="s">
        <v>6255</v>
      </c>
      <c r="D1312" t="s">
        <v>6256</v>
      </c>
      <c r="E1312" t="s">
        <v>4627</v>
      </c>
      <c r="F1312" t="s">
        <v>4628</v>
      </c>
      <c r="G1312" t="s">
        <v>4711</v>
      </c>
      <c r="H1312" t="s">
        <v>4618</v>
      </c>
      <c r="I1312" t="s">
        <v>4678</v>
      </c>
      <c r="J1312" s="1">
        <v>30</v>
      </c>
      <c r="K1312">
        <v>33605.58</v>
      </c>
      <c r="L1312">
        <v>8.4</v>
      </c>
      <c r="M1312" s="1">
        <v>923481.34</v>
      </c>
      <c r="N1312" t="s">
        <v>5276</v>
      </c>
      <c r="O1312" t="s">
        <v>4609</v>
      </c>
      <c r="P1312" t="s">
        <v>4622</v>
      </c>
      <c r="Q1312" t="s">
        <v>4643</v>
      </c>
      <c r="R1312" t="s">
        <v>4744</v>
      </c>
    </row>
    <row r="1313" spans="1:18" x14ac:dyDescent="0.25">
      <c r="A1313" t="s">
        <v>1677</v>
      </c>
      <c r="B1313" t="s">
        <v>1678</v>
      </c>
      <c r="C1313" t="s">
        <v>5807</v>
      </c>
      <c r="D1313" t="s">
        <v>4771</v>
      </c>
      <c r="E1313" t="s">
        <v>4627</v>
      </c>
      <c r="F1313" t="s">
        <v>4691</v>
      </c>
      <c r="G1313" t="s">
        <v>5017</v>
      </c>
      <c r="H1313" t="s">
        <v>4618</v>
      </c>
      <c r="I1313" t="s">
        <v>4678</v>
      </c>
      <c r="J1313" s="1">
        <v>12</v>
      </c>
      <c r="K1313">
        <v>9193.15</v>
      </c>
      <c r="L1313">
        <v>11.99</v>
      </c>
      <c r="M1313" s="1">
        <v>97090.7</v>
      </c>
      <c r="N1313" t="s">
        <v>5471</v>
      </c>
      <c r="O1313" t="s">
        <v>4664</v>
      </c>
      <c r="P1313" t="s">
        <v>4622</v>
      </c>
      <c r="Q1313" t="s">
        <v>4643</v>
      </c>
      <c r="R1313" t="s">
        <v>4653</v>
      </c>
    </row>
    <row r="1314" spans="1:18" x14ac:dyDescent="0.25">
      <c r="A1314" t="s">
        <v>1810</v>
      </c>
      <c r="B1314" t="s">
        <v>606</v>
      </c>
      <c r="C1314" t="s">
        <v>5033</v>
      </c>
      <c r="D1314" t="s">
        <v>6372</v>
      </c>
      <c r="E1314" t="s">
        <v>4602</v>
      </c>
      <c r="F1314" t="s">
        <v>4668</v>
      </c>
      <c r="G1314" t="s">
        <v>4879</v>
      </c>
      <c r="H1314" t="s">
        <v>4618</v>
      </c>
      <c r="I1314" t="s">
        <v>4678</v>
      </c>
      <c r="J1314" s="1">
        <v>42</v>
      </c>
      <c r="K1314">
        <v>28312.42</v>
      </c>
      <c r="L1314">
        <v>14.91</v>
      </c>
      <c r="M1314" s="1">
        <v>1011823.6</v>
      </c>
      <c r="N1314" t="s">
        <v>6061</v>
      </c>
      <c r="O1314" t="s">
        <v>4609</v>
      </c>
      <c r="P1314" t="s">
        <v>4622</v>
      </c>
      <c r="Q1314" t="s">
        <v>4611</v>
      </c>
      <c r="R1314" t="s">
        <v>4653</v>
      </c>
    </row>
    <row r="1315" spans="1:18" x14ac:dyDescent="0.25">
      <c r="A1315" t="s">
        <v>1836</v>
      </c>
      <c r="B1315" t="s">
        <v>1068</v>
      </c>
      <c r="C1315" t="s">
        <v>5978</v>
      </c>
      <c r="D1315" t="s">
        <v>4873</v>
      </c>
      <c r="E1315" t="s">
        <v>4602</v>
      </c>
      <c r="F1315" t="s">
        <v>4603</v>
      </c>
      <c r="G1315" t="s">
        <v>4813</v>
      </c>
      <c r="H1315" t="s">
        <v>4618</v>
      </c>
      <c r="I1315" t="s">
        <v>4678</v>
      </c>
      <c r="J1315" s="1">
        <v>28</v>
      </c>
      <c r="K1315">
        <v>4212.12</v>
      </c>
      <c r="L1315">
        <v>15.78</v>
      </c>
      <c r="M1315" s="1">
        <v>99328.53</v>
      </c>
      <c r="N1315" t="s">
        <v>5793</v>
      </c>
      <c r="O1315" t="s">
        <v>45</v>
      </c>
      <c r="P1315" t="s">
        <v>4622</v>
      </c>
      <c r="Q1315" t="s">
        <v>4643</v>
      </c>
      <c r="R1315" t="s">
        <v>4720</v>
      </c>
    </row>
    <row r="1316" spans="1:18" x14ac:dyDescent="0.25">
      <c r="A1316" t="s">
        <v>1944</v>
      </c>
      <c r="B1316" t="s">
        <v>1442</v>
      </c>
      <c r="C1316" t="s">
        <v>5020</v>
      </c>
      <c r="D1316" t="s">
        <v>6475</v>
      </c>
      <c r="E1316" t="s">
        <v>4656</v>
      </c>
      <c r="F1316" t="s">
        <v>4657</v>
      </c>
      <c r="G1316" t="s">
        <v>4826</v>
      </c>
      <c r="H1316" t="s">
        <v>4618</v>
      </c>
      <c r="I1316" t="s">
        <v>4678</v>
      </c>
      <c r="J1316" s="1">
        <v>30</v>
      </c>
      <c r="K1316">
        <v>10454.9</v>
      </c>
      <c r="L1316">
        <v>2.4</v>
      </c>
      <c r="M1316" s="1">
        <v>306119.46999999997</v>
      </c>
      <c r="N1316" t="s">
        <v>5201</v>
      </c>
      <c r="O1316" t="s">
        <v>45</v>
      </c>
      <c r="P1316" t="s">
        <v>4622</v>
      </c>
      <c r="Q1316" t="s">
        <v>4611</v>
      </c>
      <c r="R1316" t="s">
        <v>4624</v>
      </c>
    </row>
    <row r="1317" spans="1:18" x14ac:dyDescent="0.25">
      <c r="A1317" t="s">
        <v>1965</v>
      </c>
      <c r="B1317" t="s">
        <v>430</v>
      </c>
      <c r="C1317" t="s">
        <v>5338</v>
      </c>
      <c r="D1317" t="s">
        <v>5395</v>
      </c>
      <c r="E1317" t="s">
        <v>4656</v>
      </c>
      <c r="F1317" t="s">
        <v>4676</v>
      </c>
      <c r="G1317" t="s">
        <v>4917</v>
      </c>
      <c r="H1317" t="s">
        <v>4618</v>
      </c>
      <c r="I1317" t="s">
        <v>4678</v>
      </c>
      <c r="J1317" s="1">
        <v>48</v>
      </c>
      <c r="K1317">
        <v>30191.62</v>
      </c>
      <c r="L1317">
        <v>0.46</v>
      </c>
      <c r="M1317" s="1">
        <v>1442531.45</v>
      </c>
      <c r="N1317" t="s">
        <v>5805</v>
      </c>
      <c r="O1317" t="s">
        <v>4730</v>
      </c>
      <c r="P1317" t="s">
        <v>4622</v>
      </c>
      <c r="Q1317" t="s">
        <v>4623</v>
      </c>
      <c r="R1317" t="s">
        <v>4624</v>
      </c>
    </row>
    <row r="1318" spans="1:18" x14ac:dyDescent="0.25">
      <c r="A1318" t="s">
        <v>1992</v>
      </c>
      <c r="B1318" t="s">
        <v>1993</v>
      </c>
      <c r="C1318" t="s">
        <v>4877</v>
      </c>
      <c r="D1318" t="s">
        <v>6510</v>
      </c>
      <c r="E1318" t="s">
        <v>4627</v>
      </c>
      <c r="F1318" t="s">
        <v>4636</v>
      </c>
      <c r="G1318" t="s">
        <v>4985</v>
      </c>
      <c r="H1318" t="s">
        <v>4618</v>
      </c>
      <c r="I1318" t="s">
        <v>4678</v>
      </c>
      <c r="J1318" s="1">
        <v>43</v>
      </c>
      <c r="K1318">
        <v>614.83000000000004</v>
      </c>
      <c r="L1318">
        <v>9.59</v>
      </c>
      <c r="M1318" s="1">
        <v>23902.32</v>
      </c>
      <c r="N1318" t="s">
        <v>6512</v>
      </c>
      <c r="O1318" t="s">
        <v>45</v>
      </c>
      <c r="P1318" t="s">
        <v>4622</v>
      </c>
      <c r="Q1318" t="s">
        <v>4643</v>
      </c>
      <c r="R1318" t="s">
        <v>4644</v>
      </c>
    </row>
    <row r="1319" spans="1:18" x14ac:dyDescent="0.25">
      <c r="A1319" t="s">
        <v>2249</v>
      </c>
      <c r="B1319" t="s">
        <v>623</v>
      </c>
      <c r="C1319" t="s">
        <v>5321</v>
      </c>
      <c r="D1319" t="s">
        <v>4862</v>
      </c>
      <c r="E1319" t="s">
        <v>4602</v>
      </c>
      <c r="F1319" t="s">
        <v>4785</v>
      </c>
      <c r="G1319" t="s">
        <v>5159</v>
      </c>
      <c r="H1319" t="s">
        <v>4618</v>
      </c>
      <c r="I1319" t="s">
        <v>4678</v>
      </c>
      <c r="J1319" s="1">
        <v>36</v>
      </c>
      <c r="K1319">
        <v>15219.92</v>
      </c>
      <c r="L1319">
        <v>9.33</v>
      </c>
      <c r="M1319" s="1">
        <v>496796.45</v>
      </c>
      <c r="N1319" t="s">
        <v>6709</v>
      </c>
      <c r="O1319" t="s">
        <v>4664</v>
      </c>
      <c r="P1319" t="s">
        <v>4610</v>
      </c>
      <c r="Q1319" t="s">
        <v>4623</v>
      </c>
      <c r="R1319" t="s">
        <v>4653</v>
      </c>
    </row>
    <row r="1320" spans="1:18" x14ac:dyDescent="0.25">
      <c r="A1320" t="s">
        <v>2257</v>
      </c>
      <c r="B1320" t="s">
        <v>1451</v>
      </c>
      <c r="C1320" t="s">
        <v>6523</v>
      </c>
      <c r="D1320" t="s">
        <v>6715</v>
      </c>
      <c r="E1320" t="s">
        <v>4615</v>
      </c>
      <c r="F1320" t="s">
        <v>4843</v>
      </c>
      <c r="G1320" t="s">
        <v>4844</v>
      </c>
      <c r="H1320" t="s">
        <v>4618</v>
      </c>
      <c r="I1320" t="s">
        <v>4678</v>
      </c>
      <c r="J1320" s="1">
        <v>29</v>
      </c>
      <c r="K1320">
        <v>16136.15</v>
      </c>
      <c r="L1320">
        <v>8.85</v>
      </c>
      <c r="M1320" s="1">
        <v>426534.92</v>
      </c>
      <c r="N1320" t="s">
        <v>5766</v>
      </c>
      <c r="O1320" t="s">
        <v>4730</v>
      </c>
      <c r="P1320" t="s">
        <v>4622</v>
      </c>
      <c r="Q1320" t="s">
        <v>4611</v>
      </c>
      <c r="R1320" t="s">
        <v>4624</v>
      </c>
    </row>
    <row r="1321" spans="1:18" x14ac:dyDescent="0.25">
      <c r="A1321" t="s">
        <v>2267</v>
      </c>
      <c r="B1321" t="s">
        <v>169</v>
      </c>
      <c r="C1321" t="s">
        <v>4634</v>
      </c>
      <c r="D1321" t="s">
        <v>6098</v>
      </c>
      <c r="E1321" t="s">
        <v>4627</v>
      </c>
      <c r="F1321" t="s">
        <v>4691</v>
      </c>
      <c r="G1321" t="s">
        <v>4692</v>
      </c>
      <c r="H1321" t="s">
        <v>4618</v>
      </c>
      <c r="I1321" t="s">
        <v>4678</v>
      </c>
      <c r="J1321" s="1">
        <v>33</v>
      </c>
      <c r="K1321">
        <v>33583.269999999997</v>
      </c>
      <c r="L1321">
        <v>16.46</v>
      </c>
      <c r="M1321" s="1">
        <v>925830.3</v>
      </c>
      <c r="N1321" t="s">
        <v>5120</v>
      </c>
      <c r="O1321" t="s">
        <v>4609</v>
      </c>
      <c r="P1321" t="s">
        <v>4622</v>
      </c>
      <c r="Q1321" t="s">
        <v>4643</v>
      </c>
      <c r="R1321" t="s">
        <v>4782</v>
      </c>
    </row>
    <row r="1322" spans="1:18" x14ac:dyDescent="0.25">
      <c r="A1322" t="s">
        <v>2376</v>
      </c>
      <c r="B1322" t="s">
        <v>468</v>
      </c>
      <c r="C1322" t="s">
        <v>5844</v>
      </c>
      <c r="D1322" t="s">
        <v>6798</v>
      </c>
      <c r="E1322" t="s">
        <v>4615</v>
      </c>
      <c r="F1322" t="s">
        <v>4754</v>
      </c>
      <c r="G1322" t="s">
        <v>4755</v>
      </c>
      <c r="H1322" t="s">
        <v>4618</v>
      </c>
      <c r="I1322" t="s">
        <v>4678</v>
      </c>
      <c r="J1322" s="1">
        <v>28</v>
      </c>
      <c r="K1322">
        <v>17556.150000000001</v>
      </c>
      <c r="L1322">
        <v>2.5099999999999998</v>
      </c>
      <c r="M1322" s="1">
        <v>479233.74</v>
      </c>
      <c r="N1322" t="s">
        <v>6249</v>
      </c>
      <c r="O1322" t="s">
        <v>4664</v>
      </c>
      <c r="P1322" t="s">
        <v>4622</v>
      </c>
      <c r="Q1322" t="s">
        <v>4611</v>
      </c>
      <c r="R1322" t="s">
        <v>4682</v>
      </c>
    </row>
    <row r="1323" spans="1:18" x14ac:dyDescent="0.25">
      <c r="A1323" t="s">
        <v>2387</v>
      </c>
      <c r="B1323" t="s">
        <v>1540</v>
      </c>
      <c r="C1323" t="s">
        <v>5930</v>
      </c>
      <c r="D1323" t="s">
        <v>6422</v>
      </c>
      <c r="E1323" t="s">
        <v>4602</v>
      </c>
      <c r="F1323" t="s">
        <v>4684</v>
      </c>
      <c r="G1323" t="s">
        <v>4685</v>
      </c>
      <c r="H1323" t="s">
        <v>4618</v>
      </c>
      <c r="I1323" t="s">
        <v>4678</v>
      </c>
      <c r="J1323" s="1">
        <v>33</v>
      </c>
      <c r="K1323">
        <v>17168.82</v>
      </c>
      <c r="L1323">
        <v>7.43</v>
      </c>
      <c r="M1323" s="1">
        <v>524474.82999999996</v>
      </c>
      <c r="N1323" t="s">
        <v>5276</v>
      </c>
      <c r="O1323" t="s">
        <v>4609</v>
      </c>
      <c r="P1323" t="s">
        <v>4622</v>
      </c>
      <c r="Q1323" t="s">
        <v>4643</v>
      </c>
      <c r="R1323" t="s">
        <v>4744</v>
      </c>
    </row>
    <row r="1324" spans="1:18" x14ac:dyDescent="0.25">
      <c r="A1324" t="s">
        <v>2647</v>
      </c>
      <c r="B1324" t="s">
        <v>701</v>
      </c>
      <c r="C1324" t="s">
        <v>4901</v>
      </c>
      <c r="D1324" t="s">
        <v>6895</v>
      </c>
      <c r="E1324" t="s">
        <v>4615</v>
      </c>
      <c r="F1324" t="s">
        <v>4616</v>
      </c>
      <c r="G1324" t="s">
        <v>5280</v>
      </c>
      <c r="H1324" t="s">
        <v>4618</v>
      </c>
      <c r="I1324" t="s">
        <v>4678</v>
      </c>
      <c r="J1324" s="1">
        <v>35</v>
      </c>
      <c r="K1324">
        <v>4416.8100000000004</v>
      </c>
      <c r="L1324">
        <v>17</v>
      </c>
      <c r="M1324" s="1">
        <v>128308.33</v>
      </c>
      <c r="N1324" t="s">
        <v>5343</v>
      </c>
      <c r="O1324" t="s">
        <v>4609</v>
      </c>
      <c r="P1324" t="s">
        <v>4622</v>
      </c>
      <c r="Q1324" t="s">
        <v>4643</v>
      </c>
      <c r="R1324" t="s">
        <v>4720</v>
      </c>
    </row>
    <row r="1325" spans="1:18" x14ac:dyDescent="0.25">
      <c r="A1325" t="s">
        <v>2669</v>
      </c>
      <c r="B1325" t="s">
        <v>1497</v>
      </c>
      <c r="C1325" t="s">
        <v>4817</v>
      </c>
      <c r="D1325" t="s">
        <v>4683</v>
      </c>
      <c r="E1325" t="s">
        <v>4627</v>
      </c>
      <c r="F1325" t="s">
        <v>4723</v>
      </c>
      <c r="G1325" t="s">
        <v>4724</v>
      </c>
      <c r="H1325" t="s">
        <v>4618</v>
      </c>
      <c r="I1325" t="s">
        <v>4678</v>
      </c>
      <c r="J1325" s="1">
        <v>1</v>
      </c>
      <c r="K1325">
        <v>24303.07</v>
      </c>
      <c r="L1325">
        <v>14.68</v>
      </c>
      <c r="M1325" s="1">
        <v>20735.38</v>
      </c>
      <c r="N1325" t="s">
        <v>5193</v>
      </c>
      <c r="O1325" t="s">
        <v>4664</v>
      </c>
      <c r="P1325" t="s">
        <v>4622</v>
      </c>
      <c r="Q1325" t="s">
        <v>4623</v>
      </c>
      <c r="R1325" t="s">
        <v>4823</v>
      </c>
    </row>
    <row r="1326" spans="1:18" x14ac:dyDescent="0.25">
      <c r="A1326" t="s">
        <v>2730</v>
      </c>
      <c r="B1326" t="s">
        <v>2731</v>
      </c>
      <c r="C1326" t="s">
        <v>6920</v>
      </c>
      <c r="D1326" t="s">
        <v>6023</v>
      </c>
      <c r="E1326" t="s">
        <v>4602</v>
      </c>
      <c r="F1326" t="s">
        <v>4668</v>
      </c>
      <c r="G1326" t="s">
        <v>4879</v>
      </c>
      <c r="H1326" t="s">
        <v>4618</v>
      </c>
      <c r="I1326" t="s">
        <v>4678</v>
      </c>
      <c r="J1326" s="1">
        <v>49</v>
      </c>
      <c r="K1326">
        <v>47787.5</v>
      </c>
      <c r="L1326">
        <v>5.57</v>
      </c>
      <c r="M1326" s="1">
        <v>2211161.08</v>
      </c>
      <c r="N1326" t="s">
        <v>4856</v>
      </c>
      <c r="O1326" t="s">
        <v>4609</v>
      </c>
      <c r="P1326" t="s">
        <v>4622</v>
      </c>
      <c r="Q1326" t="s">
        <v>4611</v>
      </c>
      <c r="R1326" t="s">
        <v>4782</v>
      </c>
    </row>
    <row r="1327" spans="1:18" x14ac:dyDescent="0.25">
      <c r="A1327" t="s">
        <v>2746</v>
      </c>
      <c r="B1327" t="s">
        <v>1773</v>
      </c>
      <c r="C1327" t="s">
        <v>4783</v>
      </c>
      <c r="D1327" t="s">
        <v>5054</v>
      </c>
      <c r="E1327" t="s">
        <v>4602</v>
      </c>
      <c r="F1327" t="s">
        <v>4668</v>
      </c>
      <c r="G1327" t="s">
        <v>4879</v>
      </c>
      <c r="H1327" t="s">
        <v>4618</v>
      </c>
      <c r="I1327" t="s">
        <v>4678</v>
      </c>
      <c r="J1327" s="1">
        <v>11</v>
      </c>
      <c r="K1327">
        <v>33479.74</v>
      </c>
      <c r="L1327">
        <v>16.34</v>
      </c>
      <c r="M1327" s="1">
        <v>308100.65999999997</v>
      </c>
      <c r="N1327" t="s">
        <v>6805</v>
      </c>
      <c r="O1327" t="s">
        <v>4730</v>
      </c>
      <c r="P1327" t="s">
        <v>4622</v>
      </c>
      <c r="Q1327" t="s">
        <v>4611</v>
      </c>
      <c r="R1327" t="s">
        <v>4744</v>
      </c>
    </row>
    <row r="1328" spans="1:18" x14ac:dyDescent="0.25">
      <c r="A1328" t="s">
        <v>2750</v>
      </c>
      <c r="B1328" t="s">
        <v>2016</v>
      </c>
      <c r="C1328" t="s">
        <v>6698</v>
      </c>
      <c r="D1328" t="s">
        <v>6777</v>
      </c>
      <c r="E1328" t="s">
        <v>4627</v>
      </c>
      <c r="F1328" t="s">
        <v>4723</v>
      </c>
      <c r="G1328" t="s">
        <v>4724</v>
      </c>
      <c r="H1328" t="s">
        <v>4618</v>
      </c>
      <c r="I1328" t="s">
        <v>4678</v>
      </c>
      <c r="J1328" s="1">
        <v>39</v>
      </c>
      <c r="K1328">
        <v>10484.44</v>
      </c>
      <c r="L1328">
        <v>17.850000000000001</v>
      </c>
      <c r="M1328" s="1">
        <v>335905.73</v>
      </c>
      <c r="N1328" t="s">
        <v>5689</v>
      </c>
      <c r="O1328" t="s">
        <v>45</v>
      </c>
      <c r="P1328" t="s">
        <v>4622</v>
      </c>
      <c r="Q1328" t="s">
        <v>4611</v>
      </c>
      <c r="R1328" t="s">
        <v>4720</v>
      </c>
    </row>
    <row r="1329" spans="1:18" x14ac:dyDescent="0.25">
      <c r="A1329" t="s">
        <v>2796</v>
      </c>
      <c r="B1329" t="s">
        <v>229</v>
      </c>
      <c r="C1329" t="s">
        <v>4689</v>
      </c>
      <c r="D1329" t="s">
        <v>4646</v>
      </c>
      <c r="E1329" t="s">
        <v>4627</v>
      </c>
      <c r="F1329" t="s">
        <v>4636</v>
      </c>
      <c r="G1329" t="s">
        <v>5095</v>
      </c>
      <c r="H1329" t="s">
        <v>4618</v>
      </c>
      <c r="I1329" t="s">
        <v>4678</v>
      </c>
      <c r="J1329" s="1">
        <v>42</v>
      </c>
      <c r="K1329">
        <v>31978.19</v>
      </c>
      <c r="L1329">
        <v>9.31</v>
      </c>
      <c r="M1329" s="1">
        <v>1218042.8600000001</v>
      </c>
      <c r="N1329" t="s">
        <v>5166</v>
      </c>
      <c r="O1329" t="s">
        <v>4651</v>
      </c>
      <c r="P1329" t="s">
        <v>4622</v>
      </c>
      <c r="Q1329" t="s">
        <v>4643</v>
      </c>
      <c r="R1329" t="s">
        <v>4696</v>
      </c>
    </row>
    <row r="1330" spans="1:18" x14ac:dyDescent="0.25">
      <c r="A1330" t="s">
        <v>2821</v>
      </c>
      <c r="B1330" t="s">
        <v>520</v>
      </c>
      <c r="C1330" t="s">
        <v>5653</v>
      </c>
      <c r="D1330" t="s">
        <v>6422</v>
      </c>
      <c r="E1330" t="s">
        <v>4627</v>
      </c>
      <c r="F1330" t="s">
        <v>4628</v>
      </c>
      <c r="G1330" t="s">
        <v>4747</v>
      </c>
      <c r="H1330" t="s">
        <v>4618</v>
      </c>
      <c r="I1330" t="s">
        <v>4678</v>
      </c>
      <c r="J1330" s="1">
        <v>49</v>
      </c>
      <c r="K1330">
        <v>12969.6</v>
      </c>
      <c r="L1330">
        <v>17.420000000000002</v>
      </c>
      <c r="M1330" s="1">
        <v>524804.49</v>
      </c>
      <c r="N1330" t="s">
        <v>5452</v>
      </c>
      <c r="O1330" t="s">
        <v>4664</v>
      </c>
      <c r="P1330" t="s">
        <v>4622</v>
      </c>
      <c r="Q1330" t="s">
        <v>4623</v>
      </c>
      <c r="R1330" t="s">
        <v>4823</v>
      </c>
    </row>
    <row r="1331" spans="1:18" x14ac:dyDescent="0.25">
      <c r="A1331" t="s">
        <v>2871</v>
      </c>
      <c r="B1331" t="s">
        <v>853</v>
      </c>
      <c r="C1331" t="s">
        <v>5042</v>
      </c>
      <c r="D1331" t="s">
        <v>5555</v>
      </c>
      <c r="E1331" t="s">
        <v>4615</v>
      </c>
      <c r="F1331" t="s">
        <v>4754</v>
      </c>
      <c r="G1331" t="s">
        <v>4839</v>
      </c>
      <c r="H1331" t="s">
        <v>4618</v>
      </c>
      <c r="I1331" t="s">
        <v>4678</v>
      </c>
      <c r="J1331" s="1">
        <v>23</v>
      </c>
      <c r="K1331">
        <v>30269.75</v>
      </c>
      <c r="L1331">
        <v>4.7300000000000004</v>
      </c>
      <c r="M1331" s="1">
        <v>663273.79</v>
      </c>
      <c r="N1331" t="s">
        <v>5749</v>
      </c>
      <c r="O1331" t="s">
        <v>4609</v>
      </c>
      <c r="P1331" t="s">
        <v>4622</v>
      </c>
      <c r="Q1331" t="s">
        <v>4623</v>
      </c>
      <c r="R1331" t="s">
        <v>4823</v>
      </c>
    </row>
    <row r="1332" spans="1:18" x14ac:dyDescent="0.25">
      <c r="A1332" t="s">
        <v>2906</v>
      </c>
      <c r="B1332" t="s">
        <v>1990</v>
      </c>
      <c r="C1332" t="s">
        <v>5615</v>
      </c>
      <c r="D1332" t="s">
        <v>7165</v>
      </c>
      <c r="E1332" t="s">
        <v>4602</v>
      </c>
      <c r="F1332" t="s">
        <v>4785</v>
      </c>
      <c r="G1332" t="s">
        <v>4942</v>
      </c>
      <c r="H1332" t="s">
        <v>4618</v>
      </c>
      <c r="I1332" t="s">
        <v>4678</v>
      </c>
      <c r="J1332" s="1">
        <v>4</v>
      </c>
      <c r="K1332">
        <v>10452.57</v>
      </c>
      <c r="L1332">
        <v>17.2</v>
      </c>
      <c r="M1332" s="1">
        <v>34618.910000000003</v>
      </c>
      <c r="N1332" t="s">
        <v>6892</v>
      </c>
      <c r="O1332" t="s">
        <v>45</v>
      </c>
      <c r="P1332" t="s">
        <v>4610</v>
      </c>
      <c r="Q1332" t="s">
        <v>4611</v>
      </c>
      <c r="R1332" t="s">
        <v>4782</v>
      </c>
    </row>
    <row r="1333" spans="1:18" x14ac:dyDescent="0.25">
      <c r="A1333" t="s">
        <v>3058</v>
      </c>
      <c r="B1333" t="s">
        <v>598</v>
      </c>
      <c r="C1333" t="s">
        <v>7265</v>
      </c>
      <c r="D1333" t="s">
        <v>5050</v>
      </c>
      <c r="E1333" t="s">
        <v>4615</v>
      </c>
      <c r="F1333" t="s">
        <v>4843</v>
      </c>
      <c r="G1333" t="s">
        <v>4844</v>
      </c>
      <c r="H1333" t="s">
        <v>4618</v>
      </c>
      <c r="I1333" t="s">
        <v>4678</v>
      </c>
      <c r="J1333" s="1">
        <v>29</v>
      </c>
      <c r="K1333">
        <v>36138.870000000003</v>
      </c>
      <c r="L1333">
        <v>5.55</v>
      </c>
      <c r="M1333" s="1">
        <v>989861.72</v>
      </c>
      <c r="N1333" t="s">
        <v>6826</v>
      </c>
      <c r="O1333" t="s">
        <v>4730</v>
      </c>
      <c r="P1333" t="s">
        <v>4652</v>
      </c>
      <c r="Q1333" t="s">
        <v>4611</v>
      </c>
      <c r="R1333" t="s">
        <v>4682</v>
      </c>
    </row>
    <row r="1334" spans="1:18" x14ac:dyDescent="0.25">
      <c r="A1334" t="s">
        <v>3130</v>
      </c>
      <c r="B1334" t="s">
        <v>714</v>
      </c>
      <c r="C1334" t="s">
        <v>5182</v>
      </c>
      <c r="D1334" t="s">
        <v>5975</v>
      </c>
      <c r="E1334" t="s">
        <v>4615</v>
      </c>
      <c r="F1334" t="s">
        <v>4733</v>
      </c>
      <c r="G1334" t="s">
        <v>4734</v>
      </c>
      <c r="H1334" t="s">
        <v>4618</v>
      </c>
      <c r="I1334" t="s">
        <v>4678</v>
      </c>
      <c r="J1334" s="1">
        <v>16</v>
      </c>
      <c r="K1334">
        <v>48052.77</v>
      </c>
      <c r="L1334">
        <v>9.33</v>
      </c>
      <c r="M1334" s="1">
        <v>697111.14</v>
      </c>
      <c r="N1334" t="s">
        <v>4871</v>
      </c>
      <c r="O1334" t="s">
        <v>4664</v>
      </c>
      <c r="P1334" t="s">
        <v>4622</v>
      </c>
      <c r="Q1334" t="s">
        <v>4611</v>
      </c>
      <c r="R1334" t="s">
        <v>4624</v>
      </c>
    </row>
    <row r="1335" spans="1:18" x14ac:dyDescent="0.25">
      <c r="A1335" t="s">
        <v>3146</v>
      </c>
      <c r="B1335" t="s">
        <v>1725</v>
      </c>
      <c r="C1335" t="s">
        <v>4654</v>
      </c>
      <c r="D1335" t="s">
        <v>5094</v>
      </c>
      <c r="E1335" t="s">
        <v>4615</v>
      </c>
      <c r="F1335" t="s">
        <v>4843</v>
      </c>
      <c r="G1335" t="s">
        <v>4844</v>
      </c>
      <c r="H1335" t="s">
        <v>4618</v>
      </c>
      <c r="I1335" t="s">
        <v>4678</v>
      </c>
      <c r="J1335" s="1">
        <v>13</v>
      </c>
      <c r="K1335">
        <v>45185.58</v>
      </c>
      <c r="L1335">
        <v>15.74</v>
      </c>
      <c r="M1335" s="1">
        <v>494953.81</v>
      </c>
      <c r="N1335" t="s">
        <v>5108</v>
      </c>
      <c r="O1335" t="s">
        <v>4664</v>
      </c>
      <c r="P1335" t="s">
        <v>4622</v>
      </c>
      <c r="Q1335" t="s">
        <v>4643</v>
      </c>
      <c r="R1335" t="s">
        <v>4703</v>
      </c>
    </row>
    <row r="1336" spans="1:18" x14ac:dyDescent="0.25">
      <c r="A1336" t="s">
        <v>3246</v>
      </c>
      <c r="B1336" t="s">
        <v>1451</v>
      </c>
      <c r="C1336" t="s">
        <v>5493</v>
      </c>
      <c r="D1336" t="s">
        <v>5554</v>
      </c>
      <c r="E1336" t="s">
        <v>4627</v>
      </c>
      <c r="F1336" t="s">
        <v>4636</v>
      </c>
      <c r="G1336" t="s">
        <v>4637</v>
      </c>
      <c r="H1336" t="s">
        <v>4618</v>
      </c>
      <c r="I1336" t="s">
        <v>4678</v>
      </c>
      <c r="J1336" s="1">
        <v>39</v>
      </c>
      <c r="K1336">
        <v>9168</v>
      </c>
      <c r="L1336">
        <v>10.44</v>
      </c>
      <c r="M1336" s="1">
        <v>320223.57</v>
      </c>
      <c r="N1336" t="s">
        <v>5244</v>
      </c>
      <c r="O1336" t="s">
        <v>4730</v>
      </c>
      <c r="P1336" t="s">
        <v>4622</v>
      </c>
      <c r="Q1336" t="s">
        <v>4611</v>
      </c>
      <c r="R1336" t="s">
        <v>4682</v>
      </c>
    </row>
    <row r="1337" spans="1:18" x14ac:dyDescent="0.25">
      <c r="A1337" t="s">
        <v>3266</v>
      </c>
      <c r="B1337" t="s">
        <v>92</v>
      </c>
      <c r="C1337" t="s">
        <v>4885</v>
      </c>
      <c r="D1337" t="s">
        <v>7185</v>
      </c>
      <c r="E1337" t="s">
        <v>4602</v>
      </c>
      <c r="F1337" t="s">
        <v>4668</v>
      </c>
      <c r="G1337" t="s">
        <v>4879</v>
      </c>
      <c r="H1337" t="s">
        <v>4618</v>
      </c>
      <c r="I1337" t="s">
        <v>4678</v>
      </c>
      <c r="J1337" s="1">
        <v>50</v>
      </c>
      <c r="K1337">
        <v>41985.74</v>
      </c>
      <c r="L1337">
        <v>17.79</v>
      </c>
      <c r="M1337" s="1">
        <v>1725823.84</v>
      </c>
      <c r="N1337" t="s">
        <v>5779</v>
      </c>
      <c r="O1337" t="s">
        <v>4651</v>
      </c>
      <c r="P1337" t="s">
        <v>4622</v>
      </c>
      <c r="Q1337" t="s">
        <v>4643</v>
      </c>
      <c r="R1337" t="s">
        <v>4823</v>
      </c>
    </row>
    <row r="1338" spans="1:18" x14ac:dyDescent="0.25">
      <c r="A1338" t="s">
        <v>3270</v>
      </c>
      <c r="B1338" t="s">
        <v>1021</v>
      </c>
      <c r="C1338" t="s">
        <v>6049</v>
      </c>
      <c r="D1338" t="s">
        <v>5061</v>
      </c>
      <c r="E1338" t="s">
        <v>4627</v>
      </c>
      <c r="F1338" t="s">
        <v>4628</v>
      </c>
      <c r="G1338" t="s">
        <v>4747</v>
      </c>
      <c r="H1338" t="s">
        <v>4618</v>
      </c>
      <c r="I1338" t="s">
        <v>4678</v>
      </c>
      <c r="J1338" s="1">
        <v>9</v>
      </c>
      <c r="K1338">
        <v>15391.77</v>
      </c>
      <c r="L1338">
        <v>9.19</v>
      </c>
      <c r="M1338" s="1">
        <v>125795.4</v>
      </c>
      <c r="N1338" t="s">
        <v>5708</v>
      </c>
      <c r="O1338" t="s">
        <v>4609</v>
      </c>
      <c r="P1338" t="s">
        <v>4622</v>
      </c>
      <c r="Q1338" t="s">
        <v>4611</v>
      </c>
      <c r="R1338" t="s">
        <v>4665</v>
      </c>
    </row>
    <row r="1339" spans="1:18" x14ac:dyDescent="0.25">
      <c r="A1339" t="s">
        <v>3354</v>
      </c>
      <c r="B1339" t="s">
        <v>2205</v>
      </c>
      <c r="C1339" t="s">
        <v>5487</v>
      </c>
      <c r="D1339" t="s">
        <v>5191</v>
      </c>
      <c r="E1339" t="s">
        <v>4602</v>
      </c>
      <c r="F1339" t="s">
        <v>4668</v>
      </c>
      <c r="G1339" t="s">
        <v>4879</v>
      </c>
      <c r="H1339" t="s">
        <v>4618</v>
      </c>
      <c r="I1339" t="s">
        <v>4678</v>
      </c>
      <c r="J1339" s="1">
        <v>31</v>
      </c>
      <c r="K1339">
        <v>16044.57</v>
      </c>
      <c r="L1339">
        <v>15.1</v>
      </c>
      <c r="M1339" s="1">
        <v>422277.04</v>
      </c>
      <c r="N1339" t="s">
        <v>5502</v>
      </c>
      <c r="O1339" t="s">
        <v>4664</v>
      </c>
      <c r="P1339" t="s">
        <v>4622</v>
      </c>
      <c r="Q1339" t="s">
        <v>4643</v>
      </c>
      <c r="R1339" t="s">
        <v>4624</v>
      </c>
    </row>
    <row r="1340" spans="1:18" x14ac:dyDescent="0.25">
      <c r="A1340" t="s">
        <v>3397</v>
      </c>
      <c r="B1340" t="s">
        <v>1653</v>
      </c>
      <c r="C1340" t="s">
        <v>4961</v>
      </c>
      <c r="D1340" t="s">
        <v>7488</v>
      </c>
      <c r="E1340" t="s">
        <v>4656</v>
      </c>
      <c r="F1340" t="s">
        <v>4657</v>
      </c>
      <c r="G1340" t="s">
        <v>5152</v>
      </c>
      <c r="H1340" t="s">
        <v>4618</v>
      </c>
      <c r="I1340" t="s">
        <v>4678</v>
      </c>
      <c r="J1340" s="1">
        <v>31</v>
      </c>
      <c r="K1340">
        <v>31170.66</v>
      </c>
      <c r="L1340">
        <v>6.36</v>
      </c>
      <c r="M1340" s="1">
        <v>904834.39</v>
      </c>
      <c r="N1340" t="s">
        <v>6105</v>
      </c>
      <c r="O1340" t="s">
        <v>4609</v>
      </c>
      <c r="P1340" t="s">
        <v>4622</v>
      </c>
      <c r="Q1340" t="s">
        <v>4643</v>
      </c>
      <c r="R1340" t="s">
        <v>4665</v>
      </c>
    </row>
    <row r="1341" spans="1:18" x14ac:dyDescent="0.25">
      <c r="A1341" t="s">
        <v>3454</v>
      </c>
      <c r="B1341" t="s">
        <v>1149</v>
      </c>
      <c r="C1341" t="s">
        <v>5764</v>
      </c>
      <c r="D1341" t="s">
        <v>4838</v>
      </c>
      <c r="E1341" t="s">
        <v>4615</v>
      </c>
      <c r="F1341" t="s">
        <v>4733</v>
      </c>
      <c r="G1341" t="s">
        <v>4734</v>
      </c>
      <c r="H1341" t="s">
        <v>4618</v>
      </c>
      <c r="I1341" t="s">
        <v>4678</v>
      </c>
      <c r="J1341" s="1">
        <v>13</v>
      </c>
      <c r="K1341">
        <v>27593.33</v>
      </c>
      <c r="L1341">
        <v>18.579999999999998</v>
      </c>
      <c r="M1341" s="1">
        <v>292064.36</v>
      </c>
      <c r="N1341" t="s">
        <v>4914</v>
      </c>
      <c r="O1341" t="s">
        <v>4651</v>
      </c>
      <c r="P1341" t="s">
        <v>4622</v>
      </c>
      <c r="Q1341" t="s">
        <v>4611</v>
      </c>
      <c r="R1341" t="s">
        <v>4696</v>
      </c>
    </row>
    <row r="1342" spans="1:18" x14ac:dyDescent="0.25">
      <c r="A1342" t="s">
        <v>3471</v>
      </c>
      <c r="B1342" t="s">
        <v>453</v>
      </c>
      <c r="C1342" t="s">
        <v>4654</v>
      </c>
      <c r="D1342" t="s">
        <v>4858</v>
      </c>
      <c r="E1342" t="s">
        <v>4615</v>
      </c>
      <c r="F1342" t="s">
        <v>4843</v>
      </c>
      <c r="G1342" t="s">
        <v>4844</v>
      </c>
      <c r="H1342" t="s">
        <v>4618</v>
      </c>
      <c r="I1342" t="s">
        <v>4678</v>
      </c>
      <c r="J1342" s="1">
        <v>16</v>
      </c>
      <c r="K1342">
        <v>46288.480000000003</v>
      </c>
      <c r="L1342">
        <v>13.14</v>
      </c>
      <c r="M1342" s="1">
        <v>643298.78</v>
      </c>
      <c r="N1342" t="s">
        <v>5988</v>
      </c>
      <c r="O1342" t="s">
        <v>4651</v>
      </c>
      <c r="P1342" t="s">
        <v>4622</v>
      </c>
      <c r="Q1342" t="s">
        <v>4643</v>
      </c>
      <c r="R1342" t="s">
        <v>4665</v>
      </c>
    </row>
    <row r="1343" spans="1:18" x14ac:dyDescent="0.25">
      <c r="A1343" t="s">
        <v>3557</v>
      </c>
      <c r="B1343" t="s">
        <v>690</v>
      </c>
      <c r="C1343" t="s">
        <v>4912</v>
      </c>
      <c r="D1343" t="s">
        <v>5441</v>
      </c>
      <c r="E1343" t="s">
        <v>4615</v>
      </c>
      <c r="F1343" t="s">
        <v>4616</v>
      </c>
      <c r="G1343" t="s">
        <v>4699</v>
      </c>
      <c r="H1343" t="s">
        <v>4618</v>
      </c>
      <c r="I1343" t="s">
        <v>4678</v>
      </c>
      <c r="J1343" s="1">
        <v>35</v>
      </c>
      <c r="K1343">
        <v>47895.22</v>
      </c>
      <c r="L1343">
        <v>7.67</v>
      </c>
      <c r="M1343" s="1">
        <v>1547757.98</v>
      </c>
      <c r="N1343" t="s">
        <v>6470</v>
      </c>
      <c r="O1343" t="s">
        <v>4730</v>
      </c>
      <c r="P1343" t="s">
        <v>4610</v>
      </c>
      <c r="Q1343" t="s">
        <v>4643</v>
      </c>
      <c r="R1343" t="s">
        <v>4703</v>
      </c>
    </row>
    <row r="1344" spans="1:18" x14ac:dyDescent="0.25">
      <c r="A1344" t="s">
        <v>3576</v>
      </c>
      <c r="B1344" t="s">
        <v>1469</v>
      </c>
      <c r="C1344" t="s">
        <v>5391</v>
      </c>
      <c r="D1344" t="s">
        <v>5016</v>
      </c>
      <c r="E1344" t="s">
        <v>4627</v>
      </c>
      <c r="F1344" t="s">
        <v>4628</v>
      </c>
      <c r="G1344" t="s">
        <v>4711</v>
      </c>
      <c r="H1344" t="s">
        <v>4618</v>
      </c>
      <c r="I1344" t="s">
        <v>4678</v>
      </c>
      <c r="J1344" s="1">
        <v>41</v>
      </c>
      <c r="K1344">
        <v>19900.54</v>
      </c>
      <c r="L1344">
        <v>6.64</v>
      </c>
      <c r="M1344" s="1">
        <v>761744.91</v>
      </c>
      <c r="N1344" t="s">
        <v>5285</v>
      </c>
      <c r="O1344" t="s">
        <v>45</v>
      </c>
      <c r="P1344" t="s">
        <v>4610</v>
      </c>
      <c r="Q1344" t="s">
        <v>4611</v>
      </c>
      <c r="R1344" t="s">
        <v>4823</v>
      </c>
    </row>
    <row r="1345" spans="1:18" x14ac:dyDescent="0.25">
      <c r="A1345" t="s">
        <v>3647</v>
      </c>
      <c r="B1345" t="s">
        <v>182</v>
      </c>
      <c r="C1345" t="s">
        <v>7651</v>
      </c>
      <c r="D1345" t="s">
        <v>5524</v>
      </c>
      <c r="E1345" t="s">
        <v>4615</v>
      </c>
      <c r="F1345" t="s">
        <v>4733</v>
      </c>
      <c r="G1345" t="s">
        <v>4734</v>
      </c>
      <c r="H1345" t="s">
        <v>4618</v>
      </c>
      <c r="I1345" t="s">
        <v>4678</v>
      </c>
      <c r="J1345" s="1">
        <v>23</v>
      </c>
      <c r="K1345">
        <v>9263.91</v>
      </c>
      <c r="L1345">
        <v>0.66</v>
      </c>
      <c r="M1345" s="1">
        <v>211663.67</v>
      </c>
      <c r="N1345" t="s">
        <v>6837</v>
      </c>
      <c r="O1345" t="s">
        <v>4730</v>
      </c>
      <c r="P1345" t="s">
        <v>4622</v>
      </c>
      <c r="Q1345" t="s">
        <v>4611</v>
      </c>
      <c r="R1345" t="s">
        <v>4823</v>
      </c>
    </row>
    <row r="1346" spans="1:18" x14ac:dyDescent="0.25">
      <c r="A1346" t="s">
        <v>3718</v>
      </c>
      <c r="B1346" t="s">
        <v>655</v>
      </c>
      <c r="C1346" t="s">
        <v>5177</v>
      </c>
      <c r="D1346" t="s">
        <v>5670</v>
      </c>
      <c r="E1346" t="s">
        <v>4627</v>
      </c>
      <c r="F1346" t="s">
        <v>4628</v>
      </c>
      <c r="G1346" t="s">
        <v>4629</v>
      </c>
      <c r="H1346" t="s">
        <v>4618</v>
      </c>
      <c r="I1346" t="s">
        <v>4678</v>
      </c>
      <c r="J1346" s="1">
        <v>50</v>
      </c>
      <c r="K1346">
        <v>48361.49</v>
      </c>
      <c r="L1346">
        <v>6.06</v>
      </c>
      <c r="M1346" s="1">
        <v>2271539.19</v>
      </c>
      <c r="N1346" t="s">
        <v>5348</v>
      </c>
      <c r="O1346" t="s">
        <v>4730</v>
      </c>
      <c r="P1346" t="s">
        <v>4622</v>
      </c>
      <c r="Q1346" t="s">
        <v>4611</v>
      </c>
      <c r="R1346" t="s">
        <v>4665</v>
      </c>
    </row>
    <row r="1347" spans="1:18" x14ac:dyDescent="0.25">
      <c r="A1347" t="s">
        <v>3728</v>
      </c>
      <c r="B1347" t="s">
        <v>3618</v>
      </c>
      <c r="C1347" t="s">
        <v>4842</v>
      </c>
      <c r="D1347" t="s">
        <v>5758</v>
      </c>
      <c r="E1347" t="s">
        <v>4656</v>
      </c>
      <c r="F1347" t="s">
        <v>4657</v>
      </c>
      <c r="G1347" t="s">
        <v>4658</v>
      </c>
      <c r="H1347" t="s">
        <v>4618</v>
      </c>
      <c r="I1347" t="s">
        <v>4678</v>
      </c>
      <c r="J1347" s="1">
        <v>49</v>
      </c>
      <c r="K1347">
        <v>15529.71</v>
      </c>
      <c r="L1347">
        <v>4.17</v>
      </c>
      <c r="M1347" s="1">
        <v>729223.93</v>
      </c>
      <c r="N1347" t="s">
        <v>5997</v>
      </c>
      <c r="O1347" t="s">
        <v>45</v>
      </c>
      <c r="P1347" t="s">
        <v>4622</v>
      </c>
      <c r="Q1347" t="s">
        <v>4643</v>
      </c>
      <c r="R1347" t="s">
        <v>4696</v>
      </c>
    </row>
    <row r="1348" spans="1:18" x14ac:dyDescent="0.25">
      <c r="A1348" t="s">
        <v>3826</v>
      </c>
      <c r="B1348" t="s">
        <v>327</v>
      </c>
      <c r="C1348" t="s">
        <v>4901</v>
      </c>
      <c r="D1348" t="s">
        <v>7427</v>
      </c>
      <c r="E1348" t="s">
        <v>4627</v>
      </c>
      <c r="F1348" t="s">
        <v>4628</v>
      </c>
      <c r="G1348" t="s">
        <v>4629</v>
      </c>
      <c r="H1348" t="s">
        <v>4618</v>
      </c>
      <c r="I1348" t="s">
        <v>4678</v>
      </c>
      <c r="J1348" s="1">
        <v>10</v>
      </c>
      <c r="K1348">
        <v>2714.06</v>
      </c>
      <c r="L1348">
        <v>1.26</v>
      </c>
      <c r="M1348" s="1">
        <v>26798.63</v>
      </c>
      <c r="N1348" t="s">
        <v>5847</v>
      </c>
      <c r="O1348" t="s">
        <v>4730</v>
      </c>
      <c r="P1348" t="s">
        <v>4622</v>
      </c>
      <c r="Q1348" t="s">
        <v>4643</v>
      </c>
      <c r="R1348" t="s">
        <v>4612</v>
      </c>
    </row>
    <row r="1349" spans="1:18" x14ac:dyDescent="0.25">
      <c r="A1349" t="s">
        <v>3846</v>
      </c>
      <c r="B1349" t="s">
        <v>679</v>
      </c>
      <c r="C1349" t="s">
        <v>5209</v>
      </c>
      <c r="D1349" t="s">
        <v>5016</v>
      </c>
      <c r="E1349" t="s">
        <v>4615</v>
      </c>
      <c r="F1349" t="s">
        <v>4754</v>
      </c>
      <c r="G1349" t="s">
        <v>4755</v>
      </c>
      <c r="H1349" t="s">
        <v>4618</v>
      </c>
      <c r="I1349" t="s">
        <v>4678</v>
      </c>
      <c r="J1349" s="1">
        <v>34</v>
      </c>
      <c r="K1349">
        <v>29217.26</v>
      </c>
      <c r="L1349">
        <v>15.12</v>
      </c>
      <c r="M1349" s="1">
        <v>843186.75</v>
      </c>
      <c r="N1349" t="s">
        <v>5048</v>
      </c>
      <c r="O1349" t="s">
        <v>4664</v>
      </c>
      <c r="P1349" t="s">
        <v>4622</v>
      </c>
      <c r="Q1349" t="s">
        <v>4623</v>
      </c>
      <c r="R1349" t="s">
        <v>4782</v>
      </c>
    </row>
    <row r="1350" spans="1:18" x14ac:dyDescent="0.25">
      <c r="A1350" t="s">
        <v>3878</v>
      </c>
      <c r="B1350" t="s">
        <v>2030</v>
      </c>
      <c r="C1350" t="s">
        <v>7788</v>
      </c>
      <c r="D1350" t="s">
        <v>6040</v>
      </c>
      <c r="E1350" t="s">
        <v>4656</v>
      </c>
      <c r="F1350" t="s">
        <v>4676</v>
      </c>
      <c r="G1350" t="s">
        <v>5132</v>
      </c>
      <c r="H1350" t="s">
        <v>4618</v>
      </c>
      <c r="I1350" t="s">
        <v>4678</v>
      </c>
      <c r="J1350" s="1">
        <v>35</v>
      </c>
      <c r="K1350">
        <v>33477.43</v>
      </c>
      <c r="L1350">
        <v>14.56</v>
      </c>
      <c r="M1350" s="1">
        <v>1001109.07</v>
      </c>
      <c r="N1350" t="s">
        <v>5074</v>
      </c>
      <c r="O1350" t="s">
        <v>4664</v>
      </c>
      <c r="P1350" t="s">
        <v>4622</v>
      </c>
      <c r="Q1350" t="s">
        <v>4611</v>
      </c>
      <c r="R1350" t="s">
        <v>4612</v>
      </c>
    </row>
    <row r="1351" spans="1:18" x14ac:dyDescent="0.25">
      <c r="A1351" t="s">
        <v>3998</v>
      </c>
      <c r="B1351" t="s">
        <v>3999</v>
      </c>
      <c r="C1351" t="s">
        <v>4885</v>
      </c>
      <c r="D1351" t="s">
        <v>5290</v>
      </c>
      <c r="E1351" t="s">
        <v>4627</v>
      </c>
      <c r="F1351" t="s">
        <v>4628</v>
      </c>
      <c r="G1351" t="s">
        <v>4711</v>
      </c>
      <c r="H1351" t="s">
        <v>4618</v>
      </c>
      <c r="I1351" t="s">
        <v>4678</v>
      </c>
      <c r="J1351" s="1">
        <v>9</v>
      </c>
      <c r="K1351">
        <v>20348.36</v>
      </c>
      <c r="L1351">
        <v>3.89</v>
      </c>
      <c r="M1351" s="1">
        <v>176011.28</v>
      </c>
      <c r="N1351" t="s">
        <v>5499</v>
      </c>
      <c r="O1351" t="s">
        <v>45</v>
      </c>
      <c r="P1351" t="s">
        <v>4622</v>
      </c>
      <c r="Q1351" t="s">
        <v>4623</v>
      </c>
      <c r="R1351" t="s">
        <v>4744</v>
      </c>
    </row>
    <row r="1352" spans="1:18" x14ac:dyDescent="0.25">
      <c r="A1352" t="s">
        <v>4043</v>
      </c>
      <c r="B1352" t="s">
        <v>1845</v>
      </c>
      <c r="C1352" t="s">
        <v>5321</v>
      </c>
      <c r="D1352" t="s">
        <v>5369</v>
      </c>
      <c r="E1352" t="s">
        <v>4656</v>
      </c>
      <c r="F1352" t="s">
        <v>4676</v>
      </c>
      <c r="G1352" t="s">
        <v>4917</v>
      </c>
      <c r="H1352" t="s">
        <v>4618</v>
      </c>
      <c r="I1352" t="s">
        <v>4678</v>
      </c>
      <c r="J1352" s="1">
        <v>46</v>
      </c>
      <c r="K1352">
        <v>46561.48</v>
      </c>
      <c r="L1352">
        <v>3.96</v>
      </c>
      <c r="M1352" s="1">
        <v>2057011.69</v>
      </c>
      <c r="N1352" t="s">
        <v>5655</v>
      </c>
      <c r="O1352" t="s">
        <v>4730</v>
      </c>
      <c r="P1352" t="s">
        <v>4622</v>
      </c>
      <c r="Q1352" t="s">
        <v>4643</v>
      </c>
      <c r="R1352" t="s">
        <v>4653</v>
      </c>
    </row>
    <row r="1353" spans="1:18" x14ac:dyDescent="0.25">
      <c r="A1353" t="s">
        <v>4175</v>
      </c>
      <c r="B1353" t="s">
        <v>2205</v>
      </c>
      <c r="C1353" t="s">
        <v>5093</v>
      </c>
      <c r="D1353" t="s">
        <v>6478</v>
      </c>
      <c r="E1353" t="s">
        <v>4602</v>
      </c>
      <c r="F1353" t="s">
        <v>4785</v>
      </c>
      <c r="G1353" t="s">
        <v>5159</v>
      </c>
      <c r="H1353" t="s">
        <v>4618</v>
      </c>
      <c r="I1353" t="s">
        <v>4678</v>
      </c>
      <c r="J1353" s="1">
        <v>20</v>
      </c>
      <c r="K1353">
        <v>10854.36</v>
      </c>
      <c r="L1353">
        <v>4.8</v>
      </c>
      <c r="M1353" s="1">
        <v>206667.01</v>
      </c>
      <c r="N1353" t="s">
        <v>4804</v>
      </c>
      <c r="O1353" t="s">
        <v>4609</v>
      </c>
      <c r="P1353" t="s">
        <v>4622</v>
      </c>
      <c r="Q1353" t="s">
        <v>4611</v>
      </c>
      <c r="R1353" t="s">
        <v>4653</v>
      </c>
    </row>
    <row r="1354" spans="1:18" x14ac:dyDescent="0.25">
      <c r="A1354" t="s">
        <v>4211</v>
      </c>
      <c r="B1354" t="s">
        <v>1030</v>
      </c>
      <c r="C1354" t="s">
        <v>5532</v>
      </c>
      <c r="D1354" t="s">
        <v>7736</v>
      </c>
      <c r="E1354" t="s">
        <v>4656</v>
      </c>
      <c r="F1354" t="s">
        <v>4772</v>
      </c>
      <c r="G1354" t="s">
        <v>4833</v>
      </c>
      <c r="H1354" t="s">
        <v>4618</v>
      </c>
      <c r="I1354" t="s">
        <v>4678</v>
      </c>
      <c r="J1354" s="1">
        <v>34</v>
      </c>
      <c r="K1354">
        <v>43507.32</v>
      </c>
      <c r="L1354">
        <v>10.95</v>
      </c>
      <c r="M1354" s="1">
        <v>1317271.1299999999</v>
      </c>
      <c r="N1354" t="s">
        <v>5777</v>
      </c>
      <c r="O1354" t="s">
        <v>4609</v>
      </c>
      <c r="P1354" t="s">
        <v>4622</v>
      </c>
      <c r="Q1354" t="s">
        <v>4611</v>
      </c>
      <c r="R1354" t="s">
        <v>4653</v>
      </c>
    </row>
    <row r="1355" spans="1:18" x14ac:dyDescent="0.25">
      <c r="A1355" t="s">
        <v>4278</v>
      </c>
      <c r="B1355" t="s">
        <v>732</v>
      </c>
      <c r="C1355" t="s">
        <v>7128</v>
      </c>
      <c r="D1355" t="s">
        <v>7559</v>
      </c>
      <c r="E1355" t="s">
        <v>4656</v>
      </c>
      <c r="F1355" t="s">
        <v>4891</v>
      </c>
      <c r="G1355" t="s">
        <v>5183</v>
      </c>
      <c r="H1355" t="s">
        <v>4618</v>
      </c>
      <c r="I1355" t="s">
        <v>4678</v>
      </c>
      <c r="J1355" s="1">
        <v>19</v>
      </c>
      <c r="K1355">
        <v>7292.21</v>
      </c>
      <c r="L1355">
        <v>0.32</v>
      </c>
      <c r="M1355" s="1">
        <v>138108.62</v>
      </c>
      <c r="N1355" t="s">
        <v>4895</v>
      </c>
      <c r="O1355" t="s">
        <v>4609</v>
      </c>
      <c r="P1355" t="s">
        <v>4652</v>
      </c>
      <c r="Q1355" t="s">
        <v>4643</v>
      </c>
      <c r="R1355" t="s">
        <v>4703</v>
      </c>
    </row>
    <row r="1356" spans="1:18" x14ac:dyDescent="0.25">
      <c r="A1356" t="s">
        <v>4295</v>
      </c>
      <c r="B1356" t="s">
        <v>1568</v>
      </c>
      <c r="C1356" t="s">
        <v>6410</v>
      </c>
      <c r="D1356" t="s">
        <v>5825</v>
      </c>
      <c r="E1356" t="s">
        <v>4602</v>
      </c>
      <c r="F1356" t="s">
        <v>4603</v>
      </c>
      <c r="G1356" t="s">
        <v>4813</v>
      </c>
      <c r="H1356" t="s">
        <v>4618</v>
      </c>
      <c r="I1356" t="s">
        <v>4678</v>
      </c>
      <c r="J1356" s="1">
        <v>47</v>
      </c>
      <c r="K1356">
        <v>38878.36</v>
      </c>
      <c r="L1356">
        <v>11.45</v>
      </c>
      <c r="M1356" s="1">
        <v>1618059.03</v>
      </c>
      <c r="N1356" t="s">
        <v>4759</v>
      </c>
      <c r="O1356" t="s">
        <v>45</v>
      </c>
      <c r="P1356" t="s">
        <v>4622</v>
      </c>
      <c r="Q1356" t="s">
        <v>4623</v>
      </c>
      <c r="R1356" t="s">
        <v>4612</v>
      </c>
    </row>
    <row r="1357" spans="1:18" x14ac:dyDescent="0.25">
      <c r="A1357" t="s">
        <v>4391</v>
      </c>
      <c r="B1357" t="s">
        <v>389</v>
      </c>
      <c r="C1357" t="s">
        <v>7329</v>
      </c>
      <c r="D1357" t="s">
        <v>7472</v>
      </c>
      <c r="E1357" t="s">
        <v>4602</v>
      </c>
      <c r="F1357" t="s">
        <v>4684</v>
      </c>
      <c r="G1357" t="s">
        <v>4792</v>
      </c>
      <c r="H1357" t="s">
        <v>4618</v>
      </c>
      <c r="I1357" t="s">
        <v>4678</v>
      </c>
      <c r="J1357" s="1">
        <v>49</v>
      </c>
      <c r="K1357">
        <v>10857.06</v>
      </c>
      <c r="L1357">
        <v>14.16</v>
      </c>
      <c r="M1357" s="1">
        <v>456665.31</v>
      </c>
      <c r="N1357" t="s">
        <v>5419</v>
      </c>
      <c r="O1357" t="s">
        <v>4609</v>
      </c>
      <c r="P1357" t="s">
        <v>4622</v>
      </c>
      <c r="Q1357" t="s">
        <v>4623</v>
      </c>
      <c r="R1357" t="s">
        <v>4644</v>
      </c>
    </row>
    <row r="1358" spans="1:18" x14ac:dyDescent="0.25">
      <c r="A1358" t="s">
        <v>4430</v>
      </c>
      <c r="B1358" t="s">
        <v>1261</v>
      </c>
      <c r="C1358" t="s">
        <v>5245</v>
      </c>
      <c r="D1358" t="s">
        <v>4683</v>
      </c>
      <c r="E1358" t="s">
        <v>4615</v>
      </c>
      <c r="F1358" t="s">
        <v>4843</v>
      </c>
      <c r="G1358" t="s">
        <v>4844</v>
      </c>
      <c r="H1358" t="s">
        <v>4618</v>
      </c>
      <c r="I1358" t="s">
        <v>4678</v>
      </c>
      <c r="J1358" s="1">
        <v>48</v>
      </c>
      <c r="K1358">
        <v>48514.71</v>
      </c>
      <c r="L1358">
        <v>5.93</v>
      </c>
      <c r="M1358" s="1">
        <v>2190613.81</v>
      </c>
      <c r="N1358" t="s">
        <v>5104</v>
      </c>
      <c r="O1358" t="s">
        <v>4730</v>
      </c>
      <c r="P1358" t="s">
        <v>4622</v>
      </c>
      <c r="Q1358" t="s">
        <v>4611</v>
      </c>
      <c r="R1358" t="s">
        <v>4665</v>
      </c>
    </row>
    <row r="1359" spans="1:18" x14ac:dyDescent="0.25">
      <c r="A1359" t="s">
        <v>4434</v>
      </c>
      <c r="B1359" t="s">
        <v>2625</v>
      </c>
      <c r="C1359" t="s">
        <v>5730</v>
      </c>
      <c r="D1359" t="s">
        <v>5206</v>
      </c>
      <c r="E1359" t="s">
        <v>4627</v>
      </c>
      <c r="F1359" t="s">
        <v>4628</v>
      </c>
      <c r="G1359" t="s">
        <v>4629</v>
      </c>
      <c r="H1359" t="s">
        <v>4618</v>
      </c>
      <c r="I1359" t="s">
        <v>4678</v>
      </c>
      <c r="J1359" s="1">
        <v>12</v>
      </c>
      <c r="K1359">
        <v>20826.349999999999</v>
      </c>
      <c r="L1359">
        <v>7.54</v>
      </c>
      <c r="M1359" s="1">
        <v>231072.52</v>
      </c>
      <c r="N1359" t="s">
        <v>4972</v>
      </c>
      <c r="O1359" t="s">
        <v>4609</v>
      </c>
      <c r="P1359" t="s">
        <v>4622</v>
      </c>
      <c r="Q1359" t="s">
        <v>4623</v>
      </c>
      <c r="R1359" t="s">
        <v>4612</v>
      </c>
    </row>
    <row r="1360" spans="1:18" x14ac:dyDescent="0.25">
      <c r="A1360" t="s">
        <v>4488</v>
      </c>
      <c r="B1360" t="s">
        <v>1179</v>
      </c>
      <c r="C1360" t="s">
        <v>5134</v>
      </c>
      <c r="D1360" t="s">
        <v>5069</v>
      </c>
      <c r="E1360" t="s">
        <v>4615</v>
      </c>
      <c r="F1360" t="s">
        <v>4843</v>
      </c>
      <c r="G1360" t="s">
        <v>4844</v>
      </c>
      <c r="H1360" t="s">
        <v>4618</v>
      </c>
      <c r="I1360" t="s">
        <v>4678</v>
      </c>
      <c r="J1360" s="1">
        <v>47</v>
      </c>
      <c r="K1360">
        <v>12477.67</v>
      </c>
      <c r="L1360">
        <v>17.54</v>
      </c>
      <c r="M1360" s="1">
        <v>483587.07</v>
      </c>
      <c r="N1360" t="s">
        <v>5060</v>
      </c>
      <c r="O1360" t="s">
        <v>4651</v>
      </c>
      <c r="P1360" t="s">
        <v>4622</v>
      </c>
      <c r="Q1360" t="s">
        <v>4623</v>
      </c>
      <c r="R1360" t="s">
        <v>4696</v>
      </c>
    </row>
    <row r="1361" spans="1:18" x14ac:dyDescent="0.25">
      <c r="A1361" t="s">
        <v>4490</v>
      </c>
      <c r="B1361" t="s">
        <v>4283</v>
      </c>
      <c r="C1361" t="s">
        <v>5349</v>
      </c>
      <c r="D1361" t="s">
        <v>6831</v>
      </c>
      <c r="E1361" t="s">
        <v>4656</v>
      </c>
      <c r="F1361" t="s">
        <v>4772</v>
      </c>
      <c r="G1361" t="s">
        <v>4773</v>
      </c>
      <c r="H1361" t="s">
        <v>4618</v>
      </c>
      <c r="I1361" t="s">
        <v>4678</v>
      </c>
      <c r="J1361" s="1">
        <v>10</v>
      </c>
      <c r="K1361">
        <v>46645.02</v>
      </c>
      <c r="L1361">
        <v>13.24</v>
      </c>
      <c r="M1361" s="1">
        <v>404692.19</v>
      </c>
      <c r="N1361" t="s">
        <v>6601</v>
      </c>
      <c r="O1361" t="s">
        <v>4730</v>
      </c>
      <c r="P1361" t="s">
        <v>4622</v>
      </c>
      <c r="Q1361" t="s">
        <v>4623</v>
      </c>
      <c r="R1361" t="s">
        <v>4696</v>
      </c>
    </row>
    <row r="1362" spans="1:18" x14ac:dyDescent="0.25">
      <c r="A1362" t="s">
        <v>4513</v>
      </c>
      <c r="B1362" t="s">
        <v>1254</v>
      </c>
      <c r="C1362" t="s">
        <v>5395</v>
      </c>
      <c r="D1362" t="s">
        <v>4770</v>
      </c>
      <c r="E1362" t="s">
        <v>4602</v>
      </c>
      <c r="F1362" t="s">
        <v>4668</v>
      </c>
      <c r="G1362" t="s">
        <v>4669</v>
      </c>
      <c r="H1362" t="s">
        <v>4618</v>
      </c>
      <c r="I1362" t="s">
        <v>4678</v>
      </c>
      <c r="J1362" s="1">
        <v>36</v>
      </c>
      <c r="K1362">
        <v>47860.17</v>
      </c>
      <c r="L1362">
        <v>9.07</v>
      </c>
      <c r="M1362" s="1">
        <v>1566693.09</v>
      </c>
      <c r="N1362" t="s">
        <v>5788</v>
      </c>
      <c r="O1362" t="s">
        <v>4651</v>
      </c>
      <c r="P1362" t="s">
        <v>4622</v>
      </c>
      <c r="Q1362" t="s">
        <v>4623</v>
      </c>
      <c r="R1362" t="s">
        <v>4653</v>
      </c>
    </row>
    <row r="1363" spans="1:18" x14ac:dyDescent="0.25">
      <c r="A1363" t="s">
        <v>4564</v>
      </c>
      <c r="B1363" t="s">
        <v>2000</v>
      </c>
      <c r="C1363" t="s">
        <v>4752</v>
      </c>
      <c r="D1363" t="s">
        <v>5745</v>
      </c>
      <c r="E1363" t="s">
        <v>4615</v>
      </c>
      <c r="F1363" t="s">
        <v>4733</v>
      </c>
      <c r="G1363" t="s">
        <v>4734</v>
      </c>
      <c r="H1363" t="s">
        <v>4618</v>
      </c>
      <c r="I1363" t="s">
        <v>4678</v>
      </c>
      <c r="J1363" s="1">
        <v>38</v>
      </c>
      <c r="K1363">
        <v>48592.67</v>
      </c>
      <c r="L1363">
        <v>10.93</v>
      </c>
      <c r="M1363" s="1">
        <v>1644696.66</v>
      </c>
      <c r="N1363" t="s">
        <v>5638</v>
      </c>
      <c r="O1363" t="s">
        <v>4730</v>
      </c>
      <c r="P1363" t="s">
        <v>4622</v>
      </c>
      <c r="Q1363" t="s">
        <v>4643</v>
      </c>
      <c r="R1363" t="s">
        <v>4703</v>
      </c>
    </row>
    <row r="1364" spans="1:18" x14ac:dyDescent="0.25">
      <c r="A1364" t="s">
        <v>4589</v>
      </c>
      <c r="B1364" t="s">
        <v>3174</v>
      </c>
      <c r="C1364" t="s">
        <v>5615</v>
      </c>
      <c r="D1364" t="s">
        <v>8223</v>
      </c>
      <c r="E1364" t="s">
        <v>4627</v>
      </c>
      <c r="F1364" t="s">
        <v>4723</v>
      </c>
      <c r="G1364" t="s">
        <v>4922</v>
      </c>
      <c r="H1364" t="s">
        <v>4618</v>
      </c>
      <c r="I1364" t="s">
        <v>4678</v>
      </c>
      <c r="J1364" s="1">
        <v>38</v>
      </c>
      <c r="K1364">
        <v>19072.13</v>
      </c>
      <c r="L1364">
        <v>10.44</v>
      </c>
      <c r="M1364" s="1">
        <v>649077.99</v>
      </c>
      <c r="N1364" t="s">
        <v>7546</v>
      </c>
      <c r="O1364" t="s">
        <v>4730</v>
      </c>
      <c r="P1364" t="s">
        <v>4622</v>
      </c>
      <c r="Q1364" t="s">
        <v>4643</v>
      </c>
      <c r="R1364" t="s">
        <v>4703</v>
      </c>
    </row>
    <row r="1365" spans="1:18" x14ac:dyDescent="0.25">
      <c r="A1365" t="s">
        <v>524</v>
      </c>
      <c r="B1365" t="s">
        <v>289</v>
      </c>
      <c r="C1365" t="s">
        <v>5245</v>
      </c>
      <c r="D1365" t="s">
        <v>5246</v>
      </c>
      <c r="E1365" t="s">
        <v>4602</v>
      </c>
      <c r="F1365" t="s">
        <v>4603</v>
      </c>
      <c r="G1365" t="s">
        <v>4604</v>
      </c>
      <c r="H1365" t="s">
        <v>4725</v>
      </c>
      <c r="I1365" t="s">
        <v>5247</v>
      </c>
      <c r="J1365" s="1">
        <v>11</v>
      </c>
      <c r="K1365">
        <v>26619.37</v>
      </c>
      <c r="L1365">
        <v>3.1</v>
      </c>
      <c r="M1365" s="1">
        <v>283735.86</v>
      </c>
      <c r="N1365" t="s">
        <v>5036</v>
      </c>
      <c r="O1365" t="s">
        <v>4651</v>
      </c>
      <c r="P1365" t="s">
        <v>4622</v>
      </c>
      <c r="Q1365" t="s">
        <v>4643</v>
      </c>
      <c r="R1365" t="s">
        <v>4644</v>
      </c>
    </row>
    <row r="1366" spans="1:18" x14ac:dyDescent="0.25">
      <c r="A1366" t="s">
        <v>675</v>
      </c>
      <c r="B1366" t="s">
        <v>676</v>
      </c>
      <c r="C1366" t="s">
        <v>5401</v>
      </c>
      <c r="D1366" t="s">
        <v>5402</v>
      </c>
      <c r="E1366" t="s">
        <v>4627</v>
      </c>
      <c r="F1366" t="s">
        <v>4628</v>
      </c>
      <c r="G1366" t="s">
        <v>4747</v>
      </c>
      <c r="H1366" t="s">
        <v>4725</v>
      </c>
      <c r="I1366" t="s">
        <v>5247</v>
      </c>
      <c r="J1366" s="1">
        <v>50</v>
      </c>
      <c r="K1366">
        <v>19503.8</v>
      </c>
      <c r="L1366">
        <v>15.06</v>
      </c>
      <c r="M1366" s="1">
        <v>828326.39</v>
      </c>
      <c r="N1366" t="s">
        <v>5404</v>
      </c>
      <c r="O1366" t="s">
        <v>4609</v>
      </c>
      <c r="P1366" t="s">
        <v>4622</v>
      </c>
      <c r="Q1366" t="s">
        <v>4611</v>
      </c>
      <c r="R1366" t="s">
        <v>4744</v>
      </c>
    </row>
    <row r="1367" spans="1:18" x14ac:dyDescent="0.25">
      <c r="A1367" t="s">
        <v>678</v>
      </c>
      <c r="B1367" t="s">
        <v>679</v>
      </c>
      <c r="C1367" t="s">
        <v>4634</v>
      </c>
      <c r="D1367" t="s">
        <v>5094</v>
      </c>
      <c r="E1367" t="s">
        <v>4656</v>
      </c>
      <c r="F1367" t="s">
        <v>4676</v>
      </c>
      <c r="G1367" t="s">
        <v>4917</v>
      </c>
      <c r="H1367" t="s">
        <v>4725</v>
      </c>
      <c r="I1367" t="s">
        <v>5247</v>
      </c>
      <c r="J1367" s="1">
        <v>2</v>
      </c>
      <c r="K1367">
        <v>27983.86</v>
      </c>
      <c r="L1367">
        <v>9.56</v>
      </c>
      <c r="M1367" s="1">
        <v>50617.21</v>
      </c>
      <c r="N1367" t="s">
        <v>5060</v>
      </c>
      <c r="O1367" t="s">
        <v>4730</v>
      </c>
      <c r="P1367" t="s">
        <v>4622</v>
      </c>
      <c r="Q1367" t="s">
        <v>4643</v>
      </c>
      <c r="R1367" t="s">
        <v>4696</v>
      </c>
    </row>
    <row r="1368" spans="1:18" x14ac:dyDescent="0.25">
      <c r="A1368" t="s">
        <v>737</v>
      </c>
      <c r="B1368" t="s">
        <v>433</v>
      </c>
      <c r="C1368" t="s">
        <v>4979</v>
      </c>
      <c r="D1368" t="s">
        <v>5461</v>
      </c>
      <c r="E1368" t="s">
        <v>4615</v>
      </c>
      <c r="F1368" t="s">
        <v>4754</v>
      </c>
      <c r="G1368" t="s">
        <v>4798</v>
      </c>
      <c r="H1368" t="s">
        <v>4725</v>
      </c>
      <c r="I1368" t="s">
        <v>5247</v>
      </c>
      <c r="J1368" s="1">
        <v>34</v>
      </c>
      <c r="K1368">
        <v>22782.3</v>
      </c>
      <c r="L1368">
        <v>7.22</v>
      </c>
      <c r="M1368" s="1">
        <v>718672.21</v>
      </c>
      <c r="N1368" t="s">
        <v>5463</v>
      </c>
      <c r="O1368" t="s">
        <v>4730</v>
      </c>
      <c r="P1368" t="s">
        <v>4622</v>
      </c>
      <c r="Q1368" t="s">
        <v>4611</v>
      </c>
      <c r="R1368" t="s">
        <v>4696</v>
      </c>
    </row>
    <row r="1369" spans="1:18" x14ac:dyDescent="0.25">
      <c r="A1369" t="s">
        <v>764</v>
      </c>
      <c r="B1369" t="s">
        <v>165</v>
      </c>
      <c r="C1369" t="s">
        <v>5489</v>
      </c>
      <c r="D1369" t="s">
        <v>5016</v>
      </c>
      <c r="E1369" t="s">
        <v>4627</v>
      </c>
      <c r="F1369" t="s">
        <v>4636</v>
      </c>
      <c r="G1369" t="s">
        <v>4637</v>
      </c>
      <c r="H1369" t="s">
        <v>4725</v>
      </c>
      <c r="I1369" t="s">
        <v>5247</v>
      </c>
      <c r="J1369" s="1">
        <v>12</v>
      </c>
      <c r="K1369">
        <v>33274.620000000003</v>
      </c>
      <c r="L1369">
        <v>4.12</v>
      </c>
      <c r="M1369" s="1">
        <v>382844.47</v>
      </c>
      <c r="N1369" t="s">
        <v>5216</v>
      </c>
      <c r="O1369" t="s">
        <v>4609</v>
      </c>
      <c r="P1369" t="s">
        <v>4622</v>
      </c>
      <c r="Q1369" t="s">
        <v>4643</v>
      </c>
      <c r="R1369" t="s">
        <v>4682</v>
      </c>
    </row>
    <row r="1370" spans="1:18" x14ac:dyDescent="0.25">
      <c r="A1370" t="s">
        <v>1241</v>
      </c>
      <c r="B1370" t="s">
        <v>1242</v>
      </c>
      <c r="C1370" t="s">
        <v>5934</v>
      </c>
      <c r="D1370" t="s">
        <v>5290</v>
      </c>
      <c r="E1370" t="s">
        <v>4656</v>
      </c>
      <c r="F1370" t="s">
        <v>4772</v>
      </c>
      <c r="G1370" t="s">
        <v>4867</v>
      </c>
      <c r="H1370" t="s">
        <v>4725</v>
      </c>
      <c r="I1370" t="s">
        <v>5247</v>
      </c>
      <c r="J1370" s="1">
        <v>38</v>
      </c>
      <c r="K1370">
        <v>40621.760000000002</v>
      </c>
      <c r="L1370">
        <v>11.03</v>
      </c>
      <c r="M1370" s="1">
        <v>1373364.84</v>
      </c>
      <c r="N1370" t="s">
        <v>5220</v>
      </c>
      <c r="O1370" t="s">
        <v>4664</v>
      </c>
      <c r="P1370" t="s">
        <v>4622</v>
      </c>
      <c r="Q1370" t="s">
        <v>4611</v>
      </c>
      <c r="R1370" t="s">
        <v>4744</v>
      </c>
    </row>
    <row r="1371" spans="1:18" x14ac:dyDescent="0.25">
      <c r="A1371" t="s">
        <v>1329</v>
      </c>
      <c r="B1371" t="s">
        <v>418</v>
      </c>
      <c r="C1371" t="s">
        <v>6009</v>
      </c>
      <c r="D1371" t="s">
        <v>4862</v>
      </c>
      <c r="E1371" t="s">
        <v>4602</v>
      </c>
      <c r="F1371" t="s">
        <v>4785</v>
      </c>
      <c r="G1371" t="s">
        <v>4942</v>
      </c>
      <c r="H1371" t="s">
        <v>4725</v>
      </c>
      <c r="I1371" t="s">
        <v>5247</v>
      </c>
      <c r="J1371" s="1">
        <v>43</v>
      </c>
      <c r="K1371">
        <v>22613.11</v>
      </c>
      <c r="L1371">
        <v>3.83</v>
      </c>
      <c r="M1371" s="1">
        <v>935122.2</v>
      </c>
      <c r="N1371" t="s">
        <v>6011</v>
      </c>
      <c r="O1371" t="s">
        <v>4651</v>
      </c>
      <c r="P1371" t="s">
        <v>4622</v>
      </c>
      <c r="Q1371" t="s">
        <v>4643</v>
      </c>
      <c r="R1371" t="s">
        <v>4665</v>
      </c>
    </row>
    <row r="1372" spans="1:18" x14ac:dyDescent="0.25">
      <c r="A1372" t="s">
        <v>1439</v>
      </c>
      <c r="B1372" t="s">
        <v>1322</v>
      </c>
      <c r="C1372" t="s">
        <v>5855</v>
      </c>
      <c r="D1372" t="s">
        <v>5124</v>
      </c>
      <c r="E1372" t="s">
        <v>4602</v>
      </c>
      <c r="F1372" t="s">
        <v>4668</v>
      </c>
      <c r="G1372" t="s">
        <v>4879</v>
      </c>
      <c r="H1372" t="s">
        <v>4725</v>
      </c>
      <c r="I1372" t="s">
        <v>5247</v>
      </c>
      <c r="J1372" s="1">
        <v>40</v>
      </c>
      <c r="K1372">
        <v>34111.620000000003</v>
      </c>
      <c r="L1372">
        <v>17.66</v>
      </c>
      <c r="M1372" s="1">
        <v>1123500.32</v>
      </c>
      <c r="N1372" t="s">
        <v>6097</v>
      </c>
      <c r="O1372" t="s">
        <v>45</v>
      </c>
      <c r="P1372" t="s">
        <v>4622</v>
      </c>
      <c r="Q1372" t="s">
        <v>4643</v>
      </c>
      <c r="R1372" t="s">
        <v>4624</v>
      </c>
    </row>
    <row r="1373" spans="1:18" x14ac:dyDescent="0.25">
      <c r="A1373" t="s">
        <v>1471</v>
      </c>
      <c r="B1373" t="s">
        <v>1472</v>
      </c>
      <c r="C1373" t="s">
        <v>5926</v>
      </c>
      <c r="D1373" t="s">
        <v>5214</v>
      </c>
      <c r="E1373" t="s">
        <v>4615</v>
      </c>
      <c r="F1373" t="s">
        <v>4733</v>
      </c>
      <c r="G1373" t="s">
        <v>5083</v>
      </c>
      <c r="H1373" t="s">
        <v>4725</v>
      </c>
      <c r="I1373" t="s">
        <v>5247</v>
      </c>
      <c r="J1373" s="1">
        <v>8</v>
      </c>
      <c r="K1373">
        <v>13266.81</v>
      </c>
      <c r="L1373">
        <v>8.82</v>
      </c>
      <c r="M1373" s="1">
        <v>96773.42</v>
      </c>
      <c r="N1373" t="s">
        <v>5471</v>
      </c>
      <c r="O1373" t="s">
        <v>4664</v>
      </c>
      <c r="P1373" t="s">
        <v>4622</v>
      </c>
      <c r="Q1373" t="s">
        <v>4643</v>
      </c>
      <c r="R1373" t="s">
        <v>4653</v>
      </c>
    </row>
    <row r="1374" spans="1:18" x14ac:dyDescent="0.25">
      <c r="A1374" t="s">
        <v>1673</v>
      </c>
      <c r="B1374" t="s">
        <v>1171</v>
      </c>
      <c r="C1374" t="s">
        <v>4877</v>
      </c>
      <c r="D1374" t="s">
        <v>4715</v>
      </c>
      <c r="E1374" t="s">
        <v>4627</v>
      </c>
      <c r="F1374" t="s">
        <v>4636</v>
      </c>
      <c r="G1374" t="s">
        <v>4637</v>
      </c>
      <c r="H1374" t="s">
        <v>4725</v>
      </c>
      <c r="I1374" t="s">
        <v>5247</v>
      </c>
      <c r="J1374" s="1">
        <v>4</v>
      </c>
      <c r="K1374">
        <v>33545.71</v>
      </c>
      <c r="L1374">
        <v>3.63</v>
      </c>
      <c r="M1374" s="1">
        <v>129312</v>
      </c>
      <c r="N1374" t="s">
        <v>4816</v>
      </c>
      <c r="O1374" t="s">
        <v>45</v>
      </c>
      <c r="P1374" t="s">
        <v>4622</v>
      </c>
      <c r="Q1374" t="s">
        <v>4643</v>
      </c>
      <c r="R1374" t="s">
        <v>4782</v>
      </c>
    </row>
    <row r="1375" spans="1:18" x14ac:dyDescent="0.25">
      <c r="A1375" t="s">
        <v>1724</v>
      </c>
      <c r="B1375" t="s">
        <v>1725</v>
      </c>
      <c r="C1375" t="s">
        <v>4831</v>
      </c>
      <c r="D1375" t="s">
        <v>5076</v>
      </c>
      <c r="E1375" t="s">
        <v>4602</v>
      </c>
      <c r="F1375" t="s">
        <v>4668</v>
      </c>
      <c r="G1375" t="s">
        <v>4879</v>
      </c>
      <c r="H1375" t="s">
        <v>4725</v>
      </c>
      <c r="I1375" t="s">
        <v>5247</v>
      </c>
      <c r="J1375" s="1">
        <v>46</v>
      </c>
      <c r="K1375">
        <v>26587.23</v>
      </c>
      <c r="L1375">
        <v>16.47</v>
      </c>
      <c r="M1375" s="1">
        <v>1021582.41</v>
      </c>
      <c r="N1375" t="s">
        <v>4929</v>
      </c>
      <c r="O1375" t="s">
        <v>4651</v>
      </c>
      <c r="P1375" t="s">
        <v>4652</v>
      </c>
      <c r="Q1375" t="s">
        <v>4611</v>
      </c>
      <c r="R1375" t="s">
        <v>4665</v>
      </c>
    </row>
    <row r="1376" spans="1:18" x14ac:dyDescent="0.25">
      <c r="A1376" t="s">
        <v>1959</v>
      </c>
      <c r="B1376" t="s">
        <v>676</v>
      </c>
      <c r="C1376" t="s">
        <v>4752</v>
      </c>
      <c r="D1376" t="s">
        <v>6486</v>
      </c>
      <c r="E1376" t="s">
        <v>4656</v>
      </c>
      <c r="F1376" t="s">
        <v>4676</v>
      </c>
      <c r="G1376" t="s">
        <v>4917</v>
      </c>
      <c r="H1376" t="s">
        <v>4725</v>
      </c>
      <c r="I1376" t="s">
        <v>5247</v>
      </c>
      <c r="J1376" s="1">
        <v>15</v>
      </c>
      <c r="K1376">
        <v>46828.959999999999</v>
      </c>
      <c r="L1376">
        <v>15.47</v>
      </c>
      <c r="M1376" s="1">
        <v>593767.80000000005</v>
      </c>
      <c r="N1376" t="s">
        <v>5163</v>
      </c>
      <c r="O1376" t="s">
        <v>4664</v>
      </c>
      <c r="P1376" t="s">
        <v>4622</v>
      </c>
      <c r="Q1376" t="s">
        <v>4611</v>
      </c>
      <c r="R1376" t="s">
        <v>4682</v>
      </c>
    </row>
    <row r="1377" spans="1:18" x14ac:dyDescent="0.25">
      <c r="A1377" t="s">
        <v>2027</v>
      </c>
      <c r="B1377" t="s">
        <v>1594</v>
      </c>
      <c r="C1377" t="s">
        <v>5391</v>
      </c>
      <c r="D1377" t="s">
        <v>5124</v>
      </c>
      <c r="E1377" t="s">
        <v>4656</v>
      </c>
      <c r="F1377" t="s">
        <v>4772</v>
      </c>
      <c r="G1377" t="s">
        <v>4773</v>
      </c>
      <c r="H1377" t="s">
        <v>4725</v>
      </c>
      <c r="I1377" t="s">
        <v>5247</v>
      </c>
      <c r="J1377" s="1">
        <v>49</v>
      </c>
      <c r="K1377">
        <v>46797.61</v>
      </c>
      <c r="L1377">
        <v>4.5599999999999996</v>
      </c>
      <c r="M1377" s="1">
        <v>2188518.31</v>
      </c>
      <c r="N1377" t="s">
        <v>5455</v>
      </c>
      <c r="O1377" t="s">
        <v>4609</v>
      </c>
      <c r="P1377" t="s">
        <v>4622</v>
      </c>
      <c r="Q1377" t="s">
        <v>4643</v>
      </c>
      <c r="R1377" t="s">
        <v>4644</v>
      </c>
    </row>
    <row r="1378" spans="1:18" x14ac:dyDescent="0.25">
      <c r="A1378" t="s">
        <v>2285</v>
      </c>
      <c r="B1378" t="s">
        <v>1272</v>
      </c>
      <c r="C1378" t="s">
        <v>5177</v>
      </c>
      <c r="D1378" t="s">
        <v>6422</v>
      </c>
      <c r="E1378" t="s">
        <v>4615</v>
      </c>
      <c r="F1378" t="s">
        <v>4616</v>
      </c>
      <c r="G1378" t="s">
        <v>4699</v>
      </c>
      <c r="H1378" t="s">
        <v>4725</v>
      </c>
      <c r="I1378" t="s">
        <v>5247</v>
      </c>
      <c r="J1378" s="1">
        <v>50</v>
      </c>
      <c r="K1378">
        <v>38846.68</v>
      </c>
      <c r="L1378">
        <v>14.28</v>
      </c>
      <c r="M1378" s="1">
        <v>1664968.7</v>
      </c>
      <c r="N1378" t="s">
        <v>5234</v>
      </c>
      <c r="O1378" t="s">
        <v>4664</v>
      </c>
      <c r="P1378" t="s">
        <v>4622</v>
      </c>
      <c r="Q1378" t="s">
        <v>4623</v>
      </c>
      <c r="R1378" t="s">
        <v>4782</v>
      </c>
    </row>
    <row r="1379" spans="1:18" x14ac:dyDescent="0.25">
      <c r="A1379" t="s">
        <v>2344</v>
      </c>
      <c r="B1379" t="s">
        <v>304</v>
      </c>
      <c r="C1379" t="s">
        <v>4654</v>
      </c>
      <c r="D1379" t="s">
        <v>4992</v>
      </c>
      <c r="E1379" t="s">
        <v>4602</v>
      </c>
      <c r="F1379" t="s">
        <v>4668</v>
      </c>
      <c r="G1379" t="s">
        <v>4669</v>
      </c>
      <c r="H1379" t="s">
        <v>4725</v>
      </c>
      <c r="I1379" t="s">
        <v>5247</v>
      </c>
      <c r="J1379" s="1">
        <v>21</v>
      </c>
      <c r="K1379">
        <v>4316.84</v>
      </c>
      <c r="L1379">
        <v>15.36</v>
      </c>
      <c r="M1379" s="1">
        <v>76729.240000000005</v>
      </c>
      <c r="N1379" t="s">
        <v>6580</v>
      </c>
      <c r="O1379" t="s">
        <v>4609</v>
      </c>
      <c r="P1379" t="s">
        <v>4622</v>
      </c>
      <c r="Q1379" t="s">
        <v>4623</v>
      </c>
      <c r="R1379" t="s">
        <v>4644</v>
      </c>
    </row>
    <row r="1380" spans="1:18" x14ac:dyDescent="0.25">
      <c r="A1380" t="s">
        <v>2405</v>
      </c>
      <c r="B1380" t="s">
        <v>606</v>
      </c>
      <c r="C1380" t="s">
        <v>6820</v>
      </c>
      <c r="D1380" t="s">
        <v>5061</v>
      </c>
      <c r="E1380" t="s">
        <v>4656</v>
      </c>
      <c r="F1380" t="s">
        <v>4676</v>
      </c>
      <c r="G1380" t="s">
        <v>5132</v>
      </c>
      <c r="H1380" t="s">
        <v>4725</v>
      </c>
      <c r="I1380" t="s">
        <v>5247</v>
      </c>
      <c r="J1380" s="1">
        <v>41</v>
      </c>
      <c r="K1380">
        <v>14315.43</v>
      </c>
      <c r="L1380">
        <v>11.51</v>
      </c>
      <c r="M1380" s="1">
        <v>519376.68</v>
      </c>
      <c r="N1380" t="s">
        <v>5888</v>
      </c>
      <c r="O1380" t="s">
        <v>4664</v>
      </c>
      <c r="P1380" t="s">
        <v>4622</v>
      </c>
      <c r="Q1380" t="s">
        <v>4643</v>
      </c>
      <c r="R1380" t="s">
        <v>4696</v>
      </c>
    </row>
    <row r="1381" spans="1:18" x14ac:dyDescent="0.25">
      <c r="A1381" t="s">
        <v>2407</v>
      </c>
      <c r="B1381" t="s">
        <v>579</v>
      </c>
      <c r="C1381" t="s">
        <v>4625</v>
      </c>
      <c r="D1381" t="s">
        <v>5012</v>
      </c>
      <c r="E1381" t="s">
        <v>4602</v>
      </c>
      <c r="F1381" t="s">
        <v>4603</v>
      </c>
      <c r="G1381" t="s">
        <v>4604</v>
      </c>
      <c r="H1381" t="s">
        <v>4725</v>
      </c>
      <c r="I1381" t="s">
        <v>5247</v>
      </c>
      <c r="J1381" s="1">
        <v>20</v>
      </c>
      <c r="K1381">
        <v>30763.61</v>
      </c>
      <c r="L1381">
        <v>14.29</v>
      </c>
      <c r="M1381" s="1">
        <v>527349.80000000005</v>
      </c>
      <c r="N1381" t="s">
        <v>5655</v>
      </c>
      <c r="O1381" t="s">
        <v>4651</v>
      </c>
      <c r="P1381" t="s">
        <v>4622</v>
      </c>
      <c r="Q1381" t="s">
        <v>4611</v>
      </c>
      <c r="R1381" t="s">
        <v>4653</v>
      </c>
    </row>
    <row r="1382" spans="1:18" x14ac:dyDescent="0.25">
      <c r="A1382" t="s">
        <v>2425</v>
      </c>
      <c r="B1382" t="s">
        <v>977</v>
      </c>
      <c r="C1382" t="s">
        <v>4854</v>
      </c>
      <c r="D1382" t="s">
        <v>5402</v>
      </c>
      <c r="E1382" t="s">
        <v>4656</v>
      </c>
      <c r="F1382" t="s">
        <v>4676</v>
      </c>
      <c r="G1382" t="s">
        <v>4677</v>
      </c>
      <c r="H1382" t="s">
        <v>4725</v>
      </c>
      <c r="I1382" t="s">
        <v>5247</v>
      </c>
      <c r="J1382" s="1">
        <v>23</v>
      </c>
      <c r="K1382">
        <v>21806.880000000001</v>
      </c>
      <c r="L1382">
        <v>9.2200000000000006</v>
      </c>
      <c r="M1382" s="1">
        <v>455314.57</v>
      </c>
      <c r="N1382" t="s">
        <v>4681</v>
      </c>
      <c r="O1382" t="s">
        <v>4730</v>
      </c>
      <c r="P1382" t="s">
        <v>4622</v>
      </c>
      <c r="Q1382" t="s">
        <v>4611</v>
      </c>
      <c r="R1382" t="s">
        <v>4682</v>
      </c>
    </row>
    <row r="1383" spans="1:18" x14ac:dyDescent="0.25">
      <c r="A1383" t="s">
        <v>2429</v>
      </c>
      <c r="B1383" t="s">
        <v>785</v>
      </c>
      <c r="C1383" t="s">
        <v>4721</v>
      </c>
      <c r="D1383" t="s">
        <v>4862</v>
      </c>
      <c r="E1383" t="s">
        <v>4656</v>
      </c>
      <c r="F1383" t="s">
        <v>4772</v>
      </c>
      <c r="G1383" t="s">
        <v>4833</v>
      </c>
      <c r="H1383" t="s">
        <v>4725</v>
      </c>
      <c r="I1383" t="s">
        <v>5247</v>
      </c>
      <c r="J1383" s="1">
        <v>30</v>
      </c>
      <c r="K1383">
        <v>47208.79</v>
      </c>
      <c r="L1383">
        <v>2.89</v>
      </c>
      <c r="M1383" s="1">
        <v>1375333.68</v>
      </c>
      <c r="N1383" t="s">
        <v>4695</v>
      </c>
      <c r="O1383" t="s">
        <v>4730</v>
      </c>
      <c r="P1383" t="s">
        <v>4622</v>
      </c>
      <c r="Q1383" t="s">
        <v>4611</v>
      </c>
      <c r="R1383" t="s">
        <v>4696</v>
      </c>
    </row>
    <row r="1384" spans="1:18" x14ac:dyDescent="0.25">
      <c r="A1384" t="s">
        <v>2444</v>
      </c>
      <c r="B1384" t="s">
        <v>327</v>
      </c>
      <c r="C1384" t="s">
        <v>5098</v>
      </c>
      <c r="D1384" t="s">
        <v>6850</v>
      </c>
      <c r="E1384" t="s">
        <v>4602</v>
      </c>
      <c r="F1384" t="s">
        <v>4684</v>
      </c>
      <c r="G1384" t="s">
        <v>5022</v>
      </c>
      <c r="H1384" t="s">
        <v>4725</v>
      </c>
      <c r="I1384" t="s">
        <v>5247</v>
      </c>
      <c r="J1384" s="1">
        <v>42</v>
      </c>
      <c r="K1384">
        <v>3003.18</v>
      </c>
      <c r="L1384">
        <v>3.29</v>
      </c>
      <c r="M1384" s="1">
        <v>121983.77</v>
      </c>
      <c r="N1384" t="s">
        <v>5478</v>
      </c>
      <c r="O1384" t="s">
        <v>4664</v>
      </c>
      <c r="P1384" t="s">
        <v>4622</v>
      </c>
      <c r="Q1384" t="s">
        <v>4611</v>
      </c>
      <c r="R1384" t="s">
        <v>4682</v>
      </c>
    </row>
    <row r="1385" spans="1:18" x14ac:dyDescent="0.25">
      <c r="A1385" t="s">
        <v>2686</v>
      </c>
      <c r="B1385" t="s">
        <v>205</v>
      </c>
      <c r="C1385" t="s">
        <v>4764</v>
      </c>
      <c r="D1385" t="s">
        <v>4655</v>
      </c>
      <c r="E1385" t="s">
        <v>4602</v>
      </c>
      <c r="F1385" t="s">
        <v>4785</v>
      </c>
      <c r="G1385" t="s">
        <v>4786</v>
      </c>
      <c r="H1385" t="s">
        <v>4725</v>
      </c>
      <c r="I1385" t="s">
        <v>5247</v>
      </c>
      <c r="J1385" s="1">
        <v>48</v>
      </c>
      <c r="K1385">
        <v>35244.550000000003</v>
      </c>
      <c r="L1385">
        <v>6.59</v>
      </c>
      <c r="M1385" s="1">
        <v>1580252.84</v>
      </c>
      <c r="N1385" t="s">
        <v>5505</v>
      </c>
      <c r="O1385" t="s">
        <v>45</v>
      </c>
      <c r="P1385" t="s">
        <v>4622</v>
      </c>
      <c r="Q1385" t="s">
        <v>4643</v>
      </c>
      <c r="R1385" t="s">
        <v>4744</v>
      </c>
    </row>
    <row r="1386" spans="1:18" x14ac:dyDescent="0.25">
      <c r="A1386" t="s">
        <v>2803</v>
      </c>
      <c r="B1386" t="s">
        <v>711</v>
      </c>
      <c r="C1386" t="s">
        <v>4760</v>
      </c>
      <c r="D1386" t="s">
        <v>6117</v>
      </c>
      <c r="E1386" t="s">
        <v>4615</v>
      </c>
      <c r="F1386" t="s">
        <v>4733</v>
      </c>
      <c r="G1386" t="s">
        <v>4897</v>
      </c>
      <c r="H1386" t="s">
        <v>4725</v>
      </c>
      <c r="I1386" t="s">
        <v>5247</v>
      </c>
      <c r="J1386" s="1">
        <v>27</v>
      </c>
      <c r="K1386">
        <v>5722.39</v>
      </c>
      <c r="L1386">
        <v>5.37</v>
      </c>
      <c r="M1386" s="1">
        <v>146207.64000000001</v>
      </c>
      <c r="N1386" t="s">
        <v>5896</v>
      </c>
      <c r="O1386" t="s">
        <v>4664</v>
      </c>
      <c r="P1386" t="s">
        <v>4622</v>
      </c>
      <c r="Q1386" t="s">
        <v>4623</v>
      </c>
      <c r="R1386" t="s">
        <v>4744</v>
      </c>
    </row>
    <row r="1387" spans="1:18" x14ac:dyDescent="0.25">
      <c r="A1387" t="s">
        <v>2851</v>
      </c>
      <c r="B1387" t="s">
        <v>2852</v>
      </c>
      <c r="C1387" t="s">
        <v>6313</v>
      </c>
      <c r="D1387" t="s">
        <v>7130</v>
      </c>
      <c r="E1387" t="s">
        <v>4615</v>
      </c>
      <c r="F1387" t="s">
        <v>4843</v>
      </c>
      <c r="G1387" t="s">
        <v>4844</v>
      </c>
      <c r="H1387" t="s">
        <v>4725</v>
      </c>
      <c r="I1387" t="s">
        <v>5247</v>
      </c>
      <c r="J1387" s="1">
        <v>4</v>
      </c>
      <c r="K1387">
        <v>30198.26</v>
      </c>
      <c r="L1387">
        <v>16.72</v>
      </c>
      <c r="M1387" s="1">
        <v>100596.44</v>
      </c>
      <c r="N1387" t="s">
        <v>6377</v>
      </c>
      <c r="O1387" t="s">
        <v>4651</v>
      </c>
      <c r="P1387" t="s">
        <v>4610</v>
      </c>
      <c r="Q1387" t="s">
        <v>4611</v>
      </c>
      <c r="R1387" t="s">
        <v>4782</v>
      </c>
    </row>
    <row r="1388" spans="1:18" x14ac:dyDescent="0.25">
      <c r="A1388" t="s">
        <v>2863</v>
      </c>
      <c r="B1388" t="s">
        <v>830</v>
      </c>
      <c r="C1388" t="s">
        <v>5917</v>
      </c>
      <c r="D1388" t="s">
        <v>7137</v>
      </c>
      <c r="E1388" t="s">
        <v>4615</v>
      </c>
      <c r="F1388" t="s">
        <v>4616</v>
      </c>
      <c r="G1388" t="s">
        <v>4699</v>
      </c>
      <c r="H1388" t="s">
        <v>4725</v>
      </c>
      <c r="I1388" t="s">
        <v>5247</v>
      </c>
      <c r="J1388" s="1">
        <v>24</v>
      </c>
      <c r="K1388">
        <v>34686.269999999997</v>
      </c>
      <c r="L1388">
        <v>4.3</v>
      </c>
      <c r="M1388" s="1">
        <v>796674.25</v>
      </c>
      <c r="N1388" t="s">
        <v>6512</v>
      </c>
      <c r="O1388" t="s">
        <v>45</v>
      </c>
      <c r="P1388" t="s">
        <v>4622</v>
      </c>
      <c r="Q1388" t="s">
        <v>4623</v>
      </c>
      <c r="R1388" t="s">
        <v>4644</v>
      </c>
    </row>
    <row r="1389" spans="1:18" x14ac:dyDescent="0.25">
      <c r="A1389" t="s">
        <v>2889</v>
      </c>
      <c r="B1389" t="s">
        <v>667</v>
      </c>
      <c r="C1389" t="s">
        <v>5699</v>
      </c>
      <c r="D1389" t="s">
        <v>5817</v>
      </c>
      <c r="E1389" t="s">
        <v>4615</v>
      </c>
      <c r="F1389" t="s">
        <v>4616</v>
      </c>
      <c r="G1389" t="s">
        <v>4617</v>
      </c>
      <c r="H1389" t="s">
        <v>4725</v>
      </c>
      <c r="I1389" t="s">
        <v>5247</v>
      </c>
      <c r="J1389" s="1">
        <v>49</v>
      </c>
      <c r="K1389">
        <v>39628.800000000003</v>
      </c>
      <c r="L1389">
        <v>12.3</v>
      </c>
      <c r="M1389" s="1">
        <v>1702968.42</v>
      </c>
      <c r="N1389" t="s">
        <v>4900</v>
      </c>
      <c r="O1389" t="s">
        <v>4664</v>
      </c>
      <c r="P1389" t="s">
        <v>4610</v>
      </c>
      <c r="Q1389" t="s">
        <v>4643</v>
      </c>
      <c r="R1389" t="s">
        <v>4696</v>
      </c>
    </row>
    <row r="1390" spans="1:18" x14ac:dyDescent="0.25">
      <c r="A1390" t="s">
        <v>2978</v>
      </c>
      <c r="B1390" t="s">
        <v>645</v>
      </c>
      <c r="C1390" t="s">
        <v>5615</v>
      </c>
      <c r="D1390" t="s">
        <v>6816</v>
      </c>
      <c r="E1390" t="s">
        <v>4627</v>
      </c>
      <c r="F1390" t="s">
        <v>4636</v>
      </c>
      <c r="G1390" t="s">
        <v>4637</v>
      </c>
      <c r="H1390" t="s">
        <v>4725</v>
      </c>
      <c r="I1390" t="s">
        <v>5247</v>
      </c>
      <c r="J1390" s="1">
        <v>25</v>
      </c>
      <c r="K1390">
        <v>37338.15</v>
      </c>
      <c r="L1390">
        <v>17.350000000000001</v>
      </c>
      <c r="M1390" s="1">
        <v>771499.52000000002</v>
      </c>
      <c r="N1390" t="s">
        <v>5085</v>
      </c>
      <c r="O1390" t="s">
        <v>4664</v>
      </c>
      <c r="P1390" t="s">
        <v>4622</v>
      </c>
      <c r="Q1390" t="s">
        <v>4643</v>
      </c>
      <c r="R1390" t="s">
        <v>4703</v>
      </c>
    </row>
    <row r="1391" spans="1:18" x14ac:dyDescent="0.25">
      <c r="A1391" t="s">
        <v>3035</v>
      </c>
      <c r="B1391" t="s">
        <v>1632</v>
      </c>
      <c r="C1391" t="s">
        <v>5315</v>
      </c>
      <c r="D1391" t="s">
        <v>4954</v>
      </c>
      <c r="E1391" t="s">
        <v>4602</v>
      </c>
      <c r="F1391" t="s">
        <v>4668</v>
      </c>
      <c r="G1391" t="s">
        <v>4807</v>
      </c>
      <c r="H1391" t="s">
        <v>4725</v>
      </c>
      <c r="I1391" t="s">
        <v>5247</v>
      </c>
      <c r="J1391" s="1">
        <v>29</v>
      </c>
      <c r="K1391">
        <v>15831.11</v>
      </c>
      <c r="L1391">
        <v>3.72</v>
      </c>
      <c r="M1391" s="1">
        <v>442023.59</v>
      </c>
      <c r="N1391" t="s">
        <v>5425</v>
      </c>
      <c r="O1391" t="s">
        <v>4664</v>
      </c>
      <c r="P1391" t="s">
        <v>4622</v>
      </c>
      <c r="Q1391" t="s">
        <v>4611</v>
      </c>
      <c r="R1391" t="s">
        <v>4782</v>
      </c>
    </row>
    <row r="1392" spans="1:18" x14ac:dyDescent="0.25">
      <c r="A1392" t="s">
        <v>3185</v>
      </c>
      <c r="B1392" t="s">
        <v>2044</v>
      </c>
      <c r="C1392" t="s">
        <v>5598</v>
      </c>
      <c r="D1392" t="s">
        <v>6791</v>
      </c>
      <c r="E1392" t="s">
        <v>4615</v>
      </c>
      <c r="F1392" t="s">
        <v>4733</v>
      </c>
      <c r="G1392" t="s">
        <v>4897</v>
      </c>
      <c r="H1392" t="s">
        <v>4725</v>
      </c>
      <c r="I1392" t="s">
        <v>5247</v>
      </c>
      <c r="J1392" s="1">
        <v>27</v>
      </c>
      <c r="K1392">
        <v>42953.52</v>
      </c>
      <c r="L1392">
        <v>12.73</v>
      </c>
      <c r="M1392" s="1">
        <v>1012109.5</v>
      </c>
      <c r="N1392" t="s">
        <v>6385</v>
      </c>
      <c r="O1392" t="s">
        <v>4609</v>
      </c>
      <c r="P1392" t="s">
        <v>4622</v>
      </c>
      <c r="Q1392" t="s">
        <v>4623</v>
      </c>
      <c r="R1392" t="s">
        <v>4665</v>
      </c>
    </row>
    <row r="1393" spans="1:18" x14ac:dyDescent="0.25">
      <c r="A1393" t="s">
        <v>3260</v>
      </c>
      <c r="B1393" t="s">
        <v>151</v>
      </c>
      <c r="C1393" t="s">
        <v>5487</v>
      </c>
      <c r="D1393" t="s">
        <v>7149</v>
      </c>
      <c r="E1393" t="s">
        <v>4602</v>
      </c>
      <c r="F1393" t="s">
        <v>4684</v>
      </c>
      <c r="G1393" t="s">
        <v>4685</v>
      </c>
      <c r="H1393" t="s">
        <v>4725</v>
      </c>
      <c r="I1393" t="s">
        <v>5247</v>
      </c>
      <c r="J1393" s="1">
        <v>2</v>
      </c>
      <c r="K1393">
        <v>7634.2</v>
      </c>
      <c r="L1393">
        <v>13.47</v>
      </c>
      <c r="M1393" s="1">
        <v>13211.75</v>
      </c>
      <c r="N1393" t="s">
        <v>4871</v>
      </c>
      <c r="O1393" t="s">
        <v>4609</v>
      </c>
      <c r="P1393" t="s">
        <v>4622</v>
      </c>
      <c r="Q1393" t="s">
        <v>4611</v>
      </c>
      <c r="R1393" t="s">
        <v>4624</v>
      </c>
    </row>
    <row r="1394" spans="1:18" x14ac:dyDescent="0.25">
      <c r="A1394" t="s">
        <v>3296</v>
      </c>
      <c r="B1394" t="s">
        <v>609</v>
      </c>
      <c r="C1394" t="s">
        <v>4764</v>
      </c>
      <c r="D1394" t="s">
        <v>7424</v>
      </c>
      <c r="E1394" t="s">
        <v>4627</v>
      </c>
      <c r="F1394" t="s">
        <v>4628</v>
      </c>
      <c r="G1394" t="s">
        <v>4711</v>
      </c>
      <c r="H1394" t="s">
        <v>4725</v>
      </c>
      <c r="I1394" t="s">
        <v>5247</v>
      </c>
      <c r="J1394" s="1">
        <v>18</v>
      </c>
      <c r="K1394">
        <v>20109.55</v>
      </c>
      <c r="L1394">
        <v>17.7</v>
      </c>
      <c r="M1394" s="1">
        <v>297902.87</v>
      </c>
      <c r="N1394" t="s">
        <v>7005</v>
      </c>
      <c r="O1394" t="s">
        <v>4730</v>
      </c>
      <c r="P1394" t="s">
        <v>4622</v>
      </c>
      <c r="Q1394" t="s">
        <v>4643</v>
      </c>
      <c r="R1394" t="s">
        <v>4703</v>
      </c>
    </row>
    <row r="1395" spans="1:18" x14ac:dyDescent="0.25">
      <c r="A1395" t="s">
        <v>3486</v>
      </c>
      <c r="B1395" t="s">
        <v>729</v>
      </c>
      <c r="C1395" t="s">
        <v>4752</v>
      </c>
      <c r="D1395" t="s">
        <v>7543</v>
      </c>
      <c r="E1395" t="s">
        <v>4656</v>
      </c>
      <c r="F1395" t="s">
        <v>4772</v>
      </c>
      <c r="G1395" t="s">
        <v>4773</v>
      </c>
      <c r="H1395" t="s">
        <v>4725</v>
      </c>
      <c r="I1395" t="s">
        <v>5247</v>
      </c>
      <c r="J1395" s="1">
        <v>36</v>
      </c>
      <c r="K1395">
        <v>37133.54</v>
      </c>
      <c r="L1395">
        <v>16.34</v>
      </c>
      <c r="M1395" s="1">
        <v>1118373.1000000001</v>
      </c>
      <c r="N1395" t="s">
        <v>4982</v>
      </c>
      <c r="O1395" t="s">
        <v>4651</v>
      </c>
      <c r="P1395" t="s">
        <v>4610</v>
      </c>
      <c r="Q1395" t="s">
        <v>4611</v>
      </c>
      <c r="R1395" t="s">
        <v>4682</v>
      </c>
    </row>
    <row r="1396" spans="1:18" x14ac:dyDescent="0.25">
      <c r="A1396" t="s">
        <v>3522</v>
      </c>
      <c r="B1396" t="s">
        <v>503</v>
      </c>
      <c r="C1396" t="s">
        <v>6888</v>
      </c>
      <c r="D1396" t="s">
        <v>5290</v>
      </c>
      <c r="E1396" t="s">
        <v>4627</v>
      </c>
      <c r="F1396" t="s">
        <v>4723</v>
      </c>
      <c r="G1396" t="s">
        <v>4724</v>
      </c>
      <c r="H1396" t="s">
        <v>4725</v>
      </c>
      <c r="I1396" t="s">
        <v>5247</v>
      </c>
      <c r="J1396" s="1">
        <v>22</v>
      </c>
      <c r="K1396">
        <v>7696.99</v>
      </c>
      <c r="L1396">
        <v>11.21</v>
      </c>
      <c r="M1396" s="1">
        <v>150351.46</v>
      </c>
      <c r="N1396" t="s">
        <v>5112</v>
      </c>
      <c r="O1396" t="s">
        <v>4730</v>
      </c>
      <c r="P1396" t="s">
        <v>4622</v>
      </c>
      <c r="Q1396" t="s">
        <v>4623</v>
      </c>
      <c r="R1396" t="s">
        <v>4653</v>
      </c>
    </row>
    <row r="1397" spans="1:18" x14ac:dyDescent="0.25">
      <c r="A1397" t="s">
        <v>3561</v>
      </c>
      <c r="B1397" t="s">
        <v>1532</v>
      </c>
      <c r="C1397" t="s">
        <v>7270</v>
      </c>
      <c r="D1397" t="s">
        <v>7596</v>
      </c>
      <c r="E1397" t="s">
        <v>4602</v>
      </c>
      <c r="F1397" t="s">
        <v>4684</v>
      </c>
      <c r="G1397" t="s">
        <v>4685</v>
      </c>
      <c r="H1397" t="s">
        <v>4725</v>
      </c>
      <c r="I1397" t="s">
        <v>5247</v>
      </c>
      <c r="J1397" s="1">
        <v>29</v>
      </c>
      <c r="K1397">
        <v>23045.84</v>
      </c>
      <c r="L1397">
        <v>18.079999999999998</v>
      </c>
      <c r="M1397" s="1">
        <v>547495.41</v>
      </c>
      <c r="N1397" t="s">
        <v>5295</v>
      </c>
      <c r="O1397" t="s">
        <v>45</v>
      </c>
      <c r="P1397" t="s">
        <v>4622</v>
      </c>
      <c r="Q1397" t="s">
        <v>4623</v>
      </c>
      <c r="R1397" t="s">
        <v>4644</v>
      </c>
    </row>
    <row r="1398" spans="1:18" x14ac:dyDescent="0.25">
      <c r="A1398" t="s">
        <v>3665</v>
      </c>
      <c r="B1398" t="s">
        <v>196</v>
      </c>
      <c r="C1398" t="s">
        <v>4752</v>
      </c>
      <c r="D1398" t="s">
        <v>6895</v>
      </c>
      <c r="E1398" t="s">
        <v>4602</v>
      </c>
      <c r="F1398" t="s">
        <v>4785</v>
      </c>
      <c r="G1398" t="s">
        <v>4942</v>
      </c>
      <c r="H1398" t="s">
        <v>4725</v>
      </c>
      <c r="I1398" t="s">
        <v>5247</v>
      </c>
      <c r="J1398" s="1">
        <v>49</v>
      </c>
      <c r="K1398">
        <v>8314.2800000000007</v>
      </c>
      <c r="L1398">
        <v>19.55</v>
      </c>
      <c r="M1398" s="1">
        <v>327753.07</v>
      </c>
      <c r="N1398" t="s">
        <v>5708</v>
      </c>
      <c r="O1398" t="s">
        <v>4609</v>
      </c>
      <c r="P1398" t="s">
        <v>4622</v>
      </c>
      <c r="Q1398" t="s">
        <v>4623</v>
      </c>
      <c r="R1398" t="s">
        <v>4665</v>
      </c>
    </row>
    <row r="1399" spans="1:18" x14ac:dyDescent="0.25">
      <c r="A1399" t="s">
        <v>3686</v>
      </c>
      <c r="B1399" t="s">
        <v>1376</v>
      </c>
      <c r="C1399" t="s">
        <v>5532</v>
      </c>
      <c r="D1399" t="s">
        <v>5206</v>
      </c>
      <c r="E1399" t="s">
        <v>4615</v>
      </c>
      <c r="F1399" t="s">
        <v>4616</v>
      </c>
      <c r="G1399" t="s">
        <v>4617</v>
      </c>
      <c r="H1399" t="s">
        <v>4725</v>
      </c>
      <c r="I1399" t="s">
        <v>5247</v>
      </c>
      <c r="J1399" s="1">
        <v>40</v>
      </c>
      <c r="K1399">
        <v>3410.48</v>
      </c>
      <c r="L1399">
        <v>7.99</v>
      </c>
      <c r="M1399" s="1">
        <v>125519.31</v>
      </c>
      <c r="N1399" t="s">
        <v>6589</v>
      </c>
      <c r="O1399" t="s">
        <v>4664</v>
      </c>
      <c r="P1399" t="s">
        <v>4622</v>
      </c>
      <c r="Q1399" t="s">
        <v>4623</v>
      </c>
      <c r="R1399" t="s">
        <v>4703</v>
      </c>
    </row>
    <row r="1400" spans="1:18" x14ac:dyDescent="0.25">
      <c r="A1400" t="s">
        <v>3688</v>
      </c>
      <c r="B1400" t="s">
        <v>955</v>
      </c>
      <c r="C1400" t="s">
        <v>4666</v>
      </c>
      <c r="D1400" t="s">
        <v>4722</v>
      </c>
      <c r="E1400" t="s">
        <v>4656</v>
      </c>
      <c r="F1400" t="s">
        <v>4891</v>
      </c>
      <c r="G1400" t="s">
        <v>5143</v>
      </c>
      <c r="H1400" t="s">
        <v>4725</v>
      </c>
      <c r="I1400" t="s">
        <v>5247</v>
      </c>
      <c r="J1400" s="1">
        <v>23</v>
      </c>
      <c r="K1400">
        <v>49408.28</v>
      </c>
      <c r="L1400">
        <v>10.06</v>
      </c>
      <c r="M1400" s="1">
        <v>1022069.56</v>
      </c>
      <c r="N1400" t="s">
        <v>5252</v>
      </c>
      <c r="O1400" t="s">
        <v>4730</v>
      </c>
      <c r="P1400" t="s">
        <v>4622</v>
      </c>
      <c r="Q1400" t="s">
        <v>4643</v>
      </c>
      <c r="R1400" t="s">
        <v>4720</v>
      </c>
    </row>
    <row r="1401" spans="1:18" x14ac:dyDescent="0.25">
      <c r="A1401" t="s">
        <v>3724</v>
      </c>
      <c r="B1401" t="s">
        <v>1347</v>
      </c>
      <c r="C1401" t="s">
        <v>5411</v>
      </c>
      <c r="D1401" t="s">
        <v>6198</v>
      </c>
      <c r="E1401" t="s">
        <v>4627</v>
      </c>
      <c r="F1401" t="s">
        <v>4636</v>
      </c>
      <c r="G1401" t="s">
        <v>5095</v>
      </c>
      <c r="H1401" t="s">
        <v>4725</v>
      </c>
      <c r="I1401" t="s">
        <v>5247</v>
      </c>
      <c r="J1401" s="1">
        <v>28</v>
      </c>
      <c r="K1401">
        <v>25701.69</v>
      </c>
      <c r="L1401">
        <v>3.14</v>
      </c>
      <c r="M1401" s="1">
        <v>697050.39</v>
      </c>
      <c r="N1401" t="s">
        <v>6270</v>
      </c>
      <c r="O1401" t="s">
        <v>4651</v>
      </c>
      <c r="P1401" t="s">
        <v>4622</v>
      </c>
      <c r="Q1401" t="s">
        <v>4643</v>
      </c>
      <c r="R1401" t="s">
        <v>4682</v>
      </c>
    </row>
    <row r="1402" spans="1:18" x14ac:dyDescent="0.25">
      <c r="A1402" t="s">
        <v>3746</v>
      </c>
      <c r="B1402" t="s">
        <v>1917</v>
      </c>
      <c r="C1402" t="s">
        <v>4877</v>
      </c>
      <c r="D1402" t="s">
        <v>4862</v>
      </c>
      <c r="E1402" t="s">
        <v>4615</v>
      </c>
      <c r="F1402" t="s">
        <v>4733</v>
      </c>
      <c r="G1402" t="s">
        <v>4897</v>
      </c>
      <c r="H1402" t="s">
        <v>4725</v>
      </c>
      <c r="I1402" t="s">
        <v>5247</v>
      </c>
      <c r="J1402" s="1">
        <v>30</v>
      </c>
      <c r="K1402">
        <v>39179.449999999997</v>
      </c>
      <c r="L1402">
        <v>11.8</v>
      </c>
      <c r="M1402" s="1">
        <v>1036688.25</v>
      </c>
      <c r="N1402" t="s">
        <v>5343</v>
      </c>
      <c r="O1402" t="s">
        <v>4651</v>
      </c>
      <c r="P1402" t="s">
        <v>4622</v>
      </c>
      <c r="Q1402" t="s">
        <v>4623</v>
      </c>
      <c r="R1402" t="s">
        <v>4720</v>
      </c>
    </row>
    <row r="1403" spans="1:18" x14ac:dyDescent="0.25">
      <c r="A1403" t="s">
        <v>3814</v>
      </c>
      <c r="B1403" t="s">
        <v>443</v>
      </c>
      <c r="C1403" t="s">
        <v>5302</v>
      </c>
      <c r="D1403" t="s">
        <v>6352</v>
      </c>
      <c r="E1403" t="s">
        <v>4615</v>
      </c>
      <c r="F1403" t="s">
        <v>4754</v>
      </c>
      <c r="G1403" t="s">
        <v>4798</v>
      </c>
      <c r="H1403" t="s">
        <v>4725</v>
      </c>
      <c r="I1403" t="s">
        <v>5247</v>
      </c>
      <c r="J1403" s="1">
        <v>22</v>
      </c>
      <c r="K1403">
        <v>32299.5</v>
      </c>
      <c r="L1403">
        <v>17.399999999999999</v>
      </c>
      <c r="M1403" s="1">
        <v>586946.51</v>
      </c>
      <c r="N1403" t="s">
        <v>6011</v>
      </c>
      <c r="O1403" t="s">
        <v>45</v>
      </c>
      <c r="P1403" t="s">
        <v>4622</v>
      </c>
      <c r="Q1403" t="s">
        <v>4623</v>
      </c>
      <c r="R1403" t="s">
        <v>4665</v>
      </c>
    </row>
    <row r="1404" spans="1:18" x14ac:dyDescent="0.25">
      <c r="A1404" t="s">
        <v>3834</v>
      </c>
      <c r="B1404" t="s">
        <v>1451</v>
      </c>
      <c r="C1404" t="s">
        <v>5485</v>
      </c>
      <c r="D1404" t="s">
        <v>7759</v>
      </c>
      <c r="E1404" t="s">
        <v>4627</v>
      </c>
      <c r="F1404" t="s">
        <v>4691</v>
      </c>
      <c r="G1404" t="s">
        <v>5000</v>
      </c>
      <c r="H1404" t="s">
        <v>4725</v>
      </c>
      <c r="I1404" t="s">
        <v>5247</v>
      </c>
      <c r="J1404" s="1">
        <v>12</v>
      </c>
      <c r="K1404">
        <v>33271.42</v>
      </c>
      <c r="L1404">
        <v>12.8</v>
      </c>
      <c r="M1404" s="1">
        <v>348152.14</v>
      </c>
      <c r="N1404" t="s">
        <v>6580</v>
      </c>
      <c r="O1404" t="s">
        <v>45</v>
      </c>
      <c r="P1404" t="s">
        <v>4622</v>
      </c>
      <c r="Q1404" t="s">
        <v>4643</v>
      </c>
      <c r="R1404" t="s">
        <v>4644</v>
      </c>
    </row>
    <row r="1405" spans="1:18" x14ac:dyDescent="0.25">
      <c r="A1405" t="s">
        <v>4023</v>
      </c>
      <c r="B1405" t="s">
        <v>1666</v>
      </c>
      <c r="C1405" t="s">
        <v>5182</v>
      </c>
      <c r="D1405" t="s">
        <v>5835</v>
      </c>
      <c r="E1405" t="s">
        <v>4656</v>
      </c>
      <c r="F1405" t="s">
        <v>4891</v>
      </c>
      <c r="G1405" t="s">
        <v>5183</v>
      </c>
      <c r="H1405" t="s">
        <v>4725</v>
      </c>
      <c r="I1405" t="s">
        <v>5247</v>
      </c>
      <c r="J1405" s="1">
        <v>21</v>
      </c>
      <c r="K1405">
        <v>25049.02</v>
      </c>
      <c r="L1405">
        <v>7.76</v>
      </c>
      <c r="M1405" s="1">
        <v>485209.54</v>
      </c>
      <c r="N1405" t="s">
        <v>4688</v>
      </c>
      <c r="O1405" t="s">
        <v>45</v>
      </c>
      <c r="P1405" t="s">
        <v>4622</v>
      </c>
      <c r="Q1405" t="s">
        <v>4643</v>
      </c>
      <c r="R1405" t="s">
        <v>4653</v>
      </c>
    </row>
    <row r="1406" spans="1:18" x14ac:dyDescent="0.25">
      <c r="A1406" t="s">
        <v>4037</v>
      </c>
      <c r="B1406" t="s">
        <v>770</v>
      </c>
      <c r="C1406" t="s">
        <v>5221</v>
      </c>
      <c r="D1406" t="s">
        <v>5675</v>
      </c>
      <c r="E1406" t="s">
        <v>4656</v>
      </c>
      <c r="F1406" t="s">
        <v>4772</v>
      </c>
      <c r="G1406" t="s">
        <v>4833</v>
      </c>
      <c r="H1406" t="s">
        <v>4725</v>
      </c>
      <c r="I1406" t="s">
        <v>5247</v>
      </c>
      <c r="J1406" s="1">
        <v>3</v>
      </c>
      <c r="K1406">
        <v>49782.2</v>
      </c>
      <c r="L1406">
        <v>10.49</v>
      </c>
      <c r="M1406" s="1">
        <v>133680.14000000001</v>
      </c>
      <c r="N1406" t="s">
        <v>5981</v>
      </c>
      <c r="O1406" t="s">
        <v>4651</v>
      </c>
      <c r="P1406" t="s">
        <v>4622</v>
      </c>
      <c r="Q1406" t="s">
        <v>4623</v>
      </c>
      <c r="R1406" t="s">
        <v>4823</v>
      </c>
    </row>
    <row r="1407" spans="1:18" x14ac:dyDescent="0.25">
      <c r="A1407" t="s">
        <v>4109</v>
      </c>
      <c r="B1407" t="s">
        <v>1745</v>
      </c>
      <c r="C1407" t="s">
        <v>6335</v>
      </c>
      <c r="D1407" t="s">
        <v>7588</v>
      </c>
      <c r="E1407" t="s">
        <v>4656</v>
      </c>
      <c r="F1407" t="s">
        <v>4891</v>
      </c>
      <c r="G1407" t="s">
        <v>4892</v>
      </c>
      <c r="H1407" t="s">
        <v>4725</v>
      </c>
      <c r="I1407" t="s">
        <v>5247</v>
      </c>
      <c r="J1407" s="1">
        <v>15</v>
      </c>
      <c r="K1407">
        <v>44398.98</v>
      </c>
      <c r="L1407">
        <v>10.27</v>
      </c>
      <c r="M1407" s="1">
        <v>597588.06999999995</v>
      </c>
      <c r="N1407" t="s">
        <v>5760</v>
      </c>
      <c r="O1407" t="s">
        <v>4609</v>
      </c>
      <c r="P1407" t="s">
        <v>4622</v>
      </c>
      <c r="Q1407" t="s">
        <v>4611</v>
      </c>
      <c r="R1407" t="s">
        <v>4653</v>
      </c>
    </row>
    <row r="1408" spans="1:18" x14ac:dyDescent="0.25">
      <c r="A1408" t="s">
        <v>4169</v>
      </c>
      <c r="B1408" t="s">
        <v>1529</v>
      </c>
      <c r="C1408" t="s">
        <v>5167</v>
      </c>
      <c r="D1408" t="s">
        <v>5076</v>
      </c>
      <c r="E1408" t="s">
        <v>4627</v>
      </c>
      <c r="F1408" t="s">
        <v>4691</v>
      </c>
      <c r="G1408" t="s">
        <v>5017</v>
      </c>
      <c r="H1408" t="s">
        <v>4725</v>
      </c>
      <c r="I1408" t="s">
        <v>5247</v>
      </c>
      <c r="J1408" s="1">
        <v>30</v>
      </c>
      <c r="K1408">
        <v>48524.67</v>
      </c>
      <c r="L1408">
        <v>14.25</v>
      </c>
      <c r="M1408" s="1">
        <v>1248297.1399999999</v>
      </c>
      <c r="N1408" t="s">
        <v>5212</v>
      </c>
      <c r="O1408" t="s">
        <v>4609</v>
      </c>
      <c r="P1408" t="s">
        <v>4622</v>
      </c>
      <c r="Q1408" t="s">
        <v>4611</v>
      </c>
      <c r="R1408" t="s">
        <v>4624</v>
      </c>
    </row>
    <row r="1409" spans="1:18" x14ac:dyDescent="0.25">
      <c r="A1409" t="s">
        <v>4177</v>
      </c>
      <c r="B1409" t="s">
        <v>566</v>
      </c>
      <c r="C1409" t="s">
        <v>7976</v>
      </c>
      <c r="D1409" t="s">
        <v>6644</v>
      </c>
      <c r="E1409" t="s">
        <v>4615</v>
      </c>
      <c r="F1409" t="s">
        <v>4843</v>
      </c>
      <c r="G1409" t="s">
        <v>4844</v>
      </c>
      <c r="H1409" t="s">
        <v>4725</v>
      </c>
      <c r="I1409" t="s">
        <v>5247</v>
      </c>
      <c r="J1409" s="1">
        <v>14</v>
      </c>
      <c r="K1409">
        <v>15689.47</v>
      </c>
      <c r="L1409">
        <v>4.2</v>
      </c>
      <c r="M1409" s="1">
        <v>210427.17</v>
      </c>
      <c r="N1409" t="s">
        <v>6813</v>
      </c>
      <c r="O1409" t="s">
        <v>4609</v>
      </c>
      <c r="P1409" t="s">
        <v>4610</v>
      </c>
      <c r="Q1409" t="s">
        <v>4643</v>
      </c>
      <c r="R1409" t="s">
        <v>4682</v>
      </c>
    </row>
    <row r="1410" spans="1:18" x14ac:dyDescent="0.25">
      <c r="A1410" t="s">
        <v>4183</v>
      </c>
      <c r="B1410" t="s">
        <v>2030</v>
      </c>
      <c r="C1410" t="s">
        <v>5182</v>
      </c>
      <c r="D1410" t="s">
        <v>5595</v>
      </c>
      <c r="E1410" t="s">
        <v>4615</v>
      </c>
      <c r="F1410" t="s">
        <v>4754</v>
      </c>
      <c r="G1410" t="s">
        <v>4755</v>
      </c>
      <c r="H1410" t="s">
        <v>4725</v>
      </c>
      <c r="I1410" t="s">
        <v>5247</v>
      </c>
      <c r="J1410" s="1">
        <v>27</v>
      </c>
      <c r="K1410">
        <v>45008.6</v>
      </c>
      <c r="L1410">
        <v>8.14</v>
      </c>
      <c r="M1410" s="1">
        <v>1116312.3</v>
      </c>
      <c r="N1410" t="s">
        <v>4856</v>
      </c>
      <c r="O1410" t="s">
        <v>4609</v>
      </c>
      <c r="P1410" t="s">
        <v>4622</v>
      </c>
      <c r="Q1410" t="s">
        <v>4611</v>
      </c>
      <c r="R1410" t="s">
        <v>4782</v>
      </c>
    </row>
    <row r="1411" spans="1:18" x14ac:dyDescent="0.25">
      <c r="A1411" t="s">
        <v>4242</v>
      </c>
      <c r="B1411" t="s">
        <v>317</v>
      </c>
      <c r="C1411" t="s">
        <v>8013</v>
      </c>
      <c r="D1411" t="s">
        <v>4745</v>
      </c>
      <c r="E1411" t="s">
        <v>4615</v>
      </c>
      <c r="F1411" t="s">
        <v>4616</v>
      </c>
      <c r="G1411" t="s">
        <v>5280</v>
      </c>
      <c r="H1411" t="s">
        <v>4725</v>
      </c>
      <c r="I1411" t="s">
        <v>5247</v>
      </c>
      <c r="J1411" s="1">
        <v>2</v>
      </c>
      <c r="K1411">
        <v>20976.92</v>
      </c>
      <c r="L1411">
        <v>1.3</v>
      </c>
      <c r="M1411" s="1">
        <v>41408.44</v>
      </c>
      <c r="N1411" t="s">
        <v>5763</v>
      </c>
      <c r="O1411" t="s">
        <v>4651</v>
      </c>
      <c r="P1411" t="s">
        <v>4622</v>
      </c>
      <c r="Q1411" t="s">
        <v>4611</v>
      </c>
      <c r="R1411" t="s">
        <v>4696</v>
      </c>
    </row>
    <row r="1412" spans="1:18" x14ac:dyDescent="0.25">
      <c r="A1412" t="s">
        <v>4264</v>
      </c>
      <c r="B1412" t="s">
        <v>729</v>
      </c>
      <c r="C1412" t="s">
        <v>7249</v>
      </c>
      <c r="D1412" t="s">
        <v>4614</v>
      </c>
      <c r="E1412" t="s">
        <v>4602</v>
      </c>
      <c r="F1412" t="s">
        <v>4684</v>
      </c>
      <c r="G1412" t="s">
        <v>4792</v>
      </c>
      <c r="H1412" t="s">
        <v>4725</v>
      </c>
      <c r="I1412" t="s">
        <v>5247</v>
      </c>
      <c r="J1412" s="1">
        <v>22</v>
      </c>
      <c r="K1412">
        <v>11294.11</v>
      </c>
      <c r="L1412">
        <v>3.78</v>
      </c>
      <c r="M1412" s="1">
        <v>239078.24</v>
      </c>
      <c r="N1412" t="s">
        <v>6493</v>
      </c>
      <c r="O1412" t="s">
        <v>4651</v>
      </c>
      <c r="P1412" t="s">
        <v>4622</v>
      </c>
      <c r="Q1412" t="s">
        <v>4623</v>
      </c>
      <c r="R1412" t="s">
        <v>4665</v>
      </c>
    </row>
    <row r="1413" spans="1:18" x14ac:dyDescent="0.25">
      <c r="A1413" t="s">
        <v>4266</v>
      </c>
      <c r="B1413" t="s">
        <v>301</v>
      </c>
      <c r="C1413" t="s">
        <v>5699</v>
      </c>
      <c r="D1413" t="s">
        <v>5218</v>
      </c>
      <c r="E1413" t="s">
        <v>4602</v>
      </c>
      <c r="F1413" t="s">
        <v>4785</v>
      </c>
      <c r="G1413" t="s">
        <v>4942</v>
      </c>
      <c r="H1413" t="s">
        <v>4725</v>
      </c>
      <c r="I1413" t="s">
        <v>5247</v>
      </c>
      <c r="J1413" s="1">
        <v>17</v>
      </c>
      <c r="K1413">
        <v>41387.06</v>
      </c>
      <c r="L1413">
        <v>14.31</v>
      </c>
      <c r="M1413" s="1">
        <v>602897.72</v>
      </c>
      <c r="N1413" t="s">
        <v>5514</v>
      </c>
      <c r="O1413" t="s">
        <v>4664</v>
      </c>
      <c r="P1413" t="s">
        <v>4622</v>
      </c>
      <c r="Q1413" t="s">
        <v>4643</v>
      </c>
      <c r="R1413" t="s">
        <v>4624</v>
      </c>
    </row>
    <row r="1414" spans="1:18" x14ac:dyDescent="0.25">
      <c r="A1414" t="s">
        <v>4333</v>
      </c>
      <c r="B1414" t="s">
        <v>3546</v>
      </c>
      <c r="C1414" t="s">
        <v>5194</v>
      </c>
      <c r="D1414" t="s">
        <v>6358</v>
      </c>
      <c r="E1414" t="s">
        <v>4602</v>
      </c>
      <c r="F1414" t="s">
        <v>4684</v>
      </c>
      <c r="G1414" t="s">
        <v>5022</v>
      </c>
      <c r="H1414" t="s">
        <v>4725</v>
      </c>
      <c r="I1414" t="s">
        <v>5247</v>
      </c>
      <c r="J1414" s="1">
        <v>7</v>
      </c>
      <c r="K1414">
        <v>21352.27</v>
      </c>
      <c r="L1414">
        <v>8.1300000000000008</v>
      </c>
      <c r="M1414" s="1">
        <v>137314.31</v>
      </c>
      <c r="N1414" t="s">
        <v>6826</v>
      </c>
      <c r="O1414" t="s">
        <v>45</v>
      </c>
      <c r="P1414" t="s">
        <v>4610</v>
      </c>
      <c r="Q1414" t="s">
        <v>4623</v>
      </c>
      <c r="R1414" t="s">
        <v>4682</v>
      </c>
    </row>
    <row r="1415" spans="1:18" x14ac:dyDescent="0.25">
      <c r="A1415" t="s">
        <v>4370</v>
      </c>
      <c r="B1415" t="s">
        <v>2311</v>
      </c>
      <c r="C1415" t="s">
        <v>5155</v>
      </c>
      <c r="D1415" t="s">
        <v>4862</v>
      </c>
      <c r="E1415" t="s">
        <v>4615</v>
      </c>
      <c r="F1415" t="s">
        <v>4754</v>
      </c>
      <c r="G1415" t="s">
        <v>4755</v>
      </c>
      <c r="H1415" t="s">
        <v>4725</v>
      </c>
      <c r="I1415" t="s">
        <v>5247</v>
      </c>
      <c r="J1415" s="1">
        <v>35</v>
      </c>
      <c r="K1415">
        <v>22233.68</v>
      </c>
      <c r="L1415">
        <v>4.21</v>
      </c>
      <c r="M1415" s="1">
        <v>745417.47</v>
      </c>
      <c r="N1415" t="s">
        <v>4729</v>
      </c>
      <c r="O1415" t="s">
        <v>45</v>
      </c>
      <c r="P1415" t="s">
        <v>4622</v>
      </c>
      <c r="Q1415" t="s">
        <v>4623</v>
      </c>
      <c r="R1415" t="s">
        <v>4612</v>
      </c>
    </row>
    <row r="1416" spans="1:18" x14ac:dyDescent="0.25">
      <c r="A1416" t="s">
        <v>4417</v>
      </c>
      <c r="B1416" t="s">
        <v>1275</v>
      </c>
      <c r="C1416" t="s">
        <v>5401</v>
      </c>
      <c r="D1416" t="s">
        <v>5016</v>
      </c>
      <c r="E1416" t="s">
        <v>4615</v>
      </c>
      <c r="F1416" t="s">
        <v>4754</v>
      </c>
      <c r="G1416" t="s">
        <v>4798</v>
      </c>
      <c r="H1416" t="s">
        <v>4725</v>
      </c>
      <c r="I1416" t="s">
        <v>5247</v>
      </c>
      <c r="J1416" s="1">
        <v>6</v>
      </c>
      <c r="K1416">
        <v>29148</v>
      </c>
      <c r="L1416">
        <v>6.98</v>
      </c>
      <c r="M1416" s="1">
        <v>162680.82</v>
      </c>
      <c r="N1416" t="s">
        <v>4830</v>
      </c>
      <c r="O1416" t="s">
        <v>4651</v>
      </c>
      <c r="P1416" t="s">
        <v>4622</v>
      </c>
      <c r="Q1416" t="s">
        <v>4643</v>
      </c>
      <c r="R1416" t="s">
        <v>4782</v>
      </c>
    </row>
    <row r="1417" spans="1:18" x14ac:dyDescent="0.25">
      <c r="A1417" t="s">
        <v>4492</v>
      </c>
      <c r="B1417" t="s">
        <v>617</v>
      </c>
      <c r="C1417" t="s">
        <v>6293</v>
      </c>
      <c r="D1417" t="s">
        <v>5232</v>
      </c>
      <c r="E1417" t="s">
        <v>4656</v>
      </c>
      <c r="F1417" t="s">
        <v>4772</v>
      </c>
      <c r="G1417" t="s">
        <v>4773</v>
      </c>
      <c r="H1417" t="s">
        <v>4725</v>
      </c>
      <c r="I1417" t="s">
        <v>5247</v>
      </c>
      <c r="J1417" s="1">
        <v>38</v>
      </c>
      <c r="K1417">
        <v>1487.14</v>
      </c>
      <c r="L1417">
        <v>3.88</v>
      </c>
      <c r="M1417" s="1">
        <v>54318.68</v>
      </c>
      <c r="N1417" t="s">
        <v>7341</v>
      </c>
      <c r="O1417" t="s">
        <v>45</v>
      </c>
      <c r="P1417" t="s">
        <v>4622</v>
      </c>
      <c r="Q1417" t="s">
        <v>4643</v>
      </c>
      <c r="R1417" t="s">
        <v>4612</v>
      </c>
    </row>
    <row r="1418" spans="1:18" x14ac:dyDescent="0.25">
      <c r="A1418" t="s">
        <v>4543</v>
      </c>
      <c r="B1418" t="s">
        <v>427</v>
      </c>
      <c r="C1418" t="s">
        <v>5487</v>
      </c>
      <c r="D1418" t="s">
        <v>5206</v>
      </c>
      <c r="E1418" t="s">
        <v>4627</v>
      </c>
      <c r="F1418" t="s">
        <v>4628</v>
      </c>
      <c r="G1418" t="s">
        <v>4711</v>
      </c>
      <c r="H1418" t="s">
        <v>4725</v>
      </c>
      <c r="I1418" t="s">
        <v>5247</v>
      </c>
      <c r="J1418" s="1">
        <v>36</v>
      </c>
      <c r="K1418">
        <v>30747.95</v>
      </c>
      <c r="L1418">
        <v>16.62</v>
      </c>
      <c r="M1418" s="1">
        <v>922955.07</v>
      </c>
      <c r="N1418" t="s">
        <v>5683</v>
      </c>
      <c r="O1418" t="s">
        <v>45</v>
      </c>
      <c r="P1418" t="s">
        <v>4622</v>
      </c>
      <c r="Q1418" t="s">
        <v>4623</v>
      </c>
      <c r="R1418" t="s">
        <v>4682</v>
      </c>
    </row>
    <row r="1419" spans="1:18" x14ac:dyDescent="0.25">
      <c r="A1419" t="s">
        <v>272</v>
      </c>
      <c r="B1419" t="s">
        <v>273</v>
      </c>
      <c r="C1419" t="s">
        <v>4941</v>
      </c>
      <c r="D1419" t="s">
        <v>4667</v>
      </c>
      <c r="E1419" t="s">
        <v>4602</v>
      </c>
      <c r="F1419" t="s">
        <v>4785</v>
      </c>
      <c r="G1419" t="s">
        <v>4942</v>
      </c>
      <c r="H1419" t="s">
        <v>4659</v>
      </c>
      <c r="I1419" t="s">
        <v>4943</v>
      </c>
      <c r="J1419" s="1">
        <v>45</v>
      </c>
      <c r="K1419">
        <v>33327.82</v>
      </c>
      <c r="L1419">
        <v>0.06</v>
      </c>
      <c r="M1419" s="1">
        <v>1498852.05</v>
      </c>
      <c r="N1419" t="s">
        <v>4945</v>
      </c>
      <c r="O1419" t="s">
        <v>4609</v>
      </c>
      <c r="P1419" t="s">
        <v>4622</v>
      </c>
      <c r="Q1419" t="s">
        <v>4623</v>
      </c>
      <c r="R1419" t="s">
        <v>4653</v>
      </c>
    </row>
    <row r="1420" spans="1:18" x14ac:dyDescent="0.25">
      <c r="A1420" t="s">
        <v>295</v>
      </c>
      <c r="B1420" t="s">
        <v>296</v>
      </c>
      <c r="C1420" t="s">
        <v>4973</v>
      </c>
      <c r="D1420" t="s">
        <v>4974</v>
      </c>
      <c r="E1420" t="s">
        <v>4615</v>
      </c>
      <c r="F1420" t="s">
        <v>4843</v>
      </c>
      <c r="G1420" t="s">
        <v>4844</v>
      </c>
      <c r="H1420" t="s">
        <v>4659</v>
      </c>
      <c r="I1420" t="s">
        <v>4943</v>
      </c>
      <c r="J1420" s="1">
        <v>44</v>
      </c>
      <c r="K1420">
        <v>35238.629999999997</v>
      </c>
      <c r="L1420">
        <v>7.96</v>
      </c>
      <c r="M1420" s="1">
        <v>1427079.94</v>
      </c>
      <c r="N1420" t="s">
        <v>4976</v>
      </c>
      <c r="O1420" t="s">
        <v>4651</v>
      </c>
      <c r="P1420" t="s">
        <v>4652</v>
      </c>
      <c r="Q1420" t="s">
        <v>4611</v>
      </c>
      <c r="R1420" t="s">
        <v>4644</v>
      </c>
    </row>
    <row r="1421" spans="1:18" x14ac:dyDescent="0.25">
      <c r="A1421" t="s">
        <v>307</v>
      </c>
      <c r="B1421" t="s">
        <v>308</v>
      </c>
      <c r="C1421" t="s">
        <v>4989</v>
      </c>
      <c r="D1421" t="s">
        <v>4614</v>
      </c>
      <c r="E1421" t="s">
        <v>4615</v>
      </c>
      <c r="F1421" t="s">
        <v>4733</v>
      </c>
      <c r="G1421" t="s">
        <v>4897</v>
      </c>
      <c r="H1421" t="s">
        <v>4659</v>
      </c>
      <c r="I1421" t="s">
        <v>4943</v>
      </c>
      <c r="J1421" s="1">
        <v>37</v>
      </c>
      <c r="K1421">
        <v>43911.61</v>
      </c>
      <c r="L1421">
        <v>3.51</v>
      </c>
      <c r="M1421" s="1">
        <v>1567701.56</v>
      </c>
      <c r="N1421" t="s">
        <v>4991</v>
      </c>
      <c r="O1421" t="s">
        <v>4651</v>
      </c>
      <c r="P1421" t="s">
        <v>4622</v>
      </c>
      <c r="Q1421" t="s">
        <v>4643</v>
      </c>
      <c r="R1421" t="s">
        <v>4665</v>
      </c>
    </row>
    <row r="1422" spans="1:18" x14ac:dyDescent="0.25">
      <c r="A1422" t="s">
        <v>313</v>
      </c>
      <c r="B1422" t="s">
        <v>314</v>
      </c>
      <c r="C1422" t="s">
        <v>4745</v>
      </c>
      <c r="D1422" t="s">
        <v>4946</v>
      </c>
      <c r="E1422" t="s">
        <v>4656</v>
      </c>
      <c r="F1422" t="s">
        <v>4676</v>
      </c>
      <c r="G1422" t="s">
        <v>4677</v>
      </c>
      <c r="H1422" t="s">
        <v>4659</v>
      </c>
      <c r="I1422" t="s">
        <v>4943</v>
      </c>
      <c r="J1422" s="1">
        <v>22</v>
      </c>
      <c r="K1422">
        <v>7182.12</v>
      </c>
      <c r="L1422">
        <v>2.63</v>
      </c>
      <c r="M1422" s="1">
        <v>153851.07</v>
      </c>
      <c r="N1422" t="s">
        <v>4997</v>
      </c>
      <c r="O1422" t="s">
        <v>4609</v>
      </c>
      <c r="P1422" t="s">
        <v>4622</v>
      </c>
      <c r="Q1422" t="s">
        <v>4623</v>
      </c>
      <c r="R1422" t="s">
        <v>4782</v>
      </c>
    </row>
    <row r="1423" spans="1:18" x14ac:dyDescent="0.25">
      <c r="A1423" t="s">
        <v>331</v>
      </c>
      <c r="B1423" t="s">
        <v>332</v>
      </c>
      <c r="C1423" t="s">
        <v>5015</v>
      </c>
      <c r="D1423" t="s">
        <v>5016</v>
      </c>
      <c r="E1423" t="s">
        <v>4627</v>
      </c>
      <c r="F1423" t="s">
        <v>4691</v>
      </c>
      <c r="G1423" t="s">
        <v>5017</v>
      </c>
      <c r="H1423" t="s">
        <v>4659</v>
      </c>
      <c r="I1423" t="s">
        <v>4943</v>
      </c>
      <c r="J1423" s="1">
        <v>17</v>
      </c>
      <c r="K1423">
        <v>15456.12</v>
      </c>
      <c r="L1423">
        <v>10.79</v>
      </c>
      <c r="M1423" s="1">
        <v>234402.88</v>
      </c>
      <c r="N1423" t="s">
        <v>5019</v>
      </c>
      <c r="O1423" t="s">
        <v>4609</v>
      </c>
      <c r="P1423" t="s">
        <v>4652</v>
      </c>
      <c r="Q1423" t="s">
        <v>4643</v>
      </c>
      <c r="R1423" t="s">
        <v>4682</v>
      </c>
    </row>
    <row r="1424" spans="1:18" x14ac:dyDescent="0.25">
      <c r="A1424" t="s">
        <v>496</v>
      </c>
      <c r="B1424" t="s">
        <v>497</v>
      </c>
      <c r="C1424" t="s">
        <v>5213</v>
      </c>
      <c r="D1424" t="s">
        <v>5214</v>
      </c>
      <c r="E1424" t="s">
        <v>4602</v>
      </c>
      <c r="F1424" t="s">
        <v>4668</v>
      </c>
      <c r="G1424" t="s">
        <v>4807</v>
      </c>
      <c r="H1424" t="s">
        <v>4659</v>
      </c>
      <c r="I1424" t="s">
        <v>4943</v>
      </c>
      <c r="J1424" s="1">
        <v>19</v>
      </c>
      <c r="K1424">
        <v>38935.81</v>
      </c>
      <c r="L1424">
        <v>5.31</v>
      </c>
      <c r="M1424" s="1">
        <v>700498.05</v>
      </c>
      <c r="N1424" t="s">
        <v>5216</v>
      </c>
      <c r="O1424" t="s">
        <v>4609</v>
      </c>
      <c r="P1424" t="s">
        <v>4622</v>
      </c>
      <c r="Q1424" t="s">
        <v>4623</v>
      </c>
      <c r="R1424" t="s">
        <v>4682</v>
      </c>
    </row>
    <row r="1425" spans="1:18" x14ac:dyDescent="0.25">
      <c r="A1425" t="s">
        <v>538</v>
      </c>
      <c r="B1425" t="s">
        <v>407</v>
      </c>
      <c r="C1425" t="s">
        <v>5263</v>
      </c>
      <c r="D1425" t="s">
        <v>5025</v>
      </c>
      <c r="E1425" t="s">
        <v>4656</v>
      </c>
      <c r="F1425" t="s">
        <v>4772</v>
      </c>
      <c r="G1425" t="s">
        <v>4833</v>
      </c>
      <c r="H1425" t="s">
        <v>4659</v>
      </c>
      <c r="I1425" t="s">
        <v>4943</v>
      </c>
      <c r="J1425" s="1">
        <v>43</v>
      </c>
      <c r="K1425">
        <v>37568.15</v>
      </c>
      <c r="L1425">
        <v>7.79</v>
      </c>
      <c r="M1425" s="1">
        <v>1489588.42</v>
      </c>
      <c r="N1425" t="s">
        <v>5265</v>
      </c>
      <c r="O1425" t="s">
        <v>4651</v>
      </c>
      <c r="P1425" t="s">
        <v>4622</v>
      </c>
      <c r="Q1425" t="s">
        <v>4623</v>
      </c>
      <c r="R1425" t="s">
        <v>4624</v>
      </c>
    </row>
    <row r="1426" spans="1:18" x14ac:dyDescent="0.25">
      <c r="A1426" t="s">
        <v>552</v>
      </c>
      <c r="B1426" t="s">
        <v>553</v>
      </c>
      <c r="C1426" t="s">
        <v>4824</v>
      </c>
      <c r="D1426" t="s">
        <v>4837</v>
      </c>
      <c r="E1426" t="s">
        <v>4615</v>
      </c>
      <c r="F1426" t="s">
        <v>4616</v>
      </c>
      <c r="G1426" t="s">
        <v>5280</v>
      </c>
      <c r="H1426" t="s">
        <v>4659</v>
      </c>
      <c r="I1426" t="s">
        <v>4943</v>
      </c>
      <c r="J1426" s="1">
        <v>38</v>
      </c>
      <c r="K1426">
        <v>32043.75</v>
      </c>
      <c r="L1426">
        <v>10.65</v>
      </c>
      <c r="M1426" s="1">
        <v>1087981.44</v>
      </c>
      <c r="N1426" t="s">
        <v>5282</v>
      </c>
      <c r="O1426" t="s">
        <v>4664</v>
      </c>
      <c r="P1426" t="s">
        <v>4622</v>
      </c>
      <c r="Q1426" t="s">
        <v>4623</v>
      </c>
      <c r="R1426" t="s">
        <v>4653</v>
      </c>
    </row>
    <row r="1427" spans="1:18" x14ac:dyDescent="0.25">
      <c r="A1427" t="s">
        <v>672</v>
      </c>
      <c r="B1427" t="s">
        <v>673</v>
      </c>
      <c r="C1427" t="s">
        <v>4805</v>
      </c>
      <c r="D1427" t="s">
        <v>5399</v>
      </c>
      <c r="E1427" t="s">
        <v>4656</v>
      </c>
      <c r="F1427" t="s">
        <v>4772</v>
      </c>
      <c r="G1427" t="s">
        <v>4867</v>
      </c>
      <c r="H1427" t="s">
        <v>4659</v>
      </c>
      <c r="I1427" t="s">
        <v>4943</v>
      </c>
      <c r="J1427" s="1">
        <v>1</v>
      </c>
      <c r="K1427">
        <v>6023.65</v>
      </c>
      <c r="L1427">
        <v>12.52</v>
      </c>
      <c r="M1427" s="1">
        <v>5269.49</v>
      </c>
      <c r="N1427" t="s">
        <v>5390</v>
      </c>
      <c r="O1427" t="s">
        <v>4651</v>
      </c>
      <c r="P1427" t="s">
        <v>4622</v>
      </c>
      <c r="Q1427" t="s">
        <v>4623</v>
      </c>
      <c r="R1427" t="s">
        <v>4782</v>
      </c>
    </row>
    <row r="1428" spans="1:18" x14ac:dyDescent="0.25">
      <c r="A1428" t="s">
        <v>689</v>
      </c>
      <c r="B1428" t="s">
        <v>690</v>
      </c>
      <c r="C1428" t="s">
        <v>5304</v>
      </c>
      <c r="D1428" t="s">
        <v>5414</v>
      </c>
      <c r="E1428" t="s">
        <v>4656</v>
      </c>
      <c r="F1428" t="s">
        <v>4676</v>
      </c>
      <c r="G1428" t="s">
        <v>4677</v>
      </c>
      <c r="H1428" t="s">
        <v>4659</v>
      </c>
      <c r="I1428" t="s">
        <v>4943</v>
      </c>
      <c r="J1428" s="1">
        <v>10</v>
      </c>
      <c r="K1428">
        <v>12060.57</v>
      </c>
      <c r="L1428">
        <v>10.02</v>
      </c>
      <c r="M1428" s="1">
        <v>108521.01</v>
      </c>
      <c r="N1428" t="s">
        <v>5082</v>
      </c>
      <c r="O1428" t="s">
        <v>45</v>
      </c>
      <c r="P1428" t="s">
        <v>4622</v>
      </c>
      <c r="Q1428" t="s">
        <v>4611</v>
      </c>
      <c r="R1428" t="s">
        <v>4644</v>
      </c>
    </row>
    <row r="1429" spans="1:18" x14ac:dyDescent="0.25">
      <c r="A1429" t="s">
        <v>692</v>
      </c>
      <c r="B1429" t="s">
        <v>693</v>
      </c>
      <c r="C1429" t="s">
        <v>5416</v>
      </c>
      <c r="D1429" t="s">
        <v>5417</v>
      </c>
      <c r="E1429" t="s">
        <v>4615</v>
      </c>
      <c r="F1429" t="s">
        <v>4843</v>
      </c>
      <c r="G1429" t="s">
        <v>4844</v>
      </c>
      <c r="H1429" t="s">
        <v>4659</v>
      </c>
      <c r="I1429" t="s">
        <v>4943</v>
      </c>
      <c r="J1429" s="1">
        <v>1</v>
      </c>
      <c r="K1429">
        <v>28407.31</v>
      </c>
      <c r="L1429">
        <v>11.09</v>
      </c>
      <c r="M1429" s="1">
        <v>25256.94</v>
      </c>
      <c r="N1429" t="s">
        <v>5419</v>
      </c>
      <c r="O1429" t="s">
        <v>4664</v>
      </c>
      <c r="P1429" t="s">
        <v>4622</v>
      </c>
      <c r="Q1429" t="s">
        <v>4643</v>
      </c>
      <c r="R1429" t="s">
        <v>4644</v>
      </c>
    </row>
    <row r="1430" spans="1:18" x14ac:dyDescent="0.25">
      <c r="A1430" t="s">
        <v>904</v>
      </c>
      <c r="B1430" t="s">
        <v>138</v>
      </c>
      <c r="C1430" t="s">
        <v>5626</v>
      </c>
      <c r="D1430" t="s">
        <v>5627</v>
      </c>
      <c r="E1430" t="s">
        <v>4615</v>
      </c>
      <c r="F1430" t="s">
        <v>4616</v>
      </c>
      <c r="G1430" t="s">
        <v>5280</v>
      </c>
      <c r="H1430" t="s">
        <v>4659</v>
      </c>
      <c r="I1430" t="s">
        <v>4943</v>
      </c>
      <c r="J1430" s="1">
        <v>29</v>
      </c>
      <c r="K1430">
        <v>28367.93</v>
      </c>
      <c r="L1430">
        <v>0.84</v>
      </c>
      <c r="M1430" s="1">
        <v>815759.54</v>
      </c>
      <c r="N1430" t="s">
        <v>4988</v>
      </c>
      <c r="O1430" t="s">
        <v>4664</v>
      </c>
      <c r="P1430" t="s">
        <v>4622</v>
      </c>
      <c r="Q1430" t="s">
        <v>4611</v>
      </c>
      <c r="R1430" t="s">
        <v>4782</v>
      </c>
    </row>
    <row r="1431" spans="1:18" x14ac:dyDescent="0.25">
      <c r="A1431" t="s">
        <v>959</v>
      </c>
      <c r="B1431" t="s">
        <v>960</v>
      </c>
      <c r="C1431" t="s">
        <v>5670</v>
      </c>
      <c r="D1431" t="s">
        <v>4933</v>
      </c>
      <c r="E1431" t="s">
        <v>4615</v>
      </c>
      <c r="F1431" t="s">
        <v>4754</v>
      </c>
      <c r="G1431" t="s">
        <v>4839</v>
      </c>
      <c r="H1431" t="s">
        <v>4659</v>
      </c>
      <c r="I1431" t="s">
        <v>4943</v>
      </c>
      <c r="J1431" s="1">
        <v>38</v>
      </c>
      <c r="K1431">
        <v>4442.12</v>
      </c>
      <c r="L1431">
        <v>0.08</v>
      </c>
      <c r="M1431" s="1">
        <v>168665.52</v>
      </c>
      <c r="N1431" t="s">
        <v>5112</v>
      </c>
      <c r="O1431" t="s">
        <v>4609</v>
      </c>
      <c r="P1431" t="s">
        <v>4622</v>
      </c>
      <c r="Q1431" t="s">
        <v>4643</v>
      </c>
      <c r="R1431" t="s">
        <v>4653</v>
      </c>
    </row>
    <row r="1432" spans="1:18" x14ac:dyDescent="0.25">
      <c r="A1432" t="s">
        <v>987</v>
      </c>
      <c r="B1432" t="s">
        <v>378</v>
      </c>
      <c r="C1432" t="s">
        <v>5695</v>
      </c>
      <c r="D1432" t="s">
        <v>4916</v>
      </c>
      <c r="E1432" t="s">
        <v>4615</v>
      </c>
      <c r="F1432" t="s">
        <v>4754</v>
      </c>
      <c r="G1432" t="s">
        <v>4755</v>
      </c>
      <c r="H1432" t="s">
        <v>4659</v>
      </c>
      <c r="I1432" t="s">
        <v>4943</v>
      </c>
      <c r="J1432" s="1">
        <v>43</v>
      </c>
      <c r="K1432">
        <v>40039.75</v>
      </c>
      <c r="L1432">
        <v>6.72</v>
      </c>
      <c r="M1432" s="1">
        <v>1606010.39</v>
      </c>
      <c r="N1432" t="s">
        <v>5697</v>
      </c>
      <c r="O1432" t="s">
        <v>45</v>
      </c>
      <c r="P1432" t="s">
        <v>4622</v>
      </c>
      <c r="Q1432" t="s">
        <v>4643</v>
      </c>
      <c r="R1432" t="s">
        <v>4782</v>
      </c>
    </row>
    <row r="1433" spans="1:18" x14ac:dyDescent="0.25">
      <c r="A1433" t="s">
        <v>1070</v>
      </c>
      <c r="B1433" t="s">
        <v>670</v>
      </c>
      <c r="C1433" t="s">
        <v>5167</v>
      </c>
      <c r="D1433" t="s">
        <v>5771</v>
      </c>
      <c r="E1433" t="s">
        <v>4615</v>
      </c>
      <c r="F1433" t="s">
        <v>4733</v>
      </c>
      <c r="G1433" t="s">
        <v>4897</v>
      </c>
      <c r="H1433" t="s">
        <v>4659</v>
      </c>
      <c r="I1433" t="s">
        <v>4943</v>
      </c>
      <c r="J1433" s="1">
        <v>27</v>
      </c>
      <c r="K1433">
        <v>29570.1</v>
      </c>
      <c r="L1433">
        <v>9.9499999999999993</v>
      </c>
      <c r="M1433" s="1">
        <v>718952.63</v>
      </c>
      <c r="N1433" t="s">
        <v>5268</v>
      </c>
      <c r="O1433" t="s">
        <v>4651</v>
      </c>
      <c r="P1433" t="s">
        <v>4652</v>
      </c>
      <c r="Q1433" t="s">
        <v>4623</v>
      </c>
      <c r="R1433" t="s">
        <v>4612</v>
      </c>
    </row>
    <row r="1434" spans="1:18" x14ac:dyDescent="0.25">
      <c r="A1434" t="s">
        <v>1090</v>
      </c>
      <c r="B1434" t="s">
        <v>1091</v>
      </c>
      <c r="C1434" t="s">
        <v>5789</v>
      </c>
      <c r="D1434" t="s">
        <v>5290</v>
      </c>
      <c r="E1434" t="s">
        <v>4627</v>
      </c>
      <c r="F1434" t="s">
        <v>4636</v>
      </c>
      <c r="G1434" t="s">
        <v>4637</v>
      </c>
      <c r="H1434" t="s">
        <v>4659</v>
      </c>
      <c r="I1434" t="s">
        <v>4943</v>
      </c>
      <c r="J1434" s="1">
        <v>49</v>
      </c>
      <c r="K1434">
        <v>22101.55</v>
      </c>
      <c r="L1434">
        <v>19.57</v>
      </c>
      <c r="M1434" s="1">
        <v>871037.56</v>
      </c>
      <c r="N1434" t="s">
        <v>5788</v>
      </c>
      <c r="O1434" t="s">
        <v>4730</v>
      </c>
      <c r="P1434" t="s">
        <v>4622</v>
      </c>
      <c r="Q1434" t="s">
        <v>4643</v>
      </c>
      <c r="R1434" t="s">
        <v>4653</v>
      </c>
    </row>
    <row r="1435" spans="1:18" x14ac:dyDescent="0.25">
      <c r="A1435" t="s">
        <v>1105</v>
      </c>
      <c r="B1435" t="s">
        <v>1106</v>
      </c>
      <c r="C1435" t="s">
        <v>5202</v>
      </c>
      <c r="D1435" t="s">
        <v>5715</v>
      </c>
      <c r="E1435" t="s">
        <v>4627</v>
      </c>
      <c r="F1435" t="s">
        <v>4691</v>
      </c>
      <c r="G1435" t="s">
        <v>4692</v>
      </c>
      <c r="H1435" t="s">
        <v>4659</v>
      </c>
      <c r="I1435" t="s">
        <v>4943</v>
      </c>
      <c r="J1435" s="1">
        <v>35</v>
      </c>
      <c r="K1435">
        <v>47742.93</v>
      </c>
      <c r="L1435">
        <v>1.94</v>
      </c>
      <c r="M1435" s="1">
        <v>1638585.1</v>
      </c>
      <c r="N1435" t="s">
        <v>5226</v>
      </c>
      <c r="O1435" t="s">
        <v>4651</v>
      </c>
      <c r="P1435" t="s">
        <v>4622</v>
      </c>
      <c r="Q1435" t="s">
        <v>4643</v>
      </c>
      <c r="R1435" t="s">
        <v>4782</v>
      </c>
    </row>
    <row r="1436" spans="1:18" x14ac:dyDescent="0.25">
      <c r="A1436" t="s">
        <v>1113</v>
      </c>
      <c r="B1436" t="s">
        <v>993</v>
      </c>
      <c r="C1436" t="s">
        <v>5134</v>
      </c>
      <c r="D1436" t="s">
        <v>5811</v>
      </c>
      <c r="E1436" t="s">
        <v>4656</v>
      </c>
      <c r="F1436" t="s">
        <v>4676</v>
      </c>
      <c r="G1436" t="s">
        <v>4917</v>
      </c>
      <c r="H1436" t="s">
        <v>4659</v>
      </c>
      <c r="I1436" t="s">
        <v>4943</v>
      </c>
      <c r="J1436" s="1">
        <v>38</v>
      </c>
      <c r="K1436">
        <v>49725.51</v>
      </c>
      <c r="L1436">
        <v>14.17</v>
      </c>
      <c r="M1436" s="1">
        <v>1621817.4</v>
      </c>
      <c r="N1436" t="s">
        <v>5655</v>
      </c>
      <c r="O1436" t="s">
        <v>4730</v>
      </c>
      <c r="P1436" t="s">
        <v>4652</v>
      </c>
      <c r="Q1436" t="s">
        <v>4643</v>
      </c>
      <c r="R1436" t="s">
        <v>4653</v>
      </c>
    </row>
    <row r="1437" spans="1:18" x14ac:dyDescent="0.25">
      <c r="A1437" t="s">
        <v>1268</v>
      </c>
      <c r="B1437" t="s">
        <v>1269</v>
      </c>
      <c r="C1437" t="s">
        <v>5487</v>
      </c>
      <c r="D1437" t="s">
        <v>5414</v>
      </c>
      <c r="E1437" t="s">
        <v>4627</v>
      </c>
      <c r="F1437" t="s">
        <v>4691</v>
      </c>
      <c r="G1437" t="s">
        <v>5000</v>
      </c>
      <c r="H1437" t="s">
        <v>4659</v>
      </c>
      <c r="I1437" t="s">
        <v>4943</v>
      </c>
      <c r="J1437" s="1">
        <v>47</v>
      </c>
      <c r="K1437">
        <v>33328.93</v>
      </c>
      <c r="L1437">
        <v>14.86</v>
      </c>
      <c r="M1437" s="1">
        <v>1333683.8</v>
      </c>
      <c r="N1437" t="s">
        <v>5154</v>
      </c>
      <c r="O1437" t="s">
        <v>45</v>
      </c>
      <c r="P1437" t="s">
        <v>4622</v>
      </c>
      <c r="Q1437" t="s">
        <v>4611</v>
      </c>
      <c r="R1437" t="s">
        <v>4665</v>
      </c>
    </row>
    <row r="1438" spans="1:18" x14ac:dyDescent="0.25">
      <c r="A1438" t="s">
        <v>1279</v>
      </c>
      <c r="B1438" t="s">
        <v>684</v>
      </c>
      <c r="C1438" t="s">
        <v>5150</v>
      </c>
      <c r="D1438" t="s">
        <v>5957</v>
      </c>
      <c r="E1438" t="s">
        <v>4615</v>
      </c>
      <c r="F1438" t="s">
        <v>4616</v>
      </c>
      <c r="G1438" t="s">
        <v>5280</v>
      </c>
      <c r="H1438" t="s">
        <v>4659</v>
      </c>
      <c r="I1438" t="s">
        <v>4943</v>
      </c>
      <c r="J1438" s="1">
        <v>43</v>
      </c>
      <c r="K1438">
        <v>35573.53</v>
      </c>
      <c r="L1438">
        <v>3.78</v>
      </c>
      <c r="M1438" s="1">
        <v>1471840.57</v>
      </c>
      <c r="N1438" t="s">
        <v>5951</v>
      </c>
      <c r="O1438" t="s">
        <v>4651</v>
      </c>
      <c r="P1438" t="s">
        <v>4622</v>
      </c>
      <c r="Q1438" t="s">
        <v>4623</v>
      </c>
      <c r="R1438" t="s">
        <v>4696</v>
      </c>
    </row>
    <row r="1439" spans="1:18" x14ac:dyDescent="0.25">
      <c r="A1439" t="s">
        <v>1334</v>
      </c>
      <c r="B1439" t="s">
        <v>1335</v>
      </c>
      <c r="C1439" t="s">
        <v>5677</v>
      </c>
      <c r="D1439" t="s">
        <v>5003</v>
      </c>
      <c r="E1439" t="s">
        <v>4656</v>
      </c>
      <c r="F1439" t="s">
        <v>4772</v>
      </c>
      <c r="G1439" t="s">
        <v>4773</v>
      </c>
      <c r="H1439" t="s">
        <v>4659</v>
      </c>
      <c r="I1439" t="s">
        <v>4943</v>
      </c>
      <c r="J1439" s="1">
        <v>49</v>
      </c>
      <c r="K1439">
        <v>18293.04</v>
      </c>
      <c r="L1439">
        <v>2.63</v>
      </c>
      <c r="M1439" s="1">
        <v>872784.72</v>
      </c>
      <c r="N1439" t="s">
        <v>4816</v>
      </c>
      <c r="O1439" t="s">
        <v>4651</v>
      </c>
      <c r="P1439" t="s">
        <v>4622</v>
      </c>
      <c r="Q1439" t="s">
        <v>4611</v>
      </c>
      <c r="R1439" t="s">
        <v>4782</v>
      </c>
    </row>
    <row r="1440" spans="1:18" x14ac:dyDescent="0.25">
      <c r="A1440" t="s">
        <v>1378</v>
      </c>
      <c r="B1440" t="s">
        <v>1379</v>
      </c>
      <c r="C1440" t="s">
        <v>5093</v>
      </c>
      <c r="D1440" t="s">
        <v>5068</v>
      </c>
      <c r="E1440" t="s">
        <v>4602</v>
      </c>
      <c r="F1440" t="s">
        <v>4668</v>
      </c>
      <c r="G1440" t="s">
        <v>4669</v>
      </c>
      <c r="H1440" t="s">
        <v>4659</v>
      </c>
      <c r="I1440" t="s">
        <v>4943</v>
      </c>
      <c r="J1440" s="1">
        <v>4</v>
      </c>
      <c r="K1440">
        <v>47325.919999999998</v>
      </c>
      <c r="L1440">
        <v>18.36</v>
      </c>
      <c r="M1440" s="1">
        <v>154547.51999999999</v>
      </c>
      <c r="N1440" t="s">
        <v>6011</v>
      </c>
      <c r="O1440" t="s">
        <v>4609</v>
      </c>
      <c r="P1440" t="s">
        <v>4622</v>
      </c>
      <c r="Q1440" t="s">
        <v>4623</v>
      </c>
      <c r="R1440" t="s">
        <v>4665</v>
      </c>
    </row>
    <row r="1441" spans="1:18" x14ac:dyDescent="0.25">
      <c r="A1441" t="s">
        <v>1502</v>
      </c>
      <c r="B1441" t="s">
        <v>1503</v>
      </c>
      <c r="C1441" t="s">
        <v>6140</v>
      </c>
      <c r="D1441" t="s">
        <v>5791</v>
      </c>
      <c r="E1441" t="s">
        <v>4656</v>
      </c>
      <c r="F1441" t="s">
        <v>4891</v>
      </c>
      <c r="G1441" t="s">
        <v>4892</v>
      </c>
      <c r="H1441" t="s">
        <v>4659</v>
      </c>
      <c r="I1441" t="s">
        <v>4943</v>
      </c>
      <c r="J1441" s="1">
        <v>44</v>
      </c>
      <c r="K1441">
        <v>7406.57</v>
      </c>
      <c r="L1441">
        <v>14.83</v>
      </c>
      <c r="M1441" s="1">
        <v>277559.73</v>
      </c>
      <c r="N1441" t="s">
        <v>5292</v>
      </c>
      <c r="O1441" t="s">
        <v>4664</v>
      </c>
      <c r="P1441" t="s">
        <v>4622</v>
      </c>
      <c r="Q1441" t="s">
        <v>4611</v>
      </c>
      <c r="R1441" t="s">
        <v>4665</v>
      </c>
    </row>
    <row r="1442" spans="1:18" x14ac:dyDescent="0.25">
      <c r="A1442" t="s">
        <v>1644</v>
      </c>
      <c r="B1442" t="s">
        <v>1645</v>
      </c>
      <c r="C1442" t="s">
        <v>5809</v>
      </c>
      <c r="D1442" t="s">
        <v>5975</v>
      </c>
      <c r="E1442" t="s">
        <v>4602</v>
      </c>
      <c r="F1442" t="s">
        <v>4684</v>
      </c>
      <c r="G1442" t="s">
        <v>4685</v>
      </c>
      <c r="H1442" t="s">
        <v>4659</v>
      </c>
      <c r="I1442" t="s">
        <v>4943</v>
      </c>
      <c r="J1442" s="1">
        <v>32</v>
      </c>
      <c r="K1442">
        <v>26827.22</v>
      </c>
      <c r="L1442">
        <v>15.54</v>
      </c>
      <c r="M1442" s="1">
        <v>725064.64</v>
      </c>
      <c r="N1442" t="s">
        <v>5858</v>
      </c>
      <c r="O1442" t="s">
        <v>45</v>
      </c>
      <c r="P1442" t="s">
        <v>4610</v>
      </c>
      <c r="Q1442" t="s">
        <v>4623</v>
      </c>
      <c r="R1442" t="s">
        <v>4644</v>
      </c>
    </row>
    <row r="1443" spans="1:18" x14ac:dyDescent="0.25">
      <c r="A1443" t="s">
        <v>1655</v>
      </c>
      <c r="B1443" t="s">
        <v>1149</v>
      </c>
      <c r="C1443" t="s">
        <v>5677</v>
      </c>
      <c r="D1443" t="s">
        <v>5554</v>
      </c>
      <c r="E1443" t="s">
        <v>4615</v>
      </c>
      <c r="F1443" t="s">
        <v>4733</v>
      </c>
      <c r="G1443" t="s">
        <v>4734</v>
      </c>
      <c r="H1443" t="s">
        <v>4659</v>
      </c>
      <c r="I1443" t="s">
        <v>4943</v>
      </c>
      <c r="J1443" s="1">
        <v>1</v>
      </c>
      <c r="K1443">
        <v>9366.77</v>
      </c>
      <c r="L1443">
        <v>1.1100000000000001</v>
      </c>
      <c r="M1443" s="1">
        <v>9262.7999999999993</v>
      </c>
      <c r="N1443" t="s">
        <v>6249</v>
      </c>
      <c r="O1443" t="s">
        <v>4609</v>
      </c>
      <c r="P1443" t="s">
        <v>4622</v>
      </c>
      <c r="Q1443" t="s">
        <v>4611</v>
      </c>
      <c r="R1443" t="s">
        <v>4682</v>
      </c>
    </row>
    <row r="1444" spans="1:18" x14ac:dyDescent="0.25">
      <c r="A1444" t="s">
        <v>1657</v>
      </c>
      <c r="B1444" t="s">
        <v>1658</v>
      </c>
      <c r="C1444" t="s">
        <v>6069</v>
      </c>
      <c r="D1444" t="s">
        <v>4974</v>
      </c>
      <c r="E1444" t="s">
        <v>4656</v>
      </c>
      <c r="F1444" t="s">
        <v>4676</v>
      </c>
      <c r="G1444" t="s">
        <v>5132</v>
      </c>
      <c r="H1444" t="s">
        <v>4659</v>
      </c>
      <c r="I1444" t="s">
        <v>4943</v>
      </c>
      <c r="J1444" s="1">
        <v>15</v>
      </c>
      <c r="K1444">
        <v>17202.36</v>
      </c>
      <c r="L1444">
        <v>10.09</v>
      </c>
      <c r="M1444" s="1">
        <v>231999.63</v>
      </c>
      <c r="N1444" t="s">
        <v>5032</v>
      </c>
      <c r="O1444" t="s">
        <v>4609</v>
      </c>
      <c r="P1444" t="s">
        <v>4622</v>
      </c>
      <c r="Q1444" t="s">
        <v>4623</v>
      </c>
      <c r="R1444" t="s">
        <v>4823</v>
      </c>
    </row>
    <row r="1445" spans="1:18" x14ac:dyDescent="0.25">
      <c r="A1445" t="s">
        <v>1689</v>
      </c>
      <c r="B1445" t="s">
        <v>1690</v>
      </c>
      <c r="C1445" t="s">
        <v>5796</v>
      </c>
      <c r="D1445" t="s">
        <v>5605</v>
      </c>
      <c r="E1445" t="s">
        <v>4602</v>
      </c>
      <c r="F1445" t="s">
        <v>4603</v>
      </c>
      <c r="G1445" t="s">
        <v>4604</v>
      </c>
      <c r="H1445" t="s">
        <v>4659</v>
      </c>
      <c r="I1445" t="s">
        <v>4943</v>
      </c>
      <c r="J1445" s="1">
        <v>14</v>
      </c>
      <c r="K1445">
        <v>1163.6199999999999</v>
      </c>
      <c r="L1445">
        <v>12.52</v>
      </c>
      <c r="M1445" s="1">
        <v>14251.09</v>
      </c>
      <c r="N1445" t="s">
        <v>4864</v>
      </c>
      <c r="O1445" t="s">
        <v>4664</v>
      </c>
      <c r="P1445" t="s">
        <v>4622</v>
      </c>
      <c r="Q1445" t="s">
        <v>4643</v>
      </c>
      <c r="R1445" t="s">
        <v>4682</v>
      </c>
    </row>
    <row r="1446" spans="1:18" x14ac:dyDescent="0.25">
      <c r="A1446" t="s">
        <v>1844</v>
      </c>
      <c r="B1446" t="s">
        <v>1845</v>
      </c>
      <c r="C1446" t="s">
        <v>5349</v>
      </c>
      <c r="D1446" t="s">
        <v>5187</v>
      </c>
      <c r="E1446" t="s">
        <v>4656</v>
      </c>
      <c r="F1446" t="s">
        <v>4676</v>
      </c>
      <c r="G1446" t="s">
        <v>5132</v>
      </c>
      <c r="H1446" t="s">
        <v>4659</v>
      </c>
      <c r="I1446" t="s">
        <v>4943</v>
      </c>
      <c r="J1446" s="1">
        <v>26</v>
      </c>
      <c r="K1446">
        <v>13464.26</v>
      </c>
      <c r="L1446">
        <v>7.0000000000000007E-2</v>
      </c>
      <c r="M1446" s="1">
        <v>349825.71</v>
      </c>
      <c r="N1446" t="s">
        <v>5259</v>
      </c>
      <c r="O1446" t="s">
        <v>4730</v>
      </c>
      <c r="P1446" t="s">
        <v>4622</v>
      </c>
      <c r="Q1446" t="s">
        <v>4611</v>
      </c>
      <c r="R1446" t="s">
        <v>4720</v>
      </c>
    </row>
    <row r="1447" spans="1:18" x14ac:dyDescent="0.25">
      <c r="A1447" t="s">
        <v>1954</v>
      </c>
      <c r="B1447" t="s">
        <v>1955</v>
      </c>
      <c r="C1447" t="s">
        <v>5965</v>
      </c>
      <c r="D1447" t="s">
        <v>6483</v>
      </c>
      <c r="E1447" t="s">
        <v>4615</v>
      </c>
      <c r="F1447" t="s">
        <v>4754</v>
      </c>
      <c r="G1447" t="s">
        <v>4755</v>
      </c>
      <c r="H1447" t="s">
        <v>4659</v>
      </c>
      <c r="I1447" t="s">
        <v>4943</v>
      </c>
      <c r="J1447" s="1">
        <v>2</v>
      </c>
      <c r="K1447">
        <v>2432.27</v>
      </c>
      <c r="L1447">
        <v>16.64</v>
      </c>
      <c r="M1447" s="1">
        <v>4055.08</v>
      </c>
      <c r="N1447" t="s">
        <v>4719</v>
      </c>
      <c r="O1447" t="s">
        <v>45</v>
      </c>
      <c r="P1447" t="s">
        <v>4610</v>
      </c>
      <c r="Q1447" t="s">
        <v>4643</v>
      </c>
      <c r="R1447" t="s">
        <v>4720</v>
      </c>
    </row>
    <row r="1448" spans="1:18" x14ac:dyDescent="0.25">
      <c r="A1448" t="s">
        <v>1995</v>
      </c>
      <c r="B1448" t="s">
        <v>589</v>
      </c>
      <c r="C1448" t="s">
        <v>4865</v>
      </c>
      <c r="D1448" t="s">
        <v>5881</v>
      </c>
      <c r="E1448" t="s">
        <v>4656</v>
      </c>
      <c r="F1448" t="s">
        <v>4772</v>
      </c>
      <c r="G1448" t="s">
        <v>4833</v>
      </c>
      <c r="H1448" t="s">
        <v>4659</v>
      </c>
      <c r="I1448" t="s">
        <v>4943</v>
      </c>
      <c r="J1448" s="1">
        <v>14</v>
      </c>
      <c r="K1448">
        <v>32023.81</v>
      </c>
      <c r="L1448">
        <v>10.02</v>
      </c>
      <c r="M1448" s="1">
        <v>403410.34</v>
      </c>
      <c r="N1448" t="s">
        <v>5340</v>
      </c>
      <c r="O1448" t="s">
        <v>4609</v>
      </c>
      <c r="P1448" t="s">
        <v>4652</v>
      </c>
      <c r="Q1448" t="s">
        <v>4643</v>
      </c>
      <c r="R1448" t="s">
        <v>4823</v>
      </c>
    </row>
    <row r="1449" spans="1:18" x14ac:dyDescent="0.25">
      <c r="A1449" t="s">
        <v>2029</v>
      </c>
      <c r="B1449" t="s">
        <v>2030</v>
      </c>
      <c r="C1449" t="s">
        <v>5472</v>
      </c>
      <c r="D1449" t="s">
        <v>4683</v>
      </c>
      <c r="E1449" t="s">
        <v>4656</v>
      </c>
      <c r="F1449" t="s">
        <v>4891</v>
      </c>
      <c r="G1449" t="s">
        <v>5183</v>
      </c>
      <c r="H1449" t="s">
        <v>4659</v>
      </c>
      <c r="I1449" t="s">
        <v>4943</v>
      </c>
      <c r="J1449" s="1">
        <v>16</v>
      </c>
      <c r="K1449">
        <v>9471.2099999999991</v>
      </c>
      <c r="L1449">
        <v>2.31</v>
      </c>
      <c r="M1449" s="1">
        <v>148038.79999999999</v>
      </c>
      <c r="N1449" t="s">
        <v>5028</v>
      </c>
      <c r="O1449" t="s">
        <v>45</v>
      </c>
      <c r="P1449" t="s">
        <v>4622</v>
      </c>
      <c r="Q1449" t="s">
        <v>4623</v>
      </c>
      <c r="R1449" t="s">
        <v>4682</v>
      </c>
    </row>
    <row r="1450" spans="1:18" x14ac:dyDescent="0.25">
      <c r="A1450" t="s">
        <v>2071</v>
      </c>
      <c r="B1450" t="s">
        <v>847</v>
      </c>
      <c r="C1450" t="s">
        <v>6566</v>
      </c>
      <c r="D1450" t="s">
        <v>6082</v>
      </c>
      <c r="E1450" t="s">
        <v>4615</v>
      </c>
      <c r="F1450" t="s">
        <v>4733</v>
      </c>
      <c r="G1450" t="s">
        <v>5083</v>
      </c>
      <c r="H1450" t="s">
        <v>4659</v>
      </c>
      <c r="I1450" t="s">
        <v>4943</v>
      </c>
      <c r="J1450" s="1">
        <v>42</v>
      </c>
      <c r="K1450">
        <v>48016.52</v>
      </c>
      <c r="L1450">
        <v>15.05</v>
      </c>
      <c r="M1450" s="1">
        <v>1713181.42</v>
      </c>
      <c r="N1450" t="s">
        <v>5679</v>
      </c>
      <c r="O1450" t="s">
        <v>45</v>
      </c>
      <c r="P1450" t="s">
        <v>4610</v>
      </c>
      <c r="Q1450" t="s">
        <v>4643</v>
      </c>
      <c r="R1450" t="s">
        <v>4744</v>
      </c>
    </row>
    <row r="1451" spans="1:18" x14ac:dyDescent="0.25">
      <c r="A1451" t="s">
        <v>2121</v>
      </c>
      <c r="B1451" t="s">
        <v>560</v>
      </c>
      <c r="C1451" t="s">
        <v>6611</v>
      </c>
      <c r="D1451" t="s">
        <v>5522</v>
      </c>
      <c r="E1451" t="s">
        <v>4602</v>
      </c>
      <c r="F1451" t="s">
        <v>4603</v>
      </c>
      <c r="G1451" t="s">
        <v>4813</v>
      </c>
      <c r="H1451" t="s">
        <v>4659</v>
      </c>
      <c r="I1451" t="s">
        <v>4943</v>
      </c>
      <c r="J1451" s="1">
        <v>3</v>
      </c>
      <c r="K1451">
        <v>24504.95</v>
      </c>
      <c r="L1451">
        <v>12.13</v>
      </c>
      <c r="M1451" s="1">
        <v>64597.5</v>
      </c>
      <c r="N1451" t="s">
        <v>5002</v>
      </c>
      <c r="O1451" t="s">
        <v>4730</v>
      </c>
      <c r="P1451" t="s">
        <v>4622</v>
      </c>
      <c r="Q1451" t="s">
        <v>4643</v>
      </c>
      <c r="R1451" t="s">
        <v>4744</v>
      </c>
    </row>
    <row r="1452" spans="1:18" x14ac:dyDescent="0.25">
      <c r="A1452" t="s">
        <v>2147</v>
      </c>
      <c r="B1452" t="s">
        <v>1192</v>
      </c>
      <c r="C1452" t="s">
        <v>5177</v>
      </c>
      <c r="D1452" t="s">
        <v>4601</v>
      </c>
      <c r="E1452" t="s">
        <v>4602</v>
      </c>
      <c r="F1452" t="s">
        <v>4684</v>
      </c>
      <c r="G1452" t="s">
        <v>4685</v>
      </c>
      <c r="H1452" t="s">
        <v>4659</v>
      </c>
      <c r="I1452" t="s">
        <v>4943</v>
      </c>
      <c r="J1452" s="1">
        <v>26</v>
      </c>
      <c r="K1452">
        <v>3985.29</v>
      </c>
      <c r="L1452">
        <v>6.31</v>
      </c>
      <c r="M1452" s="1">
        <v>97079.27</v>
      </c>
      <c r="N1452" t="s">
        <v>5166</v>
      </c>
      <c r="O1452" t="s">
        <v>4664</v>
      </c>
      <c r="P1452" t="s">
        <v>4610</v>
      </c>
      <c r="Q1452" t="s">
        <v>4623</v>
      </c>
      <c r="R1452" t="s">
        <v>4696</v>
      </c>
    </row>
    <row r="1453" spans="1:18" x14ac:dyDescent="0.25">
      <c r="A1453" t="s">
        <v>2333</v>
      </c>
      <c r="B1453" t="s">
        <v>923</v>
      </c>
      <c r="C1453" t="s">
        <v>4745</v>
      </c>
      <c r="D1453" t="s">
        <v>6771</v>
      </c>
      <c r="E1453" t="s">
        <v>4656</v>
      </c>
      <c r="F1453" t="s">
        <v>4891</v>
      </c>
      <c r="G1453" t="s">
        <v>5143</v>
      </c>
      <c r="H1453" t="s">
        <v>4659</v>
      </c>
      <c r="I1453" t="s">
        <v>4943</v>
      </c>
      <c r="J1453" s="1">
        <v>5</v>
      </c>
      <c r="K1453">
        <v>22674.62</v>
      </c>
      <c r="L1453">
        <v>18.91</v>
      </c>
      <c r="M1453" s="1">
        <v>91934.25</v>
      </c>
      <c r="N1453" t="s">
        <v>6201</v>
      </c>
      <c r="O1453" t="s">
        <v>4664</v>
      </c>
      <c r="P1453" t="s">
        <v>4610</v>
      </c>
      <c r="Q1453" t="s">
        <v>4643</v>
      </c>
      <c r="R1453" t="s">
        <v>4624</v>
      </c>
    </row>
    <row r="1454" spans="1:18" x14ac:dyDescent="0.25">
      <c r="A1454" t="s">
        <v>2348</v>
      </c>
      <c r="B1454" t="s">
        <v>404</v>
      </c>
      <c r="C1454" t="s">
        <v>5136</v>
      </c>
      <c r="D1454" t="s">
        <v>6568</v>
      </c>
      <c r="E1454" t="s">
        <v>4627</v>
      </c>
      <c r="F1454" t="s">
        <v>4636</v>
      </c>
      <c r="G1454" t="s">
        <v>5095</v>
      </c>
      <c r="H1454" t="s">
        <v>4659</v>
      </c>
      <c r="I1454" t="s">
        <v>4943</v>
      </c>
      <c r="J1454" s="1">
        <v>50</v>
      </c>
      <c r="K1454">
        <v>25981.73</v>
      </c>
      <c r="L1454">
        <v>2.69</v>
      </c>
      <c r="M1454" s="1">
        <v>1264141.07</v>
      </c>
      <c r="N1454" t="s">
        <v>5526</v>
      </c>
      <c r="O1454" t="s">
        <v>45</v>
      </c>
      <c r="P1454" t="s">
        <v>4622</v>
      </c>
      <c r="Q1454" t="s">
        <v>4643</v>
      </c>
      <c r="R1454" t="s">
        <v>4612</v>
      </c>
    </row>
    <row r="1455" spans="1:18" x14ac:dyDescent="0.25">
      <c r="A1455" t="s">
        <v>2399</v>
      </c>
      <c r="B1455" t="s">
        <v>370</v>
      </c>
      <c r="C1455" t="s">
        <v>6814</v>
      </c>
      <c r="D1455" t="s">
        <v>5609</v>
      </c>
      <c r="E1455" t="s">
        <v>4656</v>
      </c>
      <c r="F1455" t="s">
        <v>4772</v>
      </c>
      <c r="G1455" t="s">
        <v>4773</v>
      </c>
      <c r="H1455" t="s">
        <v>4659</v>
      </c>
      <c r="I1455" t="s">
        <v>4943</v>
      </c>
      <c r="J1455" s="1">
        <v>17</v>
      </c>
      <c r="K1455">
        <v>25565.71</v>
      </c>
      <c r="L1455">
        <v>14.54</v>
      </c>
      <c r="M1455" s="1">
        <v>371423.75</v>
      </c>
      <c r="N1455" t="s">
        <v>6743</v>
      </c>
      <c r="O1455" t="s">
        <v>4730</v>
      </c>
      <c r="P1455" t="s">
        <v>4622</v>
      </c>
      <c r="Q1455" t="s">
        <v>4643</v>
      </c>
      <c r="R1455" t="s">
        <v>4823</v>
      </c>
    </row>
    <row r="1456" spans="1:18" x14ac:dyDescent="0.25">
      <c r="A1456" t="s">
        <v>2415</v>
      </c>
      <c r="B1456" t="s">
        <v>586</v>
      </c>
      <c r="C1456" t="s">
        <v>4953</v>
      </c>
      <c r="D1456" t="s">
        <v>5099</v>
      </c>
      <c r="E1456" t="s">
        <v>4615</v>
      </c>
      <c r="F1456" t="s">
        <v>4733</v>
      </c>
      <c r="G1456" t="s">
        <v>4897</v>
      </c>
      <c r="H1456" t="s">
        <v>4659</v>
      </c>
      <c r="I1456" t="s">
        <v>4943</v>
      </c>
      <c r="J1456" s="1">
        <v>29</v>
      </c>
      <c r="K1456">
        <v>41532.69</v>
      </c>
      <c r="L1456">
        <v>3.91</v>
      </c>
      <c r="M1456" s="1">
        <v>1157354.0900000001</v>
      </c>
      <c r="N1456" t="s">
        <v>5455</v>
      </c>
      <c r="O1456" t="s">
        <v>4651</v>
      </c>
      <c r="P1456" t="s">
        <v>4622</v>
      </c>
      <c r="Q1456" t="s">
        <v>4623</v>
      </c>
      <c r="R1456" t="s">
        <v>4644</v>
      </c>
    </row>
    <row r="1457" spans="1:18" x14ac:dyDescent="0.25">
      <c r="A1457" t="s">
        <v>2452</v>
      </c>
      <c r="B1457" t="s">
        <v>1906</v>
      </c>
      <c r="C1457" t="s">
        <v>5020</v>
      </c>
      <c r="D1457" t="s">
        <v>6857</v>
      </c>
      <c r="E1457" t="s">
        <v>4602</v>
      </c>
      <c r="F1457" t="s">
        <v>4785</v>
      </c>
      <c r="G1457" t="s">
        <v>4942</v>
      </c>
      <c r="H1457" t="s">
        <v>4659</v>
      </c>
      <c r="I1457" t="s">
        <v>4943</v>
      </c>
      <c r="J1457" s="1">
        <v>48</v>
      </c>
      <c r="K1457">
        <v>36029.17</v>
      </c>
      <c r="L1457">
        <v>7.75</v>
      </c>
      <c r="M1457" s="1">
        <v>1595371.65</v>
      </c>
      <c r="N1457" t="s">
        <v>4650</v>
      </c>
      <c r="O1457" t="s">
        <v>4609</v>
      </c>
      <c r="P1457" t="s">
        <v>4622</v>
      </c>
      <c r="Q1457" t="s">
        <v>4611</v>
      </c>
      <c r="R1457" t="s">
        <v>4653</v>
      </c>
    </row>
    <row r="1458" spans="1:18" x14ac:dyDescent="0.25">
      <c r="A1458" t="s">
        <v>2469</v>
      </c>
      <c r="B1458" t="s">
        <v>579</v>
      </c>
      <c r="C1458" t="s">
        <v>6869</v>
      </c>
      <c r="D1458" t="s">
        <v>5191</v>
      </c>
      <c r="E1458" t="s">
        <v>4627</v>
      </c>
      <c r="F1458" t="s">
        <v>4723</v>
      </c>
      <c r="G1458" t="s">
        <v>4922</v>
      </c>
      <c r="H1458" t="s">
        <v>4659</v>
      </c>
      <c r="I1458" t="s">
        <v>4943</v>
      </c>
      <c r="J1458" s="1">
        <v>3</v>
      </c>
      <c r="K1458">
        <v>30439.89</v>
      </c>
      <c r="L1458">
        <v>17.399999999999999</v>
      </c>
      <c r="M1458" s="1">
        <v>75430.05</v>
      </c>
      <c r="N1458" t="s">
        <v>6871</v>
      </c>
      <c r="O1458" t="s">
        <v>45</v>
      </c>
      <c r="P1458" t="s">
        <v>4622</v>
      </c>
      <c r="Q1458" t="s">
        <v>4643</v>
      </c>
      <c r="R1458" t="s">
        <v>4696</v>
      </c>
    </row>
    <row r="1459" spans="1:18" x14ac:dyDescent="0.25">
      <c r="A1459" t="s">
        <v>2581</v>
      </c>
      <c r="B1459" t="s">
        <v>1033</v>
      </c>
      <c r="C1459" t="s">
        <v>4915</v>
      </c>
      <c r="D1459" t="s">
        <v>5595</v>
      </c>
      <c r="E1459" t="s">
        <v>4602</v>
      </c>
      <c r="F1459" t="s">
        <v>4603</v>
      </c>
      <c r="G1459" t="s">
        <v>4955</v>
      </c>
      <c r="H1459" t="s">
        <v>4659</v>
      </c>
      <c r="I1459" t="s">
        <v>4943</v>
      </c>
      <c r="J1459" s="1">
        <v>38</v>
      </c>
      <c r="K1459">
        <v>3335.8</v>
      </c>
      <c r="L1459">
        <v>14.03</v>
      </c>
      <c r="M1459" s="1">
        <v>108975.92</v>
      </c>
      <c r="N1459" t="s">
        <v>4900</v>
      </c>
      <c r="O1459" t="s">
        <v>45</v>
      </c>
      <c r="P1459" t="s">
        <v>4622</v>
      </c>
      <c r="Q1459" t="s">
        <v>4611</v>
      </c>
      <c r="R1459" t="s">
        <v>4696</v>
      </c>
    </row>
    <row r="1460" spans="1:18" x14ac:dyDescent="0.25">
      <c r="A1460" t="s">
        <v>2688</v>
      </c>
      <c r="B1460" t="s">
        <v>2689</v>
      </c>
      <c r="C1460" t="s">
        <v>5998</v>
      </c>
      <c r="D1460" t="s">
        <v>4983</v>
      </c>
      <c r="E1460" t="s">
        <v>4615</v>
      </c>
      <c r="F1460" t="s">
        <v>4616</v>
      </c>
      <c r="G1460" t="s">
        <v>4617</v>
      </c>
      <c r="H1460" t="s">
        <v>4659</v>
      </c>
      <c r="I1460" t="s">
        <v>4943</v>
      </c>
      <c r="J1460" s="1">
        <v>21</v>
      </c>
      <c r="K1460">
        <v>23734.080000000002</v>
      </c>
      <c r="L1460">
        <v>8.3800000000000008</v>
      </c>
      <c r="M1460" s="1">
        <v>456648.45</v>
      </c>
      <c r="N1460" t="s">
        <v>6390</v>
      </c>
      <c r="O1460" t="s">
        <v>4651</v>
      </c>
      <c r="P1460" t="s">
        <v>4622</v>
      </c>
      <c r="Q1460" t="s">
        <v>4611</v>
      </c>
      <c r="R1460" t="s">
        <v>4696</v>
      </c>
    </row>
    <row r="1461" spans="1:18" x14ac:dyDescent="0.25">
      <c r="A1461" t="s">
        <v>2706</v>
      </c>
      <c r="B1461" t="s">
        <v>1469</v>
      </c>
      <c r="C1461" t="s">
        <v>7031</v>
      </c>
      <c r="D1461" t="s">
        <v>7032</v>
      </c>
      <c r="E1461" t="s">
        <v>4627</v>
      </c>
      <c r="F1461" t="s">
        <v>4636</v>
      </c>
      <c r="G1461" t="s">
        <v>4985</v>
      </c>
      <c r="H1461" t="s">
        <v>4659</v>
      </c>
      <c r="I1461" t="s">
        <v>4943</v>
      </c>
      <c r="J1461" s="1">
        <v>46</v>
      </c>
      <c r="K1461">
        <v>39922.379999999997</v>
      </c>
      <c r="L1461">
        <v>4.22</v>
      </c>
      <c r="M1461" s="1">
        <v>1758932.16</v>
      </c>
      <c r="N1461" t="s">
        <v>6846</v>
      </c>
      <c r="O1461" t="s">
        <v>4651</v>
      </c>
      <c r="P1461" t="s">
        <v>4622</v>
      </c>
      <c r="Q1461" t="s">
        <v>4611</v>
      </c>
      <c r="R1461" t="s">
        <v>4703</v>
      </c>
    </row>
    <row r="1462" spans="1:18" x14ac:dyDescent="0.25">
      <c r="A1462" t="s">
        <v>2736</v>
      </c>
      <c r="B1462" t="s">
        <v>785</v>
      </c>
      <c r="C1462" t="s">
        <v>6378</v>
      </c>
      <c r="D1462" t="s">
        <v>6618</v>
      </c>
      <c r="E1462" t="s">
        <v>4627</v>
      </c>
      <c r="F1462" t="s">
        <v>4628</v>
      </c>
      <c r="G1462" t="s">
        <v>4711</v>
      </c>
      <c r="H1462" t="s">
        <v>4659</v>
      </c>
      <c r="I1462" t="s">
        <v>4943</v>
      </c>
      <c r="J1462" s="1">
        <v>33</v>
      </c>
      <c r="K1462">
        <v>10298.23</v>
      </c>
      <c r="L1462">
        <v>17.309999999999999</v>
      </c>
      <c r="M1462" s="1">
        <v>281015.01</v>
      </c>
      <c r="N1462" t="s">
        <v>5337</v>
      </c>
      <c r="O1462" t="s">
        <v>4651</v>
      </c>
      <c r="P1462" t="s">
        <v>4622</v>
      </c>
      <c r="Q1462" t="s">
        <v>4611</v>
      </c>
      <c r="R1462" t="s">
        <v>4696</v>
      </c>
    </row>
    <row r="1463" spans="1:18" x14ac:dyDescent="0.25">
      <c r="A1463" t="s">
        <v>2742</v>
      </c>
      <c r="B1463" t="s">
        <v>92</v>
      </c>
      <c r="C1463" t="s">
        <v>5250</v>
      </c>
      <c r="D1463" t="s">
        <v>5673</v>
      </c>
      <c r="E1463" t="s">
        <v>4602</v>
      </c>
      <c r="F1463" t="s">
        <v>4684</v>
      </c>
      <c r="G1463" t="s">
        <v>4685</v>
      </c>
      <c r="H1463" t="s">
        <v>4659</v>
      </c>
      <c r="I1463" t="s">
        <v>4943</v>
      </c>
      <c r="J1463" s="1">
        <v>29</v>
      </c>
      <c r="K1463">
        <v>31387.98</v>
      </c>
      <c r="L1463">
        <v>9.23</v>
      </c>
      <c r="M1463" s="1">
        <v>826235.21</v>
      </c>
      <c r="N1463" t="s">
        <v>5969</v>
      </c>
      <c r="O1463" t="s">
        <v>4664</v>
      </c>
      <c r="P1463" t="s">
        <v>4622</v>
      </c>
      <c r="Q1463" t="s">
        <v>4643</v>
      </c>
      <c r="R1463" t="s">
        <v>4823</v>
      </c>
    </row>
    <row r="1464" spans="1:18" x14ac:dyDescent="0.25">
      <c r="A1464" t="s">
        <v>2854</v>
      </c>
      <c r="B1464" t="s">
        <v>1142</v>
      </c>
      <c r="C1464" t="s">
        <v>6342</v>
      </c>
      <c r="D1464" t="s">
        <v>4765</v>
      </c>
      <c r="E1464" t="s">
        <v>4615</v>
      </c>
      <c r="F1464" t="s">
        <v>4843</v>
      </c>
      <c r="G1464" t="s">
        <v>4844</v>
      </c>
      <c r="H1464" t="s">
        <v>4659</v>
      </c>
      <c r="I1464" t="s">
        <v>4943</v>
      </c>
      <c r="J1464" s="1">
        <v>34</v>
      </c>
      <c r="K1464">
        <v>18379.419999999998</v>
      </c>
      <c r="L1464">
        <v>1.94</v>
      </c>
      <c r="M1464" s="1">
        <v>612777.21</v>
      </c>
      <c r="N1464" t="s">
        <v>5193</v>
      </c>
      <c r="O1464" t="s">
        <v>4609</v>
      </c>
      <c r="P1464" t="s">
        <v>4622</v>
      </c>
      <c r="Q1464" t="s">
        <v>4643</v>
      </c>
      <c r="R1464" t="s">
        <v>4823</v>
      </c>
    </row>
    <row r="1465" spans="1:18" x14ac:dyDescent="0.25">
      <c r="A1465" t="s">
        <v>2893</v>
      </c>
      <c r="B1465" t="s">
        <v>938</v>
      </c>
      <c r="C1465" t="s">
        <v>5429</v>
      </c>
      <c r="D1465" t="s">
        <v>4890</v>
      </c>
      <c r="E1465" t="s">
        <v>4656</v>
      </c>
      <c r="F1465" t="s">
        <v>4657</v>
      </c>
      <c r="G1465" t="s">
        <v>5152</v>
      </c>
      <c r="H1465" t="s">
        <v>4659</v>
      </c>
      <c r="I1465" t="s">
        <v>4943</v>
      </c>
      <c r="J1465" s="1">
        <v>14</v>
      </c>
      <c r="K1465">
        <v>42085.69</v>
      </c>
      <c r="L1465">
        <v>6.81</v>
      </c>
      <c r="M1465" s="1">
        <v>549075.16</v>
      </c>
      <c r="N1465" t="s">
        <v>4982</v>
      </c>
      <c r="O1465" t="s">
        <v>4609</v>
      </c>
      <c r="P1465" t="s">
        <v>4610</v>
      </c>
      <c r="Q1465" t="s">
        <v>4623</v>
      </c>
      <c r="R1465" t="s">
        <v>4682</v>
      </c>
    </row>
    <row r="1466" spans="1:18" x14ac:dyDescent="0.25">
      <c r="A1466" t="s">
        <v>2976</v>
      </c>
      <c r="B1466" t="s">
        <v>82</v>
      </c>
      <c r="C1466" t="s">
        <v>5136</v>
      </c>
      <c r="D1466" t="s">
        <v>4613</v>
      </c>
      <c r="E1466" t="s">
        <v>4615</v>
      </c>
      <c r="F1466" t="s">
        <v>4754</v>
      </c>
      <c r="G1466" t="s">
        <v>4755</v>
      </c>
      <c r="H1466" t="s">
        <v>4659</v>
      </c>
      <c r="I1466" t="s">
        <v>4943</v>
      </c>
      <c r="J1466" s="1">
        <v>30</v>
      </c>
      <c r="K1466">
        <v>16671.810000000001</v>
      </c>
      <c r="L1466">
        <v>3.71</v>
      </c>
      <c r="M1466" s="1">
        <v>481598.58</v>
      </c>
      <c r="N1466" t="s">
        <v>4957</v>
      </c>
      <c r="O1466" t="s">
        <v>4609</v>
      </c>
      <c r="P1466" t="s">
        <v>4622</v>
      </c>
      <c r="Q1466" t="s">
        <v>4611</v>
      </c>
      <c r="R1466" t="s">
        <v>4644</v>
      </c>
    </row>
    <row r="1467" spans="1:18" x14ac:dyDescent="0.25">
      <c r="A1467" t="s">
        <v>3024</v>
      </c>
      <c r="B1467" t="s">
        <v>2105</v>
      </c>
      <c r="C1467" t="s">
        <v>4752</v>
      </c>
      <c r="D1467" t="s">
        <v>6329</v>
      </c>
      <c r="E1467" t="s">
        <v>4602</v>
      </c>
      <c r="F1467" t="s">
        <v>4603</v>
      </c>
      <c r="G1467" t="s">
        <v>4604</v>
      </c>
      <c r="H1467" t="s">
        <v>4659</v>
      </c>
      <c r="I1467" t="s">
        <v>4943</v>
      </c>
      <c r="J1467" s="1">
        <v>5</v>
      </c>
      <c r="K1467">
        <v>13841.17</v>
      </c>
      <c r="L1467">
        <v>2.66</v>
      </c>
      <c r="M1467" s="1">
        <v>67364.97</v>
      </c>
      <c r="N1467" t="s">
        <v>6270</v>
      </c>
      <c r="O1467" t="s">
        <v>4664</v>
      </c>
      <c r="P1467" t="s">
        <v>4622</v>
      </c>
      <c r="Q1467" t="s">
        <v>4643</v>
      </c>
      <c r="R1467" t="s">
        <v>4682</v>
      </c>
    </row>
    <row r="1468" spans="1:18" x14ac:dyDescent="0.25">
      <c r="A1468" t="s">
        <v>3044</v>
      </c>
      <c r="B1468" t="s">
        <v>1165</v>
      </c>
      <c r="C1468" t="s">
        <v>4683</v>
      </c>
      <c r="D1468" t="s">
        <v>6653</v>
      </c>
      <c r="E1468" t="s">
        <v>4627</v>
      </c>
      <c r="F1468" t="s">
        <v>4628</v>
      </c>
      <c r="G1468" t="s">
        <v>4711</v>
      </c>
      <c r="H1468" t="s">
        <v>4659</v>
      </c>
      <c r="I1468" t="s">
        <v>4943</v>
      </c>
      <c r="J1468" s="1">
        <v>11</v>
      </c>
      <c r="K1468">
        <v>12115.82</v>
      </c>
      <c r="L1468">
        <v>1.95</v>
      </c>
      <c r="M1468" s="1">
        <v>130675.18</v>
      </c>
      <c r="N1468" t="s">
        <v>5032</v>
      </c>
      <c r="O1468" t="s">
        <v>4651</v>
      </c>
      <c r="P1468" t="s">
        <v>4622</v>
      </c>
      <c r="Q1468" t="s">
        <v>4611</v>
      </c>
      <c r="R1468" t="s">
        <v>4823</v>
      </c>
    </row>
    <row r="1469" spans="1:18" x14ac:dyDescent="0.25">
      <c r="A1469" t="s">
        <v>3169</v>
      </c>
      <c r="B1469" t="s">
        <v>563</v>
      </c>
      <c r="C1469" t="s">
        <v>5349</v>
      </c>
      <c r="D1469" t="s">
        <v>4866</v>
      </c>
      <c r="E1469" t="s">
        <v>4602</v>
      </c>
      <c r="F1469" t="s">
        <v>4785</v>
      </c>
      <c r="G1469" t="s">
        <v>5159</v>
      </c>
      <c r="H1469" t="s">
        <v>4659</v>
      </c>
      <c r="I1469" t="s">
        <v>4943</v>
      </c>
      <c r="J1469" s="1">
        <v>16</v>
      </c>
      <c r="K1469">
        <v>5056.74</v>
      </c>
      <c r="L1469">
        <v>8.49</v>
      </c>
      <c r="M1469" s="1">
        <v>74038.759999999995</v>
      </c>
      <c r="N1469" t="s">
        <v>7341</v>
      </c>
      <c r="O1469" t="s">
        <v>4664</v>
      </c>
      <c r="P1469" t="s">
        <v>4622</v>
      </c>
      <c r="Q1469" t="s">
        <v>4623</v>
      </c>
      <c r="R1469" t="s">
        <v>4612</v>
      </c>
    </row>
    <row r="1470" spans="1:18" x14ac:dyDescent="0.25">
      <c r="A1470" t="s">
        <v>3264</v>
      </c>
      <c r="B1470" t="s">
        <v>1752</v>
      </c>
      <c r="C1470" t="s">
        <v>7134</v>
      </c>
      <c r="D1470" t="s">
        <v>7402</v>
      </c>
      <c r="E1470" t="s">
        <v>4656</v>
      </c>
      <c r="F1470" t="s">
        <v>4772</v>
      </c>
      <c r="G1470" t="s">
        <v>4773</v>
      </c>
      <c r="H1470" t="s">
        <v>4659</v>
      </c>
      <c r="I1470" t="s">
        <v>4943</v>
      </c>
      <c r="J1470" s="1">
        <v>32</v>
      </c>
      <c r="K1470">
        <v>46551.99</v>
      </c>
      <c r="L1470">
        <v>19.559999999999999</v>
      </c>
      <c r="M1470" s="1">
        <v>1198285.46</v>
      </c>
      <c r="N1470" t="s">
        <v>5760</v>
      </c>
      <c r="O1470" t="s">
        <v>4651</v>
      </c>
      <c r="P1470" t="s">
        <v>4622</v>
      </c>
      <c r="Q1470" t="s">
        <v>4611</v>
      </c>
      <c r="R1470" t="s">
        <v>4653</v>
      </c>
    </row>
    <row r="1471" spans="1:18" x14ac:dyDescent="0.25">
      <c r="A1471" t="s">
        <v>3387</v>
      </c>
      <c r="B1471" t="s">
        <v>1648</v>
      </c>
      <c r="C1471" t="s">
        <v>4885</v>
      </c>
      <c r="D1471" t="s">
        <v>4862</v>
      </c>
      <c r="E1471" t="s">
        <v>4656</v>
      </c>
      <c r="F1471" t="s">
        <v>4657</v>
      </c>
      <c r="G1471" t="s">
        <v>4658</v>
      </c>
      <c r="H1471" t="s">
        <v>4659</v>
      </c>
      <c r="I1471" t="s">
        <v>4943</v>
      </c>
      <c r="J1471" s="1">
        <v>34</v>
      </c>
      <c r="K1471">
        <v>15735.18</v>
      </c>
      <c r="L1471">
        <v>3.91</v>
      </c>
      <c r="M1471" s="1">
        <v>514077.77</v>
      </c>
      <c r="N1471" t="s">
        <v>5458</v>
      </c>
      <c r="O1471" t="s">
        <v>4664</v>
      </c>
      <c r="P1471" t="s">
        <v>4622</v>
      </c>
      <c r="Q1471" t="s">
        <v>4623</v>
      </c>
      <c r="R1471" t="s">
        <v>4624</v>
      </c>
    </row>
    <row r="1472" spans="1:18" x14ac:dyDescent="0.25">
      <c r="A1472" t="s">
        <v>3541</v>
      </c>
      <c r="B1472" t="s">
        <v>652</v>
      </c>
      <c r="C1472" t="s">
        <v>7582</v>
      </c>
      <c r="D1472" t="s">
        <v>6314</v>
      </c>
      <c r="E1472" t="s">
        <v>4656</v>
      </c>
      <c r="F1472" t="s">
        <v>4657</v>
      </c>
      <c r="G1472" t="s">
        <v>4826</v>
      </c>
      <c r="H1472" t="s">
        <v>4659</v>
      </c>
      <c r="I1472" t="s">
        <v>4943</v>
      </c>
      <c r="J1472" s="1">
        <v>41</v>
      </c>
      <c r="K1472">
        <v>19382.23</v>
      </c>
      <c r="L1472">
        <v>15.22</v>
      </c>
      <c r="M1472" s="1">
        <v>673722.44</v>
      </c>
      <c r="N1472" t="s">
        <v>6171</v>
      </c>
      <c r="O1472" t="s">
        <v>4609</v>
      </c>
      <c r="P1472" t="s">
        <v>4610</v>
      </c>
      <c r="Q1472" t="s">
        <v>4643</v>
      </c>
      <c r="R1472" t="s">
        <v>4720</v>
      </c>
    </row>
    <row r="1473" spans="1:18" x14ac:dyDescent="0.25">
      <c r="A1473" t="s">
        <v>3676</v>
      </c>
      <c r="B1473" t="s">
        <v>840</v>
      </c>
      <c r="C1473" t="s">
        <v>7669</v>
      </c>
      <c r="D1473" t="s">
        <v>5127</v>
      </c>
      <c r="E1473" t="s">
        <v>4615</v>
      </c>
      <c r="F1473" t="s">
        <v>4754</v>
      </c>
      <c r="G1473" t="s">
        <v>4755</v>
      </c>
      <c r="H1473" t="s">
        <v>4659</v>
      </c>
      <c r="I1473" t="s">
        <v>4943</v>
      </c>
      <c r="J1473" s="1">
        <v>34</v>
      </c>
      <c r="K1473">
        <v>31405.59</v>
      </c>
      <c r="L1473">
        <v>14.28</v>
      </c>
      <c r="M1473" s="1">
        <v>915309.64</v>
      </c>
      <c r="N1473" t="s">
        <v>6322</v>
      </c>
      <c r="O1473" t="s">
        <v>4664</v>
      </c>
      <c r="P1473" t="s">
        <v>4622</v>
      </c>
      <c r="Q1473" t="s">
        <v>4643</v>
      </c>
      <c r="R1473" t="s">
        <v>4823</v>
      </c>
    </row>
    <row r="1474" spans="1:18" x14ac:dyDescent="0.25">
      <c r="A1474" t="s">
        <v>3696</v>
      </c>
      <c r="B1474" t="s">
        <v>2353</v>
      </c>
      <c r="C1474" t="s">
        <v>6026</v>
      </c>
      <c r="D1474" t="s">
        <v>7379</v>
      </c>
      <c r="E1474" t="s">
        <v>4656</v>
      </c>
      <c r="F1474" t="s">
        <v>4676</v>
      </c>
      <c r="G1474" t="s">
        <v>5132</v>
      </c>
      <c r="H1474" t="s">
        <v>4659</v>
      </c>
      <c r="I1474" t="s">
        <v>4943</v>
      </c>
      <c r="J1474" s="1">
        <v>9</v>
      </c>
      <c r="K1474">
        <v>29945.69</v>
      </c>
      <c r="L1474">
        <v>3.17</v>
      </c>
      <c r="M1474" s="1">
        <v>260967.7</v>
      </c>
      <c r="N1474" t="s">
        <v>6232</v>
      </c>
      <c r="O1474" t="s">
        <v>4730</v>
      </c>
      <c r="P1474" t="s">
        <v>4652</v>
      </c>
      <c r="Q1474" t="s">
        <v>4623</v>
      </c>
      <c r="R1474" t="s">
        <v>4612</v>
      </c>
    </row>
    <row r="1475" spans="1:18" x14ac:dyDescent="0.25">
      <c r="A1475" t="s">
        <v>3794</v>
      </c>
      <c r="B1475" t="s">
        <v>3629</v>
      </c>
      <c r="C1475" t="s">
        <v>4872</v>
      </c>
      <c r="D1475" t="s">
        <v>5840</v>
      </c>
      <c r="E1475" t="s">
        <v>4627</v>
      </c>
      <c r="F1475" t="s">
        <v>4723</v>
      </c>
      <c r="G1475" t="s">
        <v>4724</v>
      </c>
      <c r="H1475" t="s">
        <v>4659</v>
      </c>
      <c r="I1475" t="s">
        <v>4943</v>
      </c>
      <c r="J1475" s="1">
        <v>13</v>
      </c>
      <c r="K1475">
        <v>31497.65</v>
      </c>
      <c r="L1475">
        <v>9.8800000000000008</v>
      </c>
      <c r="M1475" s="1">
        <v>369013.87</v>
      </c>
      <c r="N1475" t="s">
        <v>5413</v>
      </c>
      <c r="O1475" t="s">
        <v>4664</v>
      </c>
      <c r="P1475" t="s">
        <v>4622</v>
      </c>
      <c r="Q1475" t="s">
        <v>4623</v>
      </c>
      <c r="R1475" t="s">
        <v>4682</v>
      </c>
    </row>
    <row r="1476" spans="1:18" x14ac:dyDescent="0.25">
      <c r="A1476" t="s">
        <v>3800</v>
      </c>
      <c r="B1476" t="s">
        <v>2374</v>
      </c>
      <c r="C1476" t="s">
        <v>5692</v>
      </c>
      <c r="D1476" t="s">
        <v>7171</v>
      </c>
      <c r="E1476" t="s">
        <v>4615</v>
      </c>
      <c r="F1476" t="s">
        <v>4843</v>
      </c>
      <c r="G1476" t="s">
        <v>4844</v>
      </c>
      <c r="H1476" t="s">
        <v>4659</v>
      </c>
      <c r="I1476" t="s">
        <v>4943</v>
      </c>
      <c r="J1476" s="1">
        <v>39</v>
      </c>
      <c r="K1476">
        <v>3535.99</v>
      </c>
      <c r="L1476">
        <v>16.690000000000001</v>
      </c>
      <c r="M1476" s="1">
        <v>114887.5</v>
      </c>
      <c r="N1476" t="s">
        <v>6871</v>
      </c>
      <c r="O1476" t="s">
        <v>45</v>
      </c>
      <c r="P1476" t="s">
        <v>4622</v>
      </c>
      <c r="Q1476" t="s">
        <v>4611</v>
      </c>
      <c r="R1476" t="s">
        <v>4696</v>
      </c>
    </row>
    <row r="1477" spans="1:18" x14ac:dyDescent="0.25">
      <c r="A1477" t="s">
        <v>3836</v>
      </c>
      <c r="B1477" t="s">
        <v>404</v>
      </c>
      <c r="C1477" t="s">
        <v>4666</v>
      </c>
      <c r="D1477" t="s">
        <v>6510</v>
      </c>
      <c r="E1477" t="s">
        <v>4627</v>
      </c>
      <c r="F1477" t="s">
        <v>4691</v>
      </c>
      <c r="G1477" t="s">
        <v>5000</v>
      </c>
      <c r="H1477" t="s">
        <v>4659</v>
      </c>
      <c r="I1477" t="s">
        <v>4943</v>
      </c>
      <c r="J1477" s="1">
        <v>26</v>
      </c>
      <c r="K1477">
        <v>40140.089999999997</v>
      </c>
      <c r="L1477">
        <v>14.24</v>
      </c>
      <c r="M1477" s="1">
        <v>895027.67</v>
      </c>
      <c r="N1477" t="s">
        <v>7453</v>
      </c>
      <c r="O1477" t="s">
        <v>4609</v>
      </c>
      <c r="P1477" t="s">
        <v>4610</v>
      </c>
      <c r="Q1477" t="s">
        <v>4623</v>
      </c>
      <c r="R1477" t="s">
        <v>4782</v>
      </c>
    </row>
    <row r="1478" spans="1:18" x14ac:dyDescent="0.25">
      <c r="A1478" t="s">
        <v>3918</v>
      </c>
      <c r="B1478" t="s">
        <v>3128</v>
      </c>
      <c r="C1478" t="s">
        <v>5541</v>
      </c>
      <c r="D1478" t="s">
        <v>7300</v>
      </c>
      <c r="E1478" t="s">
        <v>4656</v>
      </c>
      <c r="F1478" t="s">
        <v>4657</v>
      </c>
      <c r="G1478" t="s">
        <v>4658</v>
      </c>
      <c r="H1478" t="s">
        <v>4659</v>
      </c>
      <c r="I1478" t="s">
        <v>4943</v>
      </c>
      <c r="J1478" s="1">
        <v>6</v>
      </c>
      <c r="K1478">
        <v>30135.19</v>
      </c>
      <c r="L1478">
        <v>3.23</v>
      </c>
      <c r="M1478" s="1">
        <v>174970.94</v>
      </c>
      <c r="N1478" t="s">
        <v>4914</v>
      </c>
      <c r="O1478" t="s">
        <v>4609</v>
      </c>
      <c r="P1478" t="s">
        <v>4622</v>
      </c>
      <c r="Q1478" t="s">
        <v>4611</v>
      </c>
      <c r="R1478" t="s">
        <v>4696</v>
      </c>
    </row>
    <row r="1479" spans="1:18" x14ac:dyDescent="0.25">
      <c r="A1479" t="s">
        <v>3985</v>
      </c>
      <c r="B1479" t="s">
        <v>232</v>
      </c>
      <c r="C1479" t="s">
        <v>4666</v>
      </c>
      <c r="D1479" t="s">
        <v>6768</v>
      </c>
      <c r="E1479" t="s">
        <v>4627</v>
      </c>
      <c r="F1479" t="s">
        <v>4628</v>
      </c>
      <c r="G1479" t="s">
        <v>4629</v>
      </c>
      <c r="H1479" t="s">
        <v>4659</v>
      </c>
      <c r="I1479" t="s">
        <v>4943</v>
      </c>
      <c r="J1479" s="1">
        <v>43</v>
      </c>
      <c r="K1479">
        <v>44829.94</v>
      </c>
      <c r="L1479">
        <v>10.029999999999999</v>
      </c>
      <c r="M1479" s="1">
        <v>1734340.37</v>
      </c>
      <c r="N1479" t="s">
        <v>4945</v>
      </c>
      <c r="O1479" t="s">
        <v>4730</v>
      </c>
      <c r="P1479" t="s">
        <v>4622</v>
      </c>
      <c r="Q1479" t="s">
        <v>4623</v>
      </c>
      <c r="R1479" t="s">
        <v>4653</v>
      </c>
    </row>
    <row r="1480" spans="1:18" x14ac:dyDescent="0.25">
      <c r="A1480" t="s">
        <v>4001</v>
      </c>
      <c r="B1480" t="s">
        <v>1755</v>
      </c>
      <c r="C1480" t="s">
        <v>5221</v>
      </c>
      <c r="D1480" t="s">
        <v>5206</v>
      </c>
      <c r="E1480" t="s">
        <v>4627</v>
      </c>
      <c r="F1480" t="s">
        <v>4723</v>
      </c>
      <c r="G1480" t="s">
        <v>4724</v>
      </c>
      <c r="H1480" t="s">
        <v>4659</v>
      </c>
      <c r="I1480" t="s">
        <v>4943</v>
      </c>
      <c r="J1480" s="1">
        <v>22</v>
      </c>
      <c r="K1480">
        <v>27054.720000000001</v>
      </c>
      <c r="L1480">
        <v>19.53</v>
      </c>
      <c r="M1480" s="1">
        <v>478960.53</v>
      </c>
      <c r="N1480" t="s">
        <v>5752</v>
      </c>
      <c r="O1480" t="s">
        <v>4609</v>
      </c>
      <c r="P1480" t="s">
        <v>4652</v>
      </c>
      <c r="Q1480" t="s">
        <v>4643</v>
      </c>
      <c r="R1480" t="s">
        <v>4665</v>
      </c>
    </row>
    <row r="1481" spans="1:18" x14ac:dyDescent="0.25">
      <c r="A1481" t="s">
        <v>4059</v>
      </c>
      <c r="B1481" t="s">
        <v>192</v>
      </c>
      <c r="C1481" t="s">
        <v>5782</v>
      </c>
      <c r="D1481" t="s">
        <v>4954</v>
      </c>
      <c r="E1481" t="s">
        <v>4627</v>
      </c>
      <c r="F1481" t="s">
        <v>4628</v>
      </c>
      <c r="G1481" t="s">
        <v>4711</v>
      </c>
      <c r="H1481" t="s">
        <v>4659</v>
      </c>
      <c r="I1481" t="s">
        <v>4943</v>
      </c>
      <c r="J1481" s="1">
        <v>22</v>
      </c>
      <c r="K1481">
        <v>48685.82</v>
      </c>
      <c r="L1481">
        <v>18.170000000000002</v>
      </c>
      <c r="M1481" s="1">
        <v>876471.34</v>
      </c>
      <c r="N1481" t="s">
        <v>5387</v>
      </c>
      <c r="O1481" t="s">
        <v>4651</v>
      </c>
      <c r="P1481" t="s">
        <v>4622</v>
      </c>
      <c r="Q1481" t="s">
        <v>4611</v>
      </c>
      <c r="R1481" t="s">
        <v>4782</v>
      </c>
    </row>
    <row r="1482" spans="1:18" x14ac:dyDescent="0.25">
      <c r="A1482" t="s">
        <v>4244</v>
      </c>
      <c r="B1482" t="s">
        <v>1640</v>
      </c>
      <c r="C1482" t="s">
        <v>5687</v>
      </c>
      <c r="D1482" t="s">
        <v>4862</v>
      </c>
      <c r="E1482" t="s">
        <v>4627</v>
      </c>
      <c r="F1482" t="s">
        <v>4723</v>
      </c>
      <c r="G1482" t="s">
        <v>4724</v>
      </c>
      <c r="H1482" t="s">
        <v>4659</v>
      </c>
      <c r="I1482" t="s">
        <v>4943</v>
      </c>
      <c r="J1482" s="1">
        <v>27</v>
      </c>
      <c r="K1482">
        <v>39008.68</v>
      </c>
      <c r="L1482">
        <v>10.64</v>
      </c>
      <c r="M1482" s="1">
        <v>941170.22</v>
      </c>
      <c r="N1482" t="s">
        <v>7214</v>
      </c>
      <c r="O1482" t="s">
        <v>45</v>
      </c>
      <c r="P1482" t="s">
        <v>4622</v>
      </c>
      <c r="Q1482" t="s">
        <v>4611</v>
      </c>
      <c r="R1482" t="s">
        <v>4720</v>
      </c>
    </row>
    <row r="1483" spans="1:18" x14ac:dyDescent="0.25">
      <c r="A1483" t="s">
        <v>4426</v>
      </c>
      <c r="B1483" t="s">
        <v>4214</v>
      </c>
      <c r="C1483" t="s">
        <v>4885</v>
      </c>
      <c r="D1483" t="s">
        <v>5648</v>
      </c>
      <c r="E1483" t="s">
        <v>4627</v>
      </c>
      <c r="F1483" t="s">
        <v>4723</v>
      </c>
      <c r="G1483" t="s">
        <v>4922</v>
      </c>
      <c r="H1483" t="s">
        <v>4659</v>
      </c>
      <c r="I1483" t="s">
        <v>4943</v>
      </c>
      <c r="J1483" s="1">
        <v>16</v>
      </c>
      <c r="K1483">
        <v>15135.44</v>
      </c>
      <c r="L1483">
        <v>6.64</v>
      </c>
      <c r="M1483" s="1">
        <v>226087.15</v>
      </c>
      <c r="N1483" t="s">
        <v>5784</v>
      </c>
      <c r="O1483" t="s">
        <v>4609</v>
      </c>
      <c r="P1483" t="s">
        <v>4622</v>
      </c>
      <c r="Q1483" t="s">
        <v>4623</v>
      </c>
      <c r="R1483" t="s">
        <v>4624</v>
      </c>
    </row>
    <row r="1484" spans="1:18" x14ac:dyDescent="0.25">
      <c r="A1484" t="s">
        <v>4457</v>
      </c>
      <c r="B1484" t="s">
        <v>1934</v>
      </c>
      <c r="C1484" t="s">
        <v>5042</v>
      </c>
      <c r="D1484" t="s">
        <v>4667</v>
      </c>
      <c r="E1484" t="s">
        <v>4656</v>
      </c>
      <c r="F1484" t="s">
        <v>4676</v>
      </c>
      <c r="G1484" t="s">
        <v>4677</v>
      </c>
      <c r="H1484" t="s">
        <v>4659</v>
      </c>
      <c r="I1484" t="s">
        <v>4943</v>
      </c>
      <c r="J1484" s="1">
        <v>36</v>
      </c>
      <c r="K1484">
        <v>16595.89</v>
      </c>
      <c r="L1484">
        <v>2.68</v>
      </c>
      <c r="M1484" s="1">
        <v>581440.32999999996</v>
      </c>
      <c r="N1484" t="s">
        <v>5212</v>
      </c>
      <c r="O1484" t="s">
        <v>4609</v>
      </c>
      <c r="P1484" t="s">
        <v>4622</v>
      </c>
      <c r="Q1484" t="s">
        <v>4611</v>
      </c>
      <c r="R1484" t="s">
        <v>4624</v>
      </c>
    </row>
    <row r="1485" spans="1:18" x14ac:dyDescent="0.25">
      <c r="A1485" t="s">
        <v>4504</v>
      </c>
      <c r="B1485" t="s">
        <v>788</v>
      </c>
      <c r="C1485" t="s">
        <v>5029</v>
      </c>
      <c r="D1485" t="s">
        <v>6198</v>
      </c>
      <c r="E1485" t="s">
        <v>4615</v>
      </c>
      <c r="F1485" t="s">
        <v>4616</v>
      </c>
      <c r="G1485" t="s">
        <v>4617</v>
      </c>
      <c r="H1485" t="s">
        <v>4659</v>
      </c>
      <c r="I1485" t="s">
        <v>4943</v>
      </c>
      <c r="J1485" s="1">
        <v>20</v>
      </c>
      <c r="K1485">
        <v>24268.86</v>
      </c>
      <c r="L1485">
        <v>18.670000000000002</v>
      </c>
      <c r="M1485" s="1">
        <v>394757.28</v>
      </c>
      <c r="N1485" t="s">
        <v>4702</v>
      </c>
      <c r="O1485" t="s">
        <v>45</v>
      </c>
      <c r="P1485" t="s">
        <v>4622</v>
      </c>
      <c r="Q1485" t="s">
        <v>4643</v>
      </c>
      <c r="R1485" t="s">
        <v>4703</v>
      </c>
    </row>
    <row r="1486" spans="1:18" x14ac:dyDescent="0.25">
      <c r="A1486" t="s">
        <v>4560</v>
      </c>
      <c r="B1486" t="s">
        <v>609</v>
      </c>
      <c r="C1486" t="s">
        <v>5497</v>
      </c>
      <c r="D1486" t="s">
        <v>4818</v>
      </c>
      <c r="E1486" t="s">
        <v>4627</v>
      </c>
      <c r="F1486" t="s">
        <v>4628</v>
      </c>
      <c r="G1486" t="s">
        <v>4711</v>
      </c>
      <c r="H1486" t="s">
        <v>4659</v>
      </c>
      <c r="I1486" t="s">
        <v>4943</v>
      </c>
      <c r="J1486" s="1">
        <v>1</v>
      </c>
      <c r="K1486">
        <v>14848.22</v>
      </c>
      <c r="L1486">
        <v>15.62</v>
      </c>
      <c r="M1486" s="1">
        <v>12528.93</v>
      </c>
      <c r="N1486" t="s">
        <v>5798</v>
      </c>
      <c r="O1486" t="s">
        <v>4651</v>
      </c>
      <c r="P1486" t="s">
        <v>4622</v>
      </c>
      <c r="Q1486" t="s">
        <v>4623</v>
      </c>
      <c r="R1486" t="s">
        <v>4720</v>
      </c>
    </row>
    <row r="1487" spans="1:18" x14ac:dyDescent="0.25">
      <c r="A1487" t="s">
        <v>95</v>
      </c>
      <c r="B1487" t="s">
        <v>96</v>
      </c>
      <c r="C1487" t="s">
        <v>4704</v>
      </c>
      <c r="D1487" t="s">
        <v>4705</v>
      </c>
      <c r="E1487" t="s">
        <v>4627</v>
      </c>
      <c r="F1487" t="s">
        <v>4691</v>
      </c>
      <c r="G1487" t="s">
        <v>4692</v>
      </c>
      <c r="H1487" t="s">
        <v>4605</v>
      </c>
      <c r="I1487" t="s">
        <v>4706</v>
      </c>
      <c r="J1487" s="1">
        <v>25</v>
      </c>
      <c r="K1487">
        <v>9814.2000000000007</v>
      </c>
      <c r="L1487">
        <v>0.98</v>
      </c>
      <c r="M1487" s="1">
        <v>242950.52</v>
      </c>
      <c r="N1487" t="s">
        <v>4709</v>
      </c>
      <c r="O1487" t="s">
        <v>4664</v>
      </c>
      <c r="P1487" t="s">
        <v>4622</v>
      </c>
      <c r="Q1487" t="s">
        <v>4611</v>
      </c>
      <c r="R1487" t="s">
        <v>4682</v>
      </c>
    </row>
    <row r="1488" spans="1:18" x14ac:dyDescent="0.25">
      <c r="A1488" t="s">
        <v>134</v>
      </c>
      <c r="B1488" t="s">
        <v>135</v>
      </c>
      <c r="C1488" t="s">
        <v>4760</v>
      </c>
      <c r="D1488" t="s">
        <v>4761</v>
      </c>
      <c r="E1488" t="s">
        <v>4627</v>
      </c>
      <c r="F1488" t="s">
        <v>4628</v>
      </c>
      <c r="G1488" t="s">
        <v>4747</v>
      </c>
      <c r="H1488" t="s">
        <v>4605</v>
      </c>
      <c r="I1488" t="s">
        <v>4706</v>
      </c>
      <c r="J1488" s="1">
        <v>40</v>
      </c>
      <c r="K1488">
        <v>16457.21</v>
      </c>
      <c r="L1488">
        <v>18.53</v>
      </c>
      <c r="M1488" s="1">
        <v>536307.56000000006</v>
      </c>
      <c r="N1488" t="s">
        <v>4763</v>
      </c>
      <c r="O1488" t="s">
        <v>4609</v>
      </c>
      <c r="P1488" t="s">
        <v>4622</v>
      </c>
      <c r="Q1488" t="s">
        <v>4611</v>
      </c>
      <c r="R1488" t="s">
        <v>4682</v>
      </c>
    </row>
    <row r="1489" spans="1:18" x14ac:dyDescent="0.25">
      <c r="A1489" t="s">
        <v>221</v>
      </c>
      <c r="B1489" t="s">
        <v>222</v>
      </c>
      <c r="C1489" t="s">
        <v>4877</v>
      </c>
      <c r="D1489" t="s">
        <v>4878</v>
      </c>
      <c r="E1489" t="s">
        <v>4602</v>
      </c>
      <c r="F1489" t="s">
        <v>4668</v>
      </c>
      <c r="G1489" t="s">
        <v>4879</v>
      </c>
      <c r="H1489" t="s">
        <v>4605</v>
      </c>
      <c r="I1489" t="s">
        <v>4706</v>
      </c>
      <c r="J1489" s="1">
        <v>6</v>
      </c>
      <c r="K1489">
        <v>46343.98</v>
      </c>
      <c r="L1489">
        <v>15.29</v>
      </c>
      <c r="M1489" s="1">
        <v>235547.91</v>
      </c>
      <c r="N1489" t="s">
        <v>4881</v>
      </c>
      <c r="O1489" t="s">
        <v>45</v>
      </c>
      <c r="P1489" t="s">
        <v>4610</v>
      </c>
      <c r="Q1489" t="s">
        <v>4623</v>
      </c>
      <c r="R1489" t="s">
        <v>4696</v>
      </c>
    </row>
    <row r="1490" spans="1:18" x14ac:dyDescent="0.25">
      <c r="A1490" t="s">
        <v>374</v>
      </c>
      <c r="B1490" t="s">
        <v>375</v>
      </c>
      <c r="C1490" t="s">
        <v>4932</v>
      </c>
      <c r="D1490" t="s">
        <v>5072</v>
      </c>
      <c r="E1490" t="s">
        <v>4615</v>
      </c>
      <c r="F1490" t="s">
        <v>4754</v>
      </c>
      <c r="G1490" t="s">
        <v>4755</v>
      </c>
      <c r="H1490" t="s">
        <v>4605</v>
      </c>
      <c r="I1490" t="s">
        <v>4706</v>
      </c>
      <c r="J1490" s="1">
        <v>34</v>
      </c>
      <c r="K1490">
        <v>49014.67</v>
      </c>
      <c r="L1490">
        <v>13.21</v>
      </c>
      <c r="M1490" s="1">
        <v>1446354.29</v>
      </c>
      <c r="N1490" t="s">
        <v>5074</v>
      </c>
      <c r="O1490" t="s">
        <v>45</v>
      </c>
      <c r="P1490" t="s">
        <v>4622</v>
      </c>
      <c r="Q1490" t="s">
        <v>4611</v>
      </c>
      <c r="R1490" t="s">
        <v>4612</v>
      </c>
    </row>
    <row r="1491" spans="1:18" x14ac:dyDescent="0.25">
      <c r="A1491" t="s">
        <v>432</v>
      </c>
      <c r="B1491" t="s">
        <v>433</v>
      </c>
      <c r="C1491" t="s">
        <v>5141</v>
      </c>
      <c r="D1491" t="s">
        <v>5142</v>
      </c>
      <c r="E1491" t="s">
        <v>4656</v>
      </c>
      <c r="F1491" t="s">
        <v>4891</v>
      </c>
      <c r="G1491" t="s">
        <v>5143</v>
      </c>
      <c r="H1491" t="s">
        <v>4605</v>
      </c>
      <c r="I1491" t="s">
        <v>4706</v>
      </c>
      <c r="J1491" s="1">
        <v>31</v>
      </c>
      <c r="K1491">
        <v>9270.7000000000007</v>
      </c>
      <c r="L1491">
        <v>6.13</v>
      </c>
      <c r="M1491" s="1">
        <v>269774.59000000003</v>
      </c>
      <c r="N1491" t="s">
        <v>5145</v>
      </c>
      <c r="O1491" t="s">
        <v>4730</v>
      </c>
      <c r="P1491" t="s">
        <v>4610</v>
      </c>
      <c r="Q1491" t="s">
        <v>4643</v>
      </c>
      <c r="R1491" t="s">
        <v>4720</v>
      </c>
    </row>
    <row r="1492" spans="1:18" x14ac:dyDescent="0.25">
      <c r="A1492" t="s">
        <v>568</v>
      </c>
      <c r="B1492" t="s">
        <v>251</v>
      </c>
      <c r="C1492" t="s">
        <v>4634</v>
      </c>
      <c r="D1492" t="s">
        <v>4746</v>
      </c>
      <c r="E1492" t="s">
        <v>4627</v>
      </c>
      <c r="F1492" t="s">
        <v>4691</v>
      </c>
      <c r="G1492" t="s">
        <v>5000</v>
      </c>
      <c r="H1492" t="s">
        <v>4605</v>
      </c>
      <c r="I1492" t="s">
        <v>4706</v>
      </c>
      <c r="J1492" s="1">
        <v>50</v>
      </c>
      <c r="K1492">
        <v>29709.95</v>
      </c>
      <c r="L1492">
        <v>7.9</v>
      </c>
      <c r="M1492" s="1">
        <v>1368143.2</v>
      </c>
      <c r="N1492" t="s">
        <v>5216</v>
      </c>
      <c r="O1492" t="s">
        <v>45</v>
      </c>
      <c r="P1492" t="s">
        <v>4622</v>
      </c>
      <c r="Q1492" t="s">
        <v>4643</v>
      </c>
      <c r="R1492" t="s">
        <v>4682</v>
      </c>
    </row>
    <row r="1493" spans="1:18" x14ac:dyDescent="0.25">
      <c r="A1493" t="s">
        <v>608</v>
      </c>
      <c r="B1493" t="s">
        <v>609</v>
      </c>
      <c r="C1493" t="s">
        <v>5150</v>
      </c>
      <c r="D1493" t="s">
        <v>5341</v>
      </c>
      <c r="E1493" t="s">
        <v>4627</v>
      </c>
      <c r="F1493" t="s">
        <v>4691</v>
      </c>
      <c r="G1493" t="s">
        <v>5000</v>
      </c>
      <c r="H1493" t="s">
        <v>4605</v>
      </c>
      <c r="I1493" t="s">
        <v>4706</v>
      </c>
      <c r="J1493" s="1">
        <v>46</v>
      </c>
      <c r="K1493">
        <v>18608.25</v>
      </c>
      <c r="L1493">
        <v>7.74</v>
      </c>
      <c r="M1493" s="1">
        <v>789726.69</v>
      </c>
      <c r="N1493" t="s">
        <v>5343</v>
      </c>
      <c r="O1493" t="s">
        <v>4730</v>
      </c>
      <c r="P1493" t="s">
        <v>4622</v>
      </c>
      <c r="Q1493" t="s">
        <v>4611</v>
      </c>
      <c r="R1493" t="s">
        <v>4720</v>
      </c>
    </row>
    <row r="1494" spans="1:18" x14ac:dyDescent="0.25">
      <c r="A1494" t="s">
        <v>641</v>
      </c>
      <c r="B1494" t="s">
        <v>642</v>
      </c>
      <c r="C1494" t="s">
        <v>5365</v>
      </c>
      <c r="D1494" t="s">
        <v>5366</v>
      </c>
      <c r="E1494" t="s">
        <v>4627</v>
      </c>
      <c r="F1494" t="s">
        <v>4628</v>
      </c>
      <c r="G1494" t="s">
        <v>4629</v>
      </c>
      <c r="H1494" t="s">
        <v>4605</v>
      </c>
      <c r="I1494" t="s">
        <v>4706</v>
      </c>
      <c r="J1494" s="1">
        <v>29</v>
      </c>
      <c r="K1494">
        <v>23384.84</v>
      </c>
      <c r="L1494">
        <v>11.98</v>
      </c>
      <c r="M1494" s="1">
        <v>596916.75</v>
      </c>
      <c r="N1494" t="s">
        <v>5368</v>
      </c>
      <c r="O1494" t="s">
        <v>4730</v>
      </c>
      <c r="P1494" t="s">
        <v>4622</v>
      </c>
      <c r="Q1494" t="s">
        <v>4623</v>
      </c>
      <c r="R1494" t="s">
        <v>4665</v>
      </c>
    </row>
    <row r="1495" spans="1:18" x14ac:dyDescent="0.25">
      <c r="A1495" t="s">
        <v>748</v>
      </c>
      <c r="B1495" t="s">
        <v>749</v>
      </c>
      <c r="C1495" t="s">
        <v>5475</v>
      </c>
      <c r="D1495" t="s">
        <v>5476</v>
      </c>
      <c r="E1495" t="s">
        <v>4656</v>
      </c>
      <c r="F1495" t="s">
        <v>4657</v>
      </c>
      <c r="G1495" t="s">
        <v>4658</v>
      </c>
      <c r="H1495" t="s">
        <v>4605</v>
      </c>
      <c r="I1495" t="s">
        <v>4706</v>
      </c>
      <c r="J1495" s="1">
        <v>1</v>
      </c>
      <c r="K1495">
        <v>6370.98</v>
      </c>
      <c r="L1495">
        <v>8.2100000000000009</v>
      </c>
      <c r="M1495" s="1">
        <v>5847.92</v>
      </c>
      <c r="N1495" t="s">
        <v>5478</v>
      </c>
      <c r="O1495" t="s">
        <v>4664</v>
      </c>
      <c r="P1495" t="s">
        <v>4622</v>
      </c>
      <c r="Q1495" t="s">
        <v>4611</v>
      </c>
      <c r="R1495" t="s">
        <v>4682</v>
      </c>
    </row>
    <row r="1496" spans="1:18" x14ac:dyDescent="0.25">
      <c r="A1496" t="s">
        <v>822</v>
      </c>
      <c r="B1496" t="s">
        <v>823</v>
      </c>
      <c r="C1496" t="s">
        <v>5541</v>
      </c>
      <c r="D1496" t="s">
        <v>4838</v>
      </c>
      <c r="E1496" t="s">
        <v>4615</v>
      </c>
      <c r="F1496" t="s">
        <v>4733</v>
      </c>
      <c r="G1496" t="s">
        <v>4734</v>
      </c>
      <c r="H1496" t="s">
        <v>4605</v>
      </c>
      <c r="I1496" t="s">
        <v>4706</v>
      </c>
      <c r="J1496" s="1">
        <v>34</v>
      </c>
      <c r="K1496">
        <v>27116.15</v>
      </c>
      <c r="L1496">
        <v>12.29</v>
      </c>
      <c r="M1496" s="1">
        <v>808641.56</v>
      </c>
      <c r="N1496" t="s">
        <v>5355</v>
      </c>
      <c r="O1496" t="s">
        <v>4730</v>
      </c>
      <c r="P1496" t="s">
        <v>4622</v>
      </c>
      <c r="Q1496" t="s">
        <v>4643</v>
      </c>
      <c r="R1496" t="s">
        <v>4653</v>
      </c>
    </row>
    <row r="1497" spans="1:18" x14ac:dyDescent="0.25">
      <c r="A1497" t="s">
        <v>1035</v>
      </c>
      <c r="B1497" t="s">
        <v>1036</v>
      </c>
      <c r="C1497" t="s">
        <v>5020</v>
      </c>
      <c r="D1497" t="s">
        <v>5054</v>
      </c>
      <c r="E1497" t="s">
        <v>4602</v>
      </c>
      <c r="F1497" t="s">
        <v>4785</v>
      </c>
      <c r="G1497" t="s">
        <v>5159</v>
      </c>
      <c r="H1497" t="s">
        <v>4605</v>
      </c>
      <c r="I1497" t="s">
        <v>4706</v>
      </c>
      <c r="J1497" s="1">
        <v>8</v>
      </c>
      <c r="K1497">
        <v>5263.1</v>
      </c>
      <c r="L1497">
        <v>10.52</v>
      </c>
      <c r="M1497" s="1">
        <v>37675.379999999997</v>
      </c>
      <c r="N1497" t="s">
        <v>5739</v>
      </c>
      <c r="O1497" t="s">
        <v>4730</v>
      </c>
      <c r="P1497" t="s">
        <v>4622</v>
      </c>
      <c r="Q1497" t="s">
        <v>4623</v>
      </c>
      <c r="R1497" t="s">
        <v>4703</v>
      </c>
    </row>
    <row r="1498" spans="1:18" x14ac:dyDescent="0.25">
      <c r="A1498" t="s">
        <v>1228</v>
      </c>
      <c r="B1498" t="s">
        <v>503</v>
      </c>
      <c r="C1498" t="s">
        <v>5855</v>
      </c>
      <c r="D1498" t="s">
        <v>5921</v>
      </c>
      <c r="E1498" t="s">
        <v>4656</v>
      </c>
      <c r="F1498" t="s">
        <v>4891</v>
      </c>
      <c r="G1498" t="s">
        <v>5183</v>
      </c>
      <c r="H1498" t="s">
        <v>4605</v>
      </c>
      <c r="I1498" t="s">
        <v>4706</v>
      </c>
      <c r="J1498" s="1">
        <v>26</v>
      </c>
      <c r="K1498">
        <v>47922.95</v>
      </c>
      <c r="L1498">
        <v>6.9</v>
      </c>
      <c r="M1498" s="1">
        <v>1160022.93</v>
      </c>
      <c r="N1498" t="s">
        <v>4709</v>
      </c>
      <c r="O1498" t="s">
        <v>4609</v>
      </c>
      <c r="P1498" t="s">
        <v>4622</v>
      </c>
      <c r="Q1498" t="s">
        <v>4611</v>
      </c>
      <c r="R1498" t="s">
        <v>4682</v>
      </c>
    </row>
    <row r="1499" spans="1:18" x14ac:dyDescent="0.25">
      <c r="A1499" t="s">
        <v>1260</v>
      </c>
      <c r="B1499" t="s">
        <v>1261</v>
      </c>
      <c r="C1499" t="s">
        <v>5093</v>
      </c>
      <c r="D1499" t="s">
        <v>5016</v>
      </c>
      <c r="E1499" t="s">
        <v>4656</v>
      </c>
      <c r="F1499" t="s">
        <v>4891</v>
      </c>
      <c r="G1499" t="s">
        <v>5143</v>
      </c>
      <c r="H1499" t="s">
        <v>4605</v>
      </c>
      <c r="I1499" t="s">
        <v>4706</v>
      </c>
      <c r="J1499" s="1">
        <v>16</v>
      </c>
      <c r="K1499">
        <v>8881.57</v>
      </c>
      <c r="L1499">
        <v>11.04</v>
      </c>
      <c r="M1499" s="1">
        <v>126416.71</v>
      </c>
      <c r="N1499" t="s">
        <v>5458</v>
      </c>
      <c r="O1499" t="s">
        <v>4651</v>
      </c>
      <c r="P1499" t="s">
        <v>4622</v>
      </c>
      <c r="Q1499" t="s">
        <v>4643</v>
      </c>
      <c r="R1499" t="s">
        <v>4624</v>
      </c>
    </row>
    <row r="1500" spans="1:18" x14ac:dyDescent="0.25">
      <c r="A1500" t="s">
        <v>1337</v>
      </c>
      <c r="B1500" t="s">
        <v>1338</v>
      </c>
      <c r="C1500" t="s">
        <v>4915</v>
      </c>
      <c r="D1500" t="s">
        <v>4791</v>
      </c>
      <c r="E1500" t="s">
        <v>4615</v>
      </c>
      <c r="F1500" t="s">
        <v>4754</v>
      </c>
      <c r="G1500" t="s">
        <v>4755</v>
      </c>
      <c r="H1500" t="s">
        <v>4605</v>
      </c>
      <c r="I1500" t="s">
        <v>4706</v>
      </c>
      <c r="J1500" s="1">
        <v>33</v>
      </c>
      <c r="K1500">
        <v>18054.169999999998</v>
      </c>
      <c r="L1500">
        <v>16.91</v>
      </c>
      <c r="M1500" s="1">
        <v>495039.93</v>
      </c>
      <c r="N1500" t="s">
        <v>5641</v>
      </c>
      <c r="O1500" t="s">
        <v>4730</v>
      </c>
      <c r="P1500" t="s">
        <v>4610</v>
      </c>
      <c r="Q1500" t="s">
        <v>4643</v>
      </c>
      <c r="R1500" t="s">
        <v>4624</v>
      </c>
    </row>
    <row r="1501" spans="1:18" x14ac:dyDescent="0.25">
      <c r="A1501" t="s">
        <v>1349</v>
      </c>
      <c r="B1501" t="s">
        <v>943</v>
      </c>
      <c r="C1501" t="s">
        <v>5304</v>
      </c>
      <c r="D1501" t="s">
        <v>5191</v>
      </c>
      <c r="E1501" t="s">
        <v>4656</v>
      </c>
      <c r="F1501" t="s">
        <v>4772</v>
      </c>
      <c r="G1501" t="s">
        <v>4773</v>
      </c>
      <c r="H1501" t="s">
        <v>4605</v>
      </c>
      <c r="I1501" t="s">
        <v>4706</v>
      </c>
      <c r="J1501" s="1">
        <v>26</v>
      </c>
      <c r="K1501">
        <v>5176.6099999999997</v>
      </c>
      <c r="L1501">
        <v>3.67</v>
      </c>
      <c r="M1501" s="1">
        <v>129652.34</v>
      </c>
      <c r="N1501" t="s">
        <v>5196</v>
      </c>
      <c r="O1501" t="s">
        <v>4730</v>
      </c>
      <c r="P1501" t="s">
        <v>4622</v>
      </c>
      <c r="Q1501" t="s">
        <v>4623</v>
      </c>
      <c r="R1501" t="s">
        <v>4644</v>
      </c>
    </row>
    <row r="1502" spans="1:18" x14ac:dyDescent="0.25">
      <c r="A1502" t="s">
        <v>1408</v>
      </c>
      <c r="B1502" t="s">
        <v>592</v>
      </c>
      <c r="C1502" t="s">
        <v>5855</v>
      </c>
      <c r="D1502" t="s">
        <v>6071</v>
      </c>
      <c r="E1502" t="s">
        <v>4615</v>
      </c>
      <c r="F1502" t="s">
        <v>4843</v>
      </c>
      <c r="G1502" t="s">
        <v>4844</v>
      </c>
      <c r="H1502" t="s">
        <v>4605</v>
      </c>
      <c r="I1502" t="s">
        <v>4706</v>
      </c>
      <c r="J1502" s="1">
        <v>26</v>
      </c>
      <c r="K1502">
        <v>15697.55</v>
      </c>
      <c r="L1502">
        <v>14.94</v>
      </c>
      <c r="M1502" s="1">
        <v>347160.74</v>
      </c>
      <c r="N1502" t="s">
        <v>4940</v>
      </c>
      <c r="O1502" t="s">
        <v>4664</v>
      </c>
      <c r="P1502" t="s">
        <v>4622</v>
      </c>
      <c r="Q1502" t="s">
        <v>4623</v>
      </c>
      <c r="R1502" t="s">
        <v>4665</v>
      </c>
    </row>
    <row r="1503" spans="1:18" x14ac:dyDescent="0.25">
      <c r="A1503" t="s">
        <v>1581</v>
      </c>
      <c r="B1503" t="s">
        <v>311</v>
      </c>
      <c r="C1503" t="s">
        <v>5190</v>
      </c>
      <c r="D1503" t="s">
        <v>6198</v>
      </c>
      <c r="E1503" t="s">
        <v>4627</v>
      </c>
      <c r="F1503" t="s">
        <v>4636</v>
      </c>
      <c r="G1503" t="s">
        <v>4637</v>
      </c>
      <c r="H1503" t="s">
        <v>4605</v>
      </c>
      <c r="I1503" t="s">
        <v>4706</v>
      </c>
      <c r="J1503" s="1">
        <v>3</v>
      </c>
      <c r="K1503">
        <v>31527.11</v>
      </c>
      <c r="L1503">
        <v>14.38</v>
      </c>
      <c r="M1503" s="1">
        <v>80980.53</v>
      </c>
      <c r="N1503" t="s">
        <v>5961</v>
      </c>
      <c r="O1503" t="s">
        <v>4730</v>
      </c>
      <c r="P1503" t="s">
        <v>4622</v>
      </c>
      <c r="Q1503" t="s">
        <v>4611</v>
      </c>
      <c r="R1503" t="s">
        <v>4720</v>
      </c>
    </row>
    <row r="1504" spans="1:18" x14ac:dyDescent="0.25">
      <c r="A1504" t="s">
        <v>1827</v>
      </c>
      <c r="B1504" t="s">
        <v>1828</v>
      </c>
      <c r="C1504" t="s">
        <v>4930</v>
      </c>
      <c r="D1504" t="s">
        <v>4614</v>
      </c>
      <c r="E1504" t="s">
        <v>4656</v>
      </c>
      <c r="F1504" t="s">
        <v>4891</v>
      </c>
      <c r="G1504" t="s">
        <v>5183</v>
      </c>
      <c r="H1504" t="s">
        <v>4605</v>
      </c>
      <c r="I1504" t="s">
        <v>4706</v>
      </c>
      <c r="J1504" s="1">
        <v>29</v>
      </c>
      <c r="K1504">
        <v>36483.03</v>
      </c>
      <c r="L1504">
        <v>7.9</v>
      </c>
      <c r="M1504" s="1">
        <v>974425.25</v>
      </c>
      <c r="N1504" t="s">
        <v>5526</v>
      </c>
      <c r="O1504" t="s">
        <v>4651</v>
      </c>
      <c r="P1504" t="s">
        <v>4622</v>
      </c>
      <c r="Q1504" t="s">
        <v>4643</v>
      </c>
      <c r="R1504" t="s">
        <v>4612</v>
      </c>
    </row>
    <row r="1505" spans="1:18" x14ac:dyDescent="0.25">
      <c r="A1505" t="s">
        <v>1876</v>
      </c>
      <c r="B1505" t="s">
        <v>1584</v>
      </c>
      <c r="C1505" t="s">
        <v>5736</v>
      </c>
      <c r="D1505" t="s">
        <v>6358</v>
      </c>
      <c r="E1505" t="s">
        <v>4656</v>
      </c>
      <c r="F1505" t="s">
        <v>4891</v>
      </c>
      <c r="G1505" t="s">
        <v>4892</v>
      </c>
      <c r="H1505" t="s">
        <v>4605</v>
      </c>
      <c r="I1505" t="s">
        <v>4706</v>
      </c>
      <c r="J1505" s="1">
        <v>18</v>
      </c>
      <c r="K1505">
        <v>2866.26</v>
      </c>
      <c r="L1505">
        <v>2.78</v>
      </c>
      <c r="M1505" s="1">
        <v>50158.400000000001</v>
      </c>
      <c r="N1505" t="s">
        <v>5597</v>
      </c>
      <c r="O1505" t="s">
        <v>4664</v>
      </c>
      <c r="P1505" t="s">
        <v>4622</v>
      </c>
      <c r="Q1505" t="s">
        <v>4611</v>
      </c>
      <c r="R1505" t="s">
        <v>4703</v>
      </c>
    </row>
    <row r="1506" spans="1:18" x14ac:dyDescent="0.25">
      <c r="A1506" t="s">
        <v>2154</v>
      </c>
      <c r="B1506" t="s">
        <v>1472</v>
      </c>
      <c r="C1506" t="s">
        <v>5068</v>
      </c>
      <c r="D1506" t="s">
        <v>5127</v>
      </c>
      <c r="E1506" t="s">
        <v>4602</v>
      </c>
      <c r="F1506" t="s">
        <v>4684</v>
      </c>
      <c r="G1506" t="s">
        <v>5022</v>
      </c>
      <c r="H1506" t="s">
        <v>4605</v>
      </c>
      <c r="I1506" t="s">
        <v>4706</v>
      </c>
      <c r="J1506" s="1">
        <v>47</v>
      </c>
      <c r="K1506">
        <v>45941.89</v>
      </c>
      <c r="L1506">
        <v>6.59</v>
      </c>
      <c r="M1506" s="1">
        <v>2016973.01</v>
      </c>
      <c r="N1506" t="s">
        <v>6493</v>
      </c>
      <c r="O1506" t="s">
        <v>4651</v>
      </c>
      <c r="P1506" t="s">
        <v>4622</v>
      </c>
      <c r="Q1506" t="s">
        <v>4623</v>
      </c>
      <c r="R1506" t="s">
        <v>4665</v>
      </c>
    </row>
    <row r="1507" spans="1:18" x14ac:dyDescent="0.25">
      <c r="A1507" t="s">
        <v>2283</v>
      </c>
      <c r="B1507" t="s">
        <v>1451</v>
      </c>
      <c r="C1507" t="s">
        <v>5989</v>
      </c>
      <c r="D1507" t="s">
        <v>4983</v>
      </c>
      <c r="E1507" t="s">
        <v>4656</v>
      </c>
      <c r="F1507" t="s">
        <v>4891</v>
      </c>
      <c r="G1507" t="s">
        <v>4892</v>
      </c>
      <c r="H1507" t="s">
        <v>4605</v>
      </c>
      <c r="I1507" t="s">
        <v>4706</v>
      </c>
      <c r="J1507" s="1">
        <v>46</v>
      </c>
      <c r="K1507">
        <v>37264.550000000003</v>
      </c>
      <c r="L1507">
        <v>6.06</v>
      </c>
      <c r="M1507" s="1">
        <v>1610290.64</v>
      </c>
      <c r="N1507" t="s">
        <v>6738</v>
      </c>
      <c r="O1507" t="s">
        <v>4730</v>
      </c>
      <c r="P1507" t="s">
        <v>4622</v>
      </c>
      <c r="Q1507" t="s">
        <v>4643</v>
      </c>
      <c r="R1507" t="s">
        <v>4703</v>
      </c>
    </row>
    <row r="1508" spans="1:18" x14ac:dyDescent="0.25">
      <c r="A1508" t="s">
        <v>2310</v>
      </c>
      <c r="B1508" t="s">
        <v>2311</v>
      </c>
      <c r="C1508" t="s">
        <v>4783</v>
      </c>
      <c r="D1508" t="s">
        <v>5117</v>
      </c>
      <c r="E1508" t="s">
        <v>4627</v>
      </c>
      <c r="F1508" t="s">
        <v>4628</v>
      </c>
      <c r="G1508" t="s">
        <v>4629</v>
      </c>
      <c r="H1508" t="s">
        <v>4605</v>
      </c>
      <c r="I1508" t="s">
        <v>4706</v>
      </c>
      <c r="J1508" s="1">
        <v>48</v>
      </c>
      <c r="K1508">
        <v>32057.919999999998</v>
      </c>
      <c r="L1508">
        <v>11.9</v>
      </c>
      <c r="M1508" s="1">
        <v>1355665.32</v>
      </c>
      <c r="N1508" t="s">
        <v>5149</v>
      </c>
      <c r="O1508" t="s">
        <v>4730</v>
      </c>
      <c r="P1508" t="s">
        <v>4622</v>
      </c>
      <c r="Q1508" t="s">
        <v>4623</v>
      </c>
      <c r="R1508" t="s">
        <v>4744</v>
      </c>
    </row>
    <row r="1509" spans="1:18" x14ac:dyDescent="0.25">
      <c r="A1509" t="s">
        <v>2396</v>
      </c>
      <c r="B1509" t="s">
        <v>2397</v>
      </c>
      <c r="C1509" t="s">
        <v>4936</v>
      </c>
      <c r="D1509" t="s">
        <v>4933</v>
      </c>
      <c r="E1509" t="s">
        <v>4615</v>
      </c>
      <c r="F1509" t="s">
        <v>4843</v>
      </c>
      <c r="G1509" t="s">
        <v>4844</v>
      </c>
      <c r="H1509" t="s">
        <v>4605</v>
      </c>
      <c r="I1509" t="s">
        <v>4706</v>
      </c>
      <c r="J1509" s="1">
        <v>4</v>
      </c>
      <c r="K1509">
        <v>1307.3399999999999</v>
      </c>
      <c r="L1509">
        <v>12.87</v>
      </c>
      <c r="M1509" s="1">
        <v>4556.34</v>
      </c>
      <c r="N1509" t="s">
        <v>6813</v>
      </c>
      <c r="O1509" t="s">
        <v>4609</v>
      </c>
      <c r="P1509" t="s">
        <v>4622</v>
      </c>
      <c r="Q1509" t="s">
        <v>4623</v>
      </c>
      <c r="R1509" t="s">
        <v>4682</v>
      </c>
    </row>
    <row r="1510" spans="1:18" x14ac:dyDescent="0.25">
      <c r="A1510" t="s">
        <v>2550</v>
      </c>
      <c r="B1510" t="s">
        <v>1976</v>
      </c>
      <c r="C1510" t="s">
        <v>4683</v>
      </c>
      <c r="D1510" t="s">
        <v>5206</v>
      </c>
      <c r="E1510" t="s">
        <v>4602</v>
      </c>
      <c r="F1510" t="s">
        <v>4684</v>
      </c>
      <c r="G1510" t="s">
        <v>5022</v>
      </c>
      <c r="H1510" t="s">
        <v>4605</v>
      </c>
      <c r="I1510" t="s">
        <v>4706</v>
      </c>
      <c r="J1510" s="1">
        <v>14</v>
      </c>
      <c r="K1510">
        <v>32826.370000000003</v>
      </c>
      <c r="L1510">
        <v>0.3</v>
      </c>
      <c r="M1510" s="1">
        <v>458190.47</v>
      </c>
      <c r="N1510" t="s">
        <v>6928</v>
      </c>
      <c r="O1510" t="s">
        <v>4730</v>
      </c>
      <c r="P1510" t="s">
        <v>4622</v>
      </c>
      <c r="Q1510" t="s">
        <v>4611</v>
      </c>
      <c r="R1510" t="s">
        <v>4665</v>
      </c>
    </row>
    <row r="1511" spans="1:18" x14ac:dyDescent="0.25">
      <c r="A1511" t="s">
        <v>2562</v>
      </c>
      <c r="B1511" t="s">
        <v>633</v>
      </c>
      <c r="C1511" t="s">
        <v>5978</v>
      </c>
      <c r="D1511" t="s">
        <v>6029</v>
      </c>
      <c r="E1511" t="s">
        <v>4602</v>
      </c>
      <c r="F1511" t="s">
        <v>4603</v>
      </c>
      <c r="G1511" t="s">
        <v>4813</v>
      </c>
      <c r="H1511" t="s">
        <v>4605</v>
      </c>
      <c r="I1511" t="s">
        <v>4706</v>
      </c>
      <c r="J1511" s="1">
        <v>15</v>
      </c>
      <c r="K1511">
        <v>12831.08</v>
      </c>
      <c r="L1511">
        <v>18.53</v>
      </c>
      <c r="M1511" s="1">
        <v>156802.21</v>
      </c>
      <c r="N1511" t="s">
        <v>6316</v>
      </c>
      <c r="O1511" t="s">
        <v>4730</v>
      </c>
      <c r="P1511" t="s">
        <v>4622</v>
      </c>
      <c r="Q1511" t="s">
        <v>4611</v>
      </c>
      <c r="R1511" t="s">
        <v>4823</v>
      </c>
    </row>
    <row r="1512" spans="1:18" x14ac:dyDescent="0.25">
      <c r="A1512" t="s">
        <v>2589</v>
      </c>
      <c r="B1512" t="s">
        <v>2353</v>
      </c>
      <c r="C1512" t="s">
        <v>4666</v>
      </c>
      <c r="D1512" t="s">
        <v>4770</v>
      </c>
      <c r="E1512" t="s">
        <v>4656</v>
      </c>
      <c r="F1512" t="s">
        <v>4657</v>
      </c>
      <c r="G1512" t="s">
        <v>4826</v>
      </c>
      <c r="H1512" t="s">
        <v>4605</v>
      </c>
      <c r="I1512" t="s">
        <v>4706</v>
      </c>
      <c r="J1512" s="1">
        <v>37</v>
      </c>
      <c r="K1512">
        <v>46508.61</v>
      </c>
      <c r="L1512">
        <v>19.5</v>
      </c>
      <c r="M1512" s="1">
        <v>1385258.95</v>
      </c>
      <c r="N1512" t="s">
        <v>6182</v>
      </c>
      <c r="O1512" t="s">
        <v>4609</v>
      </c>
      <c r="P1512" t="s">
        <v>4622</v>
      </c>
      <c r="Q1512" t="s">
        <v>4643</v>
      </c>
      <c r="R1512" t="s">
        <v>4703</v>
      </c>
    </row>
    <row r="1513" spans="1:18" x14ac:dyDescent="0.25">
      <c r="A1513" t="s">
        <v>2791</v>
      </c>
      <c r="B1513" t="s">
        <v>2792</v>
      </c>
      <c r="C1513" t="s">
        <v>5250</v>
      </c>
      <c r="D1513" t="s">
        <v>5940</v>
      </c>
      <c r="E1513" t="s">
        <v>4602</v>
      </c>
      <c r="F1513" t="s">
        <v>4668</v>
      </c>
      <c r="G1513" t="s">
        <v>4807</v>
      </c>
      <c r="H1513" t="s">
        <v>4605</v>
      </c>
      <c r="I1513" t="s">
        <v>4706</v>
      </c>
      <c r="J1513" s="1">
        <v>35</v>
      </c>
      <c r="K1513">
        <v>49730.3</v>
      </c>
      <c r="L1513">
        <v>8.4499999999999993</v>
      </c>
      <c r="M1513" s="1">
        <v>1593483.14</v>
      </c>
      <c r="N1513" t="s">
        <v>5268</v>
      </c>
      <c r="O1513" t="s">
        <v>4651</v>
      </c>
      <c r="P1513" t="s">
        <v>4622</v>
      </c>
      <c r="Q1513" t="s">
        <v>4623</v>
      </c>
      <c r="R1513" t="s">
        <v>4612</v>
      </c>
    </row>
    <row r="1514" spans="1:18" x14ac:dyDescent="0.25">
      <c r="A1514" t="s">
        <v>2815</v>
      </c>
      <c r="B1514" t="s">
        <v>1745</v>
      </c>
      <c r="C1514" t="s">
        <v>4885</v>
      </c>
      <c r="D1514" t="s">
        <v>6158</v>
      </c>
      <c r="E1514" t="s">
        <v>4615</v>
      </c>
      <c r="F1514" t="s">
        <v>4616</v>
      </c>
      <c r="G1514" t="s">
        <v>5280</v>
      </c>
      <c r="H1514" t="s">
        <v>4605</v>
      </c>
      <c r="I1514" t="s">
        <v>4706</v>
      </c>
      <c r="J1514" s="1">
        <v>28</v>
      </c>
      <c r="K1514">
        <v>28587.35</v>
      </c>
      <c r="L1514">
        <v>8.18</v>
      </c>
      <c r="M1514" s="1">
        <v>734969.33</v>
      </c>
      <c r="N1514" t="s">
        <v>5577</v>
      </c>
      <c r="O1514" t="s">
        <v>45</v>
      </c>
      <c r="P1514" t="s">
        <v>4622</v>
      </c>
      <c r="Q1514" t="s">
        <v>4611</v>
      </c>
      <c r="R1514" t="s">
        <v>4653</v>
      </c>
    </row>
    <row r="1515" spans="1:18" x14ac:dyDescent="0.25">
      <c r="A1515" t="s">
        <v>2819</v>
      </c>
      <c r="B1515" t="s">
        <v>2499</v>
      </c>
      <c r="C1515" t="s">
        <v>5093</v>
      </c>
      <c r="D1515" t="s">
        <v>6662</v>
      </c>
      <c r="E1515" t="s">
        <v>4627</v>
      </c>
      <c r="F1515" t="s">
        <v>4691</v>
      </c>
      <c r="G1515" t="s">
        <v>5000</v>
      </c>
      <c r="H1515" t="s">
        <v>4605</v>
      </c>
      <c r="I1515" t="s">
        <v>4706</v>
      </c>
      <c r="J1515" s="1">
        <v>34</v>
      </c>
      <c r="K1515">
        <v>16690.41</v>
      </c>
      <c r="L1515">
        <v>14.7</v>
      </c>
      <c r="M1515" s="1">
        <v>484055.27</v>
      </c>
      <c r="N1515" t="s">
        <v>4811</v>
      </c>
      <c r="O1515" t="s">
        <v>4609</v>
      </c>
      <c r="P1515" t="s">
        <v>4622</v>
      </c>
      <c r="Q1515" t="s">
        <v>4623</v>
      </c>
      <c r="R1515" t="s">
        <v>4744</v>
      </c>
    </row>
    <row r="1516" spans="1:18" x14ac:dyDescent="0.25">
      <c r="A1516" t="s">
        <v>2887</v>
      </c>
      <c r="B1516" t="s">
        <v>439</v>
      </c>
      <c r="C1516" t="s">
        <v>4796</v>
      </c>
      <c r="D1516" t="s">
        <v>4941</v>
      </c>
      <c r="E1516" t="s">
        <v>4656</v>
      </c>
      <c r="F1516" t="s">
        <v>4891</v>
      </c>
      <c r="G1516" t="s">
        <v>5143</v>
      </c>
      <c r="H1516" t="s">
        <v>4605</v>
      </c>
      <c r="I1516" t="s">
        <v>4706</v>
      </c>
      <c r="J1516" s="1">
        <v>19</v>
      </c>
      <c r="K1516">
        <v>2269.6</v>
      </c>
      <c r="L1516">
        <v>16.760000000000002</v>
      </c>
      <c r="M1516" s="1">
        <v>35895.089999999997</v>
      </c>
      <c r="N1516" t="s">
        <v>5964</v>
      </c>
      <c r="O1516" t="s">
        <v>4664</v>
      </c>
      <c r="P1516" t="s">
        <v>4622</v>
      </c>
      <c r="Q1516" t="s">
        <v>4643</v>
      </c>
      <c r="R1516" t="s">
        <v>4703</v>
      </c>
    </row>
    <row r="1517" spans="1:18" x14ac:dyDescent="0.25">
      <c r="A1517" t="s">
        <v>3176</v>
      </c>
      <c r="B1517" t="s">
        <v>3177</v>
      </c>
      <c r="C1517" t="s">
        <v>5020</v>
      </c>
      <c r="D1517" t="s">
        <v>5495</v>
      </c>
      <c r="E1517" t="s">
        <v>4627</v>
      </c>
      <c r="F1517" t="s">
        <v>4628</v>
      </c>
      <c r="G1517" t="s">
        <v>4629</v>
      </c>
      <c r="H1517" t="s">
        <v>4605</v>
      </c>
      <c r="I1517" t="s">
        <v>4706</v>
      </c>
      <c r="J1517" s="1">
        <v>14</v>
      </c>
      <c r="K1517">
        <v>7102.6</v>
      </c>
      <c r="L1517">
        <v>13.04</v>
      </c>
      <c r="M1517" s="1">
        <v>86469.89</v>
      </c>
      <c r="N1517" t="s">
        <v>5226</v>
      </c>
      <c r="O1517" t="s">
        <v>4730</v>
      </c>
      <c r="P1517" t="s">
        <v>4622</v>
      </c>
      <c r="Q1517" t="s">
        <v>4643</v>
      </c>
      <c r="R1517" t="s">
        <v>4782</v>
      </c>
    </row>
    <row r="1518" spans="1:18" x14ac:dyDescent="0.25">
      <c r="A1518" t="s">
        <v>3220</v>
      </c>
      <c r="B1518" t="s">
        <v>1617</v>
      </c>
      <c r="C1518" t="s">
        <v>5528</v>
      </c>
      <c r="D1518" t="s">
        <v>5290</v>
      </c>
      <c r="E1518" t="s">
        <v>4615</v>
      </c>
      <c r="F1518" t="s">
        <v>4754</v>
      </c>
      <c r="G1518" t="s">
        <v>4798</v>
      </c>
      <c r="H1518" t="s">
        <v>4605</v>
      </c>
      <c r="I1518" t="s">
        <v>4706</v>
      </c>
      <c r="J1518" s="1">
        <v>12</v>
      </c>
      <c r="K1518">
        <v>29732.46</v>
      </c>
      <c r="L1518">
        <v>4.38</v>
      </c>
      <c r="M1518" s="1">
        <v>341162.14</v>
      </c>
      <c r="N1518" t="s">
        <v>5115</v>
      </c>
      <c r="O1518" t="s">
        <v>4609</v>
      </c>
      <c r="P1518" t="s">
        <v>4610</v>
      </c>
      <c r="Q1518" t="s">
        <v>4643</v>
      </c>
      <c r="R1518" t="s">
        <v>4823</v>
      </c>
    </row>
    <row r="1519" spans="1:18" x14ac:dyDescent="0.25">
      <c r="A1519" t="s">
        <v>3230</v>
      </c>
      <c r="B1519" t="s">
        <v>459</v>
      </c>
      <c r="C1519" t="s">
        <v>5532</v>
      </c>
      <c r="D1519" t="s">
        <v>5151</v>
      </c>
      <c r="E1519" t="s">
        <v>4656</v>
      </c>
      <c r="F1519" t="s">
        <v>4772</v>
      </c>
      <c r="G1519" t="s">
        <v>4867</v>
      </c>
      <c r="H1519" t="s">
        <v>4605</v>
      </c>
      <c r="I1519" t="s">
        <v>4706</v>
      </c>
      <c r="J1519" s="1">
        <v>45</v>
      </c>
      <c r="K1519">
        <v>21924.85</v>
      </c>
      <c r="L1519">
        <v>1.69</v>
      </c>
      <c r="M1519" s="1">
        <v>969944.4</v>
      </c>
      <c r="N1519" t="s">
        <v>4976</v>
      </c>
      <c r="O1519" t="s">
        <v>4651</v>
      </c>
      <c r="P1519" t="s">
        <v>4622</v>
      </c>
      <c r="Q1519" t="s">
        <v>4623</v>
      </c>
      <c r="R1519" t="s">
        <v>4644</v>
      </c>
    </row>
    <row r="1520" spans="1:18" x14ac:dyDescent="0.25">
      <c r="A1520" t="s">
        <v>3318</v>
      </c>
      <c r="B1520" t="s">
        <v>2394</v>
      </c>
      <c r="C1520" t="s">
        <v>4854</v>
      </c>
      <c r="D1520" t="s">
        <v>6053</v>
      </c>
      <c r="E1520" t="s">
        <v>4627</v>
      </c>
      <c r="F1520" t="s">
        <v>4691</v>
      </c>
      <c r="G1520" t="s">
        <v>5017</v>
      </c>
      <c r="H1520" t="s">
        <v>4605</v>
      </c>
      <c r="I1520" t="s">
        <v>4706</v>
      </c>
      <c r="J1520" s="1">
        <v>9</v>
      </c>
      <c r="K1520">
        <v>34903.300000000003</v>
      </c>
      <c r="L1520">
        <v>17.71</v>
      </c>
      <c r="M1520" s="1">
        <v>258497.33</v>
      </c>
      <c r="N1520" t="s">
        <v>4876</v>
      </c>
      <c r="O1520" t="s">
        <v>4730</v>
      </c>
      <c r="P1520" t="s">
        <v>4622</v>
      </c>
      <c r="Q1520" t="s">
        <v>4623</v>
      </c>
      <c r="R1520" t="s">
        <v>4682</v>
      </c>
    </row>
    <row r="1521" spans="1:18" x14ac:dyDescent="0.25">
      <c r="A1521" t="s">
        <v>3330</v>
      </c>
      <c r="B1521" t="s">
        <v>3020</v>
      </c>
      <c r="C1521" t="s">
        <v>4926</v>
      </c>
      <c r="D1521" t="s">
        <v>5214</v>
      </c>
      <c r="E1521" t="s">
        <v>4615</v>
      </c>
      <c r="F1521" t="s">
        <v>4754</v>
      </c>
      <c r="G1521" t="s">
        <v>4839</v>
      </c>
      <c r="H1521" t="s">
        <v>4605</v>
      </c>
      <c r="I1521" t="s">
        <v>4706</v>
      </c>
      <c r="J1521" s="1">
        <v>18</v>
      </c>
      <c r="K1521">
        <v>2874.81</v>
      </c>
      <c r="L1521">
        <v>4.29</v>
      </c>
      <c r="M1521" s="1">
        <v>49526.65</v>
      </c>
      <c r="N1521" t="s">
        <v>5482</v>
      </c>
      <c r="O1521" t="s">
        <v>4609</v>
      </c>
      <c r="P1521" t="s">
        <v>4622</v>
      </c>
      <c r="Q1521" t="s">
        <v>4643</v>
      </c>
      <c r="R1521" t="s">
        <v>4744</v>
      </c>
    </row>
    <row r="1522" spans="1:18" x14ac:dyDescent="0.25">
      <c r="A1522" t="s">
        <v>3334</v>
      </c>
      <c r="B1522" t="s">
        <v>553</v>
      </c>
      <c r="C1522" t="s">
        <v>5130</v>
      </c>
      <c r="D1522" t="s">
        <v>5286</v>
      </c>
      <c r="E1522" t="s">
        <v>4627</v>
      </c>
      <c r="F1522" t="s">
        <v>4691</v>
      </c>
      <c r="G1522" t="s">
        <v>5000</v>
      </c>
      <c r="H1522" t="s">
        <v>4605</v>
      </c>
      <c r="I1522" t="s">
        <v>4706</v>
      </c>
      <c r="J1522" s="1">
        <v>8</v>
      </c>
      <c r="K1522">
        <v>19687.490000000002</v>
      </c>
      <c r="L1522">
        <v>13.39</v>
      </c>
      <c r="M1522" s="1">
        <v>136410.68</v>
      </c>
      <c r="N1522" t="s">
        <v>6055</v>
      </c>
      <c r="O1522" t="s">
        <v>4609</v>
      </c>
      <c r="P1522" t="s">
        <v>4622</v>
      </c>
      <c r="Q1522" t="s">
        <v>4611</v>
      </c>
      <c r="R1522" t="s">
        <v>4703</v>
      </c>
    </row>
    <row r="1523" spans="1:18" x14ac:dyDescent="0.25">
      <c r="A1523" t="s">
        <v>3356</v>
      </c>
      <c r="B1523" t="s">
        <v>1683</v>
      </c>
      <c r="C1523" t="s">
        <v>4998</v>
      </c>
      <c r="D1523" t="s">
        <v>7464</v>
      </c>
      <c r="E1523" t="s">
        <v>4627</v>
      </c>
      <c r="F1523" t="s">
        <v>4691</v>
      </c>
      <c r="G1523" t="s">
        <v>5000</v>
      </c>
      <c r="H1523" t="s">
        <v>4605</v>
      </c>
      <c r="I1523" t="s">
        <v>4706</v>
      </c>
      <c r="J1523" s="1">
        <v>38</v>
      </c>
      <c r="K1523">
        <v>46448.07</v>
      </c>
      <c r="L1523">
        <v>0.13</v>
      </c>
      <c r="M1523" s="1">
        <v>1762732.13</v>
      </c>
      <c r="N1523" t="s">
        <v>5014</v>
      </c>
      <c r="O1523" t="s">
        <v>4651</v>
      </c>
      <c r="P1523" t="s">
        <v>4652</v>
      </c>
      <c r="Q1523" t="s">
        <v>4643</v>
      </c>
      <c r="R1523" t="s">
        <v>4612</v>
      </c>
    </row>
    <row r="1524" spans="1:18" x14ac:dyDescent="0.25">
      <c r="A1524" t="s">
        <v>3526</v>
      </c>
      <c r="B1524" t="s">
        <v>1752</v>
      </c>
      <c r="C1524" t="s">
        <v>4908</v>
      </c>
      <c r="D1524" t="s">
        <v>7572</v>
      </c>
      <c r="E1524" t="s">
        <v>4656</v>
      </c>
      <c r="F1524" t="s">
        <v>4891</v>
      </c>
      <c r="G1524" t="s">
        <v>4892</v>
      </c>
      <c r="H1524" t="s">
        <v>4605</v>
      </c>
      <c r="I1524" t="s">
        <v>4706</v>
      </c>
      <c r="J1524" s="1">
        <v>14</v>
      </c>
      <c r="K1524">
        <v>33210.129999999997</v>
      </c>
      <c r="L1524">
        <v>16.86</v>
      </c>
      <c r="M1524" s="1">
        <v>386552.63</v>
      </c>
      <c r="N1524" t="s">
        <v>4608</v>
      </c>
      <c r="O1524" t="s">
        <v>4609</v>
      </c>
      <c r="P1524" t="s">
        <v>4622</v>
      </c>
      <c r="Q1524" t="s">
        <v>4611</v>
      </c>
      <c r="R1524" t="s">
        <v>4612</v>
      </c>
    </row>
    <row r="1525" spans="1:18" x14ac:dyDescent="0.25">
      <c r="A1525" t="s">
        <v>3607</v>
      </c>
      <c r="B1525" t="s">
        <v>1059</v>
      </c>
      <c r="C1525" t="s">
        <v>7045</v>
      </c>
      <c r="D1525" t="s">
        <v>7625</v>
      </c>
      <c r="E1525" t="s">
        <v>4656</v>
      </c>
      <c r="F1525" t="s">
        <v>4772</v>
      </c>
      <c r="G1525" t="s">
        <v>4773</v>
      </c>
      <c r="H1525" t="s">
        <v>4605</v>
      </c>
      <c r="I1525" t="s">
        <v>4706</v>
      </c>
      <c r="J1525" s="1">
        <v>33</v>
      </c>
      <c r="K1525">
        <v>10356.15</v>
      </c>
      <c r="L1525">
        <v>7.17</v>
      </c>
      <c r="M1525" s="1">
        <v>317249.26</v>
      </c>
      <c r="N1525" t="s">
        <v>5883</v>
      </c>
      <c r="O1525" t="s">
        <v>45</v>
      </c>
      <c r="P1525" t="s">
        <v>4622</v>
      </c>
      <c r="Q1525" t="s">
        <v>4643</v>
      </c>
      <c r="R1525" t="s">
        <v>4612</v>
      </c>
    </row>
    <row r="1526" spans="1:18" x14ac:dyDescent="0.25">
      <c r="A1526" t="s">
        <v>3649</v>
      </c>
      <c r="B1526" t="s">
        <v>762</v>
      </c>
      <c r="C1526" t="s">
        <v>7044</v>
      </c>
      <c r="D1526" t="s">
        <v>6205</v>
      </c>
      <c r="E1526" t="s">
        <v>4602</v>
      </c>
      <c r="F1526" t="s">
        <v>4684</v>
      </c>
      <c r="G1526" t="s">
        <v>4685</v>
      </c>
      <c r="H1526" t="s">
        <v>4605</v>
      </c>
      <c r="I1526" t="s">
        <v>4706</v>
      </c>
      <c r="J1526" s="1">
        <v>13</v>
      </c>
      <c r="K1526">
        <v>48147.75</v>
      </c>
      <c r="L1526">
        <v>18.53</v>
      </c>
      <c r="M1526" s="1">
        <v>509937.64</v>
      </c>
      <c r="N1526" t="s">
        <v>6402</v>
      </c>
      <c r="O1526" t="s">
        <v>4609</v>
      </c>
      <c r="P1526" t="s">
        <v>4622</v>
      </c>
      <c r="Q1526" t="s">
        <v>4643</v>
      </c>
      <c r="R1526" t="s">
        <v>4782</v>
      </c>
    </row>
    <row r="1527" spans="1:18" x14ac:dyDescent="0.25">
      <c r="A1527" t="s">
        <v>3680</v>
      </c>
      <c r="B1527" t="s">
        <v>1192</v>
      </c>
      <c r="C1527" t="s">
        <v>5304</v>
      </c>
      <c r="D1527" t="s">
        <v>5127</v>
      </c>
      <c r="E1527" t="s">
        <v>4656</v>
      </c>
      <c r="F1527" t="s">
        <v>4657</v>
      </c>
      <c r="G1527" t="s">
        <v>4658</v>
      </c>
      <c r="H1527" t="s">
        <v>4605</v>
      </c>
      <c r="I1527" t="s">
        <v>4706</v>
      </c>
      <c r="J1527" s="1">
        <v>20</v>
      </c>
      <c r="K1527">
        <v>6390.67</v>
      </c>
      <c r="L1527">
        <v>7.54</v>
      </c>
      <c r="M1527" s="1">
        <v>118176.27</v>
      </c>
      <c r="N1527" t="s">
        <v>5196</v>
      </c>
      <c r="O1527" t="s">
        <v>4664</v>
      </c>
      <c r="P1527" t="s">
        <v>4622</v>
      </c>
      <c r="Q1527" t="s">
        <v>4611</v>
      </c>
      <c r="R1527" t="s">
        <v>4644</v>
      </c>
    </row>
    <row r="1528" spans="1:18" x14ac:dyDescent="0.25">
      <c r="A1528" t="s">
        <v>3716</v>
      </c>
      <c r="B1528" t="s">
        <v>304</v>
      </c>
      <c r="C1528" t="s">
        <v>4877</v>
      </c>
      <c r="D1528" t="s">
        <v>4655</v>
      </c>
      <c r="E1528" t="s">
        <v>4656</v>
      </c>
      <c r="F1528" t="s">
        <v>4657</v>
      </c>
      <c r="G1528" t="s">
        <v>4826</v>
      </c>
      <c r="H1528" t="s">
        <v>4605</v>
      </c>
      <c r="I1528" t="s">
        <v>4706</v>
      </c>
      <c r="J1528" s="1">
        <v>19</v>
      </c>
      <c r="K1528">
        <v>40800.120000000003</v>
      </c>
      <c r="L1528">
        <v>11.12</v>
      </c>
      <c r="M1528" s="1">
        <v>688999.79</v>
      </c>
      <c r="N1528" t="s">
        <v>7667</v>
      </c>
      <c r="O1528" t="s">
        <v>4730</v>
      </c>
      <c r="P1528" t="s">
        <v>4622</v>
      </c>
      <c r="Q1528" t="s">
        <v>4643</v>
      </c>
      <c r="R1528" t="s">
        <v>4720</v>
      </c>
    </row>
    <row r="1529" spans="1:18" x14ac:dyDescent="0.25">
      <c r="A1529" t="s">
        <v>3756</v>
      </c>
      <c r="B1529" t="s">
        <v>528</v>
      </c>
      <c r="C1529" t="s">
        <v>5831</v>
      </c>
      <c r="D1529" t="s">
        <v>5402</v>
      </c>
      <c r="E1529" t="s">
        <v>4602</v>
      </c>
      <c r="F1529" t="s">
        <v>4668</v>
      </c>
      <c r="G1529" t="s">
        <v>4807</v>
      </c>
      <c r="H1529" t="s">
        <v>4605</v>
      </c>
      <c r="I1529" t="s">
        <v>4706</v>
      </c>
      <c r="J1529" s="1">
        <v>38</v>
      </c>
      <c r="K1529">
        <v>585.79</v>
      </c>
      <c r="L1529">
        <v>4.54</v>
      </c>
      <c r="M1529" s="1">
        <v>21249.42</v>
      </c>
      <c r="N1529" t="s">
        <v>4907</v>
      </c>
      <c r="O1529" t="s">
        <v>4730</v>
      </c>
      <c r="P1529" t="s">
        <v>4610</v>
      </c>
      <c r="Q1529" t="s">
        <v>4643</v>
      </c>
      <c r="R1529" t="s">
        <v>4703</v>
      </c>
    </row>
    <row r="1530" spans="1:18" x14ac:dyDescent="0.25">
      <c r="A1530" t="s">
        <v>3758</v>
      </c>
      <c r="B1530" t="s">
        <v>938</v>
      </c>
      <c r="C1530" t="s">
        <v>5049</v>
      </c>
      <c r="D1530" t="s">
        <v>6023</v>
      </c>
      <c r="E1530" t="s">
        <v>4615</v>
      </c>
      <c r="F1530" t="s">
        <v>4733</v>
      </c>
      <c r="G1530" t="s">
        <v>4897</v>
      </c>
      <c r="H1530" t="s">
        <v>4605</v>
      </c>
      <c r="I1530" t="s">
        <v>4706</v>
      </c>
      <c r="J1530" s="1">
        <v>41</v>
      </c>
      <c r="K1530">
        <v>31614.31</v>
      </c>
      <c r="L1530">
        <v>6.12</v>
      </c>
      <c r="M1530" s="1">
        <v>1216860.08</v>
      </c>
      <c r="N1530" t="s">
        <v>6217</v>
      </c>
      <c r="O1530" t="s">
        <v>4664</v>
      </c>
      <c r="P1530" t="s">
        <v>4622</v>
      </c>
      <c r="Q1530" t="s">
        <v>4611</v>
      </c>
      <c r="R1530" t="s">
        <v>4782</v>
      </c>
    </row>
    <row r="1531" spans="1:18" x14ac:dyDescent="0.25">
      <c r="A1531" t="s">
        <v>3876</v>
      </c>
      <c r="B1531" t="s">
        <v>222</v>
      </c>
      <c r="C1531" t="s">
        <v>6342</v>
      </c>
      <c r="D1531" t="s">
        <v>5061</v>
      </c>
      <c r="E1531" t="s">
        <v>4615</v>
      </c>
      <c r="F1531" t="s">
        <v>4843</v>
      </c>
      <c r="G1531" t="s">
        <v>4844</v>
      </c>
      <c r="H1531" t="s">
        <v>4605</v>
      </c>
      <c r="I1531" t="s">
        <v>4706</v>
      </c>
      <c r="J1531" s="1">
        <v>50</v>
      </c>
      <c r="K1531">
        <v>35465.33</v>
      </c>
      <c r="L1531">
        <v>3.55</v>
      </c>
      <c r="M1531" s="1">
        <v>1710315.54</v>
      </c>
      <c r="N1531" t="s">
        <v>5312</v>
      </c>
      <c r="O1531" t="s">
        <v>4651</v>
      </c>
      <c r="P1531" t="s">
        <v>4622</v>
      </c>
      <c r="Q1531" t="s">
        <v>4643</v>
      </c>
      <c r="R1531" t="s">
        <v>4703</v>
      </c>
    </row>
    <row r="1532" spans="1:18" x14ac:dyDescent="0.25">
      <c r="A1532" t="s">
        <v>3932</v>
      </c>
      <c r="B1532" t="s">
        <v>1264</v>
      </c>
      <c r="C1532" t="s">
        <v>5033</v>
      </c>
      <c r="D1532" t="s">
        <v>7827</v>
      </c>
      <c r="E1532" t="s">
        <v>4615</v>
      </c>
      <c r="F1532" t="s">
        <v>4616</v>
      </c>
      <c r="G1532" t="s">
        <v>4699</v>
      </c>
      <c r="H1532" t="s">
        <v>4605</v>
      </c>
      <c r="I1532" t="s">
        <v>4706</v>
      </c>
      <c r="J1532" s="1">
        <v>3</v>
      </c>
      <c r="K1532">
        <v>14623.55</v>
      </c>
      <c r="L1532">
        <v>10.72</v>
      </c>
      <c r="M1532" s="1">
        <v>39167.72</v>
      </c>
      <c r="N1532" t="s">
        <v>7363</v>
      </c>
      <c r="O1532" t="s">
        <v>4651</v>
      </c>
      <c r="P1532" t="s">
        <v>4610</v>
      </c>
      <c r="Q1532" t="s">
        <v>4623</v>
      </c>
      <c r="R1532" t="s">
        <v>4744</v>
      </c>
    </row>
    <row r="1533" spans="1:18" x14ac:dyDescent="0.25">
      <c r="A1533" t="s">
        <v>3978</v>
      </c>
      <c r="B1533" t="s">
        <v>1231</v>
      </c>
      <c r="C1533" t="s">
        <v>4877</v>
      </c>
      <c r="D1533" t="s">
        <v>5543</v>
      </c>
      <c r="E1533" t="s">
        <v>4615</v>
      </c>
      <c r="F1533" t="s">
        <v>4843</v>
      </c>
      <c r="G1533" t="s">
        <v>4844</v>
      </c>
      <c r="H1533" t="s">
        <v>4605</v>
      </c>
      <c r="I1533" t="s">
        <v>4706</v>
      </c>
      <c r="J1533" s="1">
        <v>17</v>
      </c>
      <c r="K1533">
        <v>45811.97</v>
      </c>
      <c r="L1533">
        <v>13.38</v>
      </c>
      <c r="M1533" s="1">
        <v>674599.58</v>
      </c>
      <c r="N1533" t="s">
        <v>4888</v>
      </c>
      <c r="O1533" t="s">
        <v>4651</v>
      </c>
      <c r="P1533" t="s">
        <v>4622</v>
      </c>
      <c r="Q1533" t="s">
        <v>4623</v>
      </c>
      <c r="R1533" t="s">
        <v>4720</v>
      </c>
    </row>
    <row r="1534" spans="1:18" x14ac:dyDescent="0.25">
      <c r="A1534" t="s">
        <v>4067</v>
      </c>
      <c r="B1534" t="s">
        <v>488</v>
      </c>
      <c r="C1534" t="s">
        <v>7908</v>
      </c>
      <c r="D1534" t="s">
        <v>7909</v>
      </c>
      <c r="E1534" t="s">
        <v>4615</v>
      </c>
      <c r="F1534" t="s">
        <v>4843</v>
      </c>
      <c r="G1534" t="s">
        <v>4844</v>
      </c>
      <c r="H1534" t="s">
        <v>4605</v>
      </c>
      <c r="I1534" t="s">
        <v>4706</v>
      </c>
      <c r="J1534" s="1">
        <v>37</v>
      </c>
      <c r="K1534">
        <v>5989.21</v>
      </c>
      <c r="L1534">
        <v>16.48</v>
      </c>
      <c r="M1534" s="1">
        <v>185080.95999999999</v>
      </c>
      <c r="N1534" t="s">
        <v>5681</v>
      </c>
      <c r="O1534" t="s">
        <v>4664</v>
      </c>
      <c r="P1534" t="s">
        <v>4622</v>
      </c>
      <c r="Q1534" t="s">
        <v>4623</v>
      </c>
      <c r="R1534" t="s">
        <v>4612</v>
      </c>
    </row>
    <row r="1535" spans="1:18" x14ac:dyDescent="0.25">
      <c r="A1535" t="s">
        <v>4165</v>
      </c>
      <c r="B1535" t="s">
        <v>1231</v>
      </c>
      <c r="C1535" t="s">
        <v>5487</v>
      </c>
      <c r="D1535" t="s">
        <v>5229</v>
      </c>
      <c r="E1535" t="s">
        <v>4602</v>
      </c>
      <c r="F1535" t="s">
        <v>4785</v>
      </c>
      <c r="G1535" t="s">
        <v>5159</v>
      </c>
      <c r="H1535" t="s">
        <v>4605</v>
      </c>
      <c r="I1535" t="s">
        <v>4706</v>
      </c>
      <c r="J1535" s="1">
        <v>7</v>
      </c>
      <c r="K1535">
        <v>19774.78</v>
      </c>
      <c r="L1535">
        <v>9.81</v>
      </c>
      <c r="M1535" s="1">
        <v>124844.12</v>
      </c>
      <c r="N1535" t="s">
        <v>4729</v>
      </c>
      <c r="O1535" t="s">
        <v>4609</v>
      </c>
      <c r="P1535" t="s">
        <v>4622</v>
      </c>
      <c r="Q1535" t="s">
        <v>4611</v>
      </c>
      <c r="R1535" t="s">
        <v>4612</v>
      </c>
    </row>
    <row r="1536" spans="1:18" x14ac:dyDescent="0.25">
      <c r="A1536" t="s">
        <v>4272</v>
      </c>
      <c r="B1536" t="s">
        <v>1284</v>
      </c>
      <c r="C1536" t="s">
        <v>6547</v>
      </c>
      <c r="D1536" t="s">
        <v>5124</v>
      </c>
      <c r="E1536" t="s">
        <v>4602</v>
      </c>
      <c r="F1536" t="s">
        <v>4603</v>
      </c>
      <c r="G1536" t="s">
        <v>4604</v>
      </c>
      <c r="H1536" t="s">
        <v>4605</v>
      </c>
      <c r="I1536" t="s">
        <v>4706</v>
      </c>
      <c r="J1536" s="1">
        <v>37</v>
      </c>
      <c r="K1536">
        <v>28006.36</v>
      </c>
      <c r="L1536">
        <v>8.9600000000000009</v>
      </c>
      <c r="M1536" s="1">
        <v>943388.64</v>
      </c>
      <c r="N1536" t="s">
        <v>5788</v>
      </c>
      <c r="O1536" t="s">
        <v>4651</v>
      </c>
      <c r="P1536" t="s">
        <v>4622</v>
      </c>
      <c r="Q1536" t="s">
        <v>4623</v>
      </c>
      <c r="R1536" t="s">
        <v>4653</v>
      </c>
    </row>
    <row r="1537" spans="1:18" x14ac:dyDescent="0.25">
      <c r="A1537" t="s">
        <v>4329</v>
      </c>
      <c r="B1537" t="s">
        <v>1929</v>
      </c>
      <c r="C1537" t="s">
        <v>5182</v>
      </c>
      <c r="D1537" t="s">
        <v>6944</v>
      </c>
      <c r="E1537" t="s">
        <v>4602</v>
      </c>
      <c r="F1537" t="s">
        <v>4785</v>
      </c>
      <c r="G1537" t="s">
        <v>4942</v>
      </c>
      <c r="H1537" t="s">
        <v>4605</v>
      </c>
      <c r="I1537" t="s">
        <v>4706</v>
      </c>
      <c r="J1537" s="1">
        <v>13</v>
      </c>
      <c r="K1537">
        <v>3806.45</v>
      </c>
      <c r="L1537">
        <v>1.1100000000000001</v>
      </c>
      <c r="M1537" s="1">
        <v>48934.58</v>
      </c>
      <c r="N1537" t="s">
        <v>5011</v>
      </c>
      <c r="O1537" t="s">
        <v>4651</v>
      </c>
      <c r="P1537" t="s">
        <v>4652</v>
      </c>
      <c r="Q1537" t="s">
        <v>4623</v>
      </c>
      <c r="R1537" t="s">
        <v>4696</v>
      </c>
    </row>
    <row r="1538" spans="1:18" x14ac:dyDescent="0.25">
      <c r="A1538" t="s">
        <v>4372</v>
      </c>
      <c r="B1538" t="s">
        <v>708</v>
      </c>
      <c r="C1538" t="s">
        <v>6729</v>
      </c>
      <c r="D1538" t="s">
        <v>5191</v>
      </c>
      <c r="E1538" t="s">
        <v>4615</v>
      </c>
      <c r="F1538" t="s">
        <v>4754</v>
      </c>
      <c r="G1538" t="s">
        <v>4798</v>
      </c>
      <c r="H1538" t="s">
        <v>4605</v>
      </c>
      <c r="I1538" t="s">
        <v>4706</v>
      </c>
      <c r="J1538" s="1">
        <v>39</v>
      </c>
      <c r="K1538">
        <v>1745.31</v>
      </c>
      <c r="L1538">
        <v>17.22</v>
      </c>
      <c r="M1538" s="1">
        <v>56345.94</v>
      </c>
      <c r="N1538" t="s">
        <v>5977</v>
      </c>
      <c r="O1538" t="s">
        <v>4609</v>
      </c>
      <c r="P1538" t="s">
        <v>4622</v>
      </c>
      <c r="Q1538" t="s">
        <v>4611</v>
      </c>
      <c r="R1538" t="s">
        <v>4823</v>
      </c>
    </row>
    <row r="1539" spans="1:18" x14ac:dyDescent="0.25">
      <c r="A1539" t="s">
        <v>4481</v>
      </c>
      <c r="B1539" t="s">
        <v>465</v>
      </c>
      <c r="C1539" t="s">
        <v>6335</v>
      </c>
      <c r="D1539" t="s">
        <v>5441</v>
      </c>
      <c r="E1539" t="s">
        <v>4656</v>
      </c>
      <c r="F1539" t="s">
        <v>4891</v>
      </c>
      <c r="G1539" t="s">
        <v>5143</v>
      </c>
      <c r="H1539" t="s">
        <v>4605</v>
      </c>
      <c r="I1539" t="s">
        <v>4706</v>
      </c>
      <c r="J1539" s="1">
        <v>11</v>
      </c>
      <c r="K1539">
        <v>36478.86</v>
      </c>
      <c r="L1539">
        <v>7.41</v>
      </c>
      <c r="M1539" s="1">
        <v>371533.54</v>
      </c>
      <c r="N1539" t="s">
        <v>6506</v>
      </c>
      <c r="O1539" t="s">
        <v>45</v>
      </c>
      <c r="P1539" t="s">
        <v>4610</v>
      </c>
      <c r="Q1539" t="s">
        <v>4623</v>
      </c>
      <c r="R1539" t="s">
        <v>4823</v>
      </c>
    </row>
    <row r="1540" spans="1:18" x14ac:dyDescent="0.25">
      <c r="A1540" t="s">
        <v>4494</v>
      </c>
      <c r="B1540" t="s">
        <v>38</v>
      </c>
      <c r="C1540" t="s">
        <v>4989</v>
      </c>
      <c r="D1540" t="s">
        <v>4862</v>
      </c>
      <c r="E1540" t="s">
        <v>4627</v>
      </c>
      <c r="F1540" t="s">
        <v>4691</v>
      </c>
      <c r="G1540" t="s">
        <v>4692</v>
      </c>
      <c r="H1540" t="s">
        <v>4605</v>
      </c>
      <c r="I1540" t="s">
        <v>4706</v>
      </c>
      <c r="J1540" s="1">
        <v>49</v>
      </c>
      <c r="K1540">
        <v>21567.01</v>
      </c>
      <c r="L1540">
        <v>13.8</v>
      </c>
      <c r="M1540" s="1">
        <v>910947.37</v>
      </c>
      <c r="N1540" t="s">
        <v>5398</v>
      </c>
      <c r="O1540" t="s">
        <v>45</v>
      </c>
      <c r="P1540" t="s">
        <v>4622</v>
      </c>
      <c r="Q1540" t="s">
        <v>4623</v>
      </c>
      <c r="R1540" t="s">
        <v>4720</v>
      </c>
    </row>
    <row r="1541" spans="1:18" x14ac:dyDescent="0.25">
      <c r="A1541" t="s">
        <v>4529</v>
      </c>
      <c r="B1541" t="s">
        <v>205</v>
      </c>
      <c r="C1541" t="s">
        <v>7334</v>
      </c>
      <c r="D1541" t="s">
        <v>5021</v>
      </c>
      <c r="E1541" t="s">
        <v>4615</v>
      </c>
      <c r="F1541" t="s">
        <v>4733</v>
      </c>
      <c r="G1541" t="s">
        <v>5083</v>
      </c>
      <c r="H1541" t="s">
        <v>4605</v>
      </c>
      <c r="I1541" t="s">
        <v>4706</v>
      </c>
      <c r="J1541" s="1">
        <v>46</v>
      </c>
      <c r="K1541">
        <v>2518.25</v>
      </c>
      <c r="L1541">
        <v>17.16</v>
      </c>
      <c r="M1541" s="1">
        <v>95961.44</v>
      </c>
      <c r="N1541" t="s">
        <v>5337</v>
      </c>
      <c r="O1541" t="s">
        <v>4651</v>
      </c>
      <c r="P1541" t="s">
        <v>4622</v>
      </c>
      <c r="Q1541" t="s">
        <v>4623</v>
      </c>
      <c r="R1541" t="s">
        <v>4696</v>
      </c>
    </row>
    <row r="1542" spans="1:18" x14ac:dyDescent="0.25">
      <c r="A1542" t="s">
        <v>186</v>
      </c>
      <c r="B1542" t="s">
        <v>187</v>
      </c>
      <c r="C1542" t="s">
        <v>4831</v>
      </c>
      <c r="D1542" t="s">
        <v>4832</v>
      </c>
      <c r="E1542" t="s">
        <v>4656</v>
      </c>
      <c r="F1542" t="s">
        <v>4772</v>
      </c>
      <c r="G1542" t="s">
        <v>4833</v>
      </c>
      <c r="H1542" t="s">
        <v>4638</v>
      </c>
      <c r="I1542" t="s">
        <v>4834</v>
      </c>
      <c r="J1542" s="1">
        <v>32</v>
      </c>
      <c r="K1542">
        <v>14169.43</v>
      </c>
      <c r="L1542">
        <v>12.31</v>
      </c>
      <c r="M1542" s="1">
        <v>397605.54</v>
      </c>
      <c r="N1542" t="s">
        <v>4695</v>
      </c>
      <c r="O1542" t="s">
        <v>4609</v>
      </c>
      <c r="P1542" t="s">
        <v>4622</v>
      </c>
      <c r="Q1542" t="s">
        <v>4643</v>
      </c>
      <c r="R1542" t="s">
        <v>4696</v>
      </c>
    </row>
    <row r="1543" spans="1:18" x14ac:dyDescent="0.25">
      <c r="A1543" t="s">
        <v>326</v>
      </c>
      <c r="B1543" t="s">
        <v>327</v>
      </c>
      <c r="C1543" t="s">
        <v>5008</v>
      </c>
      <c r="D1543" t="s">
        <v>5009</v>
      </c>
      <c r="E1543" t="s">
        <v>4602</v>
      </c>
      <c r="F1543" t="s">
        <v>4785</v>
      </c>
      <c r="G1543" t="s">
        <v>4942</v>
      </c>
      <c r="H1543" t="s">
        <v>4638</v>
      </c>
      <c r="I1543" t="s">
        <v>4834</v>
      </c>
      <c r="J1543" s="1">
        <v>32</v>
      </c>
      <c r="K1543">
        <v>47083.06</v>
      </c>
      <c r="L1543">
        <v>13.38</v>
      </c>
      <c r="M1543" s="1">
        <v>1305067.0900000001</v>
      </c>
      <c r="N1543" t="s">
        <v>5011</v>
      </c>
      <c r="O1543" t="s">
        <v>4609</v>
      </c>
      <c r="P1543" t="s">
        <v>4652</v>
      </c>
      <c r="Q1543" t="s">
        <v>4623</v>
      </c>
      <c r="R1543" t="s">
        <v>4696</v>
      </c>
    </row>
    <row r="1544" spans="1:18" x14ac:dyDescent="0.25">
      <c r="A1544" t="s">
        <v>357</v>
      </c>
      <c r="B1544" t="s">
        <v>358</v>
      </c>
      <c r="C1544" t="s">
        <v>5049</v>
      </c>
      <c r="D1544" t="s">
        <v>5050</v>
      </c>
      <c r="E1544" t="s">
        <v>4627</v>
      </c>
      <c r="F1544" t="s">
        <v>4723</v>
      </c>
      <c r="G1544" t="s">
        <v>4724</v>
      </c>
      <c r="H1544" t="s">
        <v>4638</v>
      </c>
      <c r="I1544" t="s">
        <v>4834</v>
      </c>
      <c r="J1544" s="1">
        <v>46</v>
      </c>
      <c r="K1544">
        <v>36507.29</v>
      </c>
      <c r="L1544">
        <v>2.66</v>
      </c>
      <c r="M1544" s="1">
        <v>1634665.02</v>
      </c>
      <c r="N1544" t="s">
        <v>5052</v>
      </c>
      <c r="O1544" t="s">
        <v>4664</v>
      </c>
      <c r="P1544" t="s">
        <v>4622</v>
      </c>
      <c r="Q1544" t="s">
        <v>4611</v>
      </c>
      <c r="R1544" t="s">
        <v>4624</v>
      </c>
    </row>
    <row r="1545" spans="1:18" x14ac:dyDescent="0.25">
      <c r="A1545" t="s">
        <v>411</v>
      </c>
      <c r="B1545" t="s">
        <v>412</v>
      </c>
      <c r="C1545" t="s">
        <v>5116</v>
      </c>
      <c r="D1545" t="s">
        <v>5117</v>
      </c>
      <c r="E1545" t="s">
        <v>4615</v>
      </c>
      <c r="F1545" t="s">
        <v>4616</v>
      </c>
      <c r="G1545" t="s">
        <v>4617</v>
      </c>
      <c r="H1545" t="s">
        <v>4638</v>
      </c>
      <c r="I1545" t="s">
        <v>4834</v>
      </c>
      <c r="J1545" s="1">
        <v>35</v>
      </c>
      <c r="K1545">
        <v>9021.84</v>
      </c>
      <c r="L1545">
        <v>18.79</v>
      </c>
      <c r="M1545" s="1">
        <v>256432.27</v>
      </c>
      <c r="N1545" t="s">
        <v>5120</v>
      </c>
      <c r="O1545" t="s">
        <v>4609</v>
      </c>
      <c r="P1545" t="s">
        <v>4622</v>
      </c>
      <c r="Q1545" t="s">
        <v>4643</v>
      </c>
      <c r="R1545" t="s">
        <v>4782</v>
      </c>
    </row>
    <row r="1546" spans="1:18" x14ac:dyDescent="0.25">
      <c r="A1546" t="s">
        <v>420</v>
      </c>
      <c r="B1546" t="s">
        <v>421</v>
      </c>
      <c r="C1546" t="s">
        <v>4796</v>
      </c>
      <c r="D1546" t="s">
        <v>5127</v>
      </c>
      <c r="E1546" t="s">
        <v>4602</v>
      </c>
      <c r="F1546" t="s">
        <v>4668</v>
      </c>
      <c r="G1546" t="s">
        <v>4807</v>
      </c>
      <c r="H1546" t="s">
        <v>4638</v>
      </c>
      <c r="I1546" t="s">
        <v>4834</v>
      </c>
      <c r="J1546" s="1">
        <v>38</v>
      </c>
      <c r="K1546">
        <v>48593.93</v>
      </c>
      <c r="L1546">
        <v>13.83</v>
      </c>
      <c r="M1546" s="1">
        <v>1591188.8</v>
      </c>
      <c r="N1546" t="s">
        <v>5123</v>
      </c>
      <c r="O1546" t="s">
        <v>45</v>
      </c>
      <c r="P1546" t="s">
        <v>4622</v>
      </c>
      <c r="Q1546" t="s">
        <v>4623</v>
      </c>
      <c r="R1546" t="s">
        <v>4744</v>
      </c>
    </row>
    <row r="1547" spans="1:18" x14ac:dyDescent="0.25">
      <c r="A1547" t="s">
        <v>442</v>
      </c>
      <c r="B1547" t="s">
        <v>443</v>
      </c>
      <c r="C1547" t="s">
        <v>5155</v>
      </c>
      <c r="D1547" t="s">
        <v>5054</v>
      </c>
      <c r="E1547" t="s">
        <v>4627</v>
      </c>
      <c r="F1547" t="s">
        <v>4636</v>
      </c>
      <c r="G1547" t="s">
        <v>4985</v>
      </c>
      <c r="H1547" t="s">
        <v>4638</v>
      </c>
      <c r="I1547" t="s">
        <v>4834</v>
      </c>
      <c r="J1547" s="1">
        <v>24</v>
      </c>
      <c r="K1547">
        <v>42399.23</v>
      </c>
      <c r="L1547">
        <v>6.08</v>
      </c>
      <c r="M1547" s="1">
        <v>955712.56</v>
      </c>
      <c r="N1547" t="s">
        <v>5157</v>
      </c>
      <c r="O1547" t="s">
        <v>4609</v>
      </c>
      <c r="P1547" t="s">
        <v>4622</v>
      </c>
      <c r="Q1547" t="s">
        <v>4611</v>
      </c>
      <c r="R1547" t="s">
        <v>4720</v>
      </c>
    </row>
    <row r="1548" spans="1:18" x14ac:dyDescent="0.25">
      <c r="A1548" t="s">
        <v>790</v>
      </c>
      <c r="B1548" t="s">
        <v>791</v>
      </c>
      <c r="C1548" t="s">
        <v>5512</v>
      </c>
      <c r="D1548" t="s">
        <v>5214</v>
      </c>
      <c r="E1548" t="s">
        <v>4602</v>
      </c>
      <c r="F1548" t="s">
        <v>4603</v>
      </c>
      <c r="G1548" t="s">
        <v>4813</v>
      </c>
      <c r="H1548" t="s">
        <v>4638</v>
      </c>
      <c r="I1548" t="s">
        <v>4834</v>
      </c>
      <c r="J1548" s="1">
        <v>36</v>
      </c>
      <c r="K1548">
        <v>14686.27</v>
      </c>
      <c r="L1548">
        <v>3.05</v>
      </c>
      <c r="M1548" s="1">
        <v>512580.2</v>
      </c>
      <c r="N1548" t="s">
        <v>5514</v>
      </c>
      <c r="O1548" t="s">
        <v>4664</v>
      </c>
      <c r="P1548" t="s">
        <v>4610</v>
      </c>
      <c r="Q1548" t="s">
        <v>4611</v>
      </c>
      <c r="R1548" t="s">
        <v>4624</v>
      </c>
    </row>
    <row r="1549" spans="1:18" x14ac:dyDescent="0.25">
      <c r="A1549" t="s">
        <v>817</v>
      </c>
      <c r="B1549" t="s">
        <v>818</v>
      </c>
      <c r="C1549" t="s">
        <v>5297</v>
      </c>
      <c r="D1549" t="s">
        <v>5016</v>
      </c>
      <c r="E1549" t="s">
        <v>4656</v>
      </c>
      <c r="F1549" t="s">
        <v>4676</v>
      </c>
      <c r="G1549" t="s">
        <v>5132</v>
      </c>
      <c r="H1549" t="s">
        <v>4638</v>
      </c>
      <c r="I1549" t="s">
        <v>4834</v>
      </c>
      <c r="J1549" s="1">
        <v>31</v>
      </c>
      <c r="K1549">
        <v>38354.58</v>
      </c>
      <c r="L1549">
        <v>5.26</v>
      </c>
      <c r="M1549" s="1">
        <v>1126451</v>
      </c>
      <c r="N1549" t="s">
        <v>5208</v>
      </c>
      <c r="O1549" t="s">
        <v>4730</v>
      </c>
      <c r="P1549" t="s">
        <v>4622</v>
      </c>
      <c r="Q1549" t="s">
        <v>4643</v>
      </c>
      <c r="R1549" t="s">
        <v>4703</v>
      </c>
    </row>
    <row r="1550" spans="1:18" x14ac:dyDescent="0.25">
      <c r="A1550" t="s">
        <v>855</v>
      </c>
      <c r="B1550" t="s">
        <v>799</v>
      </c>
      <c r="C1550" t="s">
        <v>4634</v>
      </c>
      <c r="D1550" t="s">
        <v>5575</v>
      </c>
      <c r="E1550" t="s">
        <v>4627</v>
      </c>
      <c r="F1550" t="s">
        <v>4723</v>
      </c>
      <c r="G1550" t="s">
        <v>4724</v>
      </c>
      <c r="H1550" t="s">
        <v>4638</v>
      </c>
      <c r="I1550" t="s">
        <v>4834</v>
      </c>
      <c r="J1550" s="1">
        <v>35</v>
      </c>
      <c r="K1550">
        <v>4445.4399999999996</v>
      </c>
      <c r="L1550">
        <v>1.83</v>
      </c>
      <c r="M1550" s="1">
        <v>152743.1</v>
      </c>
      <c r="N1550" t="s">
        <v>5577</v>
      </c>
      <c r="O1550" t="s">
        <v>4609</v>
      </c>
      <c r="P1550" t="s">
        <v>4622</v>
      </c>
      <c r="Q1550" t="s">
        <v>4623</v>
      </c>
      <c r="R1550" t="s">
        <v>4653</v>
      </c>
    </row>
    <row r="1551" spans="1:18" x14ac:dyDescent="0.25">
      <c r="A1551" t="s">
        <v>882</v>
      </c>
      <c r="B1551" t="s">
        <v>439</v>
      </c>
      <c r="C1551" t="s">
        <v>5221</v>
      </c>
      <c r="D1551" t="s">
        <v>5602</v>
      </c>
      <c r="E1551" t="s">
        <v>4602</v>
      </c>
      <c r="F1551" t="s">
        <v>4684</v>
      </c>
      <c r="G1551" t="s">
        <v>4685</v>
      </c>
      <c r="H1551" t="s">
        <v>4638</v>
      </c>
      <c r="I1551" t="s">
        <v>4834</v>
      </c>
      <c r="J1551" s="1">
        <v>31</v>
      </c>
      <c r="K1551">
        <v>17298.27</v>
      </c>
      <c r="L1551">
        <v>7.33</v>
      </c>
      <c r="M1551" s="1">
        <v>496939.51</v>
      </c>
      <c r="N1551" t="s">
        <v>4997</v>
      </c>
      <c r="O1551" t="s">
        <v>4730</v>
      </c>
      <c r="P1551" t="s">
        <v>4622</v>
      </c>
      <c r="Q1551" t="s">
        <v>4611</v>
      </c>
      <c r="R1551" t="s">
        <v>4782</v>
      </c>
    </row>
    <row r="1552" spans="1:18" x14ac:dyDescent="0.25">
      <c r="A1552" t="s">
        <v>925</v>
      </c>
      <c r="B1552" t="s">
        <v>926</v>
      </c>
      <c r="C1552" t="s">
        <v>5213</v>
      </c>
      <c r="D1552" t="s">
        <v>5441</v>
      </c>
      <c r="E1552" t="s">
        <v>4602</v>
      </c>
      <c r="F1552" t="s">
        <v>4603</v>
      </c>
      <c r="G1552" t="s">
        <v>4604</v>
      </c>
      <c r="H1552" t="s">
        <v>4638</v>
      </c>
      <c r="I1552" t="s">
        <v>4834</v>
      </c>
      <c r="J1552" s="1">
        <v>19</v>
      </c>
      <c r="K1552">
        <v>48586.51</v>
      </c>
      <c r="L1552">
        <v>0.28000000000000003</v>
      </c>
      <c r="M1552" s="1">
        <v>920558.89</v>
      </c>
      <c r="N1552" t="s">
        <v>5641</v>
      </c>
      <c r="O1552" t="s">
        <v>4651</v>
      </c>
      <c r="P1552" t="s">
        <v>4622</v>
      </c>
      <c r="Q1552" t="s">
        <v>4623</v>
      </c>
      <c r="R1552" t="s">
        <v>4624</v>
      </c>
    </row>
    <row r="1553" spans="1:18" x14ac:dyDescent="0.25">
      <c r="A1553" t="s">
        <v>940</v>
      </c>
      <c r="B1553" t="s">
        <v>115</v>
      </c>
      <c r="C1553" t="s">
        <v>5653</v>
      </c>
      <c r="D1553" t="s">
        <v>5598</v>
      </c>
      <c r="E1553" t="s">
        <v>4602</v>
      </c>
      <c r="F1553" t="s">
        <v>4603</v>
      </c>
      <c r="G1553" t="s">
        <v>4604</v>
      </c>
      <c r="H1553" t="s">
        <v>4638</v>
      </c>
      <c r="I1553" t="s">
        <v>4834</v>
      </c>
      <c r="J1553" s="1">
        <v>32</v>
      </c>
      <c r="K1553">
        <v>35266.9</v>
      </c>
      <c r="L1553">
        <v>7.58</v>
      </c>
      <c r="M1553" s="1">
        <v>1042997.41</v>
      </c>
      <c r="N1553" t="s">
        <v>5655</v>
      </c>
      <c r="O1553" t="s">
        <v>4651</v>
      </c>
      <c r="P1553" t="s">
        <v>4622</v>
      </c>
      <c r="Q1553" t="s">
        <v>4623</v>
      </c>
      <c r="R1553" t="s">
        <v>4653</v>
      </c>
    </row>
    <row r="1554" spans="1:18" x14ac:dyDescent="0.25">
      <c r="A1554" t="s">
        <v>962</v>
      </c>
      <c r="B1554" t="s">
        <v>174</v>
      </c>
      <c r="C1554" t="s">
        <v>5391</v>
      </c>
      <c r="D1554" t="s">
        <v>5191</v>
      </c>
      <c r="E1554" t="s">
        <v>4627</v>
      </c>
      <c r="F1554" t="s">
        <v>4636</v>
      </c>
      <c r="G1554" t="s">
        <v>5095</v>
      </c>
      <c r="H1554" t="s">
        <v>4638</v>
      </c>
      <c r="I1554" t="s">
        <v>4834</v>
      </c>
      <c r="J1554" s="1">
        <v>13</v>
      </c>
      <c r="K1554">
        <v>24140.02</v>
      </c>
      <c r="L1554">
        <v>19.920000000000002</v>
      </c>
      <c r="M1554" s="1">
        <v>251307.26</v>
      </c>
      <c r="N1554" t="s">
        <v>4935</v>
      </c>
      <c r="O1554" t="s">
        <v>4609</v>
      </c>
      <c r="P1554" t="s">
        <v>4652</v>
      </c>
      <c r="Q1554" t="s">
        <v>4643</v>
      </c>
      <c r="R1554" t="s">
        <v>4682</v>
      </c>
    </row>
    <row r="1555" spans="1:18" x14ac:dyDescent="0.25">
      <c r="A1555" t="s">
        <v>1009</v>
      </c>
      <c r="B1555" t="s">
        <v>1010</v>
      </c>
      <c r="C1555" t="s">
        <v>5497</v>
      </c>
      <c r="D1555" t="s">
        <v>5717</v>
      </c>
      <c r="E1555" t="s">
        <v>4627</v>
      </c>
      <c r="F1555" t="s">
        <v>4628</v>
      </c>
      <c r="G1555" t="s">
        <v>4747</v>
      </c>
      <c r="H1555" t="s">
        <v>4638</v>
      </c>
      <c r="I1555" t="s">
        <v>4834</v>
      </c>
      <c r="J1555" s="1">
        <v>45</v>
      </c>
      <c r="K1555">
        <v>39696.050000000003</v>
      </c>
      <c r="L1555">
        <v>12.33</v>
      </c>
      <c r="M1555" s="1">
        <v>1566068.72</v>
      </c>
      <c r="N1555" t="s">
        <v>4888</v>
      </c>
      <c r="O1555" t="s">
        <v>4664</v>
      </c>
      <c r="P1555" t="s">
        <v>4622</v>
      </c>
      <c r="Q1555" t="s">
        <v>4623</v>
      </c>
      <c r="R1555" t="s">
        <v>4720</v>
      </c>
    </row>
    <row r="1556" spans="1:18" x14ac:dyDescent="0.25">
      <c r="A1556" t="s">
        <v>1087</v>
      </c>
      <c r="B1556" t="s">
        <v>1088</v>
      </c>
      <c r="C1556" t="s">
        <v>5235</v>
      </c>
      <c r="D1556" t="s">
        <v>5263</v>
      </c>
      <c r="E1556" t="s">
        <v>4615</v>
      </c>
      <c r="F1556" t="s">
        <v>4754</v>
      </c>
      <c r="G1556" t="s">
        <v>4839</v>
      </c>
      <c r="H1556" t="s">
        <v>4638</v>
      </c>
      <c r="I1556" t="s">
        <v>4834</v>
      </c>
      <c r="J1556" s="1">
        <v>23</v>
      </c>
      <c r="K1556">
        <v>12694.34</v>
      </c>
      <c r="L1556">
        <v>2.0499999999999998</v>
      </c>
      <c r="M1556" s="1">
        <v>285984.44</v>
      </c>
      <c r="N1556" t="s">
        <v>5788</v>
      </c>
      <c r="O1556" t="s">
        <v>45</v>
      </c>
      <c r="P1556" t="s">
        <v>4622</v>
      </c>
      <c r="Q1556" t="s">
        <v>4611</v>
      </c>
      <c r="R1556" t="s">
        <v>4653</v>
      </c>
    </row>
    <row r="1557" spans="1:18" x14ac:dyDescent="0.25">
      <c r="A1557" t="s">
        <v>1146</v>
      </c>
      <c r="B1557" t="s">
        <v>205</v>
      </c>
      <c r="C1557" t="s">
        <v>5840</v>
      </c>
      <c r="D1557" t="s">
        <v>5341</v>
      </c>
      <c r="E1557" t="s">
        <v>4656</v>
      </c>
      <c r="F1557" t="s">
        <v>4772</v>
      </c>
      <c r="G1557" t="s">
        <v>4773</v>
      </c>
      <c r="H1557" t="s">
        <v>4638</v>
      </c>
      <c r="I1557" t="s">
        <v>4834</v>
      </c>
      <c r="J1557" s="1">
        <v>10</v>
      </c>
      <c r="K1557">
        <v>17300.54</v>
      </c>
      <c r="L1557">
        <v>6.57</v>
      </c>
      <c r="M1557" s="1">
        <v>161638.95000000001</v>
      </c>
      <c r="N1557" t="s">
        <v>5234</v>
      </c>
      <c r="O1557" t="s">
        <v>4664</v>
      </c>
      <c r="P1557" t="s">
        <v>4622</v>
      </c>
      <c r="Q1557" t="s">
        <v>4643</v>
      </c>
      <c r="R1557" t="s">
        <v>4782</v>
      </c>
    </row>
    <row r="1558" spans="1:18" x14ac:dyDescent="0.25">
      <c r="A1558" t="s">
        <v>1164</v>
      </c>
      <c r="B1558" t="s">
        <v>1165</v>
      </c>
      <c r="C1558" t="s">
        <v>5855</v>
      </c>
      <c r="D1558" t="s">
        <v>4962</v>
      </c>
      <c r="E1558" t="s">
        <v>4656</v>
      </c>
      <c r="F1558" t="s">
        <v>4891</v>
      </c>
      <c r="G1558" t="s">
        <v>5143</v>
      </c>
      <c r="H1558" t="s">
        <v>4638</v>
      </c>
      <c r="I1558" t="s">
        <v>4834</v>
      </c>
      <c r="J1558" s="1">
        <v>21</v>
      </c>
      <c r="K1558">
        <v>41243.65</v>
      </c>
      <c r="L1558">
        <v>5.83</v>
      </c>
      <c r="M1558" s="1">
        <v>815622.05</v>
      </c>
      <c r="N1558" t="s">
        <v>5120</v>
      </c>
      <c r="O1558" t="s">
        <v>4651</v>
      </c>
      <c r="P1558" t="s">
        <v>4622</v>
      </c>
      <c r="Q1558" t="s">
        <v>4643</v>
      </c>
      <c r="R1558" t="s">
        <v>4782</v>
      </c>
    </row>
    <row r="1559" spans="1:18" x14ac:dyDescent="0.25">
      <c r="A1559" t="s">
        <v>1191</v>
      </c>
      <c r="B1559" t="s">
        <v>1192</v>
      </c>
      <c r="C1559" t="s">
        <v>4752</v>
      </c>
      <c r="D1559" t="s">
        <v>4690</v>
      </c>
      <c r="E1559" t="s">
        <v>4627</v>
      </c>
      <c r="F1559" t="s">
        <v>4691</v>
      </c>
      <c r="G1559" t="s">
        <v>5000</v>
      </c>
      <c r="H1559" t="s">
        <v>4638</v>
      </c>
      <c r="I1559" t="s">
        <v>4834</v>
      </c>
      <c r="J1559" s="1">
        <v>12</v>
      </c>
      <c r="K1559">
        <v>32012.34</v>
      </c>
      <c r="L1559">
        <v>17.68</v>
      </c>
      <c r="M1559" s="1">
        <v>316230.7</v>
      </c>
      <c r="N1559" t="s">
        <v>5885</v>
      </c>
      <c r="O1559" t="s">
        <v>45</v>
      </c>
      <c r="P1559" t="s">
        <v>4622</v>
      </c>
      <c r="Q1559" t="s">
        <v>4611</v>
      </c>
      <c r="R1559" t="s">
        <v>4682</v>
      </c>
    </row>
    <row r="1560" spans="1:18" x14ac:dyDescent="0.25">
      <c r="A1560" t="s">
        <v>1286</v>
      </c>
      <c r="B1560" t="s">
        <v>1287</v>
      </c>
      <c r="C1560" t="s">
        <v>4613</v>
      </c>
      <c r="D1560" t="s">
        <v>5965</v>
      </c>
      <c r="E1560" t="s">
        <v>4615</v>
      </c>
      <c r="F1560" t="s">
        <v>4616</v>
      </c>
      <c r="G1560" t="s">
        <v>5280</v>
      </c>
      <c r="H1560" t="s">
        <v>4638</v>
      </c>
      <c r="I1560" t="s">
        <v>4834</v>
      </c>
      <c r="J1560" s="1">
        <v>27</v>
      </c>
      <c r="K1560">
        <v>39031.480000000003</v>
      </c>
      <c r="L1560">
        <v>6.91</v>
      </c>
      <c r="M1560" s="1">
        <v>981028.93</v>
      </c>
      <c r="N1560" t="s">
        <v>5355</v>
      </c>
      <c r="O1560" t="s">
        <v>4664</v>
      </c>
      <c r="P1560" t="s">
        <v>4622</v>
      </c>
      <c r="Q1560" t="s">
        <v>4623</v>
      </c>
      <c r="R1560" t="s">
        <v>4653</v>
      </c>
    </row>
    <row r="1561" spans="1:18" x14ac:dyDescent="0.25">
      <c r="A1561" t="s">
        <v>1364</v>
      </c>
      <c r="B1561" t="s">
        <v>1365</v>
      </c>
      <c r="C1561" t="s">
        <v>6037</v>
      </c>
      <c r="D1561" t="s">
        <v>6040</v>
      </c>
      <c r="E1561" t="s">
        <v>4627</v>
      </c>
      <c r="F1561" t="s">
        <v>4691</v>
      </c>
      <c r="G1561" t="s">
        <v>4692</v>
      </c>
      <c r="H1561" t="s">
        <v>4638</v>
      </c>
      <c r="I1561" t="s">
        <v>4834</v>
      </c>
      <c r="J1561" s="1">
        <v>1</v>
      </c>
      <c r="K1561">
        <v>44965.3</v>
      </c>
      <c r="L1561">
        <v>19.8</v>
      </c>
      <c r="M1561" s="1">
        <v>36062.17</v>
      </c>
      <c r="N1561" t="s">
        <v>6042</v>
      </c>
      <c r="O1561" t="s">
        <v>4609</v>
      </c>
      <c r="P1561" t="s">
        <v>4622</v>
      </c>
      <c r="Q1561" t="s">
        <v>4611</v>
      </c>
      <c r="R1561" t="s">
        <v>4703</v>
      </c>
    </row>
    <row r="1562" spans="1:18" x14ac:dyDescent="0.25">
      <c r="A1562" t="s">
        <v>1381</v>
      </c>
      <c r="B1562" t="s">
        <v>308</v>
      </c>
      <c r="C1562" t="s">
        <v>4654</v>
      </c>
      <c r="D1562" t="s">
        <v>6053</v>
      </c>
      <c r="E1562" t="s">
        <v>4615</v>
      </c>
      <c r="F1562" t="s">
        <v>4843</v>
      </c>
      <c r="G1562" t="s">
        <v>4844</v>
      </c>
      <c r="H1562" t="s">
        <v>4638</v>
      </c>
      <c r="I1562" t="s">
        <v>4834</v>
      </c>
      <c r="J1562" s="1">
        <v>12</v>
      </c>
      <c r="K1562">
        <v>22904.69</v>
      </c>
      <c r="L1562">
        <v>0.71</v>
      </c>
      <c r="M1562" s="1">
        <v>272904.8</v>
      </c>
      <c r="N1562" t="s">
        <v>6055</v>
      </c>
      <c r="O1562" t="s">
        <v>4609</v>
      </c>
      <c r="P1562" t="s">
        <v>4622</v>
      </c>
      <c r="Q1562" t="s">
        <v>4611</v>
      </c>
      <c r="R1562" t="s">
        <v>4703</v>
      </c>
    </row>
    <row r="1563" spans="1:18" x14ac:dyDescent="0.25">
      <c r="A1563" t="s">
        <v>1388</v>
      </c>
      <c r="B1563" t="s">
        <v>560</v>
      </c>
      <c r="C1563" t="s">
        <v>4961</v>
      </c>
      <c r="D1563" t="s">
        <v>4862</v>
      </c>
      <c r="E1563" t="s">
        <v>4656</v>
      </c>
      <c r="F1563" t="s">
        <v>4891</v>
      </c>
      <c r="G1563" t="s">
        <v>4892</v>
      </c>
      <c r="H1563" t="s">
        <v>4638</v>
      </c>
      <c r="I1563" t="s">
        <v>4834</v>
      </c>
      <c r="J1563" s="1">
        <v>45</v>
      </c>
      <c r="K1563">
        <v>18152.849999999999</v>
      </c>
      <c r="L1563">
        <v>17.8</v>
      </c>
      <c r="M1563" s="1">
        <v>671473.92</v>
      </c>
      <c r="N1563" t="s">
        <v>5620</v>
      </c>
      <c r="O1563" t="s">
        <v>4609</v>
      </c>
      <c r="P1563" t="s">
        <v>4622</v>
      </c>
      <c r="Q1563" t="s">
        <v>4623</v>
      </c>
      <c r="R1563" t="s">
        <v>4696</v>
      </c>
    </row>
    <row r="1564" spans="1:18" x14ac:dyDescent="0.25">
      <c r="A1564" t="s">
        <v>1534</v>
      </c>
      <c r="B1564" t="s">
        <v>336</v>
      </c>
      <c r="C1564" t="s">
        <v>5105</v>
      </c>
      <c r="D1564" t="s">
        <v>6164</v>
      </c>
      <c r="E1564" t="s">
        <v>4615</v>
      </c>
      <c r="F1564" t="s">
        <v>4754</v>
      </c>
      <c r="G1564" t="s">
        <v>4839</v>
      </c>
      <c r="H1564" t="s">
        <v>4638</v>
      </c>
      <c r="I1564" t="s">
        <v>4834</v>
      </c>
      <c r="J1564" s="1">
        <v>34</v>
      </c>
      <c r="K1564">
        <v>10274.84</v>
      </c>
      <c r="L1564">
        <v>10.51</v>
      </c>
      <c r="M1564" s="1">
        <v>312628.45</v>
      </c>
      <c r="N1564" t="s">
        <v>5537</v>
      </c>
      <c r="O1564" t="s">
        <v>4730</v>
      </c>
      <c r="P1564" t="s">
        <v>4622</v>
      </c>
      <c r="Q1564" t="s">
        <v>4643</v>
      </c>
      <c r="R1564" t="s">
        <v>4624</v>
      </c>
    </row>
    <row r="1565" spans="1:18" x14ac:dyDescent="0.25">
      <c r="A1565" t="s">
        <v>1542</v>
      </c>
      <c r="B1565" t="s">
        <v>1543</v>
      </c>
      <c r="C1565" t="s">
        <v>5289</v>
      </c>
      <c r="D1565" t="s">
        <v>6169</v>
      </c>
      <c r="E1565" t="s">
        <v>4656</v>
      </c>
      <c r="F1565" t="s">
        <v>4676</v>
      </c>
      <c r="G1565" t="s">
        <v>5132</v>
      </c>
      <c r="H1565" t="s">
        <v>4638</v>
      </c>
      <c r="I1565" t="s">
        <v>4834</v>
      </c>
      <c r="J1565" s="1">
        <v>10</v>
      </c>
      <c r="K1565">
        <v>22463</v>
      </c>
      <c r="L1565">
        <v>3.7</v>
      </c>
      <c r="M1565" s="1">
        <v>216318.69</v>
      </c>
      <c r="N1565" t="s">
        <v>6171</v>
      </c>
      <c r="O1565" t="s">
        <v>45</v>
      </c>
      <c r="P1565" t="s">
        <v>4622</v>
      </c>
      <c r="Q1565" t="s">
        <v>4623</v>
      </c>
      <c r="R1565" t="s">
        <v>4720</v>
      </c>
    </row>
    <row r="1566" spans="1:18" x14ac:dyDescent="0.25">
      <c r="A1566" t="s">
        <v>1567</v>
      </c>
      <c r="B1566" t="s">
        <v>1568</v>
      </c>
      <c r="C1566" t="s">
        <v>5677</v>
      </c>
      <c r="D1566" t="s">
        <v>5274</v>
      </c>
      <c r="E1566" t="s">
        <v>4602</v>
      </c>
      <c r="F1566" t="s">
        <v>4603</v>
      </c>
      <c r="G1566" t="s">
        <v>4955</v>
      </c>
      <c r="H1566" t="s">
        <v>4638</v>
      </c>
      <c r="I1566" t="s">
        <v>4834</v>
      </c>
      <c r="J1566" s="1">
        <v>21</v>
      </c>
      <c r="K1566">
        <v>37982.81</v>
      </c>
      <c r="L1566">
        <v>2.98</v>
      </c>
      <c r="M1566" s="1">
        <v>773869.37</v>
      </c>
      <c r="N1566" t="s">
        <v>5531</v>
      </c>
      <c r="O1566" t="s">
        <v>4730</v>
      </c>
      <c r="P1566" t="s">
        <v>4610</v>
      </c>
      <c r="Q1566" t="s">
        <v>4623</v>
      </c>
      <c r="R1566" t="s">
        <v>4703</v>
      </c>
    </row>
    <row r="1567" spans="1:18" x14ac:dyDescent="0.25">
      <c r="A1567" t="s">
        <v>1763</v>
      </c>
      <c r="B1567" t="s">
        <v>1764</v>
      </c>
      <c r="C1567" t="s">
        <v>4666</v>
      </c>
      <c r="D1567" t="s">
        <v>4983</v>
      </c>
      <c r="E1567" t="s">
        <v>4615</v>
      </c>
      <c r="F1567" t="s">
        <v>4843</v>
      </c>
      <c r="G1567" t="s">
        <v>4844</v>
      </c>
      <c r="H1567" t="s">
        <v>4638</v>
      </c>
      <c r="I1567" t="s">
        <v>4834</v>
      </c>
      <c r="J1567" s="1">
        <v>34</v>
      </c>
      <c r="K1567">
        <v>9055.8700000000008</v>
      </c>
      <c r="L1567">
        <v>4.17</v>
      </c>
      <c r="M1567" s="1">
        <v>295060.17</v>
      </c>
      <c r="N1567" t="s">
        <v>5375</v>
      </c>
      <c r="O1567" t="s">
        <v>4664</v>
      </c>
      <c r="P1567" t="s">
        <v>4610</v>
      </c>
      <c r="Q1567" t="s">
        <v>4623</v>
      </c>
      <c r="R1567" t="s">
        <v>4665</v>
      </c>
    </row>
    <row r="1568" spans="1:18" x14ac:dyDescent="0.25">
      <c r="A1568" t="s">
        <v>1849</v>
      </c>
      <c r="B1568" t="s">
        <v>723</v>
      </c>
      <c r="C1568" t="s">
        <v>5970</v>
      </c>
      <c r="D1568" t="s">
        <v>5984</v>
      </c>
      <c r="E1568" t="s">
        <v>4627</v>
      </c>
      <c r="F1568" t="s">
        <v>4691</v>
      </c>
      <c r="G1568" t="s">
        <v>4692</v>
      </c>
      <c r="H1568" t="s">
        <v>4638</v>
      </c>
      <c r="I1568" t="s">
        <v>4834</v>
      </c>
      <c r="J1568" s="1">
        <v>44</v>
      </c>
      <c r="K1568">
        <v>11553.25</v>
      </c>
      <c r="L1568">
        <v>0.85</v>
      </c>
      <c r="M1568" s="1">
        <v>504022.08</v>
      </c>
      <c r="N1568" t="s">
        <v>4976</v>
      </c>
      <c r="O1568" t="s">
        <v>4664</v>
      </c>
      <c r="P1568" t="s">
        <v>4622</v>
      </c>
      <c r="Q1568" t="s">
        <v>4643</v>
      </c>
      <c r="R1568" t="s">
        <v>4644</v>
      </c>
    </row>
    <row r="1569" spans="1:18" x14ac:dyDescent="0.25">
      <c r="A1569" t="s">
        <v>1851</v>
      </c>
      <c r="B1569" t="s">
        <v>684</v>
      </c>
      <c r="C1569" t="s">
        <v>4824</v>
      </c>
      <c r="D1569" t="s">
        <v>5167</v>
      </c>
      <c r="E1569" t="s">
        <v>4602</v>
      </c>
      <c r="F1569" t="s">
        <v>4603</v>
      </c>
      <c r="G1569" t="s">
        <v>4955</v>
      </c>
      <c r="H1569" t="s">
        <v>4638</v>
      </c>
      <c r="I1569" t="s">
        <v>4834</v>
      </c>
      <c r="J1569" s="1">
        <v>17</v>
      </c>
      <c r="K1569">
        <v>22025.15</v>
      </c>
      <c r="L1569">
        <v>10.06</v>
      </c>
      <c r="M1569" s="1">
        <v>336760.14</v>
      </c>
      <c r="N1569" t="s">
        <v>6112</v>
      </c>
      <c r="O1569" t="s">
        <v>4664</v>
      </c>
      <c r="P1569" t="s">
        <v>4622</v>
      </c>
      <c r="Q1569" t="s">
        <v>4611</v>
      </c>
      <c r="R1569" t="s">
        <v>4653</v>
      </c>
    </row>
    <row r="1570" spans="1:18" x14ac:dyDescent="0.25">
      <c r="A1570" t="s">
        <v>1896</v>
      </c>
      <c r="B1570" t="s">
        <v>1678</v>
      </c>
      <c r="C1570" t="s">
        <v>6437</v>
      </c>
      <c r="D1570" t="s">
        <v>5191</v>
      </c>
      <c r="E1570" t="s">
        <v>4602</v>
      </c>
      <c r="F1570" t="s">
        <v>4785</v>
      </c>
      <c r="G1570" t="s">
        <v>5159</v>
      </c>
      <c r="H1570" t="s">
        <v>4638</v>
      </c>
      <c r="I1570" t="s">
        <v>4834</v>
      </c>
      <c r="J1570" s="1">
        <v>31</v>
      </c>
      <c r="K1570">
        <v>2041.74</v>
      </c>
      <c r="L1570">
        <v>12.61</v>
      </c>
      <c r="M1570" s="1">
        <v>55312.57</v>
      </c>
      <c r="N1570" t="s">
        <v>5432</v>
      </c>
      <c r="O1570" t="s">
        <v>4609</v>
      </c>
      <c r="P1570" t="s">
        <v>4622</v>
      </c>
      <c r="Q1570" t="s">
        <v>4643</v>
      </c>
      <c r="R1570" t="s">
        <v>4644</v>
      </c>
    </row>
    <row r="1571" spans="1:18" x14ac:dyDescent="0.25">
      <c r="A1571" t="s">
        <v>2022</v>
      </c>
      <c r="B1571" t="s">
        <v>965</v>
      </c>
      <c r="C1571" t="s">
        <v>4666</v>
      </c>
      <c r="D1571" t="s">
        <v>6305</v>
      </c>
      <c r="E1571" t="s">
        <v>4615</v>
      </c>
      <c r="F1571" t="s">
        <v>4843</v>
      </c>
      <c r="G1571" t="s">
        <v>4844</v>
      </c>
      <c r="H1571" t="s">
        <v>4638</v>
      </c>
      <c r="I1571" t="s">
        <v>4834</v>
      </c>
      <c r="J1571" s="1">
        <v>44</v>
      </c>
      <c r="K1571">
        <v>26520.400000000001</v>
      </c>
      <c r="L1571">
        <v>13.01</v>
      </c>
      <c r="M1571" s="1">
        <v>1015084.22</v>
      </c>
      <c r="N1571" t="s">
        <v>5526</v>
      </c>
      <c r="O1571" t="s">
        <v>4609</v>
      </c>
      <c r="P1571" t="s">
        <v>4610</v>
      </c>
      <c r="Q1571" t="s">
        <v>4623</v>
      </c>
      <c r="R1571" t="s">
        <v>4612</v>
      </c>
    </row>
    <row r="1572" spans="1:18" x14ac:dyDescent="0.25">
      <c r="A1572" t="s">
        <v>2136</v>
      </c>
      <c r="B1572" t="s">
        <v>1658</v>
      </c>
      <c r="C1572" t="s">
        <v>6093</v>
      </c>
      <c r="D1572" t="s">
        <v>6087</v>
      </c>
      <c r="E1572" t="s">
        <v>4602</v>
      </c>
      <c r="F1572" t="s">
        <v>4603</v>
      </c>
      <c r="G1572" t="s">
        <v>4813</v>
      </c>
      <c r="H1572" t="s">
        <v>4638</v>
      </c>
      <c r="I1572" t="s">
        <v>4834</v>
      </c>
      <c r="J1572" s="1">
        <v>11</v>
      </c>
      <c r="K1572">
        <v>10847.62</v>
      </c>
      <c r="L1572">
        <v>13.66</v>
      </c>
      <c r="M1572" s="1">
        <v>103024.19</v>
      </c>
      <c r="N1572" t="s">
        <v>4864</v>
      </c>
      <c r="O1572" t="s">
        <v>4730</v>
      </c>
      <c r="P1572" t="s">
        <v>4622</v>
      </c>
      <c r="Q1572" t="s">
        <v>4643</v>
      </c>
      <c r="R1572" t="s">
        <v>4682</v>
      </c>
    </row>
    <row r="1573" spans="1:18" x14ac:dyDescent="0.25">
      <c r="A1573" t="s">
        <v>2305</v>
      </c>
      <c r="B1573" t="s">
        <v>2306</v>
      </c>
      <c r="C1573" t="s">
        <v>4745</v>
      </c>
      <c r="D1573" t="s">
        <v>6286</v>
      </c>
      <c r="E1573" t="s">
        <v>4627</v>
      </c>
      <c r="F1573" t="s">
        <v>4691</v>
      </c>
      <c r="G1573" t="s">
        <v>5017</v>
      </c>
      <c r="H1573" t="s">
        <v>4638</v>
      </c>
      <c r="I1573" t="s">
        <v>4834</v>
      </c>
      <c r="J1573" s="1">
        <v>23</v>
      </c>
      <c r="K1573">
        <v>545.80999999999995</v>
      </c>
      <c r="L1573">
        <v>6.65</v>
      </c>
      <c r="M1573" s="1">
        <v>11718.81</v>
      </c>
      <c r="N1573" t="s">
        <v>5708</v>
      </c>
      <c r="O1573" t="s">
        <v>4609</v>
      </c>
      <c r="P1573" t="s">
        <v>4622</v>
      </c>
      <c r="Q1573" t="s">
        <v>4643</v>
      </c>
      <c r="R1573" t="s">
        <v>4665</v>
      </c>
    </row>
    <row r="1574" spans="1:18" x14ac:dyDescent="0.25">
      <c r="A1574" t="s">
        <v>2419</v>
      </c>
      <c r="B1574" t="s">
        <v>491</v>
      </c>
      <c r="C1574" t="s">
        <v>5780</v>
      </c>
      <c r="D1574" t="s">
        <v>6831</v>
      </c>
      <c r="E1574" t="s">
        <v>4602</v>
      </c>
      <c r="F1574" t="s">
        <v>4785</v>
      </c>
      <c r="G1574" t="s">
        <v>4786</v>
      </c>
      <c r="H1574" t="s">
        <v>4638</v>
      </c>
      <c r="I1574" t="s">
        <v>4834</v>
      </c>
      <c r="J1574" s="1">
        <v>15</v>
      </c>
      <c r="K1574">
        <v>9086.65</v>
      </c>
      <c r="L1574">
        <v>8.64</v>
      </c>
      <c r="M1574" s="1">
        <v>124523.45</v>
      </c>
      <c r="N1574" t="s">
        <v>5728</v>
      </c>
      <c r="O1574" t="s">
        <v>4609</v>
      </c>
      <c r="P1574" t="s">
        <v>4610</v>
      </c>
      <c r="Q1574" t="s">
        <v>4611</v>
      </c>
      <c r="R1574" t="s">
        <v>4624</v>
      </c>
    </row>
    <row r="1575" spans="1:18" x14ac:dyDescent="0.25">
      <c r="A1575" t="s">
        <v>2463</v>
      </c>
      <c r="B1575" t="s">
        <v>443</v>
      </c>
      <c r="C1575" t="s">
        <v>5699</v>
      </c>
      <c r="D1575" t="s">
        <v>6864</v>
      </c>
      <c r="E1575" t="s">
        <v>4627</v>
      </c>
      <c r="F1575" t="s">
        <v>4628</v>
      </c>
      <c r="G1575" t="s">
        <v>4711</v>
      </c>
      <c r="H1575" t="s">
        <v>4638</v>
      </c>
      <c r="I1575" t="s">
        <v>4834</v>
      </c>
      <c r="J1575" s="1">
        <v>37</v>
      </c>
      <c r="K1575">
        <v>22077.25</v>
      </c>
      <c r="L1575">
        <v>10.029999999999999</v>
      </c>
      <c r="M1575" s="1">
        <v>734927.37</v>
      </c>
      <c r="N1575" t="s">
        <v>5382</v>
      </c>
      <c r="O1575" t="s">
        <v>4609</v>
      </c>
      <c r="P1575" t="s">
        <v>4622</v>
      </c>
      <c r="Q1575" t="s">
        <v>4623</v>
      </c>
      <c r="R1575" t="s">
        <v>4644</v>
      </c>
    </row>
    <row r="1576" spans="1:18" x14ac:dyDescent="0.25">
      <c r="A1576" t="s">
        <v>2611</v>
      </c>
      <c r="B1576" t="s">
        <v>340</v>
      </c>
      <c r="C1576" t="s">
        <v>5528</v>
      </c>
      <c r="D1576" t="s">
        <v>6971</v>
      </c>
      <c r="E1576" t="s">
        <v>4656</v>
      </c>
      <c r="F1576" t="s">
        <v>4657</v>
      </c>
      <c r="G1576" t="s">
        <v>5152</v>
      </c>
      <c r="H1576" t="s">
        <v>4638</v>
      </c>
      <c r="I1576" t="s">
        <v>4834</v>
      </c>
      <c r="J1576" s="1">
        <v>2</v>
      </c>
      <c r="K1576">
        <v>11912.78</v>
      </c>
      <c r="L1576">
        <v>2.21</v>
      </c>
      <c r="M1576" s="1">
        <v>23299.02</v>
      </c>
      <c r="N1576" t="s">
        <v>5666</v>
      </c>
      <c r="O1576" t="s">
        <v>4651</v>
      </c>
      <c r="P1576" t="s">
        <v>4622</v>
      </c>
      <c r="Q1576" t="s">
        <v>4643</v>
      </c>
      <c r="R1576" t="s">
        <v>4823</v>
      </c>
    </row>
    <row r="1577" spans="1:18" x14ac:dyDescent="0.25">
      <c r="A1577" t="s">
        <v>2624</v>
      </c>
      <c r="B1577" t="s">
        <v>2625</v>
      </c>
      <c r="C1577" t="s">
        <v>6564</v>
      </c>
      <c r="D1577" t="s">
        <v>5068</v>
      </c>
      <c r="E1577" t="s">
        <v>4615</v>
      </c>
      <c r="F1577" t="s">
        <v>4733</v>
      </c>
      <c r="G1577" t="s">
        <v>4734</v>
      </c>
      <c r="H1577" t="s">
        <v>4638</v>
      </c>
      <c r="I1577" t="s">
        <v>4834</v>
      </c>
      <c r="J1577" s="1">
        <v>42</v>
      </c>
      <c r="K1577">
        <v>17740.97</v>
      </c>
      <c r="L1577">
        <v>2.13</v>
      </c>
      <c r="M1577" s="1">
        <v>729249.67</v>
      </c>
      <c r="N1577" t="s">
        <v>5330</v>
      </c>
      <c r="O1577" t="s">
        <v>45</v>
      </c>
      <c r="P1577" t="s">
        <v>4622</v>
      </c>
      <c r="Q1577" t="s">
        <v>4611</v>
      </c>
      <c r="R1577" t="s">
        <v>4720</v>
      </c>
    </row>
    <row r="1578" spans="1:18" x14ac:dyDescent="0.25">
      <c r="A1578" t="s">
        <v>2728</v>
      </c>
      <c r="B1578" t="s">
        <v>614</v>
      </c>
      <c r="C1578" t="s">
        <v>4961</v>
      </c>
      <c r="D1578" t="s">
        <v>5589</v>
      </c>
      <c r="E1578" t="s">
        <v>4656</v>
      </c>
      <c r="F1578" t="s">
        <v>4891</v>
      </c>
      <c r="G1578" t="s">
        <v>5183</v>
      </c>
      <c r="H1578" t="s">
        <v>4638</v>
      </c>
      <c r="I1578" t="s">
        <v>4834</v>
      </c>
      <c r="J1578" s="1">
        <v>18</v>
      </c>
      <c r="K1578">
        <v>21929.65</v>
      </c>
      <c r="L1578">
        <v>15.78</v>
      </c>
      <c r="M1578" s="1">
        <v>332444.71999999997</v>
      </c>
      <c r="N1578" t="s">
        <v>5312</v>
      </c>
      <c r="O1578" t="s">
        <v>4651</v>
      </c>
      <c r="P1578" t="s">
        <v>4622</v>
      </c>
      <c r="Q1578" t="s">
        <v>4611</v>
      </c>
      <c r="R1578" t="s">
        <v>4703</v>
      </c>
    </row>
    <row r="1579" spans="1:18" x14ac:dyDescent="0.25">
      <c r="A1579" t="s">
        <v>2847</v>
      </c>
      <c r="B1579" t="s">
        <v>664</v>
      </c>
      <c r="C1579" t="s">
        <v>4885</v>
      </c>
      <c r="D1579" t="s">
        <v>4746</v>
      </c>
      <c r="E1579" t="s">
        <v>4615</v>
      </c>
      <c r="F1579" t="s">
        <v>4733</v>
      </c>
      <c r="G1579" t="s">
        <v>4897</v>
      </c>
      <c r="H1579" t="s">
        <v>4638</v>
      </c>
      <c r="I1579" t="s">
        <v>4834</v>
      </c>
      <c r="J1579" s="1">
        <v>31</v>
      </c>
      <c r="K1579">
        <v>545.51</v>
      </c>
      <c r="L1579">
        <v>14.67</v>
      </c>
      <c r="M1579" s="1">
        <v>14429.99</v>
      </c>
      <c r="N1579" t="s">
        <v>4920</v>
      </c>
      <c r="O1579" t="s">
        <v>4609</v>
      </c>
      <c r="P1579" t="s">
        <v>4610</v>
      </c>
      <c r="Q1579" t="s">
        <v>4643</v>
      </c>
      <c r="R1579" t="s">
        <v>4653</v>
      </c>
    </row>
    <row r="1580" spans="1:18" x14ac:dyDescent="0.25">
      <c r="A1580" t="s">
        <v>2914</v>
      </c>
      <c r="B1580" t="s">
        <v>791</v>
      </c>
      <c r="C1580" t="s">
        <v>5401</v>
      </c>
      <c r="D1580" t="s">
        <v>5029</v>
      </c>
      <c r="E1580" t="s">
        <v>4627</v>
      </c>
      <c r="F1580" t="s">
        <v>4636</v>
      </c>
      <c r="G1580" t="s">
        <v>4637</v>
      </c>
      <c r="H1580" t="s">
        <v>4638</v>
      </c>
      <c r="I1580" t="s">
        <v>4834</v>
      </c>
      <c r="J1580" s="1">
        <v>24</v>
      </c>
      <c r="K1580">
        <v>4534.33</v>
      </c>
      <c r="L1580">
        <v>17.37</v>
      </c>
      <c r="M1580" s="1">
        <v>89921.21</v>
      </c>
      <c r="N1580" t="s">
        <v>5577</v>
      </c>
      <c r="O1580" t="s">
        <v>4730</v>
      </c>
      <c r="P1580" t="s">
        <v>4622</v>
      </c>
      <c r="Q1580" t="s">
        <v>4643</v>
      </c>
      <c r="R1580" t="s">
        <v>4653</v>
      </c>
    </row>
    <row r="1581" spans="1:18" x14ac:dyDescent="0.25">
      <c r="A1581" t="s">
        <v>2916</v>
      </c>
      <c r="B1581" t="s">
        <v>2117</v>
      </c>
      <c r="C1581" t="s">
        <v>7174</v>
      </c>
      <c r="D1581" t="s">
        <v>6198</v>
      </c>
      <c r="E1581" t="s">
        <v>4627</v>
      </c>
      <c r="F1581" t="s">
        <v>4723</v>
      </c>
      <c r="G1581" t="s">
        <v>4922</v>
      </c>
      <c r="H1581" t="s">
        <v>4638</v>
      </c>
      <c r="I1581" t="s">
        <v>4834</v>
      </c>
      <c r="J1581" s="1">
        <v>45</v>
      </c>
      <c r="K1581">
        <v>46609.64</v>
      </c>
      <c r="L1581">
        <v>15.87</v>
      </c>
      <c r="M1581" s="1">
        <v>1764571.06</v>
      </c>
      <c r="N1581" t="s">
        <v>4995</v>
      </c>
      <c r="O1581" t="s">
        <v>4664</v>
      </c>
      <c r="P1581" t="s">
        <v>4652</v>
      </c>
      <c r="Q1581" t="s">
        <v>4623</v>
      </c>
      <c r="R1581" t="s">
        <v>4644</v>
      </c>
    </row>
    <row r="1582" spans="1:18" x14ac:dyDescent="0.25">
      <c r="A1582" t="s">
        <v>3070</v>
      </c>
      <c r="B1582" t="s">
        <v>670</v>
      </c>
      <c r="C1582" t="s">
        <v>7273</v>
      </c>
      <c r="D1582" t="s">
        <v>5187</v>
      </c>
      <c r="E1582" t="s">
        <v>4602</v>
      </c>
      <c r="F1582" t="s">
        <v>4603</v>
      </c>
      <c r="G1582" t="s">
        <v>4955</v>
      </c>
      <c r="H1582" t="s">
        <v>4638</v>
      </c>
      <c r="I1582" t="s">
        <v>4834</v>
      </c>
      <c r="J1582" s="1">
        <v>33</v>
      </c>
      <c r="K1582">
        <v>31478.46</v>
      </c>
      <c r="L1582">
        <v>4.13</v>
      </c>
      <c r="M1582" s="1">
        <v>995887.19</v>
      </c>
      <c r="N1582" t="s">
        <v>5679</v>
      </c>
      <c r="O1582" t="s">
        <v>4651</v>
      </c>
      <c r="P1582" t="s">
        <v>4622</v>
      </c>
      <c r="Q1582" t="s">
        <v>4623</v>
      </c>
      <c r="R1582" t="s">
        <v>4744</v>
      </c>
    </row>
    <row r="1583" spans="1:18" x14ac:dyDescent="0.25">
      <c r="A1583" t="s">
        <v>3197</v>
      </c>
      <c r="B1583" t="s">
        <v>746</v>
      </c>
      <c r="C1583" t="s">
        <v>5978</v>
      </c>
      <c r="D1583" t="s">
        <v>7358</v>
      </c>
      <c r="E1583" t="s">
        <v>4656</v>
      </c>
      <c r="F1583" t="s">
        <v>4772</v>
      </c>
      <c r="G1583" t="s">
        <v>4833</v>
      </c>
      <c r="H1583" t="s">
        <v>4638</v>
      </c>
      <c r="I1583" t="s">
        <v>4834</v>
      </c>
      <c r="J1583" s="1">
        <v>43</v>
      </c>
      <c r="K1583">
        <v>39274.620000000003</v>
      </c>
      <c r="L1583">
        <v>19.03</v>
      </c>
      <c r="M1583" s="1">
        <v>1367428.37</v>
      </c>
      <c r="N1583" t="s">
        <v>6312</v>
      </c>
      <c r="O1583" t="s">
        <v>4730</v>
      </c>
      <c r="P1583" t="s">
        <v>4622</v>
      </c>
      <c r="Q1583" t="s">
        <v>4643</v>
      </c>
      <c r="R1583" t="s">
        <v>4624</v>
      </c>
    </row>
    <row r="1584" spans="1:18" x14ac:dyDescent="0.25">
      <c r="A1584" t="s">
        <v>3199</v>
      </c>
      <c r="B1584" t="s">
        <v>2240</v>
      </c>
      <c r="C1584" t="s">
        <v>4682</v>
      </c>
      <c r="D1584" t="s">
        <v>7360</v>
      </c>
      <c r="E1584" t="s">
        <v>4615</v>
      </c>
      <c r="F1584" t="s">
        <v>4616</v>
      </c>
      <c r="G1584" t="s">
        <v>4699</v>
      </c>
      <c r="H1584" t="s">
        <v>4638</v>
      </c>
      <c r="I1584" t="s">
        <v>4834</v>
      </c>
      <c r="J1584" s="1">
        <v>16</v>
      </c>
      <c r="K1584">
        <v>2020.27</v>
      </c>
      <c r="L1584">
        <v>15.99</v>
      </c>
      <c r="M1584" s="1">
        <v>27155.66</v>
      </c>
      <c r="N1584" t="s">
        <v>4673</v>
      </c>
      <c r="O1584" t="s">
        <v>45</v>
      </c>
      <c r="P1584" t="s">
        <v>4622</v>
      </c>
      <c r="Q1584" t="s">
        <v>4611</v>
      </c>
      <c r="R1584" t="s">
        <v>4665</v>
      </c>
    </row>
    <row r="1585" spans="1:18" x14ac:dyDescent="0.25">
      <c r="A1585" t="s">
        <v>3395</v>
      </c>
      <c r="B1585" t="s">
        <v>1171</v>
      </c>
      <c r="C1585" t="s">
        <v>5037</v>
      </c>
      <c r="D1585" t="s">
        <v>5426</v>
      </c>
      <c r="E1585" t="s">
        <v>4615</v>
      </c>
      <c r="F1585" t="s">
        <v>4616</v>
      </c>
      <c r="G1585" t="s">
        <v>4617</v>
      </c>
      <c r="H1585" t="s">
        <v>4638</v>
      </c>
      <c r="I1585" t="s">
        <v>4834</v>
      </c>
      <c r="J1585" s="1">
        <v>50</v>
      </c>
      <c r="K1585">
        <v>12684.12</v>
      </c>
      <c r="L1585">
        <v>11.4</v>
      </c>
      <c r="M1585" s="1">
        <v>561906.52</v>
      </c>
      <c r="N1585" t="s">
        <v>6743</v>
      </c>
      <c r="O1585" t="s">
        <v>45</v>
      </c>
      <c r="P1585" t="s">
        <v>4622</v>
      </c>
      <c r="Q1585" t="s">
        <v>4643</v>
      </c>
      <c r="R1585" t="s">
        <v>4823</v>
      </c>
    </row>
    <row r="1586" spans="1:18" x14ac:dyDescent="0.25">
      <c r="A1586" t="s">
        <v>3432</v>
      </c>
      <c r="B1586" t="s">
        <v>948</v>
      </c>
      <c r="C1586" t="s">
        <v>5315</v>
      </c>
      <c r="D1586" t="s">
        <v>5529</v>
      </c>
      <c r="E1586" t="s">
        <v>4602</v>
      </c>
      <c r="F1586" t="s">
        <v>4684</v>
      </c>
      <c r="G1586" t="s">
        <v>4685</v>
      </c>
      <c r="H1586" t="s">
        <v>4638</v>
      </c>
      <c r="I1586" t="s">
        <v>4834</v>
      </c>
      <c r="J1586" s="1">
        <v>27</v>
      </c>
      <c r="K1586">
        <v>32666.97</v>
      </c>
      <c r="L1586">
        <v>9.82</v>
      </c>
      <c r="M1586" s="1">
        <v>795394.99</v>
      </c>
      <c r="N1586" t="s">
        <v>5085</v>
      </c>
      <c r="O1586" t="s">
        <v>4664</v>
      </c>
      <c r="P1586" t="s">
        <v>4622</v>
      </c>
      <c r="Q1586" t="s">
        <v>4623</v>
      </c>
      <c r="R1586" t="s">
        <v>4703</v>
      </c>
    </row>
    <row r="1587" spans="1:18" x14ac:dyDescent="0.25">
      <c r="A1587" t="s">
        <v>3484</v>
      </c>
      <c r="B1587" t="s">
        <v>1448</v>
      </c>
      <c r="C1587" t="s">
        <v>4752</v>
      </c>
      <c r="D1587" t="s">
        <v>5025</v>
      </c>
      <c r="E1587" t="s">
        <v>4602</v>
      </c>
      <c r="F1587" t="s">
        <v>4668</v>
      </c>
      <c r="G1587" t="s">
        <v>4807</v>
      </c>
      <c r="H1587" t="s">
        <v>4638</v>
      </c>
      <c r="I1587" t="s">
        <v>4834</v>
      </c>
      <c r="J1587" s="1">
        <v>19</v>
      </c>
      <c r="K1587">
        <v>27690.1</v>
      </c>
      <c r="L1587">
        <v>18.04</v>
      </c>
      <c r="M1587" s="1">
        <v>431201.31</v>
      </c>
      <c r="N1587" t="s">
        <v>6826</v>
      </c>
      <c r="O1587" t="s">
        <v>4651</v>
      </c>
      <c r="P1587" t="s">
        <v>4622</v>
      </c>
      <c r="Q1587" t="s">
        <v>4623</v>
      </c>
      <c r="R1587" t="s">
        <v>4682</v>
      </c>
    </row>
    <row r="1588" spans="1:18" x14ac:dyDescent="0.25">
      <c r="A1588" t="s">
        <v>3570</v>
      </c>
      <c r="B1588" t="s">
        <v>327</v>
      </c>
      <c r="C1588" t="s">
        <v>5182</v>
      </c>
      <c r="D1588" t="s">
        <v>7601</v>
      </c>
      <c r="E1588" t="s">
        <v>4615</v>
      </c>
      <c r="F1588" t="s">
        <v>4843</v>
      </c>
      <c r="G1588" t="s">
        <v>4844</v>
      </c>
      <c r="H1588" t="s">
        <v>4638</v>
      </c>
      <c r="I1588" t="s">
        <v>4834</v>
      </c>
      <c r="J1588" s="1">
        <v>6</v>
      </c>
      <c r="K1588">
        <v>36735.97</v>
      </c>
      <c r="L1588">
        <v>1.44</v>
      </c>
      <c r="M1588" s="1">
        <v>217241.83</v>
      </c>
      <c r="N1588" t="s">
        <v>6058</v>
      </c>
      <c r="O1588" t="s">
        <v>4651</v>
      </c>
      <c r="P1588" t="s">
        <v>4622</v>
      </c>
      <c r="Q1588" t="s">
        <v>4643</v>
      </c>
      <c r="R1588" t="s">
        <v>4653</v>
      </c>
    </row>
    <row r="1589" spans="1:18" x14ac:dyDescent="0.25">
      <c r="A1589" t="s">
        <v>3611</v>
      </c>
      <c r="B1589" t="s">
        <v>714</v>
      </c>
      <c r="C1589" t="s">
        <v>5137</v>
      </c>
      <c r="D1589" t="s">
        <v>5493</v>
      </c>
      <c r="E1589" t="s">
        <v>4656</v>
      </c>
      <c r="F1589" t="s">
        <v>4891</v>
      </c>
      <c r="G1589" t="s">
        <v>5143</v>
      </c>
      <c r="H1589" t="s">
        <v>4638</v>
      </c>
      <c r="I1589" t="s">
        <v>4834</v>
      </c>
      <c r="J1589" s="1">
        <v>16</v>
      </c>
      <c r="K1589">
        <v>40055.9</v>
      </c>
      <c r="L1589">
        <v>15.43</v>
      </c>
      <c r="M1589" s="1">
        <v>542004.39</v>
      </c>
      <c r="N1589" t="s">
        <v>6234</v>
      </c>
      <c r="O1589" t="s">
        <v>4651</v>
      </c>
      <c r="P1589" t="s">
        <v>4622</v>
      </c>
      <c r="Q1589" t="s">
        <v>4643</v>
      </c>
      <c r="R1589" t="s">
        <v>4696</v>
      </c>
    </row>
    <row r="1590" spans="1:18" x14ac:dyDescent="0.25">
      <c r="A1590" t="s">
        <v>3631</v>
      </c>
      <c r="B1590" t="s">
        <v>1365</v>
      </c>
      <c r="C1590" t="s">
        <v>5080</v>
      </c>
      <c r="D1590" t="s">
        <v>5426</v>
      </c>
      <c r="E1590" t="s">
        <v>4615</v>
      </c>
      <c r="F1590" t="s">
        <v>4733</v>
      </c>
      <c r="G1590" t="s">
        <v>5083</v>
      </c>
      <c r="H1590" t="s">
        <v>4638</v>
      </c>
      <c r="I1590" t="s">
        <v>4834</v>
      </c>
      <c r="J1590" s="1">
        <v>31</v>
      </c>
      <c r="K1590">
        <v>48702.35</v>
      </c>
      <c r="L1590">
        <v>14.71</v>
      </c>
      <c r="M1590" s="1">
        <v>1287685.26</v>
      </c>
      <c r="N1590" t="s">
        <v>4852</v>
      </c>
      <c r="O1590" t="s">
        <v>45</v>
      </c>
      <c r="P1590" t="s">
        <v>4622</v>
      </c>
      <c r="Q1590" t="s">
        <v>4643</v>
      </c>
      <c r="R1590" t="s">
        <v>4696</v>
      </c>
    </row>
    <row r="1591" spans="1:18" x14ac:dyDescent="0.25">
      <c r="A1591" t="s">
        <v>3633</v>
      </c>
      <c r="B1591" t="s">
        <v>500</v>
      </c>
      <c r="C1591" t="s">
        <v>7641</v>
      </c>
      <c r="D1591" t="s">
        <v>5675</v>
      </c>
      <c r="E1591" t="s">
        <v>4602</v>
      </c>
      <c r="F1591" t="s">
        <v>4785</v>
      </c>
      <c r="G1591" t="s">
        <v>4786</v>
      </c>
      <c r="H1591" t="s">
        <v>4638</v>
      </c>
      <c r="I1591" t="s">
        <v>4834</v>
      </c>
      <c r="J1591" s="1">
        <v>6</v>
      </c>
      <c r="K1591">
        <v>42906.78</v>
      </c>
      <c r="L1591">
        <v>3.63</v>
      </c>
      <c r="M1591" s="1">
        <v>248095.58</v>
      </c>
      <c r="N1591" t="s">
        <v>6781</v>
      </c>
      <c r="O1591" t="s">
        <v>4730</v>
      </c>
      <c r="P1591" t="s">
        <v>4622</v>
      </c>
      <c r="Q1591" t="s">
        <v>4623</v>
      </c>
      <c r="R1591" t="s">
        <v>4823</v>
      </c>
    </row>
    <row r="1592" spans="1:18" x14ac:dyDescent="0.25">
      <c r="A1592" t="s">
        <v>3767</v>
      </c>
      <c r="B1592" t="s">
        <v>1010</v>
      </c>
      <c r="C1592" t="s">
        <v>7719</v>
      </c>
      <c r="D1592" t="s">
        <v>5191</v>
      </c>
      <c r="E1592" t="s">
        <v>4656</v>
      </c>
      <c r="F1592" t="s">
        <v>4891</v>
      </c>
      <c r="G1592" t="s">
        <v>5183</v>
      </c>
      <c r="H1592" t="s">
        <v>4638</v>
      </c>
      <c r="I1592" t="s">
        <v>4834</v>
      </c>
      <c r="J1592" s="1">
        <v>13</v>
      </c>
      <c r="K1592">
        <v>17954.82</v>
      </c>
      <c r="L1592">
        <v>7.25</v>
      </c>
      <c r="M1592" s="1">
        <v>216490.23999999999</v>
      </c>
      <c r="N1592" t="s">
        <v>6826</v>
      </c>
      <c r="O1592" t="s">
        <v>45</v>
      </c>
      <c r="P1592" t="s">
        <v>4622</v>
      </c>
      <c r="Q1592" t="s">
        <v>4611</v>
      </c>
      <c r="R1592" t="s">
        <v>4682</v>
      </c>
    </row>
    <row r="1593" spans="1:18" x14ac:dyDescent="0.25">
      <c r="A1593" t="s">
        <v>3778</v>
      </c>
      <c r="B1593" t="s">
        <v>1773</v>
      </c>
      <c r="C1593" t="s">
        <v>7726</v>
      </c>
      <c r="D1593" t="s">
        <v>4862</v>
      </c>
      <c r="E1593" t="s">
        <v>4656</v>
      </c>
      <c r="F1593" t="s">
        <v>4657</v>
      </c>
      <c r="G1593" t="s">
        <v>4826</v>
      </c>
      <c r="H1593" t="s">
        <v>4638</v>
      </c>
      <c r="I1593" t="s">
        <v>4834</v>
      </c>
      <c r="J1593" s="1">
        <v>21</v>
      </c>
      <c r="K1593">
        <v>8008.13</v>
      </c>
      <c r="L1593">
        <v>2.65</v>
      </c>
      <c r="M1593" s="1">
        <v>163714.21</v>
      </c>
      <c r="N1593" t="s">
        <v>5288</v>
      </c>
      <c r="O1593" t="s">
        <v>4609</v>
      </c>
      <c r="P1593" t="s">
        <v>4622</v>
      </c>
      <c r="Q1593" t="s">
        <v>4623</v>
      </c>
      <c r="R1593" t="s">
        <v>4782</v>
      </c>
    </row>
    <row r="1594" spans="1:18" x14ac:dyDescent="0.25">
      <c r="A1594" t="s">
        <v>3840</v>
      </c>
      <c r="B1594" t="s">
        <v>752</v>
      </c>
      <c r="C1594" t="s">
        <v>5699</v>
      </c>
      <c r="D1594" t="s">
        <v>5094</v>
      </c>
      <c r="E1594" t="s">
        <v>4656</v>
      </c>
      <c r="F1594" t="s">
        <v>4891</v>
      </c>
      <c r="G1594" t="s">
        <v>5143</v>
      </c>
      <c r="H1594" t="s">
        <v>4638</v>
      </c>
      <c r="I1594" t="s">
        <v>4834</v>
      </c>
      <c r="J1594" s="1">
        <v>48</v>
      </c>
      <c r="K1594">
        <v>34829.019999999997</v>
      </c>
      <c r="L1594">
        <v>4.08</v>
      </c>
      <c r="M1594" s="1">
        <v>1603583.81</v>
      </c>
      <c r="N1594" t="s">
        <v>5255</v>
      </c>
      <c r="O1594" t="s">
        <v>4730</v>
      </c>
      <c r="P1594" t="s">
        <v>4622</v>
      </c>
      <c r="Q1594" t="s">
        <v>4643</v>
      </c>
      <c r="R1594" t="s">
        <v>4823</v>
      </c>
    </row>
    <row r="1595" spans="1:18" x14ac:dyDescent="0.25">
      <c r="A1595" t="s">
        <v>3997</v>
      </c>
      <c r="B1595" t="s">
        <v>1745</v>
      </c>
      <c r="C1595" t="s">
        <v>5532</v>
      </c>
      <c r="D1595" t="s">
        <v>7140</v>
      </c>
      <c r="E1595" t="s">
        <v>4656</v>
      </c>
      <c r="F1595" t="s">
        <v>4772</v>
      </c>
      <c r="G1595" t="s">
        <v>4867</v>
      </c>
      <c r="H1595" t="s">
        <v>4638</v>
      </c>
      <c r="I1595" t="s">
        <v>4834</v>
      </c>
      <c r="J1595" s="1">
        <v>16</v>
      </c>
      <c r="K1595">
        <v>29256.080000000002</v>
      </c>
      <c r="L1595">
        <v>10.25</v>
      </c>
      <c r="M1595" s="1">
        <v>420117.31</v>
      </c>
      <c r="N1595" t="s">
        <v>6549</v>
      </c>
      <c r="O1595" t="s">
        <v>4609</v>
      </c>
      <c r="P1595" t="s">
        <v>4622</v>
      </c>
      <c r="Q1595" t="s">
        <v>4643</v>
      </c>
      <c r="R1595" t="s">
        <v>4682</v>
      </c>
    </row>
    <row r="1596" spans="1:18" x14ac:dyDescent="0.25">
      <c r="A1596" t="s">
        <v>4033</v>
      </c>
      <c r="B1596" t="s">
        <v>1414</v>
      </c>
      <c r="C1596" t="s">
        <v>5045</v>
      </c>
      <c r="D1596" t="s">
        <v>4862</v>
      </c>
      <c r="E1596" t="s">
        <v>4602</v>
      </c>
      <c r="F1596" t="s">
        <v>4785</v>
      </c>
      <c r="G1596" t="s">
        <v>4942</v>
      </c>
      <c r="H1596" t="s">
        <v>4638</v>
      </c>
      <c r="I1596" t="s">
        <v>4834</v>
      </c>
      <c r="J1596" s="1">
        <v>46</v>
      </c>
      <c r="K1596">
        <v>42809.16</v>
      </c>
      <c r="L1596">
        <v>18.25</v>
      </c>
      <c r="M1596" s="1">
        <v>1609838.46</v>
      </c>
      <c r="N1596" t="s">
        <v>5752</v>
      </c>
      <c r="O1596" t="s">
        <v>4609</v>
      </c>
      <c r="P1596" t="s">
        <v>4622</v>
      </c>
      <c r="Q1596" t="s">
        <v>4623</v>
      </c>
      <c r="R1596" t="s">
        <v>4665</v>
      </c>
    </row>
    <row r="1597" spans="1:18" x14ac:dyDescent="0.25">
      <c r="A1597" t="s">
        <v>4061</v>
      </c>
      <c r="B1597" t="s">
        <v>1411</v>
      </c>
      <c r="C1597" t="s">
        <v>7904</v>
      </c>
      <c r="D1597" t="s">
        <v>5709</v>
      </c>
      <c r="E1597" t="s">
        <v>4615</v>
      </c>
      <c r="F1597" t="s">
        <v>4754</v>
      </c>
      <c r="G1597" t="s">
        <v>4798</v>
      </c>
      <c r="H1597" t="s">
        <v>4638</v>
      </c>
      <c r="I1597" t="s">
        <v>4834</v>
      </c>
      <c r="J1597" s="1">
        <v>44</v>
      </c>
      <c r="K1597">
        <v>16457.43</v>
      </c>
      <c r="L1597">
        <v>2.48</v>
      </c>
      <c r="M1597" s="1">
        <v>706168.57</v>
      </c>
      <c r="N1597" t="s">
        <v>5608</v>
      </c>
      <c r="O1597" t="s">
        <v>4664</v>
      </c>
      <c r="P1597" t="s">
        <v>4622</v>
      </c>
      <c r="Q1597" t="s">
        <v>4643</v>
      </c>
      <c r="R1597" t="s">
        <v>4665</v>
      </c>
    </row>
    <row r="1598" spans="1:18" x14ac:dyDescent="0.25">
      <c r="A1598" t="s">
        <v>4185</v>
      </c>
      <c r="B1598" t="s">
        <v>1537</v>
      </c>
      <c r="C1598" t="s">
        <v>5304</v>
      </c>
      <c r="D1598" t="s">
        <v>5332</v>
      </c>
      <c r="E1598" t="s">
        <v>4615</v>
      </c>
      <c r="F1598" t="s">
        <v>4754</v>
      </c>
      <c r="G1598" t="s">
        <v>4839</v>
      </c>
      <c r="H1598" t="s">
        <v>4638</v>
      </c>
      <c r="I1598" t="s">
        <v>4834</v>
      </c>
      <c r="J1598" s="1">
        <v>16</v>
      </c>
      <c r="K1598">
        <v>15743.18</v>
      </c>
      <c r="L1598">
        <v>17.37</v>
      </c>
      <c r="M1598" s="1">
        <v>208137.43</v>
      </c>
      <c r="N1598" t="s">
        <v>5330</v>
      </c>
      <c r="O1598" t="s">
        <v>4664</v>
      </c>
      <c r="P1598" t="s">
        <v>4622</v>
      </c>
      <c r="Q1598" t="s">
        <v>4623</v>
      </c>
      <c r="R1598" t="s">
        <v>4720</v>
      </c>
    </row>
    <row r="1599" spans="1:18" x14ac:dyDescent="0.25">
      <c r="A1599" t="s">
        <v>4226</v>
      </c>
      <c r="B1599" t="s">
        <v>1322</v>
      </c>
      <c r="C1599" t="s">
        <v>4764</v>
      </c>
      <c r="D1599" t="s">
        <v>6675</v>
      </c>
      <c r="E1599" t="s">
        <v>4615</v>
      </c>
      <c r="F1599" t="s">
        <v>4616</v>
      </c>
      <c r="G1599" t="s">
        <v>4617</v>
      </c>
      <c r="H1599" t="s">
        <v>4638</v>
      </c>
      <c r="I1599" t="s">
        <v>4834</v>
      </c>
      <c r="J1599" s="1">
        <v>5</v>
      </c>
      <c r="K1599">
        <v>7304.49</v>
      </c>
      <c r="L1599">
        <v>3.25</v>
      </c>
      <c r="M1599" s="1">
        <v>35335.47</v>
      </c>
      <c r="N1599" t="s">
        <v>5428</v>
      </c>
      <c r="O1599" t="s">
        <v>4651</v>
      </c>
      <c r="P1599" t="s">
        <v>4652</v>
      </c>
      <c r="Q1599" t="s">
        <v>4611</v>
      </c>
      <c r="R1599" t="s">
        <v>4823</v>
      </c>
    </row>
    <row r="1600" spans="1:18" x14ac:dyDescent="0.25">
      <c r="A1600" t="s">
        <v>4248</v>
      </c>
      <c r="B1600" t="s">
        <v>1424</v>
      </c>
      <c r="C1600" t="s">
        <v>5861</v>
      </c>
      <c r="D1600" t="s">
        <v>7693</v>
      </c>
      <c r="E1600" t="s">
        <v>4615</v>
      </c>
      <c r="F1600" t="s">
        <v>4843</v>
      </c>
      <c r="G1600" t="s">
        <v>4844</v>
      </c>
      <c r="H1600" t="s">
        <v>4638</v>
      </c>
      <c r="I1600" t="s">
        <v>4834</v>
      </c>
      <c r="J1600" s="1">
        <v>44</v>
      </c>
      <c r="K1600">
        <v>15315.02</v>
      </c>
      <c r="L1600">
        <v>4.04</v>
      </c>
      <c r="M1600" s="1">
        <v>646636.9</v>
      </c>
      <c r="N1600" t="s">
        <v>6105</v>
      </c>
      <c r="O1600" t="s">
        <v>4664</v>
      </c>
      <c r="P1600" t="s">
        <v>4622</v>
      </c>
      <c r="Q1600" t="s">
        <v>4611</v>
      </c>
      <c r="R1600" t="s">
        <v>4665</v>
      </c>
    </row>
    <row r="1601" spans="1:18" x14ac:dyDescent="0.25">
      <c r="A1601" t="s">
        <v>4256</v>
      </c>
      <c r="B1601" t="s">
        <v>161</v>
      </c>
      <c r="C1601" t="s">
        <v>5487</v>
      </c>
      <c r="D1601" t="s">
        <v>8023</v>
      </c>
      <c r="E1601" t="s">
        <v>4615</v>
      </c>
      <c r="F1601" t="s">
        <v>4843</v>
      </c>
      <c r="G1601" t="s">
        <v>4844</v>
      </c>
      <c r="H1601" t="s">
        <v>4638</v>
      </c>
      <c r="I1601" t="s">
        <v>4834</v>
      </c>
      <c r="J1601" s="1">
        <v>9</v>
      </c>
      <c r="K1601">
        <v>750.9</v>
      </c>
      <c r="L1601">
        <v>13.53</v>
      </c>
      <c r="M1601" s="1">
        <v>5843.73</v>
      </c>
      <c r="N1601" t="s">
        <v>6211</v>
      </c>
      <c r="O1601" t="s">
        <v>4730</v>
      </c>
      <c r="P1601" t="s">
        <v>4622</v>
      </c>
      <c r="Q1601" t="s">
        <v>4611</v>
      </c>
      <c r="R1601" t="s">
        <v>4624</v>
      </c>
    </row>
    <row r="1602" spans="1:18" x14ac:dyDescent="0.25">
      <c r="A1602" t="s">
        <v>4258</v>
      </c>
      <c r="B1602" t="s">
        <v>1275</v>
      </c>
      <c r="C1602" t="s">
        <v>4634</v>
      </c>
      <c r="D1602" t="s">
        <v>8025</v>
      </c>
      <c r="E1602" t="s">
        <v>4656</v>
      </c>
      <c r="F1602" t="s">
        <v>4676</v>
      </c>
      <c r="G1602" t="s">
        <v>4677</v>
      </c>
      <c r="H1602" t="s">
        <v>4638</v>
      </c>
      <c r="I1602" t="s">
        <v>4834</v>
      </c>
      <c r="J1602" s="1">
        <v>31</v>
      </c>
      <c r="K1602">
        <v>7407.16</v>
      </c>
      <c r="L1602">
        <v>9.7200000000000006</v>
      </c>
      <c r="M1602" s="1">
        <v>207302.71</v>
      </c>
      <c r="N1602" t="s">
        <v>6988</v>
      </c>
      <c r="O1602" t="s">
        <v>4609</v>
      </c>
      <c r="P1602" t="s">
        <v>4622</v>
      </c>
      <c r="Q1602" t="s">
        <v>4611</v>
      </c>
      <c r="R1602" t="s">
        <v>4624</v>
      </c>
    </row>
    <row r="1603" spans="1:18" x14ac:dyDescent="0.25">
      <c r="A1603" t="s">
        <v>4270</v>
      </c>
      <c r="B1603" t="s">
        <v>3128</v>
      </c>
      <c r="C1603" t="s">
        <v>5692</v>
      </c>
      <c r="D1603" t="s">
        <v>6777</v>
      </c>
      <c r="E1603" t="s">
        <v>4615</v>
      </c>
      <c r="F1603" t="s">
        <v>4754</v>
      </c>
      <c r="G1603" t="s">
        <v>4798</v>
      </c>
      <c r="H1603" t="s">
        <v>4638</v>
      </c>
      <c r="I1603" t="s">
        <v>4834</v>
      </c>
      <c r="J1603" s="1">
        <v>25</v>
      </c>
      <c r="K1603">
        <v>10955.01</v>
      </c>
      <c r="L1603">
        <v>19.510000000000002</v>
      </c>
      <c r="M1603" s="1">
        <v>220442.19</v>
      </c>
      <c r="N1603" t="s">
        <v>5458</v>
      </c>
      <c r="O1603" t="s">
        <v>4730</v>
      </c>
      <c r="P1603" t="s">
        <v>4622</v>
      </c>
      <c r="Q1603" t="s">
        <v>4643</v>
      </c>
      <c r="R1603" t="s">
        <v>4624</v>
      </c>
    </row>
    <row r="1604" spans="1:18" x14ac:dyDescent="0.25">
      <c r="A1604" t="s">
        <v>4274</v>
      </c>
      <c r="B1604" t="s">
        <v>370</v>
      </c>
      <c r="C1604" t="s">
        <v>5401</v>
      </c>
      <c r="D1604" t="s">
        <v>7198</v>
      </c>
      <c r="E1604" t="s">
        <v>4656</v>
      </c>
      <c r="F1604" t="s">
        <v>4772</v>
      </c>
      <c r="G1604" t="s">
        <v>4773</v>
      </c>
      <c r="H1604" t="s">
        <v>4638</v>
      </c>
      <c r="I1604" t="s">
        <v>4834</v>
      </c>
      <c r="J1604" s="1">
        <v>18</v>
      </c>
      <c r="K1604">
        <v>26155.119999999999</v>
      </c>
      <c r="L1604">
        <v>5.69</v>
      </c>
      <c r="M1604" s="1">
        <v>444004.09</v>
      </c>
      <c r="N1604" t="s">
        <v>6201</v>
      </c>
      <c r="O1604" t="s">
        <v>4651</v>
      </c>
      <c r="P1604" t="s">
        <v>4622</v>
      </c>
      <c r="Q1604" t="s">
        <v>4623</v>
      </c>
      <c r="R1604" t="s">
        <v>4624</v>
      </c>
    </row>
    <row r="1605" spans="1:18" x14ac:dyDescent="0.25">
      <c r="A1605" t="s">
        <v>4303</v>
      </c>
      <c r="B1605" t="s">
        <v>462</v>
      </c>
      <c r="C1605" t="s">
        <v>4877</v>
      </c>
      <c r="D1605" t="s">
        <v>8051</v>
      </c>
      <c r="E1605" t="s">
        <v>4602</v>
      </c>
      <c r="F1605" t="s">
        <v>4603</v>
      </c>
      <c r="G1605" t="s">
        <v>4813</v>
      </c>
      <c r="H1605" t="s">
        <v>4638</v>
      </c>
      <c r="I1605" t="s">
        <v>4834</v>
      </c>
      <c r="J1605" s="1">
        <v>43</v>
      </c>
      <c r="K1605">
        <v>37904.769999999997</v>
      </c>
      <c r="L1605">
        <v>19.39</v>
      </c>
      <c r="M1605" s="1">
        <v>1313866.51</v>
      </c>
      <c r="N1605" t="s">
        <v>5067</v>
      </c>
      <c r="O1605" t="s">
        <v>45</v>
      </c>
      <c r="P1605" t="s">
        <v>4652</v>
      </c>
      <c r="Q1605" t="s">
        <v>4623</v>
      </c>
      <c r="R1605" t="s">
        <v>4744</v>
      </c>
    </row>
    <row r="1606" spans="1:18" x14ac:dyDescent="0.25">
      <c r="A1606" t="s">
        <v>4321</v>
      </c>
      <c r="B1606" t="s">
        <v>891</v>
      </c>
      <c r="C1606" t="s">
        <v>8062</v>
      </c>
      <c r="D1606" t="s">
        <v>7408</v>
      </c>
      <c r="E1606" t="s">
        <v>4615</v>
      </c>
      <c r="F1606" t="s">
        <v>4616</v>
      </c>
      <c r="G1606" t="s">
        <v>4617</v>
      </c>
      <c r="H1606" t="s">
        <v>4638</v>
      </c>
      <c r="I1606" t="s">
        <v>4834</v>
      </c>
      <c r="J1606" s="1">
        <v>2</v>
      </c>
      <c r="K1606">
        <v>30497.74</v>
      </c>
      <c r="L1606">
        <v>8.81</v>
      </c>
      <c r="M1606" s="1">
        <v>55621.78</v>
      </c>
      <c r="N1606" t="s">
        <v>5005</v>
      </c>
      <c r="O1606" t="s">
        <v>4730</v>
      </c>
      <c r="P1606" t="s">
        <v>4652</v>
      </c>
      <c r="Q1606" t="s">
        <v>4623</v>
      </c>
      <c r="R1606" t="s">
        <v>4644</v>
      </c>
    </row>
    <row r="1607" spans="1:18" x14ac:dyDescent="0.25">
      <c r="A1607" t="s">
        <v>4413</v>
      </c>
      <c r="B1607" t="s">
        <v>2143</v>
      </c>
      <c r="C1607" t="s">
        <v>4908</v>
      </c>
      <c r="D1607" t="s">
        <v>5030</v>
      </c>
      <c r="E1607" t="s">
        <v>4615</v>
      </c>
      <c r="F1607" t="s">
        <v>4616</v>
      </c>
      <c r="G1607" t="s">
        <v>4699</v>
      </c>
      <c r="H1607" t="s">
        <v>4638</v>
      </c>
      <c r="I1607" t="s">
        <v>4834</v>
      </c>
      <c r="J1607" s="1">
        <v>50</v>
      </c>
      <c r="K1607">
        <v>47493.81</v>
      </c>
      <c r="L1607">
        <v>8.39</v>
      </c>
      <c r="M1607" s="1">
        <v>2175453.9700000002</v>
      </c>
      <c r="N1607" t="s">
        <v>4900</v>
      </c>
      <c r="O1607" t="s">
        <v>4609</v>
      </c>
      <c r="P1607" t="s">
        <v>4652</v>
      </c>
      <c r="Q1607" t="s">
        <v>4611</v>
      </c>
      <c r="R1607" t="s">
        <v>4696</v>
      </c>
    </row>
    <row r="1608" spans="1:18" x14ac:dyDescent="0.25">
      <c r="A1608" t="s">
        <v>4428</v>
      </c>
      <c r="B1608" t="s">
        <v>115</v>
      </c>
      <c r="C1608" t="s">
        <v>6424</v>
      </c>
      <c r="D1608" t="s">
        <v>5973</v>
      </c>
      <c r="E1608" t="s">
        <v>4602</v>
      </c>
      <c r="F1608" t="s">
        <v>4684</v>
      </c>
      <c r="G1608" t="s">
        <v>4685</v>
      </c>
      <c r="H1608" t="s">
        <v>4638</v>
      </c>
      <c r="I1608" t="s">
        <v>4834</v>
      </c>
      <c r="J1608" s="1">
        <v>16</v>
      </c>
      <c r="K1608">
        <v>6407.3</v>
      </c>
      <c r="L1608">
        <v>11.2</v>
      </c>
      <c r="M1608" s="1">
        <v>91034.92</v>
      </c>
      <c r="N1608" t="s">
        <v>4608</v>
      </c>
      <c r="O1608" t="s">
        <v>4609</v>
      </c>
      <c r="P1608" t="s">
        <v>4622</v>
      </c>
      <c r="Q1608" t="s">
        <v>4643</v>
      </c>
      <c r="R1608" t="s">
        <v>4612</v>
      </c>
    </row>
    <row r="1609" spans="1:18" x14ac:dyDescent="0.25">
      <c r="A1609" t="s">
        <v>4477</v>
      </c>
      <c r="B1609" t="s">
        <v>1081</v>
      </c>
      <c r="C1609" t="s">
        <v>4770</v>
      </c>
      <c r="D1609" t="s">
        <v>5565</v>
      </c>
      <c r="E1609" t="s">
        <v>4615</v>
      </c>
      <c r="F1609" t="s">
        <v>4754</v>
      </c>
      <c r="G1609" t="s">
        <v>4755</v>
      </c>
      <c r="H1609" t="s">
        <v>4638</v>
      </c>
      <c r="I1609" t="s">
        <v>4834</v>
      </c>
      <c r="J1609" s="1">
        <v>47</v>
      </c>
      <c r="K1609">
        <v>37351.39</v>
      </c>
      <c r="L1609">
        <v>7.51</v>
      </c>
      <c r="M1609" s="1">
        <v>1623676.13</v>
      </c>
      <c r="N1609" t="s">
        <v>5196</v>
      </c>
      <c r="O1609" t="s">
        <v>45</v>
      </c>
      <c r="P1609" t="s">
        <v>4622</v>
      </c>
      <c r="Q1609" t="s">
        <v>4623</v>
      </c>
      <c r="R1609" t="s">
        <v>4644</v>
      </c>
    </row>
    <row r="1610" spans="1:18" x14ac:dyDescent="0.25">
      <c r="A1610" t="s">
        <v>141</v>
      </c>
      <c r="B1610" t="s">
        <v>142</v>
      </c>
      <c r="C1610" t="s">
        <v>4770</v>
      </c>
      <c r="D1610" t="s">
        <v>4771</v>
      </c>
      <c r="E1610" t="s">
        <v>4656</v>
      </c>
      <c r="F1610" t="s">
        <v>4772</v>
      </c>
      <c r="G1610" t="s">
        <v>4773</v>
      </c>
      <c r="H1610" t="s">
        <v>4638</v>
      </c>
      <c r="I1610" t="s">
        <v>4774</v>
      </c>
      <c r="J1610" s="1">
        <v>30</v>
      </c>
      <c r="K1610">
        <v>4659.95</v>
      </c>
      <c r="L1610">
        <v>17.72</v>
      </c>
      <c r="M1610" s="1">
        <v>115026.21</v>
      </c>
      <c r="N1610" t="s">
        <v>4776</v>
      </c>
      <c r="O1610" t="s">
        <v>4651</v>
      </c>
      <c r="P1610" t="s">
        <v>4610</v>
      </c>
      <c r="Q1610" t="s">
        <v>4611</v>
      </c>
      <c r="R1610" t="s">
        <v>4612</v>
      </c>
    </row>
    <row r="1611" spans="1:18" x14ac:dyDescent="0.25">
      <c r="A1611" t="s">
        <v>201</v>
      </c>
      <c r="B1611" t="s">
        <v>202</v>
      </c>
      <c r="C1611" t="s">
        <v>4849</v>
      </c>
      <c r="D1611" t="s">
        <v>4850</v>
      </c>
      <c r="E1611" t="s">
        <v>4615</v>
      </c>
      <c r="F1611" t="s">
        <v>4754</v>
      </c>
      <c r="G1611" t="s">
        <v>4798</v>
      </c>
      <c r="H1611" t="s">
        <v>4638</v>
      </c>
      <c r="I1611" t="s">
        <v>4774</v>
      </c>
      <c r="J1611" s="1">
        <v>43</v>
      </c>
      <c r="K1611">
        <v>34094.550000000003</v>
      </c>
      <c r="L1611">
        <v>3.33</v>
      </c>
      <c r="M1611" s="1">
        <v>1417245.66</v>
      </c>
      <c r="N1611" t="s">
        <v>4852</v>
      </c>
      <c r="O1611" t="s">
        <v>4651</v>
      </c>
      <c r="P1611" t="s">
        <v>4622</v>
      </c>
      <c r="Q1611" t="s">
        <v>4623</v>
      </c>
      <c r="R1611" t="s">
        <v>4696</v>
      </c>
    </row>
    <row r="1612" spans="1:18" x14ac:dyDescent="0.25">
      <c r="A1612" t="s">
        <v>266</v>
      </c>
      <c r="B1612" t="s">
        <v>267</v>
      </c>
      <c r="C1612" t="s">
        <v>4932</v>
      </c>
      <c r="D1612" t="s">
        <v>4933</v>
      </c>
      <c r="E1612" t="s">
        <v>4615</v>
      </c>
      <c r="F1612" t="s">
        <v>4754</v>
      </c>
      <c r="G1612" t="s">
        <v>4839</v>
      </c>
      <c r="H1612" t="s">
        <v>4638</v>
      </c>
      <c r="I1612" t="s">
        <v>4774</v>
      </c>
      <c r="J1612" s="1">
        <v>31</v>
      </c>
      <c r="K1612">
        <v>23667.08</v>
      </c>
      <c r="L1612">
        <v>0.16</v>
      </c>
      <c r="M1612" s="1">
        <v>732505.59</v>
      </c>
      <c r="N1612" t="s">
        <v>4935</v>
      </c>
      <c r="O1612" t="s">
        <v>4609</v>
      </c>
      <c r="P1612" t="s">
        <v>4622</v>
      </c>
      <c r="Q1612" t="s">
        <v>4623</v>
      </c>
      <c r="R1612" t="s">
        <v>4682</v>
      </c>
    </row>
    <row r="1613" spans="1:18" x14ac:dyDescent="0.25">
      <c r="A1613" t="s">
        <v>481</v>
      </c>
      <c r="B1613" t="s">
        <v>482</v>
      </c>
      <c r="C1613" t="s">
        <v>5182</v>
      </c>
      <c r="D1613" t="s">
        <v>5054</v>
      </c>
      <c r="E1613" t="s">
        <v>4656</v>
      </c>
      <c r="F1613" t="s">
        <v>4676</v>
      </c>
      <c r="G1613" t="s">
        <v>4917</v>
      </c>
      <c r="H1613" t="s">
        <v>4638</v>
      </c>
      <c r="I1613" t="s">
        <v>4774</v>
      </c>
      <c r="J1613" s="1">
        <v>18</v>
      </c>
      <c r="K1613">
        <v>36528.42</v>
      </c>
      <c r="L1613">
        <v>1.06</v>
      </c>
      <c r="M1613" s="1">
        <v>650541.93999999994</v>
      </c>
      <c r="N1613" t="s">
        <v>5198</v>
      </c>
      <c r="O1613" t="s">
        <v>4664</v>
      </c>
      <c r="P1613" t="s">
        <v>4652</v>
      </c>
      <c r="Q1613" t="s">
        <v>4623</v>
      </c>
      <c r="R1613" t="s">
        <v>4720</v>
      </c>
    </row>
    <row r="1614" spans="1:18" x14ac:dyDescent="0.25">
      <c r="A1614" t="s">
        <v>549</v>
      </c>
      <c r="B1614" t="s">
        <v>550</v>
      </c>
      <c r="C1614" t="s">
        <v>4998</v>
      </c>
      <c r="D1614" t="s">
        <v>5277</v>
      </c>
      <c r="E1614" t="s">
        <v>4627</v>
      </c>
      <c r="F1614" t="s">
        <v>4723</v>
      </c>
      <c r="G1614" t="s">
        <v>4724</v>
      </c>
      <c r="H1614" t="s">
        <v>4638</v>
      </c>
      <c r="I1614" t="s">
        <v>4774</v>
      </c>
      <c r="J1614" s="1">
        <v>5</v>
      </c>
      <c r="K1614">
        <v>29877.57</v>
      </c>
      <c r="L1614">
        <v>5.15</v>
      </c>
      <c r="M1614" s="1">
        <v>141694.38</v>
      </c>
      <c r="N1614" t="s">
        <v>5002</v>
      </c>
      <c r="O1614" t="s">
        <v>45</v>
      </c>
      <c r="P1614" t="s">
        <v>4622</v>
      </c>
      <c r="Q1614" t="s">
        <v>4643</v>
      </c>
      <c r="R1614" t="s">
        <v>4744</v>
      </c>
    </row>
    <row r="1615" spans="1:18" x14ac:dyDescent="0.25">
      <c r="A1615" t="s">
        <v>716</v>
      </c>
      <c r="B1615" t="s">
        <v>717</v>
      </c>
      <c r="C1615" t="s">
        <v>5440</v>
      </c>
      <c r="D1615" t="s">
        <v>5441</v>
      </c>
      <c r="E1615" t="s">
        <v>4602</v>
      </c>
      <c r="F1615" t="s">
        <v>4603</v>
      </c>
      <c r="G1615" t="s">
        <v>4604</v>
      </c>
      <c r="H1615" t="s">
        <v>4638</v>
      </c>
      <c r="I1615" t="s">
        <v>4774</v>
      </c>
      <c r="J1615" s="1">
        <v>47</v>
      </c>
      <c r="K1615">
        <v>40798.559999999998</v>
      </c>
      <c r="L1615">
        <v>4.04</v>
      </c>
      <c r="M1615" s="1">
        <v>1840064.01</v>
      </c>
      <c r="N1615" t="s">
        <v>4852</v>
      </c>
      <c r="O1615" t="s">
        <v>4730</v>
      </c>
      <c r="P1615" t="s">
        <v>4622</v>
      </c>
      <c r="Q1615" t="s">
        <v>4643</v>
      </c>
      <c r="R1615" t="s">
        <v>4696</v>
      </c>
    </row>
    <row r="1616" spans="1:18" x14ac:dyDescent="0.25">
      <c r="A1616" t="s">
        <v>774</v>
      </c>
      <c r="B1616" t="s">
        <v>361</v>
      </c>
      <c r="C1616" t="s">
        <v>5497</v>
      </c>
      <c r="D1616" t="s">
        <v>4933</v>
      </c>
      <c r="E1616" t="s">
        <v>4615</v>
      </c>
      <c r="F1616" t="s">
        <v>4733</v>
      </c>
      <c r="G1616" t="s">
        <v>4734</v>
      </c>
      <c r="H1616" t="s">
        <v>4638</v>
      </c>
      <c r="I1616" t="s">
        <v>4774</v>
      </c>
      <c r="J1616" s="1">
        <v>22</v>
      </c>
      <c r="K1616">
        <v>35581.589999999997</v>
      </c>
      <c r="L1616">
        <v>12.64</v>
      </c>
      <c r="M1616" s="1">
        <v>683849.69</v>
      </c>
      <c r="N1616" t="s">
        <v>5499</v>
      </c>
      <c r="O1616" t="s">
        <v>4651</v>
      </c>
      <c r="P1616" t="s">
        <v>4622</v>
      </c>
      <c r="Q1616" t="s">
        <v>4623</v>
      </c>
      <c r="R1616" t="s">
        <v>4744</v>
      </c>
    </row>
    <row r="1617" spans="1:18" x14ac:dyDescent="0.25">
      <c r="A1617" t="s">
        <v>897</v>
      </c>
      <c r="B1617" t="s">
        <v>898</v>
      </c>
      <c r="C1617" t="s">
        <v>5618</v>
      </c>
      <c r="D1617" t="s">
        <v>4862</v>
      </c>
      <c r="E1617" t="s">
        <v>4615</v>
      </c>
      <c r="F1617" t="s">
        <v>4733</v>
      </c>
      <c r="G1617" t="s">
        <v>5083</v>
      </c>
      <c r="H1617" t="s">
        <v>4638</v>
      </c>
      <c r="I1617" t="s">
        <v>4774</v>
      </c>
      <c r="J1617" s="1">
        <v>35</v>
      </c>
      <c r="K1617">
        <v>39138.97</v>
      </c>
      <c r="L1617">
        <v>12.97</v>
      </c>
      <c r="M1617" s="1">
        <v>1192192.6000000001</v>
      </c>
      <c r="N1617" t="s">
        <v>5620</v>
      </c>
      <c r="O1617" t="s">
        <v>4664</v>
      </c>
      <c r="P1617" t="s">
        <v>4622</v>
      </c>
      <c r="Q1617" t="s">
        <v>4623</v>
      </c>
      <c r="R1617" t="s">
        <v>4696</v>
      </c>
    </row>
    <row r="1618" spans="1:18" x14ac:dyDescent="0.25">
      <c r="A1618" t="s">
        <v>908</v>
      </c>
      <c r="B1618" t="s">
        <v>909</v>
      </c>
      <c r="C1618" t="s">
        <v>5250</v>
      </c>
      <c r="D1618" t="s">
        <v>5274</v>
      </c>
      <c r="E1618" t="s">
        <v>4615</v>
      </c>
      <c r="F1618" t="s">
        <v>4616</v>
      </c>
      <c r="G1618" t="s">
        <v>5280</v>
      </c>
      <c r="H1618" t="s">
        <v>4638</v>
      </c>
      <c r="I1618" t="s">
        <v>4774</v>
      </c>
      <c r="J1618" s="1">
        <v>13</v>
      </c>
      <c r="K1618">
        <v>41455.82</v>
      </c>
      <c r="L1618">
        <v>12.69</v>
      </c>
      <c r="M1618" s="1">
        <v>470535.99</v>
      </c>
      <c r="N1618" t="s">
        <v>4776</v>
      </c>
      <c r="O1618" t="s">
        <v>45</v>
      </c>
      <c r="P1618" t="s">
        <v>4622</v>
      </c>
      <c r="Q1618" t="s">
        <v>4611</v>
      </c>
      <c r="R1618" t="s">
        <v>4612</v>
      </c>
    </row>
    <row r="1619" spans="1:18" x14ac:dyDescent="0.25">
      <c r="A1619" t="s">
        <v>964</v>
      </c>
      <c r="B1619" t="s">
        <v>965</v>
      </c>
      <c r="C1619" t="s">
        <v>5190</v>
      </c>
      <c r="D1619" t="s">
        <v>5673</v>
      </c>
      <c r="E1619" t="s">
        <v>4615</v>
      </c>
      <c r="F1619" t="s">
        <v>4733</v>
      </c>
      <c r="G1619" t="s">
        <v>4734</v>
      </c>
      <c r="H1619" t="s">
        <v>4638</v>
      </c>
      <c r="I1619" t="s">
        <v>4774</v>
      </c>
      <c r="J1619" s="1">
        <v>34</v>
      </c>
      <c r="K1619">
        <v>9774.17</v>
      </c>
      <c r="L1619">
        <v>4.5</v>
      </c>
      <c r="M1619" s="1">
        <v>317367.3</v>
      </c>
      <c r="N1619" t="s">
        <v>5537</v>
      </c>
      <c r="O1619" t="s">
        <v>4651</v>
      </c>
      <c r="P1619" t="s">
        <v>4622</v>
      </c>
      <c r="Q1619" t="s">
        <v>4623</v>
      </c>
      <c r="R1619" t="s">
        <v>4624</v>
      </c>
    </row>
    <row r="1620" spans="1:18" x14ac:dyDescent="0.25">
      <c r="A1620" t="s">
        <v>1032</v>
      </c>
      <c r="B1620" t="s">
        <v>1033</v>
      </c>
      <c r="C1620" t="s">
        <v>4973</v>
      </c>
      <c r="D1620" t="s">
        <v>5736</v>
      </c>
      <c r="E1620" t="s">
        <v>4602</v>
      </c>
      <c r="F1620" t="s">
        <v>4603</v>
      </c>
      <c r="G1620" t="s">
        <v>4813</v>
      </c>
      <c r="H1620" t="s">
        <v>4638</v>
      </c>
      <c r="I1620" t="s">
        <v>4774</v>
      </c>
      <c r="J1620" s="1">
        <v>40</v>
      </c>
      <c r="K1620">
        <v>11676.05</v>
      </c>
      <c r="L1620">
        <v>12.16</v>
      </c>
      <c r="M1620" s="1">
        <v>410249.69</v>
      </c>
      <c r="N1620" t="s">
        <v>4743</v>
      </c>
      <c r="O1620" t="s">
        <v>4664</v>
      </c>
      <c r="P1620" t="s">
        <v>4622</v>
      </c>
      <c r="Q1620" t="s">
        <v>4611</v>
      </c>
      <c r="R1620" t="s">
        <v>4744</v>
      </c>
    </row>
    <row r="1621" spans="1:18" x14ac:dyDescent="0.25">
      <c r="A1621" t="s">
        <v>1198</v>
      </c>
      <c r="B1621" t="s">
        <v>799</v>
      </c>
      <c r="C1621" t="s">
        <v>5020</v>
      </c>
      <c r="D1621" t="s">
        <v>4601</v>
      </c>
      <c r="E1621" t="s">
        <v>4615</v>
      </c>
      <c r="F1621" t="s">
        <v>4843</v>
      </c>
      <c r="G1621" t="s">
        <v>4844</v>
      </c>
      <c r="H1621" t="s">
        <v>4638</v>
      </c>
      <c r="I1621" t="s">
        <v>4774</v>
      </c>
      <c r="J1621" s="1">
        <v>6</v>
      </c>
      <c r="K1621">
        <v>35141.26</v>
      </c>
      <c r="L1621">
        <v>15.99</v>
      </c>
      <c r="M1621" s="1">
        <v>177133.04</v>
      </c>
      <c r="N1621" t="s">
        <v>5893</v>
      </c>
      <c r="O1621" t="s">
        <v>4651</v>
      </c>
      <c r="P1621" t="s">
        <v>4622</v>
      </c>
      <c r="Q1621" t="s">
        <v>4623</v>
      </c>
      <c r="R1621" t="s">
        <v>4720</v>
      </c>
    </row>
    <row r="1622" spans="1:18" x14ac:dyDescent="0.25">
      <c r="A1622" t="s">
        <v>1222</v>
      </c>
      <c r="B1622" t="s">
        <v>219</v>
      </c>
      <c r="C1622" t="s">
        <v>4932</v>
      </c>
      <c r="D1622" t="s">
        <v>5274</v>
      </c>
      <c r="E1622" t="s">
        <v>4656</v>
      </c>
      <c r="F1622" t="s">
        <v>4891</v>
      </c>
      <c r="G1622" t="s">
        <v>4892</v>
      </c>
      <c r="H1622" t="s">
        <v>4638</v>
      </c>
      <c r="I1622" t="s">
        <v>4774</v>
      </c>
      <c r="J1622" s="1">
        <v>23</v>
      </c>
      <c r="K1622">
        <v>38377.25</v>
      </c>
      <c r="L1622">
        <v>0.82</v>
      </c>
      <c r="M1622" s="1">
        <v>875438.8</v>
      </c>
      <c r="N1622" t="s">
        <v>5657</v>
      </c>
      <c r="O1622" t="s">
        <v>4651</v>
      </c>
      <c r="P1622" t="s">
        <v>4622</v>
      </c>
      <c r="Q1622" t="s">
        <v>4643</v>
      </c>
      <c r="R1622" t="s">
        <v>4703</v>
      </c>
    </row>
    <row r="1623" spans="1:18" x14ac:dyDescent="0.25">
      <c r="A1623" t="s">
        <v>1306</v>
      </c>
      <c r="B1623" t="s">
        <v>571</v>
      </c>
      <c r="C1623" t="s">
        <v>5302</v>
      </c>
      <c r="D1623" t="s">
        <v>5986</v>
      </c>
      <c r="E1623" t="s">
        <v>4656</v>
      </c>
      <c r="F1623" t="s">
        <v>4676</v>
      </c>
      <c r="G1623" t="s">
        <v>5132</v>
      </c>
      <c r="H1623" t="s">
        <v>4638</v>
      </c>
      <c r="I1623" t="s">
        <v>4774</v>
      </c>
      <c r="J1623" s="1">
        <v>24</v>
      </c>
      <c r="K1623">
        <v>24816.69</v>
      </c>
      <c r="L1623">
        <v>3.27</v>
      </c>
      <c r="M1623" s="1">
        <v>576124.42000000004</v>
      </c>
      <c r="N1623" t="s">
        <v>5988</v>
      </c>
      <c r="O1623" t="s">
        <v>45</v>
      </c>
      <c r="P1623" t="s">
        <v>4622</v>
      </c>
      <c r="Q1623" t="s">
        <v>4643</v>
      </c>
      <c r="R1623" t="s">
        <v>4665</v>
      </c>
    </row>
    <row r="1624" spans="1:18" x14ac:dyDescent="0.25">
      <c r="A1624" t="s">
        <v>1324</v>
      </c>
      <c r="B1624" t="s">
        <v>1325</v>
      </c>
      <c r="C1624" t="s">
        <v>5105</v>
      </c>
      <c r="D1624" t="s">
        <v>6005</v>
      </c>
      <c r="E1624" t="s">
        <v>4627</v>
      </c>
      <c r="F1624" t="s">
        <v>4636</v>
      </c>
      <c r="G1624" t="s">
        <v>4985</v>
      </c>
      <c r="H1624" t="s">
        <v>4638</v>
      </c>
      <c r="I1624" t="s">
        <v>4774</v>
      </c>
      <c r="J1624" s="1">
        <v>33</v>
      </c>
      <c r="K1624">
        <v>41271.760000000002</v>
      </c>
      <c r="L1624">
        <v>11.91</v>
      </c>
      <c r="M1624" s="1">
        <v>1199757.68</v>
      </c>
      <c r="N1624" t="s">
        <v>5977</v>
      </c>
      <c r="O1624" t="s">
        <v>4664</v>
      </c>
      <c r="P1624" t="s">
        <v>4622</v>
      </c>
      <c r="Q1624" t="s">
        <v>4643</v>
      </c>
      <c r="R1624" t="s">
        <v>4823</v>
      </c>
    </row>
    <row r="1625" spans="1:18" x14ac:dyDescent="0.25">
      <c r="A1625" t="s">
        <v>1418</v>
      </c>
      <c r="B1625" t="s">
        <v>1419</v>
      </c>
      <c r="C1625" t="s">
        <v>6078</v>
      </c>
      <c r="D1625" t="s">
        <v>6079</v>
      </c>
      <c r="E1625" t="s">
        <v>4627</v>
      </c>
      <c r="F1625" t="s">
        <v>4636</v>
      </c>
      <c r="G1625" t="s">
        <v>4985</v>
      </c>
      <c r="H1625" t="s">
        <v>4638</v>
      </c>
      <c r="I1625" t="s">
        <v>4774</v>
      </c>
      <c r="J1625" s="1">
        <v>19</v>
      </c>
      <c r="K1625">
        <v>9911.01</v>
      </c>
      <c r="L1625">
        <v>9.66</v>
      </c>
      <c r="M1625" s="1">
        <v>170118.52</v>
      </c>
      <c r="N1625" t="s">
        <v>4960</v>
      </c>
      <c r="O1625" t="s">
        <v>4651</v>
      </c>
      <c r="P1625" t="s">
        <v>4622</v>
      </c>
      <c r="Q1625" t="s">
        <v>4643</v>
      </c>
      <c r="R1625" t="s">
        <v>4682</v>
      </c>
    </row>
    <row r="1626" spans="1:18" x14ac:dyDescent="0.25">
      <c r="A1626" t="s">
        <v>1466</v>
      </c>
      <c r="B1626" t="s">
        <v>1384</v>
      </c>
      <c r="C1626" t="s">
        <v>5820</v>
      </c>
      <c r="D1626" t="s">
        <v>6117</v>
      </c>
      <c r="E1626" t="s">
        <v>4656</v>
      </c>
      <c r="F1626" t="s">
        <v>4657</v>
      </c>
      <c r="G1626" t="s">
        <v>4658</v>
      </c>
      <c r="H1626" t="s">
        <v>4638</v>
      </c>
      <c r="I1626" t="s">
        <v>4774</v>
      </c>
      <c r="J1626" s="1">
        <v>49</v>
      </c>
      <c r="K1626">
        <v>31702.99</v>
      </c>
      <c r="L1626">
        <v>15.51</v>
      </c>
      <c r="M1626" s="1">
        <v>1312506.96</v>
      </c>
      <c r="N1626" t="s">
        <v>5272</v>
      </c>
      <c r="O1626" t="s">
        <v>4664</v>
      </c>
      <c r="P1626" t="s">
        <v>4622</v>
      </c>
      <c r="Q1626" t="s">
        <v>4611</v>
      </c>
      <c r="R1626" t="s">
        <v>4612</v>
      </c>
    </row>
    <row r="1627" spans="1:18" x14ac:dyDescent="0.25">
      <c r="A1627" t="s">
        <v>1545</v>
      </c>
      <c r="B1627" t="s">
        <v>1242</v>
      </c>
      <c r="C1627" t="s">
        <v>4634</v>
      </c>
      <c r="D1627" t="s">
        <v>4675</v>
      </c>
      <c r="E1627" t="s">
        <v>4627</v>
      </c>
      <c r="F1627" t="s">
        <v>4723</v>
      </c>
      <c r="G1627" t="s">
        <v>4922</v>
      </c>
      <c r="H1627" t="s">
        <v>4638</v>
      </c>
      <c r="I1627" t="s">
        <v>4774</v>
      </c>
      <c r="J1627" s="1">
        <v>49</v>
      </c>
      <c r="K1627">
        <v>40129.35</v>
      </c>
      <c r="L1627">
        <v>5.93</v>
      </c>
      <c r="M1627" s="1">
        <v>1849734.3</v>
      </c>
      <c r="N1627" t="s">
        <v>5611</v>
      </c>
      <c r="O1627" t="s">
        <v>4730</v>
      </c>
      <c r="P1627" t="s">
        <v>4622</v>
      </c>
      <c r="Q1627" t="s">
        <v>4623</v>
      </c>
      <c r="R1627" t="s">
        <v>4612</v>
      </c>
    </row>
    <row r="1628" spans="1:18" x14ac:dyDescent="0.25">
      <c r="A1628" t="s">
        <v>1573</v>
      </c>
      <c r="B1628" t="s">
        <v>38</v>
      </c>
      <c r="C1628" t="s">
        <v>5945</v>
      </c>
      <c r="D1628" t="s">
        <v>5191</v>
      </c>
      <c r="E1628" t="s">
        <v>4602</v>
      </c>
      <c r="F1628" t="s">
        <v>4684</v>
      </c>
      <c r="G1628" t="s">
        <v>4792</v>
      </c>
      <c r="H1628" t="s">
        <v>4638</v>
      </c>
      <c r="I1628" t="s">
        <v>4774</v>
      </c>
      <c r="J1628" s="1">
        <v>48</v>
      </c>
      <c r="K1628">
        <v>6450.8</v>
      </c>
      <c r="L1628">
        <v>8.98</v>
      </c>
      <c r="M1628" s="1">
        <v>281832.87</v>
      </c>
      <c r="N1628" t="s">
        <v>4876</v>
      </c>
      <c r="O1628" t="s">
        <v>4609</v>
      </c>
      <c r="P1628" t="s">
        <v>4622</v>
      </c>
      <c r="Q1628" t="s">
        <v>4623</v>
      </c>
      <c r="R1628" t="s">
        <v>4682</v>
      </c>
    </row>
    <row r="1629" spans="1:18" x14ac:dyDescent="0.25">
      <c r="A1629" t="s">
        <v>1614</v>
      </c>
      <c r="B1629" t="s">
        <v>1003</v>
      </c>
      <c r="C1629" t="s">
        <v>6223</v>
      </c>
      <c r="D1629" t="s">
        <v>5003</v>
      </c>
      <c r="E1629" t="s">
        <v>4627</v>
      </c>
      <c r="F1629" t="s">
        <v>4636</v>
      </c>
      <c r="G1629" t="s">
        <v>4985</v>
      </c>
      <c r="H1629" t="s">
        <v>4638</v>
      </c>
      <c r="I1629" t="s">
        <v>4774</v>
      </c>
      <c r="J1629" s="1">
        <v>29</v>
      </c>
      <c r="K1629">
        <v>12317.92</v>
      </c>
      <c r="L1629">
        <v>12.89</v>
      </c>
      <c r="M1629" s="1">
        <v>311174.06</v>
      </c>
      <c r="N1629" t="s">
        <v>4688</v>
      </c>
      <c r="O1629" t="s">
        <v>4609</v>
      </c>
      <c r="P1629" t="s">
        <v>4622</v>
      </c>
      <c r="Q1629" t="s">
        <v>4611</v>
      </c>
      <c r="R1629" t="s">
        <v>4653</v>
      </c>
    </row>
    <row r="1630" spans="1:18" x14ac:dyDescent="0.25">
      <c r="A1630" t="s">
        <v>1742</v>
      </c>
      <c r="B1630" t="s">
        <v>1515</v>
      </c>
      <c r="C1630" t="s">
        <v>5973</v>
      </c>
      <c r="D1630" t="s">
        <v>6320</v>
      </c>
      <c r="E1630" t="s">
        <v>4615</v>
      </c>
      <c r="F1630" t="s">
        <v>4754</v>
      </c>
      <c r="G1630" t="s">
        <v>4755</v>
      </c>
      <c r="H1630" t="s">
        <v>4638</v>
      </c>
      <c r="I1630" t="s">
        <v>4774</v>
      </c>
      <c r="J1630" s="1">
        <v>45</v>
      </c>
      <c r="K1630">
        <v>21814.47</v>
      </c>
      <c r="L1630">
        <v>17.53</v>
      </c>
      <c r="M1630" s="1">
        <v>809567.7</v>
      </c>
      <c r="N1630" t="s">
        <v>6322</v>
      </c>
      <c r="O1630" t="s">
        <v>45</v>
      </c>
      <c r="P1630" t="s">
        <v>4622</v>
      </c>
      <c r="Q1630" t="s">
        <v>4643</v>
      </c>
      <c r="R1630" t="s">
        <v>4823</v>
      </c>
    </row>
    <row r="1631" spans="1:18" x14ac:dyDescent="0.25">
      <c r="A1631" t="s">
        <v>1744</v>
      </c>
      <c r="B1631" t="s">
        <v>1745</v>
      </c>
      <c r="C1631" t="s">
        <v>5699</v>
      </c>
      <c r="D1631" t="s">
        <v>6323</v>
      </c>
      <c r="E1631" t="s">
        <v>4656</v>
      </c>
      <c r="F1631" t="s">
        <v>4676</v>
      </c>
      <c r="G1631" t="s">
        <v>4917</v>
      </c>
      <c r="H1631" t="s">
        <v>4638</v>
      </c>
      <c r="I1631" t="s">
        <v>4774</v>
      </c>
      <c r="J1631" s="1">
        <v>28</v>
      </c>
      <c r="K1631">
        <v>23163.06</v>
      </c>
      <c r="L1631">
        <v>8.56</v>
      </c>
      <c r="M1631" s="1">
        <v>593048.46</v>
      </c>
      <c r="N1631" t="s">
        <v>4995</v>
      </c>
      <c r="O1631" t="s">
        <v>4664</v>
      </c>
      <c r="P1631" t="s">
        <v>4622</v>
      </c>
      <c r="Q1631" t="s">
        <v>4643</v>
      </c>
      <c r="R1631" t="s">
        <v>4644</v>
      </c>
    </row>
    <row r="1632" spans="1:18" x14ac:dyDescent="0.25">
      <c r="A1632" t="s">
        <v>1772</v>
      </c>
      <c r="B1632" t="s">
        <v>1773</v>
      </c>
      <c r="C1632" t="s">
        <v>5182</v>
      </c>
      <c r="D1632" t="s">
        <v>6158</v>
      </c>
      <c r="E1632" t="s">
        <v>4656</v>
      </c>
      <c r="F1632" t="s">
        <v>4676</v>
      </c>
      <c r="G1632" t="s">
        <v>4917</v>
      </c>
      <c r="H1632" t="s">
        <v>4638</v>
      </c>
      <c r="I1632" t="s">
        <v>4774</v>
      </c>
      <c r="J1632" s="1">
        <v>6</v>
      </c>
      <c r="K1632">
        <v>15649.89</v>
      </c>
      <c r="L1632">
        <v>2.0299999999999998</v>
      </c>
      <c r="M1632" s="1">
        <v>91993.18</v>
      </c>
      <c r="N1632" t="s">
        <v>5896</v>
      </c>
      <c r="O1632" t="s">
        <v>4651</v>
      </c>
      <c r="P1632" t="s">
        <v>4622</v>
      </c>
      <c r="Q1632" t="s">
        <v>4643</v>
      </c>
      <c r="R1632" t="s">
        <v>4744</v>
      </c>
    </row>
    <row r="1633" spans="1:18" x14ac:dyDescent="0.25">
      <c r="A1633" t="s">
        <v>1793</v>
      </c>
      <c r="B1633" t="s">
        <v>1622</v>
      </c>
      <c r="C1633" t="s">
        <v>5973</v>
      </c>
      <c r="D1633" t="s">
        <v>4765</v>
      </c>
      <c r="E1633" t="s">
        <v>4602</v>
      </c>
      <c r="F1633" t="s">
        <v>4668</v>
      </c>
      <c r="G1633" t="s">
        <v>4807</v>
      </c>
      <c r="H1633" t="s">
        <v>4638</v>
      </c>
      <c r="I1633" t="s">
        <v>4774</v>
      </c>
      <c r="J1633" s="1">
        <v>41</v>
      </c>
      <c r="K1633">
        <v>12039.29</v>
      </c>
      <c r="L1633">
        <v>7.67</v>
      </c>
      <c r="M1633" s="1">
        <v>455750.93</v>
      </c>
      <c r="N1633" t="s">
        <v>5597</v>
      </c>
      <c r="O1633" t="s">
        <v>4651</v>
      </c>
      <c r="P1633" t="s">
        <v>4622</v>
      </c>
      <c r="Q1633" t="s">
        <v>4611</v>
      </c>
      <c r="R1633" t="s">
        <v>4703</v>
      </c>
    </row>
    <row r="1634" spans="1:18" x14ac:dyDescent="0.25">
      <c r="A1634" t="s">
        <v>1940</v>
      </c>
      <c r="B1634" t="s">
        <v>1683</v>
      </c>
      <c r="C1634" t="s">
        <v>6471</v>
      </c>
      <c r="D1634" t="s">
        <v>5025</v>
      </c>
      <c r="E1634" t="s">
        <v>4615</v>
      </c>
      <c r="F1634" t="s">
        <v>4843</v>
      </c>
      <c r="G1634" t="s">
        <v>4844</v>
      </c>
      <c r="H1634" t="s">
        <v>4638</v>
      </c>
      <c r="I1634" t="s">
        <v>4774</v>
      </c>
      <c r="J1634" s="1">
        <v>49</v>
      </c>
      <c r="K1634">
        <v>7383.21</v>
      </c>
      <c r="L1634">
        <v>0.61</v>
      </c>
      <c r="M1634" s="1">
        <v>359570.45</v>
      </c>
      <c r="N1634" t="s">
        <v>5557</v>
      </c>
      <c r="O1634" t="s">
        <v>4730</v>
      </c>
      <c r="P1634" t="s">
        <v>4622</v>
      </c>
      <c r="Q1634" t="s">
        <v>4623</v>
      </c>
      <c r="R1634" t="s">
        <v>4782</v>
      </c>
    </row>
    <row r="1635" spans="1:18" x14ac:dyDescent="0.25">
      <c r="A1635" t="s">
        <v>1987</v>
      </c>
      <c r="B1635" t="s">
        <v>340</v>
      </c>
      <c r="C1635" t="s">
        <v>4764</v>
      </c>
      <c r="D1635" t="s">
        <v>5396</v>
      </c>
      <c r="E1635" t="s">
        <v>4602</v>
      </c>
      <c r="F1635" t="s">
        <v>4668</v>
      </c>
      <c r="G1635" t="s">
        <v>4879</v>
      </c>
      <c r="H1635" t="s">
        <v>4638</v>
      </c>
      <c r="I1635" t="s">
        <v>4774</v>
      </c>
      <c r="J1635" s="1">
        <v>11</v>
      </c>
      <c r="K1635">
        <v>32431.18</v>
      </c>
      <c r="L1635">
        <v>0.7</v>
      </c>
      <c r="M1635" s="1">
        <v>354245.78</v>
      </c>
      <c r="N1635" t="s">
        <v>5873</v>
      </c>
      <c r="O1635" t="s">
        <v>4664</v>
      </c>
      <c r="P1635" t="s">
        <v>4622</v>
      </c>
      <c r="Q1635" t="s">
        <v>4623</v>
      </c>
      <c r="R1635" t="s">
        <v>4720</v>
      </c>
    </row>
    <row r="1636" spans="1:18" x14ac:dyDescent="0.25">
      <c r="A1636" t="s">
        <v>2209</v>
      </c>
      <c r="B1636" t="s">
        <v>382</v>
      </c>
      <c r="C1636" t="s">
        <v>6471</v>
      </c>
      <c r="D1636" t="s">
        <v>6677</v>
      </c>
      <c r="E1636" t="s">
        <v>4656</v>
      </c>
      <c r="F1636" t="s">
        <v>4657</v>
      </c>
      <c r="G1636" t="s">
        <v>4826</v>
      </c>
      <c r="H1636" t="s">
        <v>4638</v>
      </c>
      <c r="I1636" t="s">
        <v>4774</v>
      </c>
      <c r="J1636" s="1">
        <v>29</v>
      </c>
      <c r="K1636">
        <v>41152.94</v>
      </c>
      <c r="L1636">
        <v>8.08</v>
      </c>
      <c r="M1636" s="1">
        <v>1097005.69</v>
      </c>
      <c r="N1636" t="s">
        <v>4888</v>
      </c>
      <c r="O1636" t="s">
        <v>45</v>
      </c>
      <c r="P1636" t="s">
        <v>4622</v>
      </c>
      <c r="Q1636" t="s">
        <v>4611</v>
      </c>
      <c r="R1636" t="s">
        <v>4720</v>
      </c>
    </row>
    <row r="1637" spans="1:18" x14ac:dyDescent="0.25">
      <c r="A1637" t="s">
        <v>2303</v>
      </c>
      <c r="B1637" t="s">
        <v>553</v>
      </c>
      <c r="C1637" t="s">
        <v>4837</v>
      </c>
      <c r="D1637" t="s">
        <v>6752</v>
      </c>
      <c r="E1637" t="s">
        <v>4627</v>
      </c>
      <c r="F1637" t="s">
        <v>4723</v>
      </c>
      <c r="G1637" t="s">
        <v>4922</v>
      </c>
      <c r="H1637" t="s">
        <v>4638</v>
      </c>
      <c r="I1637" t="s">
        <v>4774</v>
      </c>
      <c r="J1637" s="1">
        <v>45</v>
      </c>
      <c r="K1637">
        <v>5260.41</v>
      </c>
      <c r="L1637">
        <v>5.18</v>
      </c>
      <c r="M1637" s="1">
        <v>224456.43</v>
      </c>
      <c r="N1637" t="s">
        <v>5883</v>
      </c>
      <c r="O1637" t="s">
        <v>4651</v>
      </c>
      <c r="P1637" t="s">
        <v>4622</v>
      </c>
      <c r="Q1637" t="s">
        <v>4611</v>
      </c>
      <c r="R1637" t="s">
        <v>4612</v>
      </c>
    </row>
    <row r="1638" spans="1:18" x14ac:dyDescent="0.25">
      <c r="A1638" t="s">
        <v>2335</v>
      </c>
      <c r="B1638" t="s">
        <v>2152</v>
      </c>
      <c r="C1638" t="s">
        <v>6237</v>
      </c>
      <c r="D1638" t="s">
        <v>5087</v>
      </c>
      <c r="E1638" t="s">
        <v>4615</v>
      </c>
      <c r="F1638" t="s">
        <v>4754</v>
      </c>
      <c r="G1638" t="s">
        <v>4755</v>
      </c>
      <c r="H1638" t="s">
        <v>4638</v>
      </c>
      <c r="I1638" t="s">
        <v>4774</v>
      </c>
      <c r="J1638" s="1">
        <v>34</v>
      </c>
      <c r="K1638">
        <v>8102.77</v>
      </c>
      <c r="L1638">
        <v>1.47</v>
      </c>
      <c r="M1638" s="1">
        <v>271444.42</v>
      </c>
      <c r="N1638" t="s">
        <v>5422</v>
      </c>
      <c r="O1638" t="s">
        <v>4609</v>
      </c>
      <c r="P1638" t="s">
        <v>4610</v>
      </c>
      <c r="Q1638" t="s">
        <v>4611</v>
      </c>
      <c r="R1638" t="s">
        <v>4665</v>
      </c>
    </row>
    <row r="1639" spans="1:18" x14ac:dyDescent="0.25">
      <c r="A1639" t="s">
        <v>2421</v>
      </c>
      <c r="B1639" t="s">
        <v>1254</v>
      </c>
      <c r="C1639" t="s">
        <v>5250</v>
      </c>
      <c r="D1639" t="s">
        <v>5675</v>
      </c>
      <c r="E1639" t="s">
        <v>4615</v>
      </c>
      <c r="F1639" t="s">
        <v>4843</v>
      </c>
      <c r="G1639" t="s">
        <v>4844</v>
      </c>
      <c r="H1639" t="s">
        <v>4638</v>
      </c>
      <c r="I1639" t="s">
        <v>4774</v>
      </c>
      <c r="J1639" s="1">
        <v>29</v>
      </c>
      <c r="K1639">
        <v>5110.71</v>
      </c>
      <c r="L1639">
        <v>1.99</v>
      </c>
      <c r="M1639" s="1">
        <v>145261.20000000001</v>
      </c>
      <c r="N1639" t="s">
        <v>4852</v>
      </c>
      <c r="O1639" t="s">
        <v>45</v>
      </c>
      <c r="P1639" t="s">
        <v>4610</v>
      </c>
      <c r="Q1639" t="s">
        <v>4643</v>
      </c>
      <c r="R1639" t="s">
        <v>4696</v>
      </c>
    </row>
    <row r="1640" spans="1:18" x14ac:dyDescent="0.25">
      <c r="A1640" t="s">
        <v>2599</v>
      </c>
      <c r="B1640" t="s">
        <v>2007</v>
      </c>
      <c r="C1640" t="s">
        <v>6960</v>
      </c>
      <c r="D1640" t="s">
        <v>5539</v>
      </c>
      <c r="E1640" t="s">
        <v>4656</v>
      </c>
      <c r="F1640" t="s">
        <v>4772</v>
      </c>
      <c r="G1640" t="s">
        <v>4773</v>
      </c>
      <c r="H1640" t="s">
        <v>4638</v>
      </c>
      <c r="I1640" t="s">
        <v>4774</v>
      </c>
      <c r="J1640" s="1">
        <v>44</v>
      </c>
      <c r="K1640">
        <v>22608.22</v>
      </c>
      <c r="L1640">
        <v>9.39</v>
      </c>
      <c r="M1640" s="1">
        <v>901353.56</v>
      </c>
      <c r="N1640" t="s">
        <v>5276</v>
      </c>
      <c r="O1640" t="s">
        <v>4609</v>
      </c>
      <c r="P1640" t="s">
        <v>4622</v>
      </c>
      <c r="Q1640" t="s">
        <v>4611</v>
      </c>
      <c r="R1640" t="s">
        <v>4744</v>
      </c>
    </row>
    <row r="1641" spans="1:18" x14ac:dyDescent="0.25">
      <c r="A1641" t="s">
        <v>2676</v>
      </c>
      <c r="B1641" t="s">
        <v>853</v>
      </c>
      <c r="C1641" t="s">
        <v>4979</v>
      </c>
      <c r="D1641" t="s">
        <v>5881</v>
      </c>
      <c r="E1641" t="s">
        <v>4615</v>
      </c>
      <c r="F1641" t="s">
        <v>4616</v>
      </c>
      <c r="G1641" t="s">
        <v>4617</v>
      </c>
      <c r="H1641" t="s">
        <v>4638</v>
      </c>
      <c r="I1641" t="s">
        <v>4774</v>
      </c>
      <c r="J1641" s="1">
        <v>19</v>
      </c>
      <c r="K1641">
        <v>46842.36</v>
      </c>
      <c r="L1641">
        <v>8.89</v>
      </c>
      <c r="M1641" s="1">
        <v>810883.41</v>
      </c>
      <c r="N1641" t="s">
        <v>6232</v>
      </c>
      <c r="O1641" t="s">
        <v>4651</v>
      </c>
      <c r="P1641" t="s">
        <v>4622</v>
      </c>
      <c r="Q1641" t="s">
        <v>4611</v>
      </c>
      <c r="R1641" t="s">
        <v>4612</v>
      </c>
    </row>
    <row r="1642" spans="1:18" x14ac:dyDescent="0.25">
      <c r="A1642" t="s">
        <v>2752</v>
      </c>
      <c r="B1642" t="s">
        <v>1917</v>
      </c>
      <c r="C1642" t="s">
        <v>5121</v>
      </c>
      <c r="D1642" t="s">
        <v>7062</v>
      </c>
      <c r="E1642" t="s">
        <v>4627</v>
      </c>
      <c r="F1642" t="s">
        <v>4691</v>
      </c>
      <c r="G1642" t="s">
        <v>5017</v>
      </c>
      <c r="H1642" t="s">
        <v>4638</v>
      </c>
      <c r="I1642" t="s">
        <v>4774</v>
      </c>
      <c r="J1642" s="1">
        <v>23</v>
      </c>
      <c r="K1642">
        <v>2258.63</v>
      </c>
      <c r="L1642">
        <v>12.04</v>
      </c>
      <c r="M1642" s="1">
        <v>45693.89</v>
      </c>
      <c r="N1642" t="s">
        <v>5063</v>
      </c>
      <c r="O1642" t="s">
        <v>4651</v>
      </c>
      <c r="P1642" t="s">
        <v>4622</v>
      </c>
      <c r="Q1642" t="s">
        <v>4643</v>
      </c>
      <c r="R1642" t="s">
        <v>4696</v>
      </c>
    </row>
    <row r="1643" spans="1:18" x14ac:dyDescent="0.25">
      <c r="A1643" t="s">
        <v>2776</v>
      </c>
      <c r="B1643" t="s">
        <v>304</v>
      </c>
      <c r="C1643" t="s">
        <v>7080</v>
      </c>
      <c r="D1643" t="s">
        <v>7081</v>
      </c>
      <c r="E1643" t="s">
        <v>4602</v>
      </c>
      <c r="F1643" t="s">
        <v>4603</v>
      </c>
      <c r="G1643" t="s">
        <v>4604</v>
      </c>
      <c r="H1643" t="s">
        <v>4638</v>
      </c>
      <c r="I1643" t="s">
        <v>4774</v>
      </c>
      <c r="J1643" s="1">
        <v>42</v>
      </c>
      <c r="K1643">
        <v>5642.8</v>
      </c>
      <c r="L1643">
        <v>16.670000000000002</v>
      </c>
      <c r="M1643" s="1">
        <v>197490.1</v>
      </c>
      <c r="N1643" t="s">
        <v>5564</v>
      </c>
      <c r="O1643" t="s">
        <v>4651</v>
      </c>
      <c r="P1643" t="s">
        <v>4622</v>
      </c>
      <c r="Q1643" t="s">
        <v>4611</v>
      </c>
      <c r="R1643" t="s">
        <v>4653</v>
      </c>
    </row>
    <row r="1644" spans="1:18" x14ac:dyDescent="0.25">
      <c r="A1644" t="s">
        <v>2837</v>
      </c>
      <c r="B1644" t="s">
        <v>1537</v>
      </c>
      <c r="C1644" t="s">
        <v>5321</v>
      </c>
      <c r="D1644" t="s">
        <v>7120</v>
      </c>
      <c r="E1644" t="s">
        <v>4615</v>
      </c>
      <c r="F1644" t="s">
        <v>4733</v>
      </c>
      <c r="G1644" t="s">
        <v>4734</v>
      </c>
      <c r="H1644" t="s">
        <v>4638</v>
      </c>
      <c r="I1644" t="s">
        <v>4774</v>
      </c>
      <c r="J1644" s="1">
        <v>39</v>
      </c>
      <c r="K1644">
        <v>22744.36</v>
      </c>
      <c r="L1644">
        <v>16.850000000000001</v>
      </c>
      <c r="M1644" s="1">
        <v>737565.48</v>
      </c>
      <c r="N1644" t="s">
        <v>5853</v>
      </c>
      <c r="O1644" t="s">
        <v>4651</v>
      </c>
      <c r="P1644" t="s">
        <v>4622</v>
      </c>
      <c r="Q1644" t="s">
        <v>4611</v>
      </c>
      <c r="R1644" t="s">
        <v>4703</v>
      </c>
    </row>
    <row r="1645" spans="1:18" x14ac:dyDescent="0.25">
      <c r="A1645" t="s">
        <v>2875</v>
      </c>
      <c r="B1645" t="s">
        <v>1480</v>
      </c>
      <c r="C1645" t="s">
        <v>4654</v>
      </c>
      <c r="D1645" t="s">
        <v>7146</v>
      </c>
      <c r="E1645" t="s">
        <v>4656</v>
      </c>
      <c r="F1645" t="s">
        <v>4676</v>
      </c>
      <c r="G1645" t="s">
        <v>5132</v>
      </c>
      <c r="H1645" t="s">
        <v>4638</v>
      </c>
      <c r="I1645" t="s">
        <v>4774</v>
      </c>
      <c r="J1645" s="1">
        <v>8</v>
      </c>
      <c r="K1645">
        <v>42849.94</v>
      </c>
      <c r="L1645">
        <v>12.73</v>
      </c>
      <c r="M1645" s="1">
        <v>299161.14</v>
      </c>
      <c r="N1645" t="s">
        <v>5002</v>
      </c>
      <c r="O1645" t="s">
        <v>4609</v>
      </c>
      <c r="P1645" t="s">
        <v>4652</v>
      </c>
      <c r="Q1645" t="s">
        <v>4643</v>
      </c>
      <c r="R1645" t="s">
        <v>4744</v>
      </c>
    </row>
    <row r="1646" spans="1:18" x14ac:dyDescent="0.25">
      <c r="A1646" t="s">
        <v>2877</v>
      </c>
      <c r="B1646" t="s">
        <v>327</v>
      </c>
      <c r="C1646" t="s">
        <v>4842</v>
      </c>
      <c r="D1646" t="s">
        <v>4941</v>
      </c>
      <c r="E1646" t="s">
        <v>4627</v>
      </c>
      <c r="F1646" t="s">
        <v>4723</v>
      </c>
      <c r="G1646" t="s">
        <v>4724</v>
      </c>
      <c r="H1646" t="s">
        <v>4638</v>
      </c>
      <c r="I1646" t="s">
        <v>4774</v>
      </c>
      <c r="J1646" s="1">
        <v>36</v>
      </c>
      <c r="K1646">
        <v>7000.67</v>
      </c>
      <c r="L1646">
        <v>4.7699999999999996</v>
      </c>
      <c r="M1646" s="1">
        <v>240002.57</v>
      </c>
      <c r="N1646" t="s">
        <v>6402</v>
      </c>
      <c r="O1646" t="s">
        <v>4664</v>
      </c>
      <c r="P1646" t="s">
        <v>4622</v>
      </c>
      <c r="Q1646" t="s">
        <v>4623</v>
      </c>
      <c r="R1646" t="s">
        <v>4782</v>
      </c>
    </row>
    <row r="1647" spans="1:18" x14ac:dyDescent="0.25">
      <c r="A1647" t="s">
        <v>2936</v>
      </c>
      <c r="B1647" t="s">
        <v>2007</v>
      </c>
      <c r="C1647" t="s">
        <v>7188</v>
      </c>
      <c r="D1647" t="s">
        <v>4683</v>
      </c>
      <c r="E1647" t="s">
        <v>4602</v>
      </c>
      <c r="F1647" t="s">
        <v>4785</v>
      </c>
      <c r="G1647" t="s">
        <v>4786</v>
      </c>
      <c r="H1647" t="s">
        <v>4638</v>
      </c>
      <c r="I1647" t="s">
        <v>4774</v>
      </c>
      <c r="J1647" s="1">
        <v>10</v>
      </c>
      <c r="K1647">
        <v>1370.17</v>
      </c>
      <c r="L1647">
        <v>12.16</v>
      </c>
      <c r="M1647" s="1">
        <v>12035.57</v>
      </c>
      <c r="N1647" t="s">
        <v>4988</v>
      </c>
      <c r="O1647" t="s">
        <v>4609</v>
      </c>
      <c r="P1647" t="s">
        <v>4622</v>
      </c>
      <c r="Q1647" t="s">
        <v>4623</v>
      </c>
      <c r="R1647" t="s">
        <v>4782</v>
      </c>
    </row>
    <row r="1648" spans="1:18" x14ac:dyDescent="0.25">
      <c r="A1648" t="s">
        <v>2964</v>
      </c>
      <c r="B1648" t="s">
        <v>711</v>
      </c>
      <c r="C1648" t="s">
        <v>6917</v>
      </c>
      <c r="D1648" t="s">
        <v>4862</v>
      </c>
      <c r="E1648" t="s">
        <v>4656</v>
      </c>
      <c r="F1648" t="s">
        <v>4657</v>
      </c>
      <c r="G1648" t="s">
        <v>4658</v>
      </c>
      <c r="H1648" t="s">
        <v>4638</v>
      </c>
      <c r="I1648" t="s">
        <v>4774</v>
      </c>
      <c r="J1648" s="1">
        <v>32</v>
      </c>
      <c r="K1648">
        <v>1177.8699999999999</v>
      </c>
      <c r="L1648">
        <v>17.45</v>
      </c>
      <c r="M1648" s="1">
        <v>31114.61</v>
      </c>
      <c r="N1648" t="s">
        <v>6470</v>
      </c>
      <c r="O1648" t="s">
        <v>4609</v>
      </c>
      <c r="P1648" t="s">
        <v>4622</v>
      </c>
      <c r="Q1648" t="s">
        <v>4611</v>
      </c>
      <c r="R1648" t="s">
        <v>4703</v>
      </c>
    </row>
    <row r="1649" spans="1:18" x14ac:dyDescent="0.25">
      <c r="A1649" t="s">
        <v>2984</v>
      </c>
      <c r="B1649" t="s">
        <v>494</v>
      </c>
      <c r="C1649" t="s">
        <v>5886</v>
      </c>
      <c r="D1649" t="s">
        <v>6679</v>
      </c>
      <c r="E1649" t="s">
        <v>4627</v>
      </c>
      <c r="F1649" t="s">
        <v>4723</v>
      </c>
      <c r="G1649" t="s">
        <v>4724</v>
      </c>
      <c r="H1649" t="s">
        <v>4638</v>
      </c>
      <c r="I1649" t="s">
        <v>4774</v>
      </c>
      <c r="J1649" s="1">
        <v>45</v>
      </c>
      <c r="K1649">
        <v>32250.23</v>
      </c>
      <c r="L1649">
        <v>2.5</v>
      </c>
      <c r="M1649" s="1">
        <v>1414978.84</v>
      </c>
      <c r="N1649" t="s">
        <v>5282</v>
      </c>
      <c r="O1649" t="s">
        <v>4664</v>
      </c>
      <c r="P1649" t="s">
        <v>4622</v>
      </c>
      <c r="Q1649" t="s">
        <v>4623</v>
      </c>
      <c r="R1649" t="s">
        <v>4653</v>
      </c>
    </row>
    <row r="1650" spans="1:18" x14ac:dyDescent="0.25">
      <c r="A1650" t="s">
        <v>2992</v>
      </c>
      <c r="B1650" t="s">
        <v>840</v>
      </c>
      <c r="C1650" t="s">
        <v>4824</v>
      </c>
      <c r="D1650" t="s">
        <v>6564</v>
      </c>
      <c r="E1650" t="s">
        <v>4656</v>
      </c>
      <c r="F1650" t="s">
        <v>4676</v>
      </c>
      <c r="G1650" t="s">
        <v>5132</v>
      </c>
      <c r="H1650" t="s">
        <v>4638</v>
      </c>
      <c r="I1650" t="s">
        <v>4774</v>
      </c>
      <c r="J1650" s="1">
        <v>47</v>
      </c>
      <c r="K1650">
        <v>40327.03</v>
      </c>
      <c r="L1650">
        <v>10.91</v>
      </c>
      <c r="M1650" s="1">
        <v>1688585.5</v>
      </c>
      <c r="N1650" t="s">
        <v>5666</v>
      </c>
      <c r="O1650" t="s">
        <v>4609</v>
      </c>
      <c r="P1650" t="s">
        <v>4622</v>
      </c>
      <c r="Q1650" t="s">
        <v>4643</v>
      </c>
      <c r="R1650" t="s">
        <v>4823</v>
      </c>
    </row>
    <row r="1651" spans="1:18" x14ac:dyDescent="0.25">
      <c r="A1651" t="s">
        <v>3056</v>
      </c>
      <c r="B1651" t="s">
        <v>915</v>
      </c>
      <c r="C1651" t="s">
        <v>5532</v>
      </c>
      <c r="D1651" t="s">
        <v>6053</v>
      </c>
      <c r="E1651" t="s">
        <v>4615</v>
      </c>
      <c r="F1651" t="s">
        <v>4754</v>
      </c>
      <c r="G1651" t="s">
        <v>4755</v>
      </c>
      <c r="H1651" t="s">
        <v>4638</v>
      </c>
      <c r="I1651" t="s">
        <v>4774</v>
      </c>
      <c r="J1651" s="1">
        <v>29</v>
      </c>
      <c r="K1651">
        <v>23032.84</v>
      </c>
      <c r="L1651">
        <v>4.99</v>
      </c>
      <c r="M1651" s="1">
        <v>634621.54</v>
      </c>
      <c r="N1651" t="s">
        <v>5611</v>
      </c>
      <c r="O1651" t="s">
        <v>45</v>
      </c>
      <c r="P1651" t="s">
        <v>4622</v>
      </c>
      <c r="Q1651" t="s">
        <v>4611</v>
      </c>
      <c r="R1651" t="s">
        <v>4612</v>
      </c>
    </row>
    <row r="1652" spans="1:18" x14ac:dyDescent="0.25">
      <c r="A1652" t="s">
        <v>3067</v>
      </c>
      <c r="B1652" t="s">
        <v>3068</v>
      </c>
      <c r="C1652" t="s">
        <v>4783</v>
      </c>
      <c r="D1652" t="s">
        <v>4862</v>
      </c>
      <c r="E1652" t="s">
        <v>4615</v>
      </c>
      <c r="F1652" t="s">
        <v>4754</v>
      </c>
      <c r="G1652" t="s">
        <v>4839</v>
      </c>
      <c r="H1652" t="s">
        <v>4638</v>
      </c>
      <c r="I1652" t="s">
        <v>4774</v>
      </c>
      <c r="J1652" s="1">
        <v>5</v>
      </c>
      <c r="K1652">
        <v>43840.32</v>
      </c>
      <c r="L1652">
        <v>15.9</v>
      </c>
      <c r="M1652" s="1">
        <v>184348.55</v>
      </c>
      <c r="N1652" t="s">
        <v>5340</v>
      </c>
      <c r="O1652" t="s">
        <v>4651</v>
      </c>
      <c r="P1652" t="s">
        <v>4622</v>
      </c>
      <c r="Q1652" t="s">
        <v>4623</v>
      </c>
      <c r="R1652" t="s">
        <v>4823</v>
      </c>
    </row>
    <row r="1653" spans="1:18" x14ac:dyDescent="0.25">
      <c r="A1653" t="s">
        <v>3092</v>
      </c>
      <c r="B1653" t="s">
        <v>589</v>
      </c>
      <c r="C1653" t="s">
        <v>4666</v>
      </c>
      <c r="D1653" t="s">
        <v>6862</v>
      </c>
      <c r="E1653" t="s">
        <v>4656</v>
      </c>
      <c r="F1653" t="s">
        <v>4772</v>
      </c>
      <c r="G1653" t="s">
        <v>4833</v>
      </c>
      <c r="H1653" t="s">
        <v>4638</v>
      </c>
      <c r="I1653" t="s">
        <v>4774</v>
      </c>
      <c r="J1653" s="1">
        <v>6</v>
      </c>
      <c r="K1653">
        <v>8113.7</v>
      </c>
      <c r="L1653">
        <v>19.78</v>
      </c>
      <c r="M1653" s="1">
        <v>39052.86</v>
      </c>
      <c r="N1653" t="s">
        <v>5505</v>
      </c>
      <c r="O1653" t="s">
        <v>4730</v>
      </c>
      <c r="P1653" t="s">
        <v>4622</v>
      </c>
      <c r="Q1653" t="s">
        <v>4643</v>
      </c>
      <c r="R1653" t="s">
        <v>4744</v>
      </c>
    </row>
    <row r="1654" spans="1:18" x14ac:dyDescent="0.25">
      <c r="A1654" t="s">
        <v>3154</v>
      </c>
      <c r="B1654" t="s">
        <v>1707</v>
      </c>
      <c r="C1654" t="s">
        <v>7327</v>
      </c>
      <c r="D1654" t="s">
        <v>6466</v>
      </c>
      <c r="E1654" t="s">
        <v>4627</v>
      </c>
      <c r="F1654" t="s">
        <v>4691</v>
      </c>
      <c r="G1654" t="s">
        <v>4692</v>
      </c>
      <c r="H1654" t="s">
        <v>4638</v>
      </c>
      <c r="I1654" t="s">
        <v>4774</v>
      </c>
      <c r="J1654" s="1">
        <v>18</v>
      </c>
      <c r="K1654">
        <v>36042.26</v>
      </c>
      <c r="L1654">
        <v>17.48</v>
      </c>
      <c r="M1654" s="1">
        <v>535357.31000000006</v>
      </c>
      <c r="N1654" t="s">
        <v>6312</v>
      </c>
      <c r="O1654" t="s">
        <v>45</v>
      </c>
      <c r="P1654" t="s">
        <v>4622</v>
      </c>
      <c r="Q1654" t="s">
        <v>4611</v>
      </c>
      <c r="R1654" t="s">
        <v>4624</v>
      </c>
    </row>
    <row r="1655" spans="1:18" x14ac:dyDescent="0.25">
      <c r="A1655" t="s">
        <v>3309</v>
      </c>
      <c r="B1655" t="s">
        <v>3174</v>
      </c>
      <c r="C1655" t="s">
        <v>7433</v>
      </c>
      <c r="D1655" t="s">
        <v>5191</v>
      </c>
      <c r="E1655" t="s">
        <v>4656</v>
      </c>
      <c r="F1655" t="s">
        <v>4676</v>
      </c>
      <c r="G1655" t="s">
        <v>4917</v>
      </c>
      <c r="H1655" t="s">
        <v>4638</v>
      </c>
      <c r="I1655" t="s">
        <v>4774</v>
      </c>
      <c r="J1655" s="1">
        <v>6</v>
      </c>
      <c r="K1655">
        <v>46462.879999999997</v>
      </c>
      <c r="L1655">
        <v>4.74</v>
      </c>
      <c r="M1655" s="1">
        <v>265563.24</v>
      </c>
      <c r="N1655" t="s">
        <v>6127</v>
      </c>
      <c r="O1655" t="s">
        <v>4730</v>
      </c>
      <c r="P1655" t="s">
        <v>4622</v>
      </c>
      <c r="Q1655" t="s">
        <v>4623</v>
      </c>
      <c r="R1655" t="s">
        <v>4612</v>
      </c>
    </row>
    <row r="1656" spans="1:18" x14ac:dyDescent="0.25">
      <c r="A1656" t="s">
        <v>3368</v>
      </c>
      <c r="B1656" t="s">
        <v>1059</v>
      </c>
      <c r="C1656" t="s">
        <v>4953</v>
      </c>
      <c r="D1656" t="s">
        <v>5012</v>
      </c>
      <c r="E1656" t="s">
        <v>4602</v>
      </c>
      <c r="F1656" t="s">
        <v>4684</v>
      </c>
      <c r="G1656" t="s">
        <v>4792</v>
      </c>
      <c r="H1656" t="s">
        <v>4638</v>
      </c>
      <c r="I1656" t="s">
        <v>4774</v>
      </c>
      <c r="J1656" s="1">
        <v>26</v>
      </c>
      <c r="K1656">
        <v>15004.27</v>
      </c>
      <c r="L1656">
        <v>14.76</v>
      </c>
      <c r="M1656" s="1">
        <v>332530.63</v>
      </c>
      <c r="N1656" t="s">
        <v>4852</v>
      </c>
      <c r="O1656" t="s">
        <v>45</v>
      </c>
      <c r="P1656" t="s">
        <v>4622</v>
      </c>
      <c r="Q1656" t="s">
        <v>4643</v>
      </c>
      <c r="R1656" t="s">
        <v>4696</v>
      </c>
    </row>
    <row r="1657" spans="1:18" x14ac:dyDescent="0.25">
      <c r="A1657" t="s">
        <v>3424</v>
      </c>
      <c r="B1657" t="s">
        <v>948</v>
      </c>
      <c r="C1657" t="s">
        <v>7507</v>
      </c>
      <c r="D1657" t="s">
        <v>7508</v>
      </c>
      <c r="E1657" t="s">
        <v>4602</v>
      </c>
      <c r="F1657" t="s">
        <v>4785</v>
      </c>
      <c r="G1657" t="s">
        <v>4786</v>
      </c>
      <c r="H1657" t="s">
        <v>4638</v>
      </c>
      <c r="I1657" t="s">
        <v>4774</v>
      </c>
      <c r="J1657" s="1">
        <v>48</v>
      </c>
      <c r="K1657">
        <v>15578.99</v>
      </c>
      <c r="L1657">
        <v>5.15</v>
      </c>
      <c r="M1657" s="1">
        <v>709280.26</v>
      </c>
      <c r="N1657" t="s">
        <v>6008</v>
      </c>
      <c r="O1657" t="s">
        <v>4730</v>
      </c>
      <c r="P1657" t="s">
        <v>4622</v>
      </c>
      <c r="Q1657" t="s">
        <v>4623</v>
      </c>
      <c r="R1657" t="s">
        <v>4612</v>
      </c>
    </row>
    <row r="1658" spans="1:18" x14ac:dyDescent="0.25">
      <c r="A1658" t="s">
        <v>3446</v>
      </c>
      <c r="B1658" t="s">
        <v>2094</v>
      </c>
      <c r="C1658" t="s">
        <v>5217</v>
      </c>
      <c r="D1658" t="s">
        <v>6852</v>
      </c>
      <c r="E1658" t="s">
        <v>4615</v>
      </c>
      <c r="F1658" t="s">
        <v>4754</v>
      </c>
      <c r="G1658" t="s">
        <v>4839</v>
      </c>
      <c r="H1658" t="s">
        <v>4638</v>
      </c>
      <c r="I1658" t="s">
        <v>4774</v>
      </c>
      <c r="J1658" s="1">
        <v>29</v>
      </c>
      <c r="K1658">
        <v>26274.34</v>
      </c>
      <c r="L1658">
        <v>10.85</v>
      </c>
      <c r="M1658" s="1">
        <v>679283.65</v>
      </c>
      <c r="N1658" t="s">
        <v>6805</v>
      </c>
      <c r="O1658" t="s">
        <v>4651</v>
      </c>
      <c r="P1658" t="s">
        <v>4622</v>
      </c>
      <c r="Q1658" t="s">
        <v>4623</v>
      </c>
      <c r="R1658" t="s">
        <v>4744</v>
      </c>
    </row>
    <row r="1659" spans="1:18" x14ac:dyDescent="0.25">
      <c r="A1659" t="s">
        <v>3497</v>
      </c>
      <c r="B1659" t="s">
        <v>579</v>
      </c>
      <c r="C1659" t="s">
        <v>5734</v>
      </c>
      <c r="D1659" t="s">
        <v>4806</v>
      </c>
      <c r="E1659" t="s">
        <v>4627</v>
      </c>
      <c r="F1659" t="s">
        <v>4723</v>
      </c>
      <c r="G1659" t="s">
        <v>4724</v>
      </c>
      <c r="H1659" t="s">
        <v>4638</v>
      </c>
      <c r="I1659" t="s">
        <v>4774</v>
      </c>
      <c r="J1659" s="1">
        <v>11</v>
      </c>
      <c r="K1659">
        <v>4114.66</v>
      </c>
      <c r="L1659">
        <v>7.33</v>
      </c>
      <c r="M1659" s="1">
        <v>41943.61</v>
      </c>
      <c r="N1659" t="s">
        <v>7554</v>
      </c>
      <c r="O1659" t="s">
        <v>45</v>
      </c>
      <c r="P1659" t="s">
        <v>4622</v>
      </c>
      <c r="Q1659" t="s">
        <v>4623</v>
      </c>
      <c r="R1659" t="s">
        <v>4644</v>
      </c>
    </row>
    <row r="1660" spans="1:18" x14ac:dyDescent="0.25">
      <c r="A1660" t="s">
        <v>3499</v>
      </c>
      <c r="B1660" t="s">
        <v>138</v>
      </c>
      <c r="C1660" t="s">
        <v>5528</v>
      </c>
      <c r="D1660" t="s">
        <v>5867</v>
      </c>
      <c r="E1660" t="s">
        <v>4656</v>
      </c>
      <c r="F1660" t="s">
        <v>4676</v>
      </c>
      <c r="G1660" t="s">
        <v>4917</v>
      </c>
      <c r="H1660" t="s">
        <v>4638</v>
      </c>
      <c r="I1660" t="s">
        <v>4774</v>
      </c>
      <c r="J1660" s="1">
        <v>15</v>
      </c>
      <c r="K1660">
        <v>25623.37</v>
      </c>
      <c r="L1660">
        <v>8.6999999999999993</v>
      </c>
      <c r="M1660" s="1">
        <v>350912.05</v>
      </c>
      <c r="N1660" t="s">
        <v>5071</v>
      </c>
      <c r="O1660" t="s">
        <v>4609</v>
      </c>
      <c r="P1660" t="s">
        <v>4622</v>
      </c>
      <c r="Q1660" t="s">
        <v>4643</v>
      </c>
      <c r="R1660" t="s">
        <v>4823</v>
      </c>
    </row>
    <row r="1661" spans="1:18" x14ac:dyDescent="0.25">
      <c r="A1661" t="s">
        <v>3507</v>
      </c>
      <c r="B1661" t="s">
        <v>321</v>
      </c>
      <c r="C1661" t="s">
        <v>4666</v>
      </c>
      <c r="D1661" t="s">
        <v>4791</v>
      </c>
      <c r="E1661" t="s">
        <v>4602</v>
      </c>
      <c r="F1661" t="s">
        <v>4684</v>
      </c>
      <c r="G1661" t="s">
        <v>4792</v>
      </c>
      <c r="H1661" t="s">
        <v>4638</v>
      </c>
      <c r="I1661" t="s">
        <v>4774</v>
      </c>
      <c r="J1661" s="1">
        <v>49</v>
      </c>
      <c r="K1661">
        <v>5115.29</v>
      </c>
      <c r="L1661">
        <v>11.27</v>
      </c>
      <c r="M1661" s="1">
        <v>222401.04</v>
      </c>
      <c r="N1661" t="s">
        <v>5713</v>
      </c>
      <c r="O1661" t="s">
        <v>45</v>
      </c>
      <c r="P1661" t="s">
        <v>4610</v>
      </c>
      <c r="Q1661" t="s">
        <v>4643</v>
      </c>
      <c r="R1661" t="s">
        <v>4624</v>
      </c>
    </row>
    <row r="1662" spans="1:18" x14ac:dyDescent="0.25">
      <c r="A1662" t="s">
        <v>3545</v>
      </c>
      <c r="B1662" t="s">
        <v>3546</v>
      </c>
      <c r="C1662" t="s">
        <v>7585</v>
      </c>
      <c r="D1662" t="s">
        <v>7586</v>
      </c>
      <c r="E1662" t="s">
        <v>4656</v>
      </c>
      <c r="F1662" t="s">
        <v>4772</v>
      </c>
      <c r="G1662" t="s">
        <v>4833</v>
      </c>
      <c r="H1662" t="s">
        <v>4638</v>
      </c>
      <c r="I1662" t="s">
        <v>4774</v>
      </c>
      <c r="J1662" s="1">
        <v>43</v>
      </c>
      <c r="K1662">
        <v>13342.24</v>
      </c>
      <c r="L1662">
        <v>0.89</v>
      </c>
      <c r="M1662" s="1">
        <v>568610.24</v>
      </c>
      <c r="N1662" t="s">
        <v>6497</v>
      </c>
      <c r="O1662" t="s">
        <v>45</v>
      </c>
      <c r="P1662" t="s">
        <v>4622</v>
      </c>
      <c r="Q1662" t="s">
        <v>4643</v>
      </c>
      <c r="R1662" t="s">
        <v>4720</v>
      </c>
    </row>
    <row r="1663" spans="1:18" x14ac:dyDescent="0.25">
      <c r="A1663" t="s">
        <v>3603</v>
      </c>
      <c r="B1663" t="s">
        <v>87</v>
      </c>
      <c r="C1663" t="s">
        <v>6698</v>
      </c>
      <c r="D1663" t="s">
        <v>5675</v>
      </c>
      <c r="E1663" t="s">
        <v>4627</v>
      </c>
      <c r="F1663" t="s">
        <v>4636</v>
      </c>
      <c r="G1663" t="s">
        <v>4637</v>
      </c>
      <c r="H1663" t="s">
        <v>4638</v>
      </c>
      <c r="I1663" t="s">
        <v>4774</v>
      </c>
      <c r="J1663" s="1">
        <v>22</v>
      </c>
      <c r="K1663">
        <v>21109.96</v>
      </c>
      <c r="L1663">
        <v>15.37</v>
      </c>
      <c r="M1663" s="1">
        <v>393037.9</v>
      </c>
      <c r="N1663" t="s">
        <v>6322</v>
      </c>
      <c r="O1663" t="s">
        <v>4651</v>
      </c>
      <c r="P1663" t="s">
        <v>4622</v>
      </c>
      <c r="Q1663" t="s">
        <v>4623</v>
      </c>
      <c r="R1663" t="s">
        <v>4823</v>
      </c>
    </row>
    <row r="1664" spans="1:18" x14ac:dyDescent="0.25">
      <c r="A1664" t="s">
        <v>3694</v>
      </c>
      <c r="B1664" t="s">
        <v>2507</v>
      </c>
      <c r="C1664" t="s">
        <v>4979</v>
      </c>
      <c r="D1664" t="s">
        <v>5012</v>
      </c>
      <c r="E1664" t="s">
        <v>4656</v>
      </c>
      <c r="F1664" t="s">
        <v>4772</v>
      </c>
      <c r="G1664" t="s">
        <v>4833</v>
      </c>
      <c r="H1664" t="s">
        <v>4638</v>
      </c>
      <c r="I1664" t="s">
        <v>4774</v>
      </c>
      <c r="J1664" s="1">
        <v>35</v>
      </c>
      <c r="K1664">
        <v>1800.36</v>
      </c>
      <c r="L1664">
        <v>5.33</v>
      </c>
      <c r="M1664" s="1">
        <v>59654.03</v>
      </c>
      <c r="N1664" t="s">
        <v>5240</v>
      </c>
      <c r="O1664" t="s">
        <v>4664</v>
      </c>
      <c r="P1664" t="s">
        <v>4622</v>
      </c>
      <c r="Q1664" t="s">
        <v>4623</v>
      </c>
      <c r="R1664" t="s">
        <v>4703</v>
      </c>
    </row>
    <row r="1665" spans="1:18" x14ac:dyDescent="0.25">
      <c r="A1665" t="s">
        <v>3722</v>
      </c>
      <c r="B1665" t="s">
        <v>508</v>
      </c>
      <c r="C1665" t="s">
        <v>6960</v>
      </c>
      <c r="D1665" t="s">
        <v>6660</v>
      </c>
      <c r="E1665" t="s">
        <v>4627</v>
      </c>
      <c r="F1665" t="s">
        <v>4628</v>
      </c>
      <c r="G1665" t="s">
        <v>4711</v>
      </c>
      <c r="H1665" t="s">
        <v>4638</v>
      </c>
      <c r="I1665" t="s">
        <v>4774</v>
      </c>
      <c r="J1665" s="1">
        <v>5</v>
      </c>
      <c r="K1665">
        <v>14196.69</v>
      </c>
      <c r="L1665">
        <v>9.14</v>
      </c>
      <c r="M1665" s="1">
        <v>64495.56</v>
      </c>
      <c r="N1665" t="s">
        <v>4816</v>
      </c>
      <c r="O1665" t="s">
        <v>4609</v>
      </c>
      <c r="P1665" t="s">
        <v>4622</v>
      </c>
      <c r="Q1665" t="s">
        <v>4623</v>
      </c>
      <c r="R1665" t="s">
        <v>4782</v>
      </c>
    </row>
    <row r="1666" spans="1:18" x14ac:dyDescent="0.25">
      <c r="A1666" t="s">
        <v>3738</v>
      </c>
      <c r="B1666" t="s">
        <v>433</v>
      </c>
      <c r="C1666" t="s">
        <v>4714</v>
      </c>
      <c r="D1666" t="s">
        <v>6323</v>
      </c>
      <c r="E1666" t="s">
        <v>4656</v>
      </c>
      <c r="F1666" t="s">
        <v>4657</v>
      </c>
      <c r="G1666" t="s">
        <v>4826</v>
      </c>
      <c r="H1666" t="s">
        <v>4638</v>
      </c>
      <c r="I1666" t="s">
        <v>4774</v>
      </c>
      <c r="J1666" s="1">
        <v>20</v>
      </c>
      <c r="K1666">
        <v>36978.26</v>
      </c>
      <c r="L1666">
        <v>4.38</v>
      </c>
      <c r="M1666" s="1">
        <v>707172.24</v>
      </c>
      <c r="N1666" t="s">
        <v>5703</v>
      </c>
      <c r="O1666" t="s">
        <v>4651</v>
      </c>
      <c r="P1666" t="s">
        <v>4622</v>
      </c>
      <c r="Q1666" t="s">
        <v>4623</v>
      </c>
      <c r="R1666" t="s">
        <v>4720</v>
      </c>
    </row>
    <row r="1667" spans="1:18" x14ac:dyDescent="0.25">
      <c r="A1667" t="s">
        <v>3765</v>
      </c>
      <c r="B1667" t="s">
        <v>3040</v>
      </c>
      <c r="C1667" t="s">
        <v>5338</v>
      </c>
      <c r="D1667" t="s">
        <v>5369</v>
      </c>
      <c r="E1667" t="s">
        <v>4615</v>
      </c>
      <c r="F1667" t="s">
        <v>4616</v>
      </c>
      <c r="G1667" t="s">
        <v>4617</v>
      </c>
      <c r="H1667" t="s">
        <v>4638</v>
      </c>
      <c r="I1667" t="s">
        <v>4774</v>
      </c>
      <c r="J1667" s="1">
        <v>11</v>
      </c>
      <c r="K1667">
        <v>14981.67</v>
      </c>
      <c r="L1667">
        <v>10.06</v>
      </c>
      <c r="M1667" s="1">
        <v>148219.65</v>
      </c>
      <c r="N1667" t="s">
        <v>4673</v>
      </c>
      <c r="O1667" t="s">
        <v>4609</v>
      </c>
      <c r="P1667" t="s">
        <v>4610</v>
      </c>
      <c r="Q1667" t="s">
        <v>4623</v>
      </c>
      <c r="R1667" t="s">
        <v>4665</v>
      </c>
    </row>
    <row r="1668" spans="1:18" x14ac:dyDescent="0.25">
      <c r="A1668" t="s">
        <v>3786</v>
      </c>
      <c r="B1668" t="s">
        <v>1640</v>
      </c>
      <c r="C1668" t="s">
        <v>4885</v>
      </c>
      <c r="D1668" t="s">
        <v>5592</v>
      </c>
      <c r="E1668" t="s">
        <v>4602</v>
      </c>
      <c r="F1668" t="s">
        <v>4603</v>
      </c>
      <c r="G1668" t="s">
        <v>4813</v>
      </c>
      <c r="H1668" t="s">
        <v>4638</v>
      </c>
      <c r="I1668" t="s">
        <v>4774</v>
      </c>
      <c r="J1668" s="1">
        <v>7</v>
      </c>
      <c r="K1668">
        <v>40465.019999999997</v>
      </c>
      <c r="L1668">
        <v>16.420000000000002</v>
      </c>
      <c r="M1668" s="1">
        <v>236744.65</v>
      </c>
      <c r="N1668" t="s">
        <v>5517</v>
      </c>
      <c r="O1668" t="s">
        <v>4664</v>
      </c>
      <c r="P1668" t="s">
        <v>4622</v>
      </c>
      <c r="Q1668" t="s">
        <v>4611</v>
      </c>
      <c r="R1668" t="s">
        <v>4612</v>
      </c>
    </row>
    <row r="1669" spans="1:18" x14ac:dyDescent="0.25">
      <c r="A1669" t="s">
        <v>3816</v>
      </c>
      <c r="B1669" t="s">
        <v>178</v>
      </c>
      <c r="C1669" t="s">
        <v>6307</v>
      </c>
      <c r="D1669" t="s">
        <v>7431</v>
      </c>
      <c r="E1669" t="s">
        <v>4615</v>
      </c>
      <c r="F1669" t="s">
        <v>4754</v>
      </c>
      <c r="G1669" t="s">
        <v>4755</v>
      </c>
      <c r="H1669" t="s">
        <v>4638</v>
      </c>
      <c r="I1669" t="s">
        <v>4774</v>
      </c>
      <c r="J1669" s="1">
        <v>5</v>
      </c>
      <c r="K1669">
        <v>5014.6000000000004</v>
      </c>
      <c r="L1669">
        <v>17.690000000000001</v>
      </c>
      <c r="M1669" s="1">
        <v>20637.59</v>
      </c>
      <c r="N1669" t="s">
        <v>6633</v>
      </c>
      <c r="O1669" t="s">
        <v>4664</v>
      </c>
      <c r="P1669" t="s">
        <v>4622</v>
      </c>
      <c r="Q1669" t="s">
        <v>4643</v>
      </c>
      <c r="R1669" t="s">
        <v>4823</v>
      </c>
    </row>
    <row r="1670" spans="1:18" x14ac:dyDescent="0.25">
      <c r="A1670" t="s">
        <v>3818</v>
      </c>
      <c r="B1670" t="s">
        <v>3761</v>
      </c>
      <c r="C1670" t="s">
        <v>4877</v>
      </c>
      <c r="D1670" t="s">
        <v>5016</v>
      </c>
      <c r="E1670" t="s">
        <v>4602</v>
      </c>
      <c r="F1670" t="s">
        <v>4603</v>
      </c>
      <c r="G1670" t="s">
        <v>4813</v>
      </c>
      <c r="H1670" t="s">
        <v>4638</v>
      </c>
      <c r="I1670" t="s">
        <v>4774</v>
      </c>
      <c r="J1670" s="1">
        <v>9</v>
      </c>
      <c r="K1670">
        <v>47844.49</v>
      </c>
      <c r="L1670">
        <v>15.13</v>
      </c>
      <c r="M1670" s="1">
        <v>365450.57</v>
      </c>
      <c r="N1670" t="s">
        <v>6616</v>
      </c>
      <c r="O1670" t="s">
        <v>45</v>
      </c>
      <c r="P1670" t="s">
        <v>4622</v>
      </c>
      <c r="Q1670" t="s">
        <v>4623</v>
      </c>
      <c r="R1670" t="s">
        <v>4782</v>
      </c>
    </row>
    <row r="1671" spans="1:18" x14ac:dyDescent="0.25">
      <c r="A1671" t="s">
        <v>3848</v>
      </c>
      <c r="B1671" t="s">
        <v>214</v>
      </c>
      <c r="C1671" t="s">
        <v>4634</v>
      </c>
      <c r="D1671" t="s">
        <v>5274</v>
      </c>
      <c r="E1671" t="s">
        <v>4615</v>
      </c>
      <c r="F1671" t="s">
        <v>4754</v>
      </c>
      <c r="G1671" t="s">
        <v>4798</v>
      </c>
      <c r="H1671" t="s">
        <v>4638</v>
      </c>
      <c r="I1671" t="s">
        <v>4774</v>
      </c>
      <c r="J1671" s="1">
        <v>22</v>
      </c>
      <c r="K1671">
        <v>1688.45</v>
      </c>
      <c r="L1671">
        <v>7.32</v>
      </c>
      <c r="M1671" s="1">
        <v>34426.82</v>
      </c>
      <c r="N1671" t="s">
        <v>5212</v>
      </c>
      <c r="O1671" t="s">
        <v>4609</v>
      </c>
      <c r="P1671" t="s">
        <v>4622</v>
      </c>
      <c r="Q1671" t="s">
        <v>4611</v>
      </c>
      <c r="R1671" t="s">
        <v>4624</v>
      </c>
    </row>
    <row r="1672" spans="1:18" x14ac:dyDescent="0.25">
      <c r="A1672" t="s">
        <v>4011</v>
      </c>
      <c r="B1672" t="s">
        <v>974</v>
      </c>
      <c r="C1672" t="s">
        <v>5604</v>
      </c>
      <c r="D1672" t="s">
        <v>4683</v>
      </c>
      <c r="E1672" t="s">
        <v>4615</v>
      </c>
      <c r="F1672" t="s">
        <v>4616</v>
      </c>
      <c r="G1672" t="s">
        <v>5280</v>
      </c>
      <c r="H1672" t="s">
        <v>4638</v>
      </c>
      <c r="I1672" t="s">
        <v>4774</v>
      </c>
      <c r="J1672" s="1">
        <v>47</v>
      </c>
      <c r="K1672">
        <v>10128.15</v>
      </c>
      <c r="L1672">
        <v>18.98</v>
      </c>
      <c r="M1672" s="1">
        <v>385673.88</v>
      </c>
      <c r="N1672" t="s">
        <v>5502</v>
      </c>
      <c r="O1672" t="s">
        <v>45</v>
      </c>
      <c r="P1672" t="s">
        <v>4622</v>
      </c>
      <c r="Q1672" t="s">
        <v>4643</v>
      </c>
      <c r="R1672" t="s">
        <v>4624</v>
      </c>
    </row>
    <row r="1673" spans="1:18" x14ac:dyDescent="0.25">
      <c r="A1673" t="s">
        <v>4181</v>
      </c>
      <c r="B1673" t="s">
        <v>465</v>
      </c>
      <c r="C1673" t="s">
        <v>6441</v>
      </c>
      <c r="D1673" t="s">
        <v>7979</v>
      </c>
      <c r="E1673" t="s">
        <v>4656</v>
      </c>
      <c r="F1673" t="s">
        <v>4891</v>
      </c>
      <c r="G1673" t="s">
        <v>5183</v>
      </c>
      <c r="H1673" t="s">
        <v>4638</v>
      </c>
      <c r="I1673" t="s">
        <v>4774</v>
      </c>
      <c r="J1673" s="1">
        <v>16</v>
      </c>
      <c r="K1673">
        <v>1673.3</v>
      </c>
      <c r="L1673">
        <v>8.51</v>
      </c>
      <c r="M1673" s="1">
        <v>24494.43</v>
      </c>
      <c r="N1673" t="s">
        <v>5276</v>
      </c>
      <c r="O1673" t="s">
        <v>4609</v>
      </c>
      <c r="P1673" t="s">
        <v>4622</v>
      </c>
      <c r="Q1673" t="s">
        <v>4643</v>
      </c>
      <c r="R1673" t="s">
        <v>4744</v>
      </c>
    </row>
    <row r="1674" spans="1:18" x14ac:dyDescent="0.25">
      <c r="A1674" t="s">
        <v>4216</v>
      </c>
      <c r="B1674" t="s">
        <v>847</v>
      </c>
      <c r="C1674" t="s">
        <v>5042</v>
      </c>
      <c r="D1674" t="s">
        <v>6278</v>
      </c>
      <c r="E1674" t="s">
        <v>4602</v>
      </c>
      <c r="F1674" t="s">
        <v>4785</v>
      </c>
      <c r="G1674" t="s">
        <v>5159</v>
      </c>
      <c r="H1674" t="s">
        <v>4638</v>
      </c>
      <c r="I1674" t="s">
        <v>4774</v>
      </c>
      <c r="J1674" s="1">
        <v>3</v>
      </c>
      <c r="K1674">
        <v>17128.43</v>
      </c>
      <c r="L1674">
        <v>15.86</v>
      </c>
      <c r="M1674" s="1">
        <v>43235.58</v>
      </c>
      <c r="N1674" t="s">
        <v>5739</v>
      </c>
      <c r="O1674" t="s">
        <v>4664</v>
      </c>
      <c r="P1674" t="s">
        <v>4610</v>
      </c>
      <c r="Q1674" t="s">
        <v>4623</v>
      </c>
      <c r="R1674" t="s">
        <v>4703</v>
      </c>
    </row>
    <row r="1675" spans="1:18" x14ac:dyDescent="0.25">
      <c r="A1675" t="s">
        <v>4240</v>
      </c>
      <c r="B1675" t="s">
        <v>1376</v>
      </c>
      <c r="C1675" t="s">
        <v>4654</v>
      </c>
      <c r="D1675" t="s">
        <v>8011</v>
      </c>
      <c r="E1675" t="s">
        <v>4615</v>
      </c>
      <c r="F1675" t="s">
        <v>4733</v>
      </c>
      <c r="G1675" t="s">
        <v>4897</v>
      </c>
      <c r="H1675" t="s">
        <v>4638</v>
      </c>
      <c r="I1675" t="s">
        <v>4774</v>
      </c>
      <c r="J1675" s="1">
        <v>29</v>
      </c>
      <c r="K1675">
        <v>13466.61</v>
      </c>
      <c r="L1675">
        <v>13.54</v>
      </c>
      <c r="M1675" s="1">
        <v>337653.7</v>
      </c>
      <c r="N1675" t="s">
        <v>6826</v>
      </c>
      <c r="O1675" t="s">
        <v>4651</v>
      </c>
      <c r="P1675" t="s">
        <v>4622</v>
      </c>
      <c r="Q1675" t="s">
        <v>4623</v>
      </c>
      <c r="R1675" t="s">
        <v>4682</v>
      </c>
    </row>
    <row r="1676" spans="1:18" x14ac:dyDescent="0.25">
      <c r="A1676" t="s">
        <v>4325</v>
      </c>
      <c r="B1676" t="s">
        <v>878</v>
      </c>
      <c r="C1676" t="s">
        <v>5677</v>
      </c>
      <c r="D1676" t="s">
        <v>7577</v>
      </c>
      <c r="E1676" t="s">
        <v>4615</v>
      </c>
      <c r="F1676" t="s">
        <v>4733</v>
      </c>
      <c r="G1676" t="s">
        <v>5083</v>
      </c>
      <c r="H1676" t="s">
        <v>4638</v>
      </c>
      <c r="I1676" t="s">
        <v>4774</v>
      </c>
      <c r="J1676" s="1">
        <v>6</v>
      </c>
      <c r="K1676">
        <v>48283.82</v>
      </c>
      <c r="L1676">
        <v>13.73</v>
      </c>
      <c r="M1676" s="1">
        <v>249926.71</v>
      </c>
      <c r="N1676" t="s">
        <v>5526</v>
      </c>
      <c r="O1676" t="s">
        <v>4651</v>
      </c>
      <c r="P1676" t="s">
        <v>4622</v>
      </c>
      <c r="Q1676" t="s">
        <v>4643</v>
      </c>
      <c r="R1676" t="s">
        <v>4612</v>
      </c>
    </row>
    <row r="1677" spans="1:18" x14ac:dyDescent="0.25">
      <c r="A1677" t="s">
        <v>4368</v>
      </c>
      <c r="B1677" t="s">
        <v>667</v>
      </c>
      <c r="C1677" t="s">
        <v>6335</v>
      </c>
      <c r="D1677" t="s">
        <v>5758</v>
      </c>
      <c r="E1677" t="s">
        <v>4615</v>
      </c>
      <c r="F1677" t="s">
        <v>4616</v>
      </c>
      <c r="G1677" t="s">
        <v>5280</v>
      </c>
      <c r="H1677" t="s">
        <v>4638</v>
      </c>
      <c r="I1677" t="s">
        <v>4774</v>
      </c>
      <c r="J1677" s="1">
        <v>47</v>
      </c>
      <c r="K1677">
        <v>26744.560000000001</v>
      </c>
      <c r="L1677">
        <v>1.06</v>
      </c>
      <c r="M1677" s="1">
        <v>1243670.18</v>
      </c>
      <c r="N1677" t="s">
        <v>4957</v>
      </c>
      <c r="O1677" t="s">
        <v>4651</v>
      </c>
      <c r="P1677" t="s">
        <v>4622</v>
      </c>
      <c r="Q1677" t="s">
        <v>4611</v>
      </c>
      <c r="R1677" t="s">
        <v>4644</v>
      </c>
    </row>
    <row r="1678" spans="1:18" x14ac:dyDescent="0.25">
      <c r="A1678" t="s">
        <v>4471</v>
      </c>
      <c r="B1678" t="s">
        <v>1532</v>
      </c>
      <c r="C1678" t="s">
        <v>5989</v>
      </c>
      <c r="D1678" t="s">
        <v>7472</v>
      </c>
      <c r="E1678" t="s">
        <v>4656</v>
      </c>
      <c r="F1678" t="s">
        <v>4772</v>
      </c>
      <c r="G1678" t="s">
        <v>4867</v>
      </c>
      <c r="H1678" t="s">
        <v>4638</v>
      </c>
      <c r="I1678" t="s">
        <v>4774</v>
      </c>
      <c r="J1678" s="1">
        <v>19</v>
      </c>
      <c r="K1678">
        <v>10350.19</v>
      </c>
      <c r="L1678">
        <v>15.71</v>
      </c>
      <c r="M1678" s="1">
        <v>165759.32999999999</v>
      </c>
      <c r="N1678" t="s">
        <v>5276</v>
      </c>
      <c r="O1678" t="s">
        <v>4730</v>
      </c>
      <c r="P1678" t="s">
        <v>4622</v>
      </c>
      <c r="Q1678" t="s">
        <v>4643</v>
      </c>
      <c r="R1678" t="s">
        <v>4744</v>
      </c>
    </row>
    <row r="1679" spans="1:18" x14ac:dyDescent="0.25">
      <c r="A1679" t="s">
        <v>4537</v>
      </c>
      <c r="B1679" t="s">
        <v>1560</v>
      </c>
      <c r="C1679" t="s">
        <v>4854</v>
      </c>
      <c r="D1679" t="s">
        <v>8186</v>
      </c>
      <c r="E1679" t="s">
        <v>4627</v>
      </c>
      <c r="F1679" t="s">
        <v>4691</v>
      </c>
      <c r="G1679" t="s">
        <v>4692</v>
      </c>
      <c r="H1679" t="s">
        <v>4638</v>
      </c>
      <c r="I1679" t="s">
        <v>4774</v>
      </c>
      <c r="J1679" s="1">
        <v>13</v>
      </c>
      <c r="K1679">
        <v>21555.919999999998</v>
      </c>
      <c r="L1679">
        <v>4.09</v>
      </c>
      <c r="M1679" s="1">
        <v>268765.68</v>
      </c>
      <c r="N1679" t="s">
        <v>6318</v>
      </c>
      <c r="O1679" t="s">
        <v>45</v>
      </c>
      <c r="P1679" t="s">
        <v>4622</v>
      </c>
      <c r="Q1679" t="s">
        <v>4643</v>
      </c>
      <c r="R1679" t="s">
        <v>4682</v>
      </c>
    </row>
    <row r="1680" spans="1:18" x14ac:dyDescent="0.25">
      <c r="A1680" t="s">
        <v>4577</v>
      </c>
      <c r="B1680" t="s">
        <v>1451</v>
      </c>
      <c r="C1680" t="s">
        <v>5714</v>
      </c>
      <c r="D1680" t="s">
        <v>6161</v>
      </c>
      <c r="E1680" t="s">
        <v>4627</v>
      </c>
      <c r="F1680" t="s">
        <v>4691</v>
      </c>
      <c r="G1680" t="s">
        <v>4692</v>
      </c>
      <c r="H1680" t="s">
        <v>4638</v>
      </c>
      <c r="I1680" t="s">
        <v>4774</v>
      </c>
      <c r="J1680" s="1">
        <v>3</v>
      </c>
      <c r="K1680">
        <v>42854.74</v>
      </c>
      <c r="L1680">
        <v>15.06</v>
      </c>
      <c r="M1680" s="1">
        <v>109202.45</v>
      </c>
      <c r="N1680" t="s">
        <v>5104</v>
      </c>
      <c r="O1680" t="s">
        <v>4609</v>
      </c>
      <c r="P1680" t="s">
        <v>4622</v>
      </c>
      <c r="Q1680" t="s">
        <v>4623</v>
      </c>
      <c r="R1680" t="s">
        <v>4665</v>
      </c>
    </row>
    <row r="1681" spans="1:18" x14ac:dyDescent="0.25">
      <c r="A1681" t="s">
        <v>69</v>
      </c>
      <c r="B1681" t="s">
        <v>70</v>
      </c>
      <c r="C1681" t="s">
        <v>4666</v>
      </c>
      <c r="D1681" t="s">
        <v>4667</v>
      </c>
      <c r="E1681" t="s">
        <v>4602</v>
      </c>
      <c r="F1681" t="s">
        <v>4668</v>
      </c>
      <c r="G1681" t="s">
        <v>4669</v>
      </c>
      <c r="H1681" t="s">
        <v>4630</v>
      </c>
      <c r="I1681" t="s">
        <v>4670</v>
      </c>
      <c r="J1681" s="1">
        <v>40</v>
      </c>
      <c r="K1681">
        <v>3400.94</v>
      </c>
      <c r="L1681">
        <v>7.76</v>
      </c>
      <c r="M1681" s="1">
        <v>125481.08</v>
      </c>
      <c r="N1681" t="s">
        <v>4673</v>
      </c>
      <c r="O1681" t="s">
        <v>4651</v>
      </c>
      <c r="P1681" t="s">
        <v>4610</v>
      </c>
      <c r="Q1681" t="s">
        <v>4623</v>
      </c>
      <c r="R1681" t="s">
        <v>4665</v>
      </c>
    </row>
    <row r="1682" spans="1:18" x14ac:dyDescent="0.25">
      <c r="A1682" t="s">
        <v>99</v>
      </c>
      <c r="B1682" t="s">
        <v>100</v>
      </c>
      <c r="C1682" t="s">
        <v>4710</v>
      </c>
      <c r="D1682" t="s">
        <v>4614</v>
      </c>
      <c r="E1682" t="s">
        <v>4627</v>
      </c>
      <c r="F1682" t="s">
        <v>4628</v>
      </c>
      <c r="G1682" t="s">
        <v>4711</v>
      </c>
      <c r="H1682" t="s">
        <v>4630</v>
      </c>
      <c r="I1682" t="s">
        <v>4670</v>
      </c>
      <c r="J1682" s="1">
        <v>29</v>
      </c>
      <c r="K1682">
        <v>42344.08</v>
      </c>
      <c r="L1682">
        <v>18.47</v>
      </c>
      <c r="M1682" s="1">
        <v>1001170.72</v>
      </c>
      <c r="N1682" t="s">
        <v>4713</v>
      </c>
      <c r="O1682" t="s">
        <v>4651</v>
      </c>
      <c r="P1682" t="s">
        <v>4622</v>
      </c>
      <c r="Q1682" t="s">
        <v>4611</v>
      </c>
      <c r="R1682" t="s">
        <v>4696</v>
      </c>
    </row>
    <row r="1683" spans="1:18" x14ac:dyDescent="0.25">
      <c r="A1683" t="s">
        <v>147</v>
      </c>
      <c r="B1683" t="s">
        <v>148</v>
      </c>
      <c r="C1683" t="s">
        <v>4777</v>
      </c>
      <c r="D1683" t="s">
        <v>4778</v>
      </c>
      <c r="E1683" t="s">
        <v>4602</v>
      </c>
      <c r="F1683" t="s">
        <v>4603</v>
      </c>
      <c r="G1683" t="s">
        <v>4604</v>
      </c>
      <c r="H1683" t="s">
        <v>4630</v>
      </c>
      <c r="I1683" t="s">
        <v>4670</v>
      </c>
      <c r="J1683" s="1">
        <v>9</v>
      </c>
      <c r="K1683">
        <v>43862.99</v>
      </c>
      <c r="L1683">
        <v>5.73</v>
      </c>
      <c r="M1683" s="1">
        <v>372146.77</v>
      </c>
      <c r="N1683" t="s">
        <v>4781</v>
      </c>
      <c r="O1683" t="s">
        <v>4664</v>
      </c>
      <c r="P1683" t="s">
        <v>4610</v>
      </c>
      <c r="Q1683" t="s">
        <v>4623</v>
      </c>
      <c r="R1683" t="s">
        <v>4782</v>
      </c>
    </row>
    <row r="1684" spans="1:18" x14ac:dyDescent="0.25">
      <c r="A1684" t="s">
        <v>207</v>
      </c>
      <c r="B1684" t="s">
        <v>208</v>
      </c>
      <c r="C1684" t="s">
        <v>4857</v>
      </c>
      <c r="D1684" t="s">
        <v>4858</v>
      </c>
      <c r="E1684" t="s">
        <v>4615</v>
      </c>
      <c r="F1684" t="s">
        <v>4733</v>
      </c>
      <c r="G1684" t="s">
        <v>4734</v>
      </c>
      <c r="H1684" t="s">
        <v>4630</v>
      </c>
      <c r="I1684" t="s">
        <v>4670</v>
      </c>
      <c r="J1684" s="1">
        <v>36</v>
      </c>
      <c r="K1684">
        <v>12378.55</v>
      </c>
      <c r="L1684">
        <v>18.21</v>
      </c>
      <c r="M1684" s="1">
        <v>364478.98</v>
      </c>
      <c r="N1684" t="s">
        <v>4860</v>
      </c>
      <c r="O1684" t="s">
        <v>4730</v>
      </c>
      <c r="P1684" t="s">
        <v>4622</v>
      </c>
      <c r="Q1684" t="s">
        <v>4623</v>
      </c>
      <c r="R1684" t="s">
        <v>4653</v>
      </c>
    </row>
    <row r="1685" spans="1:18" x14ac:dyDescent="0.25">
      <c r="A1685" t="s">
        <v>225</v>
      </c>
      <c r="B1685" t="s">
        <v>226</v>
      </c>
      <c r="C1685" t="s">
        <v>4654</v>
      </c>
      <c r="D1685" t="s">
        <v>4882</v>
      </c>
      <c r="E1685" t="s">
        <v>4656</v>
      </c>
      <c r="F1685" t="s">
        <v>4676</v>
      </c>
      <c r="G1685" t="s">
        <v>4677</v>
      </c>
      <c r="H1685" t="s">
        <v>4630</v>
      </c>
      <c r="I1685" t="s">
        <v>4670</v>
      </c>
      <c r="J1685" s="1">
        <v>49</v>
      </c>
      <c r="K1685">
        <v>37132.07</v>
      </c>
      <c r="L1685">
        <v>8.6199999999999992</v>
      </c>
      <c r="M1685" s="1">
        <v>1662632.99</v>
      </c>
      <c r="N1685" t="s">
        <v>4650</v>
      </c>
      <c r="O1685" t="s">
        <v>4730</v>
      </c>
      <c r="P1685" t="s">
        <v>4622</v>
      </c>
      <c r="Q1685" t="s">
        <v>4643</v>
      </c>
      <c r="R1685" t="s">
        <v>4653</v>
      </c>
    </row>
    <row r="1686" spans="1:18" x14ac:dyDescent="0.25">
      <c r="A1686" t="s">
        <v>345</v>
      </c>
      <c r="B1686" t="s">
        <v>346</v>
      </c>
      <c r="C1686" t="s">
        <v>5033</v>
      </c>
      <c r="D1686" t="s">
        <v>5034</v>
      </c>
      <c r="E1686" t="s">
        <v>4627</v>
      </c>
      <c r="F1686" t="s">
        <v>4691</v>
      </c>
      <c r="G1686" t="s">
        <v>4692</v>
      </c>
      <c r="H1686" t="s">
        <v>4630</v>
      </c>
      <c r="I1686" t="s">
        <v>4670</v>
      </c>
      <c r="J1686" s="1">
        <v>19</v>
      </c>
      <c r="K1686">
        <v>20886.78</v>
      </c>
      <c r="L1686">
        <v>1.67</v>
      </c>
      <c r="M1686" s="1">
        <v>390221.44</v>
      </c>
      <c r="N1686" t="s">
        <v>5036</v>
      </c>
      <c r="O1686" t="s">
        <v>4609</v>
      </c>
      <c r="P1686" t="s">
        <v>4622</v>
      </c>
      <c r="Q1686" t="s">
        <v>4643</v>
      </c>
      <c r="R1686" t="s">
        <v>4644</v>
      </c>
    </row>
    <row r="1687" spans="1:18" x14ac:dyDescent="0.25">
      <c r="A1687" t="s">
        <v>490</v>
      </c>
      <c r="B1687" t="s">
        <v>491</v>
      </c>
      <c r="C1687" t="s">
        <v>4998</v>
      </c>
      <c r="D1687" t="s">
        <v>5206</v>
      </c>
      <c r="E1687" t="s">
        <v>4627</v>
      </c>
      <c r="F1687" t="s">
        <v>4723</v>
      </c>
      <c r="G1687" t="s">
        <v>4922</v>
      </c>
      <c r="H1687" t="s">
        <v>4630</v>
      </c>
      <c r="I1687" t="s">
        <v>4670</v>
      </c>
      <c r="J1687" s="1">
        <v>16</v>
      </c>
      <c r="K1687">
        <v>33032.69</v>
      </c>
      <c r="L1687">
        <v>8.98</v>
      </c>
      <c r="M1687" s="1">
        <v>481061.67</v>
      </c>
      <c r="N1687" t="s">
        <v>5208</v>
      </c>
      <c r="O1687" t="s">
        <v>4609</v>
      </c>
      <c r="P1687" t="s">
        <v>4622</v>
      </c>
      <c r="Q1687" t="s">
        <v>4623</v>
      </c>
      <c r="R1687" t="s">
        <v>4703</v>
      </c>
    </row>
    <row r="1688" spans="1:18" x14ac:dyDescent="0.25">
      <c r="A1688" t="s">
        <v>627</v>
      </c>
      <c r="B1688" t="s">
        <v>628</v>
      </c>
      <c r="C1688" t="s">
        <v>4912</v>
      </c>
      <c r="D1688" t="s">
        <v>5210</v>
      </c>
      <c r="E1688" t="s">
        <v>4656</v>
      </c>
      <c r="F1688" t="s">
        <v>4676</v>
      </c>
      <c r="G1688" t="s">
        <v>4677</v>
      </c>
      <c r="H1688" t="s">
        <v>4630</v>
      </c>
      <c r="I1688" t="s">
        <v>4670</v>
      </c>
      <c r="J1688" s="1">
        <v>28</v>
      </c>
      <c r="K1688">
        <v>44388.02</v>
      </c>
      <c r="L1688">
        <v>19.73</v>
      </c>
      <c r="M1688" s="1">
        <v>997647.38</v>
      </c>
      <c r="N1688" t="s">
        <v>4751</v>
      </c>
      <c r="O1688" t="s">
        <v>4651</v>
      </c>
      <c r="P1688" t="s">
        <v>4622</v>
      </c>
      <c r="Q1688" t="s">
        <v>4611</v>
      </c>
      <c r="R1688" t="s">
        <v>4653</v>
      </c>
    </row>
    <row r="1689" spans="1:18" x14ac:dyDescent="0.25">
      <c r="A1689" t="s">
        <v>695</v>
      </c>
      <c r="B1689" t="s">
        <v>696</v>
      </c>
      <c r="C1689" t="s">
        <v>5420</v>
      </c>
      <c r="D1689" t="s">
        <v>4646</v>
      </c>
      <c r="E1689" t="s">
        <v>4656</v>
      </c>
      <c r="F1689" t="s">
        <v>4772</v>
      </c>
      <c r="G1689" t="s">
        <v>4833</v>
      </c>
      <c r="H1689" t="s">
        <v>4630</v>
      </c>
      <c r="I1689" t="s">
        <v>4670</v>
      </c>
      <c r="J1689" s="1">
        <v>26</v>
      </c>
      <c r="K1689">
        <v>4367.99</v>
      </c>
      <c r="L1689">
        <v>9.77</v>
      </c>
      <c r="M1689" s="1">
        <v>102472.17</v>
      </c>
      <c r="N1689" t="s">
        <v>5422</v>
      </c>
      <c r="O1689" t="s">
        <v>4651</v>
      </c>
      <c r="P1689" t="s">
        <v>4652</v>
      </c>
      <c r="Q1689" t="s">
        <v>4643</v>
      </c>
      <c r="R1689" t="s">
        <v>4665</v>
      </c>
    </row>
    <row r="1690" spans="1:18" x14ac:dyDescent="0.25">
      <c r="A1690" t="s">
        <v>745</v>
      </c>
      <c r="B1690" t="s">
        <v>746</v>
      </c>
      <c r="C1690" t="s">
        <v>5472</v>
      </c>
      <c r="D1690" t="s">
        <v>5473</v>
      </c>
      <c r="E1690" t="s">
        <v>4627</v>
      </c>
      <c r="F1690" t="s">
        <v>4636</v>
      </c>
      <c r="G1690" t="s">
        <v>4637</v>
      </c>
      <c r="H1690" t="s">
        <v>4630</v>
      </c>
      <c r="I1690" t="s">
        <v>4670</v>
      </c>
      <c r="J1690" s="1">
        <v>9</v>
      </c>
      <c r="K1690">
        <v>47412.38</v>
      </c>
      <c r="L1690">
        <v>2.2799999999999998</v>
      </c>
      <c r="M1690" s="1">
        <v>416982.4</v>
      </c>
      <c r="N1690" t="s">
        <v>5060</v>
      </c>
      <c r="O1690" t="s">
        <v>45</v>
      </c>
      <c r="P1690" t="s">
        <v>4622</v>
      </c>
      <c r="Q1690" t="s">
        <v>4623</v>
      </c>
      <c r="R1690" t="s">
        <v>4696</v>
      </c>
    </row>
    <row r="1691" spans="1:18" x14ac:dyDescent="0.25">
      <c r="A1691" t="s">
        <v>839</v>
      </c>
      <c r="B1691" t="s">
        <v>840</v>
      </c>
      <c r="C1691" t="s">
        <v>5560</v>
      </c>
      <c r="D1691" t="s">
        <v>5441</v>
      </c>
      <c r="E1691" t="s">
        <v>4627</v>
      </c>
      <c r="F1691" t="s">
        <v>4628</v>
      </c>
      <c r="G1691" t="s">
        <v>4629</v>
      </c>
      <c r="H1691" t="s">
        <v>4630</v>
      </c>
      <c r="I1691" t="s">
        <v>4670</v>
      </c>
      <c r="J1691" s="1">
        <v>40</v>
      </c>
      <c r="K1691">
        <v>35197.599999999999</v>
      </c>
      <c r="L1691">
        <v>18.77</v>
      </c>
      <c r="M1691" s="1">
        <v>1143640.42</v>
      </c>
      <c r="N1691" t="s">
        <v>4995</v>
      </c>
      <c r="O1691" t="s">
        <v>4664</v>
      </c>
      <c r="P1691" t="s">
        <v>4622</v>
      </c>
      <c r="Q1691" t="s">
        <v>4611</v>
      </c>
      <c r="R1691" t="s">
        <v>4644</v>
      </c>
    </row>
    <row r="1692" spans="1:18" x14ac:dyDescent="0.25">
      <c r="A1692" t="s">
        <v>902</v>
      </c>
      <c r="B1692" t="s">
        <v>864</v>
      </c>
      <c r="C1692" t="s">
        <v>5485</v>
      </c>
      <c r="D1692" t="s">
        <v>5623</v>
      </c>
      <c r="E1692" t="s">
        <v>4602</v>
      </c>
      <c r="F1692" t="s">
        <v>4684</v>
      </c>
      <c r="G1692" t="s">
        <v>5022</v>
      </c>
      <c r="H1692" t="s">
        <v>4630</v>
      </c>
      <c r="I1692" t="s">
        <v>4670</v>
      </c>
      <c r="J1692" s="1">
        <v>4</v>
      </c>
      <c r="K1692">
        <v>3049.83</v>
      </c>
      <c r="L1692">
        <v>15.64</v>
      </c>
      <c r="M1692" s="1">
        <v>10291.35</v>
      </c>
      <c r="N1692" t="s">
        <v>5625</v>
      </c>
      <c r="O1692" t="s">
        <v>4651</v>
      </c>
      <c r="P1692" t="s">
        <v>4622</v>
      </c>
      <c r="Q1692" t="s">
        <v>4623</v>
      </c>
      <c r="R1692" t="s">
        <v>4665</v>
      </c>
    </row>
    <row r="1693" spans="1:18" x14ac:dyDescent="0.25">
      <c r="A1693" t="s">
        <v>1181</v>
      </c>
      <c r="B1693" t="s">
        <v>169</v>
      </c>
      <c r="C1693" t="s">
        <v>5870</v>
      </c>
      <c r="D1693" t="s">
        <v>5871</v>
      </c>
      <c r="E1693" t="s">
        <v>4615</v>
      </c>
      <c r="F1693" t="s">
        <v>4843</v>
      </c>
      <c r="G1693" t="s">
        <v>4844</v>
      </c>
      <c r="H1693" t="s">
        <v>4630</v>
      </c>
      <c r="I1693" t="s">
        <v>4670</v>
      </c>
      <c r="J1693" s="1">
        <v>14</v>
      </c>
      <c r="K1693">
        <v>16092.2</v>
      </c>
      <c r="L1693">
        <v>18.72</v>
      </c>
      <c r="M1693" s="1">
        <v>183116.36</v>
      </c>
      <c r="N1693" t="s">
        <v>5873</v>
      </c>
      <c r="O1693" t="s">
        <v>4730</v>
      </c>
      <c r="P1693" t="s">
        <v>4622</v>
      </c>
      <c r="Q1693" t="s">
        <v>4611</v>
      </c>
      <c r="R1693" t="s">
        <v>4720</v>
      </c>
    </row>
    <row r="1694" spans="1:18" x14ac:dyDescent="0.25">
      <c r="A1694" t="s">
        <v>1354</v>
      </c>
      <c r="B1694" t="s">
        <v>858</v>
      </c>
      <c r="C1694" t="s">
        <v>5167</v>
      </c>
      <c r="D1694" t="s">
        <v>6029</v>
      </c>
      <c r="E1694" t="s">
        <v>4602</v>
      </c>
      <c r="F1694" t="s">
        <v>4603</v>
      </c>
      <c r="G1694" t="s">
        <v>4604</v>
      </c>
      <c r="H1694" t="s">
        <v>4630</v>
      </c>
      <c r="I1694" t="s">
        <v>4670</v>
      </c>
      <c r="J1694" s="1">
        <v>32</v>
      </c>
      <c r="K1694">
        <v>49678.99</v>
      </c>
      <c r="L1694">
        <v>5.34</v>
      </c>
      <c r="M1694" s="1">
        <v>1504836.22</v>
      </c>
      <c r="N1694" t="s">
        <v>6031</v>
      </c>
      <c r="O1694" t="s">
        <v>4609</v>
      </c>
      <c r="P1694" t="s">
        <v>4622</v>
      </c>
      <c r="Q1694" t="s">
        <v>4643</v>
      </c>
      <c r="R1694" t="s">
        <v>4612</v>
      </c>
    </row>
    <row r="1695" spans="1:18" x14ac:dyDescent="0.25">
      <c r="A1695" t="s">
        <v>1437</v>
      </c>
      <c r="B1695" t="s">
        <v>433</v>
      </c>
      <c r="C1695" t="s">
        <v>4674</v>
      </c>
      <c r="D1695" t="s">
        <v>5362</v>
      </c>
      <c r="E1695" t="s">
        <v>4656</v>
      </c>
      <c r="F1695" t="s">
        <v>4772</v>
      </c>
      <c r="G1695" t="s">
        <v>4833</v>
      </c>
      <c r="H1695" t="s">
        <v>4630</v>
      </c>
      <c r="I1695" t="s">
        <v>4670</v>
      </c>
      <c r="J1695" s="1">
        <v>24</v>
      </c>
      <c r="K1695">
        <v>11615.47</v>
      </c>
      <c r="L1695">
        <v>12.83</v>
      </c>
      <c r="M1695" s="1">
        <v>243004.92</v>
      </c>
      <c r="N1695" t="s">
        <v>4800</v>
      </c>
      <c r="O1695" t="s">
        <v>45</v>
      </c>
      <c r="P1695" t="s">
        <v>4622</v>
      </c>
      <c r="Q1695" t="s">
        <v>4643</v>
      </c>
      <c r="R1695" t="s">
        <v>4624</v>
      </c>
    </row>
    <row r="1696" spans="1:18" x14ac:dyDescent="0.25">
      <c r="A1696" t="s">
        <v>1492</v>
      </c>
      <c r="B1696" t="s">
        <v>1293</v>
      </c>
      <c r="C1696" t="s">
        <v>5468</v>
      </c>
      <c r="D1696" t="s">
        <v>6133</v>
      </c>
      <c r="E1696" t="s">
        <v>4627</v>
      </c>
      <c r="F1696" t="s">
        <v>4723</v>
      </c>
      <c r="G1696" t="s">
        <v>4724</v>
      </c>
      <c r="H1696" t="s">
        <v>4630</v>
      </c>
      <c r="I1696" t="s">
        <v>4670</v>
      </c>
      <c r="J1696" s="1">
        <v>16</v>
      </c>
      <c r="K1696">
        <v>44258.559999999998</v>
      </c>
      <c r="L1696">
        <v>11.4</v>
      </c>
      <c r="M1696" s="1">
        <v>627409.35</v>
      </c>
      <c r="N1696" t="s">
        <v>5471</v>
      </c>
      <c r="O1696" t="s">
        <v>45</v>
      </c>
      <c r="P1696" t="s">
        <v>4622</v>
      </c>
      <c r="Q1696" t="s">
        <v>4623</v>
      </c>
      <c r="R1696" t="s">
        <v>4653</v>
      </c>
    </row>
    <row r="1697" spans="1:18" x14ac:dyDescent="0.25">
      <c r="A1697" t="s">
        <v>1687</v>
      </c>
      <c r="B1697" t="s">
        <v>178</v>
      </c>
      <c r="C1697" t="s">
        <v>5861</v>
      </c>
      <c r="D1697" t="s">
        <v>4667</v>
      </c>
      <c r="E1697" t="s">
        <v>4615</v>
      </c>
      <c r="F1697" t="s">
        <v>4754</v>
      </c>
      <c r="G1697" t="s">
        <v>4755</v>
      </c>
      <c r="H1697" t="s">
        <v>4630</v>
      </c>
      <c r="I1697" t="s">
        <v>4670</v>
      </c>
      <c r="J1697" s="1">
        <v>20</v>
      </c>
      <c r="K1697">
        <v>22517.94</v>
      </c>
      <c r="L1697">
        <v>18.309999999999999</v>
      </c>
      <c r="M1697" s="1">
        <v>367898.1</v>
      </c>
      <c r="N1697" t="s">
        <v>5951</v>
      </c>
      <c r="O1697" t="s">
        <v>4651</v>
      </c>
      <c r="P1697" t="s">
        <v>4622</v>
      </c>
      <c r="Q1697" t="s">
        <v>4611</v>
      </c>
      <c r="R1697" t="s">
        <v>4696</v>
      </c>
    </row>
    <row r="1698" spans="1:18" x14ac:dyDescent="0.25">
      <c r="A1698" t="s">
        <v>1720</v>
      </c>
      <c r="B1698" t="s">
        <v>1371</v>
      </c>
      <c r="C1698" t="s">
        <v>5221</v>
      </c>
      <c r="D1698" t="s">
        <v>6301</v>
      </c>
      <c r="E1698" t="s">
        <v>4602</v>
      </c>
      <c r="F1698" t="s">
        <v>4668</v>
      </c>
      <c r="G1698" t="s">
        <v>4669</v>
      </c>
      <c r="H1698" t="s">
        <v>4630</v>
      </c>
      <c r="I1698" t="s">
        <v>4670</v>
      </c>
      <c r="J1698" s="1">
        <v>17</v>
      </c>
      <c r="K1698">
        <v>9170.4500000000007</v>
      </c>
      <c r="L1698">
        <v>17.77</v>
      </c>
      <c r="M1698" s="1">
        <v>128194.64</v>
      </c>
      <c r="N1698" t="s">
        <v>5455</v>
      </c>
      <c r="O1698" t="s">
        <v>4609</v>
      </c>
      <c r="P1698" t="s">
        <v>4622</v>
      </c>
      <c r="Q1698" t="s">
        <v>4623</v>
      </c>
      <c r="R1698" t="s">
        <v>4644</v>
      </c>
    </row>
    <row r="1699" spans="1:18" x14ac:dyDescent="0.25">
      <c r="A1699" t="s">
        <v>1808</v>
      </c>
      <c r="B1699" t="s">
        <v>178</v>
      </c>
      <c r="C1699" t="s">
        <v>5385</v>
      </c>
      <c r="D1699" t="s">
        <v>6079</v>
      </c>
      <c r="E1699" t="s">
        <v>4656</v>
      </c>
      <c r="F1699" t="s">
        <v>4891</v>
      </c>
      <c r="G1699" t="s">
        <v>5183</v>
      </c>
      <c r="H1699" t="s">
        <v>4630</v>
      </c>
      <c r="I1699" t="s">
        <v>4670</v>
      </c>
      <c r="J1699" s="1">
        <v>28</v>
      </c>
      <c r="K1699">
        <v>46367.46</v>
      </c>
      <c r="L1699">
        <v>17.010000000000002</v>
      </c>
      <c r="M1699" s="1">
        <v>1077449.94</v>
      </c>
      <c r="N1699" t="s">
        <v>6168</v>
      </c>
      <c r="O1699" t="s">
        <v>4651</v>
      </c>
      <c r="P1699" t="s">
        <v>4622</v>
      </c>
      <c r="Q1699" t="s">
        <v>4611</v>
      </c>
      <c r="R1699" t="s">
        <v>4744</v>
      </c>
    </row>
    <row r="1700" spans="1:18" x14ac:dyDescent="0.25">
      <c r="A1700" t="s">
        <v>1912</v>
      </c>
      <c r="B1700" t="s">
        <v>192</v>
      </c>
      <c r="C1700" t="s">
        <v>5692</v>
      </c>
      <c r="D1700" t="s">
        <v>6450</v>
      </c>
      <c r="E1700" t="s">
        <v>4602</v>
      </c>
      <c r="F1700" t="s">
        <v>4785</v>
      </c>
      <c r="G1700" t="s">
        <v>4786</v>
      </c>
      <c r="H1700" t="s">
        <v>4630</v>
      </c>
      <c r="I1700" t="s">
        <v>4670</v>
      </c>
      <c r="J1700" s="1">
        <v>21</v>
      </c>
      <c r="K1700">
        <v>37062.879999999997</v>
      </c>
      <c r="L1700">
        <v>1.33</v>
      </c>
      <c r="M1700" s="1">
        <v>767968.82</v>
      </c>
      <c r="N1700" t="s">
        <v>5907</v>
      </c>
      <c r="O1700" t="s">
        <v>4651</v>
      </c>
      <c r="P1700" t="s">
        <v>4622</v>
      </c>
      <c r="Q1700" t="s">
        <v>4623</v>
      </c>
      <c r="R1700" t="s">
        <v>4612</v>
      </c>
    </row>
    <row r="1701" spans="1:18" x14ac:dyDescent="0.25">
      <c r="A1701" t="s">
        <v>2024</v>
      </c>
      <c r="B1701" t="s">
        <v>2025</v>
      </c>
      <c r="C1701" t="s">
        <v>5380</v>
      </c>
      <c r="D1701" t="s">
        <v>4818</v>
      </c>
      <c r="E1701" t="s">
        <v>4656</v>
      </c>
      <c r="F1701" t="s">
        <v>4657</v>
      </c>
      <c r="G1701" t="s">
        <v>5152</v>
      </c>
      <c r="H1701" t="s">
        <v>4630</v>
      </c>
      <c r="I1701" t="s">
        <v>4670</v>
      </c>
      <c r="J1701" s="1">
        <v>25</v>
      </c>
      <c r="K1701">
        <v>14170.7</v>
      </c>
      <c r="L1701">
        <v>18.010000000000002</v>
      </c>
      <c r="M1701" s="1">
        <v>290463.92</v>
      </c>
      <c r="N1701" t="s">
        <v>5265</v>
      </c>
      <c r="O1701" t="s">
        <v>4651</v>
      </c>
      <c r="P1701" t="s">
        <v>4610</v>
      </c>
      <c r="Q1701" t="s">
        <v>4611</v>
      </c>
      <c r="R1701" t="s">
        <v>4624</v>
      </c>
    </row>
    <row r="1702" spans="1:18" x14ac:dyDescent="0.25">
      <c r="A1702" t="s">
        <v>2126</v>
      </c>
      <c r="B1702" t="s">
        <v>317</v>
      </c>
      <c r="C1702" t="s">
        <v>5918</v>
      </c>
      <c r="D1702" t="s">
        <v>4655</v>
      </c>
      <c r="E1702" t="s">
        <v>4615</v>
      </c>
      <c r="F1702" t="s">
        <v>4754</v>
      </c>
      <c r="G1702" t="s">
        <v>4755</v>
      </c>
      <c r="H1702" t="s">
        <v>4630</v>
      </c>
      <c r="I1702" t="s">
        <v>4670</v>
      </c>
      <c r="J1702" s="1">
        <v>18</v>
      </c>
      <c r="K1702">
        <v>41422.300000000003</v>
      </c>
      <c r="L1702">
        <v>16.22</v>
      </c>
      <c r="M1702" s="1">
        <v>624664.85</v>
      </c>
      <c r="N1702" t="s">
        <v>5092</v>
      </c>
      <c r="O1702" t="s">
        <v>45</v>
      </c>
      <c r="P1702" t="s">
        <v>4652</v>
      </c>
      <c r="Q1702" t="s">
        <v>4611</v>
      </c>
      <c r="R1702" t="s">
        <v>4624</v>
      </c>
    </row>
    <row r="1703" spans="1:18" x14ac:dyDescent="0.25">
      <c r="A1703" t="s">
        <v>2188</v>
      </c>
      <c r="B1703" t="s">
        <v>2189</v>
      </c>
      <c r="C1703" t="s">
        <v>4634</v>
      </c>
      <c r="D1703" t="s">
        <v>6662</v>
      </c>
      <c r="E1703" t="s">
        <v>4602</v>
      </c>
      <c r="F1703" t="s">
        <v>4684</v>
      </c>
      <c r="G1703" t="s">
        <v>4685</v>
      </c>
      <c r="H1703" t="s">
        <v>4630</v>
      </c>
      <c r="I1703" t="s">
        <v>4670</v>
      </c>
      <c r="J1703" s="1">
        <v>6</v>
      </c>
      <c r="K1703">
        <v>5329.18</v>
      </c>
      <c r="L1703">
        <v>15.78</v>
      </c>
      <c r="M1703" s="1">
        <v>26929.41</v>
      </c>
      <c r="N1703" t="s">
        <v>6017</v>
      </c>
      <c r="O1703" t="s">
        <v>4609</v>
      </c>
      <c r="P1703" t="s">
        <v>4622</v>
      </c>
      <c r="Q1703" t="s">
        <v>4623</v>
      </c>
      <c r="R1703" t="s">
        <v>4624</v>
      </c>
    </row>
    <row r="1704" spans="1:18" x14ac:dyDescent="0.25">
      <c r="A1704" t="s">
        <v>2235</v>
      </c>
      <c r="B1704" t="s">
        <v>609</v>
      </c>
      <c r="C1704" t="s">
        <v>5304</v>
      </c>
      <c r="D1704" t="s">
        <v>5012</v>
      </c>
      <c r="E1704" t="s">
        <v>4615</v>
      </c>
      <c r="F1704" t="s">
        <v>4616</v>
      </c>
      <c r="G1704" t="s">
        <v>5280</v>
      </c>
      <c r="H1704" t="s">
        <v>4630</v>
      </c>
      <c r="I1704" t="s">
        <v>4670</v>
      </c>
      <c r="J1704" s="1">
        <v>30</v>
      </c>
      <c r="K1704">
        <v>38829.660000000003</v>
      </c>
      <c r="L1704">
        <v>3.92</v>
      </c>
      <c r="M1704" s="1">
        <v>1119226.1200000001</v>
      </c>
      <c r="N1704" t="s">
        <v>5244</v>
      </c>
      <c r="O1704" t="s">
        <v>4664</v>
      </c>
      <c r="P1704" t="s">
        <v>4622</v>
      </c>
      <c r="Q1704" t="s">
        <v>4623</v>
      </c>
      <c r="R1704" t="s">
        <v>4682</v>
      </c>
    </row>
    <row r="1705" spans="1:18" x14ac:dyDescent="0.25">
      <c r="A1705" t="s">
        <v>2355</v>
      </c>
      <c r="B1705" t="s">
        <v>38</v>
      </c>
      <c r="C1705" t="s">
        <v>4654</v>
      </c>
      <c r="D1705" t="s">
        <v>4690</v>
      </c>
      <c r="E1705" t="s">
        <v>4615</v>
      </c>
      <c r="F1705" t="s">
        <v>4754</v>
      </c>
      <c r="G1705" t="s">
        <v>4798</v>
      </c>
      <c r="H1705" t="s">
        <v>4630</v>
      </c>
      <c r="I1705" t="s">
        <v>4670</v>
      </c>
      <c r="J1705" s="1">
        <v>8</v>
      </c>
      <c r="K1705">
        <v>10000.16</v>
      </c>
      <c r="L1705">
        <v>1</v>
      </c>
      <c r="M1705" s="1">
        <v>79201.27</v>
      </c>
      <c r="N1705" t="s">
        <v>4876</v>
      </c>
      <c r="O1705" t="s">
        <v>4651</v>
      </c>
      <c r="P1705" t="s">
        <v>4622</v>
      </c>
      <c r="Q1705" t="s">
        <v>4611</v>
      </c>
      <c r="R1705" t="s">
        <v>4682</v>
      </c>
    </row>
    <row r="1706" spans="1:18" x14ac:dyDescent="0.25">
      <c r="A1706" t="s">
        <v>2371</v>
      </c>
      <c r="B1706" t="s">
        <v>1041</v>
      </c>
      <c r="C1706" t="s">
        <v>5130</v>
      </c>
      <c r="D1706" t="s">
        <v>6794</v>
      </c>
      <c r="E1706" t="s">
        <v>4656</v>
      </c>
      <c r="F1706" t="s">
        <v>4772</v>
      </c>
      <c r="G1706" t="s">
        <v>4833</v>
      </c>
      <c r="H1706" t="s">
        <v>4630</v>
      </c>
      <c r="I1706" t="s">
        <v>4670</v>
      </c>
      <c r="J1706" s="1">
        <v>28</v>
      </c>
      <c r="K1706">
        <v>30457.18</v>
      </c>
      <c r="L1706">
        <v>1.88</v>
      </c>
      <c r="M1706" s="1">
        <v>836768.38</v>
      </c>
      <c r="N1706" t="s">
        <v>5708</v>
      </c>
      <c r="O1706" t="s">
        <v>4609</v>
      </c>
      <c r="P1706" t="s">
        <v>4622</v>
      </c>
      <c r="Q1706" t="s">
        <v>4643</v>
      </c>
      <c r="R1706" t="s">
        <v>4665</v>
      </c>
    </row>
    <row r="1707" spans="1:18" x14ac:dyDescent="0.25">
      <c r="A1707" t="s">
        <v>2373</v>
      </c>
      <c r="B1707" t="s">
        <v>2374</v>
      </c>
      <c r="C1707" t="s">
        <v>6461</v>
      </c>
      <c r="D1707" t="s">
        <v>6796</v>
      </c>
      <c r="E1707" t="s">
        <v>4656</v>
      </c>
      <c r="F1707" t="s">
        <v>4657</v>
      </c>
      <c r="G1707" t="s">
        <v>4658</v>
      </c>
      <c r="H1707" t="s">
        <v>4630</v>
      </c>
      <c r="I1707" t="s">
        <v>4670</v>
      </c>
      <c r="J1707" s="1">
        <v>45</v>
      </c>
      <c r="K1707">
        <v>34471.81</v>
      </c>
      <c r="L1707">
        <v>0.5</v>
      </c>
      <c r="M1707" s="1">
        <v>1543475.29</v>
      </c>
      <c r="N1707" t="s">
        <v>4895</v>
      </c>
      <c r="O1707" t="s">
        <v>45</v>
      </c>
      <c r="P1707" t="s">
        <v>4622</v>
      </c>
      <c r="Q1707" t="s">
        <v>4623</v>
      </c>
      <c r="R1707" t="s">
        <v>4703</v>
      </c>
    </row>
    <row r="1708" spans="1:18" x14ac:dyDescent="0.25">
      <c r="A1708" t="s">
        <v>2461</v>
      </c>
      <c r="B1708" t="s">
        <v>308</v>
      </c>
      <c r="C1708" t="s">
        <v>5677</v>
      </c>
      <c r="D1708" t="s">
        <v>6862</v>
      </c>
      <c r="E1708" t="s">
        <v>4602</v>
      </c>
      <c r="F1708" t="s">
        <v>4684</v>
      </c>
      <c r="G1708" t="s">
        <v>4792</v>
      </c>
      <c r="H1708" t="s">
        <v>4630</v>
      </c>
      <c r="I1708" t="s">
        <v>4670</v>
      </c>
      <c r="J1708" s="1">
        <v>49</v>
      </c>
      <c r="K1708">
        <v>16559.97</v>
      </c>
      <c r="L1708">
        <v>9.25</v>
      </c>
      <c r="M1708" s="1">
        <v>736380.47</v>
      </c>
      <c r="N1708" t="s">
        <v>6846</v>
      </c>
      <c r="O1708" t="s">
        <v>45</v>
      </c>
      <c r="P1708" t="s">
        <v>4622</v>
      </c>
      <c r="Q1708" t="s">
        <v>4611</v>
      </c>
      <c r="R1708" t="s">
        <v>4703</v>
      </c>
    </row>
    <row r="1709" spans="1:18" x14ac:dyDescent="0.25">
      <c r="A1709" t="s">
        <v>2488</v>
      </c>
      <c r="B1709" t="s">
        <v>960</v>
      </c>
      <c r="C1709" t="s">
        <v>5532</v>
      </c>
      <c r="D1709" t="s">
        <v>5580</v>
      </c>
      <c r="E1709" t="s">
        <v>4602</v>
      </c>
      <c r="F1709" t="s">
        <v>4785</v>
      </c>
      <c r="G1709" t="s">
        <v>4942</v>
      </c>
      <c r="H1709" t="s">
        <v>4630</v>
      </c>
      <c r="I1709" t="s">
        <v>4670</v>
      </c>
      <c r="J1709" s="1">
        <v>50</v>
      </c>
      <c r="K1709">
        <v>46615.91</v>
      </c>
      <c r="L1709">
        <v>11.98</v>
      </c>
      <c r="M1709" s="1">
        <v>2051566.2</v>
      </c>
      <c r="N1709" t="s">
        <v>5071</v>
      </c>
      <c r="O1709" t="s">
        <v>4730</v>
      </c>
      <c r="P1709" t="s">
        <v>4622</v>
      </c>
      <c r="Q1709" t="s">
        <v>4611</v>
      </c>
      <c r="R1709" t="s">
        <v>4823</v>
      </c>
    </row>
    <row r="1710" spans="1:18" x14ac:dyDescent="0.25">
      <c r="A1710" t="s">
        <v>2516</v>
      </c>
      <c r="B1710" t="s">
        <v>327</v>
      </c>
      <c r="C1710" t="s">
        <v>5086</v>
      </c>
      <c r="D1710" t="s">
        <v>5426</v>
      </c>
      <c r="E1710" t="s">
        <v>4615</v>
      </c>
      <c r="F1710" t="s">
        <v>4754</v>
      </c>
      <c r="G1710" t="s">
        <v>4839</v>
      </c>
      <c r="H1710" t="s">
        <v>4630</v>
      </c>
      <c r="I1710" t="s">
        <v>4670</v>
      </c>
      <c r="J1710" s="1">
        <v>33</v>
      </c>
      <c r="K1710">
        <v>5431.98</v>
      </c>
      <c r="L1710">
        <v>1.1399999999999999</v>
      </c>
      <c r="M1710" s="1">
        <v>177211.83</v>
      </c>
      <c r="N1710" t="s">
        <v>4988</v>
      </c>
      <c r="O1710" t="s">
        <v>4730</v>
      </c>
      <c r="P1710" t="s">
        <v>4610</v>
      </c>
      <c r="Q1710" t="s">
        <v>4611</v>
      </c>
      <c r="R1710" t="s">
        <v>4782</v>
      </c>
    </row>
    <row r="1711" spans="1:18" x14ac:dyDescent="0.25">
      <c r="A1711" t="s">
        <v>2691</v>
      </c>
      <c r="B1711" t="s">
        <v>679</v>
      </c>
      <c r="C1711" t="s">
        <v>5449</v>
      </c>
      <c r="D1711" t="s">
        <v>5973</v>
      </c>
      <c r="E1711" t="s">
        <v>4615</v>
      </c>
      <c r="F1711" t="s">
        <v>4754</v>
      </c>
      <c r="G1711" t="s">
        <v>4755</v>
      </c>
      <c r="H1711" t="s">
        <v>4630</v>
      </c>
      <c r="I1711" t="s">
        <v>4670</v>
      </c>
      <c r="J1711" s="1">
        <v>46</v>
      </c>
      <c r="K1711">
        <v>32175.78</v>
      </c>
      <c r="L1711">
        <v>11.99</v>
      </c>
      <c r="M1711" s="1">
        <v>1302623.58</v>
      </c>
      <c r="N1711" t="s">
        <v>5711</v>
      </c>
      <c r="O1711" t="s">
        <v>4651</v>
      </c>
      <c r="P1711" t="s">
        <v>4622</v>
      </c>
      <c r="Q1711" t="s">
        <v>4623</v>
      </c>
      <c r="R1711" t="s">
        <v>4720</v>
      </c>
    </row>
    <row r="1712" spans="1:18" x14ac:dyDescent="0.25">
      <c r="A1712" t="s">
        <v>2720</v>
      </c>
      <c r="B1712" t="s">
        <v>296</v>
      </c>
      <c r="C1712" t="s">
        <v>5373</v>
      </c>
      <c r="D1712" t="s">
        <v>6831</v>
      </c>
      <c r="E1712" t="s">
        <v>4602</v>
      </c>
      <c r="F1712" t="s">
        <v>4668</v>
      </c>
      <c r="G1712" t="s">
        <v>4807</v>
      </c>
      <c r="H1712" t="s">
        <v>4630</v>
      </c>
      <c r="I1712" t="s">
        <v>4670</v>
      </c>
      <c r="J1712" s="1">
        <v>23</v>
      </c>
      <c r="K1712">
        <v>38969.050000000003</v>
      </c>
      <c r="L1712">
        <v>2.15</v>
      </c>
      <c r="M1712" s="1">
        <v>877017.95</v>
      </c>
      <c r="N1712" t="s">
        <v>4978</v>
      </c>
      <c r="O1712" t="s">
        <v>45</v>
      </c>
      <c r="P1712" t="s">
        <v>4610</v>
      </c>
      <c r="Q1712" t="s">
        <v>4611</v>
      </c>
      <c r="R1712" t="s">
        <v>4682</v>
      </c>
    </row>
    <row r="1713" spans="1:18" x14ac:dyDescent="0.25">
      <c r="A1713" t="s">
        <v>2768</v>
      </c>
      <c r="B1713" t="s">
        <v>2097</v>
      </c>
      <c r="C1713" t="s">
        <v>5302</v>
      </c>
      <c r="D1713" t="s">
        <v>4862</v>
      </c>
      <c r="E1713" t="s">
        <v>4615</v>
      </c>
      <c r="F1713" t="s">
        <v>4616</v>
      </c>
      <c r="G1713" t="s">
        <v>5280</v>
      </c>
      <c r="H1713" t="s">
        <v>4630</v>
      </c>
      <c r="I1713" t="s">
        <v>4670</v>
      </c>
      <c r="J1713" s="1">
        <v>50</v>
      </c>
      <c r="K1713">
        <v>4195.09</v>
      </c>
      <c r="L1713">
        <v>2.57</v>
      </c>
      <c r="M1713" s="1">
        <v>204363.81</v>
      </c>
      <c r="N1713" t="s">
        <v>5777</v>
      </c>
      <c r="O1713" t="s">
        <v>4609</v>
      </c>
      <c r="P1713" t="s">
        <v>4622</v>
      </c>
      <c r="Q1713" t="s">
        <v>4611</v>
      </c>
      <c r="R1713" t="s">
        <v>4653</v>
      </c>
    </row>
    <row r="1714" spans="1:18" x14ac:dyDescent="0.25">
      <c r="A1714" t="s">
        <v>2813</v>
      </c>
      <c r="B1714" t="s">
        <v>270</v>
      </c>
      <c r="C1714" t="s">
        <v>5416</v>
      </c>
      <c r="D1714" t="s">
        <v>7104</v>
      </c>
      <c r="E1714" t="s">
        <v>4615</v>
      </c>
      <c r="F1714" t="s">
        <v>4843</v>
      </c>
      <c r="G1714" t="s">
        <v>4844</v>
      </c>
      <c r="H1714" t="s">
        <v>4630</v>
      </c>
      <c r="I1714" t="s">
        <v>4670</v>
      </c>
      <c r="J1714" s="1">
        <v>46</v>
      </c>
      <c r="K1714">
        <v>7084.09</v>
      </c>
      <c r="L1714">
        <v>11.15</v>
      </c>
      <c r="M1714" s="1">
        <v>289533.84000000003</v>
      </c>
      <c r="N1714" t="s">
        <v>5805</v>
      </c>
      <c r="O1714" t="s">
        <v>4651</v>
      </c>
      <c r="P1714" t="s">
        <v>4652</v>
      </c>
      <c r="Q1714" t="s">
        <v>4611</v>
      </c>
      <c r="R1714" t="s">
        <v>4624</v>
      </c>
    </row>
    <row r="1715" spans="1:18" x14ac:dyDescent="0.25">
      <c r="A1715" t="s">
        <v>2883</v>
      </c>
      <c r="B1715" t="s">
        <v>818</v>
      </c>
      <c r="C1715" t="s">
        <v>7152</v>
      </c>
      <c r="D1715" t="s">
        <v>6425</v>
      </c>
      <c r="E1715" t="s">
        <v>4602</v>
      </c>
      <c r="F1715" t="s">
        <v>4785</v>
      </c>
      <c r="G1715" t="s">
        <v>4942</v>
      </c>
      <c r="H1715" t="s">
        <v>4630</v>
      </c>
      <c r="I1715" t="s">
        <v>4670</v>
      </c>
      <c r="J1715" s="1">
        <v>22</v>
      </c>
      <c r="K1715">
        <v>13794.58</v>
      </c>
      <c r="L1715">
        <v>18.57</v>
      </c>
      <c r="M1715" s="1">
        <v>247124.38</v>
      </c>
      <c r="N1715" t="s">
        <v>5166</v>
      </c>
      <c r="O1715" t="s">
        <v>4609</v>
      </c>
      <c r="P1715" t="s">
        <v>4622</v>
      </c>
      <c r="Q1715" t="s">
        <v>4623</v>
      </c>
      <c r="R1715" t="s">
        <v>4696</v>
      </c>
    </row>
    <row r="1716" spans="1:18" x14ac:dyDescent="0.25">
      <c r="A1716" t="s">
        <v>2922</v>
      </c>
      <c r="B1716" t="s">
        <v>430</v>
      </c>
      <c r="C1716" t="s">
        <v>5507</v>
      </c>
      <c r="D1716" t="s">
        <v>7179</v>
      </c>
      <c r="E1716" t="s">
        <v>4627</v>
      </c>
      <c r="F1716" t="s">
        <v>4691</v>
      </c>
      <c r="G1716" t="s">
        <v>5017</v>
      </c>
      <c r="H1716" t="s">
        <v>4630</v>
      </c>
      <c r="I1716" t="s">
        <v>4670</v>
      </c>
      <c r="J1716" s="1">
        <v>42</v>
      </c>
      <c r="K1716">
        <v>12987.99</v>
      </c>
      <c r="L1716">
        <v>4.7</v>
      </c>
      <c r="M1716" s="1">
        <v>519857.29</v>
      </c>
      <c r="N1716" t="s">
        <v>4781</v>
      </c>
      <c r="O1716" t="s">
        <v>4651</v>
      </c>
      <c r="P1716" t="s">
        <v>4622</v>
      </c>
      <c r="Q1716" t="s">
        <v>4611</v>
      </c>
      <c r="R1716" t="s">
        <v>4782</v>
      </c>
    </row>
    <row r="1717" spans="1:18" x14ac:dyDescent="0.25">
      <c r="A1717" t="s">
        <v>3222</v>
      </c>
      <c r="B1717" t="s">
        <v>121</v>
      </c>
      <c r="C1717" t="s">
        <v>5653</v>
      </c>
      <c r="D1717" t="s">
        <v>6455</v>
      </c>
      <c r="E1717" t="s">
        <v>4615</v>
      </c>
      <c r="F1717" t="s">
        <v>4754</v>
      </c>
      <c r="G1717" t="s">
        <v>4798</v>
      </c>
      <c r="H1717" t="s">
        <v>4630</v>
      </c>
      <c r="I1717" t="s">
        <v>4670</v>
      </c>
      <c r="J1717" s="1">
        <v>15</v>
      </c>
      <c r="K1717">
        <v>11185.88</v>
      </c>
      <c r="L1717">
        <v>15.22</v>
      </c>
      <c r="M1717" s="1">
        <v>142250.84</v>
      </c>
      <c r="N1717" t="s">
        <v>5220</v>
      </c>
      <c r="O1717" t="s">
        <v>4609</v>
      </c>
      <c r="P1717" t="s">
        <v>4622</v>
      </c>
      <c r="Q1717" t="s">
        <v>4643</v>
      </c>
      <c r="R1717" t="s">
        <v>4744</v>
      </c>
    </row>
    <row r="1718" spans="1:18" x14ac:dyDescent="0.25">
      <c r="A1718" t="s">
        <v>3262</v>
      </c>
      <c r="B1718" t="s">
        <v>926</v>
      </c>
      <c r="C1718" t="s">
        <v>4885</v>
      </c>
      <c r="D1718" t="s">
        <v>7400</v>
      </c>
      <c r="E1718" t="s">
        <v>4627</v>
      </c>
      <c r="F1718" t="s">
        <v>4636</v>
      </c>
      <c r="G1718" t="s">
        <v>4637</v>
      </c>
      <c r="H1718" t="s">
        <v>4630</v>
      </c>
      <c r="I1718" t="s">
        <v>4670</v>
      </c>
      <c r="J1718" s="1">
        <v>15</v>
      </c>
      <c r="K1718">
        <v>36098.300000000003</v>
      </c>
      <c r="L1718">
        <v>15.53</v>
      </c>
      <c r="M1718" s="1">
        <v>457383.51</v>
      </c>
      <c r="N1718" t="s">
        <v>6178</v>
      </c>
      <c r="O1718" t="s">
        <v>4651</v>
      </c>
      <c r="P1718" t="s">
        <v>4610</v>
      </c>
      <c r="Q1718" t="s">
        <v>4643</v>
      </c>
      <c r="R1718" t="s">
        <v>4644</v>
      </c>
    </row>
    <row r="1719" spans="1:18" x14ac:dyDescent="0.25">
      <c r="A1719" t="s">
        <v>3286</v>
      </c>
      <c r="B1719" t="s">
        <v>1560</v>
      </c>
      <c r="C1719" t="s">
        <v>4613</v>
      </c>
      <c r="D1719" t="s">
        <v>4626</v>
      </c>
      <c r="E1719" t="s">
        <v>4615</v>
      </c>
      <c r="F1719" t="s">
        <v>4754</v>
      </c>
      <c r="G1719" t="s">
        <v>4755</v>
      </c>
      <c r="H1719" t="s">
        <v>4630</v>
      </c>
      <c r="I1719" t="s">
        <v>4670</v>
      </c>
      <c r="J1719" s="1">
        <v>20</v>
      </c>
      <c r="K1719">
        <v>8350.17</v>
      </c>
      <c r="L1719">
        <v>19.14</v>
      </c>
      <c r="M1719" s="1">
        <v>135038.95000000001</v>
      </c>
      <c r="N1719" t="s">
        <v>5739</v>
      </c>
      <c r="O1719" t="s">
        <v>4609</v>
      </c>
      <c r="P1719" t="s">
        <v>4622</v>
      </c>
      <c r="Q1719" t="s">
        <v>4643</v>
      </c>
      <c r="R1719" t="s">
        <v>4703</v>
      </c>
    </row>
    <row r="1720" spans="1:18" x14ac:dyDescent="0.25">
      <c r="A1720" t="s">
        <v>3320</v>
      </c>
      <c r="B1720" t="s">
        <v>560</v>
      </c>
      <c r="C1720" t="s">
        <v>6307</v>
      </c>
      <c r="D1720" t="s">
        <v>4862</v>
      </c>
      <c r="E1720" t="s">
        <v>4656</v>
      </c>
      <c r="F1720" t="s">
        <v>4891</v>
      </c>
      <c r="G1720" t="s">
        <v>4892</v>
      </c>
      <c r="H1720" t="s">
        <v>4630</v>
      </c>
      <c r="I1720" t="s">
        <v>4670</v>
      </c>
      <c r="J1720" s="1">
        <v>8</v>
      </c>
      <c r="K1720">
        <v>38371.08</v>
      </c>
      <c r="L1720">
        <v>6.48</v>
      </c>
      <c r="M1720" s="1">
        <v>287077.07</v>
      </c>
      <c r="N1720" t="s">
        <v>6549</v>
      </c>
      <c r="O1720" t="s">
        <v>45</v>
      </c>
      <c r="P1720" t="s">
        <v>4622</v>
      </c>
      <c r="Q1720" t="s">
        <v>4623</v>
      </c>
      <c r="R1720" t="s">
        <v>4682</v>
      </c>
    </row>
    <row r="1721" spans="1:18" x14ac:dyDescent="0.25">
      <c r="A1721" t="s">
        <v>3326</v>
      </c>
      <c r="B1721" t="s">
        <v>289</v>
      </c>
      <c r="C1721" t="s">
        <v>5475</v>
      </c>
      <c r="D1721" t="s">
        <v>7444</v>
      </c>
      <c r="E1721" t="s">
        <v>4627</v>
      </c>
      <c r="F1721" t="s">
        <v>4628</v>
      </c>
      <c r="G1721" t="s">
        <v>4747</v>
      </c>
      <c r="H1721" t="s">
        <v>4630</v>
      </c>
      <c r="I1721" t="s">
        <v>4670</v>
      </c>
      <c r="J1721" s="1">
        <v>50</v>
      </c>
      <c r="K1721">
        <v>19971.04</v>
      </c>
      <c r="L1721">
        <v>6.82</v>
      </c>
      <c r="M1721" s="1">
        <v>930450.75</v>
      </c>
      <c r="N1721" t="s">
        <v>6988</v>
      </c>
      <c r="O1721" t="s">
        <v>45</v>
      </c>
      <c r="P1721" t="s">
        <v>4622</v>
      </c>
      <c r="Q1721" t="s">
        <v>4643</v>
      </c>
      <c r="R1721" t="s">
        <v>4624</v>
      </c>
    </row>
    <row r="1722" spans="1:18" x14ac:dyDescent="0.25">
      <c r="A1722" t="s">
        <v>3332</v>
      </c>
      <c r="B1722" t="s">
        <v>3118</v>
      </c>
      <c r="C1722" t="s">
        <v>4625</v>
      </c>
      <c r="D1722" t="s">
        <v>6803</v>
      </c>
      <c r="E1722" t="s">
        <v>4615</v>
      </c>
      <c r="F1722" t="s">
        <v>4733</v>
      </c>
      <c r="G1722" t="s">
        <v>5083</v>
      </c>
      <c r="H1722" t="s">
        <v>4630</v>
      </c>
      <c r="I1722" t="s">
        <v>4670</v>
      </c>
      <c r="J1722" s="1">
        <v>32</v>
      </c>
      <c r="K1722">
        <v>22681.08</v>
      </c>
      <c r="L1722">
        <v>13.41</v>
      </c>
      <c r="M1722" s="1">
        <v>628465.51</v>
      </c>
      <c r="N1722" t="s">
        <v>5112</v>
      </c>
      <c r="O1722" t="s">
        <v>45</v>
      </c>
      <c r="P1722" t="s">
        <v>4622</v>
      </c>
      <c r="Q1722" t="s">
        <v>4643</v>
      </c>
      <c r="R1722" t="s">
        <v>4653</v>
      </c>
    </row>
    <row r="1723" spans="1:18" x14ac:dyDescent="0.25">
      <c r="A1723" t="s">
        <v>3350</v>
      </c>
      <c r="B1723" t="s">
        <v>1393</v>
      </c>
      <c r="C1723" t="s">
        <v>5456</v>
      </c>
      <c r="D1723" t="s">
        <v>4885</v>
      </c>
      <c r="E1723" t="s">
        <v>4627</v>
      </c>
      <c r="F1723" t="s">
        <v>4636</v>
      </c>
      <c r="G1723" t="s">
        <v>4637</v>
      </c>
      <c r="H1723" t="s">
        <v>4630</v>
      </c>
      <c r="I1723" t="s">
        <v>4670</v>
      </c>
      <c r="J1723" s="1">
        <v>43</v>
      </c>
      <c r="K1723">
        <v>37735.050000000003</v>
      </c>
      <c r="L1723">
        <v>3.08</v>
      </c>
      <c r="M1723" s="1">
        <v>1572630.85</v>
      </c>
      <c r="N1723" t="s">
        <v>4929</v>
      </c>
      <c r="O1723" t="s">
        <v>4730</v>
      </c>
      <c r="P1723" t="s">
        <v>4610</v>
      </c>
      <c r="Q1723" t="s">
        <v>4611</v>
      </c>
      <c r="R1723" t="s">
        <v>4665</v>
      </c>
    </row>
    <row r="1724" spans="1:18" x14ac:dyDescent="0.25">
      <c r="A1724" t="s">
        <v>3381</v>
      </c>
      <c r="B1724" t="s">
        <v>283</v>
      </c>
      <c r="C1724" t="s">
        <v>5174</v>
      </c>
      <c r="D1724" t="s">
        <v>5598</v>
      </c>
      <c r="E1724" t="s">
        <v>4656</v>
      </c>
      <c r="F1724" t="s">
        <v>4676</v>
      </c>
      <c r="G1724" t="s">
        <v>4917</v>
      </c>
      <c r="H1724" t="s">
        <v>4630</v>
      </c>
      <c r="I1724" t="s">
        <v>4670</v>
      </c>
      <c r="J1724" s="1">
        <v>23</v>
      </c>
      <c r="K1724">
        <v>34923.480000000003</v>
      </c>
      <c r="L1724">
        <v>17.84</v>
      </c>
      <c r="M1724" s="1">
        <v>659942.02</v>
      </c>
      <c r="N1724" t="s">
        <v>5330</v>
      </c>
      <c r="O1724" t="s">
        <v>4651</v>
      </c>
      <c r="P1724" t="s">
        <v>4622</v>
      </c>
      <c r="Q1724" t="s">
        <v>4643</v>
      </c>
      <c r="R1724" t="s">
        <v>4720</v>
      </c>
    </row>
    <row r="1725" spans="1:18" x14ac:dyDescent="0.25">
      <c r="A1725" t="s">
        <v>3383</v>
      </c>
      <c r="B1725" t="s">
        <v>2999</v>
      </c>
      <c r="C1725" t="s">
        <v>4866</v>
      </c>
      <c r="D1725" t="s">
        <v>5589</v>
      </c>
      <c r="E1725" t="s">
        <v>4602</v>
      </c>
      <c r="F1725" t="s">
        <v>4603</v>
      </c>
      <c r="G1725" t="s">
        <v>4813</v>
      </c>
      <c r="H1725" t="s">
        <v>4630</v>
      </c>
      <c r="I1725" t="s">
        <v>4670</v>
      </c>
      <c r="J1725" s="1">
        <v>31</v>
      </c>
      <c r="K1725">
        <v>6160.54</v>
      </c>
      <c r="L1725">
        <v>15.67</v>
      </c>
      <c r="M1725" s="1">
        <v>161050.68</v>
      </c>
      <c r="N1725" t="s">
        <v>5201</v>
      </c>
      <c r="O1725" t="s">
        <v>4609</v>
      </c>
      <c r="P1725" t="s">
        <v>4622</v>
      </c>
      <c r="Q1725" t="s">
        <v>4643</v>
      </c>
      <c r="R1725" t="s">
        <v>4624</v>
      </c>
    </row>
    <row r="1726" spans="1:18" x14ac:dyDescent="0.25">
      <c r="A1726" t="s">
        <v>3493</v>
      </c>
      <c r="B1726" t="s">
        <v>157</v>
      </c>
      <c r="C1726" t="s">
        <v>6245</v>
      </c>
      <c r="D1726" t="s">
        <v>7549</v>
      </c>
      <c r="E1726" t="s">
        <v>4656</v>
      </c>
      <c r="F1726" t="s">
        <v>4772</v>
      </c>
      <c r="G1726" t="s">
        <v>4833</v>
      </c>
      <c r="H1726" t="s">
        <v>4630</v>
      </c>
      <c r="I1726" t="s">
        <v>4670</v>
      </c>
      <c r="J1726" s="1">
        <v>19</v>
      </c>
      <c r="K1726">
        <v>40973.519999999997</v>
      </c>
      <c r="L1726">
        <v>16.09</v>
      </c>
      <c r="M1726" s="1">
        <v>653236.73</v>
      </c>
      <c r="N1726" t="s">
        <v>5679</v>
      </c>
      <c r="O1726" t="s">
        <v>4730</v>
      </c>
      <c r="P1726" t="s">
        <v>4622</v>
      </c>
      <c r="Q1726" t="s">
        <v>4623</v>
      </c>
      <c r="R1726" t="s">
        <v>4744</v>
      </c>
    </row>
    <row r="1727" spans="1:18" x14ac:dyDescent="0.25">
      <c r="A1727" t="s">
        <v>3550</v>
      </c>
      <c r="B1727" t="s">
        <v>1091</v>
      </c>
      <c r="C1727" t="s">
        <v>4983</v>
      </c>
      <c r="D1727" t="s">
        <v>7461</v>
      </c>
      <c r="E1727" t="s">
        <v>4656</v>
      </c>
      <c r="F1727" t="s">
        <v>4772</v>
      </c>
      <c r="G1727" t="s">
        <v>4773</v>
      </c>
      <c r="H1727" t="s">
        <v>4630</v>
      </c>
      <c r="I1727" t="s">
        <v>4670</v>
      </c>
      <c r="J1727" s="1">
        <v>31</v>
      </c>
      <c r="K1727">
        <v>2673</v>
      </c>
      <c r="L1727">
        <v>3.9</v>
      </c>
      <c r="M1727" s="1">
        <v>79631.34</v>
      </c>
      <c r="N1727" t="s">
        <v>5028</v>
      </c>
      <c r="O1727" t="s">
        <v>4664</v>
      </c>
      <c r="P1727" t="s">
        <v>4622</v>
      </c>
      <c r="Q1727" t="s">
        <v>4623</v>
      </c>
      <c r="R1727" t="s">
        <v>4682</v>
      </c>
    </row>
    <row r="1728" spans="1:18" x14ac:dyDescent="0.25">
      <c r="A1728" t="s">
        <v>3675</v>
      </c>
      <c r="B1728" t="s">
        <v>571</v>
      </c>
      <c r="C1728" t="s">
        <v>4885</v>
      </c>
      <c r="D1728" t="s">
        <v>4862</v>
      </c>
      <c r="E1728" t="s">
        <v>4615</v>
      </c>
      <c r="F1728" t="s">
        <v>4616</v>
      </c>
      <c r="G1728" t="s">
        <v>5280</v>
      </c>
      <c r="H1728" t="s">
        <v>4630</v>
      </c>
      <c r="I1728" t="s">
        <v>4670</v>
      </c>
      <c r="J1728" s="1">
        <v>5</v>
      </c>
      <c r="K1728">
        <v>3660.71</v>
      </c>
      <c r="L1728">
        <v>5.41</v>
      </c>
      <c r="M1728" s="1">
        <v>17313.330000000002</v>
      </c>
      <c r="N1728" t="s">
        <v>5028</v>
      </c>
      <c r="O1728" t="s">
        <v>4664</v>
      </c>
      <c r="P1728" t="s">
        <v>4622</v>
      </c>
      <c r="Q1728" t="s">
        <v>4611</v>
      </c>
      <c r="R1728" t="s">
        <v>4682</v>
      </c>
    </row>
    <row r="1729" spans="1:18" x14ac:dyDescent="0.25">
      <c r="A1729" t="s">
        <v>3692</v>
      </c>
      <c r="B1729" t="s">
        <v>606</v>
      </c>
      <c r="C1729" t="s">
        <v>5695</v>
      </c>
      <c r="D1729" t="s">
        <v>7122</v>
      </c>
      <c r="E1729" t="s">
        <v>4602</v>
      </c>
      <c r="F1729" t="s">
        <v>4668</v>
      </c>
      <c r="G1729" t="s">
        <v>4807</v>
      </c>
      <c r="H1729" t="s">
        <v>4630</v>
      </c>
      <c r="I1729" t="s">
        <v>4670</v>
      </c>
      <c r="J1729" s="1">
        <v>5</v>
      </c>
      <c r="K1729">
        <v>26057.14</v>
      </c>
      <c r="L1729">
        <v>14.97</v>
      </c>
      <c r="M1729" s="1">
        <v>110781.93</v>
      </c>
      <c r="N1729" t="s">
        <v>5120</v>
      </c>
      <c r="O1729" t="s">
        <v>4651</v>
      </c>
      <c r="P1729" t="s">
        <v>4622</v>
      </c>
      <c r="Q1729" t="s">
        <v>4611</v>
      </c>
      <c r="R1729" t="s">
        <v>4782</v>
      </c>
    </row>
    <row r="1730" spans="1:18" x14ac:dyDescent="0.25">
      <c r="A1730" t="s">
        <v>4015</v>
      </c>
      <c r="B1730" t="s">
        <v>1065</v>
      </c>
      <c r="C1730" t="s">
        <v>5221</v>
      </c>
      <c r="D1730" t="s">
        <v>4818</v>
      </c>
      <c r="E1730" t="s">
        <v>4627</v>
      </c>
      <c r="F1730" t="s">
        <v>4628</v>
      </c>
      <c r="G1730" t="s">
        <v>4711</v>
      </c>
      <c r="H1730" t="s">
        <v>4630</v>
      </c>
      <c r="I1730" t="s">
        <v>4670</v>
      </c>
      <c r="J1730" s="1">
        <v>24</v>
      </c>
      <c r="K1730">
        <v>13574.63</v>
      </c>
      <c r="L1730">
        <v>2.2599999999999998</v>
      </c>
      <c r="M1730" s="1">
        <v>318428.24</v>
      </c>
      <c r="N1730" t="s">
        <v>6089</v>
      </c>
      <c r="O1730" t="s">
        <v>4609</v>
      </c>
      <c r="P1730" t="s">
        <v>4622</v>
      </c>
      <c r="Q1730" t="s">
        <v>4623</v>
      </c>
      <c r="R1730" t="s">
        <v>4665</v>
      </c>
    </row>
    <row r="1731" spans="1:18" x14ac:dyDescent="0.25">
      <c r="A1731" t="s">
        <v>4088</v>
      </c>
      <c r="B1731" t="s">
        <v>4089</v>
      </c>
      <c r="C1731" t="s">
        <v>5042</v>
      </c>
      <c r="D1731" t="s">
        <v>7385</v>
      </c>
      <c r="E1731" t="s">
        <v>4602</v>
      </c>
      <c r="F1731" t="s">
        <v>4668</v>
      </c>
      <c r="G1731" t="s">
        <v>4807</v>
      </c>
      <c r="H1731" t="s">
        <v>4630</v>
      </c>
      <c r="I1731" t="s">
        <v>4670</v>
      </c>
      <c r="J1731" s="1">
        <v>45</v>
      </c>
      <c r="K1731">
        <v>21531.200000000001</v>
      </c>
      <c r="L1731">
        <v>4.21</v>
      </c>
      <c r="M1731" s="1">
        <v>928113.14</v>
      </c>
      <c r="N1731" t="s">
        <v>7795</v>
      </c>
      <c r="O1731" t="s">
        <v>4651</v>
      </c>
      <c r="P1731" t="s">
        <v>4622</v>
      </c>
      <c r="Q1731" t="s">
        <v>4643</v>
      </c>
      <c r="R1731" t="s">
        <v>4682</v>
      </c>
    </row>
    <row r="1732" spans="1:18" x14ac:dyDescent="0.25">
      <c r="A1732" t="s">
        <v>4125</v>
      </c>
      <c r="B1732" t="s">
        <v>3546</v>
      </c>
      <c r="C1732" t="s">
        <v>6441</v>
      </c>
      <c r="D1732" t="s">
        <v>4791</v>
      </c>
      <c r="E1732" t="s">
        <v>4602</v>
      </c>
      <c r="F1732" t="s">
        <v>4785</v>
      </c>
      <c r="G1732" t="s">
        <v>4786</v>
      </c>
      <c r="H1732" t="s">
        <v>4630</v>
      </c>
      <c r="I1732" t="s">
        <v>4670</v>
      </c>
      <c r="J1732" s="1">
        <v>4</v>
      </c>
      <c r="K1732">
        <v>16019.01</v>
      </c>
      <c r="L1732">
        <v>1.41</v>
      </c>
      <c r="M1732" s="1">
        <v>63172.57</v>
      </c>
      <c r="N1732" t="s">
        <v>6266</v>
      </c>
      <c r="O1732" t="s">
        <v>4609</v>
      </c>
      <c r="P1732" t="s">
        <v>4622</v>
      </c>
      <c r="Q1732" t="s">
        <v>4643</v>
      </c>
      <c r="R1732" t="s">
        <v>4720</v>
      </c>
    </row>
    <row r="1733" spans="1:18" x14ac:dyDescent="0.25">
      <c r="A1733" t="s">
        <v>4139</v>
      </c>
      <c r="B1733" t="s">
        <v>1728</v>
      </c>
      <c r="C1733" t="s">
        <v>5136</v>
      </c>
      <c r="D1733" t="s">
        <v>6225</v>
      </c>
      <c r="E1733" t="s">
        <v>4656</v>
      </c>
      <c r="F1733" t="s">
        <v>4772</v>
      </c>
      <c r="G1733" t="s">
        <v>4867</v>
      </c>
      <c r="H1733" t="s">
        <v>4630</v>
      </c>
      <c r="I1733" t="s">
        <v>4670</v>
      </c>
      <c r="J1733" s="1">
        <v>28</v>
      </c>
      <c r="K1733">
        <v>39357.03</v>
      </c>
      <c r="L1733">
        <v>19.739999999999998</v>
      </c>
      <c r="M1733" s="1">
        <v>884462.66</v>
      </c>
      <c r="N1733" t="s">
        <v>5422</v>
      </c>
      <c r="O1733" t="s">
        <v>4651</v>
      </c>
      <c r="P1733" t="s">
        <v>4622</v>
      </c>
      <c r="Q1733" t="s">
        <v>4611</v>
      </c>
      <c r="R1733" t="s">
        <v>4665</v>
      </c>
    </row>
    <row r="1734" spans="1:18" x14ac:dyDescent="0.25">
      <c r="A1734" t="s">
        <v>4311</v>
      </c>
      <c r="B1734" t="s">
        <v>2016</v>
      </c>
      <c r="C1734" t="s">
        <v>6026</v>
      </c>
      <c r="D1734" t="s">
        <v>7049</v>
      </c>
      <c r="E1734" t="s">
        <v>4656</v>
      </c>
      <c r="F1734" t="s">
        <v>4891</v>
      </c>
      <c r="G1734" t="s">
        <v>5183</v>
      </c>
      <c r="H1734" t="s">
        <v>4630</v>
      </c>
      <c r="I1734" t="s">
        <v>4670</v>
      </c>
      <c r="J1734" s="1">
        <v>3</v>
      </c>
      <c r="K1734">
        <v>6045.32</v>
      </c>
      <c r="L1734">
        <v>20</v>
      </c>
      <c r="M1734" s="1">
        <v>14508.77</v>
      </c>
      <c r="N1734" t="s">
        <v>5368</v>
      </c>
      <c r="O1734" t="s">
        <v>45</v>
      </c>
      <c r="P1734" t="s">
        <v>4622</v>
      </c>
      <c r="Q1734" t="s">
        <v>4611</v>
      </c>
      <c r="R1734" t="s">
        <v>4665</v>
      </c>
    </row>
    <row r="1735" spans="1:18" x14ac:dyDescent="0.25">
      <c r="A1735" t="s">
        <v>4313</v>
      </c>
      <c r="B1735" t="s">
        <v>28</v>
      </c>
      <c r="C1735" t="s">
        <v>4926</v>
      </c>
      <c r="D1735" t="s">
        <v>5967</v>
      </c>
      <c r="E1735" t="s">
        <v>4656</v>
      </c>
      <c r="F1735" t="s">
        <v>4891</v>
      </c>
      <c r="G1735" t="s">
        <v>4892</v>
      </c>
      <c r="H1735" t="s">
        <v>4630</v>
      </c>
      <c r="I1735" t="s">
        <v>4670</v>
      </c>
      <c r="J1735" s="1">
        <v>37</v>
      </c>
      <c r="K1735">
        <v>14399.8</v>
      </c>
      <c r="L1735">
        <v>2.4</v>
      </c>
      <c r="M1735" s="1">
        <v>520005.58</v>
      </c>
      <c r="N1735" t="s">
        <v>5330</v>
      </c>
      <c r="O1735" t="s">
        <v>4664</v>
      </c>
      <c r="P1735" t="s">
        <v>4610</v>
      </c>
      <c r="Q1735" t="s">
        <v>4623</v>
      </c>
      <c r="R1735" t="s">
        <v>4720</v>
      </c>
    </row>
    <row r="1736" spans="1:18" x14ac:dyDescent="0.25">
      <c r="A1736" t="s">
        <v>4358</v>
      </c>
      <c r="B1736" t="s">
        <v>2696</v>
      </c>
      <c r="C1736" t="s">
        <v>4877</v>
      </c>
      <c r="D1736" t="s">
        <v>8083</v>
      </c>
      <c r="E1736" t="s">
        <v>4656</v>
      </c>
      <c r="F1736" t="s">
        <v>4657</v>
      </c>
      <c r="G1736" t="s">
        <v>4826</v>
      </c>
      <c r="H1736" t="s">
        <v>4630</v>
      </c>
      <c r="I1736" t="s">
        <v>4670</v>
      </c>
      <c r="J1736" s="1">
        <v>15</v>
      </c>
      <c r="K1736">
        <v>43992.95</v>
      </c>
      <c r="L1736">
        <v>2.57</v>
      </c>
      <c r="M1736" s="1">
        <v>642934.97</v>
      </c>
      <c r="N1736" t="s">
        <v>5526</v>
      </c>
      <c r="O1736" t="s">
        <v>4651</v>
      </c>
      <c r="P1736" t="s">
        <v>4652</v>
      </c>
      <c r="Q1736" t="s">
        <v>4623</v>
      </c>
      <c r="R1736" t="s">
        <v>4612</v>
      </c>
    </row>
    <row r="1737" spans="1:18" x14ac:dyDescent="0.25">
      <c r="A1737" t="s">
        <v>4432</v>
      </c>
      <c r="B1737" t="s">
        <v>1242</v>
      </c>
      <c r="C1737" t="s">
        <v>5365</v>
      </c>
      <c r="D1737" t="s">
        <v>7185</v>
      </c>
      <c r="E1737" t="s">
        <v>4602</v>
      </c>
      <c r="F1737" t="s">
        <v>4668</v>
      </c>
      <c r="G1737" t="s">
        <v>4879</v>
      </c>
      <c r="H1737" t="s">
        <v>4630</v>
      </c>
      <c r="I1737" t="s">
        <v>4670</v>
      </c>
      <c r="J1737" s="1">
        <v>20</v>
      </c>
      <c r="K1737">
        <v>11757.43</v>
      </c>
      <c r="L1737">
        <v>6.42</v>
      </c>
      <c r="M1737" s="1">
        <v>220052.06</v>
      </c>
      <c r="N1737" t="s">
        <v>5492</v>
      </c>
      <c r="O1737" t="s">
        <v>4651</v>
      </c>
      <c r="P1737" t="s">
        <v>4622</v>
      </c>
      <c r="Q1737" t="s">
        <v>4643</v>
      </c>
      <c r="R1737" t="s">
        <v>4703</v>
      </c>
    </row>
    <row r="1738" spans="1:18" x14ac:dyDescent="0.25">
      <c r="A1738" t="s">
        <v>4531</v>
      </c>
      <c r="B1738" t="s">
        <v>361</v>
      </c>
      <c r="C1738" t="s">
        <v>6907</v>
      </c>
      <c r="D1738" t="s">
        <v>7198</v>
      </c>
      <c r="E1738" t="s">
        <v>4615</v>
      </c>
      <c r="F1738" t="s">
        <v>4616</v>
      </c>
      <c r="G1738" t="s">
        <v>4617</v>
      </c>
      <c r="H1738" t="s">
        <v>4630</v>
      </c>
      <c r="I1738" t="s">
        <v>4670</v>
      </c>
      <c r="J1738" s="1">
        <v>21</v>
      </c>
      <c r="K1738">
        <v>35865.69</v>
      </c>
      <c r="L1738">
        <v>1.26</v>
      </c>
      <c r="M1738" s="1">
        <v>743689.43</v>
      </c>
      <c r="N1738" t="s">
        <v>7339</v>
      </c>
      <c r="O1738" t="s">
        <v>4651</v>
      </c>
      <c r="P1738" t="s">
        <v>4622</v>
      </c>
      <c r="Q1738" t="s">
        <v>4643</v>
      </c>
      <c r="R1738" t="s">
        <v>4744</v>
      </c>
    </row>
    <row r="1739" spans="1:18" x14ac:dyDescent="0.25">
      <c r="A1739" t="s">
        <v>4562</v>
      </c>
      <c r="B1739" t="s">
        <v>2504</v>
      </c>
      <c r="C1739" t="s">
        <v>4849</v>
      </c>
      <c r="D1739" t="s">
        <v>7821</v>
      </c>
      <c r="E1739" t="s">
        <v>4627</v>
      </c>
      <c r="F1739" t="s">
        <v>4691</v>
      </c>
      <c r="G1739" t="s">
        <v>5017</v>
      </c>
      <c r="H1739" t="s">
        <v>4630</v>
      </c>
      <c r="I1739" t="s">
        <v>4670</v>
      </c>
      <c r="J1739" s="1">
        <v>42</v>
      </c>
      <c r="K1739">
        <v>22380.799999999999</v>
      </c>
      <c r="L1739">
        <v>4.92</v>
      </c>
      <c r="M1739" s="1">
        <v>893745.91</v>
      </c>
      <c r="N1739" t="s">
        <v>6234</v>
      </c>
      <c r="O1739" t="s">
        <v>45</v>
      </c>
      <c r="P1739" t="s">
        <v>4622</v>
      </c>
      <c r="Q1739" t="s">
        <v>4623</v>
      </c>
      <c r="R1739" t="s">
        <v>4696</v>
      </c>
    </row>
    <row r="1740" spans="1:18" x14ac:dyDescent="0.25">
      <c r="A1740" t="s">
        <v>4569</v>
      </c>
      <c r="B1740" t="s">
        <v>415</v>
      </c>
      <c r="C1740" t="s">
        <v>5167</v>
      </c>
      <c r="D1740" t="s">
        <v>5034</v>
      </c>
      <c r="E1740" t="s">
        <v>4656</v>
      </c>
      <c r="F1740" t="s">
        <v>4891</v>
      </c>
      <c r="G1740" t="s">
        <v>5143</v>
      </c>
      <c r="H1740" t="s">
        <v>4630</v>
      </c>
      <c r="I1740" t="s">
        <v>4670</v>
      </c>
      <c r="J1740" s="1">
        <v>35</v>
      </c>
      <c r="K1740">
        <v>41126.480000000003</v>
      </c>
      <c r="L1740">
        <v>6.53</v>
      </c>
      <c r="M1740" s="1">
        <v>1345432.23</v>
      </c>
      <c r="N1740" t="s">
        <v>5340</v>
      </c>
      <c r="O1740" t="s">
        <v>4730</v>
      </c>
      <c r="P1740" t="s">
        <v>4622</v>
      </c>
      <c r="Q1740" t="s">
        <v>4611</v>
      </c>
      <c r="R1740" t="s">
        <v>4823</v>
      </c>
    </row>
    <row r="1741" spans="1:18" x14ac:dyDescent="0.25">
      <c r="A1741" t="s">
        <v>4583</v>
      </c>
      <c r="B1741" t="s">
        <v>4584</v>
      </c>
      <c r="C1741" t="s">
        <v>5456</v>
      </c>
      <c r="D1741" t="s">
        <v>4614</v>
      </c>
      <c r="E1741" t="s">
        <v>4602</v>
      </c>
      <c r="F1741" t="s">
        <v>4684</v>
      </c>
      <c r="G1741" t="s">
        <v>4685</v>
      </c>
      <c r="H1741" t="s">
        <v>4630</v>
      </c>
      <c r="I1741" t="s">
        <v>4670</v>
      </c>
      <c r="J1741" s="1">
        <v>8</v>
      </c>
      <c r="K1741">
        <v>4660.47</v>
      </c>
      <c r="L1741">
        <v>5.51</v>
      </c>
      <c r="M1741" s="1">
        <v>35229.42</v>
      </c>
      <c r="N1741" t="s">
        <v>5681</v>
      </c>
      <c r="O1741" t="s">
        <v>45</v>
      </c>
      <c r="P1741" t="s">
        <v>4622</v>
      </c>
      <c r="Q1741" t="s">
        <v>4623</v>
      </c>
      <c r="R1741" t="s">
        <v>4612</v>
      </c>
    </row>
    <row r="1742" spans="1:18" x14ac:dyDescent="0.25">
      <c r="A1742" t="s">
        <v>128</v>
      </c>
      <c r="B1742" t="s">
        <v>129</v>
      </c>
      <c r="C1742" t="s">
        <v>4752</v>
      </c>
      <c r="D1742" t="s">
        <v>4753</v>
      </c>
      <c r="E1742" t="s">
        <v>4615</v>
      </c>
      <c r="F1742" t="s">
        <v>4754</v>
      </c>
      <c r="G1742" t="s">
        <v>4755</v>
      </c>
      <c r="H1742" t="s">
        <v>4659</v>
      </c>
      <c r="I1742" t="s">
        <v>4756</v>
      </c>
      <c r="J1742" s="1">
        <v>28</v>
      </c>
      <c r="K1742">
        <v>46288.07</v>
      </c>
      <c r="L1742">
        <v>15.03</v>
      </c>
      <c r="M1742" s="1">
        <v>1101267.25</v>
      </c>
      <c r="N1742" t="s">
        <v>4759</v>
      </c>
      <c r="O1742" t="s">
        <v>4609</v>
      </c>
      <c r="P1742" t="s">
        <v>4622</v>
      </c>
      <c r="Q1742" t="s">
        <v>4643</v>
      </c>
      <c r="R1742" t="s">
        <v>4612</v>
      </c>
    </row>
    <row r="1743" spans="1:18" x14ac:dyDescent="0.25">
      <c r="A1743" t="s">
        <v>241</v>
      </c>
      <c r="B1743" t="s">
        <v>242</v>
      </c>
      <c r="C1743" t="s">
        <v>4824</v>
      </c>
      <c r="D1743" t="s">
        <v>4901</v>
      </c>
      <c r="E1743" t="s">
        <v>4602</v>
      </c>
      <c r="F1743" t="s">
        <v>4603</v>
      </c>
      <c r="G1743" t="s">
        <v>4604</v>
      </c>
      <c r="H1743" t="s">
        <v>4659</v>
      </c>
      <c r="I1743" t="s">
        <v>4756</v>
      </c>
      <c r="J1743" s="1">
        <v>48</v>
      </c>
      <c r="K1743">
        <v>37746.69</v>
      </c>
      <c r="L1743">
        <v>7.22</v>
      </c>
      <c r="M1743" s="1">
        <v>1681026.19</v>
      </c>
      <c r="N1743" t="s">
        <v>4904</v>
      </c>
      <c r="O1743" t="s">
        <v>4609</v>
      </c>
      <c r="P1743" t="s">
        <v>4622</v>
      </c>
      <c r="Q1743" t="s">
        <v>4623</v>
      </c>
      <c r="R1743" t="s">
        <v>4653</v>
      </c>
    </row>
    <row r="1744" spans="1:18" x14ac:dyDescent="0.25">
      <c r="A1744" t="s">
        <v>282</v>
      </c>
      <c r="B1744" t="s">
        <v>283</v>
      </c>
      <c r="C1744" t="s">
        <v>4953</v>
      </c>
      <c r="D1744" t="s">
        <v>4954</v>
      </c>
      <c r="E1744" t="s">
        <v>4602</v>
      </c>
      <c r="F1744" t="s">
        <v>4603</v>
      </c>
      <c r="G1744" t="s">
        <v>4955</v>
      </c>
      <c r="H1744" t="s">
        <v>4659</v>
      </c>
      <c r="I1744" t="s">
        <v>4756</v>
      </c>
      <c r="J1744" s="1">
        <v>45</v>
      </c>
      <c r="K1744">
        <v>48889.89</v>
      </c>
      <c r="L1744">
        <v>5.59</v>
      </c>
      <c r="M1744" s="1">
        <v>2077062.53</v>
      </c>
      <c r="N1744" t="s">
        <v>4957</v>
      </c>
      <c r="O1744" t="s">
        <v>4651</v>
      </c>
      <c r="P1744" t="s">
        <v>4610</v>
      </c>
      <c r="Q1744" t="s">
        <v>4611</v>
      </c>
      <c r="R1744" t="s">
        <v>4644</v>
      </c>
    </row>
    <row r="1745" spans="1:18" x14ac:dyDescent="0.25">
      <c r="A1745" t="s">
        <v>316</v>
      </c>
      <c r="B1745" t="s">
        <v>317</v>
      </c>
      <c r="C1745" t="s">
        <v>4998</v>
      </c>
      <c r="D1745" t="s">
        <v>4999</v>
      </c>
      <c r="E1745" t="s">
        <v>4627</v>
      </c>
      <c r="F1745" t="s">
        <v>4691</v>
      </c>
      <c r="G1745" t="s">
        <v>5000</v>
      </c>
      <c r="H1745" t="s">
        <v>4659</v>
      </c>
      <c r="I1745" t="s">
        <v>4756</v>
      </c>
      <c r="J1745" s="1">
        <v>16</v>
      </c>
      <c r="K1745">
        <v>21483.62</v>
      </c>
      <c r="L1745">
        <v>2.65</v>
      </c>
      <c r="M1745" s="1">
        <v>334628.87</v>
      </c>
      <c r="N1745" t="s">
        <v>5002</v>
      </c>
      <c r="O1745" t="s">
        <v>4664</v>
      </c>
      <c r="P1745" t="s">
        <v>4622</v>
      </c>
      <c r="Q1745" t="s">
        <v>4611</v>
      </c>
      <c r="R1745" t="s">
        <v>4744</v>
      </c>
    </row>
    <row r="1746" spans="1:18" x14ac:dyDescent="0.25">
      <c r="A1746" t="s">
        <v>339</v>
      </c>
      <c r="B1746" t="s">
        <v>340</v>
      </c>
      <c r="C1746" t="s">
        <v>5024</v>
      </c>
      <c r="D1746" t="s">
        <v>5025</v>
      </c>
      <c r="E1746" t="s">
        <v>4615</v>
      </c>
      <c r="F1746" t="s">
        <v>4754</v>
      </c>
      <c r="G1746" t="s">
        <v>4839</v>
      </c>
      <c r="H1746" t="s">
        <v>4659</v>
      </c>
      <c r="I1746" t="s">
        <v>4756</v>
      </c>
      <c r="J1746" s="1">
        <v>12</v>
      </c>
      <c r="K1746">
        <v>25736.06</v>
      </c>
      <c r="L1746">
        <v>13.25</v>
      </c>
      <c r="M1746" s="1">
        <v>267912.38</v>
      </c>
      <c r="N1746" t="s">
        <v>5028</v>
      </c>
      <c r="O1746" t="s">
        <v>4651</v>
      </c>
      <c r="P1746" t="s">
        <v>4622</v>
      </c>
      <c r="Q1746" t="s">
        <v>4623</v>
      </c>
      <c r="R1746" t="s">
        <v>4682</v>
      </c>
    </row>
    <row r="1747" spans="1:18" x14ac:dyDescent="0.25">
      <c r="A1747" t="s">
        <v>381</v>
      </c>
      <c r="B1747" t="s">
        <v>382</v>
      </c>
      <c r="C1747" t="s">
        <v>5080</v>
      </c>
      <c r="D1747" t="s">
        <v>5012</v>
      </c>
      <c r="E1747" t="s">
        <v>4627</v>
      </c>
      <c r="F1747" t="s">
        <v>4636</v>
      </c>
      <c r="G1747" t="s">
        <v>4985</v>
      </c>
      <c r="H1747" t="s">
        <v>4659</v>
      </c>
      <c r="I1747" t="s">
        <v>4756</v>
      </c>
      <c r="J1747" s="1">
        <v>3</v>
      </c>
      <c r="K1747">
        <v>47771.87</v>
      </c>
      <c r="L1747">
        <v>10.67</v>
      </c>
      <c r="M1747" s="1">
        <v>128023.83</v>
      </c>
      <c r="N1747" t="s">
        <v>5082</v>
      </c>
      <c r="O1747" t="s">
        <v>4609</v>
      </c>
      <c r="P1747" t="s">
        <v>4622</v>
      </c>
      <c r="Q1747" t="s">
        <v>4643</v>
      </c>
      <c r="R1747" t="s">
        <v>4644</v>
      </c>
    </row>
    <row r="1748" spans="1:18" x14ac:dyDescent="0.25">
      <c r="A1748" t="s">
        <v>562</v>
      </c>
      <c r="B1748" t="s">
        <v>563</v>
      </c>
      <c r="C1748" t="s">
        <v>5289</v>
      </c>
      <c r="D1748" t="s">
        <v>5290</v>
      </c>
      <c r="E1748" t="s">
        <v>4627</v>
      </c>
      <c r="F1748" t="s">
        <v>4628</v>
      </c>
      <c r="G1748" t="s">
        <v>4747</v>
      </c>
      <c r="H1748" t="s">
        <v>4659</v>
      </c>
      <c r="I1748" t="s">
        <v>4756</v>
      </c>
      <c r="J1748" s="1">
        <v>31</v>
      </c>
      <c r="K1748">
        <v>27169.18</v>
      </c>
      <c r="L1748">
        <v>18.23</v>
      </c>
      <c r="M1748" s="1">
        <v>688703.39</v>
      </c>
      <c r="N1748" t="s">
        <v>5292</v>
      </c>
      <c r="O1748" t="s">
        <v>4609</v>
      </c>
      <c r="P1748" t="s">
        <v>4610</v>
      </c>
      <c r="Q1748" t="s">
        <v>4623</v>
      </c>
      <c r="R1748" t="s">
        <v>4665</v>
      </c>
    </row>
    <row r="1749" spans="1:18" x14ac:dyDescent="0.25">
      <c r="A1749" t="s">
        <v>657</v>
      </c>
      <c r="B1749" t="s">
        <v>658</v>
      </c>
      <c r="C1749" t="s">
        <v>4831</v>
      </c>
      <c r="D1749" t="s">
        <v>5127</v>
      </c>
      <c r="E1749" t="s">
        <v>4627</v>
      </c>
      <c r="F1749" t="s">
        <v>4628</v>
      </c>
      <c r="G1749" t="s">
        <v>4629</v>
      </c>
      <c r="H1749" t="s">
        <v>4659</v>
      </c>
      <c r="I1749" t="s">
        <v>4756</v>
      </c>
      <c r="J1749" s="1">
        <v>17</v>
      </c>
      <c r="K1749">
        <v>5086.3599999999997</v>
      </c>
      <c r="L1749">
        <v>15.93</v>
      </c>
      <c r="M1749" s="1">
        <v>72693.75</v>
      </c>
      <c r="N1749" t="s">
        <v>5384</v>
      </c>
      <c r="O1749" t="s">
        <v>4664</v>
      </c>
      <c r="P1749" t="s">
        <v>4622</v>
      </c>
      <c r="Q1749" t="s">
        <v>4611</v>
      </c>
      <c r="R1749" t="s">
        <v>4782</v>
      </c>
    </row>
    <row r="1750" spans="1:18" x14ac:dyDescent="0.25">
      <c r="A1750" t="s">
        <v>681</v>
      </c>
      <c r="B1750" t="s">
        <v>142</v>
      </c>
      <c r="C1750" t="s">
        <v>5406</v>
      </c>
      <c r="D1750" t="s">
        <v>5407</v>
      </c>
      <c r="E1750" t="s">
        <v>4656</v>
      </c>
      <c r="F1750" t="s">
        <v>4891</v>
      </c>
      <c r="G1750" t="s">
        <v>4892</v>
      </c>
      <c r="H1750" t="s">
        <v>4659</v>
      </c>
      <c r="I1750" t="s">
        <v>4756</v>
      </c>
      <c r="J1750" s="1">
        <v>33</v>
      </c>
      <c r="K1750">
        <v>20009.900000000001</v>
      </c>
      <c r="L1750">
        <v>0.78</v>
      </c>
      <c r="M1750" s="1">
        <v>655176.15</v>
      </c>
      <c r="N1750" t="s">
        <v>4621</v>
      </c>
      <c r="O1750" t="s">
        <v>4651</v>
      </c>
      <c r="P1750" t="s">
        <v>4622</v>
      </c>
      <c r="Q1750" t="s">
        <v>4643</v>
      </c>
      <c r="R1750" t="s">
        <v>4624</v>
      </c>
    </row>
    <row r="1751" spans="1:18" x14ac:dyDescent="0.25">
      <c r="A1751" t="s">
        <v>722</v>
      </c>
      <c r="B1751" t="s">
        <v>723</v>
      </c>
      <c r="C1751" t="s">
        <v>5445</v>
      </c>
      <c r="D1751" t="s">
        <v>5446</v>
      </c>
      <c r="E1751" t="s">
        <v>4656</v>
      </c>
      <c r="F1751" t="s">
        <v>4772</v>
      </c>
      <c r="G1751" t="s">
        <v>4867</v>
      </c>
      <c r="H1751" t="s">
        <v>4659</v>
      </c>
      <c r="I1751" t="s">
        <v>4756</v>
      </c>
      <c r="J1751" s="1">
        <v>42</v>
      </c>
      <c r="K1751">
        <v>2437.04</v>
      </c>
      <c r="L1751">
        <v>10.029999999999999</v>
      </c>
      <c r="M1751" s="1">
        <v>92089.41</v>
      </c>
      <c r="N1751" t="s">
        <v>5448</v>
      </c>
      <c r="O1751" t="s">
        <v>4664</v>
      </c>
      <c r="P1751" t="s">
        <v>4622</v>
      </c>
      <c r="Q1751" t="s">
        <v>4611</v>
      </c>
      <c r="R1751" t="s">
        <v>4782</v>
      </c>
    </row>
    <row r="1752" spans="1:18" x14ac:dyDescent="0.25">
      <c r="A1752" t="s">
        <v>734</v>
      </c>
      <c r="B1752" t="s">
        <v>735</v>
      </c>
      <c r="C1752" t="s">
        <v>5459</v>
      </c>
      <c r="D1752" t="s">
        <v>5034</v>
      </c>
      <c r="E1752" t="s">
        <v>4602</v>
      </c>
      <c r="F1752" t="s">
        <v>4603</v>
      </c>
      <c r="G1752" t="s">
        <v>4813</v>
      </c>
      <c r="H1752" t="s">
        <v>4659</v>
      </c>
      <c r="I1752" t="s">
        <v>4756</v>
      </c>
      <c r="J1752" s="1">
        <v>45</v>
      </c>
      <c r="K1752">
        <v>19164.189999999999</v>
      </c>
      <c r="L1752">
        <v>4.0199999999999996</v>
      </c>
      <c r="M1752" s="1">
        <v>827720.53</v>
      </c>
      <c r="N1752" t="s">
        <v>5123</v>
      </c>
      <c r="O1752" t="s">
        <v>4651</v>
      </c>
      <c r="P1752" t="s">
        <v>4622</v>
      </c>
      <c r="Q1752" t="s">
        <v>4623</v>
      </c>
      <c r="R1752" t="s">
        <v>4744</v>
      </c>
    </row>
    <row r="1753" spans="1:18" x14ac:dyDescent="0.25">
      <c r="A1753" t="s">
        <v>874</v>
      </c>
      <c r="B1753" t="s">
        <v>875</v>
      </c>
      <c r="C1753" t="s">
        <v>5497</v>
      </c>
      <c r="D1753" t="s">
        <v>5592</v>
      </c>
      <c r="E1753" t="s">
        <v>4615</v>
      </c>
      <c r="F1753" t="s">
        <v>4616</v>
      </c>
      <c r="G1753" t="s">
        <v>5280</v>
      </c>
      <c r="H1753" t="s">
        <v>4659</v>
      </c>
      <c r="I1753" t="s">
        <v>4756</v>
      </c>
      <c r="J1753" s="1">
        <v>32</v>
      </c>
      <c r="K1753">
        <v>23181.03</v>
      </c>
      <c r="L1753">
        <v>4.04</v>
      </c>
      <c r="M1753" s="1">
        <v>711824.52</v>
      </c>
      <c r="N1753" t="s">
        <v>4914</v>
      </c>
      <c r="O1753" t="s">
        <v>4664</v>
      </c>
      <c r="P1753" t="s">
        <v>4622</v>
      </c>
      <c r="Q1753" t="s">
        <v>4623</v>
      </c>
      <c r="R1753" t="s">
        <v>4696</v>
      </c>
    </row>
    <row r="1754" spans="1:18" x14ac:dyDescent="0.25">
      <c r="A1754" t="s">
        <v>906</v>
      </c>
      <c r="B1754" t="s">
        <v>355</v>
      </c>
      <c r="C1754" t="s">
        <v>4721</v>
      </c>
      <c r="D1754" t="s">
        <v>5629</v>
      </c>
      <c r="E1754" t="s">
        <v>4602</v>
      </c>
      <c r="F1754" t="s">
        <v>4668</v>
      </c>
      <c r="G1754" t="s">
        <v>4807</v>
      </c>
      <c r="H1754" t="s">
        <v>4659</v>
      </c>
      <c r="I1754" t="s">
        <v>4756</v>
      </c>
      <c r="J1754" s="1">
        <v>49</v>
      </c>
      <c r="K1754">
        <v>7176.98</v>
      </c>
      <c r="L1754">
        <v>18.53</v>
      </c>
      <c r="M1754" s="1">
        <v>286507.19</v>
      </c>
      <c r="N1754" t="s">
        <v>5608</v>
      </c>
      <c r="O1754" t="s">
        <v>4730</v>
      </c>
      <c r="P1754" t="s">
        <v>4610</v>
      </c>
      <c r="Q1754" t="s">
        <v>4611</v>
      </c>
      <c r="R1754" t="s">
        <v>4665</v>
      </c>
    </row>
    <row r="1755" spans="1:18" x14ac:dyDescent="0.25">
      <c r="A1755" t="s">
        <v>1005</v>
      </c>
      <c r="B1755" t="s">
        <v>642</v>
      </c>
      <c r="C1755" t="s">
        <v>4831</v>
      </c>
      <c r="D1755" t="s">
        <v>5554</v>
      </c>
      <c r="E1755" t="s">
        <v>4615</v>
      </c>
      <c r="F1755" t="s">
        <v>4616</v>
      </c>
      <c r="G1755" t="s">
        <v>5280</v>
      </c>
      <c r="H1755" t="s">
        <v>4659</v>
      </c>
      <c r="I1755" t="s">
        <v>4756</v>
      </c>
      <c r="J1755" s="1">
        <v>25</v>
      </c>
      <c r="K1755">
        <v>18855.419999999998</v>
      </c>
      <c r="L1755">
        <v>1.63</v>
      </c>
      <c r="M1755" s="1">
        <v>463701.92</v>
      </c>
      <c r="N1755" t="s">
        <v>5713</v>
      </c>
      <c r="O1755" t="s">
        <v>4730</v>
      </c>
      <c r="P1755" t="s">
        <v>4610</v>
      </c>
      <c r="Q1755" t="s">
        <v>4611</v>
      </c>
      <c r="R1755" t="s">
        <v>4624</v>
      </c>
    </row>
    <row r="1756" spans="1:18" x14ac:dyDescent="0.25">
      <c r="A1756" t="s">
        <v>1064</v>
      </c>
      <c r="B1756" t="s">
        <v>1065</v>
      </c>
      <c r="C1756" t="s">
        <v>4926</v>
      </c>
      <c r="D1756" t="s">
        <v>5767</v>
      </c>
      <c r="E1756" t="s">
        <v>4627</v>
      </c>
      <c r="F1756" t="s">
        <v>4723</v>
      </c>
      <c r="G1756" t="s">
        <v>4922</v>
      </c>
      <c r="H1756" t="s">
        <v>4659</v>
      </c>
      <c r="I1756" t="s">
        <v>4756</v>
      </c>
      <c r="J1756" s="1">
        <v>43</v>
      </c>
      <c r="K1756">
        <v>25754.81</v>
      </c>
      <c r="L1756">
        <v>14.83</v>
      </c>
      <c r="M1756" s="1">
        <v>943220.98</v>
      </c>
      <c r="N1756" t="s">
        <v>4719</v>
      </c>
      <c r="O1756" t="s">
        <v>4664</v>
      </c>
      <c r="P1756" t="s">
        <v>4622</v>
      </c>
      <c r="Q1756" t="s">
        <v>4643</v>
      </c>
      <c r="R1756" t="s">
        <v>4720</v>
      </c>
    </row>
    <row r="1757" spans="1:18" x14ac:dyDescent="0.25">
      <c r="A1757" t="s">
        <v>1153</v>
      </c>
      <c r="B1757" t="s">
        <v>943</v>
      </c>
      <c r="C1757" t="s">
        <v>4770</v>
      </c>
      <c r="D1757" t="s">
        <v>5480</v>
      </c>
      <c r="E1757" t="s">
        <v>4656</v>
      </c>
      <c r="F1757" t="s">
        <v>4657</v>
      </c>
      <c r="G1757" t="s">
        <v>4826</v>
      </c>
      <c r="H1757" t="s">
        <v>4659</v>
      </c>
      <c r="I1757" t="s">
        <v>4756</v>
      </c>
      <c r="J1757" s="1">
        <v>49</v>
      </c>
      <c r="K1757">
        <v>47380.24</v>
      </c>
      <c r="L1757">
        <v>14.98</v>
      </c>
      <c r="M1757" s="1">
        <v>1973851.32</v>
      </c>
      <c r="N1757" t="s">
        <v>5847</v>
      </c>
      <c r="O1757" t="s">
        <v>4730</v>
      </c>
      <c r="P1757" t="s">
        <v>4622</v>
      </c>
      <c r="Q1757" t="s">
        <v>4643</v>
      </c>
      <c r="R1757" t="s">
        <v>4612</v>
      </c>
    </row>
    <row r="1758" spans="1:18" x14ac:dyDescent="0.25">
      <c r="A1758" t="s">
        <v>1155</v>
      </c>
      <c r="B1758" t="s">
        <v>1156</v>
      </c>
      <c r="C1758" t="s">
        <v>5692</v>
      </c>
      <c r="D1758" t="s">
        <v>4627</v>
      </c>
      <c r="E1758" t="s">
        <v>4656</v>
      </c>
      <c r="F1758" t="s">
        <v>4657</v>
      </c>
      <c r="G1758" t="s">
        <v>4658</v>
      </c>
      <c r="H1758" t="s">
        <v>4659</v>
      </c>
      <c r="I1758" t="s">
        <v>4756</v>
      </c>
      <c r="J1758" s="1">
        <v>16</v>
      </c>
      <c r="K1758">
        <v>1989.06</v>
      </c>
      <c r="L1758">
        <v>9.85</v>
      </c>
      <c r="M1758" s="1">
        <v>28690.2</v>
      </c>
      <c r="N1758" t="s">
        <v>4995</v>
      </c>
      <c r="O1758" t="s">
        <v>4664</v>
      </c>
      <c r="P1758" t="s">
        <v>4622</v>
      </c>
      <c r="Q1758" t="s">
        <v>4611</v>
      </c>
      <c r="R1758" t="s">
        <v>4644</v>
      </c>
    </row>
    <row r="1759" spans="1:18" x14ac:dyDescent="0.25">
      <c r="A1759" t="s">
        <v>1173</v>
      </c>
      <c r="B1759" t="s">
        <v>1174</v>
      </c>
      <c r="C1759" t="s">
        <v>5861</v>
      </c>
      <c r="D1759" t="s">
        <v>4806</v>
      </c>
      <c r="E1759" t="s">
        <v>4627</v>
      </c>
      <c r="F1759" t="s">
        <v>4628</v>
      </c>
      <c r="G1759" t="s">
        <v>4629</v>
      </c>
      <c r="H1759" t="s">
        <v>4659</v>
      </c>
      <c r="I1759" t="s">
        <v>4756</v>
      </c>
      <c r="J1759" s="1">
        <v>50</v>
      </c>
      <c r="K1759">
        <v>8897.1</v>
      </c>
      <c r="L1759">
        <v>6.37</v>
      </c>
      <c r="M1759" s="1">
        <v>416517.74</v>
      </c>
      <c r="N1759" t="s">
        <v>5226</v>
      </c>
      <c r="O1759" t="s">
        <v>4609</v>
      </c>
      <c r="P1759" t="s">
        <v>4622</v>
      </c>
      <c r="Q1759" t="s">
        <v>4623</v>
      </c>
      <c r="R1759" t="s">
        <v>4782</v>
      </c>
    </row>
    <row r="1760" spans="1:18" x14ac:dyDescent="0.25">
      <c r="A1760" t="s">
        <v>1200</v>
      </c>
      <c r="B1760" t="s">
        <v>82</v>
      </c>
      <c r="C1760" t="s">
        <v>4683</v>
      </c>
      <c r="D1760" t="s">
        <v>5894</v>
      </c>
      <c r="E1760" t="s">
        <v>4656</v>
      </c>
      <c r="F1760" t="s">
        <v>4676</v>
      </c>
      <c r="G1760" t="s">
        <v>5132</v>
      </c>
      <c r="H1760" t="s">
        <v>4659</v>
      </c>
      <c r="I1760" t="s">
        <v>4756</v>
      </c>
      <c r="J1760" s="1">
        <v>27</v>
      </c>
      <c r="K1760">
        <v>49428.56</v>
      </c>
      <c r="L1760">
        <v>11.59</v>
      </c>
      <c r="M1760" s="1">
        <v>1179894.33</v>
      </c>
      <c r="N1760" t="s">
        <v>5896</v>
      </c>
      <c r="O1760" t="s">
        <v>45</v>
      </c>
      <c r="P1760" t="s">
        <v>4622</v>
      </c>
      <c r="Q1760" t="s">
        <v>4611</v>
      </c>
      <c r="R1760" t="s">
        <v>4744</v>
      </c>
    </row>
    <row r="1761" spans="1:18" x14ac:dyDescent="0.25">
      <c r="A1761" t="s">
        <v>1281</v>
      </c>
      <c r="B1761" t="s">
        <v>378</v>
      </c>
      <c r="C1761" t="s">
        <v>4634</v>
      </c>
      <c r="D1761" t="s">
        <v>5959</v>
      </c>
      <c r="E1761" t="s">
        <v>4615</v>
      </c>
      <c r="F1761" t="s">
        <v>4616</v>
      </c>
      <c r="G1761" t="s">
        <v>4699</v>
      </c>
      <c r="H1761" t="s">
        <v>4659</v>
      </c>
      <c r="I1761" t="s">
        <v>4756</v>
      </c>
      <c r="J1761" s="1">
        <v>33</v>
      </c>
      <c r="K1761">
        <v>30193.7</v>
      </c>
      <c r="L1761">
        <v>2.0499999999999998</v>
      </c>
      <c r="M1761" s="1">
        <v>975966.06</v>
      </c>
      <c r="N1761" t="s">
        <v>5961</v>
      </c>
      <c r="O1761" t="s">
        <v>4609</v>
      </c>
      <c r="P1761" t="s">
        <v>4622</v>
      </c>
      <c r="Q1761" t="s">
        <v>4643</v>
      </c>
      <c r="R1761" t="s">
        <v>4720</v>
      </c>
    </row>
    <row r="1762" spans="1:18" x14ac:dyDescent="0.25">
      <c r="A1762" t="s">
        <v>1295</v>
      </c>
      <c r="B1762" t="s">
        <v>553</v>
      </c>
      <c r="C1762" t="s">
        <v>5677</v>
      </c>
      <c r="D1762" t="s">
        <v>5973</v>
      </c>
      <c r="E1762" t="s">
        <v>4627</v>
      </c>
      <c r="F1762" t="s">
        <v>4628</v>
      </c>
      <c r="G1762" t="s">
        <v>4711</v>
      </c>
      <c r="H1762" t="s">
        <v>4659</v>
      </c>
      <c r="I1762" t="s">
        <v>4756</v>
      </c>
      <c r="J1762" s="1">
        <v>50</v>
      </c>
      <c r="K1762">
        <v>23969.89</v>
      </c>
      <c r="L1762">
        <v>18.09</v>
      </c>
      <c r="M1762" s="1">
        <v>981686.84</v>
      </c>
      <c r="N1762" t="s">
        <v>5689</v>
      </c>
      <c r="O1762" t="s">
        <v>4651</v>
      </c>
      <c r="P1762" t="s">
        <v>4622</v>
      </c>
      <c r="Q1762" t="s">
        <v>4623</v>
      </c>
      <c r="R1762" t="s">
        <v>4720</v>
      </c>
    </row>
    <row r="1763" spans="1:18" x14ac:dyDescent="0.25">
      <c r="A1763" t="s">
        <v>1421</v>
      </c>
      <c r="B1763" t="s">
        <v>100</v>
      </c>
      <c r="C1763" t="s">
        <v>6081</v>
      </c>
      <c r="D1763" t="s">
        <v>6082</v>
      </c>
      <c r="E1763" t="s">
        <v>4627</v>
      </c>
      <c r="F1763" t="s">
        <v>4628</v>
      </c>
      <c r="G1763" t="s">
        <v>4747</v>
      </c>
      <c r="H1763" t="s">
        <v>4659</v>
      </c>
      <c r="I1763" t="s">
        <v>4756</v>
      </c>
      <c r="J1763" s="1">
        <v>39</v>
      </c>
      <c r="K1763">
        <v>42321.51</v>
      </c>
      <c r="L1763">
        <v>13.65</v>
      </c>
      <c r="M1763" s="1">
        <v>1425240.33</v>
      </c>
      <c r="N1763" t="s">
        <v>5063</v>
      </c>
      <c r="O1763" t="s">
        <v>45</v>
      </c>
      <c r="P1763" t="s">
        <v>4610</v>
      </c>
      <c r="Q1763" t="s">
        <v>4611</v>
      </c>
      <c r="R1763" t="s">
        <v>4696</v>
      </c>
    </row>
    <row r="1764" spans="1:18" x14ac:dyDescent="0.25">
      <c r="A1764" t="s">
        <v>1539</v>
      </c>
      <c r="B1764" t="s">
        <v>1540</v>
      </c>
      <c r="C1764" t="s">
        <v>4877</v>
      </c>
      <c r="D1764" t="s">
        <v>5773</v>
      </c>
      <c r="E1764" t="s">
        <v>4615</v>
      </c>
      <c r="F1764" t="s">
        <v>4616</v>
      </c>
      <c r="G1764" t="s">
        <v>5280</v>
      </c>
      <c r="H1764" t="s">
        <v>4659</v>
      </c>
      <c r="I1764" t="s">
        <v>4756</v>
      </c>
      <c r="J1764" s="1">
        <v>23</v>
      </c>
      <c r="K1764">
        <v>1471.59</v>
      </c>
      <c r="L1764">
        <v>17.27</v>
      </c>
      <c r="M1764" s="1">
        <v>28001.27</v>
      </c>
      <c r="N1764" t="s">
        <v>6168</v>
      </c>
      <c r="O1764" t="s">
        <v>4651</v>
      </c>
      <c r="P1764" t="s">
        <v>4622</v>
      </c>
      <c r="Q1764" t="s">
        <v>4643</v>
      </c>
      <c r="R1764" t="s">
        <v>4744</v>
      </c>
    </row>
    <row r="1765" spans="1:18" x14ac:dyDescent="0.25">
      <c r="A1765" t="s">
        <v>1564</v>
      </c>
      <c r="B1765" t="s">
        <v>1565</v>
      </c>
      <c r="C1765" t="s">
        <v>6187</v>
      </c>
      <c r="D1765" t="s">
        <v>4614</v>
      </c>
      <c r="E1765" t="s">
        <v>4656</v>
      </c>
      <c r="F1765" t="s">
        <v>4676</v>
      </c>
      <c r="G1765" t="s">
        <v>4917</v>
      </c>
      <c r="H1765" t="s">
        <v>4659</v>
      </c>
      <c r="I1765" t="s">
        <v>4756</v>
      </c>
      <c r="J1765" s="1">
        <v>29</v>
      </c>
      <c r="K1765">
        <v>13290.29</v>
      </c>
      <c r="L1765">
        <v>5.29</v>
      </c>
      <c r="M1765" s="1">
        <v>365029.78</v>
      </c>
      <c r="N1765" t="s">
        <v>5997</v>
      </c>
      <c r="O1765" t="s">
        <v>4730</v>
      </c>
      <c r="P1765" t="s">
        <v>4622</v>
      </c>
      <c r="Q1765" t="s">
        <v>4643</v>
      </c>
      <c r="R1765" t="s">
        <v>4696</v>
      </c>
    </row>
    <row r="1766" spans="1:18" x14ac:dyDescent="0.25">
      <c r="A1766" t="s">
        <v>1579</v>
      </c>
      <c r="B1766" t="s">
        <v>273</v>
      </c>
      <c r="C1766" t="s">
        <v>4634</v>
      </c>
      <c r="D1766" t="s">
        <v>6196</v>
      </c>
      <c r="E1766" t="s">
        <v>4602</v>
      </c>
      <c r="F1766" t="s">
        <v>4668</v>
      </c>
      <c r="G1766" t="s">
        <v>4879</v>
      </c>
      <c r="H1766" t="s">
        <v>4659</v>
      </c>
      <c r="I1766" t="s">
        <v>4756</v>
      </c>
      <c r="J1766" s="1">
        <v>45</v>
      </c>
      <c r="K1766">
        <v>45575.63</v>
      </c>
      <c r="L1766">
        <v>5.9</v>
      </c>
      <c r="M1766" s="1">
        <v>1929900.05</v>
      </c>
      <c r="N1766" t="s">
        <v>5964</v>
      </c>
      <c r="O1766" t="s">
        <v>4609</v>
      </c>
      <c r="P1766" t="s">
        <v>4622</v>
      </c>
      <c r="Q1766" t="s">
        <v>4611</v>
      </c>
      <c r="R1766" t="s">
        <v>4703</v>
      </c>
    </row>
    <row r="1767" spans="1:18" x14ac:dyDescent="0.25">
      <c r="A1767" t="s">
        <v>1605</v>
      </c>
      <c r="B1767" t="s">
        <v>517</v>
      </c>
      <c r="C1767" t="s">
        <v>5704</v>
      </c>
      <c r="D1767" t="s">
        <v>4933</v>
      </c>
      <c r="E1767" t="s">
        <v>4656</v>
      </c>
      <c r="F1767" t="s">
        <v>4657</v>
      </c>
      <c r="G1767" t="s">
        <v>5152</v>
      </c>
      <c r="H1767" t="s">
        <v>4659</v>
      </c>
      <c r="I1767" t="s">
        <v>4756</v>
      </c>
      <c r="J1767" s="1">
        <v>23</v>
      </c>
      <c r="K1767">
        <v>19635.34</v>
      </c>
      <c r="L1767">
        <v>12.19</v>
      </c>
      <c r="M1767" s="1">
        <v>396561.22</v>
      </c>
      <c r="N1767" t="s">
        <v>5779</v>
      </c>
      <c r="O1767" t="s">
        <v>4664</v>
      </c>
      <c r="P1767" t="s">
        <v>4622</v>
      </c>
      <c r="Q1767" t="s">
        <v>4611</v>
      </c>
      <c r="R1767" t="s">
        <v>4823</v>
      </c>
    </row>
    <row r="1768" spans="1:18" x14ac:dyDescent="0.25">
      <c r="A1768" t="s">
        <v>1882</v>
      </c>
      <c r="B1768" t="s">
        <v>1690</v>
      </c>
      <c r="C1768" t="s">
        <v>5813</v>
      </c>
      <c r="D1768" t="s">
        <v>6422</v>
      </c>
      <c r="E1768" t="s">
        <v>4615</v>
      </c>
      <c r="F1768" t="s">
        <v>4733</v>
      </c>
      <c r="G1768" t="s">
        <v>5083</v>
      </c>
      <c r="H1768" t="s">
        <v>4659</v>
      </c>
      <c r="I1768" t="s">
        <v>4756</v>
      </c>
      <c r="J1768" s="1">
        <v>49</v>
      </c>
      <c r="K1768">
        <v>34902.58</v>
      </c>
      <c r="L1768">
        <v>5.51</v>
      </c>
      <c r="M1768" s="1">
        <v>1615992.94</v>
      </c>
      <c r="N1768" t="s">
        <v>4952</v>
      </c>
      <c r="O1768" t="s">
        <v>4651</v>
      </c>
      <c r="P1768" t="s">
        <v>4622</v>
      </c>
      <c r="Q1768" t="s">
        <v>4643</v>
      </c>
      <c r="R1768" t="s">
        <v>4665</v>
      </c>
    </row>
    <row r="1769" spans="1:18" x14ac:dyDescent="0.25">
      <c r="A1769" t="s">
        <v>1890</v>
      </c>
      <c r="B1769" t="s">
        <v>1174</v>
      </c>
      <c r="C1769" t="s">
        <v>5677</v>
      </c>
      <c r="D1769" t="s">
        <v>5310</v>
      </c>
      <c r="E1769" t="s">
        <v>4602</v>
      </c>
      <c r="F1769" t="s">
        <v>4684</v>
      </c>
      <c r="G1769" t="s">
        <v>4685</v>
      </c>
      <c r="H1769" t="s">
        <v>4659</v>
      </c>
      <c r="I1769" t="s">
        <v>4756</v>
      </c>
      <c r="J1769" s="1">
        <v>38</v>
      </c>
      <c r="K1769">
        <v>26869.27</v>
      </c>
      <c r="L1769">
        <v>15.7</v>
      </c>
      <c r="M1769" s="1">
        <v>860730.2</v>
      </c>
      <c r="N1769" t="s">
        <v>6055</v>
      </c>
      <c r="O1769" t="s">
        <v>4609</v>
      </c>
      <c r="P1769" t="s">
        <v>4622</v>
      </c>
      <c r="Q1769" t="s">
        <v>4643</v>
      </c>
      <c r="R1769" t="s">
        <v>4703</v>
      </c>
    </row>
    <row r="1770" spans="1:18" x14ac:dyDescent="0.25">
      <c r="A1770" t="s">
        <v>1946</v>
      </c>
      <c r="B1770" t="s">
        <v>1947</v>
      </c>
      <c r="C1770" t="s">
        <v>4625</v>
      </c>
      <c r="D1770" t="s">
        <v>6278</v>
      </c>
      <c r="E1770" t="s">
        <v>4627</v>
      </c>
      <c r="F1770" t="s">
        <v>4723</v>
      </c>
      <c r="G1770" t="s">
        <v>4724</v>
      </c>
      <c r="H1770" t="s">
        <v>4659</v>
      </c>
      <c r="I1770" t="s">
        <v>4756</v>
      </c>
      <c r="J1770" s="1">
        <v>30</v>
      </c>
      <c r="K1770">
        <v>13276.85</v>
      </c>
      <c r="L1770">
        <v>15.34</v>
      </c>
      <c r="M1770" s="1">
        <v>337205.44</v>
      </c>
      <c r="N1770" t="s">
        <v>5482</v>
      </c>
      <c r="O1770" t="s">
        <v>4664</v>
      </c>
      <c r="P1770" t="s">
        <v>4622</v>
      </c>
      <c r="Q1770" t="s">
        <v>4611</v>
      </c>
      <c r="R1770" t="s">
        <v>4744</v>
      </c>
    </row>
    <row r="1771" spans="1:18" x14ac:dyDescent="0.25">
      <c r="A1771" t="s">
        <v>1957</v>
      </c>
      <c r="B1771" t="s">
        <v>536</v>
      </c>
      <c r="C1771" t="s">
        <v>4721</v>
      </c>
      <c r="D1771" t="s">
        <v>5316</v>
      </c>
      <c r="E1771" t="s">
        <v>4627</v>
      </c>
      <c r="F1771" t="s">
        <v>4691</v>
      </c>
      <c r="G1771" t="s">
        <v>5017</v>
      </c>
      <c r="H1771" t="s">
        <v>4659</v>
      </c>
      <c r="I1771" t="s">
        <v>4756</v>
      </c>
      <c r="J1771" s="1">
        <v>43</v>
      </c>
      <c r="K1771">
        <v>33293.39</v>
      </c>
      <c r="L1771">
        <v>9.5399999999999991</v>
      </c>
      <c r="M1771" s="1">
        <v>1295039.6299999999</v>
      </c>
      <c r="N1771" t="s">
        <v>5901</v>
      </c>
      <c r="O1771" t="s">
        <v>45</v>
      </c>
      <c r="P1771" t="s">
        <v>4622</v>
      </c>
      <c r="Q1771" t="s">
        <v>4623</v>
      </c>
      <c r="R1771" t="s">
        <v>4665</v>
      </c>
    </row>
    <row r="1772" spans="1:18" x14ac:dyDescent="0.25">
      <c r="A1772" t="s">
        <v>2132</v>
      </c>
      <c r="B1772" t="s">
        <v>2102</v>
      </c>
      <c r="C1772" t="s">
        <v>5416</v>
      </c>
      <c r="D1772" t="s">
        <v>5529</v>
      </c>
      <c r="E1772" t="s">
        <v>4627</v>
      </c>
      <c r="F1772" t="s">
        <v>4628</v>
      </c>
      <c r="G1772" t="s">
        <v>4711</v>
      </c>
      <c r="H1772" t="s">
        <v>4659</v>
      </c>
      <c r="I1772" t="s">
        <v>4756</v>
      </c>
      <c r="J1772" s="1">
        <v>37</v>
      </c>
      <c r="K1772">
        <v>14669.91</v>
      </c>
      <c r="L1772">
        <v>9.36</v>
      </c>
      <c r="M1772" s="1">
        <v>491981.84</v>
      </c>
      <c r="N1772" t="s">
        <v>5216</v>
      </c>
      <c r="O1772" t="s">
        <v>45</v>
      </c>
      <c r="P1772" t="s">
        <v>4622</v>
      </c>
      <c r="Q1772" t="s">
        <v>4611</v>
      </c>
      <c r="R1772" t="s">
        <v>4682</v>
      </c>
    </row>
    <row r="1773" spans="1:18" x14ac:dyDescent="0.25">
      <c r="A1773" t="s">
        <v>2138</v>
      </c>
      <c r="B1773" t="s">
        <v>1376</v>
      </c>
      <c r="C1773" t="s">
        <v>5190</v>
      </c>
      <c r="D1773" t="s">
        <v>4601</v>
      </c>
      <c r="E1773" t="s">
        <v>4615</v>
      </c>
      <c r="F1773" t="s">
        <v>4616</v>
      </c>
      <c r="G1773" t="s">
        <v>4699</v>
      </c>
      <c r="H1773" t="s">
        <v>4659</v>
      </c>
      <c r="I1773" t="s">
        <v>4756</v>
      </c>
      <c r="J1773" s="1">
        <v>41</v>
      </c>
      <c r="K1773">
        <v>13926.57</v>
      </c>
      <c r="L1773">
        <v>16.239999999999998</v>
      </c>
      <c r="M1773" s="1">
        <v>478260.7</v>
      </c>
      <c r="N1773" t="s">
        <v>4876</v>
      </c>
      <c r="O1773" t="s">
        <v>4730</v>
      </c>
      <c r="P1773" t="s">
        <v>4622</v>
      </c>
      <c r="Q1773" t="s">
        <v>4623</v>
      </c>
      <c r="R1773" t="s">
        <v>4682</v>
      </c>
    </row>
    <row r="1774" spans="1:18" x14ac:dyDescent="0.25">
      <c r="A1774" t="s">
        <v>2140</v>
      </c>
      <c r="B1774" t="s">
        <v>358</v>
      </c>
      <c r="C1774" t="s">
        <v>6410</v>
      </c>
      <c r="D1774" t="s">
        <v>6626</v>
      </c>
      <c r="E1774" t="s">
        <v>4615</v>
      </c>
      <c r="F1774" t="s">
        <v>4754</v>
      </c>
      <c r="G1774" t="s">
        <v>4755</v>
      </c>
      <c r="H1774" t="s">
        <v>4659</v>
      </c>
      <c r="I1774" t="s">
        <v>4756</v>
      </c>
      <c r="J1774" s="1">
        <v>3</v>
      </c>
      <c r="K1774">
        <v>42388.06</v>
      </c>
      <c r="L1774">
        <v>17.93</v>
      </c>
      <c r="M1774" s="1">
        <v>104363.64</v>
      </c>
      <c r="N1774" t="s">
        <v>5925</v>
      </c>
      <c r="O1774" t="s">
        <v>45</v>
      </c>
      <c r="P1774" t="s">
        <v>4622</v>
      </c>
      <c r="Q1774" t="s">
        <v>4623</v>
      </c>
      <c r="R1774" t="s">
        <v>4624</v>
      </c>
    </row>
    <row r="1775" spans="1:18" x14ac:dyDescent="0.25">
      <c r="A1775" t="s">
        <v>2215</v>
      </c>
      <c r="B1775" t="s">
        <v>214</v>
      </c>
      <c r="C1775" t="s">
        <v>5037</v>
      </c>
      <c r="D1775" t="s">
        <v>6683</v>
      </c>
      <c r="E1775" t="s">
        <v>4656</v>
      </c>
      <c r="F1775" t="s">
        <v>4891</v>
      </c>
      <c r="G1775" t="s">
        <v>5143</v>
      </c>
      <c r="H1775" t="s">
        <v>4659</v>
      </c>
      <c r="I1775" t="s">
        <v>4756</v>
      </c>
      <c r="J1775" s="1">
        <v>34</v>
      </c>
      <c r="K1775">
        <v>17463.060000000001</v>
      </c>
      <c r="L1775">
        <v>18.079999999999998</v>
      </c>
      <c r="M1775" s="1">
        <v>486395.12</v>
      </c>
      <c r="N1775" t="s">
        <v>6620</v>
      </c>
      <c r="O1775" t="s">
        <v>45</v>
      </c>
      <c r="P1775" t="s">
        <v>4622</v>
      </c>
      <c r="Q1775" t="s">
        <v>4623</v>
      </c>
      <c r="R1775" t="s">
        <v>4703</v>
      </c>
    </row>
    <row r="1776" spans="1:18" x14ac:dyDescent="0.25">
      <c r="A1776" t="s">
        <v>2366</v>
      </c>
      <c r="B1776" t="s">
        <v>1435</v>
      </c>
      <c r="C1776" t="s">
        <v>5213</v>
      </c>
      <c r="D1776" t="s">
        <v>6791</v>
      </c>
      <c r="E1776" t="s">
        <v>4627</v>
      </c>
      <c r="F1776" t="s">
        <v>4636</v>
      </c>
      <c r="G1776" t="s">
        <v>5095</v>
      </c>
      <c r="H1776" t="s">
        <v>4659</v>
      </c>
      <c r="I1776" t="s">
        <v>4756</v>
      </c>
      <c r="J1776" s="1">
        <v>7</v>
      </c>
      <c r="K1776">
        <v>42714.34</v>
      </c>
      <c r="L1776">
        <v>14.7</v>
      </c>
      <c r="M1776" s="1">
        <v>255047.32</v>
      </c>
      <c r="N1776" t="s">
        <v>6601</v>
      </c>
      <c r="O1776" t="s">
        <v>4651</v>
      </c>
      <c r="P1776" t="s">
        <v>4622</v>
      </c>
      <c r="Q1776" t="s">
        <v>4623</v>
      </c>
      <c r="R1776" t="s">
        <v>4696</v>
      </c>
    </row>
    <row r="1777" spans="1:18" x14ac:dyDescent="0.25">
      <c r="A1777" t="s">
        <v>2411</v>
      </c>
      <c r="B1777" t="s">
        <v>1522</v>
      </c>
      <c r="C1777" t="s">
        <v>5973</v>
      </c>
      <c r="D1777" t="s">
        <v>6346</v>
      </c>
      <c r="E1777" t="s">
        <v>4615</v>
      </c>
      <c r="F1777" t="s">
        <v>4733</v>
      </c>
      <c r="G1777" t="s">
        <v>4897</v>
      </c>
      <c r="H1777" t="s">
        <v>4659</v>
      </c>
      <c r="I1777" t="s">
        <v>4756</v>
      </c>
      <c r="J1777" s="1">
        <v>23</v>
      </c>
      <c r="K1777">
        <v>11284.87</v>
      </c>
      <c r="L1777">
        <v>2.63</v>
      </c>
      <c r="M1777" s="1">
        <v>252725.79</v>
      </c>
      <c r="N1777" t="s">
        <v>6826</v>
      </c>
      <c r="O1777" t="s">
        <v>4609</v>
      </c>
      <c r="P1777" t="s">
        <v>4622</v>
      </c>
      <c r="Q1777" t="s">
        <v>4611</v>
      </c>
      <c r="R1777" t="s">
        <v>4682</v>
      </c>
    </row>
    <row r="1778" spans="1:18" x14ac:dyDescent="0.25">
      <c r="A1778" t="s">
        <v>2498</v>
      </c>
      <c r="B1778" t="s">
        <v>2499</v>
      </c>
      <c r="C1778" t="s">
        <v>5902</v>
      </c>
      <c r="D1778" t="s">
        <v>6890</v>
      </c>
      <c r="E1778" t="s">
        <v>4615</v>
      </c>
      <c r="F1778" t="s">
        <v>4733</v>
      </c>
      <c r="G1778" t="s">
        <v>4734</v>
      </c>
      <c r="H1778" t="s">
        <v>4659</v>
      </c>
      <c r="I1778" t="s">
        <v>4756</v>
      </c>
      <c r="J1778" s="1">
        <v>31</v>
      </c>
      <c r="K1778">
        <v>41377.18</v>
      </c>
      <c r="L1778">
        <v>14.04</v>
      </c>
      <c r="M1778" s="1">
        <v>1102602.54</v>
      </c>
      <c r="N1778" t="s">
        <v>6892</v>
      </c>
      <c r="O1778" t="s">
        <v>4609</v>
      </c>
      <c r="P1778" t="s">
        <v>4622</v>
      </c>
      <c r="Q1778" t="s">
        <v>4643</v>
      </c>
      <c r="R1778" t="s">
        <v>4782</v>
      </c>
    </row>
    <row r="1779" spans="1:18" x14ac:dyDescent="0.25">
      <c r="A1779" t="s">
        <v>2522</v>
      </c>
      <c r="B1779" t="s">
        <v>2523</v>
      </c>
      <c r="C1779" t="s">
        <v>4885</v>
      </c>
      <c r="D1779" t="s">
        <v>4791</v>
      </c>
      <c r="E1779" t="s">
        <v>4656</v>
      </c>
      <c r="F1779" t="s">
        <v>4657</v>
      </c>
      <c r="G1779" t="s">
        <v>5152</v>
      </c>
      <c r="H1779" t="s">
        <v>4659</v>
      </c>
      <c r="I1779" t="s">
        <v>4756</v>
      </c>
      <c r="J1779" s="1">
        <v>15</v>
      </c>
      <c r="K1779">
        <v>30672.27</v>
      </c>
      <c r="L1779">
        <v>13.73</v>
      </c>
      <c r="M1779" s="1">
        <v>396914.51</v>
      </c>
      <c r="N1779" t="s">
        <v>6905</v>
      </c>
      <c r="O1779" t="s">
        <v>4609</v>
      </c>
      <c r="P1779" t="s">
        <v>4622</v>
      </c>
      <c r="Q1779" t="s">
        <v>4623</v>
      </c>
      <c r="R1779" t="s">
        <v>4682</v>
      </c>
    </row>
    <row r="1780" spans="1:18" x14ac:dyDescent="0.25">
      <c r="A1780" t="s">
        <v>2554</v>
      </c>
      <c r="B1780" t="s">
        <v>2245</v>
      </c>
      <c r="C1780" t="s">
        <v>6081</v>
      </c>
      <c r="D1780" t="s">
        <v>6931</v>
      </c>
      <c r="E1780" t="s">
        <v>4656</v>
      </c>
      <c r="F1780" t="s">
        <v>4676</v>
      </c>
      <c r="G1780" t="s">
        <v>4677</v>
      </c>
      <c r="H1780" t="s">
        <v>4659</v>
      </c>
      <c r="I1780" t="s">
        <v>4756</v>
      </c>
      <c r="J1780" s="1">
        <v>18</v>
      </c>
      <c r="K1780">
        <v>28147.05</v>
      </c>
      <c r="L1780">
        <v>15.04</v>
      </c>
      <c r="M1780" s="1">
        <v>430447.21</v>
      </c>
      <c r="N1780" t="s">
        <v>5157</v>
      </c>
      <c r="O1780" t="s">
        <v>4609</v>
      </c>
      <c r="P1780" t="s">
        <v>4622</v>
      </c>
      <c r="Q1780" t="s">
        <v>4623</v>
      </c>
      <c r="R1780" t="s">
        <v>4720</v>
      </c>
    </row>
    <row r="1781" spans="1:18" x14ac:dyDescent="0.25">
      <c r="A1781" t="s">
        <v>2920</v>
      </c>
      <c r="B1781" t="s">
        <v>165</v>
      </c>
      <c r="C1781" t="s">
        <v>7177</v>
      </c>
      <c r="D1781" t="s">
        <v>6183</v>
      </c>
      <c r="E1781" t="s">
        <v>4656</v>
      </c>
      <c r="F1781" t="s">
        <v>4772</v>
      </c>
      <c r="G1781" t="s">
        <v>4773</v>
      </c>
      <c r="H1781" t="s">
        <v>4659</v>
      </c>
      <c r="I1781" t="s">
        <v>4756</v>
      </c>
      <c r="J1781" s="1">
        <v>13</v>
      </c>
      <c r="K1781">
        <v>11982.88</v>
      </c>
      <c r="L1781">
        <v>14.24</v>
      </c>
      <c r="M1781" s="1">
        <v>133594.73000000001</v>
      </c>
      <c r="N1781" t="s">
        <v>5375</v>
      </c>
      <c r="O1781" t="s">
        <v>4664</v>
      </c>
      <c r="P1781" t="s">
        <v>4622</v>
      </c>
      <c r="Q1781" t="s">
        <v>4623</v>
      </c>
      <c r="R1781" t="s">
        <v>4665</v>
      </c>
    </row>
    <row r="1782" spans="1:18" x14ac:dyDescent="0.25">
      <c r="A1782" t="s">
        <v>2924</v>
      </c>
      <c r="B1782" t="s">
        <v>1537</v>
      </c>
      <c r="C1782" t="s">
        <v>4721</v>
      </c>
      <c r="D1782" t="s">
        <v>6023</v>
      </c>
      <c r="E1782" t="s">
        <v>4615</v>
      </c>
      <c r="F1782" t="s">
        <v>4843</v>
      </c>
      <c r="G1782" t="s">
        <v>4844</v>
      </c>
      <c r="H1782" t="s">
        <v>4659</v>
      </c>
      <c r="I1782" t="s">
        <v>4756</v>
      </c>
      <c r="J1782" s="1">
        <v>44</v>
      </c>
      <c r="K1782">
        <v>40370.730000000003</v>
      </c>
      <c r="L1782">
        <v>18.989999999999998</v>
      </c>
      <c r="M1782" s="1">
        <v>1438990.45</v>
      </c>
      <c r="N1782" t="s">
        <v>5505</v>
      </c>
      <c r="O1782" t="s">
        <v>4664</v>
      </c>
      <c r="P1782" t="s">
        <v>4622</v>
      </c>
      <c r="Q1782" t="s">
        <v>4623</v>
      </c>
      <c r="R1782" t="s">
        <v>4744</v>
      </c>
    </row>
    <row r="1783" spans="1:18" x14ac:dyDescent="0.25">
      <c r="A1783" t="s">
        <v>2932</v>
      </c>
      <c r="B1783" t="s">
        <v>805</v>
      </c>
      <c r="C1783" t="s">
        <v>5087</v>
      </c>
      <c r="D1783" t="s">
        <v>7185</v>
      </c>
      <c r="E1783" t="s">
        <v>4615</v>
      </c>
      <c r="F1783" t="s">
        <v>4733</v>
      </c>
      <c r="G1783" t="s">
        <v>5083</v>
      </c>
      <c r="H1783" t="s">
        <v>4659</v>
      </c>
      <c r="I1783" t="s">
        <v>4756</v>
      </c>
      <c r="J1783" s="1">
        <v>45</v>
      </c>
      <c r="K1783">
        <v>30208.77</v>
      </c>
      <c r="L1783">
        <v>13.11</v>
      </c>
      <c r="M1783" s="1">
        <v>1181178.01</v>
      </c>
      <c r="N1783" t="s">
        <v>5584</v>
      </c>
      <c r="O1783" t="s">
        <v>4664</v>
      </c>
      <c r="P1783" t="s">
        <v>4622</v>
      </c>
      <c r="Q1783" t="s">
        <v>4623</v>
      </c>
      <c r="R1783" t="s">
        <v>4720</v>
      </c>
    </row>
    <row r="1784" spans="1:18" x14ac:dyDescent="0.25">
      <c r="A1784" t="s">
        <v>2980</v>
      </c>
      <c r="B1784" t="s">
        <v>531</v>
      </c>
      <c r="C1784" t="s">
        <v>4777</v>
      </c>
      <c r="D1784" t="s">
        <v>4969</v>
      </c>
      <c r="E1784" t="s">
        <v>4602</v>
      </c>
      <c r="F1784" t="s">
        <v>4785</v>
      </c>
      <c r="G1784" t="s">
        <v>5159</v>
      </c>
      <c r="H1784" t="s">
        <v>4659</v>
      </c>
      <c r="I1784" t="s">
        <v>4756</v>
      </c>
      <c r="J1784" s="1">
        <v>19</v>
      </c>
      <c r="K1784">
        <v>20626.919999999998</v>
      </c>
      <c r="L1784">
        <v>8.48</v>
      </c>
      <c r="M1784" s="1">
        <v>358677.39</v>
      </c>
      <c r="N1784" t="s">
        <v>4769</v>
      </c>
      <c r="O1784" t="s">
        <v>4664</v>
      </c>
      <c r="P1784" t="s">
        <v>4622</v>
      </c>
      <c r="Q1784" t="s">
        <v>4611</v>
      </c>
      <c r="R1784" t="s">
        <v>4644</v>
      </c>
    </row>
    <row r="1785" spans="1:18" x14ac:dyDescent="0.25">
      <c r="A1785" t="s">
        <v>3033</v>
      </c>
      <c r="B1785" t="s">
        <v>576</v>
      </c>
      <c r="C1785" t="s">
        <v>7249</v>
      </c>
      <c r="D1785" t="s">
        <v>5029</v>
      </c>
      <c r="E1785" t="s">
        <v>4627</v>
      </c>
      <c r="F1785" t="s">
        <v>4723</v>
      </c>
      <c r="G1785" t="s">
        <v>4724</v>
      </c>
      <c r="H1785" t="s">
        <v>4659</v>
      </c>
      <c r="I1785" t="s">
        <v>4756</v>
      </c>
      <c r="J1785" s="1">
        <v>4</v>
      </c>
      <c r="K1785">
        <v>18568.78</v>
      </c>
      <c r="L1785">
        <v>6.97</v>
      </c>
      <c r="M1785" s="1">
        <v>69098.14</v>
      </c>
      <c r="N1785" t="s">
        <v>5458</v>
      </c>
      <c r="O1785" t="s">
        <v>4609</v>
      </c>
      <c r="P1785" t="s">
        <v>4622</v>
      </c>
      <c r="Q1785" t="s">
        <v>4611</v>
      </c>
      <c r="R1785" t="s">
        <v>4624</v>
      </c>
    </row>
    <row r="1786" spans="1:18" x14ac:dyDescent="0.25">
      <c r="A1786" t="s">
        <v>3136</v>
      </c>
      <c r="B1786" t="s">
        <v>1290</v>
      </c>
      <c r="C1786" t="s">
        <v>4961</v>
      </c>
      <c r="D1786" t="s">
        <v>7029</v>
      </c>
      <c r="E1786" t="s">
        <v>4627</v>
      </c>
      <c r="F1786" t="s">
        <v>4691</v>
      </c>
      <c r="G1786" t="s">
        <v>5000</v>
      </c>
      <c r="H1786" t="s">
        <v>4659</v>
      </c>
      <c r="I1786" t="s">
        <v>4756</v>
      </c>
      <c r="J1786" s="1">
        <v>35</v>
      </c>
      <c r="K1786">
        <v>36959.43</v>
      </c>
      <c r="L1786">
        <v>4.6500000000000004</v>
      </c>
      <c r="M1786" s="1">
        <v>1233428.58</v>
      </c>
      <c r="N1786" t="s">
        <v>5126</v>
      </c>
      <c r="O1786" t="s">
        <v>4664</v>
      </c>
      <c r="P1786" t="s">
        <v>4622</v>
      </c>
      <c r="Q1786" t="s">
        <v>4623</v>
      </c>
      <c r="R1786" t="s">
        <v>4612</v>
      </c>
    </row>
    <row r="1787" spans="1:18" x14ac:dyDescent="0.25">
      <c r="A1787" t="s">
        <v>3272</v>
      </c>
      <c r="B1787" t="s">
        <v>157</v>
      </c>
      <c r="C1787" t="s">
        <v>5978</v>
      </c>
      <c r="D1787" t="s">
        <v>5224</v>
      </c>
      <c r="E1787" t="s">
        <v>4602</v>
      </c>
      <c r="F1787" t="s">
        <v>4785</v>
      </c>
      <c r="G1787" t="s">
        <v>4786</v>
      </c>
      <c r="H1787" t="s">
        <v>4659</v>
      </c>
      <c r="I1787" t="s">
        <v>4756</v>
      </c>
      <c r="J1787" s="1">
        <v>36</v>
      </c>
      <c r="K1787">
        <v>27801.599999999999</v>
      </c>
      <c r="L1787">
        <v>16.54</v>
      </c>
      <c r="M1787" s="1">
        <v>835315.75</v>
      </c>
      <c r="N1787" t="s">
        <v>6266</v>
      </c>
      <c r="O1787" t="s">
        <v>4609</v>
      </c>
      <c r="P1787" t="s">
        <v>4622</v>
      </c>
      <c r="Q1787" t="s">
        <v>4611</v>
      </c>
      <c r="R1787" t="s">
        <v>4720</v>
      </c>
    </row>
    <row r="1788" spans="1:18" x14ac:dyDescent="0.25">
      <c r="A1788" t="s">
        <v>3282</v>
      </c>
      <c r="B1788" t="s">
        <v>178</v>
      </c>
      <c r="C1788" t="s">
        <v>4654</v>
      </c>
      <c r="D1788" t="s">
        <v>4933</v>
      </c>
      <c r="E1788" t="s">
        <v>4615</v>
      </c>
      <c r="F1788" t="s">
        <v>4754</v>
      </c>
      <c r="G1788" t="s">
        <v>4755</v>
      </c>
      <c r="H1788" t="s">
        <v>4659</v>
      </c>
      <c r="I1788" t="s">
        <v>4756</v>
      </c>
      <c r="J1788" s="1">
        <v>16</v>
      </c>
      <c r="K1788">
        <v>31111.33</v>
      </c>
      <c r="L1788">
        <v>3.76</v>
      </c>
      <c r="M1788" s="1">
        <v>479064.7</v>
      </c>
      <c r="N1788" t="s">
        <v>5760</v>
      </c>
      <c r="O1788" t="s">
        <v>45</v>
      </c>
      <c r="P1788" t="s">
        <v>4622</v>
      </c>
      <c r="Q1788" t="s">
        <v>4623</v>
      </c>
      <c r="R1788" t="s">
        <v>4653</v>
      </c>
    </row>
    <row r="1789" spans="1:18" x14ac:dyDescent="0.25">
      <c r="A1789" t="s">
        <v>3324</v>
      </c>
      <c r="B1789" t="s">
        <v>696</v>
      </c>
      <c r="C1789" t="s">
        <v>4912</v>
      </c>
      <c r="D1789" t="s">
        <v>5753</v>
      </c>
      <c r="E1789" t="s">
        <v>4602</v>
      </c>
      <c r="F1789" t="s">
        <v>4684</v>
      </c>
      <c r="G1789" t="s">
        <v>4685</v>
      </c>
      <c r="H1789" t="s">
        <v>4659</v>
      </c>
      <c r="I1789" t="s">
        <v>4756</v>
      </c>
      <c r="J1789" s="1">
        <v>10</v>
      </c>
      <c r="K1789">
        <v>10625.88</v>
      </c>
      <c r="L1789">
        <v>4.9800000000000004</v>
      </c>
      <c r="M1789" s="1">
        <v>100967.11</v>
      </c>
      <c r="N1789" t="s">
        <v>5912</v>
      </c>
      <c r="O1789" t="s">
        <v>4609</v>
      </c>
      <c r="P1789" t="s">
        <v>4622</v>
      </c>
      <c r="Q1789" t="s">
        <v>4623</v>
      </c>
      <c r="R1789" t="s">
        <v>4665</v>
      </c>
    </row>
    <row r="1790" spans="1:18" x14ac:dyDescent="0.25">
      <c r="A1790" t="s">
        <v>3342</v>
      </c>
      <c r="B1790" t="s">
        <v>1460</v>
      </c>
      <c r="C1790" t="s">
        <v>5512</v>
      </c>
      <c r="D1790" t="s">
        <v>4933</v>
      </c>
      <c r="E1790" t="s">
        <v>4602</v>
      </c>
      <c r="F1790" t="s">
        <v>4684</v>
      </c>
      <c r="G1790" t="s">
        <v>4685</v>
      </c>
      <c r="H1790" t="s">
        <v>4659</v>
      </c>
      <c r="I1790" t="s">
        <v>4756</v>
      </c>
      <c r="J1790" s="1">
        <v>4</v>
      </c>
      <c r="K1790">
        <v>7368.52</v>
      </c>
      <c r="L1790">
        <v>2.4300000000000002</v>
      </c>
      <c r="M1790" s="1">
        <v>28757.86</v>
      </c>
      <c r="N1790" t="s">
        <v>6042</v>
      </c>
      <c r="O1790" t="s">
        <v>4664</v>
      </c>
      <c r="P1790" t="s">
        <v>4622</v>
      </c>
      <c r="Q1790" t="s">
        <v>4611</v>
      </c>
      <c r="R1790" t="s">
        <v>4703</v>
      </c>
    </row>
    <row r="1791" spans="1:18" x14ac:dyDescent="0.25">
      <c r="A1791" t="s">
        <v>3360</v>
      </c>
      <c r="B1791" t="s">
        <v>1764</v>
      </c>
      <c r="C1791" t="s">
        <v>5136</v>
      </c>
      <c r="D1791" t="s">
        <v>4666</v>
      </c>
      <c r="E1791" t="s">
        <v>4656</v>
      </c>
      <c r="F1791" t="s">
        <v>4772</v>
      </c>
      <c r="G1791" t="s">
        <v>4867</v>
      </c>
      <c r="H1791" t="s">
        <v>4659</v>
      </c>
      <c r="I1791" t="s">
        <v>4756</v>
      </c>
      <c r="J1791" s="1">
        <v>17</v>
      </c>
      <c r="K1791">
        <v>46799.28</v>
      </c>
      <c r="L1791">
        <v>3.49</v>
      </c>
      <c r="M1791" s="1">
        <v>767821.75</v>
      </c>
      <c r="N1791" t="s">
        <v>4830</v>
      </c>
      <c r="O1791" t="s">
        <v>4609</v>
      </c>
      <c r="P1791" t="s">
        <v>4622</v>
      </c>
      <c r="Q1791" t="s">
        <v>4611</v>
      </c>
      <c r="R1791" t="s">
        <v>4782</v>
      </c>
    </row>
    <row r="1792" spans="1:18" x14ac:dyDescent="0.25">
      <c r="A1792" t="s">
        <v>3414</v>
      </c>
      <c r="B1792" t="s">
        <v>1335</v>
      </c>
      <c r="C1792" t="s">
        <v>5855</v>
      </c>
      <c r="D1792" t="s">
        <v>6023</v>
      </c>
      <c r="E1792" t="s">
        <v>4615</v>
      </c>
      <c r="F1792" t="s">
        <v>4843</v>
      </c>
      <c r="G1792" t="s">
        <v>4844</v>
      </c>
      <c r="H1792" t="s">
        <v>4659</v>
      </c>
      <c r="I1792" t="s">
        <v>4756</v>
      </c>
      <c r="J1792" s="1">
        <v>10</v>
      </c>
      <c r="K1792">
        <v>49019.51</v>
      </c>
      <c r="L1792">
        <v>15.62</v>
      </c>
      <c r="M1792" s="1">
        <v>413626.63</v>
      </c>
      <c r="N1792" t="s">
        <v>6398</v>
      </c>
      <c r="O1792" t="s">
        <v>45</v>
      </c>
      <c r="P1792" t="s">
        <v>4622</v>
      </c>
      <c r="Q1792" t="s">
        <v>4643</v>
      </c>
      <c r="R1792" t="s">
        <v>4653</v>
      </c>
    </row>
    <row r="1793" spans="1:18" x14ac:dyDescent="0.25">
      <c r="A1793" t="s">
        <v>3418</v>
      </c>
      <c r="B1793" t="s">
        <v>943</v>
      </c>
      <c r="C1793" t="s">
        <v>4790</v>
      </c>
      <c r="D1793" t="s">
        <v>5332</v>
      </c>
      <c r="E1793" t="s">
        <v>4602</v>
      </c>
      <c r="F1793" t="s">
        <v>4684</v>
      </c>
      <c r="G1793" t="s">
        <v>4792</v>
      </c>
      <c r="H1793" t="s">
        <v>4659</v>
      </c>
      <c r="I1793" t="s">
        <v>4756</v>
      </c>
      <c r="J1793" s="1">
        <v>3</v>
      </c>
      <c r="K1793">
        <v>47943.27</v>
      </c>
      <c r="L1793">
        <v>9.8699999999999992</v>
      </c>
      <c r="M1793" s="1">
        <v>129633.81</v>
      </c>
      <c r="N1793" t="s">
        <v>5126</v>
      </c>
      <c r="O1793" t="s">
        <v>4609</v>
      </c>
      <c r="P1793" t="s">
        <v>4622</v>
      </c>
      <c r="Q1793" t="s">
        <v>4643</v>
      </c>
      <c r="R1793" t="s">
        <v>4612</v>
      </c>
    </row>
    <row r="1794" spans="1:18" x14ac:dyDescent="0.25">
      <c r="A1794" t="s">
        <v>3458</v>
      </c>
      <c r="B1794" t="s">
        <v>664</v>
      </c>
      <c r="C1794" t="s">
        <v>4817</v>
      </c>
      <c r="D1794" t="s">
        <v>7171</v>
      </c>
      <c r="E1794" t="s">
        <v>4615</v>
      </c>
      <c r="F1794" t="s">
        <v>4733</v>
      </c>
      <c r="G1794" t="s">
        <v>5083</v>
      </c>
      <c r="H1794" t="s">
        <v>4659</v>
      </c>
      <c r="I1794" t="s">
        <v>4756</v>
      </c>
      <c r="J1794" s="1">
        <v>47</v>
      </c>
      <c r="K1794">
        <v>4368.01</v>
      </c>
      <c r="L1794">
        <v>19.79</v>
      </c>
      <c r="M1794" s="1">
        <v>164668.29999999999</v>
      </c>
      <c r="N1794" t="s">
        <v>6112</v>
      </c>
      <c r="O1794" t="s">
        <v>4730</v>
      </c>
      <c r="P1794" t="s">
        <v>4622</v>
      </c>
      <c r="Q1794" t="s">
        <v>4643</v>
      </c>
      <c r="R1794" t="s">
        <v>4653</v>
      </c>
    </row>
    <row r="1795" spans="1:18" x14ac:dyDescent="0.25">
      <c r="A1795" t="s">
        <v>3514</v>
      </c>
      <c r="B1795" t="s">
        <v>550</v>
      </c>
      <c r="C1795" t="s">
        <v>6261</v>
      </c>
      <c r="D1795" t="s">
        <v>5914</v>
      </c>
      <c r="E1795" t="s">
        <v>4656</v>
      </c>
      <c r="F1795" t="s">
        <v>4676</v>
      </c>
      <c r="G1795" t="s">
        <v>4677</v>
      </c>
      <c r="H1795" t="s">
        <v>4659</v>
      </c>
      <c r="I1795" t="s">
        <v>4756</v>
      </c>
      <c r="J1795" s="1">
        <v>48</v>
      </c>
      <c r="K1795">
        <v>43855.02</v>
      </c>
      <c r="L1795">
        <v>18.84</v>
      </c>
      <c r="M1795" s="1">
        <v>1708451.24</v>
      </c>
      <c r="N1795" t="s">
        <v>5343</v>
      </c>
      <c r="O1795" t="s">
        <v>4651</v>
      </c>
      <c r="P1795" t="s">
        <v>4652</v>
      </c>
      <c r="Q1795" t="s">
        <v>4623</v>
      </c>
      <c r="R1795" t="s">
        <v>4720</v>
      </c>
    </row>
    <row r="1796" spans="1:18" x14ac:dyDescent="0.25">
      <c r="A1796" t="s">
        <v>3572</v>
      </c>
      <c r="B1796" t="s">
        <v>2025</v>
      </c>
      <c r="C1796" t="s">
        <v>5136</v>
      </c>
      <c r="D1796" t="s">
        <v>5429</v>
      </c>
      <c r="E1796" t="s">
        <v>4656</v>
      </c>
      <c r="F1796" t="s">
        <v>4772</v>
      </c>
      <c r="G1796" t="s">
        <v>4867</v>
      </c>
      <c r="H1796" t="s">
        <v>4659</v>
      </c>
      <c r="I1796" t="s">
        <v>4756</v>
      </c>
      <c r="J1796" s="1">
        <v>14</v>
      </c>
      <c r="K1796">
        <v>23790.73</v>
      </c>
      <c r="L1796">
        <v>2.9</v>
      </c>
      <c r="M1796" s="1">
        <v>323411.18</v>
      </c>
      <c r="N1796" t="s">
        <v>6911</v>
      </c>
      <c r="O1796" t="s">
        <v>4651</v>
      </c>
      <c r="P1796" t="s">
        <v>4622</v>
      </c>
      <c r="Q1796" t="s">
        <v>4643</v>
      </c>
      <c r="R1796" t="s">
        <v>4653</v>
      </c>
    </row>
    <row r="1797" spans="1:18" x14ac:dyDescent="0.25">
      <c r="A1797" t="s">
        <v>3605</v>
      </c>
      <c r="B1797" t="s">
        <v>3568</v>
      </c>
      <c r="C1797" t="s">
        <v>5989</v>
      </c>
      <c r="D1797" t="s">
        <v>6100</v>
      </c>
      <c r="E1797" t="s">
        <v>4615</v>
      </c>
      <c r="F1797" t="s">
        <v>4733</v>
      </c>
      <c r="G1797" t="s">
        <v>4897</v>
      </c>
      <c r="H1797" t="s">
        <v>4659</v>
      </c>
      <c r="I1797" t="s">
        <v>4756</v>
      </c>
      <c r="J1797" s="1">
        <v>31</v>
      </c>
      <c r="K1797">
        <v>41681.480000000003</v>
      </c>
      <c r="L1797">
        <v>4.83</v>
      </c>
      <c r="M1797" s="1">
        <v>1229716.2</v>
      </c>
      <c r="N1797" t="s">
        <v>6322</v>
      </c>
      <c r="O1797" t="s">
        <v>4730</v>
      </c>
      <c r="P1797" t="s">
        <v>4622</v>
      </c>
      <c r="Q1797" t="s">
        <v>4623</v>
      </c>
      <c r="R1797" t="s">
        <v>4823</v>
      </c>
    </row>
    <row r="1798" spans="1:18" x14ac:dyDescent="0.25">
      <c r="A1798" t="s">
        <v>3667</v>
      </c>
      <c r="B1798" t="s">
        <v>676</v>
      </c>
      <c r="C1798" t="s">
        <v>5487</v>
      </c>
      <c r="D1798" t="s">
        <v>5065</v>
      </c>
      <c r="E1798" t="s">
        <v>4627</v>
      </c>
      <c r="F1798" t="s">
        <v>4628</v>
      </c>
      <c r="G1798" t="s">
        <v>4747</v>
      </c>
      <c r="H1798" t="s">
        <v>4659</v>
      </c>
      <c r="I1798" t="s">
        <v>4756</v>
      </c>
      <c r="J1798" s="1">
        <v>42</v>
      </c>
      <c r="K1798">
        <v>22250.97</v>
      </c>
      <c r="L1798">
        <v>8.5399999999999991</v>
      </c>
      <c r="M1798" s="1">
        <v>854730.96</v>
      </c>
      <c r="N1798" t="s">
        <v>6541</v>
      </c>
      <c r="O1798" t="s">
        <v>45</v>
      </c>
      <c r="P1798" t="s">
        <v>4622</v>
      </c>
      <c r="Q1798" t="s">
        <v>4643</v>
      </c>
      <c r="R1798" t="s">
        <v>4696</v>
      </c>
    </row>
    <row r="1799" spans="1:18" x14ac:dyDescent="0.25">
      <c r="A1799" t="s">
        <v>3712</v>
      </c>
      <c r="B1799" t="s">
        <v>823</v>
      </c>
      <c r="C1799" t="s">
        <v>5315</v>
      </c>
      <c r="D1799" t="s">
        <v>6823</v>
      </c>
      <c r="E1799" t="s">
        <v>4627</v>
      </c>
      <c r="F1799" t="s">
        <v>4628</v>
      </c>
      <c r="G1799" t="s">
        <v>4747</v>
      </c>
      <c r="H1799" t="s">
        <v>4659</v>
      </c>
      <c r="I1799" t="s">
        <v>4756</v>
      </c>
      <c r="J1799" s="1">
        <v>7</v>
      </c>
      <c r="K1799">
        <v>34465.5</v>
      </c>
      <c r="L1799">
        <v>19.329999999999998</v>
      </c>
      <c r="M1799" s="1">
        <v>194623.23</v>
      </c>
      <c r="N1799" t="s">
        <v>5492</v>
      </c>
      <c r="O1799" t="s">
        <v>45</v>
      </c>
      <c r="P1799" t="s">
        <v>4610</v>
      </c>
      <c r="Q1799" t="s">
        <v>4643</v>
      </c>
      <c r="R1799" t="s">
        <v>4703</v>
      </c>
    </row>
    <row r="1800" spans="1:18" x14ac:dyDescent="0.25">
      <c r="A1800" t="s">
        <v>3777</v>
      </c>
      <c r="B1800" t="s">
        <v>2755</v>
      </c>
      <c r="C1800" t="s">
        <v>5304</v>
      </c>
      <c r="D1800" t="s">
        <v>4765</v>
      </c>
      <c r="E1800" t="s">
        <v>4615</v>
      </c>
      <c r="F1800" t="s">
        <v>4616</v>
      </c>
      <c r="G1800" t="s">
        <v>5280</v>
      </c>
      <c r="H1800" t="s">
        <v>4659</v>
      </c>
      <c r="I1800" t="s">
        <v>4756</v>
      </c>
      <c r="J1800" s="1">
        <v>35</v>
      </c>
      <c r="K1800">
        <v>36948.43</v>
      </c>
      <c r="L1800">
        <v>16.37</v>
      </c>
      <c r="M1800" s="1">
        <v>1081499.02</v>
      </c>
      <c r="N1800" t="s">
        <v>5879</v>
      </c>
      <c r="O1800" t="s">
        <v>45</v>
      </c>
      <c r="P1800" t="s">
        <v>4622</v>
      </c>
      <c r="Q1800" t="s">
        <v>4611</v>
      </c>
      <c r="R1800" t="s">
        <v>4703</v>
      </c>
    </row>
    <row r="1801" spans="1:18" x14ac:dyDescent="0.25">
      <c r="A1801" t="s">
        <v>3892</v>
      </c>
      <c r="B1801" t="s">
        <v>55</v>
      </c>
      <c r="C1801" t="s">
        <v>6920</v>
      </c>
      <c r="D1801" t="s">
        <v>5993</v>
      </c>
      <c r="E1801" t="s">
        <v>4615</v>
      </c>
      <c r="F1801" t="s">
        <v>4733</v>
      </c>
      <c r="G1801" t="s">
        <v>4897</v>
      </c>
      <c r="H1801" t="s">
        <v>4659</v>
      </c>
      <c r="I1801" t="s">
        <v>4756</v>
      </c>
      <c r="J1801" s="1">
        <v>18</v>
      </c>
      <c r="K1801">
        <v>44696.62</v>
      </c>
      <c r="L1801">
        <v>2.99</v>
      </c>
      <c r="M1801" s="1">
        <v>780483.44</v>
      </c>
      <c r="N1801" t="s">
        <v>4888</v>
      </c>
      <c r="O1801" t="s">
        <v>4730</v>
      </c>
      <c r="P1801" t="s">
        <v>4622</v>
      </c>
      <c r="Q1801" t="s">
        <v>4611</v>
      </c>
      <c r="R1801" t="s">
        <v>4720</v>
      </c>
    </row>
    <row r="1802" spans="1:18" x14ac:dyDescent="0.25">
      <c r="A1802" t="s">
        <v>3926</v>
      </c>
      <c r="B1802" t="s">
        <v>912</v>
      </c>
      <c r="C1802" t="s">
        <v>4989</v>
      </c>
      <c r="D1802" t="s">
        <v>5690</v>
      </c>
      <c r="E1802" t="s">
        <v>4656</v>
      </c>
      <c r="F1802" t="s">
        <v>4891</v>
      </c>
      <c r="G1802" t="s">
        <v>5183</v>
      </c>
      <c r="H1802" t="s">
        <v>4659</v>
      </c>
      <c r="I1802" t="s">
        <v>4756</v>
      </c>
      <c r="J1802" s="1">
        <v>3</v>
      </c>
      <c r="K1802">
        <v>47095.87</v>
      </c>
      <c r="L1802">
        <v>4.01</v>
      </c>
      <c r="M1802" s="1">
        <v>135621.98000000001</v>
      </c>
      <c r="N1802" t="s">
        <v>5348</v>
      </c>
      <c r="O1802" t="s">
        <v>45</v>
      </c>
      <c r="P1802" t="s">
        <v>4622</v>
      </c>
      <c r="Q1802" t="s">
        <v>4623</v>
      </c>
      <c r="R1802" t="s">
        <v>4665</v>
      </c>
    </row>
    <row r="1803" spans="1:18" x14ac:dyDescent="0.25">
      <c r="A1803" t="s">
        <v>4091</v>
      </c>
      <c r="B1803" t="s">
        <v>853</v>
      </c>
      <c r="C1803" t="s">
        <v>7188</v>
      </c>
      <c r="D1803" t="s">
        <v>5871</v>
      </c>
      <c r="E1803" t="s">
        <v>4627</v>
      </c>
      <c r="F1803" t="s">
        <v>4723</v>
      </c>
      <c r="G1803" t="s">
        <v>4724</v>
      </c>
      <c r="H1803" t="s">
        <v>4659</v>
      </c>
      <c r="I1803" t="s">
        <v>4756</v>
      </c>
      <c r="J1803" s="1">
        <v>30</v>
      </c>
      <c r="K1803">
        <v>6530.42</v>
      </c>
      <c r="L1803">
        <v>9.2100000000000009</v>
      </c>
      <c r="M1803" s="1">
        <v>177869.05</v>
      </c>
      <c r="N1803" t="s">
        <v>6549</v>
      </c>
      <c r="O1803" t="s">
        <v>4609</v>
      </c>
      <c r="P1803" t="s">
        <v>4610</v>
      </c>
      <c r="Q1803" t="s">
        <v>4623</v>
      </c>
      <c r="R1803" t="s">
        <v>4682</v>
      </c>
    </row>
    <row r="1804" spans="1:18" x14ac:dyDescent="0.25">
      <c r="A1804" t="s">
        <v>4155</v>
      </c>
      <c r="B1804" t="s">
        <v>317</v>
      </c>
      <c r="C1804" t="s">
        <v>7961</v>
      </c>
      <c r="D1804" t="s">
        <v>7962</v>
      </c>
      <c r="E1804" t="s">
        <v>4615</v>
      </c>
      <c r="F1804" t="s">
        <v>4616</v>
      </c>
      <c r="G1804" t="s">
        <v>4617</v>
      </c>
      <c r="H1804" t="s">
        <v>4659</v>
      </c>
      <c r="I1804" t="s">
        <v>4756</v>
      </c>
      <c r="J1804" s="1">
        <v>17</v>
      </c>
      <c r="K1804">
        <v>39650.71</v>
      </c>
      <c r="L1804">
        <v>0.37</v>
      </c>
      <c r="M1804" s="1">
        <v>671568.04</v>
      </c>
      <c r="N1804" t="s">
        <v>6061</v>
      </c>
      <c r="O1804" t="s">
        <v>4730</v>
      </c>
      <c r="P1804" t="s">
        <v>4622</v>
      </c>
      <c r="Q1804" t="s">
        <v>4611</v>
      </c>
      <c r="R1804" t="s">
        <v>4653</v>
      </c>
    </row>
    <row r="1805" spans="1:18" x14ac:dyDescent="0.25">
      <c r="A1805" t="s">
        <v>4276</v>
      </c>
      <c r="B1805" t="s">
        <v>3174</v>
      </c>
      <c r="C1805" t="s">
        <v>8035</v>
      </c>
      <c r="D1805" t="s">
        <v>4683</v>
      </c>
      <c r="E1805" t="s">
        <v>4656</v>
      </c>
      <c r="F1805" t="s">
        <v>4891</v>
      </c>
      <c r="G1805" t="s">
        <v>5183</v>
      </c>
      <c r="H1805" t="s">
        <v>4659</v>
      </c>
      <c r="I1805" t="s">
        <v>4756</v>
      </c>
      <c r="J1805" s="1">
        <v>11</v>
      </c>
      <c r="K1805">
        <v>7959.47</v>
      </c>
      <c r="L1805">
        <v>15.46</v>
      </c>
      <c r="M1805" s="1">
        <v>74018.3</v>
      </c>
      <c r="N1805" t="s">
        <v>6112</v>
      </c>
      <c r="O1805" t="s">
        <v>4664</v>
      </c>
      <c r="P1805" t="s">
        <v>4622</v>
      </c>
      <c r="Q1805" t="s">
        <v>4611</v>
      </c>
      <c r="R1805" t="s">
        <v>4653</v>
      </c>
    </row>
    <row r="1806" spans="1:18" x14ac:dyDescent="0.25">
      <c r="A1806" t="s">
        <v>4327</v>
      </c>
      <c r="B1806" t="s">
        <v>1480</v>
      </c>
      <c r="C1806" t="s">
        <v>6020</v>
      </c>
      <c r="D1806" t="s">
        <v>5417</v>
      </c>
      <c r="E1806" t="s">
        <v>4627</v>
      </c>
      <c r="F1806" t="s">
        <v>4636</v>
      </c>
      <c r="G1806" t="s">
        <v>4985</v>
      </c>
      <c r="H1806" t="s">
        <v>4659</v>
      </c>
      <c r="I1806" t="s">
        <v>4756</v>
      </c>
      <c r="J1806" s="1">
        <v>38</v>
      </c>
      <c r="K1806">
        <v>16668.93</v>
      </c>
      <c r="L1806">
        <v>16.93</v>
      </c>
      <c r="M1806" s="1">
        <v>526181.44999999995</v>
      </c>
      <c r="N1806" t="s">
        <v>4895</v>
      </c>
      <c r="O1806" t="s">
        <v>4664</v>
      </c>
      <c r="P1806" t="s">
        <v>4622</v>
      </c>
      <c r="Q1806" t="s">
        <v>4643</v>
      </c>
      <c r="R1806" t="s">
        <v>4703</v>
      </c>
    </row>
    <row r="1807" spans="1:18" x14ac:dyDescent="0.25">
      <c r="A1807" t="s">
        <v>4436</v>
      </c>
      <c r="B1807" t="s">
        <v>4387</v>
      </c>
      <c r="C1807" t="s">
        <v>4877</v>
      </c>
      <c r="D1807" t="s">
        <v>4838</v>
      </c>
      <c r="E1807" t="s">
        <v>4627</v>
      </c>
      <c r="F1807" t="s">
        <v>4628</v>
      </c>
      <c r="G1807" t="s">
        <v>4711</v>
      </c>
      <c r="H1807" t="s">
        <v>4659</v>
      </c>
      <c r="I1807" t="s">
        <v>4756</v>
      </c>
      <c r="J1807" s="1">
        <v>48</v>
      </c>
      <c r="K1807">
        <v>5415.17</v>
      </c>
      <c r="L1807">
        <v>14.92</v>
      </c>
      <c r="M1807" s="1">
        <v>221146.88</v>
      </c>
      <c r="N1807" t="s">
        <v>4982</v>
      </c>
      <c r="O1807" t="s">
        <v>45</v>
      </c>
      <c r="P1807" t="s">
        <v>4622</v>
      </c>
      <c r="Q1807" t="s">
        <v>4643</v>
      </c>
      <c r="R1807" t="s">
        <v>4682</v>
      </c>
    </row>
    <row r="1808" spans="1:18" x14ac:dyDescent="0.25">
      <c r="A1808" t="s">
        <v>4556</v>
      </c>
      <c r="B1808" t="s">
        <v>720</v>
      </c>
      <c r="C1808" t="s">
        <v>8201</v>
      </c>
      <c r="D1808" t="s">
        <v>5006</v>
      </c>
      <c r="E1808" t="s">
        <v>4627</v>
      </c>
      <c r="F1808" t="s">
        <v>4628</v>
      </c>
      <c r="G1808" t="s">
        <v>4629</v>
      </c>
      <c r="H1808" t="s">
        <v>4659</v>
      </c>
      <c r="I1808" t="s">
        <v>4756</v>
      </c>
      <c r="J1808" s="1">
        <v>47</v>
      </c>
      <c r="K1808">
        <v>10411.290000000001</v>
      </c>
      <c r="L1808">
        <v>9.6199999999999992</v>
      </c>
      <c r="M1808" s="1">
        <v>442257.02</v>
      </c>
      <c r="N1808" t="s">
        <v>5657</v>
      </c>
      <c r="O1808" t="s">
        <v>4609</v>
      </c>
      <c r="P1808" t="s">
        <v>4622</v>
      </c>
      <c r="Q1808" t="s">
        <v>4623</v>
      </c>
      <c r="R1808" t="s">
        <v>4703</v>
      </c>
    </row>
    <row r="1809" spans="1:18" x14ac:dyDescent="0.25">
      <c r="A1809" t="s">
        <v>177</v>
      </c>
      <c r="B1809" t="s">
        <v>178</v>
      </c>
      <c r="C1809" t="s">
        <v>4817</v>
      </c>
      <c r="D1809" t="s">
        <v>4818</v>
      </c>
      <c r="E1809" t="s">
        <v>4602</v>
      </c>
      <c r="F1809" t="s">
        <v>4603</v>
      </c>
      <c r="G1809" t="s">
        <v>4813</v>
      </c>
      <c r="H1809" t="s">
        <v>4605</v>
      </c>
      <c r="I1809" t="s">
        <v>4819</v>
      </c>
      <c r="J1809" s="1">
        <v>22</v>
      </c>
      <c r="K1809">
        <v>48034.92</v>
      </c>
      <c r="L1809">
        <v>6.21</v>
      </c>
      <c r="M1809" s="1">
        <v>991142.93</v>
      </c>
      <c r="N1809" t="s">
        <v>4822</v>
      </c>
      <c r="O1809" t="s">
        <v>4609</v>
      </c>
      <c r="P1809" t="s">
        <v>4652</v>
      </c>
      <c r="Q1809" t="s">
        <v>4611</v>
      </c>
      <c r="R1809" t="s">
        <v>4823</v>
      </c>
    </row>
    <row r="1810" spans="1:18" x14ac:dyDescent="0.25">
      <c r="A1810" t="s">
        <v>286</v>
      </c>
      <c r="B1810" t="s">
        <v>138</v>
      </c>
      <c r="C1810" t="s">
        <v>4842</v>
      </c>
      <c r="D1810" t="s">
        <v>4958</v>
      </c>
      <c r="E1810" t="s">
        <v>4627</v>
      </c>
      <c r="F1810" t="s">
        <v>4723</v>
      </c>
      <c r="G1810" t="s">
        <v>4922</v>
      </c>
      <c r="H1810" t="s">
        <v>4605</v>
      </c>
      <c r="I1810" t="s">
        <v>4819</v>
      </c>
      <c r="J1810" s="1">
        <v>44</v>
      </c>
      <c r="K1810">
        <v>6074.08</v>
      </c>
      <c r="L1810">
        <v>0.77</v>
      </c>
      <c r="M1810" s="1">
        <v>265201.62</v>
      </c>
      <c r="N1810" t="s">
        <v>4960</v>
      </c>
      <c r="O1810" t="s">
        <v>45</v>
      </c>
      <c r="P1810" t="s">
        <v>4610</v>
      </c>
      <c r="Q1810" t="s">
        <v>4643</v>
      </c>
      <c r="R1810" t="s">
        <v>4682</v>
      </c>
    </row>
    <row r="1811" spans="1:18" x14ac:dyDescent="0.25">
      <c r="A1811" t="s">
        <v>505</v>
      </c>
      <c r="B1811" t="s">
        <v>148</v>
      </c>
      <c r="C1811" t="s">
        <v>4979</v>
      </c>
      <c r="D1811" t="s">
        <v>5224</v>
      </c>
      <c r="E1811" t="s">
        <v>4627</v>
      </c>
      <c r="F1811" t="s">
        <v>4628</v>
      </c>
      <c r="G1811" t="s">
        <v>4747</v>
      </c>
      <c r="H1811" t="s">
        <v>4605</v>
      </c>
      <c r="I1811" t="s">
        <v>4819</v>
      </c>
      <c r="J1811" s="1">
        <v>49</v>
      </c>
      <c r="K1811">
        <v>17519.599999999999</v>
      </c>
      <c r="L1811">
        <v>12.94</v>
      </c>
      <c r="M1811" s="1">
        <v>747375.62</v>
      </c>
      <c r="N1811" t="s">
        <v>5226</v>
      </c>
      <c r="O1811" t="s">
        <v>4609</v>
      </c>
      <c r="P1811" t="s">
        <v>4622</v>
      </c>
      <c r="Q1811" t="s">
        <v>4643</v>
      </c>
      <c r="R1811" t="s">
        <v>4782</v>
      </c>
    </row>
    <row r="1812" spans="1:18" x14ac:dyDescent="0.25">
      <c r="A1812" t="s">
        <v>713</v>
      </c>
      <c r="B1812" t="s">
        <v>714</v>
      </c>
      <c r="C1812" t="s">
        <v>5437</v>
      </c>
      <c r="D1812" t="s">
        <v>5438</v>
      </c>
      <c r="E1812" t="s">
        <v>4656</v>
      </c>
      <c r="F1812" t="s">
        <v>4772</v>
      </c>
      <c r="G1812" t="s">
        <v>4867</v>
      </c>
      <c r="H1812" t="s">
        <v>4605</v>
      </c>
      <c r="I1812" t="s">
        <v>4819</v>
      </c>
      <c r="J1812" s="1">
        <v>4</v>
      </c>
      <c r="K1812">
        <v>24290.91</v>
      </c>
      <c r="L1812">
        <v>17.29</v>
      </c>
      <c r="M1812" s="1">
        <v>80364.05</v>
      </c>
      <c r="N1812" t="s">
        <v>4940</v>
      </c>
      <c r="O1812" t="s">
        <v>4651</v>
      </c>
      <c r="P1812" t="s">
        <v>4622</v>
      </c>
      <c r="Q1812" t="s">
        <v>4611</v>
      </c>
      <c r="R1812" t="s">
        <v>4665</v>
      </c>
    </row>
    <row r="1813" spans="1:18" x14ac:dyDescent="0.25">
      <c r="A1813" t="s">
        <v>772</v>
      </c>
      <c r="B1813" t="s">
        <v>717</v>
      </c>
      <c r="C1813" t="s">
        <v>4745</v>
      </c>
      <c r="D1813" t="s">
        <v>5495</v>
      </c>
      <c r="E1813" t="s">
        <v>4602</v>
      </c>
      <c r="F1813" t="s">
        <v>4603</v>
      </c>
      <c r="G1813" t="s">
        <v>4955</v>
      </c>
      <c r="H1813" t="s">
        <v>4605</v>
      </c>
      <c r="I1813" t="s">
        <v>4819</v>
      </c>
      <c r="J1813" s="1">
        <v>30</v>
      </c>
      <c r="K1813">
        <v>15643.09</v>
      </c>
      <c r="L1813">
        <v>11.09</v>
      </c>
      <c r="M1813" s="1">
        <v>417248.14</v>
      </c>
      <c r="N1813" t="s">
        <v>4935</v>
      </c>
      <c r="O1813" t="s">
        <v>4609</v>
      </c>
      <c r="P1813" t="s">
        <v>4622</v>
      </c>
      <c r="Q1813" t="s">
        <v>4611</v>
      </c>
      <c r="R1813" t="s">
        <v>4682</v>
      </c>
    </row>
    <row r="1814" spans="1:18" x14ac:dyDescent="0.25">
      <c r="A1814" t="s">
        <v>835</v>
      </c>
      <c r="B1814" t="s">
        <v>47</v>
      </c>
      <c r="C1814" t="s">
        <v>5554</v>
      </c>
      <c r="D1814" t="s">
        <v>5555</v>
      </c>
      <c r="E1814" t="s">
        <v>4602</v>
      </c>
      <c r="F1814" t="s">
        <v>4603</v>
      </c>
      <c r="G1814" t="s">
        <v>4955</v>
      </c>
      <c r="H1814" t="s">
        <v>4605</v>
      </c>
      <c r="I1814" t="s">
        <v>4819</v>
      </c>
      <c r="J1814" s="1">
        <v>34</v>
      </c>
      <c r="K1814">
        <v>46640.35</v>
      </c>
      <c r="L1814">
        <v>5.16</v>
      </c>
      <c r="M1814" s="1">
        <v>1503946.07</v>
      </c>
      <c r="N1814" t="s">
        <v>5557</v>
      </c>
      <c r="O1814" t="s">
        <v>4609</v>
      </c>
      <c r="P1814" t="s">
        <v>4622</v>
      </c>
      <c r="Q1814" t="s">
        <v>4611</v>
      </c>
      <c r="R1814" t="s">
        <v>4782</v>
      </c>
    </row>
    <row r="1815" spans="1:18" x14ac:dyDescent="0.25">
      <c r="A1815" t="s">
        <v>868</v>
      </c>
      <c r="B1815" t="s">
        <v>869</v>
      </c>
      <c r="C1815" t="s">
        <v>5321</v>
      </c>
      <c r="D1815" t="s">
        <v>4862</v>
      </c>
      <c r="E1815" t="s">
        <v>4656</v>
      </c>
      <c r="F1815" t="s">
        <v>4891</v>
      </c>
      <c r="G1815" t="s">
        <v>5183</v>
      </c>
      <c r="H1815" t="s">
        <v>4605</v>
      </c>
      <c r="I1815" t="s">
        <v>4819</v>
      </c>
      <c r="J1815" s="1">
        <v>3</v>
      </c>
      <c r="K1815">
        <v>34411.97</v>
      </c>
      <c r="L1815">
        <v>13.26</v>
      </c>
      <c r="M1815" s="1">
        <v>89546.83</v>
      </c>
      <c r="N1815" t="s">
        <v>5588</v>
      </c>
      <c r="O1815" t="s">
        <v>45</v>
      </c>
      <c r="P1815" t="s">
        <v>4622</v>
      </c>
      <c r="Q1815" t="s">
        <v>4623</v>
      </c>
      <c r="R1815" t="s">
        <v>4703</v>
      </c>
    </row>
    <row r="1816" spans="1:18" x14ac:dyDescent="0.25">
      <c r="A1816" t="s">
        <v>880</v>
      </c>
      <c r="B1816" t="s">
        <v>304</v>
      </c>
      <c r="C1816" t="s">
        <v>5598</v>
      </c>
      <c r="D1816" t="s">
        <v>5599</v>
      </c>
      <c r="E1816" t="s">
        <v>4627</v>
      </c>
      <c r="F1816" t="s">
        <v>4723</v>
      </c>
      <c r="G1816" t="s">
        <v>4922</v>
      </c>
      <c r="H1816" t="s">
        <v>4605</v>
      </c>
      <c r="I1816" t="s">
        <v>4819</v>
      </c>
      <c r="J1816" s="1">
        <v>25</v>
      </c>
      <c r="K1816">
        <v>42446.07</v>
      </c>
      <c r="L1816">
        <v>17.45</v>
      </c>
      <c r="M1816" s="1">
        <v>875980.77</v>
      </c>
      <c r="N1816" t="s">
        <v>5601</v>
      </c>
      <c r="O1816" t="s">
        <v>4609</v>
      </c>
      <c r="P1816" t="s">
        <v>4622</v>
      </c>
      <c r="Q1816" t="s">
        <v>4643</v>
      </c>
      <c r="R1816" t="s">
        <v>4644</v>
      </c>
    </row>
    <row r="1817" spans="1:18" x14ac:dyDescent="0.25">
      <c r="A1817" t="s">
        <v>1141</v>
      </c>
      <c r="B1817" t="s">
        <v>1142</v>
      </c>
      <c r="C1817" t="s">
        <v>5834</v>
      </c>
      <c r="D1817" t="s">
        <v>5835</v>
      </c>
      <c r="E1817" t="s">
        <v>4656</v>
      </c>
      <c r="F1817" t="s">
        <v>4676</v>
      </c>
      <c r="G1817" t="s">
        <v>5132</v>
      </c>
      <c r="H1817" t="s">
        <v>4605</v>
      </c>
      <c r="I1817" t="s">
        <v>4819</v>
      </c>
      <c r="J1817" s="1">
        <v>24</v>
      </c>
      <c r="K1817">
        <v>34068.06</v>
      </c>
      <c r="L1817">
        <v>2.16</v>
      </c>
      <c r="M1817" s="1">
        <v>799972.56</v>
      </c>
      <c r="N1817" t="s">
        <v>5837</v>
      </c>
      <c r="O1817" t="s">
        <v>4664</v>
      </c>
      <c r="P1817" t="s">
        <v>4622</v>
      </c>
      <c r="Q1817" t="s">
        <v>4611</v>
      </c>
      <c r="R1817" t="s">
        <v>4624</v>
      </c>
    </row>
    <row r="1818" spans="1:18" x14ac:dyDescent="0.25">
      <c r="A1818" t="s">
        <v>1220</v>
      </c>
      <c r="B1818" t="s">
        <v>1133</v>
      </c>
      <c r="C1818" t="s">
        <v>4682</v>
      </c>
      <c r="D1818" t="s">
        <v>5910</v>
      </c>
      <c r="E1818" t="s">
        <v>4615</v>
      </c>
      <c r="F1818" t="s">
        <v>4754</v>
      </c>
      <c r="G1818" t="s">
        <v>4798</v>
      </c>
      <c r="H1818" t="s">
        <v>4605</v>
      </c>
      <c r="I1818" t="s">
        <v>4819</v>
      </c>
      <c r="J1818" s="1">
        <v>19</v>
      </c>
      <c r="K1818">
        <v>38310.32</v>
      </c>
      <c r="L1818">
        <v>18.690000000000001</v>
      </c>
      <c r="M1818" s="1">
        <v>591852.30000000005</v>
      </c>
      <c r="N1818" t="s">
        <v>5912</v>
      </c>
      <c r="O1818" t="s">
        <v>45</v>
      </c>
      <c r="P1818" t="s">
        <v>4622</v>
      </c>
      <c r="Q1818" t="s">
        <v>4611</v>
      </c>
      <c r="R1818" t="s">
        <v>4665</v>
      </c>
    </row>
    <row r="1819" spans="1:18" x14ac:dyDescent="0.25">
      <c r="A1819" t="s">
        <v>1331</v>
      </c>
      <c r="B1819" t="s">
        <v>1249</v>
      </c>
      <c r="C1819" t="s">
        <v>5863</v>
      </c>
      <c r="D1819" t="s">
        <v>5433</v>
      </c>
      <c r="E1819" t="s">
        <v>4602</v>
      </c>
      <c r="F1819" t="s">
        <v>4684</v>
      </c>
      <c r="G1819" t="s">
        <v>4792</v>
      </c>
      <c r="H1819" t="s">
        <v>4605</v>
      </c>
      <c r="I1819" t="s">
        <v>4819</v>
      </c>
      <c r="J1819" s="1">
        <v>13</v>
      </c>
      <c r="K1819">
        <v>43609.25</v>
      </c>
      <c r="L1819">
        <v>2.76</v>
      </c>
      <c r="M1819" s="1">
        <v>551273.25</v>
      </c>
      <c r="N1819" t="s">
        <v>4816</v>
      </c>
      <c r="O1819" t="s">
        <v>4609</v>
      </c>
      <c r="P1819" t="s">
        <v>4622</v>
      </c>
      <c r="Q1819" t="s">
        <v>4611</v>
      </c>
      <c r="R1819" t="s">
        <v>4782</v>
      </c>
    </row>
    <row r="1820" spans="1:18" x14ac:dyDescent="0.25">
      <c r="A1820" t="s">
        <v>1434</v>
      </c>
      <c r="B1820" t="s">
        <v>1435</v>
      </c>
      <c r="C1820" t="s">
        <v>6093</v>
      </c>
      <c r="D1820" t="s">
        <v>5068</v>
      </c>
      <c r="E1820" t="s">
        <v>4656</v>
      </c>
      <c r="F1820" t="s">
        <v>4657</v>
      </c>
      <c r="G1820" t="s">
        <v>4658</v>
      </c>
      <c r="H1820" t="s">
        <v>4605</v>
      </c>
      <c r="I1820" t="s">
        <v>4819</v>
      </c>
      <c r="J1820" s="1">
        <v>26</v>
      </c>
      <c r="K1820">
        <v>43139.79</v>
      </c>
      <c r="L1820">
        <v>1.35</v>
      </c>
      <c r="M1820" s="1">
        <v>1106492.47</v>
      </c>
      <c r="N1820" t="s">
        <v>5614</v>
      </c>
      <c r="O1820" t="s">
        <v>45</v>
      </c>
      <c r="P1820" t="s">
        <v>4622</v>
      </c>
      <c r="Q1820" t="s">
        <v>4643</v>
      </c>
      <c r="R1820" t="s">
        <v>4644</v>
      </c>
    </row>
    <row r="1821" spans="1:18" x14ac:dyDescent="0.25">
      <c r="A1821" t="s">
        <v>1598</v>
      </c>
      <c r="B1821" t="s">
        <v>475</v>
      </c>
      <c r="C1821" t="s">
        <v>6212</v>
      </c>
      <c r="D1821" t="s">
        <v>5038</v>
      </c>
      <c r="E1821" t="s">
        <v>4615</v>
      </c>
      <c r="F1821" t="s">
        <v>4616</v>
      </c>
      <c r="G1821" t="s">
        <v>5280</v>
      </c>
      <c r="H1821" t="s">
        <v>4605</v>
      </c>
      <c r="I1821" t="s">
        <v>4819</v>
      </c>
      <c r="J1821" s="1">
        <v>28</v>
      </c>
      <c r="K1821">
        <v>3713.12</v>
      </c>
      <c r="L1821">
        <v>4.6399999999999997</v>
      </c>
      <c r="M1821" s="1">
        <v>99143.27</v>
      </c>
      <c r="N1821" t="s">
        <v>6214</v>
      </c>
      <c r="O1821" t="s">
        <v>4651</v>
      </c>
      <c r="P1821" t="s">
        <v>4610</v>
      </c>
      <c r="Q1821" t="s">
        <v>4643</v>
      </c>
      <c r="R1821" t="s">
        <v>4644</v>
      </c>
    </row>
    <row r="1822" spans="1:18" x14ac:dyDescent="0.25">
      <c r="A1822" t="s">
        <v>1642</v>
      </c>
      <c r="B1822" t="s">
        <v>208</v>
      </c>
      <c r="C1822" t="s">
        <v>5695</v>
      </c>
      <c r="D1822" t="s">
        <v>6240</v>
      </c>
      <c r="E1822" t="s">
        <v>4627</v>
      </c>
      <c r="F1822" t="s">
        <v>4723</v>
      </c>
      <c r="G1822" t="s">
        <v>4922</v>
      </c>
      <c r="H1822" t="s">
        <v>4605</v>
      </c>
      <c r="I1822" t="s">
        <v>4819</v>
      </c>
      <c r="J1822" s="1">
        <v>36</v>
      </c>
      <c r="K1822">
        <v>46953.69</v>
      </c>
      <c r="L1822">
        <v>16.53</v>
      </c>
      <c r="M1822" s="1">
        <v>1410920.82</v>
      </c>
      <c r="N1822" t="s">
        <v>5888</v>
      </c>
      <c r="O1822" t="s">
        <v>4609</v>
      </c>
      <c r="P1822" t="s">
        <v>4622</v>
      </c>
      <c r="Q1822" t="s">
        <v>4611</v>
      </c>
      <c r="R1822" t="s">
        <v>4696</v>
      </c>
    </row>
    <row r="1823" spans="1:18" x14ac:dyDescent="0.25">
      <c r="A1823" t="s">
        <v>1718</v>
      </c>
      <c r="B1823" t="s">
        <v>289</v>
      </c>
      <c r="C1823" t="s">
        <v>5456</v>
      </c>
      <c r="D1823" t="s">
        <v>6299</v>
      </c>
      <c r="E1823" t="s">
        <v>4627</v>
      </c>
      <c r="F1823" t="s">
        <v>4691</v>
      </c>
      <c r="G1823" t="s">
        <v>5000</v>
      </c>
      <c r="H1823" t="s">
        <v>4605</v>
      </c>
      <c r="I1823" t="s">
        <v>4819</v>
      </c>
      <c r="J1823" s="1">
        <v>2</v>
      </c>
      <c r="K1823">
        <v>37694.080000000002</v>
      </c>
      <c r="L1823">
        <v>15.34</v>
      </c>
      <c r="M1823" s="1">
        <v>63823.62</v>
      </c>
      <c r="N1823" t="s">
        <v>6160</v>
      </c>
      <c r="O1823" t="s">
        <v>4730</v>
      </c>
      <c r="P1823" t="s">
        <v>4610</v>
      </c>
      <c r="Q1823" t="s">
        <v>4643</v>
      </c>
      <c r="R1823" t="s">
        <v>4744</v>
      </c>
    </row>
    <row r="1824" spans="1:18" x14ac:dyDescent="0.25">
      <c r="A1824" t="s">
        <v>1768</v>
      </c>
      <c r="B1824" t="s">
        <v>658</v>
      </c>
      <c r="C1824" t="s">
        <v>5321</v>
      </c>
      <c r="D1824" t="s">
        <v>6340</v>
      </c>
      <c r="E1824" t="s">
        <v>4656</v>
      </c>
      <c r="F1824" t="s">
        <v>4891</v>
      </c>
      <c r="G1824" t="s">
        <v>5183</v>
      </c>
      <c r="H1824" t="s">
        <v>4605</v>
      </c>
      <c r="I1824" t="s">
        <v>4819</v>
      </c>
      <c r="J1824" s="1">
        <v>3</v>
      </c>
      <c r="K1824">
        <v>39263.620000000003</v>
      </c>
      <c r="L1824">
        <v>7.05</v>
      </c>
      <c r="M1824" s="1">
        <v>109486.6</v>
      </c>
      <c r="N1824" t="s">
        <v>5608</v>
      </c>
      <c r="O1824" t="s">
        <v>4651</v>
      </c>
      <c r="P1824" t="s">
        <v>4622</v>
      </c>
      <c r="Q1824" t="s">
        <v>4623</v>
      </c>
      <c r="R1824" t="s">
        <v>4665</v>
      </c>
    </row>
    <row r="1825" spans="1:18" x14ac:dyDescent="0.25">
      <c r="A1825" t="s">
        <v>1910</v>
      </c>
      <c r="B1825" t="s">
        <v>304</v>
      </c>
      <c r="C1825" t="s">
        <v>5213</v>
      </c>
      <c r="D1825" t="s">
        <v>4745</v>
      </c>
      <c r="E1825" t="s">
        <v>4656</v>
      </c>
      <c r="F1825" t="s">
        <v>4676</v>
      </c>
      <c r="G1825" t="s">
        <v>5132</v>
      </c>
      <c r="H1825" t="s">
        <v>4605</v>
      </c>
      <c r="I1825" t="s">
        <v>4819</v>
      </c>
      <c r="J1825" s="1">
        <v>29</v>
      </c>
      <c r="K1825">
        <v>996.9</v>
      </c>
      <c r="L1825">
        <v>5.69</v>
      </c>
      <c r="M1825" s="1">
        <v>27265.119999999999</v>
      </c>
      <c r="N1825" t="s">
        <v>4848</v>
      </c>
      <c r="O1825" t="s">
        <v>4730</v>
      </c>
      <c r="P1825" t="s">
        <v>4622</v>
      </c>
      <c r="Q1825" t="s">
        <v>4611</v>
      </c>
      <c r="R1825" t="s">
        <v>4612</v>
      </c>
    </row>
    <row r="1826" spans="1:18" x14ac:dyDescent="0.25">
      <c r="A1826" t="s">
        <v>1978</v>
      </c>
      <c r="B1826" t="s">
        <v>1733</v>
      </c>
      <c r="C1826" t="s">
        <v>4634</v>
      </c>
      <c r="D1826" t="s">
        <v>5206</v>
      </c>
      <c r="E1826" t="s">
        <v>4602</v>
      </c>
      <c r="F1826" t="s">
        <v>4603</v>
      </c>
      <c r="G1826" t="s">
        <v>4604</v>
      </c>
      <c r="H1826" t="s">
        <v>4605</v>
      </c>
      <c r="I1826" t="s">
        <v>4819</v>
      </c>
      <c r="J1826" s="1">
        <v>35</v>
      </c>
      <c r="K1826">
        <v>47795.68</v>
      </c>
      <c r="L1826">
        <v>11.8</v>
      </c>
      <c r="M1826" s="1">
        <v>1475452.64</v>
      </c>
      <c r="N1826" t="s">
        <v>5120</v>
      </c>
      <c r="O1826" t="s">
        <v>4664</v>
      </c>
      <c r="P1826" t="s">
        <v>4622</v>
      </c>
      <c r="Q1826" t="s">
        <v>4623</v>
      </c>
      <c r="R1826" t="s">
        <v>4782</v>
      </c>
    </row>
    <row r="1827" spans="1:18" x14ac:dyDescent="0.25">
      <c r="A1827" t="s">
        <v>1985</v>
      </c>
      <c r="B1827" t="s">
        <v>148</v>
      </c>
      <c r="C1827" t="s">
        <v>5302</v>
      </c>
      <c r="D1827" t="s">
        <v>6102</v>
      </c>
      <c r="E1827" t="s">
        <v>4627</v>
      </c>
      <c r="F1827" t="s">
        <v>4628</v>
      </c>
      <c r="G1827" t="s">
        <v>4629</v>
      </c>
      <c r="H1827" t="s">
        <v>4605</v>
      </c>
      <c r="I1827" t="s">
        <v>4819</v>
      </c>
      <c r="J1827" s="1">
        <v>20</v>
      </c>
      <c r="K1827">
        <v>38884.04</v>
      </c>
      <c r="L1827">
        <v>11.81</v>
      </c>
      <c r="M1827" s="1">
        <v>685836.7</v>
      </c>
      <c r="N1827" t="s">
        <v>5847</v>
      </c>
      <c r="O1827" t="s">
        <v>4651</v>
      </c>
      <c r="P1827" t="s">
        <v>4622</v>
      </c>
      <c r="Q1827" t="s">
        <v>4623</v>
      </c>
      <c r="R1827" t="s">
        <v>4612</v>
      </c>
    </row>
    <row r="1828" spans="1:18" x14ac:dyDescent="0.25">
      <c r="A1828" t="s">
        <v>2068</v>
      </c>
      <c r="B1828" t="s">
        <v>2047</v>
      </c>
      <c r="C1828" t="s">
        <v>5677</v>
      </c>
      <c r="D1828" t="s">
        <v>5003</v>
      </c>
      <c r="E1828" t="s">
        <v>4627</v>
      </c>
      <c r="F1828" t="s">
        <v>4636</v>
      </c>
      <c r="G1828" t="s">
        <v>4985</v>
      </c>
      <c r="H1828" t="s">
        <v>4605</v>
      </c>
      <c r="I1828" t="s">
        <v>4819</v>
      </c>
      <c r="J1828" s="1">
        <v>17</v>
      </c>
      <c r="K1828">
        <v>18825.22</v>
      </c>
      <c r="L1828">
        <v>5.91</v>
      </c>
      <c r="M1828" s="1">
        <v>301115.03999999998</v>
      </c>
      <c r="N1828" t="s">
        <v>5509</v>
      </c>
      <c r="O1828" t="s">
        <v>4609</v>
      </c>
      <c r="P1828" t="s">
        <v>4622</v>
      </c>
      <c r="Q1828" t="s">
        <v>4611</v>
      </c>
      <c r="R1828" t="s">
        <v>4696</v>
      </c>
    </row>
    <row r="1829" spans="1:18" x14ac:dyDescent="0.25">
      <c r="A1829" t="s">
        <v>2107</v>
      </c>
      <c r="B1829" t="s">
        <v>1683</v>
      </c>
      <c r="C1829" t="s">
        <v>4805</v>
      </c>
      <c r="D1829" t="s">
        <v>6205</v>
      </c>
      <c r="E1829" t="s">
        <v>4615</v>
      </c>
      <c r="F1829" t="s">
        <v>4843</v>
      </c>
      <c r="G1829" t="s">
        <v>4844</v>
      </c>
      <c r="H1829" t="s">
        <v>4605</v>
      </c>
      <c r="I1829" t="s">
        <v>4819</v>
      </c>
      <c r="J1829" s="1">
        <v>46</v>
      </c>
      <c r="K1829">
        <v>43248.42</v>
      </c>
      <c r="L1829">
        <v>9.58</v>
      </c>
      <c r="M1829" s="1">
        <v>1798840.18</v>
      </c>
      <c r="N1829" t="s">
        <v>6601</v>
      </c>
      <c r="O1829" t="s">
        <v>45</v>
      </c>
      <c r="P1829" t="s">
        <v>4622</v>
      </c>
      <c r="Q1829" t="s">
        <v>4611</v>
      </c>
      <c r="R1829" t="s">
        <v>4696</v>
      </c>
    </row>
    <row r="1830" spans="1:18" x14ac:dyDescent="0.25">
      <c r="A1830" t="s">
        <v>2183</v>
      </c>
      <c r="B1830" t="s">
        <v>2184</v>
      </c>
      <c r="C1830" t="s">
        <v>6658</v>
      </c>
      <c r="D1830" t="s">
        <v>4683</v>
      </c>
      <c r="E1830" t="s">
        <v>4602</v>
      </c>
      <c r="F1830" t="s">
        <v>4603</v>
      </c>
      <c r="G1830" t="s">
        <v>4955</v>
      </c>
      <c r="H1830" t="s">
        <v>4605</v>
      </c>
      <c r="I1830" t="s">
        <v>4819</v>
      </c>
      <c r="J1830" s="1">
        <v>6</v>
      </c>
      <c r="K1830">
        <v>2846.87</v>
      </c>
      <c r="L1830">
        <v>14.66</v>
      </c>
      <c r="M1830" s="1">
        <v>14577.11</v>
      </c>
      <c r="N1830" t="s">
        <v>4673</v>
      </c>
      <c r="O1830" t="s">
        <v>4730</v>
      </c>
      <c r="P1830" t="s">
        <v>4610</v>
      </c>
      <c r="Q1830" t="s">
        <v>4611</v>
      </c>
      <c r="R1830" t="s">
        <v>4665</v>
      </c>
    </row>
    <row r="1831" spans="1:18" x14ac:dyDescent="0.25">
      <c r="A1831" t="s">
        <v>2224</v>
      </c>
      <c r="B1831" t="s">
        <v>2225</v>
      </c>
      <c r="C1831" t="s">
        <v>5931</v>
      </c>
      <c r="D1831" t="s">
        <v>6690</v>
      </c>
      <c r="E1831" t="s">
        <v>4627</v>
      </c>
      <c r="F1831" t="s">
        <v>4636</v>
      </c>
      <c r="G1831" t="s">
        <v>5095</v>
      </c>
      <c r="H1831" t="s">
        <v>4605</v>
      </c>
      <c r="I1831" t="s">
        <v>4819</v>
      </c>
      <c r="J1831" s="1">
        <v>18</v>
      </c>
      <c r="K1831">
        <v>15726.12</v>
      </c>
      <c r="L1831">
        <v>5.72</v>
      </c>
      <c r="M1831" s="1">
        <v>266878.55</v>
      </c>
      <c r="N1831" t="s">
        <v>5847</v>
      </c>
      <c r="O1831" t="s">
        <v>4609</v>
      </c>
      <c r="P1831" t="s">
        <v>4622</v>
      </c>
      <c r="Q1831" t="s">
        <v>4611</v>
      </c>
      <c r="R1831" t="s">
        <v>4612</v>
      </c>
    </row>
    <row r="1832" spans="1:18" x14ac:dyDescent="0.25">
      <c r="A1832" t="s">
        <v>2281</v>
      </c>
      <c r="B1832" t="s">
        <v>676</v>
      </c>
      <c r="C1832" t="s">
        <v>6734</v>
      </c>
      <c r="D1832" t="s">
        <v>6735</v>
      </c>
      <c r="E1832" t="s">
        <v>4602</v>
      </c>
      <c r="F1832" t="s">
        <v>4684</v>
      </c>
      <c r="G1832" t="s">
        <v>4685</v>
      </c>
      <c r="H1832" t="s">
        <v>4605</v>
      </c>
      <c r="I1832" t="s">
        <v>4819</v>
      </c>
      <c r="J1832" s="1">
        <v>49</v>
      </c>
      <c r="K1832">
        <v>43941.18</v>
      </c>
      <c r="L1832">
        <v>19.05</v>
      </c>
      <c r="M1832" s="1">
        <v>1742948.88</v>
      </c>
      <c r="N1832" t="s">
        <v>5505</v>
      </c>
      <c r="O1832" t="s">
        <v>4664</v>
      </c>
      <c r="P1832" t="s">
        <v>4622</v>
      </c>
      <c r="Q1832" t="s">
        <v>4623</v>
      </c>
      <c r="R1832" t="s">
        <v>4744</v>
      </c>
    </row>
    <row r="1833" spans="1:18" x14ac:dyDescent="0.25">
      <c r="A1833" t="s">
        <v>2315</v>
      </c>
      <c r="B1833" t="s">
        <v>1899</v>
      </c>
      <c r="C1833" t="s">
        <v>5033</v>
      </c>
      <c r="D1833" t="s">
        <v>6759</v>
      </c>
      <c r="E1833" t="s">
        <v>4656</v>
      </c>
      <c r="F1833" t="s">
        <v>4657</v>
      </c>
      <c r="G1833" t="s">
        <v>4658</v>
      </c>
      <c r="H1833" t="s">
        <v>4605</v>
      </c>
      <c r="I1833" t="s">
        <v>4819</v>
      </c>
      <c r="J1833" s="1">
        <v>22</v>
      </c>
      <c r="K1833">
        <v>23106.080000000002</v>
      </c>
      <c r="L1833">
        <v>12.24</v>
      </c>
      <c r="M1833" s="1">
        <v>446113.71</v>
      </c>
      <c r="N1833" t="s">
        <v>5591</v>
      </c>
      <c r="O1833" t="s">
        <v>4730</v>
      </c>
      <c r="P1833" t="s">
        <v>4622</v>
      </c>
      <c r="Q1833" t="s">
        <v>4623</v>
      </c>
      <c r="R1833" t="s">
        <v>4782</v>
      </c>
    </row>
    <row r="1834" spans="1:18" x14ac:dyDescent="0.25">
      <c r="A1834" t="s">
        <v>2323</v>
      </c>
      <c r="B1834" t="s">
        <v>1565</v>
      </c>
      <c r="C1834" t="s">
        <v>5137</v>
      </c>
      <c r="D1834" t="s">
        <v>5038</v>
      </c>
      <c r="E1834" t="s">
        <v>4627</v>
      </c>
      <c r="F1834" t="s">
        <v>4691</v>
      </c>
      <c r="G1834" t="s">
        <v>4692</v>
      </c>
      <c r="H1834" t="s">
        <v>4605</v>
      </c>
      <c r="I1834" t="s">
        <v>4819</v>
      </c>
      <c r="J1834" s="1">
        <v>1</v>
      </c>
      <c r="K1834">
        <v>4792.5600000000004</v>
      </c>
      <c r="L1834">
        <v>10.31</v>
      </c>
      <c r="M1834" s="1">
        <v>4298.45</v>
      </c>
      <c r="N1834" t="s">
        <v>5355</v>
      </c>
      <c r="O1834" t="s">
        <v>4664</v>
      </c>
      <c r="P1834" t="s">
        <v>4622</v>
      </c>
      <c r="Q1834" t="s">
        <v>4623</v>
      </c>
      <c r="R1834" t="s">
        <v>4653</v>
      </c>
    </row>
    <row r="1835" spans="1:18" x14ac:dyDescent="0.25">
      <c r="A1835" t="s">
        <v>2357</v>
      </c>
      <c r="B1835" t="s">
        <v>799</v>
      </c>
      <c r="C1835" t="s">
        <v>6026</v>
      </c>
      <c r="D1835" t="s">
        <v>4862</v>
      </c>
      <c r="E1835" t="s">
        <v>4602</v>
      </c>
      <c r="F1835" t="s">
        <v>4668</v>
      </c>
      <c r="G1835" t="s">
        <v>4807</v>
      </c>
      <c r="H1835" t="s">
        <v>4605</v>
      </c>
      <c r="I1835" t="s">
        <v>4819</v>
      </c>
      <c r="J1835" s="1">
        <v>5</v>
      </c>
      <c r="K1835">
        <v>7839.33</v>
      </c>
      <c r="L1835">
        <v>17.88</v>
      </c>
      <c r="M1835" s="1">
        <v>32188.29</v>
      </c>
      <c r="N1835" t="s">
        <v>5912</v>
      </c>
      <c r="O1835" t="s">
        <v>45</v>
      </c>
      <c r="P1835" t="s">
        <v>4622</v>
      </c>
      <c r="Q1835" t="s">
        <v>4643</v>
      </c>
      <c r="R1835" t="s">
        <v>4665</v>
      </c>
    </row>
    <row r="1836" spans="1:18" x14ac:dyDescent="0.25">
      <c r="A1836" t="s">
        <v>2409</v>
      </c>
      <c r="B1836" t="s">
        <v>178</v>
      </c>
      <c r="C1836" t="s">
        <v>5194</v>
      </c>
      <c r="D1836" t="s">
        <v>6823</v>
      </c>
      <c r="E1836" t="s">
        <v>4615</v>
      </c>
      <c r="F1836" t="s">
        <v>4754</v>
      </c>
      <c r="G1836" t="s">
        <v>4839</v>
      </c>
      <c r="H1836" t="s">
        <v>4605</v>
      </c>
      <c r="I1836" t="s">
        <v>4819</v>
      </c>
      <c r="J1836" s="1">
        <v>19</v>
      </c>
      <c r="K1836">
        <v>7092.06</v>
      </c>
      <c r="L1836">
        <v>5.6</v>
      </c>
      <c r="M1836" s="1">
        <v>127203.19</v>
      </c>
      <c r="N1836" t="s">
        <v>6017</v>
      </c>
      <c r="O1836" t="s">
        <v>4664</v>
      </c>
      <c r="P1836" t="s">
        <v>4622</v>
      </c>
      <c r="Q1836" t="s">
        <v>4623</v>
      </c>
      <c r="R1836" t="s">
        <v>4624</v>
      </c>
    </row>
    <row r="1837" spans="1:18" x14ac:dyDescent="0.25">
      <c r="A1837" t="s">
        <v>2467</v>
      </c>
      <c r="B1837" t="s">
        <v>1216</v>
      </c>
      <c r="C1837" t="s">
        <v>4877</v>
      </c>
      <c r="D1837" t="s">
        <v>6867</v>
      </c>
      <c r="E1837" t="s">
        <v>4656</v>
      </c>
      <c r="F1837" t="s">
        <v>4657</v>
      </c>
      <c r="G1837" t="s">
        <v>5152</v>
      </c>
      <c r="H1837" t="s">
        <v>4605</v>
      </c>
      <c r="I1837" t="s">
        <v>4819</v>
      </c>
      <c r="J1837" s="1">
        <v>8</v>
      </c>
      <c r="K1837">
        <v>45271.05</v>
      </c>
      <c r="L1837">
        <v>8.43</v>
      </c>
      <c r="M1837" s="1">
        <v>331637.59999999998</v>
      </c>
      <c r="N1837" t="s">
        <v>5933</v>
      </c>
      <c r="O1837" t="s">
        <v>4609</v>
      </c>
      <c r="P1837" t="s">
        <v>4622</v>
      </c>
      <c r="Q1837" t="s">
        <v>4611</v>
      </c>
      <c r="R1837" t="s">
        <v>4682</v>
      </c>
    </row>
    <row r="1838" spans="1:18" x14ac:dyDescent="0.25">
      <c r="A1838" t="s">
        <v>2473</v>
      </c>
      <c r="B1838" t="s">
        <v>349</v>
      </c>
      <c r="C1838" t="s">
        <v>5934</v>
      </c>
      <c r="D1838" t="s">
        <v>5016</v>
      </c>
      <c r="E1838" t="s">
        <v>4656</v>
      </c>
      <c r="F1838" t="s">
        <v>4657</v>
      </c>
      <c r="G1838" t="s">
        <v>4826</v>
      </c>
      <c r="H1838" t="s">
        <v>4605</v>
      </c>
      <c r="I1838" t="s">
        <v>4819</v>
      </c>
      <c r="J1838" s="1">
        <v>40</v>
      </c>
      <c r="K1838">
        <v>16945.21</v>
      </c>
      <c r="L1838">
        <v>8.2799999999999994</v>
      </c>
      <c r="M1838" s="1">
        <v>621685.86</v>
      </c>
      <c r="N1838" t="s">
        <v>6616</v>
      </c>
      <c r="O1838" t="s">
        <v>4609</v>
      </c>
      <c r="P1838" t="s">
        <v>4622</v>
      </c>
      <c r="Q1838" t="s">
        <v>4643</v>
      </c>
      <c r="R1838" t="s">
        <v>4782</v>
      </c>
    </row>
    <row r="1839" spans="1:18" x14ac:dyDescent="0.25">
      <c r="A1839" t="s">
        <v>2496</v>
      </c>
      <c r="B1839" t="s">
        <v>1990</v>
      </c>
      <c r="C1839" t="s">
        <v>6888</v>
      </c>
      <c r="D1839" t="s">
        <v>5224</v>
      </c>
      <c r="E1839" t="s">
        <v>4615</v>
      </c>
      <c r="F1839" t="s">
        <v>4733</v>
      </c>
      <c r="G1839" t="s">
        <v>4734</v>
      </c>
      <c r="H1839" t="s">
        <v>4605</v>
      </c>
      <c r="I1839" t="s">
        <v>4819</v>
      </c>
      <c r="J1839" s="1">
        <v>3</v>
      </c>
      <c r="K1839">
        <v>28151.88</v>
      </c>
      <c r="L1839">
        <v>3.96</v>
      </c>
      <c r="M1839" s="1">
        <v>81111.199999999997</v>
      </c>
      <c r="N1839" t="s">
        <v>5988</v>
      </c>
      <c r="O1839" t="s">
        <v>45</v>
      </c>
      <c r="P1839" t="s">
        <v>4622</v>
      </c>
      <c r="Q1839" t="s">
        <v>4611</v>
      </c>
      <c r="R1839" t="s">
        <v>4665</v>
      </c>
    </row>
    <row r="1840" spans="1:18" x14ac:dyDescent="0.25">
      <c r="A1840" t="s">
        <v>2552</v>
      </c>
      <c r="B1840" t="s">
        <v>427</v>
      </c>
      <c r="C1840" t="s">
        <v>5029</v>
      </c>
      <c r="D1840" t="s">
        <v>6929</v>
      </c>
      <c r="E1840" t="s">
        <v>4615</v>
      </c>
      <c r="F1840" t="s">
        <v>4616</v>
      </c>
      <c r="G1840" t="s">
        <v>5280</v>
      </c>
      <c r="H1840" t="s">
        <v>4605</v>
      </c>
      <c r="I1840" t="s">
        <v>4819</v>
      </c>
      <c r="J1840" s="1">
        <v>44</v>
      </c>
      <c r="K1840">
        <v>2697.86</v>
      </c>
      <c r="L1840">
        <v>14.71</v>
      </c>
      <c r="M1840" s="1">
        <v>101244.21</v>
      </c>
      <c r="N1840" t="s">
        <v>4888</v>
      </c>
      <c r="O1840" t="s">
        <v>4609</v>
      </c>
      <c r="P1840" t="s">
        <v>4622</v>
      </c>
      <c r="Q1840" t="s">
        <v>4623</v>
      </c>
      <c r="R1840" t="s">
        <v>4720</v>
      </c>
    </row>
    <row r="1841" spans="1:18" x14ac:dyDescent="0.25">
      <c r="A1841" t="s">
        <v>2587</v>
      </c>
      <c r="B1841" t="s">
        <v>327</v>
      </c>
      <c r="C1841" t="s">
        <v>6441</v>
      </c>
      <c r="D1841" t="s">
        <v>4890</v>
      </c>
      <c r="E1841" t="s">
        <v>4627</v>
      </c>
      <c r="F1841" t="s">
        <v>4636</v>
      </c>
      <c r="G1841" t="s">
        <v>4985</v>
      </c>
      <c r="H1841" t="s">
        <v>4605</v>
      </c>
      <c r="I1841" t="s">
        <v>4819</v>
      </c>
      <c r="J1841" s="1">
        <v>20</v>
      </c>
      <c r="K1841">
        <v>37213.01</v>
      </c>
      <c r="L1841">
        <v>0.59</v>
      </c>
      <c r="M1841" s="1">
        <v>739869.06</v>
      </c>
      <c r="N1841" t="s">
        <v>5071</v>
      </c>
      <c r="O1841" t="s">
        <v>4664</v>
      </c>
      <c r="P1841" t="s">
        <v>4610</v>
      </c>
      <c r="Q1841" t="s">
        <v>4643</v>
      </c>
      <c r="R1841" t="s">
        <v>4823</v>
      </c>
    </row>
    <row r="1842" spans="1:18" x14ac:dyDescent="0.25">
      <c r="A1842" t="s">
        <v>2591</v>
      </c>
      <c r="B1842" t="s">
        <v>1752</v>
      </c>
      <c r="C1842" t="s">
        <v>6869</v>
      </c>
      <c r="D1842" t="s">
        <v>5168</v>
      </c>
      <c r="E1842" t="s">
        <v>4627</v>
      </c>
      <c r="F1842" t="s">
        <v>4628</v>
      </c>
      <c r="G1842" t="s">
        <v>4629</v>
      </c>
      <c r="H1842" t="s">
        <v>4605</v>
      </c>
      <c r="I1842" t="s">
        <v>4819</v>
      </c>
      <c r="J1842" s="1">
        <v>7</v>
      </c>
      <c r="K1842">
        <v>40203.58</v>
      </c>
      <c r="L1842">
        <v>5.44</v>
      </c>
      <c r="M1842" s="1">
        <v>266115.53999999998</v>
      </c>
      <c r="N1842" t="s">
        <v>5763</v>
      </c>
      <c r="O1842" t="s">
        <v>4609</v>
      </c>
      <c r="P1842" t="s">
        <v>4622</v>
      </c>
      <c r="Q1842" t="s">
        <v>4643</v>
      </c>
      <c r="R1842" t="s">
        <v>4696</v>
      </c>
    </row>
    <row r="1843" spans="1:18" x14ac:dyDescent="0.25">
      <c r="A1843" t="s">
        <v>2593</v>
      </c>
      <c r="B1843" t="s">
        <v>1508</v>
      </c>
      <c r="C1843" t="s">
        <v>6566</v>
      </c>
      <c r="D1843" t="s">
        <v>6956</v>
      </c>
      <c r="E1843" t="s">
        <v>4627</v>
      </c>
      <c r="F1843" t="s">
        <v>4691</v>
      </c>
      <c r="G1843" t="s">
        <v>5000</v>
      </c>
      <c r="H1843" t="s">
        <v>4605</v>
      </c>
      <c r="I1843" t="s">
        <v>4819</v>
      </c>
      <c r="J1843" s="1">
        <v>41</v>
      </c>
      <c r="K1843">
        <v>17474.830000000002</v>
      </c>
      <c r="L1843">
        <v>17.37</v>
      </c>
      <c r="M1843" s="1">
        <v>592017.53</v>
      </c>
      <c r="N1843" t="s">
        <v>5432</v>
      </c>
      <c r="O1843" t="s">
        <v>4730</v>
      </c>
      <c r="P1843" t="s">
        <v>4652</v>
      </c>
      <c r="Q1843" t="s">
        <v>4623</v>
      </c>
      <c r="R1843" t="s">
        <v>4644</v>
      </c>
    </row>
    <row r="1844" spans="1:18" x14ac:dyDescent="0.25">
      <c r="A1844" t="s">
        <v>2718</v>
      </c>
      <c r="B1844" t="s">
        <v>1290</v>
      </c>
      <c r="C1844" t="s">
        <v>5209</v>
      </c>
      <c r="D1844" t="s">
        <v>6626</v>
      </c>
      <c r="E1844" t="s">
        <v>4615</v>
      </c>
      <c r="F1844" t="s">
        <v>4754</v>
      </c>
      <c r="G1844" t="s">
        <v>4798</v>
      </c>
      <c r="H1844" t="s">
        <v>4605</v>
      </c>
      <c r="I1844" t="s">
        <v>4819</v>
      </c>
      <c r="J1844" s="1">
        <v>8</v>
      </c>
      <c r="K1844">
        <v>15252.71</v>
      </c>
      <c r="L1844">
        <v>7.96</v>
      </c>
      <c r="M1844" s="1">
        <v>112308.75</v>
      </c>
      <c r="N1844" t="s">
        <v>6077</v>
      </c>
      <c r="O1844" t="s">
        <v>4609</v>
      </c>
      <c r="P1844" t="s">
        <v>4622</v>
      </c>
      <c r="Q1844" t="s">
        <v>4611</v>
      </c>
      <c r="R1844" t="s">
        <v>4644</v>
      </c>
    </row>
    <row r="1845" spans="1:18" x14ac:dyDescent="0.25">
      <c r="A1845" t="s">
        <v>2754</v>
      </c>
      <c r="B1845" t="s">
        <v>2755</v>
      </c>
      <c r="C1845" t="s">
        <v>7064</v>
      </c>
      <c r="D1845" t="s">
        <v>7065</v>
      </c>
      <c r="E1845" t="s">
        <v>4656</v>
      </c>
      <c r="F1845" t="s">
        <v>4657</v>
      </c>
      <c r="G1845" t="s">
        <v>4658</v>
      </c>
      <c r="H1845" t="s">
        <v>4605</v>
      </c>
      <c r="I1845" t="s">
        <v>4819</v>
      </c>
      <c r="J1845" s="1">
        <v>1</v>
      </c>
      <c r="K1845">
        <v>42242.16</v>
      </c>
      <c r="L1845">
        <v>19.22</v>
      </c>
      <c r="M1845" s="1">
        <v>34123.22</v>
      </c>
      <c r="N1845" t="s">
        <v>5550</v>
      </c>
      <c r="O1845" t="s">
        <v>4664</v>
      </c>
      <c r="P1845" t="s">
        <v>4622</v>
      </c>
      <c r="Q1845" t="s">
        <v>4623</v>
      </c>
      <c r="R1845" t="s">
        <v>4624</v>
      </c>
    </row>
    <row r="1846" spans="1:18" x14ac:dyDescent="0.25">
      <c r="A1846" t="s">
        <v>2761</v>
      </c>
      <c r="B1846" t="s">
        <v>412</v>
      </c>
      <c r="C1846" t="s">
        <v>5064</v>
      </c>
      <c r="D1846" t="s">
        <v>7069</v>
      </c>
      <c r="E1846" t="s">
        <v>4602</v>
      </c>
      <c r="F1846" t="s">
        <v>4603</v>
      </c>
      <c r="G1846" t="s">
        <v>4813</v>
      </c>
      <c r="H1846" t="s">
        <v>4605</v>
      </c>
      <c r="I1846" t="s">
        <v>4819</v>
      </c>
      <c r="J1846" s="1">
        <v>29</v>
      </c>
      <c r="K1846">
        <v>3930.31</v>
      </c>
      <c r="L1846">
        <v>6.32</v>
      </c>
      <c r="M1846" s="1">
        <v>106775.52</v>
      </c>
      <c r="N1846" t="s">
        <v>6743</v>
      </c>
      <c r="O1846" t="s">
        <v>4664</v>
      </c>
      <c r="P1846" t="s">
        <v>4622</v>
      </c>
      <c r="Q1846" t="s">
        <v>4643</v>
      </c>
      <c r="R1846" t="s">
        <v>4823</v>
      </c>
    </row>
    <row r="1847" spans="1:18" x14ac:dyDescent="0.25">
      <c r="A1847" t="s">
        <v>2831</v>
      </c>
      <c r="B1847" t="s">
        <v>645</v>
      </c>
      <c r="C1847" t="s">
        <v>6605</v>
      </c>
      <c r="D1847" t="s">
        <v>4921</v>
      </c>
      <c r="E1847" t="s">
        <v>4602</v>
      </c>
      <c r="F1847" t="s">
        <v>4785</v>
      </c>
      <c r="G1847" t="s">
        <v>4942</v>
      </c>
      <c r="H1847" t="s">
        <v>4605</v>
      </c>
      <c r="I1847" t="s">
        <v>4819</v>
      </c>
      <c r="J1847" s="1">
        <v>43</v>
      </c>
      <c r="K1847">
        <v>35247.589999999997</v>
      </c>
      <c r="L1847">
        <v>19.93</v>
      </c>
      <c r="M1847" s="1">
        <v>1213578.05</v>
      </c>
      <c r="N1847" t="s">
        <v>5063</v>
      </c>
      <c r="O1847" t="s">
        <v>4609</v>
      </c>
      <c r="P1847" t="s">
        <v>4610</v>
      </c>
      <c r="Q1847" t="s">
        <v>4643</v>
      </c>
      <c r="R1847" t="s">
        <v>4696</v>
      </c>
    </row>
    <row r="1848" spans="1:18" x14ac:dyDescent="0.25">
      <c r="A1848" t="s">
        <v>2901</v>
      </c>
      <c r="B1848" t="s">
        <v>208</v>
      </c>
      <c r="C1848" t="s">
        <v>4926</v>
      </c>
      <c r="D1848" t="s">
        <v>5016</v>
      </c>
      <c r="E1848" t="s">
        <v>4602</v>
      </c>
      <c r="F1848" t="s">
        <v>4668</v>
      </c>
      <c r="G1848" t="s">
        <v>4807</v>
      </c>
      <c r="H1848" t="s">
        <v>4605</v>
      </c>
      <c r="I1848" t="s">
        <v>4819</v>
      </c>
      <c r="J1848" s="1">
        <v>29</v>
      </c>
      <c r="K1848">
        <v>1454.08</v>
      </c>
      <c r="L1848">
        <v>17.54</v>
      </c>
      <c r="M1848" s="1">
        <v>34772</v>
      </c>
      <c r="N1848" t="s">
        <v>5048</v>
      </c>
      <c r="O1848" t="s">
        <v>45</v>
      </c>
      <c r="P1848" t="s">
        <v>4622</v>
      </c>
      <c r="Q1848" t="s">
        <v>4643</v>
      </c>
      <c r="R1848" t="s">
        <v>4782</v>
      </c>
    </row>
    <row r="1849" spans="1:18" x14ac:dyDescent="0.25">
      <c r="A1849" t="s">
        <v>2928</v>
      </c>
      <c r="B1849" t="s">
        <v>245</v>
      </c>
      <c r="C1849" t="s">
        <v>5029</v>
      </c>
      <c r="D1849" t="s">
        <v>5635</v>
      </c>
      <c r="E1849" t="s">
        <v>4615</v>
      </c>
      <c r="F1849" t="s">
        <v>4733</v>
      </c>
      <c r="G1849" t="s">
        <v>5083</v>
      </c>
      <c r="H1849" t="s">
        <v>4605</v>
      </c>
      <c r="I1849" t="s">
        <v>4819</v>
      </c>
      <c r="J1849" s="1">
        <v>49</v>
      </c>
      <c r="K1849">
        <v>23615.15</v>
      </c>
      <c r="L1849">
        <v>5.79</v>
      </c>
      <c r="M1849" s="1">
        <v>1090143.81</v>
      </c>
      <c r="N1849" t="s">
        <v>5509</v>
      </c>
      <c r="O1849" t="s">
        <v>45</v>
      </c>
      <c r="P1849" t="s">
        <v>4622</v>
      </c>
      <c r="Q1849" t="s">
        <v>4623</v>
      </c>
      <c r="R1849" t="s">
        <v>4696</v>
      </c>
    </row>
    <row r="1850" spans="1:18" x14ac:dyDescent="0.25">
      <c r="A1850" t="s">
        <v>2982</v>
      </c>
      <c r="B1850" t="s">
        <v>528</v>
      </c>
      <c r="C1850" t="s">
        <v>6571</v>
      </c>
      <c r="D1850" t="s">
        <v>7219</v>
      </c>
      <c r="E1850" t="s">
        <v>4602</v>
      </c>
      <c r="F1850" t="s">
        <v>4785</v>
      </c>
      <c r="G1850" t="s">
        <v>5159</v>
      </c>
      <c r="H1850" t="s">
        <v>4605</v>
      </c>
      <c r="I1850" t="s">
        <v>4819</v>
      </c>
      <c r="J1850" s="1">
        <v>15</v>
      </c>
      <c r="K1850">
        <v>1171.17</v>
      </c>
      <c r="L1850">
        <v>10.14</v>
      </c>
      <c r="M1850" s="1">
        <v>15786.2</v>
      </c>
      <c r="N1850" t="s">
        <v>4920</v>
      </c>
      <c r="O1850" t="s">
        <v>4664</v>
      </c>
      <c r="P1850" t="s">
        <v>4622</v>
      </c>
      <c r="Q1850" t="s">
        <v>4643</v>
      </c>
      <c r="R1850" t="s">
        <v>4653</v>
      </c>
    </row>
    <row r="1851" spans="1:18" x14ac:dyDescent="0.25">
      <c r="A1851" t="s">
        <v>3022</v>
      </c>
      <c r="B1851" t="s">
        <v>1216</v>
      </c>
      <c r="C1851" t="s">
        <v>5213</v>
      </c>
      <c r="D1851" t="s">
        <v>5061</v>
      </c>
      <c r="E1851" t="s">
        <v>4615</v>
      </c>
      <c r="F1851" t="s">
        <v>4754</v>
      </c>
      <c r="G1851" t="s">
        <v>4798</v>
      </c>
      <c r="H1851" t="s">
        <v>4605</v>
      </c>
      <c r="I1851" t="s">
        <v>4819</v>
      </c>
      <c r="J1851" s="1">
        <v>20</v>
      </c>
      <c r="K1851">
        <v>8081.28</v>
      </c>
      <c r="L1851">
        <v>5.04</v>
      </c>
      <c r="M1851" s="1">
        <v>153479.67000000001</v>
      </c>
      <c r="N1851" t="s">
        <v>5779</v>
      </c>
      <c r="O1851" t="s">
        <v>4730</v>
      </c>
      <c r="P1851" t="s">
        <v>4610</v>
      </c>
      <c r="Q1851" t="s">
        <v>4623</v>
      </c>
      <c r="R1851" t="s">
        <v>4823</v>
      </c>
    </row>
    <row r="1852" spans="1:18" x14ac:dyDescent="0.25">
      <c r="A1852" t="s">
        <v>3046</v>
      </c>
      <c r="B1852" t="s">
        <v>1906</v>
      </c>
      <c r="C1852" t="s">
        <v>5831</v>
      </c>
      <c r="D1852" t="s">
        <v>6434</v>
      </c>
      <c r="E1852" t="s">
        <v>4615</v>
      </c>
      <c r="F1852" t="s">
        <v>4843</v>
      </c>
      <c r="G1852" t="s">
        <v>4844</v>
      </c>
      <c r="H1852" t="s">
        <v>4605</v>
      </c>
      <c r="I1852" t="s">
        <v>4819</v>
      </c>
      <c r="J1852" s="1">
        <v>27</v>
      </c>
      <c r="K1852">
        <v>4649.07</v>
      </c>
      <c r="L1852">
        <v>5.6</v>
      </c>
      <c r="M1852" s="1">
        <v>118495.5</v>
      </c>
      <c r="N1852" t="s">
        <v>5387</v>
      </c>
      <c r="O1852" t="s">
        <v>4730</v>
      </c>
      <c r="P1852" t="s">
        <v>4622</v>
      </c>
      <c r="Q1852" t="s">
        <v>4643</v>
      </c>
      <c r="R1852" t="s">
        <v>4782</v>
      </c>
    </row>
    <row r="1853" spans="1:18" x14ac:dyDescent="0.25">
      <c r="A1853" t="s">
        <v>3422</v>
      </c>
      <c r="B1853" t="s">
        <v>385</v>
      </c>
      <c r="C1853" t="s">
        <v>5438</v>
      </c>
      <c r="D1853" t="s">
        <v>4850</v>
      </c>
      <c r="E1853" t="s">
        <v>4627</v>
      </c>
      <c r="F1853" t="s">
        <v>4628</v>
      </c>
      <c r="G1853" t="s">
        <v>4629</v>
      </c>
      <c r="H1853" t="s">
        <v>4605</v>
      </c>
      <c r="I1853" t="s">
        <v>4819</v>
      </c>
      <c r="J1853" s="1">
        <v>30</v>
      </c>
      <c r="K1853">
        <v>38335.25</v>
      </c>
      <c r="L1853">
        <v>6.52</v>
      </c>
      <c r="M1853" s="1">
        <v>1075073.75</v>
      </c>
      <c r="N1853" t="s">
        <v>5120</v>
      </c>
      <c r="O1853" t="s">
        <v>4651</v>
      </c>
      <c r="P1853" t="s">
        <v>4622</v>
      </c>
      <c r="Q1853" t="s">
        <v>4643</v>
      </c>
      <c r="R1853" t="s">
        <v>4782</v>
      </c>
    </row>
    <row r="1854" spans="1:18" x14ac:dyDescent="0.25">
      <c r="A1854" t="s">
        <v>3430</v>
      </c>
      <c r="B1854" t="s">
        <v>732</v>
      </c>
      <c r="C1854" t="s">
        <v>5042</v>
      </c>
      <c r="D1854" t="s">
        <v>4950</v>
      </c>
      <c r="E1854" t="s">
        <v>4615</v>
      </c>
      <c r="F1854" t="s">
        <v>4733</v>
      </c>
      <c r="G1854" t="s">
        <v>5083</v>
      </c>
      <c r="H1854" t="s">
        <v>4605</v>
      </c>
      <c r="I1854" t="s">
        <v>4819</v>
      </c>
      <c r="J1854" s="1">
        <v>45</v>
      </c>
      <c r="K1854">
        <v>14977.03</v>
      </c>
      <c r="L1854">
        <v>7.8</v>
      </c>
      <c r="M1854" s="1">
        <v>621396.97</v>
      </c>
      <c r="N1854" t="s">
        <v>5749</v>
      </c>
      <c r="O1854" t="s">
        <v>45</v>
      </c>
      <c r="P1854" t="s">
        <v>4622</v>
      </c>
      <c r="Q1854" t="s">
        <v>4611</v>
      </c>
      <c r="R1854" t="s">
        <v>4823</v>
      </c>
    </row>
    <row r="1855" spans="1:18" x14ac:dyDescent="0.25">
      <c r="A1855" t="s">
        <v>3438</v>
      </c>
      <c r="B1855" t="s">
        <v>1081</v>
      </c>
      <c r="C1855" t="s">
        <v>4912</v>
      </c>
      <c r="D1855" t="s">
        <v>4690</v>
      </c>
      <c r="E1855" t="s">
        <v>4602</v>
      </c>
      <c r="F1855" t="s">
        <v>4668</v>
      </c>
      <c r="G1855" t="s">
        <v>4807</v>
      </c>
      <c r="H1855" t="s">
        <v>4605</v>
      </c>
      <c r="I1855" t="s">
        <v>4819</v>
      </c>
      <c r="J1855" s="1">
        <v>37</v>
      </c>
      <c r="K1855">
        <v>9790.7800000000007</v>
      </c>
      <c r="L1855">
        <v>9.89</v>
      </c>
      <c r="M1855" s="1">
        <v>326431.46000000002</v>
      </c>
      <c r="N1855" t="s">
        <v>6402</v>
      </c>
      <c r="O1855" t="s">
        <v>45</v>
      </c>
      <c r="P1855" t="s">
        <v>4622</v>
      </c>
      <c r="Q1855" t="s">
        <v>4623</v>
      </c>
      <c r="R1855" t="s">
        <v>4782</v>
      </c>
    </row>
    <row r="1856" spans="1:18" x14ac:dyDescent="0.25">
      <c r="A1856" t="s">
        <v>3595</v>
      </c>
      <c r="B1856" t="s">
        <v>1796</v>
      </c>
      <c r="C1856" t="s">
        <v>5730</v>
      </c>
      <c r="D1856" t="s">
        <v>4850</v>
      </c>
      <c r="E1856" t="s">
        <v>4602</v>
      </c>
      <c r="F1856" t="s">
        <v>4785</v>
      </c>
      <c r="G1856" t="s">
        <v>5159</v>
      </c>
      <c r="H1856" t="s">
        <v>4605</v>
      </c>
      <c r="I1856" t="s">
        <v>4819</v>
      </c>
      <c r="J1856" s="1">
        <v>45</v>
      </c>
      <c r="K1856">
        <v>18828.3</v>
      </c>
      <c r="L1856">
        <v>6.33</v>
      </c>
      <c r="M1856" s="1">
        <v>793641.09</v>
      </c>
      <c r="N1856" t="s">
        <v>4925</v>
      </c>
      <c r="O1856" t="s">
        <v>45</v>
      </c>
      <c r="P1856" t="s">
        <v>4622</v>
      </c>
      <c r="Q1856" t="s">
        <v>4611</v>
      </c>
      <c r="R1856" t="s">
        <v>4744</v>
      </c>
    </row>
    <row r="1857" spans="1:18" x14ac:dyDescent="0.25">
      <c r="A1857" t="s">
        <v>3671</v>
      </c>
      <c r="B1857" t="s">
        <v>1806</v>
      </c>
      <c r="C1857" t="s">
        <v>5121</v>
      </c>
      <c r="D1857" t="s">
        <v>6679</v>
      </c>
      <c r="E1857" t="s">
        <v>4615</v>
      </c>
      <c r="F1857" t="s">
        <v>4843</v>
      </c>
      <c r="G1857" t="s">
        <v>4844</v>
      </c>
      <c r="H1857" t="s">
        <v>4605</v>
      </c>
      <c r="I1857" t="s">
        <v>4819</v>
      </c>
      <c r="J1857" s="1">
        <v>12</v>
      </c>
      <c r="K1857">
        <v>23813.82</v>
      </c>
      <c r="L1857">
        <v>0.72</v>
      </c>
      <c r="M1857" s="1">
        <v>283708.33</v>
      </c>
      <c r="N1857" t="s">
        <v>4769</v>
      </c>
      <c r="O1857" t="s">
        <v>45</v>
      </c>
      <c r="P1857" t="s">
        <v>4610</v>
      </c>
      <c r="Q1857" t="s">
        <v>4623</v>
      </c>
      <c r="R1857" t="s">
        <v>4644</v>
      </c>
    </row>
    <row r="1858" spans="1:18" x14ac:dyDescent="0.25">
      <c r="A1858" t="s">
        <v>3854</v>
      </c>
      <c r="B1858" t="s">
        <v>1532</v>
      </c>
      <c r="C1858" t="s">
        <v>7273</v>
      </c>
      <c r="D1858" t="s">
        <v>5592</v>
      </c>
      <c r="E1858" t="s">
        <v>4627</v>
      </c>
      <c r="F1858" t="s">
        <v>4628</v>
      </c>
      <c r="G1858" t="s">
        <v>4747</v>
      </c>
      <c r="H1858" t="s">
        <v>4605</v>
      </c>
      <c r="I1858" t="s">
        <v>4819</v>
      </c>
      <c r="J1858" s="1">
        <v>10</v>
      </c>
      <c r="K1858">
        <v>13751.57</v>
      </c>
      <c r="L1858">
        <v>10.64</v>
      </c>
      <c r="M1858" s="1">
        <v>122884.03</v>
      </c>
      <c r="N1858" t="s">
        <v>6837</v>
      </c>
      <c r="O1858" t="s">
        <v>4664</v>
      </c>
      <c r="P1858" t="s">
        <v>4622</v>
      </c>
      <c r="Q1858" t="s">
        <v>4611</v>
      </c>
      <c r="R1858" t="s">
        <v>4823</v>
      </c>
    </row>
    <row r="1859" spans="1:18" x14ac:dyDescent="0.25">
      <c r="A1859" t="s">
        <v>3904</v>
      </c>
      <c r="B1859" t="s">
        <v>1406</v>
      </c>
      <c r="C1859" t="s">
        <v>7808</v>
      </c>
      <c r="D1859" t="s">
        <v>6606</v>
      </c>
      <c r="E1859" t="s">
        <v>4627</v>
      </c>
      <c r="F1859" t="s">
        <v>4723</v>
      </c>
      <c r="G1859" t="s">
        <v>4922</v>
      </c>
      <c r="H1859" t="s">
        <v>4605</v>
      </c>
      <c r="I1859" t="s">
        <v>4819</v>
      </c>
      <c r="J1859" s="1">
        <v>11</v>
      </c>
      <c r="K1859">
        <v>46279.94</v>
      </c>
      <c r="L1859">
        <v>17.59</v>
      </c>
      <c r="M1859" s="1">
        <v>419532.28</v>
      </c>
      <c r="N1859" t="s">
        <v>6168</v>
      </c>
      <c r="O1859" t="s">
        <v>4664</v>
      </c>
      <c r="P1859" t="s">
        <v>4622</v>
      </c>
      <c r="Q1859" t="s">
        <v>4643</v>
      </c>
      <c r="R1859" t="s">
        <v>4744</v>
      </c>
    </row>
    <row r="1860" spans="1:18" x14ac:dyDescent="0.25">
      <c r="A1860" t="s">
        <v>3934</v>
      </c>
      <c r="B1860" t="s">
        <v>847</v>
      </c>
      <c r="C1860" t="s">
        <v>5190</v>
      </c>
      <c r="D1860" t="s">
        <v>7829</v>
      </c>
      <c r="E1860" t="s">
        <v>4656</v>
      </c>
      <c r="F1860" t="s">
        <v>4676</v>
      </c>
      <c r="G1860" t="s">
        <v>5132</v>
      </c>
      <c r="H1860" t="s">
        <v>4605</v>
      </c>
      <c r="I1860" t="s">
        <v>4819</v>
      </c>
      <c r="J1860" s="1">
        <v>24</v>
      </c>
      <c r="K1860">
        <v>47332.28</v>
      </c>
      <c r="L1860">
        <v>0.88</v>
      </c>
      <c r="M1860" s="1">
        <v>1125978.1399999999</v>
      </c>
      <c r="N1860" t="s">
        <v>5601</v>
      </c>
      <c r="O1860" t="s">
        <v>4609</v>
      </c>
      <c r="P1860" t="s">
        <v>4622</v>
      </c>
      <c r="Q1860" t="s">
        <v>4611</v>
      </c>
      <c r="R1860" t="s">
        <v>4644</v>
      </c>
    </row>
    <row r="1861" spans="1:18" x14ac:dyDescent="0.25">
      <c r="A1861" t="s">
        <v>4031</v>
      </c>
      <c r="B1861" t="s">
        <v>465</v>
      </c>
      <c r="C1861" t="s">
        <v>6433</v>
      </c>
      <c r="D1861" t="s">
        <v>6198</v>
      </c>
      <c r="E1861" t="s">
        <v>4602</v>
      </c>
      <c r="F1861" t="s">
        <v>4668</v>
      </c>
      <c r="G1861" t="s">
        <v>4879</v>
      </c>
      <c r="H1861" t="s">
        <v>4605</v>
      </c>
      <c r="I1861" t="s">
        <v>4819</v>
      </c>
      <c r="J1861" s="1">
        <v>6</v>
      </c>
      <c r="K1861">
        <v>19111.650000000001</v>
      </c>
      <c r="L1861">
        <v>9.07</v>
      </c>
      <c r="M1861" s="1">
        <v>104269.34</v>
      </c>
      <c r="N1861" t="s">
        <v>5452</v>
      </c>
      <c r="O1861" t="s">
        <v>4664</v>
      </c>
      <c r="P1861" t="s">
        <v>4610</v>
      </c>
      <c r="Q1861" t="s">
        <v>4643</v>
      </c>
      <c r="R1861" t="s">
        <v>4823</v>
      </c>
    </row>
    <row r="1862" spans="1:18" x14ac:dyDescent="0.25">
      <c r="A1862" t="s">
        <v>4057</v>
      </c>
      <c r="B1862" t="s">
        <v>1171</v>
      </c>
      <c r="C1862" t="s">
        <v>5598</v>
      </c>
      <c r="D1862" t="s">
        <v>6831</v>
      </c>
      <c r="E1862" t="s">
        <v>4656</v>
      </c>
      <c r="F1862" t="s">
        <v>4676</v>
      </c>
      <c r="G1862" t="s">
        <v>5132</v>
      </c>
      <c r="H1862" t="s">
        <v>4605</v>
      </c>
      <c r="I1862" t="s">
        <v>4819</v>
      </c>
      <c r="J1862" s="1">
        <v>8</v>
      </c>
      <c r="K1862">
        <v>34334.199999999997</v>
      </c>
      <c r="L1862">
        <v>4.74</v>
      </c>
      <c r="M1862" s="1">
        <v>261654.07</v>
      </c>
      <c r="N1862" t="s">
        <v>4688</v>
      </c>
      <c r="O1862" t="s">
        <v>4664</v>
      </c>
      <c r="P1862" t="s">
        <v>4622</v>
      </c>
      <c r="Q1862" t="s">
        <v>4643</v>
      </c>
      <c r="R1862" t="s">
        <v>4653</v>
      </c>
    </row>
    <row r="1863" spans="1:18" x14ac:dyDescent="0.25">
      <c r="A1863" t="s">
        <v>4137</v>
      </c>
      <c r="B1863" t="s">
        <v>135</v>
      </c>
      <c r="C1863" t="s">
        <v>6523</v>
      </c>
      <c r="D1863" t="s">
        <v>7949</v>
      </c>
      <c r="E1863" t="s">
        <v>4656</v>
      </c>
      <c r="F1863" t="s">
        <v>4657</v>
      </c>
      <c r="G1863" t="s">
        <v>4826</v>
      </c>
      <c r="H1863" t="s">
        <v>4605</v>
      </c>
      <c r="I1863" t="s">
        <v>4819</v>
      </c>
      <c r="J1863" s="1">
        <v>13</v>
      </c>
      <c r="K1863">
        <v>45013.94</v>
      </c>
      <c r="L1863">
        <v>7.83</v>
      </c>
      <c r="M1863" s="1">
        <v>539361.53</v>
      </c>
      <c r="N1863" t="s">
        <v>6988</v>
      </c>
      <c r="O1863" t="s">
        <v>4730</v>
      </c>
      <c r="P1863" t="s">
        <v>4622</v>
      </c>
      <c r="Q1863" t="s">
        <v>4611</v>
      </c>
      <c r="R1863" t="s">
        <v>4624</v>
      </c>
    </row>
    <row r="1864" spans="1:18" x14ac:dyDescent="0.25">
      <c r="A1864" t="s">
        <v>4307</v>
      </c>
      <c r="B1864" t="s">
        <v>1393</v>
      </c>
      <c r="C1864" t="s">
        <v>7367</v>
      </c>
      <c r="D1864" t="s">
        <v>4862</v>
      </c>
      <c r="E1864" t="s">
        <v>4602</v>
      </c>
      <c r="F1864" t="s">
        <v>4603</v>
      </c>
      <c r="G1864" t="s">
        <v>4604</v>
      </c>
      <c r="H1864" t="s">
        <v>4605</v>
      </c>
      <c r="I1864" t="s">
        <v>4819</v>
      </c>
      <c r="J1864" s="1">
        <v>8</v>
      </c>
      <c r="K1864">
        <v>25192.28</v>
      </c>
      <c r="L1864">
        <v>9.85</v>
      </c>
      <c r="M1864" s="1">
        <v>181686.72</v>
      </c>
      <c r="N1864" t="s">
        <v>6709</v>
      </c>
      <c r="O1864" t="s">
        <v>4730</v>
      </c>
      <c r="P1864" t="s">
        <v>4622</v>
      </c>
      <c r="Q1864" t="s">
        <v>4643</v>
      </c>
      <c r="R1864" t="s">
        <v>4653</v>
      </c>
    </row>
    <row r="1865" spans="1:18" x14ac:dyDescent="0.25">
      <c r="A1865" t="s">
        <v>4341</v>
      </c>
      <c r="B1865" t="s">
        <v>2397</v>
      </c>
      <c r="C1865" t="s">
        <v>4915</v>
      </c>
      <c r="D1865" t="s">
        <v>5016</v>
      </c>
      <c r="E1865" t="s">
        <v>4615</v>
      </c>
      <c r="F1865" t="s">
        <v>4733</v>
      </c>
      <c r="G1865" t="s">
        <v>4734</v>
      </c>
      <c r="H1865" t="s">
        <v>4605</v>
      </c>
      <c r="I1865" t="s">
        <v>4819</v>
      </c>
      <c r="J1865" s="1">
        <v>47</v>
      </c>
      <c r="K1865">
        <v>42228.57</v>
      </c>
      <c r="L1865">
        <v>6.71</v>
      </c>
      <c r="M1865" s="1">
        <v>1851566.55</v>
      </c>
      <c r="N1865" t="s">
        <v>6871</v>
      </c>
      <c r="O1865" t="s">
        <v>45</v>
      </c>
      <c r="P1865" t="s">
        <v>4622</v>
      </c>
      <c r="Q1865" t="s">
        <v>4643</v>
      </c>
      <c r="R1865" t="s">
        <v>4696</v>
      </c>
    </row>
    <row r="1866" spans="1:18" x14ac:dyDescent="0.25">
      <c r="A1866" t="s">
        <v>4448</v>
      </c>
      <c r="B1866" t="s">
        <v>1165</v>
      </c>
      <c r="C1866" t="s">
        <v>4877</v>
      </c>
      <c r="D1866" t="s">
        <v>6246</v>
      </c>
      <c r="E1866" t="s">
        <v>4615</v>
      </c>
      <c r="F1866" t="s">
        <v>4733</v>
      </c>
      <c r="G1866" t="s">
        <v>4734</v>
      </c>
      <c r="H1866" t="s">
        <v>4605</v>
      </c>
      <c r="I1866" t="s">
        <v>4819</v>
      </c>
      <c r="J1866" s="1">
        <v>8</v>
      </c>
      <c r="K1866">
        <v>8930.07</v>
      </c>
      <c r="L1866">
        <v>15.81</v>
      </c>
      <c r="M1866" s="1">
        <v>60145.81</v>
      </c>
      <c r="N1866" t="s">
        <v>6633</v>
      </c>
      <c r="O1866" t="s">
        <v>45</v>
      </c>
      <c r="P1866" t="s">
        <v>4622</v>
      </c>
      <c r="Q1866" t="s">
        <v>4611</v>
      </c>
      <c r="R1866" t="s">
        <v>4823</v>
      </c>
    </row>
    <row r="1867" spans="1:18" x14ac:dyDescent="0.25">
      <c r="A1867" t="s">
        <v>4535</v>
      </c>
      <c r="B1867" t="s">
        <v>3629</v>
      </c>
      <c r="C1867" t="s">
        <v>4926</v>
      </c>
      <c r="D1867" t="s">
        <v>4614</v>
      </c>
      <c r="E1867" t="s">
        <v>4615</v>
      </c>
      <c r="F1867" t="s">
        <v>4754</v>
      </c>
      <c r="G1867" t="s">
        <v>4755</v>
      </c>
      <c r="H1867" t="s">
        <v>4605</v>
      </c>
      <c r="I1867" t="s">
        <v>4819</v>
      </c>
      <c r="J1867" s="1">
        <v>10</v>
      </c>
      <c r="K1867">
        <v>5746.06</v>
      </c>
      <c r="L1867">
        <v>3.85</v>
      </c>
      <c r="M1867" s="1">
        <v>55248.37</v>
      </c>
      <c r="N1867" t="s">
        <v>5662</v>
      </c>
      <c r="O1867" t="s">
        <v>45</v>
      </c>
      <c r="P1867" t="s">
        <v>4622</v>
      </c>
      <c r="Q1867" t="s">
        <v>4623</v>
      </c>
      <c r="R1867" t="s">
        <v>4782</v>
      </c>
    </row>
    <row r="1868" spans="1:18" x14ac:dyDescent="0.25">
      <c r="A1868" t="s">
        <v>4554</v>
      </c>
      <c r="B1868" t="s">
        <v>1287</v>
      </c>
      <c r="C1868" t="s">
        <v>8199</v>
      </c>
      <c r="D1868" t="s">
        <v>7029</v>
      </c>
      <c r="E1868" t="s">
        <v>4615</v>
      </c>
      <c r="F1868" t="s">
        <v>4754</v>
      </c>
      <c r="G1868" t="s">
        <v>4755</v>
      </c>
      <c r="H1868" t="s">
        <v>4605</v>
      </c>
      <c r="I1868" t="s">
        <v>4819</v>
      </c>
      <c r="J1868" s="1">
        <v>14</v>
      </c>
      <c r="K1868">
        <v>14518.66</v>
      </c>
      <c r="L1868">
        <v>14.52</v>
      </c>
      <c r="M1868" s="1">
        <v>173747.71</v>
      </c>
      <c r="N1868" t="s">
        <v>5115</v>
      </c>
      <c r="O1868" t="s">
        <v>4730</v>
      </c>
      <c r="P1868" t="s">
        <v>4622</v>
      </c>
      <c r="Q1868" t="s">
        <v>4643</v>
      </c>
      <c r="R1868" t="s">
        <v>4823</v>
      </c>
    </row>
    <row r="1869" spans="1:18" x14ac:dyDescent="0.25">
      <c r="A1869" t="s">
        <v>181</v>
      </c>
      <c r="B1869" t="s">
        <v>182</v>
      </c>
      <c r="C1869" t="s">
        <v>4824</v>
      </c>
      <c r="D1869" t="s">
        <v>4825</v>
      </c>
      <c r="E1869" t="s">
        <v>4656</v>
      </c>
      <c r="F1869" t="s">
        <v>4657</v>
      </c>
      <c r="G1869" t="s">
        <v>4826</v>
      </c>
      <c r="H1869" t="s">
        <v>4725</v>
      </c>
      <c r="I1869" t="s">
        <v>4827</v>
      </c>
      <c r="J1869" s="1">
        <v>13</v>
      </c>
      <c r="K1869">
        <v>25549.98</v>
      </c>
      <c r="L1869">
        <v>18.12</v>
      </c>
      <c r="M1869" s="1">
        <v>271964.21000000002</v>
      </c>
      <c r="N1869" t="s">
        <v>4830</v>
      </c>
      <c r="O1869" t="s">
        <v>4651</v>
      </c>
      <c r="P1869" t="s">
        <v>4622</v>
      </c>
      <c r="Q1869" t="s">
        <v>4611</v>
      </c>
      <c r="R1869" t="s">
        <v>4782</v>
      </c>
    </row>
    <row r="1870" spans="1:18" x14ac:dyDescent="0.25">
      <c r="A1870" t="s">
        <v>686</v>
      </c>
      <c r="B1870" t="s">
        <v>687</v>
      </c>
      <c r="C1870" t="s">
        <v>5136</v>
      </c>
      <c r="D1870" t="s">
        <v>5411</v>
      </c>
      <c r="E1870" t="s">
        <v>4627</v>
      </c>
      <c r="F1870" t="s">
        <v>4628</v>
      </c>
      <c r="G1870" t="s">
        <v>4711</v>
      </c>
      <c r="H1870" t="s">
        <v>4725</v>
      </c>
      <c r="I1870" t="s">
        <v>4827</v>
      </c>
      <c r="J1870" s="1">
        <v>36</v>
      </c>
      <c r="K1870">
        <v>39044.720000000001</v>
      </c>
      <c r="L1870">
        <v>10.9</v>
      </c>
      <c r="M1870" s="1">
        <v>1252398.44</v>
      </c>
      <c r="N1870" t="s">
        <v>5413</v>
      </c>
      <c r="O1870" t="s">
        <v>4651</v>
      </c>
      <c r="P1870" t="s">
        <v>4652</v>
      </c>
      <c r="Q1870" t="s">
        <v>4611</v>
      </c>
      <c r="R1870" t="s">
        <v>4682</v>
      </c>
    </row>
    <row r="1871" spans="1:18" x14ac:dyDescent="0.25">
      <c r="A1871" t="s">
        <v>710</v>
      </c>
      <c r="B1871" t="s">
        <v>711</v>
      </c>
      <c r="C1871" t="s">
        <v>4915</v>
      </c>
      <c r="D1871" t="s">
        <v>5210</v>
      </c>
      <c r="E1871" t="s">
        <v>4627</v>
      </c>
      <c r="F1871" t="s">
        <v>4636</v>
      </c>
      <c r="G1871" t="s">
        <v>4637</v>
      </c>
      <c r="H1871" t="s">
        <v>4725</v>
      </c>
      <c r="I1871" t="s">
        <v>4827</v>
      </c>
      <c r="J1871" s="1">
        <v>7</v>
      </c>
      <c r="K1871">
        <v>41849.72</v>
      </c>
      <c r="L1871">
        <v>15.47</v>
      </c>
      <c r="M1871" s="1">
        <v>247628.98</v>
      </c>
      <c r="N1871" t="s">
        <v>4860</v>
      </c>
      <c r="O1871" t="s">
        <v>4664</v>
      </c>
      <c r="P1871" t="s">
        <v>4622</v>
      </c>
      <c r="Q1871" t="s">
        <v>4623</v>
      </c>
      <c r="R1871" t="s">
        <v>4653</v>
      </c>
    </row>
    <row r="1872" spans="1:18" x14ac:dyDescent="0.25">
      <c r="A1872" t="s">
        <v>725</v>
      </c>
      <c r="B1872" t="s">
        <v>726</v>
      </c>
      <c r="C1872" t="s">
        <v>5449</v>
      </c>
      <c r="D1872" t="s">
        <v>5450</v>
      </c>
      <c r="E1872" t="s">
        <v>4602</v>
      </c>
      <c r="F1872" t="s">
        <v>4785</v>
      </c>
      <c r="G1872" t="s">
        <v>5159</v>
      </c>
      <c r="H1872" t="s">
        <v>4725</v>
      </c>
      <c r="I1872" t="s">
        <v>4827</v>
      </c>
      <c r="J1872" s="1">
        <v>45</v>
      </c>
      <c r="K1872">
        <v>7297.91</v>
      </c>
      <c r="L1872">
        <v>13.82</v>
      </c>
      <c r="M1872" s="1">
        <v>283020.25</v>
      </c>
      <c r="N1872" t="s">
        <v>5452</v>
      </c>
      <c r="O1872" t="s">
        <v>45</v>
      </c>
      <c r="P1872" t="s">
        <v>4622</v>
      </c>
      <c r="Q1872" t="s">
        <v>4643</v>
      </c>
      <c r="R1872" t="s">
        <v>4823</v>
      </c>
    </row>
    <row r="1873" spans="1:18" x14ac:dyDescent="0.25">
      <c r="A1873" t="s">
        <v>814</v>
      </c>
      <c r="B1873" t="s">
        <v>815</v>
      </c>
      <c r="C1873" t="s">
        <v>5042</v>
      </c>
      <c r="D1873" t="s">
        <v>5535</v>
      </c>
      <c r="E1873" t="s">
        <v>4656</v>
      </c>
      <c r="F1873" t="s">
        <v>4772</v>
      </c>
      <c r="G1873" t="s">
        <v>4833</v>
      </c>
      <c r="H1873" t="s">
        <v>4725</v>
      </c>
      <c r="I1873" t="s">
        <v>4827</v>
      </c>
      <c r="J1873" s="1">
        <v>27</v>
      </c>
      <c r="K1873">
        <v>44201.53</v>
      </c>
      <c r="L1873">
        <v>5.47</v>
      </c>
      <c r="M1873" s="1">
        <v>1128160.07</v>
      </c>
      <c r="N1873" t="s">
        <v>5537</v>
      </c>
      <c r="O1873" t="s">
        <v>4730</v>
      </c>
      <c r="P1873" t="s">
        <v>4622</v>
      </c>
      <c r="Q1873" t="s">
        <v>4611</v>
      </c>
      <c r="R1873" t="s">
        <v>4624</v>
      </c>
    </row>
    <row r="1874" spans="1:18" x14ac:dyDescent="0.25">
      <c r="A1874" t="s">
        <v>950</v>
      </c>
      <c r="B1874" t="s">
        <v>196</v>
      </c>
      <c r="C1874" t="s">
        <v>5660</v>
      </c>
      <c r="D1874" t="s">
        <v>4635</v>
      </c>
      <c r="E1874" t="s">
        <v>4602</v>
      </c>
      <c r="F1874" t="s">
        <v>4603</v>
      </c>
      <c r="G1874" t="s">
        <v>4813</v>
      </c>
      <c r="H1874" t="s">
        <v>4725</v>
      </c>
      <c r="I1874" t="s">
        <v>4827</v>
      </c>
      <c r="J1874" s="1">
        <v>39</v>
      </c>
      <c r="K1874">
        <v>42809.279999999999</v>
      </c>
      <c r="L1874">
        <v>10.87</v>
      </c>
      <c r="M1874" s="1">
        <v>1488080.54</v>
      </c>
      <c r="N1874" t="s">
        <v>5662</v>
      </c>
      <c r="O1874" t="s">
        <v>4609</v>
      </c>
      <c r="P1874" t="s">
        <v>4622</v>
      </c>
      <c r="Q1874" t="s">
        <v>4611</v>
      </c>
      <c r="R1874" t="s">
        <v>4782</v>
      </c>
    </row>
    <row r="1875" spans="1:18" x14ac:dyDescent="0.25">
      <c r="A1875" t="s">
        <v>957</v>
      </c>
      <c r="B1875" t="s">
        <v>931</v>
      </c>
      <c r="C1875" t="s">
        <v>5668</v>
      </c>
      <c r="D1875" t="s">
        <v>4765</v>
      </c>
      <c r="E1875" t="s">
        <v>4602</v>
      </c>
      <c r="F1875" t="s">
        <v>4603</v>
      </c>
      <c r="G1875" t="s">
        <v>4813</v>
      </c>
      <c r="H1875" t="s">
        <v>4725</v>
      </c>
      <c r="I1875" t="s">
        <v>4827</v>
      </c>
      <c r="J1875" s="1">
        <v>32</v>
      </c>
      <c r="K1875">
        <v>22029.74</v>
      </c>
      <c r="L1875">
        <v>4.43</v>
      </c>
      <c r="M1875" s="1">
        <v>673722.32</v>
      </c>
      <c r="N1875" t="s">
        <v>5234</v>
      </c>
      <c r="O1875" t="s">
        <v>4730</v>
      </c>
      <c r="P1875" t="s">
        <v>4622</v>
      </c>
      <c r="Q1875" t="s">
        <v>4623</v>
      </c>
      <c r="R1875" t="s">
        <v>4782</v>
      </c>
    </row>
    <row r="1876" spans="1:18" x14ac:dyDescent="0.25">
      <c r="A1876" t="s">
        <v>1029</v>
      </c>
      <c r="B1876" t="s">
        <v>1030</v>
      </c>
      <c r="C1876" t="s">
        <v>5734</v>
      </c>
      <c r="D1876" t="s">
        <v>4854</v>
      </c>
      <c r="E1876" t="s">
        <v>4627</v>
      </c>
      <c r="F1876" t="s">
        <v>4628</v>
      </c>
      <c r="G1876" t="s">
        <v>4629</v>
      </c>
      <c r="H1876" t="s">
        <v>4725</v>
      </c>
      <c r="I1876" t="s">
        <v>4827</v>
      </c>
      <c r="J1876" s="1">
        <v>14</v>
      </c>
      <c r="K1876">
        <v>26986.080000000002</v>
      </c>
      <c r="L1876">
        <v>3.11</v>
      </c>
      <c r="M1876" s="1">
        <v>366055.38</v>
      </c>
      <c r="N1876" t="s">
        <v>5638</v>
      </c>
      <c r="O1876" t="s">
        <v>4730</v>
      </c>
      <c r="P1876" t="s">
        <v>4652</v>
      </c>
      <c r="Q1876" t="s">
        <v>4643</v>
      </c>
      <c r="R1876" t="s">
        <v>4703</v>
      </c>
    </row>
    <row r="1877" spans="1:18" x14ac:dyDescent="0.25">
      <c r="A1877" t="s">
        <v>1055</v>
      </c>
      <c r="B1877" t="s">
        <v>1056</v>
      </c>
      <c r="C1877" t="s">
        <v>4634</v>
      </c>
      <c r="D1877" t="s">
        <v>5758</v>
      </c>
      <c r="E1877" t="s">
        <v>4627</v>
      </c>
      <c r="F1877" t="s">
        <v>4628</v>
      </c>
      <c r="G1877" t="s">
        <v>4747</v>
      </c>
      <c r="H1877" t="s">
        <v>4725</v>
      </c>
      <c r="I1877" t="s">
        <v>4827</v>
      </c>
      <c r="J1877" s="1">
        <v>20</v>
      </c>
      <c r="K1877">
        <v>9052.98</v>
      </c>
      <c r="L1877">
        <v>4.3899999999999997</v>
      </c>
      <c r="M1877" s="1">
        <v>173111.08</v>
      </c>
      <c r="N1877" t="s">
        <v>5760</v>
      </c>
      <c r="O1877" t="s">
        <v>4609</v>
      </c>
      <c r="P1877" t="s">
        <v>4622</v>
      </c>
      <c r="Q1877" t="s">
        <v>4611</v>
      </c>
      <c r="R1877" t="s">
        <v>4653</v>
      </c>
    </row>
    <row r="1878" spans="1:18" x14ac:dyDescent="0.25">
      <c r="A1878" t="s">
        <v>1083</v>
      </c>
      <c r="B1878" t="s">
        <v>389</v>
      </c>
      <c r="C1878" t="s">
        <v>5782</v>
      </c>
      <c r="D1878" t="s">
        <v>5224</v>
      </c>
      <c r="E1878" t="s">
        <v>4602</v>
      </c>
      <c r="F1878" t="s">
        <v>4684</v>
      </c>
      <c r="G1878" t="s">
        <v>4792</v>
      </c>
      <c r="H1878" t="s">
        <v>4725</v>
      </c>
      <c r="I1878" t="s">
        <v>4827</v>
      </c>
      <c r="J1878" s="1">
        <v>27</v>
      </c>
      <c r="K1878">
        <v>30929.57</v>
      </c>
      <c r="L1878">
        <v>3.76</v>
      </c>
      <c r="M1878" s="1">
        <v>803698.69</v>
      </c>
      <c r="N1878" t="s">
        <v>5784</v>
      </c>
      <c r="O1878" t="s">
        <v>4651</v>
      </c>
      <c r="P1878" t="s">
        <v>4622</v>
      </c>
      <c r="Q1878" t="s">
        <v>4623</v>
      </c>
      <c r="R1878" t="s">
        <v>4624</v>
      </c>
    </row>
    <row r="1879" spans="1:18" x14ac:dyDescent="0.25">
      <c r="A1879" t="s">
        <v>1101</v>
      </c>
      <c r="B1879" t="s">
        <v>1091</v>
      </c>
      <c r="C1879" t="s">
        <v>5800</v>
      </c>
      <c r="D1879" t="s">
        <v>5595</v>
      </c>
      <c r="E1879" t="s">
        <v>4602</v>
      </c>
      <c r="F1879" t="s">
        <v>4785</v>
      </c>
      <c r="G1879" t="s">
        <v>4786</v>
      </c>
      <c r="H1879" t="s">
        <v>4725</v>
      </c>
      <c r="I1879" t="s">
        <v>4827</v>
      </c>
      <c r="J1879" s="1">
        <v>6</v>
      </c>
      <c r="K1879">
        <v>18581.3</v>
      </c>
      <c r="L1879">
        <v>10.65</v>
      </c>
      <c r="M1879" s="1">
        <v>99614.35</v>
      </c>
      <c r="N1879" t="s">
        <v>5802</v>
      </c>
      <c r="O1879" t="s">
        <v>45</v>
      </c>
      <c r="P1879" t="s">
        <v>4610</v>
      </c>
      <c r="Q1879" t="s">
        <v>4623</v>
      </c>
      <c r="R1879" t="s">
        <v>4665</v>
      </c>
    </row>
    <row r="1880" spans="1:18" x14ac:dyDescent="0.25">
      <c r="A1880" t="s">
        <v>1118</v>
      </c>
      <c r="B1880" t="s">
        <v>1119</v>
      </c>
      <c r="C1880" t="s">
        <v>5816</v>
      </c>
      <c r="D1880" t="s">
        <v>5817</v>
      </c>
      <c r="E1880" t="s">
        <v>4627</v>
      </c>
      <c r="F1880" t="s">
        <v>4628</v>
      </c>
      <c r="G1880" t="s">
        <v>4629</v>
      </c>
      <c r="H1880" t="s">
        <v>4725</v>
      </c>
      <c r="I1880" t="s">
        <v>4827</v>
      </c>
      <c r="J1880" s="1">
        <v>16</v>
      </c>
      <c r="K1880">
        <v>5482.04</v>
      </c>
      <c r="L1880">
        <v>15.07</v>
      </c>
      <c r="M1880" s="1">
        <v>74494.350000000006</v>
      </c>
      <c r="N1880" t="s">
        <v>5092</v>
      </c>
      <c r="O1880" t="s">
        <v>4609</v>
      </c>
      <c r="P1880" t="s">
        <v>4622</v>
      </c>
      <c r="Q1880" t="s">
        <v>4623</v>
      </c>
      <c r="R1880" t="s">
        <v>4624</v>
      </c>
    </row>
    <row r="1881" spans="1:18" x14ac:dyDescent="0.25">
      <c r="A1881" t="s">
        <v>1121</v>
      </c>
      <c r="B1881" t="s">
        <v>418</v>
      </c>
      <c r="C1881" t="s">
        <v>4745</v>
      </c>
      <c r="D1881" t="s">
        <v>5803</v>
      </c>
      <c r="E1881" t="s">
        <v>4656</v>
      </c>
      <c r="F1881" t="s">
        <v>4772</v>
      </c>
      <c r="G1881" t="s">
        <v>4773</v>
      </c>
      <c r="H1881" t="s">
        <v>4725</v>
      </c>
      <c r="I1881" t="s">
        <v>4827</v>
      </c>
      <c r="J1881" s="1">
        <v>13</v>
      </c>
      <c r="K1881">
        <v>43786.080000000002</v>
      </c>
      <c r="L1881">
        <v>19.12</v>
      </c>
      <c r="M1881" s="1">
        <v>460384.36</v>
      </c>
      <c r="N1881" t="s">
        <v>4852</v>
      </c>
      <c r="O1881" t="s">
        <v>4609</v>
      </c>
      <c r="P1881" t="s">
        <v>4622</v>
      </c>
      <c r="Q1881" t="s">
        <v>4643</v>
      </c>
      <c r="R1881" t="s">
        <v>4696</v>
      </c>
    </row>
    <row r="1882" spans="1:18" x14ac:dyDescent="0.25">
      <c r="A1882" t="s">
        <v>1176</v>
      </c>
      <c r="B1882" t="s">
        <v>192</v>
      </c>
      <c r="C1882" t="s">
        <v>5863</v>
      </c>
      <c r="D1882" t="s">
        <v>5864</v>
      </c>
      <c r="E1882" t="s">
        <v>4615</v>
      </c>
      <c r="F1882" t="s">
        <v>4754</v>
      </c>
      <c r="G1882" t="s">
        <v>4839</v>
      </c>
      <c r="H1882" t="s">
        <v>4725</v>
      </c>
      <c r="I1882" t="s">
        <v>4827</v>
      </c>
      <c r="J1882" s="1">
        <v>16</v>
      </c>
      <c r="K1882">
        <v>47492.43</v>
      </c>
      <c r="L1882">
        <v>4.82</v>
      </c>
      <c r="M1882" s="1">
        <v>723252.72</v>
      </c>
      <c r="N1882" t="s">
        <v>5866</v>
      </c>
      <c r="O1882" t="s">
        <v>4609</v>
      </c>
      <c r="P1882" t="s">
        <v>4610</v>
      </c>
      <c r="Q1882" t="s">
        <v>4611</v>
      </c>
      <c r="R1882" t="s">
        <v>4696</v>
      </c>
    </row>
    <row r="1883" spans="1:18" x14ac:dyDescent="0.25">
      <c r="A1883" t="s">
        <v>1209</v>
      </c>
      <c r="B1883" t="s">
        <v>1210</v>
      </c>
      <c r="C1883" t="s">
        <v>5902</v>
      </c>
      <c r="D1883" t="s">
        <v>5903</v>
      </c>
      <c r="E1883" t="s">
        <v>4602</v>
      </c>
      <c r="F1883" t="s">
        <v>4668</v>
      </c>
      <c r="G1883" t="s">
        <v>4669</v>
      </c>
      <c r="H1883" t="s">
        <v>4725</v>
      </c>
      <c r="I1883" t="s">
        <v>4827</v>
      </c>
      <c r="J1883" s="1">
        <v>40</v>
      </c>
      <c r="K1883">
        <v>46787.199999999997</v>
      </c>
      <c r="L1883">
        <v>13.21</v>
      </c>
      <c r="M1883" s="1">
        <v>1624264.44</v>
      </c>
      <c r="N1883" t="s">
        <v>5492</v>
      </c>
      <c r="O1883" t="s">
        <v>4664</v>
      </c>
      <c r="P1883" t="s">
        <v>4622</v>
      </c>
      <c r="Q1883" t="s">
        <v>4643</v>
      </c>
      <c r="R1883" t="s">
        <v>4703</v>
      </c>
    </row>
    <row r="1884" spans="1:18" x14ac:dyDescent="0.25">
      <c r="A1884" t="s">
        <v>1271</v>
      </c>
      <c r="B1884" t="s">
        <v>1272</v>
      </c>
      <c r="C1884" t="s">
        <v>5093</v>
      </c>
      <c r="D1884" t="s">
        <v>4858</v>
      </c>
      <c r="E1884" t="s">
        <v>4627</v>
      </c>
      <c r="F1884" t="s">
        <v>4723</v>
      </c>
      <c r="G1884" t="s">
        <v>4922</v>
      </c>
      <c r="H1884" t="s">
        <v>4725</v>
      </c>
      <c r="I1884" t="s">
        <v>4827</v>
      </c>
      <c r="J1884" s="1">
        <v>16</v>
      </c>
      <c r="K1884">
        <v>25635.16</v>
      </c>
      <c r="L1884">
        <v>16.329999999999998</v>
      </c>
      <c r="M1884" s="1">
        <v>343183.01</v>
      </c>
      <c r="N1884" t="s">
        <v>5711</v>
      </c>
      <c r="O1884" t="s">
        <v>4609</v>
      </c>
      <c r="P1884" t="s">
        <v>4622</v>
      </c>
      <c r="Q1884" t="s">
        <v>4643</v>
      </c>
      <c r="R1884" t="s">
        <v>4720</v>
      </c>
    </row>
    <row r="1885" spans="1:18" x14ac:dyDescent="0.25">
      <c r="A1885" t="s">
        <v>1383</v>
      </c>
      <c r="B1885" t="s">
        <v>1384</v>
      </c>
      <c r="C1885" t="s">
        <v>4812</v>
      </c>
      <c r="D1885" t="s">
        <v>5396</v>
      </c>
      <c r="E1885" t="s">
        <v>4602</v>
      </c>
      <c r="F1885" t="s">
        <v>4668</v>
      </c>
      <c r="G1885" t="s">
        <v>4879</v>
      </c>
      <c r="H1885" t="s">
        <v>4725</v>
      </c>
      <c r="I1885" t="s">
        <v>4827</v>
      </c>
      <c r="J1885" s="1">
        <v>36</v>
      </c>
      <c r="K1885">
        <v>28359.11</v>
      </c>
      <c r="L1885">
        <v>17.82</v>
      </c>
      <c r="M1885" s="1">
        <v>838998.6</v>
      </c>
      <c r="N1885" t="s">
        <v>5708</v>
      </c>
      <c r="O1885" t="s">
        <v>4609</v>
      </c>
      <c r="P1885" t="s">
        <v>4622</v>
      </c>
      <c r="Q1885" t="s">
        <v>4611</v>
      </c>
      <c r="R1885" t="s">
        <v>4665</v>
      </c>
    </row>
    <row r="1886" spans="1:18" x14ac:dyDescent="0.25">
      <c r="A1886" t="s">
        <v>1482</v>
      </c>
      <c r="B1886" t="s">
        <v>861</v>
      </c>
      <c r="C1886" t="s">
        <v>4752</v>
      </c>
      <c r="D1886" t="s">
        <v>5210</v>
      </c>
      <c r="E1886" t="s">
        <v>4602</v>
      </c>
      <c r="F1886" t="s">
        <v>4603</v>
      </c>
      <c r="G1886" t="s">
        <v>4813</v>
      </c>
      <c r="H1886" t="s">
        <v>4725</v>
      </c>
      <c r="I1886" t="s">
        <v>4827</v>
      </c>
      <c r="J1886" s="1">
        <v>18</v>
      </c>
      <c r="K1886">
        <v>20135.72</v>
      </c>
      <c r="L1886">
        <v>19.88</v>
      </c>
      <c r="M1886" s="1">
        <v>290389.3</v>
      </c>
      <c r="N1886" t="s">
        <v>6127</v>
      </c>
      <c r="O1886" t="s">
        <v>4664</v>
      </c>
      <c r="P1886" t="s">
        <v>4622</v>
      </c>
      <c r="Q1886" t="s">
        <v>4643</v>
      </c>
      <c r="R1886" t="s">
        <v>4612</v>
      </c>
    </row>
    <row r="1887" spans="1:18" x14ac:dyDescent="0.25">
      <c r="A1887" t="s">
        <v>1505</v>
      </c>
      <c r="B1887" t="s">
        <v>1376</v>
      </c>
      <c r="C1887" t="s">
        <v>5699</v>
      </c>
      <c r="D1887" t="s">
        <v>5061</v>
      </c>
      <c r="E1887" t="s">
        <v>4627</v>
      </c>
      <c r="F1887" t="s">
        <v>4723</v>
      </c>
      <c r="G1887" t="s">
        <v>4724</v>
      </c>
      <c r="H1887" t="s">
        <v>4725</v>
      </c>
      <c r="I1887" t="s">
        <v>4827</v>
      </c>
      <c r="J1887" s="1">
        <v>13</v>
      </c>
      <c r="K1887">
        <v>45448.480000000003</v>
      </c>
      <c r="L1887">
        <v>13.15</v>
      </c>
      <c r="M1887" s="1">
        <v>513136.06</v>
      </c>
      <c r="N1887" t="s">
        <v>5208</v>
      </c>
      <c r="O1887" t="s">
        <v>4609</v>
      </c>
      <c r="P1887" t="s">
        <v>4622</v>
      </c>
      <c r="Q1887" t="s">
        <v>4611</v>
      </c>
      <c r="R1887" t="s">
        <v>4703</v>
      </c>
    </row>
    <row r="1888" spans="1:18" x14ac:dyDescent="0.25">
      <c r="A1888" t="s">
        <v>1555</v>
      </c>
      <c r="B1888" t="s">
        <v>679</v>
      </c>
      <c r="C1888" t="s">
        <v>5677</v>
      </c>
      <c r="D1888" t="s">
        <v>5016</v>
      </c>
      <c r="E1888" t="s">
        <v>4627</v>
      </c>
      <c r="F1888" t="s">
        <v>4628</v>
      </c>
      <c r="G1888" t="s">
        <v>4629</v>
      </c>
      <c r="H1888" t="s">
        <v>4725</v>
      </c>
      <c r="I1888" t="s">
        <v>4827</v>
      </c>
      <c r="J1888" s="1">
        <v>46</v>
      </c>
      <c r="K1888">
        <v>48390.58</v>
      </c>
      <c r="L1888">
        <v>17.059999999999999</v>
      </c>
      <c r="M1888" s="1">
        <v>1846216.76</v>
      </c>
      <c r="N1888" t="s">
        <v>6182</v>
      </c>
      <c r="O1888" t="s">
        <v>4651</v>
      </c>
      <c r="P1888" t="s">
        <v>4622</v>
      </c>
      <c r="Q1888" t="s">
        <v>4611</v>
      </c>
      <c r="R1888" t="s">
        <v>4703</v>
      </c>
    </row>
    <row r="1889" spans="1:18" x14ac:dyDescent="0.25">
      <c r="A1889" t="s">
        <v>1593</v>
      </c>
      <c r="B1889" t="s">
        <v>1594</v>
      </c>
      <c r="C1889" t="s">
        <v>4912</v>
      </c>
      <c r="D1889" t="s">
        <v>6207</v>
      </c>
      <c r="E1889" t="s">
        <v>4656</v>
      </c>
      <c r="F1889" t="s">
        <v>4891</v>
      </c>
      <c r="G1889" t="s">
        <v>4892</v>
      </c>
      <c r="H1889" t="s">
        <v>4725</v>
      </c>
      <c r="I1889" t="s">
        <v>4827</v>
      </c>
      <c r="J1889" s="1">
        <v>13</v>
      </c>
      <c r="K1889">
        <v>42846.2</v>
      </c>
      <c r="L1889">
        <v>9.65</v>
      </c>
      <c r="M1889" s="1">
        <v>503250.04</v>
      </c>
      <c r="N1889" t="s">
        <v>4795</v>
      </c>
      <c r="O1889" t="s">
        <v>4609</v>
      </c>
      <c r="P1889" t="s">
        <v>4622</v>
      </c>
      <c r="Q1889" t="s">
        <v>4643</v>
      </c>
      <c r="R1889" t="s">
        <v>4644</v>
      </c>
    </row>
    <row r="1890" spans="1:18" x14ac:dyDescent="0.25">
      <c r="A1890" t="s">
        <v>1609</v>
      </c>
      <c r="B1890" t="s">
        <v>1610</v>
      </c>
      <c r="C1890" t="s">
        <v>5365</v>
      </c>
      <c r="D1890" t="s">
        <v>4950</v>
      </c>
      <c r="E1890" t="s">
        <v>4602</v>
      </c>
      <c r="F1890" t="s">
        <v>4684</v>
      </c>
      <c r="G1890" t="s">
        <v>4685</v>
      </c>
      <c r="H1890" t="s">
        <v>4725</v>
      </c>
      <c r="I1890" t="s">
        <v>4827</v>
      </c>
      <c r="J1890" s="1">
        <v>18</v>
      </c>
      <c r="K1890">
        <v>28012.3</v>
      </c>
      <c r="L1890">
        <v>1.84</v>
      </c>
      <c r="M1890" s="1">
        <v>494943.73</v>
      </c>
      <c r="N1890" t="s">
        <v>5276</v>
      </c>
      <c r="O1890" t="s">
        <v>4664</v>
      </c>
      <c r="P1890" t="s">
        <v>4622</v>
      </c>
      <c r="Q1890" t="s">
        <v>4611</v>
      </c>
      <c r="R1890" t="s">
        <v>4744</v>
      </c>
    </row>
    <row r="1891" spans="1:18" x14ac:dyDescent="0.25">
      <c r="A1891" t="s">
        <v>1619</v>
      </c>
      <c r="B1891" t="s">
        <v>459</v>
      </c>
      <c r="C1891" t="s">
        <v>5045</v>
      </c>
      <c r="D1891" t="s">
        <v>5274</v>
      </c>
      <c r="E1891" t="s">
        <v>4627</v>
      </c>
      <c r="F1891" t="s">
        <v>4691</v>
      </c>
      <c r="G1891" t="s">
        <v>4692</v>
      </c>
      <c r="H1891" t="s">
        <v>4725</v>
      </c>
      <c r="I1891" t="s">
        <v>4827</v>
      </c>
      <c r="J1891" s="1">
        <v>25</v>
      </c>
      <c r="K1891">
        <v>41571.03</v>
      </c>
      <c r="L1891">
        <v>2.66</v>
      </c>
      <c r="M1891" s="1">
        <v>1011631.02</v>
      </c>
      <c r="N1891" t="s">
        <v>5749</v>
      </c>
      <c r="O1891" t="s">
        <v>4651</v>
      </c>
      <c r="P1891" t="s">
        <v>4622</v>
      </c>
      <c r="Q1891" t="s">
        <v>4623</v>
      </c>
      <c r="R1891" t="s">
        <v>4823</v>
      </c>
    </row>
    <row r="1892" spans="1:18" x14ac:dyDescent="0.25">
      <c r="A1892" t="s">
        <v>1650</v>
      </c>
      <c r="B1892" t="s">
        <v>196</v>
      </c>
      <c r="C1892" t="s">
        <v>5380</v>
      </c>
      <c r="D1892" t="s">
        <v>5038</v>
      </c>
      <c r="E1892" t="s">
        <v>4627</v>
      </c>
      <c r="F1892" t="s">
        <v>4723</v>
      </c>
      <c r="G1892" t="s">
        <v>4724</v>
      </c>
      <c r="H1892" t="s">
        <v>4725</v>
      </c>
      <c r="I1892" t="s">
        <v>4827</v>
      </c>
      <c r="J1892" s="1">
        <v>40</v>
      </c>
      <c r="K1892">
        <v>4859.22</v>
      </c>
      <c r="L1892">
        <v>3.21</v>
      </c>
      <c r="M1892" s="1">
        <v>188129.56</v>
      </c>
      <c r="N1892" t="s">
        <v>5883</v>
      </c>
      <c r="O1892" t="s">
        <v>45</v>
      </c>
      <c r="P1892" t="s">
        <v>4622</v>
      </c>
      <c r="Q1892" t="s">
        <v>4623</v>
      </c>
      <c r="R1892" t="s">
        <v>4612</v>
      </c>
    </row>
    <row r="1893" spans="1:18" x14ac:dyDescent="0.25">
      <c r="A1893" t="s">
        <v>1696</v>
      </c>
      <c r="B1893" t="s">
        <v>267</v>
      </c>
      <c r="C1893" t="s">
        <v>4912</v>
      </c>
      <c r="D1893" t="s">
        <v>6276</v>
      </c>
      <c r="E1893" t="s">
        <v>4615</v>
      </c>
      <c r="F1893" t="s">
        <v>4733</v>
      </c>
      <c r="G1893" t="s">
        <v>4734</v>
      </c>
      <c r="H1893" t="s">
        <v>4725</v>
      </c>
      <c r="I1893" t="s">
        <v>4827</v>
      </c>
      <c r="J1893" s="1">
        <v>32</v>
      </c>
      <c r="K1893">
        <v>5491.86</v>
      </c>
      <c r="L1893">
        <v>16.82</v>
      </c>
      <c r="M1893" s="1">
        <v>146180.13</v>
      </c>
      <c r="N1893" t="s">
        <v>4719</v>
      </c>
      <c r="O1893" t="s">
        <v>4730</v>
      </c>
      <c r="P1893" t="s">
        <v>4622</v>
      </c>
      <c r="Q1893" t="s">
        <v>4611</v>
      </c>
      <c r="R1893" t="s">
        <v>4720</v>
      </c>
    </row>
    <row r="1894" spans="1:18" x14ac:dyDescent="0.25">
      <c r="A1894" t="s">
        <v>1698</v>
      </c>
      <c r="B1894" t="s">
        <v>382</v>
      </c>
      <c r="C1894" t="s">
        <v>5385</v>
      </c>
      <c r="D1894" t="s">
        <v>6278</v>
      </c>
      <c r="E1894" t="s">
        <v>4656</v>
      </c>
      <c r="F1894" t="s">
        <v>4772</v>
      </c>
      <c r="G1894" t="s">
        <v>4867</v>
      </c>
      <c r="H1894" t="s">
        <v>4725</v>
      </c>
      <c r="I1894" t="s">
        <v>4827</v>
      </c>
      <c r="J1894" s="1">
        <v>20</v>
      </c>
      <c r="K1894">
        <v>857.61</v>
      </c>
      <c r="L1894">
        <v>2.15</v>
      </c>
      <c r="M1894" s="1">
        <v>16783.43</v>
      </c>
      <c r="N1894" t="s">
        <v>6280</v>
      </c>
      <c r="O1894" t="s">
        <v>4609</v>
      </c>
      <c r="P1894" t="s">
        <v>4622</v>
      </c>
      <c r="Q1894" t="s">
        <v>4623</v>
      </c>
      <c r="R1894" t="s">
        <v>4653</v>
      </c>
    </row>
    <row r="1895" spans="1:18" x14ac:dyDescent="0.25">
      <c r="A1895" t="s">
        <v>1737</v>
      </c>
      <c r="B1895" t="s">
        <v>1041</v>
      </c>
      <c r="C1895" t="s">
        <v>5809</v>
      </c>
      <c r="D1895" t="s">
        <v>5426</v>
      </c>
      <c r="E1895" t="s">
        <v>4656</v>
      </c>
      <c r="F1895" t="s">
        <v>4676</v>
      </c>
      <c r="G1895" t="s">
        <v>4917</v>
      </c>
      <c r="H1895" t="s">
        <v>4725</v>
      </c>
      <c r="I1895" t="s">
        <v>4827</v>
      </c>
      <c r="J1895" s="1">
        <v>21</v>
      </c>
      <c r="K1895">
        <v>6276.28</v>
      </c>
      <c r="L1895">
        <v>0.86</v>
      </c>
      <c r="M1895" s="1">
        <v>130668.38</v>
      </c>
      <c r="N1895" t="s">
        <v>6318</v>
      </c>
      <c r="O1895" t="s">
        <v>4651</v>
      </c>
      <c r="P1895" t="s">
        <v>4622</v>
      </c>
      <c r="Q1895" t="s">
        <v>4623</v>
      </c>
      <c r="R1895" t="s">
        <v>4682</v>
      </c>
    </row>
    <row r="1896" spans="1:18" x14ac:dyDescent="0.25">
      <c r="A1896" t="s">
        <v>1790</v>
      </c>
      <c r="B1896" t="s">
        <v>1469</v>
      </c>
      <c r="C1896" t="s">
        <v>6357</v>
      </c>
      <c r="D1896" t="s">
        <v>6358</v>
      </c>
      <c r="E1896" t="s">
        <v>4602</v>
      </c>
      <c r="F1896" t="s">
        <v>4603</v>
      </c>
      <c r="G1896" t="s">
        <v>4955</v>
      </c>
      <c r="H1896" t="s">
        <v>4725</v>
      </c>
      <c r="I1896" t="s">
        <v>4827</v>
      </c>
      <c r="J1896" s="1">
        <v>46</v>
      </c>
      <c r="K1896">
        <v>48145.89</v>
      </c>
      <c r="L1896">
        <v>6.22</v>
      </c>
      <c r="M1896" s="1">
        <v>2076955.92</v>
      </c>
      <c r="N1896" t="s">
        <v>4729</v>
      </c>
      <c r="O1896" t="s">
        <v>4651</v>
      </c>
      <c r="P1896" t="s">
        <v>4622</v>
      </c>
      <c r="Q1896" t="s">
        <v>4643</v>
      </c>
      <c r="R1896" t="s">
        <v>4612</v>
      </c>
    </row>
    <row r="1897" spans="1:18" x14ac:dyDescent="0.25">
      <c r="A1897" t="s">
        <v>1821</v>
      </c>
      <c r="B1897" t="s">
        <v>802</v>
      </c>
      <c r="C1897" t="s">
        <v>6381</v>
      </c>
      <c r="D1897" t="s">
        <v>6117</v>
      </c>
      <c r="E1897" t="s">
        <v>4656</v>
      </c>
      <c r="F1897" t="s">
        <v>4891</v>
      </c>
      <c r="G1897" t="s">
        <v>5183</v>
      </c>
      <c r="H1897" t="s">
        <v>4725</v>
      </c>
      <c r="I1897" t="s">
        <v>4827</v>
      </c>
      <c r="J1897" s="1">
        <v>50</v>
      </c>
      <c r="K1897">
        <v>14881.81</v>
      </c>
      <c r="L1897">
        <v>19.87</v>
      </c>
      <c r="M1897" s="1">
        <v>596239.72</v>
      </c>
      <c r="N1897" t="s">
        <v>5701</v>
      </c>
      <c r="O1897" t="s">
        <v>4730</v>
      </c>
      <c r="P1897" t="s">
        <v>4622</v>
      </c>
      <c r="Q1897" t="s">
        <v>4611</v>
      </c>
      <c r="R1897" t="s">
        <v>4665</v>
      </c>
    </row>
    <row r="1898" spans="1:18" x14ac:dyDescent="0.25">
      <c r="A1898" t="s">
        <v>1858</v>
      </c>
      <c r="B1898" t="s">
        <v>1033</v>
      </c>
      <c r="C1898" t="s">
        <v>5182</v>
      </c>
      <c r="D1898" t="s">
        <v>5402</v>
      </c>
      <c r="E1898" t="s">
        <v>4615</v>
      </c>
      <c r="F1898" t="s">
        <v>4843</v>
      </c>
      <c r="G1898" t="s">
        <v>4844</v>
      </c>
      <c r="H1898" t="s">
        <v>4725</v>
      </c>
      <c r="I1898" t="s">
        <v>4827</v>
      </c>
      <c r="J1898" s="1">
        <v>23</v>
      </c>
      <c r="K1898">
        <v>10676.04</v>
      </c>
      <c r="L1898">
        <v>11.73</v>
      </c>
      <c r="M1898" s="1">
        <v>216746.03</v>
      </c>
      <c r="N1898" t="s">
        <v>4650</v>
      </c>
      <c r="O1898" t="s">
        <v>4651</v>
      </c>
      <c r="P1898" t="s">
        <v>4622</v>
      </c>
      <c r="Q1898" t="s">
        <v>4623</v>
      </c>
      <c r="R1898" t="s">
        <v>4653</v>
      </c>
    </row>
    <row r="1899" spans="1:18" x14ac:dyDescent="0.25">
      <c r="A1899" t="s">
        <v>1949</v>
      </c>
      <c r="B1899" t="s">
        <v>187</v>
      </c>
      <c r="C1899" t="s">
        <v>5245</v>
      </c>
      <c r="D1899" t="s">
        <v>6478</v>
      </c>
      <c r="E1899" t="s">
        <v>4602</v>
      </c>
      <c r="F1899" t="s">
        <v>4603</v>
      </c>
      <c r="G1899" t="s">
        <v>4604</v>
      </c>
      <c r="H1899" t="s">
        <v>4725</v>
      </c>
      <c r="I1899" t="s">
        <v>4827</v>
      </c>
      <c r="J1899" s="1">
        <v>22</v>
      </c>
      <c r="K1899">
        <v>20209.11</v>
      </c>
      <c r="L1899">
        <v>6.68</v>
      </c>
      <c r="M1899" s="1">
        <v>414901.11</v>
      </c>
      <c r="N1899" t="s">
        <v>5404</v>
      </c>
      <c r="O1899" t="s">
        <v>4664</v>
      </c>
      <c r="P1899" t="s">
        <v>4622</v>
      </c>
      <c r="Q1899" t="s">
        <v>4623</v>
      </c>
      <c r="R1899" t="s">
        <v>4744</v>
      </c>
    </row>
    <row r="1900" spans="1:18" x14ac:dyDescent="0.25">
      <c r="A1900" t="s">
        <v>2004</v>
      </c>
      <c r="B1900" t="s">
        <v>343</v>
      </c>
      <c r="C1900" t="s">
        <v>4824</v>
      </c>
      <c r="D1900" t="s">
        <v>5042</v>
      </c>
      <c r="E1900" t="s">
        <v>4656</v>
      </c>
      <c r="F1900" t="s">
        <v>4676</v>
      </c>
      <c r="G1900" t="s">
        <v>5132</v>
      </c>
      <c r="H1900" t="s">
        <v>4725</v>
      </c>
      <c r="I1900" t="s">
        <v>4827</v>
      </c>
      <c r="J1900" s="1">
        <v>5</v>
      </c>
      <c r="K1900">
        <v>32820</v>
      </c>
      <c r="L1900">
        <v>4.67</v>
      </c>
      <c r="M1900" s="1">
        <v>156436.53</v>
      </c>
      <c r="N1900" t="s">
        <v>6520</v>
      </c>
      <c r="O1900" t="s">
        <v>4651</v>
      </c>
      <c r="P1900" t="s">
        <v>4622</v>
      </c>
      <c r="Q1900" t="s">
        <v>4643</v>
      </c>
      <c r="R1900" t="s">
        <v>4653</v>
      </c>
    </row>
    <row r="1901" spans="1:18" x14ac:dyDescent="0.25">
      <c r="A1901" t="s">
        <v>2081</v>
      </c>
      <c r="B1901" t="s">
        <v>732</v>
      </c>
      <c r="C1901" t="s">
        <v>5064</v>
      </c>
      <c r="D1901" t="s">
        <v>6576</v>
      </c>
      <c r="E1901" t="s">
        <v>4656</v>
      </c>
      <c r="F1901" t="s">
        <v>4891</v>
      </c>
      <c r="G1901" t="s">
        <v>4892</v>
      </c>
      <c r="H1901" t="s">
        <v>4725</v>
      </c>
      <c r="I1901" t="s">
        <v>4827</v>
      </c>
      <c r="J1901" s="1">
        <v>19</v>
      </c>
      <c r="K1901">
        <v>30188.33</v>
      </c>
      <c r="L1901">
        <v>11.16</v>
      </c>
      <c r="M1901" s="1">
        <v>509566.94</v>
      </c>
      <c r="N1901" t="s">
        <v>4957</v>
      </c>
      <c r="O1901" t="s">
        <v>4651</v>
      </c>
      <c r="P1901" t="s">
        <v>4622</v>
      </c>
      <c r="Q1901" t="s">
        <v>4623</v>
      </c>
      <c r="R1901" t="s">
        <v>4644</v>
      </c>
    </row>
    <row r="1902" spans="1:18" x14ac:dyDescent="0.25">
      <c r="A1902" t="s">
        <v>2093</v>
      </c>
      <c r="B1902" t="s">
        <v>2094</v>
      </c>
      <c r="C1902" t="s">
        <v>5528</v>
      </c>
      <c r="D1902" t="s">
        <v>5461</v>
      </c>
      <c r="E1902" t="s">
        <v>4627</v>
      </c>
      <c r="F1902" t="s">
        <v>4636</v>
      </c>
      <c r="G1902" t="s">
        <v>4985</v>
      </c>
      <c r="H1902" t="s">
        <v>4725</v>
      </c>
      <c r="I1902" t="s">
        <v>4827</v>
      </c>
      <c r="J1902" s="1">
        <v>38</v>
      </c>
      <c r="K1902">
        <v>15937.33</v>
      </c>
      <c r="L1902">
        <v>3.4</v>
      </c>
      <c r="M1902" s="1">
        <v>585027.51</v>
      </c>
      <c r="N1902" t="s">
        <v>6589</v>
      </c>
      <c r="O1902" t="s">
        <v>4664</v>
      </c>
      <c r="P1902" t="s">
        <v>4622</v>
      </c>
      <c r="Q1902" t="s">
        <v>4623</v>
      </c>
      <c r="R1902" t="s">
        <v>4703</v>
      </c>
    </row>
    <row r="1903" spans="1:18" x14ac:dyDescent="0.25">
      <c r="A1903" t="s">
        <v>2227</v>
      </c>
      <c r="B1903" t="s">
        <v>248</v>
      </c>
      <c r="C1903" t="s">
        <v>4654</v>
      </c>
      <c r="D1903" t="s">
        <v>6692</v>
      </c>
      <c r="E1903" t="s">
        <v>4627</v>
      </c>
      <c r="F1903" t="s">
        <v>4636</v>
      </c>
      <c r="G1903" t="s">
        <v>4985</v>
      </c>
      <c r="H1903" t="s">
        <v>4725</v>
      </c>
      <c r="I1903" t="s">
        <v>4827</v>
      </c>
      <c r="J1903" s="1">
        <v>10</v>
      </c>
      <c r="K1903">
        <v>6350.2</v>
      </c>
      <c r="L1903">
        <v>0.69</v>
      </c>
      <c r="M1903" s="1">
        <v>63063.839999999997</v>
      </c>
      <c r="N1903" t="s">
        <v>5909</v>
      </c>
      <c r="O1903" t="s">
        <v>4664</v>
      </c>
      <c r="P1903" t="s">
        <v>4622</v>
      </c>
      <c r="Q1903" t="s">
        <v>4643</v>
      </c>
      <c r="R1903" t="s">
        <v>4644</v>
      </c>
    </row>
    <row r="1904" spans="1:18" x14ac:dyDescent="0.25">
      <c r="A1904" t="s">
        <v>2263</v>
      </c>
      <c r="B1904" t="s">
        <v>187</v>
      </c>
      <c r="C1904" t="s">
        <v>6720</v>
      </c>
      <c r="D1904" t="s">
        <v>6354</v>
      </c>
      <c r="E1904" t="s">
        <v>4615</v>
      </c>
      <c r="F1904" t="s">
        <v>4754</v>
      </c>
      <c r="G1904" t="s">
        <v>4755</v>
      </c>
      <c r="H1904" t="s">
        <v>4725</v>
      </c>
      <c r="I1904" t="s">
        <v>4827</v>
      </c>
      <c r="J1904" s="1">
        <v>42</v>
      </c>
      <c r="K1904">
        <v>31903.68</v>
      </c>
      <c r="L1904">
        <v>17.440000000000001</v>
      </c>
      <c r="M1904" s="1">
        <v>1106266.48</v>
      </c>
      <c r="N1904" t="s">
        <v>4957</v>
      </c>
      <c r="O1904" t="s">
        <v>4730</v>
      </c>
      <c r="P1904" t="s">
        <v>4622</v>
      </c>
      <c r="Q1904" t="s">
        <v>4623</v>
      </c>
      <c r="R1904" t="s">
        <v>4644</v>
      </c>
    </row>
    <row r="1905" spans="1:18" x14ac:dyDescent="0.25">
      <c r="A1905" t="s">
        <v>2275</v>
      </c>
      <c r="B1905" t="s">
        <v>1543</v>
      </c>
      <c r="C1905" t="s">
        <v>6729</v>
      </c>
      <c r="D1905" t="s">
        <v>5290</v>
      </c>
      <c r="E1905" t="s">
        <v>4627</v>
      </c>
      <c r="F1905" t="s">
        <v>4723</v>
      </c>
      <c r="G1905" t="s">
        <v>4922</v>
      </c>
      <c r="H1905" t="s">
        <v>4725</v>
      </c>
      <c r="I1905" t="s">
        <v>4827</v>
      </c>
      <c r="J1905" s="1">
        <v>17</v>
      </c>
      <c r="K1905">
        <v>26276.05</v>
      </c>
      <c r="L1905">
        <v>10.32</v>
      </c>
      <c r="M1905" s="1">
        <v>400594.15</v>
      </c>
      <c r="N1905" t="s">
        <v>5752</v>
      </c>
      <c r="O1905" t="s">
        <v>4730</v>
      </c>
      <c r="P1905" t="s">
        <v>4622</v>
      </c>
      <c r="Q1905" t="s">
        <v>4643</v>
      </c>
      <c r="R1905" t="s">
        <v>4665</v>
      </c>
    </row>
    <row r="1906" spans="1:18" x14ac:dyDescent="0.25">
      <c r="A1906" t="s">
        <v>2359</v>
      </c>
      <c r="B1906" t="s">
        <v>891</v>
      </c>
      <c r="C1906" t="s">
        <v>6787</v>
      </c>
      <c r="D1906" t="s">
        <v>5069</v>
      </c>
      <c r="E1906" t="s">
        <v>4656</v>
      </c>
      <c r="F1906" t="s">
        <v>4772</v>
      </c>
      <c r="G1906" t="s">
        <v>4867</v>
      </c>
      <c r="H1906" t="s">
        <v>4725</v>
      </c>
      <c r="I1906" t="s">
        <v>4827</v>
      </c>
      <c r="J1906" s="1">
        <v>17</v>
      </c>
      <c r="K1906">
        <v>34826.33</v>
      </c>
      <c r="L1906">
        <v>6.16</v>
      </c>
      <c r="M1906" s="1">
        <v>555577.48</v>
      </c>
      <c r="N1906" t="s">
        <v>4816</v>
      </c>
      <c r="O1906" t="s">
        <v>4664</v>
      </c>
      <c r="P1906" t="s">
        <v>4622</v>
      </c>
      <c r="Q1906" t="s">
        <v>4611</v>
      </c>
      <c r="R1906" t="s">
        <v>4782</v>
      </c>
    </row>
    <row r="1907" spans="1:18" x14ac:dyDescent="0.25">
      <c r="A1907" t="s">
        <v>2364</v>
      </c>
      <c r="B1907" t="s">
        <v>791</v>
      </c>
      <c r="C1907" t="s">
        <v>5167</v>
      </c>
      <c r="D1907" t="s">
        <v>4770</v>
      </c>
      <c r="E1907" t="s">
        <v>4656</v>
      </c>
      <c r="F1907" t="s">
        <v>4657</v>
      </c>
      <c r="G1907" t="s">
        <v>4826</v>
      </c>
      <c r="H1907" t="s">
        <v>4725</v>
      </c>
      <c r="I1907" t="s">
        <v>4827</v>
      </c>
      <c r="J1907" s="1">
        <v>41</v>
      </c>
      <c r="K1907">
        <v>13775.89</v>
      </c>
      <c r="L1907">
        <v>18.22</v>
      </c>
      <c r="M1907" s="1">
        <v>461902.84</v>
      </c>
      <c r="N1907" t="s">
        <v>6620</v>
      </c>
      <c r="O1907" t="s">
        <v>4651</v>
      </c>
      <c r="P1907" t="s">
        <v>4622</v>
      </c>
      <c r="Q1907" t="s">
        <v>4643</v>
      </c>
      <c r="R1907" t="s">
        <v>4703</v>
      </c>
    </row>
    <row r="1908" spans="1:18" x14ac:dyDescent="0.25">
      <c r="A1908" t="s">
        <v>2389</v>
      </c>
      <c r="B1908" t="s">
        <v>1275</v>
      </c>
      <c r="C1908" t="s">
        <v>4979</v>
      </c>
      <c r="D1908" t="s">
        <v>4878</v>
      </c>
      <c r="E1908" t="s">
        <v>4602</v>
      </c>
      <c r="F1908" t="s">
        <v>4668</v>
      </c>
      <c r="G1908" t="s">
        <v>4879</v>
      </c>
      <c r="H1908" t="s">
        <v>4725</v>
      </c>
      <c r="I1908" t="s">
        <v>4827</v>
      </c>
      <c r="J1908" s="1">
        <v>42</v>
      </c>
      <c r="K1908">
        <v>42851.35</v>
      </c>
      <c r="L1908">
        <v>7.52</v>
      </c>
      <c r="M1908" s="1">
        <v>1664415</v>
      </c>
      <c r="N1908" t="s">
        <v>5601</v>
      </c>
      <c r="O1908" t="s">
        <v>4730</v>
      </c>
      <c r="P1908" t="s">
        <v>4622</v>
      </c>
      <c r="Q1908" t="s">
        <v>4611</v>
      </c>
      <c r="R1908" t="s">
        <v>4644</v>
      </c>
    </row>
    <row r="1909" spans="1:18" x14ac:dyDescent="0.25">
      <c r="A1909" t="s">
        <v>2798</v>
      </c>
      <c r="B1909" t="s">
        <v>124</v>
      </c>
      <c r="C1909" t="s">
        <v>5449</v>
      </c>
      <c r="D1909" t="s">
        <v>5446</v>
      </c>
      <c r="E1909" t="s">
        <v>4615</v>
      </c>
      <c r="F1909" t="s">
        <v>4754</v>
      </c>
      <c r="G1909" t="s">
        <v>4798</v>
      </c>
      <c r="H1909" t="s">
        <v>4725</v>
      </c>
      <c r="I1909" t="s">
        <v>4827</v>
      </c>
      <c r="J1909" s="1">
        <v>18</v>
      </c>
      <c r="K1909">
        <v>49420.800000000003</v>
      </c>
      <c r="L1909">
        <v>11.89</v>
      </c>
      <c r="M1909" s="1">
        <v>783804</v>
      </c>
      <c r="N1909" t="s">
        <v>5577</v>
      </c>
      <c r="O1909" t="s">
        <v>4730</v>
      </c>
      <c r="P1909" t="s">
        <v>4622</v>
      </c>
      <c r="Q1909" t="s">
        <v>4643</v>
      </c>
      <c r="R1909" t="s">
        <v>4653</v>
      </c>
    </row>
    <row r="1910" spans="1:18" x14ac:dyDescent="0.25">
      <c r="A1910" t="s">
        <v>2867</v>
      </c>
      <c r="B1910" t="s">
        <v>427</v>
      </c>
      <c r="C1910" t="s">
        <v>5532</v>
      </c>
      <c r="D1910" t="s">
        <v>7140</v>
      </c>
      <c r="E1910" t="s">
        <v>4602</v>
      </c>
      <c r="F1910" t="s">
        <v>4603</v>
      </c>
      <c r="G1910" t="s">
        <v>4813</v>
      </c>
      <c r="H1910" t="s">
        <v>4725</v>
      </c>
      <c r="I1910" t="s">
        <v>4827</v>
      </c>
      <c r="J1910" s="1">
        <v>11</v>
      </c>
      <c r="K1910">
        <v>4880.5200000000004</v>
      </c>
      <c r="L1910">
        <v>0.21</v>
      </c>
      <c r="M1910" s="1">
        <v>53572.98</v>
      </c>
      <c r="N1910" t="s">
        <v>6031</v>
      </c>
      <c r="O1910" t="s">
        <v>4651</v>
      </c>
      <c r="P1910" t="s">
        <v>4622</v>
      </c>
      <c r="Q1910" t="s">
        <v>4643</v>
      </c>
      <c r="R1910" t="s">
        <v>4612</v>
      </c>
    </row>
    <row r="1911" spans="1:18" x14ac:dyDescent="0.25">
      <c r="A1911" t="s">
        <v>2895</v>
      </c>
      <c r="B1911" t="s">
        <v>1669</v>
      </c>
      <c r="C1911" t="s">
        <v>4853</v>
      </c>
      <c r="D1911" t="s">
        <v>5986</v>
      </c>
      <c r="E1911" t="s">
        <v>4627</v>
      </c>
      <c r="F1911" t="s">
        <v>4628</v>
      </c>
      <c r="G1911" t="s">
        <v>4711</v>
      </c>
      <c r="H1911" t="s">
        <v>4725</v>
      </c>
      <c r="I1911" t="s">
        <v>4827</v>
      </c>
      <c r="J1911" s="1">
        <v>28</v>
      </c>
      <c r="K1911">
        <v>33453.440000000002</v>
      </c>
      <c r="L1911">
        <v>5.94</v>
      </c>
      <c r="M1911" s="1">
        <v>881056.56</v>
      </c>
      <c r="N1911" t="s">
        <v>5208</v>
      </c>
      <c r="O1911" t="s">
        <v>45</v>
      </c>
      <c r="P1911" t="s">
        <v>4622</v>
      </c>
      <c r="Q1911" t="s">
        <v>4623</v>
      </c>
      <c r="R1911" t="s">
        <v>4703</v>
      </c>
    </row>
    <row r="1912" spans="1:18" x14ac:dyDescent="0.25">
      <c r="A1912" t="s">
        <v>3001</v>
      </c>
      <c r="B1912" t="s">
        <v>3002</v>
      </c>
      <c r="C1912" t="s">
        <v>5572</v>
      </c>
      <c r="D1912" t="s">
        <v>5094</v>
      </c>
      <c r="E1912" t="s">
        <v>4602</v>
      </c>
      <c r="F1912" t="s">
        <v>4668</v>
      </c>
      <c r="G1912" t="s">
        <v>4669</v>
      </c>
      <c r="H1912" t="s">
        <v>4725</v>
      </c>
      <c r="I1912" t="s">
        <v>4827</v>
      </c>
      <c r="J1912" s="1">
        <v>10</v>
      </c>
      <c r="K1912">
        <v>41777.440000000002</v>
      </c>
      <c r="L1912">
        <v>18.78</v>
      </c>
      <c r="M1912" s="1">
        <v>339316.37</v>
      </c>
      <c r="N1912" t="s">
        <v>4608</v>
      </c>
      <c r="O1912" t="s">
        <v>4730</v>
      </c>
      <c r="P1912" t="s">
        <v>4622</v>
      </c>
      <c r="Q1912" t="s">
        <v>4623</v>
      </c>
      <c r="R1912" t="s">
        <v>4612</v>
      </c>
    </row>
    <row r="1913" spans="1:18" x14ac:dyDescent="0.25">
      <c r="A1913" t="s">
        <v>3029</v>
      </c>
      <c r="B1913" t="s">
        <v>571</v>
      </c>
      <c r="C1913" t="s">
        <v>7152</v>
      </c>
      <c r="D1913" t="s">
        <v>4771</v>
      </c>
      <c r="E1913" t="s">
        <v>4656</v>
      </c>
      <c r="F1913" t="s">
        <v>4657</v>
      </c>
      <c r="G1913" t="s">
        <v>4658</v>
      </c>
      <c r="H1913" t="s">
        <v>4725</v>
      </c>
      <c r="I1913" t="s">
        <v>4827</v>
      </c>
      <c r="J1913" s="1">
        <v>14</v>
      </c>
      <c r="K1913">
        <v>15175.5</v>
      </c>
      <c r="L1913">
        <v>11.11</v>
      </c>
      <c r="M1913" s="1">
        <v>188853.03</v>
      </c>
      <c r="N1913" t="s">
        <v>5201</v>
      </c>
      <c r="O1913" t="s">
        <v>45</v>
      </c>
      <c r="P1913" t="s">
        <v>4622</v>
      </c>
      <c r="Q1913" t="s">
        <v>4643</v>
      </c>
      <c r="R1913" t="s">
        <v>4624</v>
      </c>
    </row>
    <row r="1914" spans="1:18" x14ac:dyDescent="0.25">
      <c r="A1914" t="s">
        <v>3105</v>
      </c>
      <c r="B1914" t="s">
        <v>205</v>
      </c>
      <c r="C1914" t="s">
        <v>5861</v>
      </c>
      <c r="D1914" t="s">
        <v>5495</v>
      </c>
      <c r="E1914" t="s">
        <v>4627</v>
      </c>
      <c r="F1914" t="s">
        <v>4628</v>
      </c>
      <c r="G1914" t="s">
        <v>4747</v>
      </c>
      <c r="H1914" t="s">
        <v>4725</v>
      </c>
      <c r="I1914" t="s">
        <v>4827</v>
      </c>
      <c r="J1914" s="1">
        <v>31</v>
      </c>
      <c r="K1914">
        <v>4972.84</v>
      </c>
      <c r="L1914">
        <v>18.34</v>
      </c>
      <c r="M1914" s="1">
        <v>125885.46</v>
      </c>
      <c r="N1914" t="s">
        <v>5071</v>
      </c>
      <c r="O1914" t="s">
        <v>4664</v>
      </c>
      <c r="P1914" t="s">
        <v>4622</v>
      </c>
      <c r="Q1914" t="s">
        <v>4611</v>
      </c>
      <c r="R1914" t="s">
        <v>4823</v>
      </c>
    </row>
    <row r="1915" spans="1:18" x14ac:dyDescent="0.25">
      <c r="A1915" t="s">
        <v>3124</v>
      </c>
      <c r="B1915" t="s">
        <v>3061</v>
      </c>
      <c r="C1915" t="s">
        <v>4783</v>
      </c>
      <c r="D1915" t="s">
        <v>5012</v>
      </c>
      <c r="E1915" t="s">
        <v>4656</v>
      </c>
      <c r="F1915" t="s">
        <v>4772</v>
      </c>
      <c r="G1915" t="s">
        <v>4833</v>
      </c>
      <c r="H1915" t="s">
        <v>4725</v>
      </c>
      <c r="I1915" t="s">
        <v>4827</v>
      </c>
      <c r="J1915" s="1">
        <v>25</v>
      </c>
      <c r="K1915">
        <v>19793.98</v>
      </c>
      <c r="L1915">
        <v>16.899999999999999</v>
      </c>
      <c r="M1915" s="1">
        <v>411219.93</v>
      </c>
      <c r="N1915" t="s">
        <v>7099</v>
      </c>
      <c r="O1915" t="s">
        <v>4664</v>
      </c>
      <c r="P1915" t="s">
        <v>4622</v>
      </c>
      <c r="Q1915" t="s">
        <v>4611</v>
      </c>
      <c r="R1915" t="s">
        <v>4744</v>
      </c>
    </row>
    <row r="1916" spans="1:18" x14ac:dyDescent="0.25">
      <c r="A1916" t="s">
        <v>3161</v>
      </c>
      <c r="B1916" t="s">
        <v>571</v>
      </c>
      <c r="C1916" t="s">
        <v>6223</v>
      </c>
      <c r="D1916" t="s">
        <v>7332</v>
      </c>
      <c r="E1916" t="s">
        <v>4627</v>
      </c>
      <c r="F1916" t="s">
        <v>4723</v>
      </c>
      <c r="G1916" t="s">
        <v>4922</v>
      </c>
      <c r="H1916" t="s">
        <v>4725</v>
      </c>
      <c r="I1916" t="s">
        <v>4827</v>
      </c>
      <c r="J1916" s="1">
        <v>40</v>
      </c>
      <c r="K1916">
        <v>19010.48</v>
      </c>
      <c r="L1916">
        <v>18.84</v>
      </c>
      <c r="M1916" s="1">
        <v>617156.22</v>
      </c>
      <c r="N1916" t="s">
        <v>5189</v>
      </c>
      <c r="O1916" t="s">
        <v>4730</v>
      </c>
      <c r="P1916" t="s">
        <v>4622</v>
      </c>
      <c r="Q1916" t="s">
        <v>4623</v>
      </c>
      <c r="R1916" t="s">
        <v>4744</v>
      </c>
    </row>
    <row r="1917" spans="1:18" x14ac:dyDescent="0.25">
      <c r="A1917" t="s">
        <v>3276</v>
      </c>
      <c r="B1917" t="s">
        <v>135</v>
      </c>
      <c r="C1917" t="s">
        <v>4760</v>
      </c>
      <c r="D1917" t="s">
        <v>4941</v>
      </c>
      <c r="E1917" t="s">
        <v>4627</v>
      </c>
      <c r="F1917" t="s">
        <v>4636</v>
      </c>
      <c r="G1917" t="s">
        <v>4985</v>
      </c>
      <c r="H1917" t="s">
        <v>4725</v>
      </c>
      <c r="I1917" t="s">
        <v>4827</v>
      </c>
      <c r="J1917" s="1">
        <v>44</v>
      </c>
      <c r="K1917">
        <v>26890.82</v>
      </c>
      <c r="L1917">
        <v>7.62</v>
      </c>
      <c r="M1917" s="1">
        <v>1093036.54</v>
      </c>
      <c r="N1917" t="s">
        <v>7341</v>
      </c>
      <c r="O1917" t="s">
        <v>4730</v>
      </c>
      <c r="P1917" t="s">
        <v>4622</v>
      </c>
      <c r="Q1917" t="s">
        <v>4643</v>
      </c>
      <c r="R1917" t="s">
        <v>4612</v>
      </c>
    </row>
    <row r="1918" spans="1:18" x14ac:dyDescent="0.25">
      <c r="A1918" t="s">
        <v>3307</v>
      </c>
      <c r="B1918" t="s">
        <v>296</v>
      </c>
      <c r="C1918" t="s">
        <v>4625</v>
      </c>
      <c r="D1918" t="s">
        <v>7431</v>
      </c>
      <c r="E1918" t="s">
        <v>4627</v>
      </c>
      <c r="F1918" t="s">
        <v>4628</v>
      </c>
      <c r="G1918" t="s">
        <v>4711</v>
      </c>
      <c r="H1918" t="s">
        <v>4725</v>
      </c>
      <c r="I1918" t="s">
        <v>4827</v>
      </c>
      <c r="J1918" s="1">
        <v>2</v>
      </c>
      <c r="K1918">
        <v>17788.45</v>
      </c>
      <c r="L1918">
        <v>1.36</v>
      </c>
      <c r="M1918" s="1">
        <v>35093.050000000003</v>
      </c>
      <c r="N1918" t="s">
        <v>6620</v>
      </c>
      <c r="O1918" t="s">
        <v>45</v>
      </c>
      <c r="P1918" t="s">
        <v>4622</v>
      </c>
      <c r="Q1918" t="s">
        <v>4623</v>
      </c>
      <c r="R1918" t="s">
        <v>4703</v>
      </c>
    </row>
    <row r="1919" spans="1:18" x14ac:dyDescent="0.25">
      <c r="A1919" t="s">
        <v>3366</v>
      </c>
      <c r="B1919" t="s">
        <v>129</v>
      </c>
      <c r="C1919" t="s">
        <v>5263</v>
      </c>
      <c r="D1919" t="s">
        <v>6027</v>
      </c>
      <c r="E1919" t="s">
        <v>4627</v>
      </c>
      <c r="F1919" t="s">
        <v>4636</v>
      </c>
      <c r="G1919" t="s">
        <v>4985</v>
      </c>
      <c r="H1919" t="s">
        <v>4725</v>
      </c>
      <c r="I1919" t="s">
        <v>4827</v>
      </c>
      <c r="J1919" s="1">
        <v>35</v>
      </c>
      <c r="K1919">
        <v>23296.09</v>
      </c>
      <c r="L1919">
        <v>14.65</v>
      </c>
      <c r="M1919" s="1">
        <v>695912.45</v>
      </c>
      <c r="N1919" t="s">
        <v>5404</v>
      </c>
      <c r="O1919" t="s">
        <v>4730</v>
      </c>
      <c r="P1919" t="s">
        <v>4622</v>
      </c>
      <c r="Q1919" t="s">
        <v>4643</v>
      </c>
      <c r="R1919" t="s">
        <v>4744</v>
      </c>
    </row>
    <row r="1920" spans="1:18" x14ac:dyDescent="0.25">
      <c r="A1920" t="s">
        <v>3555</v>
      </c>
      <c r="B1920" t="s">
        <v>459</v>
      </c>
      <c r="C1920" t="s">
        <v>6026</v>
      </c>
      <c r="D1920" t="s">
        <v>6931</v>
      </c>
      <c r="E1920" t="s">
        <v>4615</v>
      </c>
      <c r="F1920" t="s">
        <v>4616</v>
      </c>
      <c r="G1920" t="s">
        <v>5280</v>
      </c>
      <c r="H1920" t="s">
        <v>4725</v>
      </c>
      <c r="I1920" t="s">
        <v>4827</v>
      </c>
      <c r="J1920" s="1">
        <v>13</v>
      </c>
      <c r="K1920">
        <v>35687.620000000003</v>
      </c>
      <c r="L1920">
        <v>16.86</v>
      </c>
      <c r="M1920" s="1">
        <v>385718.93</v>
      </c>
      <c r="N1920" t="s">
        <v>7554</v>
      </c>
      <c r="O1920" t="s">
        <v>4664</v>
      </c>
      <c r="P1920" t="s">
        <v>4622</v>
      </c>
      <c r="Q1920" t="s">
        <v>4623</v>
      </c>
      <c r="R1920" t="s">
        <v>4644</v>
      </c>
    </row>
    <row r="1921" spans="1:18" x14ac:dyDescent="0.25">
      <c r="A1921" t="s">
        <v>3866</v>
      </c>
      <c r="B1921" t="s">
        <v>696</v>
      </c>
      <c r="C1921" t="s">
        <v>5677</v>
      </c>
      <c r="D1921" t="s">
        <v>7779</v>
      </c>
      <c r="E1921" t="s">
        <v>4615</v>
      </c>
      <c r="F1921" t="s">
        <v>4616</v>
      </c>
      <c r="G1921" t="s">
        <v>4617</v>
      </c>
      <c r="H1921" t="s">
        <v>4725</v>
      </c>
      <c r="I1921" t="s">
        <v>4827</v>
      </c>
      <c r="J1921" s="1">
        <v>25</v>
      </c>
      <c r="K1921">
        <v>21576.21</v>
      </c>
      <c r="L1921">
        <v>4.87</v>
      </c>
      <c r="M1921" s="1">
        <v>513136.21</v>
      </c>
      <c r="N1921" t="s">
        <v>5268</v>
      </c>
      <c r="O1921" t="s">
        <v>45</v>
      </c>
      <c r="P1921" t="s">
        <v>4622</v>
      </c>
      <c r="Q1921" t="s">
        <v>4643</v>
      </c>
      <c r="R1921" t="s">
        <v>4612</v>
      </c>
    </row>
    <row r="1922" spans="1:18" x14ac:dyDescent="0.25">
      <c r="A1922" t="s">
        <v>3896</v>
      </c>
      <c r="B1922" t="s">
        <v>2197</v>
      </c>
      <c r="C1922" t="s">
        <v>5177</v>
      </c>
      <c r="D1922" t="s">
        <v>7504</v>
      </c>
      <c r="E1922" t="s">
        <v>4627</v>
      </c>
      <c r="F1922" t="s">
        <v>4636</v>
      </c>
      <c r="G1922" t="s">
        <v>5095</v>
      </c>
      <c r="H1922" t="s">
        <v>4725</v>
      </c>
      <c r="I1922" t="s">
        <v>4827</v>
      </c>
      <c r="J1922" s="1">
        <v>36</v>
      </c>
      <c r="K1922">
        <v>25186.959999999999</v>
      </c>
      <c r="L1922">
        <v>12.72</v>
      </c>
      <c r="M1922" s="1">
        <v>791394.43</v>
      </c>
      <c r="N1922" t="s">
        <v>4769</v>
      </c>
      <c r="O1922" t="s">
        <v>45</v>
      </c>
      <c r="P1922" t="s">
        <v>4622</v>
      </c>
      <c r="Q1922" t="s">
        <v>4643</v>
      </c>
      <c r="R1922" t="s">
        <v>4644</v>
      </c>
    </row>
    <row r="1923" spans="1:18" x14ac:dyDescent="0.25">
      <c r="A1923" t="s">
        <v>3910</v>
      </c>
      <c r="B1923" t="s">
        <v>2240</v>
      </c>
      <c r="C1923" t="s">
        <v>4666</v>
      </c>
      <c r="D1923" t="s">
        <v>4862</v>
      </c>
      <c r="E1923" t="s">
        <v>4615</v>
      </c>
      <c r="F1923" t="s">
        <v>4843</v>
      </c>
      <c r="G1923" t="s">
        <v>4844</v>
      </c>
      <c r="H1923" t="s">
        <v>4725</v>
      </c>
      <c r="I1923" t="s">
        <v>4827</v>
      </c>
      <c r="J1923" s="1">
        <v>20</v>
      </c>
      <c r="K1923">
        <v>49523.54</v>
      </c>
      <c r="L1923">
        <v>17.420000000000002</v>
      </c>
      <c r="M1923" s="1">
        <v>817930.79</v>
      </c>
      <c r="N1923" t="s">
        <v>5032</v>
      </c>
      <c r="O1923" t="s">
        <v>4609</v>
      </c>
      <c r="P1923" t="s">
        <v>4622</v>
      </c>
      <c r="Q1923" t="s">
        <v>4611</v>
      </c>
      <c r="R1923" t="s">
        <v>4823</v>
      </c>
    </row>
    <row r="1924" spans="1:18" x14ac:dyDescent="0.25">
      <c r="A1924" t="s">
        <v>3914</v>
      </c>
      <c r="B1924" t="s">
        <v>1755</v>
      </c>
      <c r="C1924" t="s">
        <v>7815</v>
      </c>
      <c r="D1924" t="s">
        <v>6528</v>
      </c>
      <c r="E1924" t="s">
        <v>4627</v>
      </c>
      <c r="F1924" t="s">
        <v>4636</v>
      </c>
      <c r="G1924" t="s">
        <v>4985</v>
      </c>
      <c r="H1924" t="s">
        <v>4725</v>
      </c>
      <c r="I1924" t="s">
        <v>4827</v>
      </c>
      <c r="J1924" s="1">
        <v>37</v>
      </c>
      <c r="K1924">
        <v>42944.92</v>
      </c>
      <c r="L1924">
        <v>13.44</v>
      </c>
      <c r="M1924" s="1">
        <v>1375405.54</v>
      </c>
      <c r="N1924" t="s">
        <v>6604</v>
      </c>
      <c r="O1924" t="s">
        <v>4730</v>
      </c>
      <c r="P1924" t="s">
        <v>4610</v>
      </c>
      <c r="Q1924" t="s">
        <v>4643</v>
      </c>
      <c r="R1924" t="s">
        <v>4644</v>
      </c>
    </row>
    <row r="1925" spans="1:18" x14ac:dyDescent="0.25">
      <c r="A1925" t="s">
        <v>3962</v>
      </c>
      <c r="B1925" t="s">
        <v>3546</v>
      </c>
      <c r="C1925" t="s">
        <v>4674</v>
      </c>
      <c r="D1925" t="s">
        <v>7845</v>
      </c>
      <c r="E1925" t="s">
        <v>4602</v>
      </c>
      <c r="F1925" t="s">
        <v>4785</v>
      </c>
      <c r="G1925" t="s">
        <v>4942</v>
      </c>
      <c r="H1925" t="s">
        <v>4725</v>
      </c>
      <c r="I1925" t="s">
        <v>4827</v>
      </c>
      <c r="J1925" s="1">
        <v>46</v>
      </c>
      <c r="K1925">
        <v>20590.72</v>
      </c>
      <c r="L1925">
        <v>7.89</v>
      </c>
      <c r="M1925" s="1">
        <v>872441.16</v>
      </c>
      <c r="N1925" t="s">
        <v>5208</v>
      </c>
      <c r="O1925" t="s">
        <v>45</v>
      </c>
      <c r="P1925" t="s">
        <v>4622</v>
      </c>
      <c r="Q1925" t="s">
        <v>4643</v>
      </c>
      <c r="R1925" t="s">
        <v>4703</v>
      </c>
    </row>
    <row r="1926" spans="1:18" x14ac:dyDescent="0.25">
      <c r="A1926" t="s">
        <v>3970</v>
      </c>
      <c r="B1926" t="s">
        <v>1133</v>
      </c>
      <c r="C1926" t="s">
        <v>4666</v>
      </c>
      <c r="D1926" t="s">
        <v>7850</v>
      </c>
      <c r="E1926" t="s">
        <v>4627</v>
      </c>
      <c r="F1926" t="s">
        <v>4723</v>
      </c>
      <c r="G1926" t="s">
        <v>4922</v>
      </c>
      <c r="H1926" t="s">
        <v>4725</v>
      </c>
      <c r="I1926" t="s">
        <v>4827</v>
      </c>
      <c r="J1926" s="1">
        <v>25</v>
      </c>
      <c r="K1926">
        <v>9036.2999999999993</v>
      </c>
      <c r="L1926">
        <v>0.67</v>
      </c>
      <c r="M1926" s="1">
        <v>224393.92</v>
      </c>
      <c r="N1926" t="s">
        <v>5324</v>
      </c>
      <c r="O1926" t="s">
        <v>4651</v>
      </c>
      <c r="P1926" t="s">
        <v>4622</v>
      </c>
      <c r="Q1926" t="s">
        <v>4611</v>
      </c>
      <c r="R1926" t="s">
        <v>4653</v>
      </c>
    </row>
    <row r="1927" spans="1:18" x14ac:dyDescent="0.25">
      <c r="A1927" t="s">
        <v>4075</v>
      </c>
      <c r="B1927" t="s">
        <v>563</v>
      </c>
      <c r="C1927" t="s">
        <v>7914</v>
      </c>
      <c r="D1927" t="s">
        <v>5554</v>
      </c>
      <c r="E1927" t="s">
        <v>4615</v>
      </c>
      <c r="F1927" t="s">
        <v>4616</v>
      </c>
      <c r="G1927" t="s">
        <v>5280</v>
      </c>
      <c r="H1927" t="s">
        <v>4725</v>
      </c>
      <c r="I1927" t="s">
        <v>4827</v>
      </c>
      <c r="J1927" s="1">
        <v>20</v>
      </c>
      <c r="K1927">
        <v>41003.339999999997</v>
      </c>
      <c r="L1927">
        <v>4.12</v>
      </c>
      <c r="M1927" s="1">
        <v>786280.05</v>
      </c>
      <c r="N1927" t="s">
        <v>5198</v>
      </c>
      <c r="O1927" t="s">
        <v>4651</v>
      </c>
      <c r="P1927" t="s">
        <v>4622</v>
      </c>
      <c r="Q1927" t="s">
        <v>4611</v>
      </c>
      <c r="R1927" t="s">
        <v>4720</v>
      </c>
    </row>
    <row r="1928" spans="1:18" x14ac:dyDescent="0.25">
      <c r="A1928" t="s">
        <v>4187</v>
      </c>
      <c r="B1928" t="s">
        <v>468</v>
      </c>
      <c r="C1928" t="s">
        <v>5322</v>
      </c>
      <c r="D1928" t="s">
        <v>5016</v>
      </c>
      <c r="E1928" t="s">
        <v>4602</v>
      </c>
      <c r="F1928" t="s">
        <v>4603</v>
      </c>
      <c r="G1928" t="s">
        <v>4604</v>
      </c>
      <c r="H1928" t="s">
        <v>4725</v>
      </c>
      <c r="I1928" t="s">
        <v>4827</v>
      </c>
      <c r="J1928" s="1">
        <v>26</v>
      </c>
      <c r="K1928">
        <v>14219.35</v>
      </c>
      <c r="L1928">
        <v>19.309999999999999</v>
      </c>
      <c r="M1928" s="1">
        <v>298313.43</v>
      </c>
      <c r="N1928" t="s">
        <v>5011</v>
      </c>
      <c r="O1928" t="s">
        <v>4664</v>
      </c>
      <c r="P1928" t="s">
        <v>4622</v>
      </c>
      <c r="Q1928" t="s">
        <v>4611</v>
      </c>
      <c r="R1928" t="s">
        <v>4696</v>
      </c>
    </row>
    <row r="1929" spans="1:18" x14ac:dyDescent="0.25">
      <c r="A1929" t="s">
        <v>4301</v>
      </c>
      <c r="B1929" t="s">
        <v>1571</v>
      </c>
      <c r="C1929" t="s">
        <v>4745</v>
      </c>
      <c r="D1929" t="s">
        <v>7062</v>
      </c>
      <c r="E1929" t="s">
        <v>4627</v>
      </c>
      <c r="F1929" t="s">
        <v>4723</v>
      </c>
      <c r="G1929" t="s">
        <v>4922</v>
      </c>
      <c r="H1929" t="s">
        <v>4725</v>
      </c>
      <c r="I1929" t="s">
        <v>4827</v>
      </c>
      <c r="J1929" s="1">
        <v>31</v>
      </c>
      <c r="K1929">
        <v>13279.19</v>
      </c>
      <c r="L1929">
        <v>18.440000000000001</v>
      </c>
      <c r="M1929" s="1">
        <v>335745.73</v>
      </c>
      <c r="N1929" t="s">
        <v>5048</v>
      </c>
      <c r="O1929" t="s">
        <v>45</v>
      </c>
      <c r="P1929" t="s">
        <v>4622</v>
      </c>
      <c r="Q1929" t="s">
        <v>4623</v>
      </c>
      <c r="R1929" t="s">
        <v>4782</v>
      </c>
    </row>
    <row r="1930" spans="1:18" x14ac:dyDescent="0.25">
      <c r="A1930" t="s">
        <v>4422</v>
      </c>
      <c r="B1930" t="s">
        <v>1287</v>
      </c>
      <c r="C1930" t="s">
        <v>5301</v>
      </c>
      <c r="D1930" t="s">
        <v>5399</v>
      </c>
      <c r="E1930" t="s">
        <v>4627</v>
      </c>
      <c r="F1930" t="s">
        <v>4723</v>
      </c>
      <c r="G1930" t="s">
        <v>4922</v>
      </c>
      <c r="H1930" t="s">
        <v>4725</v>
      </c>
      <c r="I1930" t="s">
        <v>4827</v>
      </c>
      <c r="J1930" s="1">
        <v>50</v>
      </c>
      <c r="K1930">
        <v>31298.42</v>
      </c>
      <c r="L1930">
        <v>14.76</v>
      </c>
      <c r="M1930" s="1">
        <v>1333938.6599999999</v>
      </c>
      <c r="N1930" t="s">
        <v>5198</v>
      </c>
      <c r="O1930" t="s">
        <v>4730</v>
      </c>
      <c r="P1930" t="s">
        <v>4622</v>
      </c>
      <c r="Q1930" t="s">
        <v>4623</v>
      </c>
      <c r="R1930" t="s">
        <v>4720</v>
      </c>
    </row>
    <row r="1931" spans="1:18" x14ac:dyDescent="0.25">
      <c r="A1931" t="s">
        <v>4450</v>
      </c>
      <c r="B1931" t="s">
        <v>385</v>
      </c>
      <c r="C1931" t="s">
        <v>4861</v>
      </c>
      <c r="D1931" t="s">
        <v>7493</v>
      </c>
      <c r="E1931" t="s">
        <v>4627</v>
      </c>
      <c r="F1931" t="s">
        <v>4723</v>
      </c>
      <c r="G1931" t="s">
        <v>4724</v>
      </c>
      <c r="H1931" t="s">
        <v>4725</v>
      </c>
      <c r="I1931" t="s">
        <v>4827</v>
      </c>
      <c r="J1931" s="1">
        <v>36</v>
      </c>
      <c r="K1931">
        <v>32035.66</v>
      </c>
      <c r="L1931">
        <v>14.91</v>
      </c>
      <c r="M1931" s="1">
        <v>981329.15</v>
      </c>
      <c r="N1931" t="s">
        <v>4972</v>
      </c>
      <c r="O1931" t="s">
        <v>4664</v>
      </c>
      <c r="P1931" t="s">
        <v>4622</v>
      </c>
      <c r="Q1931" t="s">
        <v>4623</v>
      </c>
      <c r="R1931" t="s">
        <v>4612</v>
      </c>
    </row>
    <row r="1932" spans="1:18" x14ac:dyDescent="0.25">
      <c r="A1932" t="s">
        <v>4525</v>
      </c>
      <c r="B1932" t="s">
        <v>450</v>
      </c>
      <c r="C1932" t="s">
        <v>4760</v>
      </c>
      <c r="D1932" t="s">
        <v>5543</v>
      </c>
      <c r="E1932" t="s">
        <v>4615</v>
      </c>
      <c r="F1932" t="s">
        <v>4733</v>
      </c>
      <c r="G1932" t="s">
        <v>4897</v>
      </c>
      <c r="H1932" t="s">
        <v>4725</v>
      </c>
      <c r="I1932" t="s">
        <v>4827</v>
      </c>
      <c r="J1932" s="1">
        <v>1</v>
      </c>
      <c r="K1932">
        <v>49253.120000000003</v>
      </c>
      <c r="L1932">
        <v>13.92</v>
      </c>
      <c r="M1932" s="1">
        <v>42397.09</v>
      </c>
      <c r="N1932" t="s">
        <v>6322</v>
      </c>
      <c r="O1932" t="s">
        <v>4730</v>
      </c>
      <c r="P1932" t="s">
        <v>4622</v>
      </c>
      <c r="Q1932" t="s">
        <v>4623</v>
      </c>
      <c r="R1932" t="s">
        <v>4823</v>
      </c>
    </row>
    <row r="1933" spans="1:18" x14ac:dyDescent="0.25">
      <c r="A1933" t="s">
        <v>4550</v>
      </c>
      <c r="B1933" t="s">
        <v>2792</v>
      </c>
      <c r="C1933" t="s">
        <v>4654</v>
      </c>
      <c r="D1933" t="s">
        <v>8195</v>
      </c>
      <c r="E1933" t="s">
        <v>4615</v>
      </c>
      <c r="F1933" t="s">
        <v>4754</v>
      </c>
      <c r="G1933" t="s">
        <v>4798</v>
      </c>
      <c r="H1933" t="s">
        <v>4725</v>
      </c>
      <c r="I1933" t="s">
        <v>4827</v>
      </c>
      <c r="J1933" s="1">
        <v>29</v>
      </c>
      <c r="K1933">
        <v>9498.4599999999991</v>
      </c>
      <c r="L1933">
        <v>3.54</v>
      </c>
      <c r="M1933" s="1">
        <v>265704.21999999997</v>
      </c>
      <c r="N1933" t="s">
        <v>6385</v>
      </c>
      <c r="O1933" t="s">
        <v>4609</v>
      </c>
      <c r="P1933" t="s">
        <v>4622</v>
      </c>
      <c r="Q1933" t="s">
        <v>4623</v>
      </c>
      <c r="R1933" t="s">
        <v>4665</v>
      </c>
    </row>
    <row r="1934" spans="1:18" x14ac:dyDescent="0.25">
      <c r="A1934" t="s">
        <v>137</v>
      </c>
      <c r="B1934" t="s">
        <v>138</v>
      </c>
      <c r="C1934" t="s">
        <v>4764</v>
      </c>
      <c r="D1934" t="s">
        <v>4765</v>
      </c>
      <c r="E1934" t="s">
        <v>4615</v>
      </c>
      <c r="F1934" t="s">
        <v>4733</v>
      </c>
      <c r="G1934" t="s">
        <v>4734</v>
      </c>
      <c r="H1934" t="s">
        <v>4630</v>
      </c>
      <c r="I1934" t="s">
        <v>4766</v>
      </c>
      <c r="J1934" s="1">
        <v>45</v>
      </c>
      <c r="K1934">
        <v>31466.85</v>
      </c>
      <c r="L1934">
        <v>0.17</v>
      </c>
      <c r="M1934" s="1">
        <v>1413601.04</v>
      </c>
      <c r="N1934" t="s">
        <v>4769</v>
      </c>
      <c r="O1934" t="s">
        <v>4730</v>
      </c>
      <c r="P1934" t="s">
        <v>4622</v>
      </c>
      <c r="Q1934" t="s">
        <v>4611</v>
      </c>
      <c r="R1934" t="s">
        <v>4644</v>
      </c>
    </row>
    <row r="1935" spans="1:18" x14ac:dyDescent="0.25">
      <c r="A1935" t="s">
        <v>191</v>
      </c>
      <c r="B1935" t="s">
        <v>192</v>
      </c>
      <c r="C1935" t="s">
        <v>4837</v>
      </c>
      <c r="D1935" t="s">
        <v>4838</v>
      </c>
      <c r="E1935" t="s">
        <v>4615</v>
      </c>
      <c r="F1935" t="s">
        <v>4754</v>
      </c>
      <c r="G1935" t="s">
        <v>4839</v>
      </c>
      <c r="H1935" t="s">
        <v>4630</v>
      </c>
      <c r="I1935" t="s">
        <v>4766</v>
      </c>
      <c r="J1935" s="1">
        <v>8</v>
      </c>
      <c r="K1935">
        <v>33273.040000000001</v>
      </c>
      <c r="L1935">
        <v>1.98</v>
      </c>
      <c r="M1935" s="1">
        <v>260913.87</v>
      </c>
      <c r="N1935" t="s">
        <v>4841</v>
      </c>
      <c r="O1935" t="s">
        <v>45</v>
      </c>
      <c r="P1935" t="s">
        <v>4622</v>
      </c>
      <c r="Q1935" t="s">
        <v>4623</v>
      </c>
      <c r="R1935" t="s">
        <v>4653</v>
      </c>
    </row>
    <row r="1936" spans="1:18" x14ac:dyDescent="0.25">
      <c r="A1936" t="s">
        <v>288</v>
      </c>
      <c r="B1936" t="s">
        <v>289</v>
      </c>
      <c r="C1936" t="s">
        <v>4961</v>
      </c>
      <c r="D1936" t="s">
        <v>4962</v>
      </c>
      <c r="E1936" t="s">
        <v>4627</v>
      </c>
      <c r="F1936" t="s">
        <v>4723</v>
      </c>
      <c r="G1936" t="s">
        <v>4922</v>
      </c>
      <c r="H1936" t="s">
        <v>4630</v>
      </c>
      <c r="I1936" t="s">
        <v>4766</v>
      </c>
      <c r="J1936" s="1">
        <v>43</v>
      </c>
      <c r="K1936">
        <v>23734.03</v>
      </c>
      <c r="L1936">
        <v>12.51</v>
      </c>
      <c r="M1936" s="1">
        <v>892890.82</v>
      </c>
      <c r="N1936" t="s">
        <v>4713</v>
      </c>
      <c r="O1936" t="s">
        <v>45</v>
      </c>
      <c r="P1936" t="s">
        <v>4652</v>
      </c>
      <c r="Q1936" t="s">
        <v>4611</v>
      </c>
      <c r="R1936" t="s">
        <v>4696</v>
      </c>
    </row>
    <row r="1937" spans="1:18" x14ac:dyDescent="0.25">
      <c r="A1937" t="s">
        <v>438</v>
      </c>
      <c r="B1937" t="s">
        <v>439</v>
      </c>
      <c r="C1937" t="s">
        <v>5150</v>
      </c>
      <c r="D1937" t="s">
        <v>5151</v>
      </c>
      <c r="E1937" t="s">
        <v>4656</v>
      </c>
      <c r="F1937" t="s">
        <v>4657</v>
      </c>
      <c r="G1937" t="s">
        <v>5152</v>
      </c>
      <c r="H1937" t="s">
        <v>4630</v>
      </c>
      <c r="I1937" t="s">
        <v>4766</v>
      </c>
      <c r="J1937" s="1">
        <v>36</v>
      </c>
      <c r="K1937">
        <v>31665.58</v>
      </c>
      <c r="L1937">
        <v>9.3699999999999992</v>
      </c>
      <c r="M1937" s="1">
        <v>1033146.55</v>
      </c>
      <c r="N1937" t="s">
        <v>5154</v>
      </c>
      <c r="O1937" t="s">
        <v>4664</v>
      </c>
      <c r="P1937" t="s">
        <v>4622</v>
      </c>
      <c r="Q1937" t="s">
        <v>4643</v>
      </c>
      <c r="R1937" t="s">
        <v>4665</v>
      </c>
    </row>
    <row r="1938" spans="1:18" x14ac:dyDescent="0.25">
      <c r="A1938" t="s">
        <v>700</v>
      </c>
      <c r="B1938" t="s">
        <v>701</v>
      </c>
      <c r="C1938" t="s">
        <v>4915</v>
      </c>
      <c r="D1938" t="s">
        <v>5426</v>
      </c>
      <c r="E1938" t="s">
        <v>4602</v>
      </c>
      <c r="F1938" t="s">
        <v>4785</v>
      </c>
      <c r="G1938" t="s">
        <v>5159</v>
      </c>
      <c r="H1938" t="s">
        <v>4630</v>
      </c>
      <c r="I1938" t="s">
        <v>4766</v>
      </c>
      <c r="J1938" s="1">
        <v>21</v>
      </c>
      <c r="K1938">
        <v>41015</v>
      </c>
      <c r="L1938">
        <v>5.23</v>
      </c>
      <c r="M1938" s="1">
        <v>816268.23</v>
      </c>
      <c r="N1938" t="s">
        <v>5428</v>
      </c>
      <c r="O1938" t="s">
        <v>4609</v>
      </c>
      <c r="P1938" t="s">
        <v>4622</v>
      </c>
      <c r="Q1938" t="s">
        <v>4643</v>
      </c>
      <c r="R1938" t="s">
        <v>4823</v>
      </c>
    </row>
    <row r="1939" spans="1:18" x14ac:dyDescent="0.25">
      <c r="A1939" t="s">
        <v>919</v>
      </c>
      <c r="B1939" t="s">
        <v>920</v>
      </c>
      <c r="C1939" t="s">
        <v>5177</v>
      </c>
      <c r="D1939" t="s">
        <v>4614</v>
      </c>
      <c r="E1939" t="s">
        <v>4656</v>
      </c>
      <c r="F1939" t="s">
        <v>4676</v>
      </c>
      <c r="G1939" t="s">
        <v>5132</v>
      </c>
      <c r="H1939" t="s">
        <v>4630</v>
      </c>
      <c r="I1939" t="s">
        <v>4766</v>
      </c>
      <c r="J1939" s="1">
        <v>20</v>
      </c>
      <c r="K1939">
        <v>24718.959999999999</v>
      </c>
      <c r="L1939">
        <v>10.84</v>
      </c>
      <c r="M1939" s="1">
        <v>440788.49</v>
      </c>
      <c r="N1939" t="s">
        <v>5638</v>
      </c>
      <c r="O1939" t="s">
        <v>4730</v>
      </c>
      <c r="P1939" t="s">
        <v>4622</v>
      </c>
      <c r="Q1939" t="s">
        <v>4623</v>
      </c>
      <c r="R1939" t="s">
        <v>4703</v>
      </c>
    </row>
    <row r="1940" spans="1:18" x14ac:dyDescent="0.25">
      <c r="A1940" t="s">
        <v>1018</v>
      </c>
      <c r="B1940" t="s">
        <v>169</v>
      </c>
      <c r="C1940" t="s">
        <v>4764</v>
      </c>
      <c r="D1940" t="s">
        <v>5099</v>
      </c>
      <c r="E1940" t="s">
        <v>4615</v>
      </c>
      <c r="F1940" t="s">
        <v>4843</v>
      </c>
      <c r="G1940" t="s">
        <v>4844</v>
      </c>
      <c r="H1940" t="s">
        <v>4630</v>
      </c>
      <c r="I1940" t="s">
        <v>4766</v>
      </c>
      <c r="J1940" s="1">
        <v>45</v>
      </c>
      <c r="K1940">
        <v>15964.28</v>
      </c>
      <c r="L1940">
        <v>4.62</v>
      </c>
      <c r="M1940" s="1">
        <v>685202.86</v>
      </c>
      <c r="N1940" t="s">
        <v>5537</v>
      </c>
      <c r="O1940" t="s">
        <v>45</v>
      </c>
      <c r="P1940" t="s">
        <v>4622</v>
      </c>
      <c r="Q1940" t="s">
        <v>4611</v>
      </c>
      <c r="R1940" t="s">
        <v>4624</v>
      </c>
    </row>
    <row r="1941" spans="1:18" x14ac:dyDescent="0.25">
      <c r="A1941" t="s">
        <v>1020</v>
      </c>
      <c r="B1941" t="s">
        <v>1021</v>
      </c>
      <c r="C1941" t="s">
        <v>5487</v>
      </c>
      <c r="D1941" t="s">
        <v>5218</v>
      </c>
      <c r="E1941" t="s">
        <v>4656</v>
      </c>
      <c r="F1941" t="s">
        <v>4676</v>
      </c>
      <c r="G1941" t="s">
        <v>5132</v>
      </c>
      <c r="H1941" t="s">
        <v>4630</v>
      </c>
      <c r="I1941" t="s">
        <v>4766</v>
      </c>
      <c r="J1941" s="1">
        <v>4</v>
      </c>
      <c r="K1941">
        <v>39878.35</v>
      </c>
      <c r="L1941">
        <v>17.03</v>
      </c>
      <c r="M1941" s="1">
        <v>132348.26999999999</v>
      </c>
      <c r="N1941" t="s">
        <v>5728</v>
      </c>
      <c r="O1941" t="s">
        <v>4651</v>
      </c>
      <c r="P1941" t="s">
        <v>4622</v>
      </c>
      <c r="Q1941" t="s">
        <v>4611</v>
      </c>
      <c r="R1941" t="s">
        <v>4624</v>
      </c>
    </row>
    <row r="1942" spans="1:18" x14ac:dyDescent="0.25">
      <c r="A1942" t="s">
        <v>1040</v>
      </c>
      <c r="B1942" t="s">
        <v>1041</v>
      </c>
      <c r="C1942" t="s">
        <v>4704</v>
      </c>
      <c r="D1942" t="s">
        <v>5742</v>
      </c>
      <c r="E1942" t="s">
        <v>4627</v>
      </c>
      <c r="F1942" t="s">
        <v>4691</v>
      </c>
      <c r="G1942" t="s">
        <v>4692</v>
      </c>
      <c r="H1942" t="s">
        <v>4630</v>
      </c>
      <c r="I1942" t="s">
        <v>4766</v>
      </c>
      <c r="J1942" s="1">
        <v>21</v>
      </c>
      <c r="K1942">
        <v>21554.01</v>
      </c>
      <c r="L1942">
        <v>3.61</v>
      </c>
      <c r="M1942" s="1">
        <v>436294.12</v>
      </c>
      <c r="N1942" t="s">
        <v>5744</v>
      </c>
      <c r="O1942" t="s">
        <v>45</v>
      </c>
      <c r="P1942" t="s">
        <v>4622</v>
      </c>
      <c r="Q1942" t="s">
        <v>4623</v>
      </c>
      <c r="R1942" t="s">
        <v>4744</v>
      </c>
    </row>
    <row r="1943" spans="1:18" x14ac:dyDescent="0.25">
      <c r="A1943" t="s">
        <v>1072</v>
      </c>
      <c r="B1943" t="s">
        <v>1073</v>
      </c>
      <c r="C1943" t="s">
        <v>4783</v>
      </c>
      <c r="D1943" t="s">
        <v>5773</v>
      </c>
      <c r="E1943" t="s">
        <v>4656</v>
      </c>
      <c r="F1943" t="s">
        <v>4772</v>
      </c>
      <c r="G1943" t="s">
        <v>4833</v>
      </c>
      <c r="H1943" t="s">
        <v>4630</v>
      </c>
      <c r="I1943" t="s">
        <v>4766</v>
      </c>
      <c r="J1943" s="1">
        <v>36</v>
      </c>
      <c r="K1943">
        <v>33905.660000000003</v>
      </c>
      <c r="L1943">
        <v>19.66</v>
      </c>
      <c r="M1943" s="1">
        <v>980633.06</v>
      </c>
      <c r="N1943" t="s">
        <v>5208</v>
      </c>
      <c r="O1943" t="s">
        <v>4730</v>
      </c>
      <c r="P1943" t="s">
        <v>4622</v>
      </c>
      <c r="Q1943" t="s">
        <v>4611</v>
      </c>
      <c r="R1943" t="s">
        <v>4703</v>
      </c>
    </row>
    <row r="1944" spans="1:18" x14ac:dyDescent="0.25">
      <c r="A1944" t="s">
        <v>1167</v>
      </c>
      <c r="B1944" t="s">
        <v>1168</v>
      </c>
      <c r="C1944" t="s">
        <v>4837</v>
      </c>
      <c r="D1944" t="s">
        <v>5094</v>
      </c>
      <c r="E1944" t="s">
        <v>4602</v>
      </c>
      <c r="F1944" t="s">
        <v>4684</v>
      </c>
      <c r="G1944" t="s">
        <v>4792</v>
      </c>
      <c r="H1944" t="s">
        <v>4630</v>
      </c>
      <c r="I1944" t="s">
        <v>4766</v>
      </c>
      <c r="J1944" s="1">
        <v>24</v>
      </c>
      <c r="K1944">
        <v>29018.99</v>
      </c>
      <c r="L1944">
        <v>4.41</v>
      </c>
      <c r="M1944" s="1">
        <v>665742.06000000006</v>
      </c>
      <c r="N1944" t="s">
        <v>5858</v>
      </c>
      <c r="O1944" t="s">
        <v>4609</v>
      </c>
      <c r="P1944" t="s">
        <v>4622</v>
      </c>
      <c r="Q1944" t="s">
        <v>4611</v>
      </c>
      <c r="R1944" t="s">
        <v>4644</v>
      </c>
    </row>
    <row r="1945" spans="1:18" x14ac:dyDescent="0.25">
      <c r="A1945" t="s">
        <v>1362</v>
      </c>
      <c r="B1945" t="s">
        <v>1290</v>
      </c>
      <c r="C1945" t="s">
        <v>6037</v>
      </c>
      <c r="D1945" t="s">
        <v>5068</v>
      </c>
      <c r="E1945" t="s">
        <v>4615</v>
      </c>
      <c r="F1945" t="s">
        <v>4733</v>
      </c>
      <c r="G1945" t="s">
        <v>5083</v>
      </c>
      <c r="H1945" t="s">
        <v>4630</v>
      </c>
      <c r="I1945" t="s">
        <v>4766</v>
      </c>
      <c r="J1945" s="1">
        <v>7</v>
      </c>
      <c r="K1945">
        <v>30979.83</v>
      </c>
      <c r="L1945">
        <v>10.24</v>
      </c>
      <c r="M1945" s="1">
        <v>194652.47</v>
      </c>
      <c r="N1945" t="s">
        <v>6039</v>
      </c>
      <c r="O1945" t="s">
        <v>4609</v>
      </c>
      <c r="P1945" t="s">
        <v>4622</v>
      </c>
      <c r="Q1945" t="s">
        <v>4643</v>
      </c>
      <c r="R1945" t="s">
        <v>4696</v>
      </c>
    </row>
    <row r="1946" spans="1:18" x14ac:dyDescent="0.25">
      <c r="A1946" t="s">
        <v>1375</v>
      </c>
      <c r="B1946" t="s">
        <v>1376</v>
      </c>
      <c r="C1946" t="s">
        <v>6049</v>
      </c>
      <c r="D1946" t="s">
        <v>6050</v>
      </c>
      <c r="E1946" t="s">
        <v>4656</v>
      </c>
      <c r="F1946" t="s">
        <v>4891</v>
      </c>
      <c r="G1946" t="s">
        <v>5143</v>
      </c>
      <c r="H1946" t="s">
        <v>4630</v>
      </c>
      <c r="I1946" t="s">
        <v>4766</v>
      </c>
      <c r="J1946" s="1">
        <v>49</v>
      </c>
      <c r="K1946">
        <v>39027.32</v>
      </c>
      <c r="L1946">
        <v>10.36</v>
      </c>
      <c r="M1946" s="1">
        <v>1714220.39</v>
      </c>
      <c r="N1946" t="s">
        <v>5090</v>
      </c>
      <c r="O1946" t="s">
        <v>4651</v>
      </c>
      <c r="P1946" t="s">
        <v>4622</v>
      </c>
      <c r="Q1946" t="s">
        <v>4643</v>
      </c>
      <c r="R1946" t="s">
        <v>4720</v>
      </c>
    </row>
    <row r="1947" spans="1:18" x14ac:dyDescent="0.25">
      <c r="A1947" t="s">
        <v>1386</v>
      </c>
      <c r="B1947" t="s">
        <v>1242</v>
      </c>
      <c r="C1947" t="s">
        <v>5487</v>
      </c>
      <c r="D1947" t="s">
        <v>4614</v>
      </c>
      <c r="E1947" t="s">
        <v>4615</v>
      </c>
      <c r="F1947" t="s">
        <v>4843</v>
      </c>
      <c r="G1947" t="s">
        <v>4844</v>
      </c>
      <c r="H1947" t="s">
        <v>4630</v>
      </c>
      <c r="I1947" t="s">
        <v>4766</v>
      </c>
      <c r="J1947" s="1">
        <v>40</v>
      </c>
      <c r="K1947">
        <v>18761.04</v>
      </c>
      <c r="L1947">
        <v>5.09</v>
      </c>
      <c r="M1947" s="1">
        <v>712244.12</v>
      </c>
      <c r="N1947" t="s">
        <v>6058</v>
      </c>
      <c r="O1947" t="s">
        <v>4730</v>
      </c>
      <c r="P1947" t="s">
        <v>4622</v>
      </c>
      <c r="Q1947" t="s">
        <v>4623</v>
      </c>
      <c r="R1947" t="s">
        <v>4653</v>
      </c>
    </row>
    <row r="1948" spans="1:18" x14ac:dyDescent="0.25">
      <c r="A1948" t="s">
        <v>1410</v>
      </c>
      <c r="B1948" t="s">
        <v>1411</v>
      </c>
      <c r="C1948" t="s">
        <v>5395</v>
      </c>
      <c r="D1948" t="s">
        <v>5214</v>
      </c>
      <c r="E1948" t="s">
        <v>4656</v>
      </c>
      <c r="F1948" t="s">
        <v>4657</v>
      </c>
      <c r="G1948" t="s">
        <v>4826</v>
      </c>
      <c r="H1948" t="s">
        <v>4630</v>
      </c>
      <c r="I1948" t="s">
        <v>4766</v>
      </c>
      <c r="J1948" s="1">
        <v>29</v>
      </c>
      <c r="K1948">
        <v>19958.009999999998</v>
      </c>
      <c r="L1948">
        <v>1.79</v>
      </c>
      <c r="M1948" s="1">
        <v>568422.09</v>
      </c>
      <c r="N1948" t="s">
        <v>5268</v>
      </c>
      <c r="O1948" t="s">
        <v>4664</v>
      </c>
      <c r="P1948" t="s">
        <v>4622</v>
      </c>
      <c r="Q1948" t="s">
        <v>4643</v>
      </c>
      <c r="R1948" t="s">
        <v>4612</v>
      </c>
    </row>
    <row r="1949" spans="1:18" x14ac:dyDescent="0.25">
      <c r="A1949" t="s">
        <v>1484</v>
      </c>
      <c r="B1949" t="s">
        <v>909</v>
      </c>
      <c r="C1949" t="s">
        <v>5137</v>
      </c>
      <c r="D1949" t="s">
        <v>6128</v>
      </c>
      <c r="E1949" t="s">
        <v>4602</v>
      </c>
      <c r="F1949" t="s">
        <v>4684</v>
      </c>
      <c r="G1949" t="s">
        <v>4685</v>
      </c>
      <c r="H1949" t="s">
        <v>4630</v>
      </c>
      <c r="I1949" t="s">
        <v>4766</v>
      </c>
      <c r="J1949" s="1">
        <v>38</v>
      </c>
      <c r="K1949">
        <v>5695.1</v>
      </c>
      <c r="L1949">
        <v>4.5199999999999996</v>
      </c>
      <c r="M1949" s="1">
        <v>206631.9</v>
      </c>
      <c r="N1949" t="s">
        <v>5196</v>
      </c>
      <c r="O1949" t="s">
        <v>4664</v>
      </c>
      <c r="P1949" t="s">
        <v>4622</v>
      </c>
      <c r="Q1949" t="s">
        <v>4643</v>
      </c>
      <c r="R1949" t="s">
        <v>4644</v>
      </c>
    </row>
    <row r="1950" spans="1:18" x14ac:dyDescent="0.25">
      <c r="A1950" t="s">
        <v>1694</v>
      </c>
      <c r="B1950" t="s">
        <v>931</v>
      </c>
      <c r="C1950" t="s">
        <v>6274</v>
      </c>
      <c r="D1950" t="s">
        <v>5554</v>
      </c>
      <c r="E1950" t="s">
        <v>4602</v>
      </c>
      <c r="F1950" t="s">
        <v>4603</v>
      </c>
      <c r="G1950" t="s">
        <v>4955</v>
      </c>
      <c r="H1950" t="s">
        <v>4630</v>
      </c>
      <c r="I1950" t="s">
        <v>4766</v>
      </c>
      <c r="J1950" s="1">
        <v>24</v>
      </c>
      <c r="K1950">
        <v>20282.96</v>
      </c>
      <c r="L1950">
        <v>4.68</v>
      </c>
      <c r="M1950" s="1">
        <v>464009.22</v>
      </c>
      <c r="N1950" t="s">
        <v>5713</v>
      </c>
      <c r="O1950" t="s">
        <v>4651</v>
      </c>
      <c r="P1950" t="s">
        <v>4622</v>
      </c>
      <c r="Q1950" t="s">
        <v>4611</v>
      </c>
      <c r="R1950" t="s">
        <v>4624</v>
      </c>
    </row>
    <row r="1951" spans="1:18" x14ac:dyDescent="0.25">
      <c r="A1951" t="s">
        <v>1751</v>
      </c>
      <c r="B1951" t="s">
        <v>1752</v>
      </c>
      <c r="C1951" t="s">
        <v>6328</v>
      </c>
      <c r="D1951" t="s">
        <v>6329</v>
      </c>
      <c r="E1951" t="s">
        <v>4602</v>
      </c>
      <c r="F1951" t="s">
        <v>4603</v>
      </c>
      <c r="G1951" t="s">
        <v>4604</v>
      </c>
      <c r="H1951" t="s">
        <v>4630</v>
      </c>
      <c r="I1951" t="s">
        <v>4766</v>
      </c>
      <c r="J1951" s="1">
        <v>40</v>
      </c>
      <c r="K1951">
        <v>4936.66</v>
      </c>
      <c r="L1951">
        <v>10.27</v>
      </c>
      <c r="M1951" s="1">
        <v>177186.6</v>
      </c>
      <c r="N1951" t="s">
        <v>5896</v>
      </c>
      <c r="O1951" t="s">
        <v>4664</v>
      </c>
      <c r="P1951" t="s">
        <v>4652</v>
      </c>
      <c r="Q1951" t="s">
        <v>4623</v>
      </c>
      <c r="R1951" t="s">
        <v>4744</v>
      </c>
    </row>
    <row r="1952" spans="1:18" x14ac:dyDescent="0.25">
      <c r="A1952" t="s">
        <v>1783</v>
      </c>
      <c r="B1952" t="s">
        <v>1365</v>
      </c>
      <c r="C1952" t="s">
        <v>4877</v>
      </c>
      <c r="D1952" t="s">
        <v>6352</v>
      </c>
      <c r="E1952" t="s">
        <v>4602</v>
      </c>
      <c r="F1952" t="s">
        <v>4603</v>
      </c>
      <c r="G1952" t="s">
        <v>4604</v>
      </c>
      <c r="H1952" t="s">
        <v>4630</v>
      </c>
      <c r="I1952" t="s">
        <v>4766</v>
      </c>
      <c r="J1952" s="1">
        <v>38</v>
      </c>
      <c r="K1952">
        <v>48478.1</v>
      </c>
      <c r="L1952">
        <v>3.79</v>
      </c>
      <c r="M1952" s="1">
        <v>1772349.64</v>
      </c>
      <c r="N1952" t="s">
        <v>6002</v>
      </c>
      <c r="O1952" t="s">
        <v>45</v>
      </c>
      <c r="P1952" t="s">
        <v>4622</v>
      </c>
      <c r="Q1952" t="s">
        <v>4611</v>
      </c>
      <c r="R1952" t="s">
        <v>4696</v>
      </c>
    </row>
    <row r="1953" spans="1:18" x14ac:dyDescent="0.25">
      <c r="A1953" t="s">
        <v>1801</v>
      </c>
      <c r="B1953" t="s">
        <v>1213</v>
      </c>
      <c r="C1953" t="s">
        <v>6365</v>
      </c>
      <c r="D1953" t="s">
        <v>5554</v>
      </c>
      <c r="E1953" t="s">
        <v>4602</v>
      </c>
      <c r="F1953" t="s">
        <v>4603</v>
      </c>
      <c r="G1953" t="s">
        <v>4604</v>
      </c>
      <c r="H1953" t="s">
        <v>4630</v>
      </c>
      <c r="I1953" t="s">
        <v>4766</v>
      </c>
      <c r="J1953" s="1">
        <v>17</v>
      </c>
      <c r="K1953">
        <v>42852.88</v>
      </c>
      <c r="L1953">
        <v>16.86</v>
      </c>
      <c r="M1953" s="1">
        <v>605674.04</v>
      </c>
      <c r="N1953" t="s">
        <v>5295</v>
      </c>
      <c r="O1953" t="s">
        <v>4730</v>
      </c>
      <c r="P1953" t="s">
        <v>4622</v>
      </c>
      <c r="Q1953" t="s">
        <v>4643</v>
      </c>
      <c r="R1953" t="s">
        <v>4644</v>
      </c>
    </row>
    <row r="1954" spans="1:18" x14ac:dyDescent="0.25">
      <c r="A1954" t="s">
        <v>1870</v>
      </c>
      <c r="B1954" t="s">
        <v>364</v>
      </c>
      <c r="C1954" t="s">
        <v>6307</v>
      </c>
      <c r="D1954" t="s">
        <v>5396</v>
      </c>
      <c r="E1954" t="s">
        <v>4615</v>
      </c>
      <c r="F1954" t="s">
        <v>4733</v>
      </c>
      <c r="G1954" t="s">
        <v>4897</v>
      </c>
      <c r="H1954" t="s">
        <v>4630</v>
      </c>
      <c r="I1954" t="s">
        <v>4766</v>
      </c>
      <c r="J1954" s="1">
        <v>44</v>
      </c>
      <c r="K1954">
        <v>1169.23</v>
      </c>
      <c r="L1954">
        <v>11.54</v>
      </c>
      <c r="M1954" s="1">
        <v>45509.24</v>
      </c>
      <c r="N1954" t="s">
        <v>5355</v>
      </c>
      <c r="O1954" t="s">
        <v>4730</v>
      </c>
      <c r="P1954" t="s">
        <v>4622</v>
      </c>
      <c r="Q1954" t="s">
        <v>4623</v>
      </c>
      <c r="R1954" t="s">
        <v>4653</v>
      </c>
    </row>
    <row r="1955" spans="1:18" x14ac:dyDescent="0.25">
      <c r="A1955" t="s">
        <v>1916</v>
      </c>
      <c r="B1955" t="s">
        <v>1917</v>
      </c>
      <c r="C1955" t="s">
        <v>4752</v>
      </c>
      <c r="D1955" t="s">
        <v>6209</v>
      </c>
      <c r="E1955" t="s">
        <v>4656</v>
      </c>
      <c r="F1955" t="s">
        <v>4891</v>
      </c>
      <c r="G1955" t="s">
        <v>5143</v>
      </c>
      <c r="H1955" t="s">
        <v>4630</v>
      </c>
      <c r="I1955" t="s">
        <v>4766</v>
      </c>
      <c r="J1955" s="1">
        <v>1</v>
      </c>
      <c r="K1955">
        <v>31182.46</v>
      </c>
      <c r="L1955">
        <v>14.41</v>
      </c>
      <c r="M1955" s="1">
        <v>26689.07</v>
      </c>
      <c r="N1955" t="s">
        <v>5002</v>
      </c>
      <c r="O1955" t="s">
        <v>4609</v>
      </c>
      <c r="P1955" t="s">
        <v>4622</v>
      </c>
      <c r="Q1955" t="s">
        <v>4623</v>
      </c>
      <c r="R1955" t="s">
        <v>4744</v>
      </c>
    </row>
    <row r="1956" spans="1:18" x14ac:dyDescent="0.25">
      <c r="A1956" t="s">
        <v>2006</v>
      </c>
      <c r="B1956" t="s">
        <v>2007</v>
      </c>
      <c r="C1956" t="s">
        <v>4812</v>
      </c>
      <c r="D1956" t="s">
        <v>6521</v>
      </c>
      <c r="E1956" t="s">
        <v>4656</v>
      </c>
      <c r="F1956" t="s">
        <v>4891</v>
      </c>
      <c r="G1956" t="s">
        <v>4892</v>
      </c>
      <c r="H1956" t="s">
        <v>4630</v>
      </c>
      <c r="I1956" t="s">
        <v>4766</v>
      </c>
      <c r="J1956" s="1">
        <v>25</v>
      </c>
      <c r="K1956">
        <v>25688.68</v>
      </c>
      <c r="L1956">
        <v>13.2</v>
      </c>
      <c r="M1956" s="1">
        <v>557444.36</v>
      </c>
      <c r="N1956" t="s">
        <v>4911</v>
      </c>
      <c r="O1956" t="s">
        <v>4730</v>
      </c>
      <c r="P1956" t="s">
        <v>4622</v>
      </c>
      <c r="Q1956" t="s">
        <v>4643</v>
      </c>
      <c r="R1956" t="s">
        <v>4703</v>
      </c>
    </row>
    <row r="1957" spans="1:18" x14ac:dyDescent="0.25">
      <c r="A1957" t="s">
        <v>2083</v>
      </c>
      <c r="B1957" t="s">
        <v>1322</v>
      </c>
      <c r="C1957" t="s">
        <v>5136</v>
      </c>
      <c r="D1957" t="s">
        <v>6578</v>
      </c>
      <c r="E1957" t="s">
        <v>4615</v>
      </c>
      <c r="F1957" t="s">
        <v>4733</v>
      </c>
      <c r="G1957" t="s">
        <v>5083</v>
      </c>
      <c r="H1957" t="s">
        <v>4630</v>
      </c>
      <c r="I1957" t="s">
        <v>4766</v>
      </c>
      <c r="J1957" s="1">
        <v>30</v>
      </c>
      <c r="K1957">
        <v>9596.82</v>
      </c>
      <c r="L1957">
        <v>14.66</v>
      </c>
      <c r="M1957" s="1">
        <v>245697.79</v>
      </c>
      <c r="N1957" t="s">
        <v>6580</v>
      </c>
      <c r="O1957" t="s">
        <v>4609</v>
      </c>
      <c r="P1957" t="s">
        <v>4622</v>
      </c>
      <c r="Q1957" t="s">
        <v>4643</v>
      </c>
      <c r="R1957" t="s">
        <v>4644</v>
      </c>
    </row>
    <row r="1958" spans="1:18" x14ac:dyDescent="0.25">
      <c r="A1958" t="s">
        <v>2096</v>
      </c>
      <c r="B1958" t="s">
        <v>2097</v>
      </c>
      <c r="C1958" t="s">
        <v>5033</v>
      </c>
      <c r="D1958" t="s">
        <v>6590</v>
      </c>
      <c r="E1958" t="s">
        <v>4627</v>
      </c>
      <c r="F1958" t="s">
        <v>4636</v>
      </c>
      <c r="G1958" t="s">
        <v>4985</v>
      </c>
      <c r="H1958" t="s">
        <v>4630</v>
      </c>
      <c r="I1958" t="s">
        <v>4766</v>
      </c>
      <c r="J1958" s="1">
        <v>33</v>
      </c>
      <c r="K1958">
        <v>6377.45</v>
      </c>
      <c r="L1958">
        <v>1.35</v>
      </c>
      <c r="M1958" s="1">
        <v>207614.7</v>
      </c>
      <c r="N1958" t="s">
        <v>5048</v>
      </c>
      <c r="O1958" t="s">
        <v>4651</v>
      </c>
      <c r="P1958" t="s">
        <v>4622</v>
      </c>
      <c r="Q1958" t="s">
        <v>4623</v>
      </c>
      <c r="R1958" t="s">
        <v>4782</v>
      </c>
    </row>
    <row r="1959" spans="1:18" x14ac:dyDescent="0.25">
      <c r="A1959" t="s">
        <v>2199</v>
      </c>
      <c r="B1959" t="s">
        <v>670</v>
      </c>
      <c r="C1959" t="s">
        <v>6670</v>
      </c>
      <c r="D1959" t="s">
        <v>4862</v>
      </c>
      <c r="E1959" t="s">
        <v>4602</v>
      </c>
      <c r="F1959" t="s">
        <v>4668</v>
      </c>
      <c r="G1959" t="s">
        <v>4879</v>
      </c>
      <c r="H1959" t="s">
        <v>4630</v>
      </c>
      <c r="I1959" t="s">
        <v>4766</v>
      </c>
      <c r="J1959" s="1">
        <v>46</v>
      </c>
      <c r="K1959">
        <v>19488.87</v>
      </c>
      <c r="L1959">
        <v>10.220000000000001</v>
      </c>
      <c r="M1959" s="1">
        <v>804866.94</v>
      </c>
      <c r="N1959" t="s">
        <v>6042</v>
      </c>
      <c r="O1959" t="s">
        <v>4664</v>
      </c>
      <c r="P1959" t="s">
        <v>4610</v>
      </c>
      <c r="Q1959" t="s">
        <v>4643</v>
      </c>
      <c r="R1959" t="s">
        <v>4703</v>
      </c>
    </row>
    <row r="1960" spans="1:18" x14ac:dyDescent="0.25">
      <c r="A1960" t="s">
        <v>2213</v>
      </c>
      <c r="B1960" t="s">
        <v>1065</v>
      </c>
      <c r="C1960" t="s">
        <v>6681</v>
      </c>
      <c r="D1960" t="s">
        <v>6592</v>
      </c>
      <c r="E1960" t="s">
        <v>4602</v>
      </c>
      <c r="F1960" t="s">
        <v>4603</v>
      </c>
      <c r="G1960" t="s">
        <v>4955</v>
      </c>
      <c r="H1960" t="s">
        <v>4630</v>
      </c>
      <c r="I1960" t="s">
        <v>4766</v>
      </c>
      <c r="J1960" s="1">
        <v>27</v>
      </c>
      <c r="K1960">
        <v>30591.040000000001</v>
      </c>
      <c r="L1960">
        <v>14.91</v>
      </c>
      <c r="M1960" s="1">
        <v>702807.73</v>
      </c>
      <c r="N1960" t="s">
        <v>5455</v>
      </c>
      <c r="O1960" t="s">
        <v>45</v>
      </c>
      <c r="P1960" t="s">
        <v>4622</v>
      </c>
      <c r="Q1960" t="s">
        <v>4623</v>
      </c>
      <c r="R1960" t="s">
        <v>4644</v>
      </c>
    </row>
    <row r="1961" spans="1:18" x14ac:dyDescent="0.25">
      <c r="A1961" t="s">
        <v>2244</v>
      </c>
      <c r="B1961" t="s">
        <v>2245</v>
      </c>
      <c r="C1961" t="s">
        <v>5487</v>
      </c>
      <c r="D1961" t="s">
        <v>5094</v>
      </c>
      <c r="E1961" t="s">
        <v>4627</v>
      </c>
      <c r="F1961" t="s">
        <v>4723</v>
      </c>
      <c r="G1961" t="s">
        <v>4724</v>
      </c>
      <c r="H1961" t="s">
        <v>4630</v>
      </c>
      <c r="I1961" t="s">
        <v>4766</v>
      </c>
      <c r="J1961" s="1">
        <v>1</v>
      </c>
      <c r="K1961">
        <v>12435.02</v>
      </c>
      <c r="L1961">
        <v>18.09</v>
      </c>
      <c r="M1961" s="1">
        <v>10185.52</v>
      </c>
      <c r="N1961" t="s">
        <v>4841</v>
      </c>
      <c r="O1961" t="s">
        <v>4651</v>
      </c>
      <c r="P1961" t="s">
        <v>4622</v>
      </c>
      <c r="Q1961" t="s">
        <v>4611</v>
      </c>
      <c r="R1961" t="s">
        <v>4653</v>
      </c>
    </row>
    <row r="1962" spans="1:18" x14ac:dyDescent="0.25">
      <c r="A1962" t="s">
        <v>2340</v>
      </c>
      <c r="B1962" t="s">
        <v>1284</v>
      </c>
      <c r="C1962" t="s">
        <v>5699</v>
      </c>
      <c r="D1962" t="s">
        <v>5554</v>
      </c>
      <c r="E1962" t="s">
        <v>4656</v>
      </c>
      <c r="F1962" t="s">
        <v>4772</v>
      </c>
      <c r="G1962" t="s">
        <v>4773</v>
      </c>
      <c r="H1962" t="s">
        <v>4630</v>
      </c>
      <c r="I1962" t="s">
        <v>4766</v>
      </c>
      <c r="J1962" s="1">
        <v>27</v>
      </c>
      <c r="K1962">
        <v>34291.53</v>
      </c>
      <c r="L1962">
        <v>0.85</v>
      </c>
      <c r="M1962" s="1">
        <v>918001.4</v>
      </c>
      <c r="N1962" t="s">
        <v>5655</v>
      </c>
      <c r="O1962" t="s">
        <v>4664</v>
      </c>
      <c r="P1962" t="s">
        <v>4622</v>
      </c>
      <c r="Q1962" t="s">
        <v>4623</v>
      </c>
      <c r="R1962" t="s">
        <v>4653</v>
      </c>
    </row>
    <row r="1963" spans="1:18" x14ac:dyDescent="0.25">
      <c r="A1963" t="s">
        <v>2342</v>
      </c>
      <c r="B1963" t="s">
        <v>560</v>
      </c>
      <c r="C1963" t="s">
        <v>5493</v>
      </c>
      <c r="D1963" t="s">
        <v>6777</v>
      </c>
      <c r="E1963" t="s">
        <v>4602</v>
      </c>
      <c r="F1963" t="s">
        <v>4684</v>
      </c>
      <c r="G1963" t="s">
        <v>5022</v>
      </c>
      <c r="H1963" t="s">
        <v>4630</v>
      </c>
      <c r="I1963" t="s">
        <v>4766</v>
      </c>
      <c r="J1963" s="1">
        <v>50</v>
      </c>
      <c r="K1963">
        <v>28473.41</v>
      </c>
      <c r="L1963">
        <v>7.91</v>
      </c>
      <c r="M1963" s="1">
        <v>1311058.1599999999</v>
      </c>
      <c r="N1963" t="s">
        <v>5390</v>
      </c>
      <c r="O1963" t="s">
        <v>4609</v>
      </c>
      <c r="P1963" t="s">
        <v>4622</v>
      </c>
      <c r="Q1963" t="s">
        <v>4611</v>
      </c>
      <c r="R1963" t="s">
        <v>4782</v>
      </c>
    </row>
    <row r="1964" spans="1:18" x14ac:dyDescent="0.25">
      <c r="A1964" t="s">
        <v>2361</v>
      </c>
      <c r="B1964" t="s">
        <v>2362</v>
      </c>
      <c r="C1964" t="s">
        <v>5973</v>
      </c>
      <c r="D1964" t="s">
        <v>4916</v>
      </c>
      <c r="E1964" t="s">
        <v>4615</v>
      </c>
      <c r="F1964" t="s">
        <v>4733</v>
      </c>
      <c r="G1964" t="s">
        <v>4734</v>
      </c>
      <c r="H1964" t="s">
        <v>4630</v>
      </c>
      <c r="I1964" t="s">
        <v>4766</v>
      </c>
      <c r="J1964" s="1">
        <v>30</v>
      </c>
      <c r="K1964">
        <v>27152.880000000001</v>
      </c>
      <c r="L1964">
        <v>7.84</v>
      </c>
      <c r="M1964" s="1">
        <v>750722.83</v>
      </c>
      <c r="N1964" t="s">
        <v>6549</v>
      </c>
      <c r="O1964" t="s">
        <v>45</v>
      </c>
      <c r="P1964" t="s">
        <v>4622</v>
      </c>
      <c r="Q1964" t="s">
        <v>4611</v>
      </c>
      <c r="R1964" t="s">
        <v>4682</v>
      </c>
    </row>
    <row r="1965" spans="1:18" x14ac:dyDescent="0.25">
      <c r="A1965" t="s">
        <v>2471</v>
      </c>
      <c r="B1965" t="s">
        <v>1899</v>
      </c>
      <c r="C1965" t="s">
        <v>5304</v>
      </c>
      <c r="D1965" t="s">
        <v>6872</v>
      </c>
      <c r="E1965" t="s">
        <v>4627</v>
      </c>
      <c r="F1965" t="s">
        <v>4723</v>
      </c>
      <c r="G1965" t="s">
        <v>4724</v>
      </c>
      <c r="H1965" t="s">
        <v>4630</v>
      </c>
      <c r="I1965" t="s">
        <v>4766</v>
      </c>
      <c r="J1965" s="1">
        <v>30</v>
      </c>
      <c r="K1965">
        <v>40579.42</v>
      </c>
      <c r="L1965">
        <v>15.61</v>
      </c>
      <c r="M1965" s="1">
        <v>1027349.18</v>
      </c>
      <c r="N1965" t="s">
        <v>5394</v>
      </c>
      <c r="O1965" t="s">
        <v>4651</v>
      </c>
      <c r="P1965" t="s">
        <v>4622</v>
      </c>
      <c r="Q1965" t="s">
        <v>4611</v>
      </c>
      <c r="R1965" t="s">
        <v>4720</v>
      </c>
    </row>
    <row r="1966" spans="1:18" x14ac:dyDescent="0.25">
      <c r="A1966" t="s">
        <v>2556</v>
      </c>
      <c r="B1966" t="s">
        <v>805</v>
      </c>
      <c r="C1966" t="s">
        <v>4654</v>
      </c>
      <c r="D1966" t="s">
        <v>4614</v>
      </c>
      <c r="E1966" t="s">
        <v>4627</v>
      </c>
      <c r="F1966" t="s">
        <v>4691</v>
      </c>
      <c r="G1966" t="s">
        <v>4692</v>
      </c>
      <c r="H1966" t="s">
        <v>4630</v>
      </c>
      <c r="I1966" t="s">
        <v>4766</v>
      </c>
      <c r="J1966" s="1">
        <v>41</v>
      </c>
      <c r="K1966">
        <v>49922.239999999998</v>
      </c>
      <c r="L1966">
        <v>4.1399999999999997</v>
      </c>
      <c r="M1966" s="1">
        <v>1962073.83</v>
      </c>
      <c r="N1966" t="s">
        <v>5557</v>
      </c>
      <c r="O1966" t="s">
        <v>4609</v>
      </c>
      <c r="P1966" t="s">
        <v>4622</v>
      </c>
      <c r="Q1966" t="s">
        <v>4623</v>
      </c>
      <c r="R1966" t="s">
        <v>4782</v>
      </c>
    </row>
    <row r="1967" spans="1:18" x14ac:dyDescent="0.25">
      <c r="A1967" t="s">
        <v>2615</v>
      </c>
      <c r="B1967" t="s">
        <v>208</v>
      </c>
      <c r="C1967" t="s">
        <v>5615</v>
      </c>
      <c r="D1967" t="s">
        <v>5191</v>
      </c>
      <c r="E1967" t="s">
        <v>4627</v>
      </c>
      <c r="F1967" t="s">
        <v>4723</v>
      </c>
      <c r="G1967" t="s">
        <v>4724</v>
      </c>
      <c r="H1967" t="s">
        <v>4630</v>
      </c>
      <c r="I1967" t="s">
        <v>4766</v>
      </c>
      <c r="J1967" s="1">
        <v>30</v>
      </c>
      <c r="K1967">
        <v>29664.66</v>
      </c>
      <c r="L1967">
        <v>1.34</v>
      </c>
      <c r="M1967" s="1">
        <v>878014.61</v>
      </c>
      <c r="N1967" t="s">
        <v>5056</v>
      </c>
      <c r="O1967" t="s">
        <v>4609</v>
      </c>
      <c r="P1967" t="s">
        <v>4622</v>
      </c>
      <c r="Q1967" t="s">
        <v>4611</v>
      </c>
      <c r="R1967" t="s">
        <v>4644</v>
      </c>
    </row>
    <row r="1968" spans="1:18" x14ac:dyDescent="0.25">
      <c r="A1968" t="s">
        <v>2638</v>
      </c>
      <c r="B1968" t="s">
        <v>1335</v>
      </c>
      <c r="C1968" t="s">
        <v>4885</v>
      </c>
      <c r="D1968" t="s">
        <v>5543</v>
      </c>
      <c r="E1968" t="s">
        <v>4602</v>
      </c>
      <c r="F1968" t="s">
        <v>4684</v>
      </c>
      <c r="G1968" t="s">
        <v>4792</v>
      </c>
      <c r="H1968" t="s">
        <v>4630</v>
      </c>
      <c r="I1968" t="s">
        <v>4766</v>
      </c>
      <c r="J1968" s="1">
        <v>7</v>
      </c>
      <c r="K1968">
        <v>15477.24</v>
      </c>
      <c r="L1968">
        <v>15.94</v>
      </c>
      <c r="M1968" s="1">
        <v>91071.18</v>
      </c>
      <c r="N1968" t="s">
        <v>5318</v>
      </c>
      <c r="O1968" t="s">
        <v>4651</v>
      </c>
      <c r="P1968" t="s">
        <v>4622</v>
      </c>
      <c r="Q1968" t="s">
        <v>4611</v>
      </c>
      <c r="R1968" t="s">
        <v>4720</v>
      </c>
    </row>
    <row r="1969" spans="1:18" x14ac:dyDescent="0.25">
      <c r="A1969" t="s">
        <v>2660</v>
      </c>
      <c r="B1969" t="s">
        <v>2661</v>
      </c>
      <c r="C1969" t="s">
        <v>5045</v>
      </c>
      <c r="D1969" t="s">
        <v>6626</v>
      </c>
      <c r="E1969" t="s">
        <v>4656</v>
      </c>
      <c r="F1969" t="s">
        <v>4676</v>
      </c>
      <c r="G1969" t="s">
        <v>5132</v>
      </c>
      <c r="H1969" t="s">
        <v>4630</v>
      </c>
      <c r="I1969" t="s">
        <v>4766</v>
      </c>
      <c r="J1969" s="1">
        <v>26</v>
      </c>
      <c r="K1969">
        <v>21481.98</v>
      </c>
      <c r="L1969">
        <v>15.05</v>
      </c>
      <c r="M1969" s="1">
        <v>474472.49</v>
      </c>
      <c r="N1969" t="s">
        <v>5964</v>
      </c>
      <c r="O1969" t="s">
        <v>4609</v>
      </c>
      <c r="P1969" t="s">
        <v>4622</v>
      </c>
      <c r="Q1969" t="s">
        <v>4623</v>
      </c>
      <c r="R1969" t="s">
        <v>4703</v>
      </c>
    </row>
    <row r="1970" spans="1:18" x14ac:dyDescent="0.25">
      <c r="A1970" t="s">
        <v>2678</v>
      </c>
      <c r="B1970" t="s">
        <v>242</v>
      </c>
      <c r="C1970" t="s">
        <v>4760</v>
      </c>
      <c r="D1970" t="s">
        <v>7013</v>
      </c>
      <c r="E1970" t="s">
        <v>4627</v>
      </c>
      <c r="F1970" t="s">
        <v>4723</v>
      </c>
      <c r="G1970" t="s">
        <v>4724</v>
      </c>
      <c r="H1970" t="s">
        <v>4630</v>
      </c>
      <c r="I1970" t="s">
        <v>4766</v>
      </c>
      <c r="J1970" s="1">
        <v>25</v>
      </c>
      <c r="K1970">
        <v>1440.65</v>
      </c>
      <c r="L1970">
        <v>17.82</v>
      </c>
      <c r="M1970" s="1">
        <v>29598.15</v>
      </c>
      <c r="N1970" t="s">
        <v>4864</v>
      </c>
      <c r="O1970" t="s">
        <v>4651</v>
      </c>
      <c r="P1970" t="s">
        <v>4652</v>
      </c>
      <c r="Q1970" t="s">
        <v>4611</v>
      </c>
      <c r="R1970" t="s">
        <v>4682</v>
      </c>
    </row>
    <row r="1971" spans="1:18" x14ac:dyDescent="0.25">
      <c r="A1971" t="s">
        <v>2684</v>
      </c>
      <c r="B1971" t="s">
        <v>1678</v>
      </c>
      <c r="C1971" t="s">
        <v>4983</v>
      </c>
      <c r="D1971" t="s">
        <v>6843</v>
      </c>
      <c r="E1971" t="s">
        <v>4615</v>
      </c>
      <c r="F1971" t="s">
        <v>4616</v>
      </c>
      <c r="G1971" t="s">
        <v>4699</v>
      </c>
      <c r="H1971" t="s">
        <v>4630</v>
      </c>
      <c r="I1971" t="s">
        <v>4766</v>
      </c>
      <c r="J1971" s="1">
        <v>19</v>
      </c>
      <c r="K1971">
        <v>38406.17</v>
      </c>
      <c r="L1971">
        <v>11.2</v>
      </c>
      <c r="M1971" s="1">
        <v>647988.9</v>
      </c>
      <c r="N1971" t="s">
        <v>5802</v>
      </c>
      <c r="O1971" t="s">
        <v>4609</v>
      </c>
      <c r="P1971" t="s">
        <v>4622</v>
      </c>
      <c r="Q1971" t="s">
        <v>4643</v>
      </c>
      <c r="R1971" t="s">
        <v>4665</v>
      </c>
    </row>
    <row r="1972" spans="1:18" x14ac:dyDescent="0.25">
      <c r="A1972" t="s">
        <v>2708</v>
      </c>
      <c r="B1972" t="s">
        <v>723</v>
      </c>
      <c r="C1972" t="s">
        <v>4842</v>
      </c>
      <c r="D1972" t="s">
        <v>7034</v>
      </c>
      <c r="E1972" t="s">
        <v>4615</v>
      </c>
      <c r="F1972" t="s">
        <v>4733</v>
      </c>
      <c r="G1972" t="s">
        <v>4897</v>
      </c>
      <c r="H1972" t="s">
        <v>4630</v>
      </c>
      <c r="I1972" t="s">
        <v>4766</v>
      </c>
      <c r="J1972" s="1">
        <v>31</v>
      </c>
      <c r="K1972">
        <v>18574.21</v>
      </c>
      <c r="L1972">
        <v>5.99</v>
      </c>
      <c r="M1972" s="1">
        <v>541310.06000000006</v>
      </c>
      <c r="N1972" t="s">
        <v>5588</v>
      </c>
      <c r="O1972" t="s">
        <v>4664</v>
      </c>
      <c r="P1972" t="s">
        <v>4622</v>
      </c>
      <c r="Q1972" t="s">
        <v>4611</v>
      </c>
      <c r="R1972" t="s">
        <v>4703</v>
      </c>
    </row>
    <row r="1973" spans="1:18" x14ac:dyDescent="0.25">
      <c r="A1973" t="s">
        <v>2763</v>
      </c>
      <c r="B1973" t="s">
        <v>2764</v>
      </c>
      <c r="C1973" t="s">
        <v>5042</v>
      </c>
      <c r="D1973" t="s">
        <v>4818</v>
      </c>
      <c r="E1973" t="s">
        <v>4656</v>
      </c>
      <c r="F1973" t="s">
        <v>4772</v>
      </c>
      <c r="G1973" t="s">
        <v>4867</v>
      </c>
      <c r="H1973" t="s">
        <v>4630</v>
      </c>
      <c r="I1973" t="s">
        <v>4766</v>
      </c>
      <c r="J1973" s="1">
        <v>4</v>
      </c>
      <c r="K1973">
        <v>40702.03</v>
      </c>
      <c r="L1973">
        <v>2</v>
      </c>
      <c r="M1973" s="1">
        <v>159551.96</v>
      </c>
      <c r="N1973" t="s">
        <v>6008</v>
      </c>
      <c r="O1973" t="s">
        <v>4664</v>
      </c>
      <c r="P1973" t="s">
        <v>4610</v>
      </c>
      <c r="Q1973" t="s">
        <v>4623</v>
      </c>
      <c r="R1973" t="s">
        <v>4612</v>
      </c>
    </row>
    <row r="1974" spans="1:18" x14ac:dyDescent="0.25">
      <c r="A1974" t="s">
        <v>2897</v>
      </c>
      <c r="B1974" t="s">
        <v>1445</v>
      </c>
      <c r="C1974" t="s">
        <v>5653</v>
      </c>
      <c r="D1974" t="s">
        <v>5476</v>
      </c>
      <c r="E1974" t="s">
        <v>4656</v>
      </c>
      <c r="F1974" t="s">
        <v>4676</v>
      </c>
      <c r="G1974" t="s">
        <v>4677</v>
      </c>
      <c r="H1974" t="s">
        <v>4630</v>
      </c>
      <c r="I1974" t="s">
        <v>4766</v>
      </c>
      <c r="J1974" s="1">
        <v>44</v>
      </c>
      <c r="K1974">
        <v>39150.720000000001</v>
      </c>
      <c r="L1974">
        <v>3.29</v>
      </c>
      <c r="M1974" s="1">
        <v>1665957.1</v>
      </c>
      <c r="N1974" t="s">
        <v>5448</v>
      </c>
      <c r="O1974" t="s">
        <v>4664</v>
      </c>
      <c r="P1974" t="s">
        <v>4622</v>
      </c>
      <c r="Q1974" t="s">
        <v>4643</v>
      </c>
      <c r="R1974" t="s">
        <v>4782</v>
      </c>
    </row>
    <row r="1975" spans="1:18" x14ac:dyDescent="0.25">
      <c r="A1975" t="s">
        <v>2960</v>
      </c>
      <c r="B1975" t="s">
        <v>389</v>
      </c>
      <c r="C1975" t="s">
        <v>4885</v>
      </c>
      <c r="D1975" t="s">
        <v>7205</v>
      </c>
      <c r="E1975" t="s">
        <v>4602</v>
      </c>
      <c r="F1975" t="s">
        <v>4785</v>
      </c>
      <c r="G1975" t="s">
        <v>5159</v>
      </c>
      <c r="H1975" t="s">
        <v>4630</v>
      </c>
      <c r="I1975" t="s">
        <v>4766</v>
      </c>
      <c r="J1975" s="1">
        <v>49</v>
      </c>
      <c r="K1975">
        <v>46612.71</v>
      </c>
      <c r="L1975">
        <v>0.7</v>
      </c>
      <c r="M1975" s="1">
        <v>2268034.63</v>
      </c>
      <c r="N1975" t="s">
        <v>5276</v>
      </c>
      <c r="O1975" t="s">
        <v>4651</v>
      </c>
      <c r="P1975" t="s">
        <v>4622</v>
      </c>
      <c r="Q1975" t="s">
        <v>4623</v>
      </c>
      <c r="R1975" t="s">
        <v>4744</v>
      </c>
    </row>
    <row r="1976" spans="1:18" x14ac:dyDescent="0.25">
      <c r="A1976" t="s">
        <v>3048</v>
      </c>
      <c r="B1976" t="s">
        <v>1568</v>
      </c>
      <c r="C1976" t="s">
        <v>4912</v>
      </c>
      <c r="D1976" t="s">
        <v>5293</v>
      </c>
      <c r="E1976" t="s">
        <v>4615</v>
      </c>
      <c r="F1976" t="s">
        <v>4843</v>
      </c>
      <c r="G1976" t="s">
        <v>4844</v>
      </c>
      <c r="H1976" t="s">
        <v>4630</v>
      </c>
      <c r="I1976" t="s">
        <v>4766</v>
      </c>
      <c r="J1976" s="1">
        <v>1</v>
      </c>
      <c r="K1976">
        <v>4349.53</v>
      </c>
      <c r="L1976">
        <v>6.94</v>
      </c>
      <c r="M1976" s="1">
        <v>4047.67</v>
      </c>
      <c r="N1976" t="s">
        <v>6046</v>
      </c>
      <c r="O1976" t="s">
        <v>4609</v>
      </c>
      <c r="P1976" t="s">
        <v>4622</v>
      </c>
      <c r="Q1976" t="s">
        <v>4611</v>
      </c>
      <c r="R1976" t="s">
        <v>4720</v>
      </c>
    </row>
    <row r="1977" spans="1:18" x14ac:dyDescent="0.25">
      <c r="A1977" t="s">
        <v>3076</v>
      </c>
      <c r="B1977" t="s">
        <v>427</v>
      </c>
      <c r="C1977" t="s">
        <v>5861</v>
      </c>
      <c r="D1977" t="s">
        <v>4818</v>
      </c>
      <c r="E1977" t="s">
        <v>4656</v>
      </c>
      <c r="F1977" t="s">
        <v>4657</v>
      </c>
      <c r="G1977" t="s">
        <v>4658</v>
      </c>
      <c r="H1977" t="s">
        <v>4630</v>
      </c>
      <c r="I1977" t="s">
        <v>4766</v>
      </c>
      <c r="J1977" s="1">
        <v>10</v>
      </c>
      <c r="K1977">
        <v>35271.99</v>
      </c>
      <c r="L1977">
        <v>6.41</v>
      </c>
      <c r="M1977" s="1">
        <v>330110.55</v>
      </c>
      <c r="N1977" t="s">
        <v>6270</v>
      </c>
      <c r="O1977" t="s">
        <v>4664</v>
      </c>
      <c r="P1977" t="s">
        <v>4622</v>
      </c>
      <c r="Q1977" t="s">
        <v>4623</v>
      </c>
      <c r="R1977" t="s">
        <v>4682</v>
      </c>
    </row>
    <row r="1978" spans="1:18" x14ac:dyDescent="0.25">
      <c r="A1978" t="s">
        <v>3115</v>
      </c>
      <c r="B1978" t="s">
        <v>636</v>
      </c>
      <c r="C1978" t="s">
        <v>4915</v>
      </c>
      <c r="D1978" t="s">
        <v>6043</v>
      </c>
      <c r="E1978" t="s">
        <v>4615</v>
      </c>
      <c r="F1978" t="s">
        <v>4754</v>
      </c>
      <c r="G1978" t="s">
        <v>4755</v>
      </c>
      <c r="H1978" t="s">
        <v>4630</v>
      </c>
      <c r="I1978" t="s">
        <v>4766</v>
      </c>
      <c r="J1978" s="1">
        <v>28</v>
      </c>
      <c r="K1978">
        <v>12402.39</v>
      </c>
      <c r="L1978">
        <v>14.34</v>
      </c>
      <c r="M1978" s="1">
        <v>297468.84000000003</v>
      </c>
      <c r="N1978" t="s">
        <v>4713</v>
      </c>
      <c r="O1978" t="s">
        <v>45</v>
      </c>
      <c r="P1978" t="s">
        <v>4622</v>
      </c>
      <c r="Q1978" t="s">
        <v>4611</v>
      </c>
      <c r="R1978" t="s">
        <v>4696</v>
      </c>
    </row>
    <row r="1979" spans="1:18" x14ac:dyDescent="0.25">
      <c r="A1979" t="s">
        <v>3179</v>
      </c>
      <c r="B1979" t="s">
        <v>2094</v>
      </c>
      <c r="C1979" t="s">
        <v>5687</v>
      </c>
      <c r="D1979" t="s">
        <v>5758</v>
      </c>
      <c r="E1979" t="s">
        <v>4656</v>
      </c>
      <c r="F1979" t="s">
        <v>4676</v>
      </c>
      <c r="G1979" t="s">
        <v>5132</v>
      </c>
      <c r="H1979" t="s">
        <v>4630</v>
      </c>
      <c r="I1979" t="s">
        <v>4766</v>
      </c>
      <c r="J1979" s="1">
        <v>32</v>
      </c>
      <c r="K1979">
        <v>28547.83</v>
      </c>
      <c r="L1979">
        <v>3.25</v>
      </c>
      <c r="M1979" s="1">
        <v>883840.82</v>
      </c>
      <c r="N1979" t="s">
        <v>4911</v>
      </c>
      <c r="O1979" t="s">
        <v>4730</v>
      </c>
      <c r="P1979" t="s">
        <v>4622</v>
      </c>
      <c r="Q1979" t="s">
        <v>4611</v>
      </c>
      <c r="R1979" t="s">
        <v>4703</v>
      </c>
    </row>
    <row r="1980" spans="1:18" x14ac:dyDescent="0.25">
      <c r="A1980" t="s">
        <v>3420</v>
      </c>
      <c r="B1980" t="s">
        <v>2523</v>
      </c>
      <c r="C1980" t="s">
        <v>5263</v>
      </c>
      <c r="D1980" t="s">
        <v>7504</v>
      </c>
      <c r="E1980" t="s">
        <v>4615</v>
      </c>
      <c r="F1980" t="s">
        <v>4754</v>
      </c>
      <c r="G1980" t="s">
        <v>4798</v>
      </c>
      <c r="H1980" t="s">
        <v>4630</v>
      </c>
      <c r="I1980" t="s">
        <v>4766</v>
      </c>
      <c r="J1980" s="1">
        <v>13</v>
      </c>
      <c r="K1980">
        <v>47579.47</v>
      </c>
      <c r="L1980">
        <v>15.44</v>
      </c>
      <c r="M1980" s="1">
        <v>523031.6</v>
      </c>
      <c r="N1980" t="s">
        <v>6201</v>
      </c>
      <c r="O1980" t="s">
        <v>45</v>
      </c>
      <c r="P1980" t="s">
        <v>4622</v>
      </c>
      <c r="Q1980" t="s">
        <v>4611</v>
      </c>
      <c r="R1980" t="s">
        <v>4624</v>
      </c>
    </row>
    <row r="1981" spans="1:18" x14ac:dyDescent="0.25">
      <c r="A1981" t="s">
        <v>3428</v>
      </c>
      <c r="B1981" t="s">
        <v>232</v>
      </c>
      <c r="C1981" t="s">
        <v>4783</v>
      </c>
      <c r="D1981" t="s">
        <v>7511</v>
      </c>
      <c r="E1981" t="s">
        <v>4602</v>
      </c>
      <c r="F1981" t="s">
        <v>4603</v>
      </c>
      <c r="G1981" t="s">
        <v>4813</v>
      </c>
      <c r="H1981" t="s">
        <v>4630</v>
      </c>
      <c r="I1981" t="s">
        <v>4766</v>
      </c>
      <c r="J1981" s="1">
        <v>26</v>
      </c>
      <c r="K1981">
        <v>33654.28</v>
      </c>
      <c r="L1981">
        <v>14.18</v>
      </c>
      <c r="M1981" s="1">
        <v>750934.68</v>
      </c>
      <c r="N1981" t="s">
        <v>6031</v>
      </c>
      <c r="O1981" t="s">
        <v>4664</v>
      </c>
      <c r="P1981" t="s">
        <v>4622</v>
      </c>
      <c r="Q1981" t="s">
        <v>4643</v>
      </c>
      <c r="R1981" t="s">
        <v>4612</v>
      </c>
    </row>
    <row r="1982" spans="1:18" x14ac:dyDescent="0.25">
      <c r="A1982" t="s">
        <v>3452</v>
      </c>
      <c r="B1982" t="s">
        <v>2152</v>
      </c>
      <c r="C1982" t="s">
        <v>4998</v>
      </c>
      <c r="D1982" t="s">
        <v>5229</v>
      </c>
      <c r="E1982" t="s">
        <v>4615</v>
      </c>
      <c r="F1982" t="s">
        <v>4754</v>
      </c>
      <c r="G1982" t="s">
        <v>4798</v>
      </c>
      <c r="H1982" t="s">
        <v>4630</v>
      </c>
      <c r="I1982" t="s">
        <v>4766</v>
      </c>
      <c r="J1982" s="1">
        <v>41</v>
      </c>
      <c r="K1982">
        <v>34695.97</v>
      </c>
      <c r="L1982">
        <v>3.34</v>
      </c>
      <c r="M1982" s="1">
        <v>1375022.11</v>
      </c>
      <c r="N1982" t="s">
        <v>4929</v>
      </c>
      <c r="O1982" t="s">
        <v>4730</v>
      </c>
      <c r="P1982" t="s">
        <v>4622</v>
      </c>
      <c r="Q1982" t="s">
        <v>4611</v>
      </c>
      <c r="R1982" t="s">
        <v>4665</v>
      </c>
    </row>
    <row r="1983" spans="1:18" x14ac:dyDescent="0.25">
      <c r="A1983" t="s">
        <v>3540</v>
      </c>
      <c r="B1983" t="s">
        <v>1379</v>
      </c>
      <c r="C1983" t="s">
        <v>5487</v>
      </c>
      <c r="D1983" t="s">
        <v>5025</v>
      </c>
      <c r="E1983" t="s">
        <v>4602</v>
      </c>
      <c r="F1983" t="s">
        <v>4684</v>
      </c>
      <c r="G1983" t="s">
        <v>5022</v>
      </c>
      <c r="H1983" t="s">
        <v>4630</v>
      </c>
      <c r="I1983" t="s">
        <v>4766</v>
      </c>
      <c r="J1983" s="1">
        <v>20</v>
      </c>
      <c r="K1983">
        <v>31009.73</v>
      </c>
      <c r="L1983">
        <v>19.61</v>
      </c>
      <c r="M1983" s="1">
        <v>498574.44</v>
      </c>
      <c r="N1983" t="s">
        <v>5686</v>
      </c>
      <c r="O1983" t="s">
        <v>4651</v>
      </c>
      <c r="P1983" t="s">
        <v>4622</v>
      </c>
      <c r="Q1983" t="s">
        <v>4611</v>
      </c>
      <c r="R1983" t="s">
        <v>4612</v>
      </c>
    </row>
    <row r="1984" spans="1:18" x14ac:dyDescent="0.25">
      <c r="A1984" t="s">
        <v>3590</v>
      </c>
      <c r="B1984" t="s">
        <v>1635</v>
      </c>
      <c r="C1984" t="s">
        <v>5874</v>
      </c>
      <c r="D1984" t="s">
        <v>5061</v>
      </c>
      <c r="E1984" t="s">
        <v>4615</v>
      </c>
      <c r="F1984" t="s">
        <v>4843</v>
      </c>
      <c r="G1984" t="s">
        <v>4844</v>
      </c>
      <c r="H1984" t="s">
        <v>4630</v>
      </c>
      <c r="I1984" t="s">
        <v>4766</v>
      </c>
      <c r="J1984" s="1">
        <v>33</v>
      </c>
      <c r="K1984">
        <v>16356.52</v>
      </c>
      <c r="L1984">
        <v>10.73</v>
      </c>
      <c r="M1984" s="1">
        <v>481848.36</v>
      </c>
      <c r="N1984" t="s">
        <v>5330</v>
      </c>
      <c r="O1984" t="s">
        <v>45</v>
      </c>
      <c r="P1984" t="s">
        <v>4622</v>
      </c>
      <c r="Q1984" t="s">
        <v>4623</v>
      </c>
      <c r="R1984" t="s">
        <v>4720</v>
      </c>
    </row>
    <row r="1985" spans="1:18" x14ac:dyDescent="0.25">
      <c r="A1985" t="s">
        <v>3651</v>
      </c>
      <c r="B1985" t="s">
        <v>1411</v>
      </c>
      <c r="C1985" t="s">
        <v>5174</v>
      </c>
      <c r="D1985" t="s">
        <v>4627</v>
      </c>
      <c r="E1985" t="s">
        <v>4627</v>
      </c>
      <c r="F1985" t="s">
        <v>4691</v>
      </c>
      <c r="G1985" t="s">
        <v>4692</v>
      </c>
      <c r="H1985" t="s">
        <v>4630</v>
      </c>
      <c r="I1985" t="s">
        <v>4766</v>
      </c>
      <c r="J1985" s="1">
        <v>40</v>
      </c>
      <c r="K1985">
        <v>10574.05</v>
      </c>
      <c r="L1985">
        <v>18.14</v>
      </c>
      <c r="M1985" s="1">
        <v>346236.69</v>
      </c>
      <c r="N1985" t="s">
        <v>5337</v>
      </c>
      <c r="O1985" t="s">
        <v>4609</v>
      </c>
      <c r="P1985" t="s">
        <v>4622</v>
      </c>
      <c r="Q1985" t="s">
        <v>4623</v>
      </c>
      <c r="R1985" t="s">
        <v>4696</v>
      </c>
    </row>
    <row r="1986" spans="1:18" x14ac:dyDescent="0.25">
      <c r="A1986" t="s">
        <v>3700</v>
      </c>
      <c r="B1986" t="s">
        <v>586</v>
      </c>
      <c r="C1986" t="s">
        <v>5618</v>
      </c>
      <c r="D1986" t="s">
        <v>5147</v>
      </c>
      <c r="E1986" t="s">
        <v>4656</v>
      </c>
      <c r="F1986" t="s">
        <v>4772</v>
      </c>
      <c r="G1986" t="s">
        <v>4833</v>
      </c>
      <c r="H1986" t="s">
        <v>4630</v>
      </c>
      <c r="I1986" t="s">
        <v>4766</v>
      </c>
      <c r="J1986" s="1">
        <v>39</v>
      </c>
      <c r="K1986">
        <v>2675.45</v>
      </c>
      <c r="L1986">
        <v>10.31</v>
      </c>
      <c r="M1986" s="1">
        <v>93584.83</v>
      </c>
      <c r="N1986" t="s">
        <v>5577</v>
      </c>
      <c r="O1986" t="s">
        <v>45</v>
      </c>
      <c r="P1986" t="s">
        <v>4622</v>
      </c>
      <c r="Q1986" t="s">
        <v>4643</v>
      </c>
      <c r="R1986" t="s">
        <v>4653</v>
      </c>
    </row>
    <row r="1987" spans="1:18" x14ac:dyDescent="0.25">
      <c r="A1987" t="s">
        <v>3730</v>
      </c>
      <c r="B1987" t="s">
        <v>708</v>
      </c>
      <c r="C1987" t="s">
        <v>5445</v>
      </c>
      <c r="D1987" t="s">
        <v>4933</v>
      </c>
      <c r="E1987" t="s">
        <v>4615</v>
      </c>
      <c r="F1987" t="s">
        <v>4733</v>
      </c>
      <c r="G1987" t="s">
        <v>4897</v>
      </c>
      <c r="H1987" t="s">
        <v>4630</v>
      </c>
      <c r="I1987" t="s">
        <v>4766</v>
      </c>
      <c r="J1987" s="1">
        <v>3</v>
      </c>
      <c r="K1987">
        <v>47176.53</v>
      </c>
      <c r="L1987">
        <v>4.6500000000000004</v>
      </c>
      <c r="M1987" s="1">
        <v>134948.46</v>
      </c>
      <c r="N1987" t="s">
        <v>5697</v>
      </c>
      <c r="O1987" t="s">
        <v>4664</v>
      </c>
      <c r="P1987" t="s">
        <v>4652</v>
      </c>
      <c r="Q1987" t="s">
        <v>4611</v>
      </c>
      <c r="R1987" t="s">
        <v>4782</v>
      </c>
    </row>
    <row r="1988" spans="1:18" x14ac:dyDescent="0.25">
      <c r="A1988" t="s">
        <v>3782</v>
      </c>
      <c r="B1988" t="s">
        <v>2523</v>
      </c>
      <c r="C1988" t="s">
        <v>5456</v>
      </c>
      <c r="D1988" t="s">
        <v>5065</v>
      </c>
      <c r="E1988" t="s">
        <v>4602</v>
      </c>
      <c r="F1988" t="s">
        <v>4603</v>
      </c>
      <c r="G1988" t="s">
        <v>4955</v>
      </c>
      <c r="H1988" t="s">
        <v>4630</v>
      </c>
      <c r="I1988" t="s">
        <v>4766</v>
      </c>
      <c r="J1988" s="1">
        <v>8</v>
      </c>
      <c r="K1988">
        <v>18066.849999999999</v>
      </c>
      <c r="L1988">
        <v>19.989999999999998</v>
      </c>
      <c r="M1988" s="1">
        <v>115642.29</v>
      </c>
      <c r="N1988" t="s">
        <v>4968</v>
      </c>
      <c r="O1988" t="s">
        <v>45</v>
      </c>
      <c r="P1988" t="s">
        <v>4622</v>
      </c>
      <c r="Q1988" t="s">
        <v>4611</v>
      </c>
      <c r="R1988" t="s">
        <v>4653</v>
      </c>
    </row>
    <row r="1989" spans="1:18" x14ac:dyDescent="0.25">
      <c r="A1989" t="s">
        <v>3784</v>
      </c>
      <c r="B1989" t="s">
        <v>1192</v>
      </c>
      <c r="C1989" t="s">
        <v>5730</v>
      </c>
      <c r="D1989" t="s">
        <v>5069</v>
      </c>
      <c r="E1989" t="s">
        <v>4615</v>
      </c>
      <c r="F1989" t="s">
        <v>4754</v>
      </c>
      <c r="G1989" t="s">
        <v>4755</v>
      </c>
      <c r="H1989" t="s">
        <v>4630</v>
      </c>
      <c r="I1989" t="s">
        <v>4766</v>
      </c>
      <c r="J1989" s="1">
        <v>27</v>
      </c>
      <c r="K1989">
        <v>6578.21</v>
      </c>
      <c r="L1989">
        <v>14.07</v>
      </c>
      <c r="M1989" s="1">
        <v>152621.71</v>
      </c>
      <c r="N1989" t="s">
        <v>5763</v>
      </c>
      <c r="O1989" t="s">
        <v>4730</v>
      </c>
      <c r="P1989" t="s">
        <v>4652</v>
      </c>
      <c r="Q1989" t="s">
        <v>4623</v>
      </c>
      <c r="R1989" t="s">
        <v>4696</v>
      </c>
    </row>
    <row r="1990" spans="1:18" x14ac:dyDescent="0.25">
      <c r="A1990" t="s">
        <v>3928</v>
      </c>
      <c r="B1990" t="s">
        <v>696</v>
      </c>
      <c r="C1990" t="s">
        <v>4721</v>
      </c>
      <c r="D1990" t="s">
        <v>6711</v>
      </c>
      <c r="E1990" t="s">
        <v>4602</v>
      </c>
      <c r="F1990" t="s">
        <v>4668</v>
      </c>
      <c r="G1990" t="s">
        <v>4807</v>
      </c>
      <c r="H1990" t="s">
        <v>4630</v>
      </c>
      <c r="I1990" t="s">
        <v>4766</v>
      </c>
      <c r="J1990" s="1">
        <v>34</v>
      </c>
      <c r="K1990">
        <v>33318.92</v>
      </c>
      <c r="L1990">
        <v>18.61</v>
      </c>
      <c r="M1990" s="1">
        <v>922021.15</v>
      </c>
      <c r="N1990" t="s">
        <v>5085</v>
      </c>
      <c r="O1990" t="s">
        <v>4609</v>
      </c>
      <c r="P1990" t="s">
        <v>4610</v>
      </c>
      <c r="Q1990" t="s">
        <v>4611</v>
      </c>
      <c r="R1990" t="s">
        <v>4703</v>
      </c>
    </row>
    <row r="1991" spans="1:18" x14ac:dyDescent="0.25">
      <c r="A1991" t="s">
        <v>3964</v>
      </c>
      <c r="B1991" t="s">
        <v>433</v>
      </c>
      <c r="C1991" t="s">
        <v>5440</v>
      </c>
      <c r="D1991" t="s">
        <v>4646</v>
      </c>
      <c r="E1991" t="s">
        <v>4656</v>
      </c>
      <c r="F1991" t="s">
        <v>4657</v>
      </c>
      <c r="G1991" t="s">
        <v>5152</v>
      </c>
      <c r="H1991" t="s">
        <v>4630</v>
      </c>
      <c r="I1991" t="s">
        <v>4766</v>
      </c>
      <c r="J1991" s="1">
        <v>16</v>
      </c>
      <c r="K1991">
        <v>37144.49</v>
      </c>
      <c r="L1991">
        <v>4.51</v>
      </c>
      <c r="M1991" s="1">
        <v>567508.38</v>
      </c>
      <c r="N1991" t="s">
        <v>6280</v>
      </c>
      <c r="O1991" t="s">
        <v>4651</v>
      </c>
      <c r="P1991" t="s">
        <v>4622</v>
      </c>
      <c r="Q1991" t="s">
        <v>4623</v>
      </c>
      <c r="R1991" t="s">
        <v>4653</v>
      </c>
    </row>
    <row r="1992" spans="1:18" x14ac:dyDescent="0.25">
      <c r="A1992" t="s">
        <v>3976</v>
      </c>
      <c r="B1992" t="s">
        <v>2030</v>
      </c>
      <c r="C1992" t="s">
        <v>5302</v>
      </c>
      <c r="D1992" t="s">
        <v>6483</v>
      </c>
      <c r="E1992" t="s">
        <v>4627</v>
      </c>
      <c r="F1992" t="s">
        <v>4723</v>
      </c>
      <c r="G1992" t="s">
        <v>4922</v>
      </c>
      <c r="H1992" t="s">
        <v>4630</v>
      </c>
      <c r="I1992" t="s">
        <v>4766</v>
      </c>
      <c r="J1992" s="1">
        <v>35</v>
      </c>
      <c r="K1992">
        <v>34618.050000000003</v>
      </c>
      <c r="L1992">
        <v>0.89</v>
      </c>
      <c r="M1992" s="1">
        <v>1200848.23</v>
      </c>
      <c r="N1992" t="s">
        <v>4988</v>
      </c>
      <c r="O1992" t="s">
        <v>4609</v>
      </c>
      <c r="P1992" t="s">
        <v>4622</v>
      </c>
      <c r="Q1992" t="s">
        <v>4643</v>
      </c>
      <c r="R1992" t="s">
        <v>4782</v>
      </c>
    </row>
    <row r="1993" spans="1:18" x14ac:dyDescent="0.25">
      <c r="A1993" t="s">
        <v>3991</v>
      </c>
      <c r="B1993" t="s">
        <v>1522</v>
      </c>
      <c r="C1993" t="s">
        <v>7693</v>
      </c>
      <c r="D1993" t="s">
        <v>4886</v>
      </c>
      <c r="E1993" t="s">
        <v>4627</v>
      </c>
      <c r="F1993" t="s">
        <v>4636</v>
      </c>
      <c r="G1993" t="s">
        <v>4985</v>
      </c>
      <c r="H1993" t="s">
        <v>4630</v>
      </c>
      <c r="I1993" t="s">
        <v>4766</v>
      </c>
      <c r="J1993" s="1">
        <v>20</v>
      </c>
      <c r="K1993">
        <v>17818.009999999998</v>
      </c>
      <c r="L1993">
        <v>5.74</v>
      </c>
      <c r="M1993" s="1">
        <v>335905.12</v>
      </c>
      <c r="N1993" t="s">
        <v>5355</v>
      </c>
      <c r="O1993" t="s">
        <v>4730</v>
      </c>
      <c r="P1993" t="s">
        <v>4622</v>
      </c>
      <c r="Q1993" t="s">
        <v>4643</v>
      </c>
      <c r="R1993" t="s">
        <v>4653</v>
      </c>
    </row>
    <row r="1994" spans="1:18" x14ac:dyDescent="0.25">
      <c r="A1994" t="s">
        <v>4049</v>
      </c>
      <c r="B1994" t="s">
        <v>1065</v>
      </c>
      <c r="C1994" t="s">
        <v>5309</v>
      </c>
      <c r="D1994" t="s">
        <v>7137</v>
      </c>
      <c r="E1994" t="s">
        <v>4656</v>
      </c>
      <c r="F1994" t="s">
        <v>4657</v>
      </c>
      <c r="G1994" t="s">
        <v>5152</v>
      </c>
      <c r="H1994" t="s">
        <v>4630</v>
      </c>
      <c r="I1994" t="s">
        <v>4766</v>
      </c>
      <c r="J1994" s="1">
        <v>16</v>
      </c>
      <c r="K1994">
        <v>24381.48</v>
      </c>
      <c r="L1994">
        <v>1.54</v>
      </c>
      <c r="M1994" s="1">
        <v>384096.08</v>
      </c>
      <c r="N1994" t="s">
        <v>5011</v>
      </c>
      <c r="O1994" t="s">
        <v>4730</v>
      </c>
      <c r="P1994" t="s">
        <v>4622</v>
      </c>
      <c r="Q1994" t="s">
        <v>4643</v>
      </c>
      <c r="R1994" t="s">
        <v>4696</v>
      </c>
    </row>
    <row r="1995" spans="1:18" x14ac:dyDescent="0.25">
      <c r="A1995" t="s">
        <v>4163</v>
      </c>
      <c r="B1995" t="s">
        <v>2044</v>
      </c>
      <c r="C1995" t="s">
        <v>4666</v>
      </c>
      <c r="D1995" t="s">
        <v>5025</v>
      </c>
      <c r="E1995" t="s">
        <v>4602</v>
      </c>
      <c r="F1995" t="s">
        <v>4684</v>
      </c>
      <c r="G1995" t="s">
        <v>4792</v>
      </c>
      <c r="H1995" t="s">
        <v>4630</v>
      </c>
      <c r="I1995" t="s">
        <v>4766</v>
      </c>
      <c r="J1995" s="1">
        <v>5</v>
      </c>
      <c r="K1995">
        <v>28021.8</v>
      </c>
      <c r="L1995">
        <v>9.7100000000000009</v>
      </c>
      <c r="M1995" s="1">
        <v>126504.42</v>
      </c>
      <c r="N1995" t="s">
        <v>6468</v>
      </c>
      <c r="O1995" t="s">
        <v>45</v>
      </c>
      <c r="P1995" t="s">
        <v>4622</v>
      </c>
      <c r="Q1995" t="s">
        <v>4643</v>
      </c>
      <c r="R1995" t="s">
        <v>4744</v>
      </c>
    </row>
    <row r="1996" spans="1:18" x14ac:dyDescent="0.25">
      <c r="A1996" t="s">
        <v>4179</v>
      </c>
      <c r="B1996" t="s">
        <v>1325</v>
      </c>
      <c r="C1996" t="s">
        <v>5385</v>
      </c>
      <c r="D1996" t="s">
        <v>5290</v>
      </c>
      <c r="E1996" t="s">
        <v>4656</v>
      </c>
      <c r="F1996" t="s">
        <v>4676</v>
      </c>
      <c r="G1996" t="s">
        <v>4677</v>
      </c>
      <c r="H1996" t="s">
        <v>4630</v>
      </c>
      <c r="I1996" t="s">
        <v>4766</v>
      </c>
      <c r="J1996" s="1">
        <v>13</v>
      </c>
      <c r="K1996">
        <v>2839.94</v>
      </c>
      <c r="L1996">
        <v>9.6199999999999992</v>
      </c>
      <c r="M1996" s="1">
        <v>33367.589999999997</v>
      </c>
      <c r="N1996" t="s">
        <v>5154</v>
      </c>
      <c r="O1996" t="s">
        <v>4730</v>
      </c>
      <c r="P1996" t="s">
        <v>4622</v>
      </c>
      <c r="Q1996" t="s">
        <v>4623</v>
      </c>
      <c r="R1996" t="s">
        <v>4665</v>
      </c>
    </row>
    <row r="1997" spans="1:18" x14ac:dyDescent="0.25">
      <c r="A1997" t="s">
        <v>4287</v>
      </c>
      <c r="B1997" t="s">
        <v>1231</v>
      </c>
      <c r="C1997" t="s">
        <v>8041</v>
      </c>
      <c r="D1997" t="s">
        <v>5761</v>
      </c>
      <c r="E1997" t="s">
        <v>4627</v>
      </c>
      <c r="F1997" t="s">
        <v>4691</v>
      </c>
      <c r="G1997" t="s">
        <v>4692</v>
      </c>
      <c r="H1997" t="s">
        <v>4630</v>
      </c>
      <c r="I1997" t="s">
        <v>4766</v>
      </c>
      <c r="J1997" s="1">
        <v>42</v>
      </c>
      <c r="K1997">
        <v>11430.93</v>
      </c>
      <c r="L1997">
        <v>10.57</v>
      </c>
      <c r="M1997" s="1">
        <v>429352.59</v>
      </c>
      <c r="N1997" t="s">
        <v>6065</v>
      </c>
      <c r="O1997" t="s">
        <v>4664</v>
      </c>
      <c r="P1997" t="s">
        <v>4622</v>
      </c>
      <c r="Q1997" t="s">
        <v>4623</v>
      </c>
      <c r="R1997" t="s">
        <v>4782</v>
      </c>
    </row>
    <row r="1998" spans="1:18" x14ac:dyDescent="0.25">
      <c r="A1998" t="s">
        <v>4317</v>
      </c>
      <c r="B1998" t="s">
        <v>998</v>
      </c>
      <c r="C1998" t="s">
        <v>8059</v>
      </c>
      <c r="D1998" t="s">
        <v>7304</v>
      </c>
      <c r="E1998" t="s">
        <v>4627</v>
      </c>
      <c r="F1998" t="s">
        <v>4723</v>
      </c>
      <c r="G1998" t="s">
        <v>4724</v>
      </c>
      <c r="H1998" t="s">
        <v>4630</v>
      </c>
      <c r="I1998" t="s">
        <v>4766</v>
      </c>
      <c r="J1998" s="1">
        <v>32</v>
      </c>
      <c r="K1998">
        <v>34476.370000000003</v>
      </c>
      <c r="L1998">
        <v>9.1199999999999992</v>
      </c>
      <c r="M1998" s="1">
        <v>1002628</v>
      </c>
      <c r="N1998" t="s">
        <v>5482</v>
      </c>
      <c r="O1998" t="s">
        <v>4664</v>
      </c>
      <c r="P1998" t="s">
        <v>4622</v>
      </c>
      <c r="Q1998" t="s">
        <v>4611</v>
      </c>
      <c r="R1998" t="s">
        <v>4744</v>
      </c>
    </row>
    <row r="1999" spans="1:18" x14ac:dyDescent="0.25">
      <c r="A1999" t="s">
        <v>4335</v>
      </c>
      <c r="B1999" t="s">
        <v>1376</v>
      </c>
      <c r="C1999" t="s">
        <v>5182</v>
      </c>
      <c r="D1999" t="s">
        <v>4675</v>
      </c>
      <c r="E1999" t="s">
        <v>4602</v>
      </c>
      <c r="F1999" t="s">
        <v>4603</v>
      </c>
      <c r="G1999" t="s">
        <v>4604</v>
      </c>
      <c r="H1999" t="s">
        <v>4630</v>
      </c>
      <c r="I1999" t="s">
        <v>4766</v>
      </c>
      <c r="J1999" s="1">
        <v>8</v>
      </c>
      <c r="K1999">
        <v>38198.26</v>
      </c>
      <c r="L1999">
        <v>16.91</v>
      </c>
      <c r="M1999" s="1">
        <v>253911.47</v>
      </c>
      <c r="N1999" t="s">
        <v>6506</v>
      </c>
      <c r="O1999" t="s">
        <v>4664</v>
      </c>
      <c r="P1999" t="s">
        <v>4622</v>
      </c>
      <c r="Q1999" t="s">
        <v>4643</v>
      </c>
      <c r="R1999" t="s">
        <v>4823</v>
      </c>
    </row>
    <row r="2000" spans="1:18" x14ac:dyDescent="0.25">
      <c r="A2000" t="s">
        <v>4352</v>
      </c>
      <c r="B2000" t="s">
        <v>1745</v>
      </c>
      <c r="C2000" t="s">
        <v>5844</v>
      </c>
      <c r="D2000" t="s">
        <v>6085</v>
      </c>
      <c r="E2000" t="s">
        <v>4615</v>
      </c>
      <c r="F2000" t="s">
        <v>4754</v>
      </c>
      <c r="G2000" t="s">
        <v>4798</v>
      </c>
      <c r="H2000" t="s">
        <v>4630</v>
      </c>
      <c r="I2000" t="s">
        <v>4766</v>
      </c>
      <c r="J2000" s="1">
        <v>6</v>
      </c>
      <c r="K2000">
        <v>49835.17</v>
      </c>
      <c r="L2000">
        <v>13.71</v>
      </c>
      <c r="M2000" s="1">
        <v>258016.61</v>
      </c>
      <c r="N2000" t="s">
        <v>5285</v>
      </c>
      <c r="O2000" t="s">
        <v>45</v>
      </c>
      <c r="P2000" t="s">
        <v>4610</v>
      </c>
      <c r="Q2000" t="s">
        <v>4643</v>
      </c>
      <c r="R2000" t="s">
        <v>4823</v>
      </c>
    </row>
    <row r="2001" spans="1:18" x14ac:dyDescent="0.25">
      <c r="A2001" t="s">
        <v>4376</v>
      </c>
      <c r="B2001" t="s">
        <v>802</v>
      </c>
      <c r="C2001" t="s">
        <v>4634</v>
      </c>
      <c r="D2001" t="s">
        <v>5161</v>
      </c>
      <c r="E2001" t="s">
        <v>4602</v>
      </c>
      <c r="F2001" t="s">
        <v>4785</v>
      </c>
      <c r="G2001" t="s">
        <v>5159</v>
      </c>
      <c r="H2001" t="s">
        <v>4630</v>
      </c>
      <c r="I2001" t="s">
        <v>4766</v>
      </c>
      <c r="J2001" s="1">
        <v>8</v>
      </c>
      <c r="K2001">
        <v>17265.509999999998</v>
      </c>
      <c r="L2001">
        <v>0.88</v>
      </c>
      <c r="M2001" s="1">
        <v>136908.59</v>
      </c>
      <c r="N2001" t="s">
        <v>6390</v>
      </c>
      <c r="O2001" t="s">
        <v>4664</v>
      </c>
      <c r="P2001" t="s">
        <v>4622</v>
      </c>
      <c r="Q2001" t="s">
        <v>4611</v>
      </c>
      <c r="R2001" t="s">
        <v>4696</v>
      </c>
    </row>
    <row r="2002" spans="1:18" x14ac:dyDescent="0.25">
      <c r="A2002" t="s">
        <v>4456</v>
      </c>
      <c r="B2002" t="s">
        <v>3491</v>
      </c>
      <c r="C2002" t="s">
        <v>5042</v>
      </c>
      <c r="D2002" t="s">
        <v>5191</v>
      </c>
      <c r="E2002" t="s">
        <v>4602</v>
      </c>
      <c r="F2002" t="s">
        <v>4684</v>
      </c>
      <c r="G2002" t="s">
        <v>5022</v>
      </c>
      <c r="H2002" t="s">
        <v>4630</v>
      </c>
      <c r="I2002" t="s">
        <v>4766</v>
      </c>
      <c r="J2002" s="1">
        <v>23</v>
      </c>
      <c r="K2002">
        <v>47057.05</v>
      </c>
      <c r="L2002">
        <v>9.5500000000000007</v>
      </c>
      <c r="M2002" s="1">
        <v>978951.34</v>
      </c>
      <c r="N2002" t="s">
        <v>5074</v>
      </c>
      <c r="O2002" t="s">
        <v>4730</v>
      </c>
      <c r="P2002" t="s">
        <v>4622</v>
      </c>
      <c r="Q2002" t="s">
        <v>4623</v>
      </c>
      <c r="R2002" t="s">
        <v>4612</v>
      </c>
    </row>
    <row r="2003" spans="1:18" x14ac:dyDescent="0.25">
      <c r="A2003" t="s">
        <v>4521</v>
      </c>
      <c r="B2003" t="s">
        <v>1371</v>
      </c>
      <c r="C2003" t="s">
        <v>8174</v>
      </c>
      <c r="D2003" t="s">
        <v>4921</v>
      </c>
      <c r="E2003" t="s">
        <v>4602</v>
      </c>
      <c r="F2003" t="s">
        <v>4603</v>
      </c>
      <c r="G2003" t="s">
        <v>4955</v>
      </c>
      <c r="H2003" t="s">
        <v>4630</v>
      </c>
      <c r="I2003" t="s">
        <v>4766</v>
      </c>
      <c r="J2003" s="1">
        <v>29</v>
      </c>
      <c r="K2003">
        <v>3308.54</v>
      </c>
      <c r="L2003">
        <v>4.1100000000000003</v>
      </c>
      <c r="M2003" s="1">
        <v>92004.21</v>
      </c>
      <c r="N2003" t="s">
        <v>5318</v>
      </c>
      <c r="O2003" t="s">
        <v>4651</v>
      </c>
      <c r="P2003" t="s">
        <v>4622</v>
      </c>
      <c r="Q2003" t="s">
        <v>4643</v>
      </c>
      <c r="R2003" t="s">
        <v>4720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E4B10-AD32-4EF2-9F7C-280315E29FF3}">
  <dimension ref="A1:S2001"/>
  <sheetViews>
    <sheetView workbookViewId="0">
      <selection activeCell="N1" sqref="N1:N1048576"/>
    </sheetView>
  </sheetViews>
  <sheetFormatPr defaultRowHeight="15" x14ac:dyDescent="0.25"/>
  <cols>
    <col min="1" max="1" width="10.7109375" bestFit="1" customWidth="1"/>
    <col min="2" max="2" width="14.140625" bestFit="1" customWidth="1"/>
    <col min="3" max="4" width="19.28515625" bestFit="1" customWidth="1"/>
    <col min="5" max="5" width="9.42578125" bestFit="1" customWidth="1"/>
    <col min="6" max="6" width="17.5703125" bestFit="1" customWidth="1"/>
    <col min="7" max="7" width="16.85546875" bestFit="1" customWidth="1"/>
    <col min="8" max="8" width="12.7109375" bestFit="1" customWidth="1"/>
    <col min="9" max="9" width="18.85546875" bestFit="1" customWidth="1"/>
    <col min="10" max="10" width="11" bestFit="1" customWidth="1"/>
    <col min="11" max="11" width="12" bestFit="1" customWidth="1"/>
    <col min="12" max="12" width="13" bestFit="1" customWidth="1"/>
    <col min="13" max="13" width="12.7109375" bestFit="1" customWidth="1"/>
    <col min="14" max="14" width="12.42578125" style="35" bestFit="1" customWidth="1"/>
    <col min="15" max="15" width="18.85546875" bestFit="1" customWidth="1"/>
    <col min="16" max="16" width="16.7109375" bestFit="1" customWidth="1"/>
    <col min="17" max="17" width="20.42578125" bestFit="1" customWidth="1"/>
    <col min="18" max="18" width="15" bestFit="1" customWidth="1"/>
  </cols>
  <sheetData>
    <row r="1" spans="1:19" x14ac:dyDescent="0.25">
      <c r="A1" t="s">
        <v>0</v>
      </c>
      <c r="B1" t="s">
        <v>1</v>
      </c>
      <c r="C1" t="s">
        <v>4597</v>
      </c>
      <c r="D1" t="s">
        <v>4598</v>
      </c>
      <c r="E1" t="s">
        <v>3</v>
      </c>
      <c r="F1" t="s">
        <v>4</v>
      </c>
      <c r="G1" t="s">
        <v>5</v>
      </c>
      <c r="H1" t="s">
        <v>6</v>
      </c>
      <c r="I1" t="s">
        <v>7</v>
      </c>
      <c r="J1" t="s">
        <v>8</v>
      </c>
      <c r="K1" t="s">
        <v>9</v>
      </c>
      <c r="L1" t="s">
        <v>10</v>
      </c>
      <c r="M1" t="s">
        <v>11</v>
      </c>
      <c r="N1" s="35" t="s">
        <v>12</v>
      </c>
      <c r="O1" t="s">
        <v>13</v>
      </c>
      <c r="P1" t="s">
        <v>14</v>
      </c>
      <c r="Q1" t="s">
        <v>15</v>
      </c>
      <c r="R1" t="s">
        <v>4599</v>
      </c>
      <c r="S1" t="s">
        <v>8240</v>
      </c>
    </row>
    <row r="2" spans="1:19" x14ac:dyDescent="0.25">
      <c r="A2" s="1" t="s">
        <v>16</v>
      </c>
      <c r="B2" s="1" t="s">
        <v>17</v>
      </c>
      <c r="C2" s="1" t="s">
        <v>4600</v>
      </c>
      <c r="D2" s="1" t="s">
        <v>4601</v>
      </c>
      <c r="E2" s="1" t="s">
        <v>4602</v>
      </c>
      <c r="F2" s="1" t="s">
        <v>4603</v>
      </c>
      <c r="G2" s="1" t="s">
        <v>4604</v>
      </c>
      <c r="H2" s="1" t="s">
        <v>4605</v>
      </c>
      <c r="I2" s="1" t="s">
        <v>4606</v>
      </c>
      <c r="J2" s="1" t="s">
        <v>4607</v>
      </c>
      <c r="K2">
        <v>15319.18</v>
      </c>
      <c r="L2">
        <v>8.31</v>
      </c>
      <c r="M2" s="1">
        <v>435430.84</v>
      </c>
      <c r="N2" s="35" t="s">
        <v>4608</v>
      </c>
      <c r="O2" s="1" t="s">
        <v>4609</v>
      </c>
      <c r="P2" s="1" t="s">
        <v>4610</v>
      </c>
      <c r="Q2" s="1" t="s">
        <v>4611</v>
      </c>
      <c r="R2" s="1" t="s">
        <v>4612</v>
      </c>
      <c r="S2" s="1">
        <f>+Excel_Advanced_Sales_Dataset_2000__hetvi__2[[#This Row],[Unit Price]]*Excel_Advanced_Sales_Dataset_2000__hetvi__2[[#This Row],[Quantity]]</f>
        <v>474894.58</v>
      </c>
    </row>
    <row r="3" spans="1:19" x14ac:dyDescent="0.25">
      <c r="A3" s="1" t="s">
        <v>27</v>
      </c>
      <c r="B3" s="1" t="s">
        <v>28</v>
      </c>
      <c r="C3" s="1" t="s">
        <v>4613</v>
      </c>
      <c r="D3" s="1" t="s">
        <v>4614</v>
      </c>
      <c r="E3" s="1" t="s">
        <v>4615</v>
      </c>
      <c r="F3" s="1" t="s">
        <v>4616</v>
      </c>
      <c r="G3" s="1" t="s">
        <v>4617</v>
      </c>
      <c r="H3" s="1" t="s">
        <v>4618</v>
      </c>
      <c r="I3" s="1" t="s">
        <v>4619</v>
      </c>
      <c r="J3" s="1" t="s">
        <v>4620</v>
      </c>
      <c r="K3">
        <v>11431.37</v>
      </c>
      <c r="L3">
        <v>9.5</v>
      </c>
      <c r="M3" s="1">
        <v>31036.17</v>
      </c>
      <c r="N3" s="35" t="s">
        <v>4621</v>
      </c>
      <c r="O3" s="1" t="s">
        <v>4609</v>
      </c>
      <c r="P3" s="1" t="s">
        <v>4622</v>
      </c>
      <c r="Q3" s="1" t="s">
        <v>4623</v>
      </c>
      <c r="R3" s="1" t="s">
        <v>4624</v>
      </c>
      <c r="S3" s="1">
        <f>+Excel_Advanced_Sales_Dataset_2000__hetvi__2[[#This Row],[Unit Price]]*Excel_Advanced_Sales_Dataset_2000__hetvi__2[[#This Row],[Quantity]]</f>
        <v>34294.11</v>
      </c>
    </row>
    <row r="4" spans="1:19" x14ac:dyDescent="0.25">
      <c r="A4" s="1" t="s">
        <v>37</v>
      </c>
      <c r="B4" s="1" t="s">
        <v>38</v>
      </c>
      <c r="C4" s="1" t="s">
        <v>4625</v>
      </c>
      <c r="D4" s="1" t="s">
        <v>4626</v>
      </c>
      <c r="E4" s="1" t="s">
        <v>4627</v>
      </c>
      <c r="F4" s="1" t="s">
        <v>4628</v>
      </c>
      <c r="G4" s="1" t="s">
        <v>4629</v>
      </c>
      <c r="H4" s="1" t="s">
        <v>4630</v>
      </c>
      <c r="I4" s="1" t="s">
        <v>4631</v>
      </c>
      <c r="J4" s="1" t="s">
        <v>4632</v>
      </c>
      <c r="K4">
        <v>2489.44</v>
      </c>
      <c r="L4">
        <v>0.76</v>
      </c>
      <c r="M4" s="1">
        <v>83997.69</v>
      </c>
      <c r="N4" s="35" t="s">
        <v>4633</v>
      </c>
      <c r="O4" s="1" t="s">
        <v>45</v>
      </c>
      <c r="P4" s="1" t="s">
        <v>4622</v>
      </c>
      <c r="Q4" s="1" t="s">
        <v>4623</v>
      </c>
      <c r="R4" s="1" t="s">
        <v>4612</v>
      </c>
      <c r="S4" s="1">
        <f>+Excel_Advanced_Sales_Dataset_2000__hetvi__2[[#This Row],[Unit Price]]*Excel_Advanced_Sales_Dataset_2000__hetvi__2[[#This Row],[Quantity]]</f>
        <v>84640.960000000006</v>
      </c>
    </row>
    <row r="5" spans="1:19" x14ac:dyDescent="0.25">
      <c r="A5" s="1" t="s">
        <v>46</v>
      </c>
      <c r="B5" s="1" t="s">
        <v>47</v>
      </c>
      <c r="C5" s="1" t="s">
        <v>4634</v>
      </c>
      <c r="D5" s="1" t="s">
        <v>4635</v>
      </c>
      <c r="E5" s="1" t="s">
        <v>4627</v>
      </c>
      <c r="F5" s="1" t="s">
        <v>4636</v>
      </c>
      <c r="G5" s="1" t="s">
        <v>4637</v>
      </c>
      <c r="H5" s="1" t="s">
        <v>4638</v>
      </c>
      <c r="I5" s="1" t="s">
        <v>4639</v>
      </c>
      <c r="J5" s="1" t="s">
        <v>4640</v>
      </c>
      <c r="K5">
        <v>24340.87</v>
      </c>
      <c r="L5">
        <v>18.260000000000002</v>
      </c>
      <c r="M5" s="32" t="s">
        <v>4641</v>
      </c>
      <c r="N5" s="35" t="s">
        <v>4642</v>
      </c>
      <c r="O5" s="1" t="s">
        <v>4609</v>
      </c>
      <c r="P5" s="1" t="s">
        <v>4622</v>
      </c>
      <c r="Q5" s="1" t="s">
        <v>4643</v>
      </c>
      <c r="R5" s="1" t="s">
        <v>4644</v>
      </c>
      <c r="S5" s="1">
        <f>+Excel_Advanced_Sales_Dataset_2000__hetvi__2[[#This Row],[Unit Price]]*Excel_Advanced_Sales_Dataset_2000__hetvi__2[[#This Row],[Quantity]]</f>
        <v>1046657.4099999999</v>
      </c>
    </row>
    <row r="6" spans="1:19" x14ac:dyDescent="0.25">
      <c r="A6" s="1" t="s">
        <v>54</v>
      </c>
      <c r="B6" s="1" t="s">
        <v>55</v>
      </c>
      <c r="C6" s="1" t="s">
        <v>4645</v>
      </c>
      <c r="D6" s="1" t="s">
        <v>4646</v>
      </c>
      <c r="E6" s="1" t="s">
        <v>4627</v>
      </c>
      <c r="F6" s="1" t="s">
        <v>4636</v>
      </c>
      <c r="G6" s="1" t="s">
        <v>4637</v>
      </c>
      <c r="H6" s="1" t="s">
        <v>4618</v>
      </c>
      <c r="I6" s="1" t="s">
        <v>4647</v>
      </c>
      <c r="J6" s="1" t="s">
        <v>4648</v>
      </c>
      <c r="K6">
        <v>21114.57</v>
      </c>
      <c r="L6">
        <v>4.57</v>
      </c>
      <c r="M6" s="32" t="s">
        <v>4649</v>
      </c>
      <c r="N6" s="35" t="s">
        <v>4650</v>
      </c>
      <c r="O6" s="1" t="s">
        <v>4651</v>
      </c>
      <c r="P6" s="1" t="s">
        <v>4652</v>
      </c>
      <c r="Q6" s="1" t="s">
        <v>4643</v>
      </c>
      <c r="R6" s="1" t="s">
        <v>4653</v>
      </c>
      <c r="S6" s="1">
        <f>+Excel_Advanced_Sales_Dataset_2000__hetvi__2[[#This Row],[Unit Price]]*Excel_Advanced_Sales_Dataset_2000__hetvi__2[[#This Row],[Quantity]]</f>
        <v>929041.08</v>
      </c>
    </row>
    <row r="7" spans="1:19" x14ac:dyDescent="0.25">
      <c r="A7" s="1" t="s">
        <v>60</v>
      </c>
      <c r="B7" s="1" t="s">
        <v>61</v>
      </c>
      <c r="C7" s="1" t="s">
        <v>4654</v>
      </c>
      <c r="D7" s="1" t="s">
        <v>4655</v>
      </c>
      <c r="E7" s="1" t="s">
        <v>4656</v>
      </c>
      <c r="F7" s="1" t="s">
        <v>4657</v>
      </c>
      <c r="G7" s="1" t="s">
        <v>4658</v>
      </c>
      <c r="H7" s="1" t="s">
        <v>4659</v>
      </c>
      <c r="I7" s="1" t="s">
        <v>4660</v>
      </c>
      <c r="J7" s="1" t="s">
        <v>4661</v>
      </c>
      <c r="K7">
        <v>40747.51</v>
      </c>
      <c r="L7">
        <v>2.04</v>
      </c>
      <c r="M7" s="32" t="s">
        <v>4662</v>
      </c>
      <c r="N7" s="35" t="s">
        <v>4663</v>
      </c>
      <c r="O7" s="1" t="s">
        <v>4664</v>
      </c>
      <c r="P7" s="1" t="s">
        <v>4622</v>
      </c>
      <c r="Q7" s="1" t="s">
        <v>4611</v>
      </c>
      <c r="R7" s="1" t="s">
        <v>4665</v>
      </c>
      <c r="S7" s="1">
        <f>+Excel_Advanced_Sales_Dataset_2000__hetvi__2[[#This Row],[Unit Price]]*Excel_Advanced_Sales_Dataset_2000__hetvi__2[[#This Row],[Quantity]]</f>
        <v>1874385.4600000002</v>
      </c>
    </row>
    <row r="8" spans="1:19" x14ac:dyDescent="0.25">
      <c r="A8" s="1" t="s">
        <v>69</v>
      </c>
      <c r="B8" s="1" t="s">
        <v>70</v>
      </c>
      <c r="C8" s="1" t="s">
        <v>4666</v>
      </c>
      <c r="D8" s="1" t="s">
        <v>4667</v>
      </c>
      <c r="E8" s="1" t="s">
        <v>4602</v>
      </c>
      <c r="F8" s="1" t="s">
        <v>4668</v>
      </c>
      <c r="G8" s="1" t="s">
        <v>4669</v>
      </c>
      <c r="H8" s="1" t="s">
        <v>4630</v>
      </c>
      <c r="I8" s="1" t="s">
        <v>4670</v>
      </c>
      <c r="J8" s="1" t="s">
        <v>4671</v>
      </c>
      <c r="K8">
        <v>3400.94</v>
      </c>
      <c r="L8">
        <v>7.76</v>
      </c>
      <c r="M8" s="32" t="s">
        <v>4672</v>
      </c>
      <c r="N8" s="35" t="s">
        <v>4673</v>
      </c>
      <c r="O8" s="1" t="s">
        <v>4651</v>
      </c>
      <c r="P8" s="1" t="s">
        <v>4610</v>
      </c>
      <c r="Q8" s="1" t="s">
        <v>4623</v>
      </c>
      <c r="R8" s="1" t="s">
        <v>4665</v>
      </c>
      <c r="S8" s="1">
        <f>+Excel_Advanced_Sales_Dataset_2000__hetvi__2[[#This Row],[Unit Price]]*Excel_Advanced_Sales_Dataset_2000__hetvi__2[[#This Row],[Quantity]]</f>
        <v>136037.6</v>
      </c>
    </row>
    <row r="9" spans="1:19" x14ac:dyDescent="0.25">
      <c r="A9" s="1" t="s">
        <v>75</v>
      </c>
      <c r="B9" s="1" t="s">
        <v>76</v>
      </c>
      <c r="C9" s="1" t="s">
        <v>4674</v>
      </c>
      <c r="D9" s="1" t="s">
        <v>4675</v>
      </c>
      <c r="E9" s="1" t="s">
        <v>4656</v>
      </c>
      <c r="F9" s="1" t="s">
        <v>4676</v>
      </c>
      <c r="G9" s="1" t="s">
        <v>4677</v>
      </c>
      <c r="H9" s="1" t="s">
        <v>4618</v>
      </c>
      <c r="I9" s="1" t="s">
        <v>4678</v>
      </c>
      <c r="J9" s="1" t="s">
        <v>4679</v>
      </c>
      <c r="K9">
        <v>2922.33</v>
      </c>
      <c r="L9">
        <v>7.5</v>
      </c>
      <c r="M9" s="32" t="s">
        <v>4680</v>
      </c>
      <c r="N9" s="35" t="s">
        <v>4681</v>
      </c>
      <c r="O9" s="1" t="s">
        <v>4609</v>
      </c>
      <c r="P9" s="1" t="s">
        <v>4622</v>
      </c>
      <c r="Q9" s="1" t="s">
        <v>4643</v>
      </c>
      <c r="R9" s="1" t="s">
        <v>4682</v>
      </c>
      <c r="S9" s="1">
        <f>+Excel_Advanced_Sales_Dataset_2000__hetvi__2[[#This Row],[Unit Price]]*Excel_Advanced_Sales_Dataset_2000__hetvi__2[[#This Row],[Quantity]]</f>
        <v>2922.33</v>
      </c>
    </row>
    <row r="10" spans="1:19" x14ac:dyDescent="0.25">
      <c r="A10" s="1" t="s">
        <v>81</v>
      </c>
      <c r="B10" s="1" t="s">
        <v>82</v>
      </c>
      <c r="C10" s="1" t="s">
        <v>4654</v>
      </c>
      <c r="D10" s="1" t="s">
        <v>4683</v>
      </c>
      <c r="E10" s="1" t="s">
        <v>4602</v>
      </c>
      <c r="F10" s="1" t="s">
        <v>4684</v>
      </c>
      <c r="G10" s="1" t="s">
        <v>4685</v>
      </c>
      <c r="H10" s="1" t="s">
        <v>4618</v>
      </c>
      <c r="I10" s="1" t="s">
        <v>4678</v>
      </c>
      <c r="J10" s="1" t="s">
        <v>4686</v>
      </c>
      <c r="K10">
        <v>47218.26</v>
      </c>
      <c r="L10">
        <v>4.84</v>
      </c>
      <c r="M10" s="32" t="s">
        <v>4687</v>
      </c>
      <c r="N10" s="35" t="s">
        <v>4688</v>
      </c>
      <c r="O10" s="1" t="s">
        <v>4651</v>
      </c>
      <c r="P10" s="1" t="s">
        <v>4622</v>
      </c>
      <c r="Q10" s="1" t="s">
        <v>4643</v>
      </c>
      <c r="R10" s="1" t="s">
        <v>4653</v>
      </c>
      <c r="S10" s="1">
        <f>+Excel_Advanced_Sales_Dataset_2000__hetvi__2[[#This Row],[Unit Price]]*Excel_Advanced_Sales_Dataset_2000__hetvi__2[[#This Row],[Quantity]]</f>
        <v>897146.94000000006</v>
      </c>
    </row>
    <row r="11" spans="1:19" x14ac:dyDescent="0.25">
      <c r="A11" s="1" t="s">
        <v>86</v>
      </c>
      <c r="B11" s="1" t="s">
        <v>87</v>
      </c>
      <c r="C11" s="1" t="s">
        <v>4689</v>
      </c>
      <c r="D11" s="1" t="s">
        <v>4690</v>
      </c>
      <c r="E11" s="1" t="s">
        <v>4627</v>
      </c>
      <c r="F11" s="1" t="s">
        <v>4691</v>
      </c>
      <c r="G11" s="1" t="s">
        <v>4692</v>
      </c>
      <c r="H11" s="1" t="s">
        <v>4618</v>
      </c>
      <c r="I11" s="1" t="s">
        <v>4619</v>
      </c>
      <c r="J11" s="1" t="s">
        <v>4693</v>
      </c>
      <c r="K11">
        <v>24319.16</v>
      </c>
      <c r="L11">
        <v>2.96</v>
      </c>
      <c r="M11" s="32" t="s">
        <v>4694</v>
      </c>
      <c r="N11" s="35" t="s">
        <v>4695</v>
      </c>
      <c r="O11" s="1" t="s">
        <v>4609</v>
      </c>
      <c r="P11" s="1" t="s">
        <v>4622</v>
      </c>
      <c r="Q11" s="1" t="s">
        <v>4611</v>
      </c>
      <c r="R11" s="1" t="s">
        <v>4696</v>
      </c>
      <c r="S11" s="1">
        <f>+Excel_Advanced_Sales_Dataset_2000__hetvi__2[[#This Row],[Unit Price]]*Excel_Advanced_Sales_Dataset_2000__hetvi__2[[#This Row],[Quantity]]</f>
        <v>729574.8</v>
      </c>
    </row>
    <row r="12" spans="1:19" x14ac:dyDescent="0.25">
      <c r="A12" s="1" t="s">
        <v>91</v>
      </c>
      <c r="B12" s="1" t="s">
        <v>92</v>
      </c>
      <c r="C12" s="1" t="s">
        <v>4697</v>
      </c>
      <c r="D12" s="1" t="s">
        <v>4698</v>
      </c>
      <c r="E12" s="1" t="s">
        <v>4615</v>
      </c>
      <c r="F12" s="1" t="s">
        <v>4616</v>
      </c>
      <c r="G12" s="1" t="s">
        <v>4699</v>
      </c>
      <c r="H12" s="1" t="s">
        <v>4638</v>
      </c>
      <c r="I12" s="1" t="s">
        <v>4639</v>
      </c>
      <c r="J12" s="1" t="s">
        <v>4700</v>
      </c>
      <c r="K12">
        <v>31198.6</v>
      </c>
      <c r="L12">
        <v>10.31</v>
      </c>
      <c r="M12" s="32" t="s">
        <v>4701</v>
      </c>
      <c r="N12" s="35" t="s">
        <v>4702</v>
      </c>
      <c r="O12" s="1" t="s">
        <v>4664</v>
      </c>
      <c r="P12" s="1" t="s">
        <v>4622</v>
      </c>
      <c r="Q12" s="1" t="s">
        <v>4623</v>
      </c>
      <c r="R12" s="1" t="s">
        <v>4703</v>
      </c>
      <c r="S12" s="1">
        <f>+Excel_Advanced_Sales_Dataset_2000__hetvi__2[[#This Row],[Unit Price]]*Excel_Advanced_Sales_Dataset_2000__hetvi__2[[#This Row],[Quantity]]</f>
        <v>904759.39999999991</v>
      </c>
    </row>
    <row r="13" spans="1:19" x14ac:dyDescent="0.25">
      <c r="A13" s="1" t="s">
        <v>95</v>
      </c>
      <c r="B13" s="1" t="s">
        <v>96</v>
      </c>
      <c r="C13" s="1" t="s">
        <v>4704</v>
      </c>
      <c r="D13" s="1" t="s">
        <v>4705</v>
      </c>
      <c r="E13" s="1" t="s">
        <v>4627</v>
      </c>
      <c r="F13" s="1" t="s">
        <v>4691</v>
      </c>
      <c r="G13" s="1" t="s">
        <v>4692</v>
      </c>
      <c r="H13" s="1" t="s">
        <v>4605</v>
      </c>
      <c r="I13" s="1" t="s">
        <v>4706</v>
      </c>
      <c r="J13" s="1" t="s">
        <v>4707</v>
      </c>
      <c r="K13">
        <v>9814.2000000000007</v>
      </c>
      <c r="L13">
        <v>0.98</v>
      </c>
      <c r="M13" s="32" t="s">
        <v>4708</v>
      </c>
      <c r="N13" s="35" t="s">
        <v>4709</v>
      </c>
      <c r="O13" s="1" t="s">
        <v>4664</v>
      </c>
      <c r="P13" s="1" t="s">
        <v>4622</v>
      </c>
      <c r="Q13" s="1" t="s">
        <v>4611</v>
      </c>
      <c r="R13" s="1" t="s">
        <v>4682</v>
      </c>
      <c r="S13" s="1">
        <f>+Excel_Advanced_Sales_Dataset_2000__hetvi__2[[#This Row],[Unit Price]]*Excel_Advanced_Sales_Dataset_2000__hetvi__2[[#This Row],[Quantity]]</f>
        <v>245355.00000000003</v>
      </c>
    </row>
    <row r="14" spans="1:19" x14ac:dyDescent="0.25">
      <c r="A14" s="1" t="s">
        <v>99</v>
      </c>
      <c r="B14" s="1" t="s">
        <v>100</v>
      </c>
      <c r="C14" s="1" t="s">
        <v>4710</v>
      </c>
      <c r="D14" s="1" t="s">
        <v>4614</v>
      </c>
      <c r="E14" s="1" t="s">
        <v>4627</v>
      </c>
      <c r="F14" s="1" t="s">
        <v>4628</v>
      </c>
      <c r="G14" s="1" t="s">
        <v>4711</v>
      </c>
      <c r="H14" s="1" t="s">
        <v>4630</v>
      </c>
      <c r="I14" s="1" t="s">
        <v>4670</v>
      </c>
      <c r="J14" s="1" t="s">
        <v>4700</v>
      </c>
      <c r="K14">
        <v>42344.08</v>
      </c>
      <c r="L14">
        <v>18.47</v>
      </c>
      <c r="M14" s="32" t="s">
        <v>4712</v>
      </c>
      <c r="N14" s="35" t="s">
        <v>4713</v>
      </c>
      <c r="O14" s="1" t="s">
        <v>4651</v>
      </c>
      <c r="P14" s="1" t="s">
        <v>4622</v>
      </c>
      <c r="Q14" s="1" t="s">
        <v>4611</v>
      </c>
      <c r="R14" s="1" t="s">
        <v>4696</v>
      </c>
      <c r="S14" s="1">
        <f>+Excel_Advanced_Sales_Dataset_2000__hetvi__2[[#This Row],[Unit Price]]*Excel_Advanced_Sales_Dataset_2000__hetvi__2[[#This Row],[Quantity]]</f>
        <v>1227978.32</v>
      </c>
    </row>
    <row r="15" spans="1:19" x14ac:dyDescent="0.25">
      <c r="A15" s="1" t="s">
        <v>103</v>
      </c>
      <c r="B15" s="1" t="s">
        <v>92</v>
      </c>
      <c r="C15" s="1" t="s">
        <v>4714</v>
      </c>
      <c r="D15" s="1" t="s">
        <v>4715</v>
      </c>
      <c r="E15" s="1" t="s">
        <v>4656</v>
      </c>
      <c r="F15" s="1" t="s">
        <v>4676</v>
      </c>
      <c r="G15" s="1" t="s">
        <v>4677</v>
      </c>
      <c r="H15" s="1" t="s">
        <v>4638</v>
      </c>
      <c r="I15" s="1" t="s">
        <v>4716</v>
      </c>
      <c r="J15" s="1" t="s">
        <v>4717</v>
      </c>
      <c r="K15">
        <v>16330.84</v>
      </c>
      <c r="L15">
        <v>3.24</v>
      </c>
      <c r="M15" s="32" t="s">
        <v>4718</v>
      </c>
      <c r="N15" s="35" t="s">
        <v>4719</v>
      </c>
      <c r="O15" s="1" t="s">
        <v>4609</v>
      </c>
      <c r="P15" s="1" t="s">
        <v>4622</v>
      </c>
      <c r="Q15" s="1" t="s">
        <v>4623</v>
      </c>
      <c r="R15" s="1" t="s">
        <v>4720</v>
      </c>
      <c r="S15" s="1">
        <f>+Excel_Advanced_Sales_Dataset_2000__hetvi__2[[#This Row],[Unit Price]]*Excel_Advanced_Sales_Dataset_2000__hetvi__2[[#This Row],[Quantity]]</f>
        <v>604241.07999999996</v>
      </c>
    </row>
    <row r="16" spans="1:19" x14ac:dyDescent="0.25">
      <c r="A16" s="1" t="s">
        <v>106</v>
      </c>
      <c r="B16" s="1" t="s">
        <v>107</v>
      </c>
      <c r="C16" s="1" t="s">
        <v>4721</v>
      </c>
      <c r="D16" s="1" t="s">
        <v>4722</v>
      </c>
      <c r="E16" s="1" t="s">
        <v>4627</v>
      </c>
      <c r="F16" s="1" t="s">
        <v>4723</v>
      </c>
      <c r="G16" s="1" t="s">
        <v>4724</v>
      </c>
      <c r="H16" s="1" t="s">
        <v>4725</v>
      </c>
      <c r="I16" s="1" t="s">
        <v>4726</v>
      </c>
      <c r="J16" s="1" t="s">
        <v>4727</v>
      </c>
      <c r="K16">
        <v>28232.05</v>
      </c>
      <c r="L16">
        <v>1.93</v>
      </c>
      <c r="M16" s="32" t="s">
        <v>4728</v>
      </c>
      <c r="N16" s="35" t="s">
        <v>4729</v>
      </c>
      <c r="O16" s="1" t="s">
        <v>4730</v>
      </c>
      <c r="P16" s="1" t="s">
        <v>4622</v>
      </c>
      <c r="Q16" s="1" t="s">
        <v>4643</v>
      </c>
      <c r="R16" s="1" t="s">
        <v>4612</v>
      </c>
      <c r="S16" s="1">
        <f>+Excel_Advanced_Sales_Dataset_2000__hetvi__2[[#This Row],[Unit Price]]*Excel_Advanced_Sales_Dataset_2000__hetvi__2[[#This Row],[Quantity]]</f>
        <v>225856.4</v>
      </c>
    </row>
    <row r="17" spans="1:19" x14ac:dyDescent="0.25">
      <c r="A17" s="1" t="s">
        <v>114</v>
      </c>
      <c r="B17" s="1" t="s">
        <v>115</v>
      </c>
      <c r="C17" s="1" t="s">
        <v>4731</v>
      </c>
      <c r="D17" s="1" t="s">
        <v>4732</v>
      </c>
      <c r="E17" s="1" t="s">
        <v>4615</v>
      </c>
      <c r="F17" s="1" t="s">
        <v>4733</v>
      </c>
      <c r="G17" s="1" t="s">
        <v>4734</v>
      </c>
      <c r="H17" s="1" t="s">
        <v>4618</v>
      </c>
      <c r="I17" s="1" t="s">
        <v>4735</v>
      </c>
      <c r="J17" s="1" t="s">
        <v>4736</v>
      </c>
      <c r="K17">
        <v>46998.97</v>
      </c>
      <c r="L17">
        <v>16.63</v>
      </c>
      <c r="M17" s="32" t="s">
        <v>4737</v>
      </c>
      <c r="N17" s="35" t="s">
        <v>4738</v>
      </c>
      <c r="O17" s="1" t="s">
        <v>4664</v>
      </c>
      <c r="P17" s="1" t="s">
        <v>4622</v>
      </c>
      <c r="Q17" s="1" t="s">
        <v>4611</v>
      </c>
      <c r="R17" s="1" t="s">
        <v>4624</v>
      </c>
      <c r="S17" s="1">
        <f>+Excel_Advanced_Sales_Dataset_2000__hetvi__2[[#This Row],[Unit Price]]*Excel_Advanced_Sales_Dataset_2000__hetvi__2[[#This Row],[Quantity]]</f>
        <v>281993.82</v>
      </c>
    </row>
    <row r="18" spans="1:19" x14ac:dyDescent="0.25">
      <c r="A18" s="1" t="s">
        <v>120</v>
      </c>
      <c r="B18" s="1" t="s">
        <v>121</v>
      </c>
      <c r="C18" s="1" t="s">
        <v>4739</v>
      </c>
      <c r="D18" s="1" t="s">
        <v>4740</v>
      </c>
      <c r="E18" s="1" t="s">
        <v>4627</v>
      </c>
      <c r="F18" s="1" t="s">
        <v>4628</v>
      </c>
      <c r="G18" s="1" t="s">
        <v>4711</v>
      </c>
      <c r="H18" s="1" t="s">
        <v>4725</v>
      </c>
      <c r="I18" s="1" t="s">
        <v>4726</v>
      </c>
      <c r="J18" s="1" t="s">
        <v>4741</v>
      </c>
      <c r="K18">
        <v>37689.68</v>
      </c>
      <c r="L18">
        <v>17.57</v>
      </c>
      <c r="M18" s="32" t="s">
        <v>4742</v>
      </c>
      <c r="N18" s="35" t="s">
        <v>4743</v>
      </c>
      <c r="O18" s="1" t="s">
        <v>4730</v>
      </c>
      <c r="P18" s="1" t="s">
        <v>4622</v>
      </c>
      <c r="Q18" s="1" t="s">
        <v>4611</v>
      </c>
      <c r="R18" s="1" t="s">
        <v>4744</v>
      </c>
      <c r="S18" s="1">
        <f>+Excel_Advanced_Sales_Dataset_2000__hetvi__2[[#This Row],[Unit Price]]*Excel_Advanced_Sales_Dataset_2000__hetvi__2[[#This Row],[Quantity]]</f>
        <v>753793.6</v>
      </c>
    </row>
    <row r="19" spans="1:19" x14ac:dyDescent="0.25">
      <c r="A19" s="1" t="s">
        <v>123</v>
      </c>
      <c r="B19" s="1" t="s">
        <v>124</v>
      </c>
      <c r="C19" s="1" t="s">
        <v>4745</v>
      </c>
      <c r="D19" s="1" t="s">
        <v>4746</v>
      </c>
      <c r="E19" s="1" t="s">
        <v>4627</v>
      </c>
      <c r="F19" s="1" t="s">
        <v>4628</v>
      </c>
      <c r="G19" s="1" t="s">
        <v>4747</v>
      </c>
      <c r="H19" s="1" t="s">
        <v>4618</v>
      </c>
      <c r="I19" s="1" t="s">
        <v>4748</v>
      </c>
      <c r="J19" s="1" t="s">
        <v>4749</v>
      </c>
      <c r="K19">
        <v>11025.42</v>
      </c>
      <c r="L19">
        <v>11.13</v>
      </c>
      <c r="M19" s="32" t="s">
        <v>4750</v>
      </c>
      <c r="N19" s="35" t="s">
        <v>4751</v>
      </c>
      <c r="O19" s="1" t="s">
        <v>45</v>
      </c>
      <c r="P19" s="1" t="s">
        <v>4622</v>
      </c>
      <c r="Q19" s="1" t="s">
        <v>4611</v>
      </c>
      <c r="R19" s="1" t="s">
        <v>4653</v>
      </c>
      <c r="S19" s="1">
        <f>+Excel_Advanced_Sales_Dataset_2000__hetvi__2[[#This Row],[Unit Price]]*Excel_Advanced_Sales_Dataset_2000__hetvi__2[[#This Row],[Quantity]]</f>
        <v>396915.12</v>
      </c>
    </row>
    <row r="20" spans="1:19" x14ac:dyDescent="0.25">
      <c r="A20" s="1" t="s">
        <v>128</v>
      </c>
      <c r="B20" s="1" t="s">
        <v>129</v>
      </c>
      <c r="C20" s="1" t="s">
        <v>4752</v>
      </c>
      <c r="D20" s="1" t="s">
        <v>4753</v>
      </c>
      <c r="E20" s="1" t="s">
        <v>4615</v>
      </c>
      <c r="F20" s="1" t="s">
        <v>4754</v>
      </c>
      <c r="G20" s="1" t="s">
        <v>4755</v>
      </c>
      <c r="H20" s="1" t="s">
        <v>4659</v>
      </c>
      <c r="I20" s="1" t="s">
        <v>4756</v>
      </c>
      <c r="J20" s="1" t="s">
        <v>4757</v>
      </c>
      <c r="K20">
        <v>46288.07</v>
      </c>
      <c r="L20">
        <v>15.03</v>
      </c>
      <c r="M20" s="32" t="s">
        <v>4758</v>
      </c>
      <c r="N20" s="35" t="s">
        <v>4759</v>
      </c>
      <c r="O20" s="1" t="s">
        <v>4609</v>
      </c>
      <c r="P20" s="1" t="s">
        <v>4622</v>
      </c>
      <c r="Q20" s="1" t="s">
        <v>4643</v>
      </c>
      <c r="R20" s="1" t="s">
        <v>4612</v>
      </c>
      <c r="S20" s="1">
        <f>+Excel_Advanced_Sales_Dataset_2000__hetvi__2[[#This Row],[Unit Price]]*Excel_Advanced_Sales_Dataset_2000__hetvi__2[[#This Row],[Quantity]]</f>
        <v>1296065.96</v>
      </c>
    </row>
    <row r="21" spans="1:19" x14ac:dyDescent="0.25">
      <c r="A21" s="1" t="s">
        <v>134</v>
      </c>
      <c r="B21" s="1" t="s">
        <v>135</v>
      </c>
      <c r="C21" s="1" t="s">
        <v>4760</v>
      </c>
      <c r="D21" s="1" t="s">
        <v>4761</v>
      </c>
      <c r="E21" s="1" t="s">
        <v>4627</v>
      </c>
      <c r="F21" s="1" t="s">
        <v>4628</v>
      </c>
      <c r="G21" s="1" t="s">
        <v>4747</v>
      </c>
      <c r="H21" s="1" t="s">
        <v>4605</v>
      </c>
      <c r="I21" s="1" t="s">
        <v>4706</v>
      </c>
      <c r="J21" s="1" t="s">
        <v>4671</v>
      </c>
      <c r="K21">
        <v>16457.21</v>
      </c>
      <c r="L21">
        <v>18.53</v>
      </c>
      <c r="M21" s="32" t="s">
        <v>4762</v>
      </c>
      <c r="N21" s="35" t="s">
        <v>4763</v>
      </c>
      <c r="O21" s="1" t="s">
        <v>4609</v>
      </c>
      <c r="P21" s="1" t="s">
        <v>4622</v>
      </c>
      <c r="Q21" s="1" t="s">
        <v>4611</v>
      </c>
      <c r="R21" s="1" t="s">
        <v>4682</v>
      </c>
      <c r="S21" s="1">
        <f>+Excel_Advanced_Sales_Dataset_2000__hetvi__2[[#This Row],[Unit Price]]*Excel_Advanced_Sales_Dataset_2000__hetvi__2[[#This Row],[Quantity]]</f>
        <v>658288.39999999991</v>
      </c>
    </row>
    <row r="22" spans="1:19" x14ac:dyDescent="0.25">
      <c r="A22" s="1" t="s">
        <v>137</v>
      </c>
      <c r="B22" s="1" t="s">
        <v>138</v>
      </c>
      <c r="C22" s="1" t="s">
        <v>4764</v>
      </c>
      <c r="D22" s="1" t="s">
        <v>4765</v>
      </c>
      <c r="E22" s="1" t="s">
        <v>4615</v>
      </c>
      <c r="F22" s="1" t="s">
        <v>4733</v>
      </c>
      <c r="G22" s="1" t="s">
        <v>4734</v>
      </c>
      <c r="H22" s="1" t="s">
        <v>4630</v>
      </c>
      <c r="I22" s="1" t="s">
        <v>4766</v>
      </c>
      <c r="J22" s="1" t="s">
        <v>4767</v>
      </c>
      <c r="K22">
        <v>31466.85</v>
      </c>
      <c r="L22">
        <v>0.17</v>
      </c>
      <c r="M22" s="32" t="s">
        <v>4768</v>
      </c>
      <c r="N22" s="35" t="s">
        <v>4769</v>
      </c>
      <c r="O22" s="1" t="s">
        <v>4730</v>
      </c>
      <c r="P22" s="1" t="s">
        <v>4622</v>
      </c>
      <c r="Q22" s="1" t="s">
        <v>4611</v>
      </c>
      <c r="R22" s="1" t="s">
        <v>4644</v>
      </c>
      <c r="S22" s="1">
        <f>+Excel_Advanced_Sales_Dataset_2000__hetvi__2[[#This Row],[Unit Price]]*Excel_Advanced_Sales_Dataset_2000__hetvi__2[[#This Row],[Quantity]]</f>
        <v>1416008.25</v>
      </c>
    </row>
    <row r="23" spans="1:19" x14ac:dyDescent="0.25">
      <c r="A23" s="1" t="s">
        <v>141</v>
      </c>
      <c r="B23" s="1" t="s">
        <v>142</v>
      </c>
      <c r="C23" s="1" t="s">
        <v>4770</v>
      </c>
      <c r="D23" s="1" t="s">
        <v>4771</v>
      </c>
      <c r="E23" s="1" t="s">
        <v>4656</v>
      </c>
      <c r="F23" s="1" t="s">
        <v>4772</v>
      </c>
      <c r="G23" s="1" t="s">
        <v>4773</v>
      </c>
      <c r="H23" s="1" t="s">
        <v>4638</v>
      </c>
      <c r="I23" s="1" t="s">
        <v>4774</v>
      </c>
      <c r="J23" s="1" t="s">
        <v>4693</v>
      </c>
      <c r="K23">
        <v>4659.95</v>
      </c>
      <c r="L23">
        <v>17.72</v>
      </c>
      <c r="M23" s="32" t="s">
        <v>4775</v>
      </c>
      <c r="N23" s="35" t="s">
        <v>4776</v>
      </c>
      <c r="O23" s="1" t="s">
        <v>4651</v>
      </c>
      <c r="P23" s="1" t="s">
        <v>4610</v>
      </c>
      <c r="Q23" s="1" t="s">
        <v>4611</v>
      </c>
      <c r="R23" s="1" t="s">
        <v>4612</v>
      </c>
      <c r="S23" s="1">
        <f>+Excel_Advanced_Sales_Dataset_2000__hetvi__2[[#This Row],[Unit Price]]*Excel_Advanced_Sales_Dataset_2000__hetvi__2[[#This Row],[Quantity]]</f>
        <v>139798.5</v>
      </c>
    </row>
    <row r="24" spans="1:19" x14ac:dyDescent="0.25">
      <c r="A24" s="1" t="s">
        <v>147</v>
      </c>
      <c r="B24" s="1" t="s">
        <v>148</v>
      </c>
      <c r="C24" s="1" t="s">
        <v>4777</v>
      </c>
      <c r="D24" s="1" t="s">
        <v>4778</v>
      </c>
      <c r="E24" s="1" t="s">
        <v>4602</v>
      </c>
      <c r="F24" s="1" t="s">
        <v>4603</v>
      </c>
      <c r="G24" s="1" t="s">
        <v>4604</v>
      </c>
      <c r="H24" s="1" t="s">
        <v>4630</v>
      </c>
      <c r="I24" s="1" t="s">
        <v>4670</v>
      </c>
      <c r="J24" s="1" t="s">
        <v>4779</v>
      </c>
      <c r="K24">
        <v>43862.99</v>
      </c>
      <c r="L24">
        <v>5.73</v>
      </c>
      <c r="M24" s="32" t="s">
        <v>4780</v>
      </c>
      <c r="N24" s="35" t="s">
        <v>4781</v>
      </c>
      <c r="O24" s="1" t="s">
        <v>4664</v>
      </c>
      <c r="P24" s="1" t="s">
        <v>4610</v>
      </c>
      <c r="Q24" s="1" t="s">
        <v>4623</v>
      </c>
      <c r="R24" s="1" t="s">
        <v>4782</v>
      </c>
      <c r="S24" s="1">
        <f>+Excel_Advanced_Sales_Dataset_2000__hetvi__2[[#This Row],[Unit Price]]*Excel_Advanced_Sales_Dataset_2000__hetvi__2[[#This Row],[Quantity]]</f>
        <v>394766.91</v>
      </c>
    </row>
    <row r="25" spans="1:19" x14ac:dyDescent="0.25">
      <c r="A25" s="1" t="s">
        <v>150</v>
      </c>
      <c r="B25" s="1" t="s">
        <v>151</v>
      </c>
      <c r="C25" s="1" t="s">
        <v>4783</v>
      </c>
      <c r="D25" s="1" t="s">
        <v>4784</v>
      </c>
      <c r="E25" s="1" t="s">
        <v>4602</v>
      </c>
      <c r="F25" s="1" t="s">
        <v>4785</v>
      </c>
      <c r="G25" s="1" t="s">
        <v>4786</v>
      </c>
      <c r="H25" s="1" t="s">
        <v>4659</v>
      </c>
      <c r="I25" s="1" t="s">
        <v>4787</v>
      </c>
      <c r="J25" s="1" t="s">
        <v>4648</v>
      </c>
      <c r="K25">
        <v>18856.939999999999</v>
      </c>
      <c r="L25">
        <v>3.72</v>
      </c>
      <c r="M25" s="32" t="s">
        <v>4788</v>
      </c>
      <c r="N25" s="35" t="s">
        <v>4789</v>
      </c>
      <c r="O25" s="1" t="s">
        <v>4651</v>
      </c>
      <c r="P25" s="1" t="s">
        <v>4622</v>
      </c>
      <c r="Q25" s="1" t="s">
        <v>4611</v>
      </c>
      <c r="R25" s="1" t="s">
        <v>4682</v>
      </c>
      <c r="S25" s="1">
        <f>+Excel_Advanced_Sales_Dataset_2000__hetvi__2[[#This Row],[Unit Price]]*Excel_Advanced_Sales_Dataset_2000__hetvi__2[[#This Row],[Quantity]]</f>
        <v>829705.36</v>
      </c>
    </row>
    <row r="26" spans="1:19" x14ac:dyDescent="0.25">
      <c r="A26" s="1" t="s">
        <v>156</v>
      </c>
      <c r="B26" s="1" t="s">
        <v>157</v>
      </c>
      <c r="C26" s="1" t="s">
        <v>4790</v>
      </c>
      <c r="D26" s="1" t="s">
        <v>4791</v>
      </c>
      <c r="E26" s="1" t="s">
        <v>4602</v>
      </c>
      <c r="F26" s="1" t="s">
        <v>4684</v>
      </c>
      <c r="G26" s="1" t="s">
        <v>4792</v>
      </c>
      <c r="H26" s="1" t="s">
        <v>4638</v>
      </c>
      <c r="I26" s="1" t="s">
        <v>4716</v>
      </c>
      <c r="J26" s="1" t="s">
        <v>4793</v>
      </c>
      <c r="K26">
        <v>37065.410000000003</v>
      </c>
      <c r="L26">
        <v>2.74</v>
      </c>
      <c r="M26" s="32" t="s">
        <v>4794</v>
      </c>
      <c r="N26" s="35" t="s">
        <v>4795</v>
      </c>
      <c r="O26" s="1" t="s">
        <v>4609</v>
      </c>
      <c r="P26" s="1" t="s">
        <v>4622</v>
      </c>
      <c r="Q26" s="1" t="s">
        <v>4611</v>
      </c>
      <c r="R26" s="1" t="s">
        <v>4644</v>
      </c>
      <c r="S26" s="1">
        <f>+Excel_Advanced_Sales_Dataset_2000__hetvi__2[[#This Row],[Unit Price]]*Excel_Advanced_Sales_Dataset_2000__hetvi__2[[#This Row],[Quantity]]</f>
        <v>593046.56000000006</v>
      </c>
    </row>
    <row r="27" spans="1:19" x14ac:dyDescent="0.25">
      <c r="A27" s="1" t="s">
        <v>160</v>
      </c>
      <c r="B27" s="1" t="s">
        <v>161</v>
      </c>
      <c r="C27" s="1" t="s">
        <v>4796</v>
      </c>
      <c r="D27" s="1" t="s">
        <v>4797</v>
      </c>
      <c r="E27" s="1" t="s">
        <v>4615</v>
      </c>
      <c r="F27" s="1" t="s">
        <v>4754</v>
      </c>
      <c r="G27" s="1" t="s">
        <v>4798</v>
      </c>
      <c r="H27" s="1" t="s">
        <v>4618</v>
      </c>
      <c r="I27" s="1" t="s">
        <v>4735</v>
      </c>
      <c r="J27" s="1" t="s">
        <v>4693</v>
      </c>
      <c r="K27">
        <v>18828.88</v>
      </c>
      <c r="L27">
        <v>19.48</v>
      </c>
      <c r="M27" s="32" t="s">
        <v>4799</v>
      </c>
      <c r="N27" s="35" t="s">
        <v>4800</v>
      </c>
      <c r="O27" s="1" t="s">
        <v>4664</v>
      </c>
      <c r="P27" s="1" t="s">
        <v>4610</v>
      </c>
      <c r="Q27" s="1" t="s">
        <v>4623</v>
      </c>
      <c r="R27" s="1" t="s">
        <v>4624</v>
      </c>
      <c r="S27" s="1">
        <f>+Excel_Advanced_Sales_Dataset_2000__hetvi__2[[#This Row],[Unit Price]]*Excel_Advanced_Sales_Dataset_2000__hetvi__2[[#This Row],[Quantity]]</f>
        <v>564866.4</v>
      </c>
    </row>
    <row r="28" spans="1:19" x14ac:dyDescent="0.25">
      <c r="A28" s="1" t="s">
        <v>164</v>
      </c>
      <c r="B28" s="1" t="s">
        <v>165</v>
      </c>
      <c r="C28" s="1" t="s">
        <v>4634</v>
      </c>
      <c r="D28" s="1" t="s">
        <v>4801</v>
      </c>
      <c r="E28" s="1" t="s">
        <v>4602</v>
      </c>
      <c r="F28" s="1" t="s">
        <v>4668</v>
      </c>
      <c r="G28" s="1" t="s">
        <v>4669</v>
      </c>
      <c r="H28" s="1" t="s">
        <v>4638</v>
      </c>
      <c r="I28" s="1" t="s">
        <v>4802</v>
      </c>
      <c r="J28" s="1" t="s">
        <v>4749</v>
      </c>
      <c r="K28">
        <v>21846.240000000002</v>
      </c>
      <c r="L28">
        <v>10.039999999999999</v>
      </c>
      <c r="M28" s="32" t="s">
        <v>4803</v>
      </c>
      <c r="N28" s="35" t="s">
        <v>4804</v>
      </c>
      <c r="O28" s="1" t="s">
        <v>4609</v>
      </c>
      <c r="P28" s="1" t="s">
        <v>4622</v>
      </c>
      <c r="Q28" s="1" t="s">
        <v>4623</v>
      </c>
      <c r="R28" s="1" t="s">
        <v>4653</v>
      </c>
      <c r="S28" s="1">
        <f>+Excel_Advanced_Sales_Dataset_2000__hetvi__2[[#This Row],[Unit Price]]*Excel_Advanced_Sales_Dataset_2000__hetvi__2[[#This Row],[Quantity]]</f>
        <v>786464.64</v>
      </c>
    </row>
    <row r="29" spans="1:19" x14ac:dyDescent="0.25">
      <c r="A29" s="1" t="s">
        <v>168</v>
      </c>
      <c r="B29" s="1" t="s">
        <v>169</v>
      </c>
      <c r="C29" s="1" t="s">
        <v>4805</v>
      </c>
      <c r="D29" s="1" t="s">
        <v>4806</v>
      </c>
      <c r="E29" s="1" t="s">
        <v>4602</v>
      </c>
      <c r="F29" s="1" t="s">
        <v>4668</v>
      </c>
      <c r="G29" s="1" t="s">
        <v>4807</v>
      </c>
      <c r="H29" s="1" t="s">
        <v>4605</v>
      </c>
      <c r="I29" s="1" t="s">
        <v>4808</v>
      </c>
      <c r="J29" s="1" t="s">
        <v>4809</v>
      </c>
      <c r="K29">
        <v>3612.55</v>
      </c>
      <c r="L29">
        <v>2.57</v>
      </c>
      <c r="M29" s="32" t="s">
        <v>4810</v>
      </c>
      <c r="N29" s="35" t="s">
        <v>4811</v>
      </c>
      <c r="O29" s="1" t="s">
        <v>4609</v>
      </c>
      <c r="P29" s="1" t="s">
        <v>4622</v>
      </c>
      <c r="Q29" s="1" t="s">
        <v>4611</v>
      </c>
      <c r="R29" s="1" t="s">
        <v>4744</v>
      </c>
      <c r="S29" s="1">
        <f>+Excel_Advanced_Sales_Dataset_2000__hetvi__2[[#This Row],[Unit Price]]*Excel_Advanced_Sales_Dataset_2000__hetvi__2[[#This Row],[Quantity]]</f>
        <v>25287.850000000002</v>
      </c>
    </row>
    <row r="30" spans="1:19" x14ac:dyDescent="0.25">
      <c r="A30" s="1" t="s">
        <v>173</v>
      </c>
      <c r="B30" s="1" t="s">
        <v>174</v>
      </c>
      <c r="C30" s="1" t="s">
        <v>4812</v>
      </c>
      <c r="D30" s="1" t="s">
        <v>4770</v>
      </c>
      <c r="E30" s="1" t="s">
        <v>4602</v>
      </c>
      <c r="F30" s="1" t="s">
        <v>4603</v>
      </c>
      <c r="G30" s="1" t="s">
        <v>4813</v>
      </c>
      <c r="H30" s="1" t="s">
        <v>4725</v>
      </c>
      <c r="I30" s="1" t="s">
        <v>4726</v>
      </c>
      <c r="J30" s="1" t="s">
        <v>4814</v>
      </c>
      <c r="K30">
        <v>46841.96</v>
      </c>
      <c r="L30">
        <v>13.86</v>
      </c>
      <c r="M30" s="32" t="s">
        <v>4815</v>
      </c>
      <c r="N30" s="35" t="s">
        <v>4816</v>
      </c>
      <c r="O30" s="1" t="s">
        <v>4730</v>
      </c>
      <c r="P30" s="1" t="s">
        <v>4622</v>
      </c>
      <c r="Q30" s="1" t="s">
        <v>4623</v>
      </c>
      <c r="R30" s="1" t="s">
        <v>4782</v>
      </c>
      <c r="S30" s="1">
        <f>+Excel_Advanced_Sales_Dataset_2000__hetvi__2[[#This Row],[Unit Price]]*Excel_Advanced_Sales_Dataset_2000__hetvi__2[[#This Row],[Quantity]]</f>
        <v>1124207.04</v>
      </c>
    </row>
    <row r="31" spans="1:19" x14ac:dyDescent="0.25">
      <c r="A31" s="1" t="s">
        <v>177</v>
      </c>
      <c r="B31" s="1" t="s">
        <v>178</v>
      </c>
      <c r="C31" s="1" t="s">
        <v>4817</v>
      </c>
      <c r="D31" s="1" t="s">
        <v>4818</v>
      </c>
      <c r="E31" s="1" t="s">
        <v>4602</v>
      </c>
      <c r="F31" s="1" t="s">
        <v>4603</v>
      </c>
      <c r="G31" s="1" t="s">
        <v>4813</v>
      </c>
      <c r="H31" s="1" t="s">
        <v>4605</v>
      </c>
      <c r="I31" s="1" t="s">
        <v>4819</v>
      </c>
      <c r="J31" s="1" t="s">
        <v>4820</v>
      </c>
      <c r="K31">
        <v>48034.92</v>
      </c>
      <c r="L31">
        <v>6.21</v>
      </c>
      <c r="M31" s="32" t="s">
        <v>4821</v>
      </c>
      <c r="N31" s="35" t="s">
        <v>4822</v>
      </c>
      <c r="O31" s="1" t="s">
        <v>4609</v>
      </c>
      <c r="P31" s="1" t="s">
        <v>4652</v>
      </c>
      <c r="Q31" s="1" t="s">
        <v>4611</v>
      </c>
      <c r="R31" s="1" t="s">
        <v>4823</v>
      </c>
      <c r="S31" s="1">
        <f>+Excel_Advanced_Sales_Dataset_2000__hetvi__2[[#This Row],[Unit Price]]*Excel_Advanced_Sales_Dataset_2000__hetvi__2[[#This Row],[Quantity]]</f>
        <v>1056768.24</v>
      </c>
    </row>
    <row r="32" spans="1:19" x14ac:dyDescent="0.25">
      <c r="A32" s="1" t="s">
        <v>181</v>
      </c>
      <c r="B32" s="1" t="s">
        <v>182</v>
      </c>
      <c r="C32" s="1" t="s">
        <v>4824</v>
      </c>
      <c r="D32" s="1" t="s">
        <v>4825</v>
      </c>
      <c r="E32" s="1" t="s">
        <v>4656</v>
      </c>
      <c r="F32" s="1" t="s">
        <v>4657</v>
      </c>
      <c r="G32" s="1" t="s">
        <v>4826</v>
      </c>
      <c r="H32" s="1" t="s">
        <v>4725</v>
      </c>
      <c r="I32" s="1" t="s">
        <v>4827</v>
      </c>
      <c r="J32" s="1" t="s">
        <v>4828</v>
      </c>
      <c r="K32">
        <v>25549.98</v>
      </c>
      <c r="L32">
        <v>18.12</v>
      </c>
      <c r="M32" s="32" t="s">
        <v>4829</v>
      </c>
      <c r="N32" s="35" t="s">
        <v>4830</v>
      </c>
      <c r="O32" s="1" t="s">
        <v>4651</v>
      </c>
      <c r="P32" s="1" t="s">
        <v>4622</v>
      </c>
      <c r="Q32" s="1" t="s">
        <v>4611</v>
      </c>
      <c r="R32" s="1" t="s">
        <v>4782</v>
      </c>
      <c r="S32" s="1">
        <f>+Excel_Advanced_Sales_Dataset_2000__hetvi__2[[#This Row],[Unit Price]]*Excel_Advanced_Sales_Dataset_2000__hetvi__2[[#This Row],[Quantity]]</f>
        <v>332149.74</v>
      </c>
    </row>
    <row r="33" spans="1:19" x14ac:dyDescent="0.25">
      <c r="A33" s="1" t="s">
        <v>186</v>
      </c>
      <c r="B33" s="1" t="s">
        <v>187</v>
      </c>
      <c r="C33" s="1" t="s">
        <v>4831</v>
      </c>
      <c r="D33" s="1" t="s">
        <v>4832</v>
      </c>
      <c r="E33" s="1" t="s">
        <v>4656</v>
      </c>
      <c r="F33" s="1" t="s">
        <v>4772</v>
      </c>
      <c r="G33" s="1" t="s">
        <v>4833</v>
      </c>
      <c r="H33" s="1" t="s">
        <v>4638</v>
      </c>
      <c r="I33" s="1" t="s">
        <v>4834</v>
      </c>
      <c r="J33" s="1" t="s">
        <v>4835</v>
      </c>
      <c r="K33">
        <v>14169.43</v>
      </c>
      <c r="L33">
        <v>12.31</v>
      </c>
      <c r="M33" s="32" t="s">
        <v>4836</v>
      </c>
      <c r="N33" s="35" t="s">
        <v>4695</v>
      </c>
      <c r="O33" s="1" t="s">
        <v>4609</v>
      </c>
      <c r="P33" s="1" t="s">
        <v>4622</v>
      </c>
      <c r="Q33" s="1" t="s">
        <v>4643</v>
      </c>
      <c r="R33" s="1" t="s">
        <v>4696</v>
      </c>
      <c r="S33" s="1">
        <f>+Excel_Advanced_Sales_Dataset_2000__hetvi__2[[#This Row],[Unit Price]]*Excel_Advanced_Sales_Dataset_2000__hetvi__2[[#This Row],[Quantity]]</f>
        <v>453421.76</v>
      </c>
    </row>
    <row r="34" spans="1:19" x14ac:dyDescent="0.25">
      <c r="A34" s="1" t="s">
        <v>191</v>
      </c>
      <c r="B34" s="1" t="s">
        <v>192</v>
      </c>
      <c r="C34" s="1" t="s">
        <v>4837</v>
      </c>
      <c r="D34" s="1" t="s">
        <v>4838</v>
      </c>
      <c r="E34" s="1" t="s">
        <v>4615</v>
      </c>
      <c r="F34" s="1" t="s">
        <v>4754</v>
      </c>
      <c r="G34" s="1" t="s">
        <v>4839</v>
      </c>
      <c r="H34" s="1" t="s">
        <v>4630</v>
      </c>
      <c r="I34" s="1" t="s">
        <v>4766</v>
      </c>
      <c r="J34" s="1" t="s">
        <v>4727</v>
      </c>
      <c r="K34">
        <v>33273.040000000001</v>
      </c>
      <c r="L34">
        <v>1.98</v>
      </c>
      <c r="M34" s="32" t="s">
        <v>4840</v>
      </c>
      <c r="N34" s="35" t="s">
        <v>4841</v>
      </c>
      <c r="O34" s="1" t="s">
        <v>45</v>
      </c>
      <c r="P34" s="1" t="s">
        <v>4622</v>
      </c>
      <c r="Q34" s="1" t="s">
        <v>4623</v>
      </c>
      <c r="R34" s="1" t="s">
        <v>4653</v>
      </c>
      <c r="S34" s="1">
        <f>+Excel_Advanced_Sales_Dataset_2000__hetvi__2[[#This Row],[Unit Price]]*Excel_Advanced_Sales_Dataset_2000__hetvi__2[[#This Row],[Quantity]]</f>
        <v>266184.32000000001</v>
      </c>
    </row>
    <row r="35" spans="1:19" x14ac:dyDescent="0.25">
      <c r="A35" s="1" t="s">
        <v>195</v>
      </c>
      <c r="B35" s="1" t="s">
        <v>196</v>
      </c>
      <c r="C35" s="1" t="s">
        <v>4777</v>
      </c>
      <c r="D35" s="1" t="s">
        <v>4842</v>
      </c>
      <c r="E35" s="1" t="s">
        <v>4615</v>
      </c>
      <c r="F35" s="1" t="s">
        <v>4843</v>
      </c>
      <c r="G35" s="1" t="s">
        <v>4844</v>
      </c>
      <c r="H35" s="1" t="s">
        <v>4659</v>
      </c>
      <c r="I35" s="1" t="s">
        <v>4845</v>
      </c>
      <c r="J35" s="1" t="s">
        <v>4846</v>
      </c>
      <c r="K35">
        <v>36627.269999999997</v>
      </c>
      <c r="L35">
        <v>9.83</v>
      </c>
      <c r="M35" s="32" t="s">
        <v>4847</v>
      </c>
      <c r="N35" s="35" t="s">
        <v>4848</v>
      </c>
      <c r="O35" s="1" t="s">
        <v>4730</v>
      </c>
      <c r="P35" s="1" t="s">
        <v>4622</v>
      </c>
      <c r="Q35" s="1" t="s">
        <v>4643</v>
      </c>
      <c r="R35" s="1" t="s">
        <v>4612</v>
      </c>
      <c r="S35" s="1">
        <f>+Excel_Advanced_Sales_Dataset_2000__hetvi__2[[#This Row],[Unit Price]]*Excel_Advanced_Sales_Dataset_2000__hetvi__2[[#This Row],[Quantity]]</f>
        <v>549409.04999999993</v>
      </c>
    </row>
    <row r="36" spans="1:19" x14ac:dyDescent="0.25">
      <c r="A36" s="1" t="s">
        <v>201</v>
      </c>
      <c r="B36" s="1" t="s">
        <v>202</v>
      </c>
      <c r="C36" s="1" t="s">
        <v>4849</v>
      </c>
      <c r="D36" s="1" t="s">
        <v>4850</v>
      </c>
      <c r="E36" s="1" t="s">
        <v>4615</v>
      </c>
      <c r="F36" s="1" t="s">
        <v>4754</v>
      </c>
      <c r="G36" s="1" t="s">
        <v>4798</v>
      </c>
      <c r="H36" s="1" t="s">
        <v>4638</v>
      </c>
      <c r="I36" s="1" t="s">
        <v>4774</v>
      </c>
      <c r="J36" s="1" t="s">
        <v>4640</v>
      </c>
      <c r="K36">
        <v>34094.550000000003</v>
      </c>
      <c r="L36">
        <v>3.33</v>
      </c>
      <c r="M36" s="32" t="s">
        <v>4851</v>
      </c>
      <c r="N36" s="35" t="s">
        <v>4852</v>
      </c>
      <c r="O36" s="1" t="s">
        <v>4651</v>
      </c>
      <c r="P36" s="1" t="s">
        <v>4622</v>
      </c>
      <c r="Q36" s="1" t="s">
        <v>4623</v>
      </c>
      <c r="R36" s="1" t="s">
        <v>4696</v>
      </c>
      <c r="S36" s="1">
        <f>+Excel_Advanced_Sales_Dataset_2000__hetvi__2[[#This Row],[Unit Price]]*Excel_Advanced_Sales_Dataset_2000__hetvi__2[[#This Row],[Quantity]]</f>
        <v>1466065.6500000001</v>
      </c>
    </row>
    <row r="37" spans="1:19" x14ac:dyDescent="0.25">
      <c r="A37" s="1" t="s">
        <v>204</v>
      </c>
      <c r="B37" s="1" t="s">
        <v>205</v>
      </c>
      <c r="C37" s="1" t="s">
        <v>4853</v>
      </c>
      <c r="D37" s="1" t="s">
        <v>4854</v>
      </c>
      <c r="E37" s="1" t="s">
        <v>4656</v>
      </c>
      <c r="F37" s="1" t="s">
        <v>4772</v>
      </c>
      <c r="G37" s="1" t="s">
        <v>4773</v>
      </c>
      <c r="H37" s="1" t="s">
        <v>4725</v>
      </c>
      <c r="I37" s="1" t="s">
        <v>4726</v>
      </c>
      <c r="J37" s="1" t="s">
        <v>4693</v>
      </c>
      <c r="K37">
        <v>45987.19</v>
      </c>
      <c r="L37">
        <v>5.22</v>
      </c>
      <c r="M37" s="32" t="s">
        <v>4855</v>
      </c>
      <c r="N37" s="35" t="s">
        <v>4856</v>
      </c>
      <c r="O37" s="1" t="s">
        <v>4730</v>
      </c>
      <c r="P37" s="1" t="s">
        <v>4622</v>
      </c>
      <c r="Q37" s="1" t="s">
        <v>4611</v>
      </c>
      <c r="R37" s="1" t="s">
        <v>4782</v>
      </c>
      <c r="S37" s="1">
        <f>+Excel_Advanced_Sales_Dataset_2000__hetvi__2[[#This Row],[Unit Price]]*Excel_Advanced_Sales_Dataset_2000__hetvi__2[[#This Row],[Quantity]]</f>
        <v>1379615.7000000002</v>
      </c>
    </row>
    <row r="38" spans="1:19" x14ac:dyDescent="0.25">
      <c r="A38" s="1" t="s">
        <v>207</v>
      </c>
      <c r="B38" s="1" t="s">
        <v>208</v>
      </c>
      <c r="C38" s="1" t="s">
        <v>4857</v>
      </c>
      <c r="D38" s="1" t="s">
        <v>4858</v>
      </c>
      <c r="E38" s="1" t="s">
        <v>4615</v>
      </c>
      <c r="F38" s="1" t="s">
        <v>4733</v>
      </c>
      <c r="G38" s="1" t="s">
        <v>4734</v>
      </c>
      <c r="H38" s="1" t="s">
        <v>4630</v>
      </c>
      <c r="I38" s="1" t="s">
        <v>4670</v>
      </c>
      <c r="J38" s="1" t="s">
        <v>4749</v>
      </c>
      <c r="K38">
        <v>12378.55</v>
      </c>
      <c r="L38">
        <v>18.21</v>
      </c>
      <c r="M38" s="32" t="s">
        <v>4859</v>
      </c>
      <c r="N38" s="35" t="s">
        <v>4860</v>
      </c>
      <c r="O38" s="1" t="s">
        <v>4730</v>
      </c>
      <c r="P38" s="1" t="s">
        <v>4622</v>
      </c>
      <c r="Q38" s="1" t="s">
        <v>4623</v>
      </c>
      <c r="R38" s="1" t="s">
        <v>4653</v>
      </c>
      <c r="S38" s="1">
        <f>+Excel_Advanced_Sales_Dataset_2000__hetvi__2[[#This Row],[Unit Price]]*Excel_Advanced_Sales_Dataset_2000__hetvi__2[[#This Row],[Quantity]]</f>
        <v>445627.8</v>
      </c>
    </row>
    <row r="39" spans="1:19" x14ac:dyDescent="0.25">
      <c r="A39" s="1" t="s">
        <v>210</v>
      </c>
      <c r="B39" s="1" t="s">
        <v>211</v>
      </c>
      <c r="C39" s="1" t="s">
        <v>4861</v>
      </c>
      <c r="D39" s="1" t="s">
        <v>4862</v>
      </c>
      <c r="E39" s="1" t="s">
        <v>4615</v>
      </c>
      <c r="F39" s="1" t="s">
        <v>4754</v>
      </c>
      <c r="G39" s="1" t="s">
        <v>4798</v>
      </c>
      <c r="H39" s="1" t="s">
        <v>4659</v>
      </c>
      <c r="I39" s="1" t="s">
        <v>4845</v>
      </c>
      <c r="J39" s="1" t="s">
        <v>4679</v>
      </c>
      <c r="K39">
        <v>47188.85</v>
      </c>
      <c r="L39">
        <v>15.42</v>
      </c>
      <c r="M39" s="32" t="s">
        <v>4863</v>
      </c>
      <c r="N39" s="35" t="s">
        <v>4864</v>
      </c>
      <c r="O39" s="1" t="s">
        <v>4609</v>
      </c>
      <c r="P39" s="1" t="s">
        <v>4622</v>
      </c>
      <c r="Q39" s="1" t="s">
        <v>4643</v>
      </c>
      <c r="R39" s="1" t="s">
        <v>4682</v>
      </c>
      <c r="S39" s="1">
        <f>+Excel_Advanced_Sales_Dataset_2000__hetvi__2[[#This Row],[Unit Price]]*Excel_Advanced_Sales_Dataset_2000__hetvi__2[[#This Row],[Quantity]]</f>
        <v>47188.85</v>
      </c>
    </row>
    <row r="40" spans="1:19" x14ac:dyDescent="0.25">
      <c r="A40" s="1" t="s">
        <v>213</v>
      </c>
      <c r="B40" s="1" t="s">
        <v>214</v>
      </c>
      <c r="C40" s="1" t="s">
        <v>4865</v>
      </c>
      <c r="D40" s="1" t="s">
        <v>4866</v>
      </c>
      <c r="E40" s="1" t="s">
        <v>4656</v>
      </c>
      <c r="F40" s="1" t="s">
        <v>4772</v>
      </c>
      <c r="G40" s="1" t="s">
        <v>4867</v>
      </c>
      <c r="H40" s="1" t="s">
        <v>4605</v>
      </c>
      <c r="I40" s="1" t="s">
        <v>4868</v>
      </c>
      <c r="J40" s="1" t="s">
        <v>4869</v>
      </c>
      <c r="K40">
        <v>21030.42</v>
      </c>
      <c r="L40">
        <v>7.93</v>
      </c>
      <c r="M40" s="32" t="s">
        <v>4870</v>
      </c>
      <c r="N40" s="35" t="s">
        <v>4871</v>
      </c>
      <c r="O40" s="1" t="s">
        <v>4730</v>
      </c>
      <c r="P40" s="1" t="s">
        <v>4622</v>
      </c>
      <c r="Q40" s="1" t="s">
        <v>4611</v>
      </c>
      <c r="R40" s="1" t="s">
        <v>4624</v>
      </c>
      <c r="S40" s="1">
        <f>+Excel_Advanced_Sales_Dataset_2000__hetvi__2[[#This Row],[Unit Price]]*Excel_Advanced_Sales_Dataset_2000__hetvi__2[[#This Row],[Quantity]]</f>
        <v>567821.34</v>
      </c>
    </row>
    <row r="41" spans="1:19" x14ac:dyDescent="0.25">
      <c r="A41" s="1" t="s">
        <v>218</v>
      </c>
      <c r="B41" s="1" t="s">
        <v>219</v>
      </c>
      <c r="C41" s="1" t="s">
        <v>4872</v>
      </c>
      <c r="D41" s="1" t="s">
        <v>4873</v>
      </c>
      <c r="E41" s="1" t="s">
        <v>4615</v>
      </c>
      <c r="F41" s="1" t="s">
        <v>4843</v>
      </c>
      <c r="G41" s="1" t="s">
        <v>4844</v>
      </c>
      <c r="H41" s="1" t="s">
        <v>4605</v>
      </c>
      <c r="I41" s="1" t="s">
        <v>4606</v>
      </c>
      <c r="J41" s="1" t="s">
        <v>4874</v>
      </c>
      <c r="K41">
        <v>4308.7</v>
      </c>
      <c r="L41">
        <v>14.16</v>
      </c>
      <c r="M41" s="32" t="s">
        <v>4875</v>
      </c>
      <c r="N41" s="35" t="s">
        <v>4876</v>
      </c>
      <c r="O41" s="1" t="s">
        <v>4730</v>
      </c>
      <c r="P41" s="1" t="s">
        <v>4622</v>
      </c>
      <c r="Q41" s="1" t="s">
        <v>4611</v>
      </c>
      <c r="R41" s="1" t="s">
        <v>4682</v>
      </c>
      <c r="S41" s="1">
        <f>+Excel_Advanced_Sales_Dataset_2000__hetvi__2[[#This Row],[Unit Price]]*Excel_Advanced_Sales_Dataset_2000__hetvi__2[[#This Row],[Quantity]]</f>
        <v>8617.4</v>
      </c>
    </row>
    <row r="42" spans="1:19" x14ac:dyDescent="0.25">
      <c r="A42" s="1" t="s">
        <v>221</v>
      </c>
      <c r="B42" s="1" t="s">
        <v>222</v>
      </c>
      <c r="C42" s="1" t="s">
        <v>4877</v>
      </c>
      <c r="D42" s="1" t="s">
        <v>4878</v>
      </c>
      <c r="E42" s="1" t="s">
        <v>4602</v>
      </c>
      <c r="F42" s="1" t="s">
        <v>4668</v>
      </c>
      <c r="G42" s="1" t="s">
        <v>4879</v>
      </c>
      <c r="H42" s="1" t="s">
        <v>4605</v>
      </c>
      <c r="I42" s="1" t="s">
        <v>4706</v>
      </c>
      <c r="J42" s="1" t="s">
        <v>4736</v>
      </c>
      <c r="K42">
        <v>46343.98</v>
      </c>
      <c r="L42">
        <v>15.29</v>
      </c>
      <c r="M42" s="32" t="s">
        <v>4880</v>
      </c>
      <c r="N42" s="35" t="s">
        <v>4881</v>
      </c>
      <c r="O42" s="1" t="s">
        <v>45</v>
      </c>
      <c r="P42" s="1" t="s">
        <v>4610</v>
      </c>
      <c r="Q42" s="1" t="s">
        <v>4623</v>
      </c>
      <c r="R42" s="1" t="s">
        <v>4696</v>
      </c>
      <c r="S42" s="1">
        <f>+Excel_Advanced_Sales_Dataset_2000__hetvi__2[[#This Row],[Unit Price]]*Excel_Advanced_Sales_Dataset_2000__hetvi__2[[#This Row],[Quantity]]</f>
        <v>278063.88</v>
      </c>
    </row>
    <row r="43" spans="1:19" x14ac:dyDescent="0.25">
      <c r="A43" s="1" t="s">
        <v>225</v>
      </c>
      <c r="B43" s="1" t="s">
        <v>226</v>
      </c>
      <c r="C43" s="1" t="s">
        <v>4654</v>
      </c>
      <c r="D43" s="1" t="s">
        <v>4882</v>
      </c>
      <c r="E43" s="1" t="s">
        <v>4656</v>
      </c>
      <c r="F43" s="1" t="s">
        <v>4676</v>
      </c>
      <c r="G43" s="1" t="s">
        <v>4677</v>
      </c>
      <c r="H43" s="1" t="s">
        <v>4630</v>
      </c>
      <c r="I43" s="1" t="s">
        <v>4670</v>
      </c>
      <c r="J43" s="1" t="s">
        <v>4883</v>
      </c>
      <c r="K43">
        <v>37132.07</v>
      </c>
      <c r="L43">
        <v>8.6199999999999992</v>
      </c>
      <c r="M43" s="32" t="s">
        <v>4884</v>
      </c>
      <c r="N43" s="35" t="s">
        <v>4650</v>
      </c>
      <c r="O43" s="1" t="s">
        <v>4730</v>
      </c>
      <c r="P43" s="1" t="s">
        <v>4622</v>
      </c>
      <c r="Q43" s="1" t="s">
        <v>4643</v>
      </c>
      <c r="R43" s="1" t="s">
        <v>4653</v>
      </c>
      <c r="S43" s="1">
        <f>+Excel_Advanced_Sales_Dataset_2000__hetvi__2[[#This Row],[Unit Price]]*Excel_Advanced_Sales_Dataset_2000__hetvi__2[[#This Row],[Quantity]]</f>
        <v>1819471.43</v>
      </c>
    </row>
    <row r="44" spans="1:19" x14ac:dyDescent="0.25">
      <c r="A44" s="1" t="s">
        <v>228</v>
      </c>
      <c r="B44" s="1" t="s">
        <v>229</v>
      </c>
      <c r="C44" s="1" t="s">
        <v>4885</v>
      </c>
      <c r="D44" s="1" t="s">
        <v>4886</v>
      </c>
      <c r="E44" s="1" t="s">
        <v>4627</v>
      </c>
      <c r="F44" s="1" t="s">
        <v>4628</v>
      </c>
      <c r="G44" s="1" t="s">
        <v>4747</v>
      </c>
      <c r="H44" s="1" t="s">
        <v>4618</v>
      </c>
      <c r="I44" s="1" t="s">
        <v>4619</v>
      </c>
      <c r="J44" s="1" t="s">
        <v>4846</v>
      </c>
      <c r="K44">
        <v>46699.66</v>
      </c>
      <c r="L44">
        <v>4.59</v>
      </c>
      <c r="M44" s="32" t="s">
        <v>4887</v>
      </c>
      <c r="N44" s="35" t="s">
        <v>4888</v>
      </c>
      <c r="O44" s="1" t="s">
        <v>4609</v>
      </c>
      <c r="P44" s="1" t="s">
        <v>4622</v>
      </c>
      <c r="Q44" s="1" t="s">
        <v>4643</v>
      </c>
      <c r="R44" s="1" t="s">
        <v>4720</v>
      </c>
      <c r="S44" s="1">
        <f>+Excel_Advanced_Sales_Dataset_2000__hetvi__2[[#This Row],[Unit Price]]*Excel_Advanced_Sales_Dataset_2000__hetvi__2[[#This Row],[Quantity]]</f>
        <v>700494.9</v>
      </c>
    </row>
    <row r="45" spans="1:19" x14ac:dyDescent="0.25">
      <c r="A45" s="1" t="s">
        <v>231</v>
      </c>
      <c r="B45" s="1" t="s">
        <v>232</v>
      </c>
      <c r="C45" s="1" t="s">
        <v>4889</v>
      </c>
      <c r="D45" s="1" t="s">
        <v>4890</v>
      </c>
      <c r="E45" s="1" t="s">
        <v>4656</v>
      </c>
      <c r="F45" s="1" t="s">
        <v>4891</v>
      </c>
      <c r="G45" s="1" t="s">
        <v>4892</v>
      </c>
      <c r="H45" s="1" t="s">
        <v>4618</v>
      </c>
      <c r="I45" s="1" t="s">
        <v>4748</v>
      </c>
      <c r="J45" s="1" t="s">
        <v>4893</v>
      </c>
      <c r="K45">
        <v>14770.81</v>
      </c>
      <c r="L45">
        <v>10.9</v>
      </c>
      <c r="M45" s="32" t="s">
        <v>4894</v>
      </c>
      <c r="N45" s="35" t="s">
        <v>4895</v>
      </c>
      <c r="O45" s="1" t="s">
        <v>4664</v>
      </c>
      <c r="P45" s="1" t="s">
        <v>4622</v>
      </c>
      <c r="Q45" s="1" t="s">
        <v>4611</v>
      </c>
      <c r="R45" s="1" t="s">
        <v>4703</v>
      </c>
      <c r="S45" s="1">
        <f>+Excel_Advanced_Sales_Dataset_2000__hetvi__2[[#This Row],[Unit Price]]*Excel_Advanced_Sales_Dataset_2000__hetvi__2[[#This Row],[Quantity]]</f>
        <v>310187.01</v>
      </c>
    </row>
    <row r="46" spans="1:19" x14ac:dyDescent="0.25">
      <c r="A46" s="1" t="s">
        <v>236</v>
      </c>
      <c r="B46" s="1" t="s">
        <v>237</v>
      </c>
      <c r="C46" s="1" t="s">
        <v>4885</v>
      </c>
      <c r="D46" s="1" t="s">
        <v>4896</v>
      </c>
      <c r="E46" s="1" t="s">
        <v>4615</v>
      </c>
      <c r="F46" s="1" t="s">
        <v>4733</v>
      </c>
      <c r="G46" s="1" t="s">
        <v>4897</v>
      </c>
      <c r="H46" s="1" t="s">
        <v>4725</v>
      </c>
      <c r="I46" s="1" t="s">
        <v>4898</v>
      </c>
      <c r="J46" s="1" t="s">
        <v>4820</v>
      </c>
      <c r="K46">
        <v>16613.54</v>
      </c>
      <c r="L46">
        <v>7.46</v>
      </c>
      <c r="M46" s="32" t="s">
        <v>4899</v>
      </c>
      <c r="N46" s="35" t="s">
        <v>4900</v>
      </c>
      <c r="O46" s="1" t="s">
        <v>4651</v>
      </c>
      <c r="P46" s="1" t="s">
        <v>4622</v>
      </c>
      <c r="Q46" s="1" t="s">
        <v>4611</v>
      </c>
      <c r="R46" s="1" t="s">
        <v>4696</v>
      </c>
      <c r="S46" s="1">
        <f>+Excel_Advanced_Sales_Dataset_2000__hetvi__2[[#This Row],[Unit Price]]*Excel_Advanced_Sales_Dataset_2000__hetvi__2[[#This Row],[Quantity]]</f>
        <v>365497.88</v>
      </c>
    </row>
    <row r="47" spans="1:19" x14ac:dyDescent="0.25">
      <c r="A47" s="1" t="s">
        <v>241</v>
      </c>
      <c r="B47" s="1" t="s">
        <v>242</v>
      </c>
      <c r="C47" s="1" t="s">
        <v>4824</v>
      </c>
      <c r="D47" s="1" t="s">
        <v>4901</v>
      </c>
      <c r="E47" s="1" t="s">
        <v>4602</v>
      </c>
      <c r="F47" s="1" t="s">
        <v>4603</v>
      </c>
      <c r="G47" s="1" t="s">
        <v>4604</v>
      </c>
      <c r="H47" s="1" t="s">
        <v>4659</v>
      </c>
      <c r="I47" s="1" t="s">
        <v>4756</v>
      </c>
      <c r="J47" s="1" t="s">
        <v>4902</v>
      </c>
      <c r="K47">
        <v>37746.69</v>
      </c>
      <c r="L47">
        <v>7.22</v>
      </c>
      <c r="M47" s="32" t="s">
        <v>4903</v>
      </c>
      <c r="N47" s="35" t="s">
        <v>4904</v>
      </c>
      <c r="O47" s="1" t="s">
        <v>4609</v>
      </c>
      <c r="P47" s="1" t="s">
        <v>4622</v>
      </c>
      <c r="Q47" s="1" t="s">
        <v>4623</v>
      </c>
      <c r="R47" s="1" t="s">
        <v>4653</v>
      </c>
      <c r="S47" s="1">
        <f>+Excel_Advanced_Sales_Dataset_2000__hetvi__2[[#This Row],[Unit Price]]*Excel_Advanced_Sales_Dataset_2000__hetvi__2[[#This Row],[Quantity]]</f>
        <v>1811841.12</v>
      </c>
    </row>
    <row r="48" spans="1:19" x14ac:dyDescent="0.25">
      <c r="A48" s="1" t="s">
        <v>244</v>
      </c>
      <c r="B48" s="1" t="s">
        <v>245</v>
      </c>
      <c r="C48" s="1" t="s">
        <v>4905</v>
      </c>
      <c r="D48" s="1" t="s">
        <v>4858</v>
      </c>
      <c r="E48" s="1" t="s">
        <v>4627</v>
      </c>
      <c r="F48" s="1" t="s">
        <v>4628</v>
      </c>
      <c r="G48" s="1" t="s">
        <v>4629</v>
      </c>
      <c r="H48" s="1" t="s">
        <v>4630</v>
      </c>
      <c r="I48" s="1" t="s">
        <v>4631</v>
      </c>
      <c r="J48" s="1" t="s">
        <v>4620</v>
      </c>
      <c r="K48">
        <v>27786.78</v>
      </c>
      <c r="L48">
        <v>7.33</v>
      </c>
      <c r="M48" s="32" t="s">
        <v>4906</v>
      </c>
      <c r="N48" s="35" t="s">
        <v>4907</v>
      </c>
      <c r="O48" s="1" t="s">
        <v>4664</v>
      </c>
      <c r="P48" s="1" t="s">
        <v>4622</v>
      </c>
      <c r="Q48" s="1" t="s">
        <v>4623</v>
      </c>
      <c r="R48" s="1" t="s">
        <v>4703</v>
      </c>
      <c r="S48" s="1">
        <f>+Excel_Advanced_Sales_Dataset_2000__hetvi__2[[#This Row],[Unit Price]]*Excel_Advanced_Sales_Dataset_2000__hetvi__2[[#This Row],[Quantity]]</f>
        <v>83360.34</v>
      </c>
    </row>
    <row r="49" spans="1:19" x14ac:dyDescent="0.25">
      <c r="A49" s="1" t="s">
        <v>247</v>
      </c>
      <c r="B49" s="1" t="s">
        <v>248</v>
      </c>
      <c r="C49" s="1" t="s">
        <v>4908</v>
      </c>
      <c r="D49" s="1" t="s">
        <v>4866</v>
      </c>
      <c r="E49" s="1" t="s">
        <v>4602</v>
      </c>
      <c r="F49" s="1" t="s">
        <v>4684</v>
      </c>
      <c r="G49" s="1" t="s">
        <v>4685</v>
      </c>
      <c r="H49" s="1" t="s">
        <v>4605</v>
      </c>
      <c r="I49" s="1" t="s">
        <v>4606</v>
      </c>
      <c r="J49" s="1" t="s">
        <v>4909</v>
      </c>
      <c r="K49">
        <v>43118.03</v>
      </c>
      <c r="L49">
        <v>13.59</v>
      </c>
      <c r="M49" s="32" t="s">
        <v>4910</v>
      </c>
      <c r="N49" s="35" t="s">
        <v>4911</v>
      </c>
      <c r="O49" s="1" t="s">
        <v>4609</v>
      </c>
      <c r="P49" s="1" t="s">
        <v>4622</v>
      </c>
      <c r="Q49" s="1" t="s">
        <v>4611</v>
      </c>
      <c r="R49" s="1" t="s">
        <v>4703</v>
      </c>
      <c r="S49" s="1">
        <f>+Excel_Advanced_Sales_Dataset_2000__hetvi__2[[#This Row],[Unit Price]]*Excel_Advanced_Sales_Dataset_2000__hetvi__2[[#This Row],[Quantity]]</f>
        <v>2155901.5</v>
      </c>
    </row>
    <row r="50" spans="1:19" x14ac:dyDescent="0.25">
      <c r="A50" s="1" t="s">
        <v>250</v>
      </c>
      <c r="B50" s="1" t="s">
        <v>251</v>
      </c>
      <c r="C50" s="1" t="s">
        <v>4912</v>
      </c>
      <c r="D50" s="1" t="s">
        <v>4862</v>
      </c>
      <c r="E50" s="1" t="s">
        <v>4602</v>
      </c>
      <c r="F50" s="1" t="s">
        <v>4684</v>
      </c>
      <c r="G50" s="1" t="s">
        <v>4792</v>
      </c>
      <c r="H50" s="1" t="s">
        <v>4618</v>
      </c>
      <c r="I50" s="1" t="s">
        <v>4647</v>
      </c>
      <c r="J50" s="1" t="s">
        <v>4620</v>
      </c>
      <c r="K50">
        <v>25697.65</v>
      </c>
      <c r="L50">
        <v>16.79</v>
      </c>
      <c r="M50" s="32" t="s">
        <v>4913</v>
      </c>
      <c r="N50" s="35" t="s">
        <v>4914</v>
      </c>
      <c r="O50" s="1" t="s">
        <v>4651</v>
      </c>
      <c r="P50" s="1" t="s">
        <v>4622</v>
      </c>
      <c r="Q50" s="1" t="s">
        <v>4623</v>
      </c>
      <c r="R50" s="1" t="s">
        <v>4696</v>
      </c>
      <c r="S50" s="1">
        <f>+Excel_Advanced_Sales_Dataset_2000__hetvi__2[[#This Row],[Unit Price]]*Excel_Advanced_Sales_Dataset_2000__hetvi__2[[#This Row],[Quantity]]</f>
        <v>77092.950000000012</v>
      </c>
    </row>
    <row r="51" spans="1:19" x14ac:dyDescent="0.25">
      <c r="A51" s="1" t="s">
        <v>253</v>
      </c>
      <c r="B51" s="1" t="s">
        <v>61</v>
      </c>
      <c r="C51" s="1" t="s">
        <v>4915</v>
      </c>
      <c r="D51" s="1" t="s">
        <v>4916</v>
      </c>
      <c r="E51" s="1" t="s">
        <v>4656</v>
      </c>
      <c r="F51" s="1" t="s">
        <v>4676</v>
      </c>
      <c r="G51" s="1" t="s">
        <v>4917</v>
      </c>
      <c r="H51" s="1" t="s">
        <v>4638</v>
      </c>
      <c r="I51" s="1" t="s">
        <v>4802</v>
      </c>
      <c r="J51" s="1" t="s">
        <v>4918</v>
      </c>
      <c r="K51">
        <v>29392.25</v>
      </c>
      <c r="L51">
        <v>13.18</v>
      </c>
      <c r="M51" s="32" t="s">
        <v>4919</v>
      </c>
      <c r="N51" s="35" t="s">
        <v>4920</v>
      </c>
      <c r="O51" s="1" t="s">
        <v>4651</v>
      </c>
      <c r="P51" s="1" t="s">
        <v>4622</v>
      </c>
      <c r="Q51" s="1" t="s">
        <v>4643</v>
      </c>
      <c r="R51" s="1" t="s">
        <v>4653</v>
      </c>
      <c r="S51" s="1">
        <f>+Excel_Advanced_Sales_Dataset_2000__hetvi__2[[#This Row],[Unit Price]]*Excel_Advanced_Sales_Dataset_2000__hetvi__2[[#This Row],[Quantity]]</f>
        <v>764198.5</v>
      </c>
    </row>
    <row r="52" spans="1:19" x14ac:dyDescent="0.25">
      <c r="A52" s="1" t="s">
        <v>256</v>
      </c>
      <c r="B52" s="1" t="s">
        <v>257</v>
      </c>
      <c r="C52" s="1" t="s">
        <v>4877</v>
      </c>
      <c r="D52" s="1" t="s">
        <v>4921</v>
      </c>
      <c r="E52" s="1" t="s">
        <v>4627</v>
      </c>
      <c r="F52" s="1" t="s">
        <v>4723</v>
      </c>
      <c r="G52" s="1" t="s">
        <v>4922</v>
      </c>
      <c r="H52" s="1" t="s">
        <v>4725</v>
      </c>
      <c r="I52" s="1" t="s">
        <v>4923</v>
      </c>
      <c r="J52" s="1" t="s">
        <v>4648</v>
      </c>
      <c r="K52">
        <v>6830.71</v>
      </c>
      <c r="L52">
        <v>9.9600000000000009</v>
      </c>
      <c r="M52" s="32" t="s">
        <v>4924</v>
      </c>
      <c r="N52" s="35" t="s">
        <v>4925</v>
      </c>
      <c r="O52" s="1" t="s">
        <v>4609</v>
      </c>
      <c r="P52" s="1" t="s">
        <v>4622</v>
      </c>
      <c r="Q52" s="1" t="s">
        <v>4643</v>
      </c>
      <c r="R52" s="1" t="s">
        <v>4744</v>
      </c>
      <c r="S52" s="1">
        <f>+Excel_Advanced_Sales_Dataset_2000__hetvi__2[[#This Row],[Unit Price]]*Excel_Advanced_Sales_Dataset_2000__hetvi__2[[#This Row],[Quantity]]</f>
        <v>300551.24</v>
      </c>
    </row>
    <row r="53" spans="1:19" x14ac:dyDescent="0.25">
      <c r="A53" s="1" t="s">
        <v>261</v>
      </c>
      <c r="B53" s="1" t="s">
        <v>262</v>
      </c>
      <c r="C53" s="1" t="s">
        <v>4926</v>
      </c>
      <c r="D53" s="1" t="s">
        <v>4927</v>
      </c>
      <c r="E53" s="1" t="s">
        <v>4615</v>
      </c>
      <c r="F53" s="1" t="s">
        <v>4616</v>
      </c>
      <c r="G53" s="1" t="s">
        <v>4699</v>
      </c>
      <c r="H53" s="1" t="s">
        <v>4618</v>
      </c>
      <c r="I53" s="1" t="s">
        <v>4735</v>
      </c>
      <c r="J53" s="1" t="s">
        <v>4893</v>
      </c>
      <c r="K53">
        <v>1484.74</v>
      </c>
      <c r="L53">
        <v>19.690000000000001</v>
      </c>
      <c r="M53" s="32" t="s">
        <v>4928</v>
      </c>
      <c r="N53" s="35" t="s">
        <v>4929</v>
      </c>
      <c r="O53" s="1" t="s">
        <v>45</v>
      </c>
      <c r="P53" s="1" t="s">
        <v>4622</v>
      </c>
      <c r="Q53" s="1" t="s">
        <v>4623</v>
      </c>
      <c r="R53" s="1" t="s">
        <v>4665</v>
      </c>
      <c r="S53" s="1">
        <f>+Excel_Advanced_Sales_Dataset_2000__hetvi__2[[#This Row],[Unit Price]]*Excel_Advanced_Sales_Dataset_2000__hetvi__2[[#This Row],[Quantity]]</f>
        <v>31179.54</v>
      </c>
    </row>
    <row r="54" spans="1:19" x14ac:dyDescent="0.25">
      <c r="A54" s="1" t="s">
        <v>264</v>
      </c>
      <c r="B54" s="1" t="s">
        <v>232</v>
      </c>
      <c r="C54" s="1" t="s">
        <v>4930</v>
      </c>
      <c r="D54" s="1" t="s">
        <v>4601</v>
      </c>
      <c r="E54" s="1" t="s">
        <v>4627</v>
      </c>
      <c r="F54" s="1" t="s">
        <v>4628</v>
      </c>
      <c r="G54" s="1" t="s">
        <v>4629</v>
      </c>
      <c r="H54" s="1" t="s">
        <v>4618</v>
      </c>
      <c r="I54" s="1" t="s">
        <v>4748</v>
      </c>
      <c r="J54" s="1" t="s">
        <v>4640</v>
      </c>
      <c r="K54">
        <v>19533.099999999999</v>
      </c>
      <c r="L54">
        <v>9.11</v>
      </c>
      <c r="M54" s="32" t="s">
        <v>4931</v>
      </c>
      <c r="N54" s="35" t="s">
        <v>4816</v>
      </c>
      <c r="O54" s="1" t="s">
        <v>4664</v>
      </c>
      <c r="P54" s="1" t="s">
        <v>4622</v>
      </c>
      <c r="Q54" s="1" t="s">
        <v>4623</v>
      </c>
      <c r="R54" s="1" t="s">
        <v>4782</v>
      </c>
      <c r="S54" s="1">
        <f>+Excel_Advanced_Sales_Dataset_2000__hetvi__2[[#This Row],[Unit Price]]*Excel_Advanced_Sales_Dataset_2000__hetvi__2[[#This Row],[Quantity]]</f>
        <v>839923.29999999993</v>
      </c>
    </row>
    <row r="55" spans="1:19" x14ac:dyDescent="0.25">
      <c r="A55" s="1" t="s">
        <v>266</v>
      </c>
      <c r="B55" s="1" t="s">
        <v>267</v>
      </c>
      <c r="C55" s="1" t="s">
        <v>4932</v>
      </c>
      <c r="D55" s="1" t="s">
        <v>4933</v>
      </c>
      <c r="E55" s="1" t="s">
        <v>4615</v>
      </c>
      <c r="F55" s="1" t="s">
        <v>4754</v>
      </c>
      <c r="G55" s="1" t="s">
        <v>4839</v>
      </c>
      <c r="H55" s="1" t="s">
        <v>4638</v>
      </c>
      <c r="I55" s="1" t="s">
        <v>4774</v>
      </c>
      <c r="J55" s="1" t="s">
        <v>4607</v>
      </c>
      <c r="K55">
        <v>23667.08</v>
      </c>
      <c r="L55">
        <v>0.16</v>
      </c>
      <c r="M55" s="32" t="s">
        <v>4934</v>
      </c>
      <c r="N55" s="35" t="s">
        <v>4935</v>
      </c>
      <c r="O55" s="1" t="s">
        <v>4609</v>
      </c>
      <c r="P55" s="1" t="s">
        <v>4622</v>
      </c>
      <c r="Q55" s="1" t="s">
        <v>4623</v>
      </c>
      <c r="R55" s="1" t="s">
        <v>4682</v>
      </c>
      <c r="S55" s="1">
        <f>+Excel_Advanced_Sales_Dataset_2000__hetvi__2[[#This Row],[Unit Price]]*Excel_Advanced_Sales_Dataset_2000__hetvi__2[[#This Row],[Quantity]]</f>
        <v>733679.4800000001</v>
      </c>
    </row>
    <row r="56" spans="1:19" x14ac:dyDescent="0.25">
      <c r="A56" s="1" t="s">
        <v>269</v>
      </c>
      <c r="B56" s="1" t="s">
        <v>270</v>
      </c>
      <c r="C56" s="1" t="s">
        <v>4936</v>
      </c>
      <c r="D56" s="1" t="s">
        <v>4937</v>
      </c>
      <c r="E56" s="1" t="s">
        <v>4602</v>
      </c>
      <c r="F56" s="1" t="s">
        <v>4603</v>
      </c>
      <c r="G56" s="1" t="s">
        <v>4813</v>
      </c>
      <c r="H56" s="1" t="s">
        <v>4638</v>
      </c>
      <c r="I56" s="1" t="s">
        <v>4639</v>
      </c>
      <c r="J56" s="1" t="s">
        <v>4938</v>
      </c>
      <c r="K56">
        <v>47752.27</v>
      </c>
      <c r="L56">
        <v>6.4</v>
      </c>
      <c r="M56" s="32" t="s">
        <v>4939</v>
      </c>
      <c r="N56" s="35" t="s">
        <v>4940</v>
      </c>
      <c r="O56" s="1" t="s">
        <v>4730</v>
      </c>
      <c r="P56" s="1" t="s">
        <v>4622</v>
      </c>
      <c r="Q56" s="1" t="s">
        <v>4623</v>
      </c>
      <c r="R56" s="1" t="s">
        <v>4665</v>
      </c>
      <c r="S56" s="1">
        <f>+Excel_Advanced_Sales_Dataset_2000__hetvi__2[[#This Row],[Unit Price]]*Excel_Advanced_Sales_Dataset_2000__hetvi__2[[#This Row],[Quantity]]</f>
        <v>1575824.91</v>
      </c>
    </row>
    <row r="57" spans="1:19" x14ac:dyDescent="0.25">
      <c r="A57" s="1" t="s">
        <v>272</v>
      </c>
      <c r="B57" s="1" t="s">
        <v>273</v>
      </c>
      <c r="C57" s="1" t="s">
        <v>4941</v>
      </c>
      <c r="D57" s="1" t="s">
        <v>4667</v>
      </c>
      <c r="E57" s="1" t="s">
        <v>4602</v>
      </c>
      <c r="F57" s="1" t="s">
        <v>4785</v>
      </c>
      <c r="G57" s="1" t="s">
        <v>4942</v>
      </c>
      <c r="H57" s="1" t="s">
        <v>4659</v>
      </c>
      <c r="I57" s="1" t="s">
        <v>4943</v>
      </c>
      <c r="J57" s="1" t="s">
        <v>4767</v>
      </c>
      <c r="K57">
        <v>33327.82</v>
      </c>
      <c r="L57">
        <v>0.06</v>
      </c>
      <c r="M57" s="32" t="s">
        <v>4944</v>
      </c>
      <c r="N57" s="35" t="s">
        <v>4945</v>
      </c>
      <c r="O57" s="1" t="s">
        <v>4609</v>
      </c>
      <c r="P57" s="1" t="s">
        <v>4622</v>
      </c>
      <c r="Q57" s="1" t="s">
        <v>4623</v>
      </c>
      <c r="R57" s="1" t="s">
        <v>4653</v>
      </c>
      <c r="S57" s="1">
        <f>+Excel_Advanced_Sales_Dataset_2000__hetvi__2[[#This Row],[Unit Price]]*Excel_Advanced_Sales_Dataset_2000__hetvi__2[[#This Row],[Quantity]]</f>
        <v>1499751.9</v>
      </c>
    </row>
    <row r="58" spans="1:19" x14ac:dyDescent="0.25">
      <c r="A58" s="1" t="s">
        <v>277</v>
      </c>
      <c r="B58" s="1" t="s">
        <v>278</v>
      </c>
      <c r="C58" s="1" t="s">
        <v>4877</v>
      </c>
      <c r="D58" s="1" t="s">
        <v>4946</v>
      </c>
      <c r="E58" s="1" t="s">
        <v>4615</v>
      </c>
      <c r="F58" s="1" t="s">
        <v>4754</v>
      </c>
      <c r="G58" s="1" t="s">
        <v>4839</v>
      </c>
      <c r="H58" s="1" t="s">
        <v>4605</v>
      </c>
      <c r="I58" s="1" t="s">
        <v>4808</v>
      </c>
      <c r="J58" s="1" t="s">
        <v>4700</v>
      </c>
      <c r="K58">
        <v>4543.32</v>
      </c>
      <c r="L58">
        <v>14.87</v>
      </c>
      <c r="M58" s="32" t="s">
        <v>4947</v>
      </c>
      <c r="N58" s="35" t="s">
        <v>4948</v>
      </c>
      <c r="O58" s="1" t="s">
        <v>4609</v>
      </c>
      <c r="P58" s="1" t="s">
        <v>4622</v>
      </c>
      <c r="Q58" s="1" t="s">
        <v>4643</v>
      </c>
      <c r="R58" s="1" t="s">
        <v>4682</v>
      </c>
      <c r="S58" s="1">
        <f>+Excel_Advanced_Sales_Dataset_2000__hetvi__2[[#This Row],[Unit Price]]*Excel_Advanced_Sales_Dataset_2000__hetvi__2[[#This Row],[Quantity]]</f>
        <v>131756.28</v>
      </c>
    </row>
    <row r="59" spans="1:19" x14ac:dyDescent="0.25">
      <c r="A59" s="1" t="s">
        <v>280</v>
      </c>
      <c r="B59" s="1" t="s">
        <v>87</v>
      </c>
      <c r="C59" s="1" t="s">
        <v>4949</v>
      </c>
      <c r="D59" s="1" t="s">
        <v>4950</v>
      </c>
      <c r="E59" s="1" t="s">
        <v>4656</v>
      </c>
      <c r="F59" s="1" t="s">
        <v>4772</v>
      </c>
      <c r="G59" s="1" t="s">
        <v>4773</v>
      </c>
      <c r="H59" s="1" t="s">
        <v>4638</v>
      </c>
      <c r="I59" s="1" t="s">
        <v>4802</v>
      </c>
      <c r="J59" s="1" t="s">
        <v>4874</v>
      </c>
      <c r="K59">
        <v>39272.870000000003</v>
      </c>
      <c r="L59">
        <v>1.37</v>
      </c>
      <c r="M59" s="32" t="s">
        <v>4951</v>
      </c>
      <c r="N59" s="35" t="s">
        <v>4952</v>
      </c>
      <c r="O59" s="1" t="s">
        <v>4664</v>
      </c>
      <c r="P59" s="1" t="s">
        <v>4622</v>
      </c>
      <c r="Q59" s="1" t="s">
        <v>4643</v>
      </c>
      <c r="R59" s="1" t="s">
        <v>4665</v>
      </c>
      <c r="S59" s="1">
        <f>+Excel_Advanced_Sales_Dataset_2000__hetvi__2[[#This Row],[Unit Price]]*Excel_Advanced_Sales_Dataset_2000__hetvi__2[[#This Row],[Quantity]]</f>
        <v>78545.740000000005</v>
      </c>
    </row>
    <row r="60" spans="1:19" x14ac:dyDescent="0.25">
      <c r="A60" s="1" t="s">
        <v>282</v>
      </c>
      <c r="B60" s="1" t="s">
        <v>283</v>
      </c>
      <c r="C60" s="1" t="s">
        <v>4953</v>
      </c>
      <c r="D60" s="1" t="s">
        <v>4954</v>
      </c>
      <c r="E60" s="1" t="s">
        <v>4602</v>
      </c>
      <c r="F60" s="1" t="s">
        <v>4603</v>
      </c>
      <c r="G60" s="1" t="s">
        <v>4955</v>
      </c>
      <c r="H60" s="1" t="s">
        <v>4659</v>
      </c>
      <c r="I60" s="1" t="s">
        <v>4756</v>
      </c>
      <c r="J60" s="1" t="s">
        <v>4767</v>
      </c>
      <c r="K60">
        <v>48889.89</v>
      </c>
      <c r="L60">
        <v>5.59</v>
      </c>
      <c r="M60" s="32" t="s">
        <v>4956</v>
      </c>
      <c r="N60" s="35" t="s">
        <v>4957</v>
      </c>
      <c r="O60" s="1" t="s">
        <v>4651</v>
      </c>
      <c r="P60" s="1" t="s">
        <v>4610</v>
      </c>
      <c r="Q60" s="1" t="s">
        <v>4611</v>
      </c>
      <c r="R60" s="1" t="s">
        <v>4644</v>
      </c>
      <c r="S60" s="1">
        <f>+Excel_Advanced_Sales_Dataset_2000__hetvi__2[[#This Row],[Unit Price]]*Excel_Advanced_Sales_Dataset_2000__hetvi__2[[#This Row],[Quantity]]</f>
        <v>2200045.0499999998</v>
      </c>
    </row>
    <row r="61" spans="1:19" x14ac:dyDescent="0.25">
      <c r="A61" s="1" t="s">
        <v>286</v>
      </c>
      <c r="B61" s="1" t="s">
        <v>138</v>
      </c>
      <c r="C61" s="1" t="s">
        <v>4842</v>
      </c>
      <c r="D61" s="1" t="s">
        <v>4958</v>
      </c>
      <c r="E61" s="1" t="s">
        <v>4627</v>
      </c>
      <c r="F61" s="1" t="s">
        <v>4723</v>
      </c>
      <c r="G61" s="1" t="s">
        <v>4922</v>
      </c>
      <c r="H61" s="1" t="s">
        <v>4605</v>
      </c>
      <c r="I61" s="1" t="s">
        <v>4819</v>
      </c>
      <c r="J61" s="1" t="s">
        <v>4648</v>
      </c>
      <c r="K61">
        <v>6074.08</v>
      </c>
      <c r="L61">
        <v>0.77</v>
      </c>
      <c r="M61" s="32" t="s">
        <v>4959</v>
      </c>
      <c r="N61" s="35" t="s">
        <v>4960</v>
      </c>
      <c r="O61" s="1" t="s">
        <v>45</v>
      </c>
      <c r="P61" s="1" t="s">
        <v>4610</v>
      </c>
      <c r="Q61" s="1" t="s">
        <v>4643</v>
      </c>
      <c r="R61" s="1" t="s">
        <v>4682</v>
      </c>
      <c r="S61" s="1">
        <f>+Excel_Advanced_Sales_Dataset_2000__hetvi__2[[#This Row],[Unit Price]]*Excel_Advanced_Sales_Dataset_2000__hetvi__2[[#This Row],[Quantity]]</f>
        <v>267259.52000000002</v>
      </c>
    </row>
    <row r="62" spans="1:19" x14ac:dyDescent="0.25">
      <c r="A62" s="1" t="s">
        <v>288</v>
      </c>
      <c r="B62" s="1" t="s">
        <v>289</v>
      </c>
      <c r="C62" s="1" t="s">
        <v>4961</v>
      </c>
      <c r="D62" s="1" t="s">
        <v>4962</v>
      </c>
      <c r="E62" s="1" t="s">
        <v>4627</v>
      </c>
      <c r="F62" s="1" t="s">
        <v>4723</v>
      </c>
      <c r="G62" s="1" t="s">
        <v>4922</v>
      </c>
      <c r="H62" s="1" t="s">
        <v>4630</v>
      </c>
      <c r="I62" s="1" t="s">
        <v>4766</v>
      </c>
      <c r="J62" s="1" t="s">
        <v>4640</v>
      </c>
      <c r="K62">
        <v>23734.03</v>
      </c>
      <c r="L62">
        <v>12.51</v>
      </c>
      <c r="M62" s="32" t="s">
        <v>4963</v>
      </c>
      <c r="N62" s="35" t="s">
        <v>4713</v>
      </c>
      <c r="O62" s="1" t="s">
        <v>45</v>
      </c>
      <c r="P62" s="1" t="s">
        <v>4652</v>
      </c>
      <c r="Q62" s="1" t="s">
        <v>4611</v>
      </c>
      <c r="R62" s="1" t="s">
        <v>4696</v>
      </c>
      <c r="S62" s="1">
        <f>+Excel_Advanced_Sales_Dataset_2000__hetvi__2[[#This Row],[Unit Price]]*Excel_Advanced_Sales_Dataset_2000__hetvi__2[[#This Row],[Quantity]]</f>
        <v>1020563.2899999999</v>
      </c>
    </row>
    <row r="63" spans="1:19" x14ac:dyDescent="0.25">
      <c r="A63" s="1" t="s">
        <v>291</v>
      </c>
      <c r="B63" s="1" t="s">
        <v>208</v>
      </c>
      <c r="C63" s="1" t="s">
        <v>4964</v>
      </c>
      <c r="D63" s="1" t="s">
        <v>4965</v>
      </c>
      <c r="E63" s="1" t="s">
        <v>4656</v>
      </c>
      <c r="F63" s="1" t="s">
        <v>4657</v>
      </c>
      <c r="G63" s="1" t="s">
        <v>4658</v>
      </c>
      <c r="H63" s="1" t="s">
        <v>4605</v>
      </c>
      <c r="I63" s="1" t="s">
        <v>4808</v>
      </c>
      <c r="J63" s="1" t="s">
        <v>4966</v>
      </c>
      <c r="K63">
        <v>28375.61</v>
      </c>
      <c r="L63">
        <v>13.37</v>
      </c>
      <c r="M63" s="32" t="s">
        <v>4967</v>
      </c>
      <c r="N63" s="35" t="s">
        <v>4968</v>
      </c>
      <c r="O63" s="1" t="s">
        <v>4664</v>
      </c>
      <c r="P63" s="1" t="s">
        <v>4622</v>
      </c>
      <c r="Q63" s="1" t="s">
        <v>4643</v>
      </c>
      <c r="R63" s="1" t="s">
        <v>4653</v>
      </c>
      <c r="S63" s="1">
        <f>+Excel_Advanced_Sales_Dataset_2000__hetvi__2[[#This Row],[Unit Price]]*Excel_Advanced_Sales_Dataset_2000__hetvi__2[[#This Row],[Quantity]]</f>
        <v>482385.37</v>
      </c>
    </row>
    <row r="64" spans="1:19" x14ac:dyDescent="0.25">
      <c r="A64" s="1" t="s">
        <v>293</v>
      </c>
      <c r="B64" s="1" t="s">
        <v>87</v>
      </c>
      <c r="C64" s="1" t="s">
        <v>4969</v>
      </c>
      <c r="D64" s="1" t="s">
        <v>4970</v>
      </c>
      <c r="E64" s="1" t="s">
        <v>4602</v>
      </c>
      <c r="F64" s="1" t="s">
        <v>4668</v>
      </c>
      <c r="G64" s="1" t="s">
        <v>4879</v>
      </c>
      <c r="H64" s="1" t="s">
        <v>4638</v>
      </c>
      <c r="I64" s="1" t="s">
        <v>4639</v>
      </c>
      <c r="J64" s="1" t="s">
        <v>4918</v>
      </c>
      <c r="K64">
        <v>6402.73</v>
      </c>
      <c r="L64">
        <v>15.68</v>
      </c>
      <c r="M64" s="32" t="s">
        <v>4971</v>
      </c>
      <c r="N64" s="35" t="s">
        <v>4972</v>
      </c>
      <c r="O64" s="1" t="s">
        <v>4609</v>
      </c>
      <c r="P64" s="1" t="s">
        <v>4622</v>
      </c>
      <c r="Q64" s="1" t="s">
        <v>4611</v>
      </c>
      <c r="R64" s="1" t="s">
        <v>4612</v>
      </c>
      <c r="S64" s="1">
        <f>+Excel_Advanced_Sales_Dataset_2000__hetvi__2[[#This Row],[Unit Price]]*Excel_Advanced_Sales_Dataset_2000__hetvi__2[[#This Row],[Quantity]]</f>
        <v>166470.97999999998</v>
      </c>
    </row>
    <row r="65" spans="1:19" x14ac:dyDescent="0.25">
      <c r="A65" s="1" t="s">
        <v>295</v>
      </c>
      <c r="B65" s="1" t="s">
        <v>296</v>
      </c>
      <c r="C65" s="1" t="s">
        <v>4973</v>
      </c>
      <c r="D65" s="1" t="s">
        <v>4974</v>
      </c>
      <c r="E65" s="1" t="s">
        <v>4615</v>
      </c>
      <c r="F65" s="1" t="s">
        <v>4843</v>
      </c>
      <c r="G65" s="1" t="s">
        <v>4844</v>
      </c>
      <c r="H65" s="1" t="s">
        <v>4659</v>
      </c>
      <c r="I65" s="1" t="s">
        <v>4943</v>
      </c>
      <c r="J65" s="1" t="s">
        <v>4648</v>
      </c>
      <c r="K65">
        <v>35238.629999999997</v>
      </c>
      <c r="L65">
        <v>7.96</v>
      </c>
      <c r="M65" s="32" t="s">
        <v>4975</v>
      </c>
      <c r="N65" s="35" t="s">
        <v>4976</v>
      </c>
      <c r="O65" s="1" t="s">
        <v>4651</v>
      </c>
      <c r="P65" s="1" t="s">
        <v>4652</v>
      </c>
      <c r="Q65" s="1" t="s">
        <v>4611</v>
      </c>
      <c r="R65" s="1" t="s">
        <v>4644</v>
      </c>
      <c r="S65" s="1">
        <f>+Excel_Advanced_Sales_Dataset_2000__hetvi__2[[#This Row],[Unit Price]]*Excel_Advanced_Sales_Dataset_2000__hetvi__2[[#This Row],[Quantity]]</f>
        <v>1550499.72</v>
      </c>
    </row>
    <row r="66" spans="1:19" x14ac:dyDescent="0.25">
      <c r="A66" s="1" t="s">
        <v>298</v>
      </c>
      <c r="B66" s="1" t="s">
        <v>229</v>
      </c>
      <c r="C66" s="1" t="s">
        <v>4877</v>
      </c>
      <c r="D66" s="1" t="s">
        <v>4806</v>
      </c>
      <c r="E66" s="1" t="s">
        <v>4602</v>
      </c>
      <c r="F66" s="1" t="s">
        <v>4785</v>
      </c>
      <c r="G66" s="1" t="s">
        <v>4786</v>
      </c>
      <c r="H66" s="1" t="s">
        <v>4605</v>
      </c>
      <c r="I66" s="1" t="s">
        <v>4868</v>
      </c>
      <c r="J66" s="1" t="s">
        <v>4793</v>
      </c>
      <c r="K66">
        <v>4575.79</v>
      </c>
      <c r="L66">
        <v>11.88</v>
      </c>
      <c r="M66" s="32" t="s">
        <v>4977</v>
      </c>
      <c r="N66" s="35" t="s">
        <v>4978</v>
      </c>
      <c r="O66" s="1" t="s">
        <v>4609</v>
      </c>
      <c r="P66" s="1" t="s">
        <v>4610</v>
      </c>
      <c r="Q66" s="1" t="s">
        <v>4643</v>
      </c>
      <c r="R66" s="1" t="s">
        <v>4682</v>
      </c>
      <c r="S66" s="1">
        <f>+Excel_Advanced_Sales_Dataset_2000__hetvi__2[[#This Row],[Unit Price]]*Excel_Advanced_Sales_Dataset_2000__hetvi__2[[#This Row],[Quantity]]</f>
        <v>73212.639999999999</v>
      </c>
    </row>
    <row r="67" spans="1:19" x14ac:dyDescent="0.25">
      <c r="A67" s="1" t="s">
        <v>300</v>
      </c>
      <c r="B67" s="1" t="s">
        <v>301</v>
      </c>
      <c r="C67" s="1" t="s">
        <v>4979</v>
      </c>
      <c r="D67" s="1" t="s">
        <v>4980</v>
      </c>
      <c r="E67" s="1" t="s">
        <v>4627</v>
      </c>
      <c r="F67" s="1" t="s">
        <v>4628</v>
      </c>
      <c r="G67" s="1" t="s">
        <v>4711</v>
      </c>
      <c r="H67" s="1" t="s">
        <v>4638</v>
      </c>
      <c r="I67" s="1" t="s">
        <v>4639</v>
      </c>
      <c r="J67" s="1" t="s">
        <v>4661</v>
      </c>
      <c r="K67">
        <v>43702.17</v>
      </c>
      <c r="L67">
        <v>19.12</v>
      </c>
      <c r="M67" s="32" t="s">
        <v>4981</v>
      </c>
      <c r="N67" s="35" t="s">
        <v>4982</v>
      </c>
      <c r="O67" s="1" t="s">
        <v>45</v>
      </c>
      <c r="P67" s="1" t="s">
        <v>4610</v>
      </c>
      <c r="Q67" s="1" t="s">
        <v>4611</v>
      </c>
      <c r="R67" s="1" t="s">
        <v>4682</v>
      </c>
      <c r="S67" s="1">
        <f>+Excel_Advanced_Sales_Dataset_2000__hetvi__2[[#This Row],[Unit Price]]*Excel_Advanced_Sales_Dataset_2000__hetvi__2[[#This Row],[Quantity]]</f>
        <v>2010299.8199999998</v>
      </c>
    </row>
    <row r="68" spans="1:19" x14ac:dyDescent="0.25">
      <c r="A68" s="1" t="s">
        <v>303</v>
      </c>
      <c r="B68" s="1" t="s">
        <v>304</v>
      </c>
      <c r="C68" s="1" t="s">
        <v>4983</v>
      </c>
      <c r="D68" s="1" t="s">
        <v>4984</v>
      </c>
      <c r="E68" s="1" t="s">
        <v>4627</v>
      </c>
      <c r="F68" s="1" t="s">
        <v>4636</v>
      </c>
      <c r="G68" s="1" t="s">
        <v>4985</v>
      </c>
      <c r="H68" s="1" t="s">
        <v>4638</v>
      </c>
      <c r="I68" s="1" t="s">
        <v>4802</v>
      </c>
      <c r="J68" s="1" t="s">
        <v>4986</v>
      </c>
      <c r="K68">
        <v>35008.53</v>
      </c>
      <c r="L68">
        <v>4.33</v>
      </c>
      <c r="M68" s="32" t="s">
        <v>4987</v>
      </c>
      <c r="N68" s="35" t="s">
        <v>4988</v>
      </c>
      <c r="O68" s="1" t="s">
        <v>4651</v>
      </c>
      <c r="P68" s="1" t="s">
        <v>4622</v>
      </c>
      <c r="Q68" s="1" t="s">
        <v>4611</v>
      </c>
      <c r="R68" s="1" t="s">
        <v>4782</v>
      </c>
      <c r="S68" s="1">
        <f>+Excel_Advanced_Sales_Dataset_2000__hetvi__2[[#This Row],[Unit Price]]*Excel_Advanced_Sales_Dataset_2000__hetvi__2[[#This Row],[Quantity]]</f>
        <v>805196.19</v>
      </c>
    </row>
    <row r="69" spans="1:19" x14ac:dyDescent="0.25">
      <c r="A69" s="1" t="s">
        <v>307</v>
      </c>
      <c r="B69" s="1" t="s">
        <v>308</v>
      </c>
      <c r="C69" s="1" t="s">
        <v>4989</v>
      </c>
      <c r="D69" s="1" t="s">
        <v>4614</v>
      </c>
      <c r="E69" s="1" t="s">
        <v>4615</v>
      </c>
      <c r="F69" s="1" t="s">
        <v>4733</v>
      </c>
      <c r="G69" s="1" t="s">
        <v>4897</v>
      </c>
      <c r="H69" s="1" t="s">
        <v>4659</v>
      </c>
      <c r="I69" s="1" t="s">
        <v>4943</v>
      </c>
      <c r="J69" s="1" t="s">
        <v>4717</v>
      </c>
      <c r="K69">
        <v>43911.61</v>
      </c>
      <c r="L69">
        <v>3.51</v>
      </c>
      <c r="M69" s="32" t="s">
        <v>4990</v>
      </c>
      <c r="N69" s="35" t="s">
        <v>4991</v>
      </c>
      <c r="O69" s="1" t="s">
        <v>4651</v>
      </c>
      <c r="P69" s="1" t="s">
        <v>4622</v>
      </c>
      <c r="Q69" s="1" t="s">
        <v>4643</v>
      </c>
      <c r="R69" s="1" t="s">
        <v>4665</v>
      </c>
      <c r="S69" s="1">
        <f>+Excel_Advanced_Sales_Dataset_2000__hetvi__2[[#This Row],[Unit Price]]*Excel_Advanced_Sales_Dataset_2000__hetvi__2[[#This Row],[Quantity]]</f>
        <v>1624729.57</v>
      </c>
    </row>
    <row r="70" spans="1:19" x14ac:dyDescent="0.25">
      <c r="A70" s="1" t="s">
        <v>310</v>
      </c>
      <c r="B70" s="1" t="s">
        <v>311</v>
      </c>
      <c r="C70" s="1" t="s">
        <v>4666</v>
      </c>
      <c r="D70" s="1" t="s">
        <v>4992</v>
      </c>
      <c r="E70" s="1" t="s">
        <v>4602</v>
      </c>
      <c r="F70" s="1" t="s">
        <v>4668</v>
      </c>
      <c r="G70" s="1" t="s">
        <v>4807</v>
      </c>
      <c r="H70" s="1" t="s">
        <v>4725</v>
      </c>
      <c r="I70" s="1" t="s">
        <v>4898</v>
      </c>
      <c r="J70" s="1" t="s">
        <v>4993</v>
      </c>
      <c r="K70">
        <v>38355.589999999997</v>
      </c>
      <c r="L70">
        <v>2.81</v>
      </c>
      <c r="M70" s="32" t="s">
        <v>4994</v>
      </c>
      <c r="N70" s="35" t="s">
        <v>4995</v>
      </c>
      <c r="O70" s="1" t="s">
        <v>45</v>
      </c>
      <c r="P70" s="1" t="s">
        <v>4622</v>
      </c>
      <c r="Q70" s="1" t="s">
        <v>4643</v>
      </c>
      <c r="R70" s="1" t="s">
        <v>4644</v>
      </c>
      <c r="S70" s="1">
        <f>+Excel_Advanced_Sales_Dataset_2000__hetvi__2[[#This Row],[Unit Price]]*Excel_Advanced_Sales_Dataset_2000__hetvi__2[[#This Row],[Quantity]]</f>
        <v>1572579.19</v>
      </c>
    </row>
    <row r="71" spans="1:19" x14ac:dyDescent="0.25">
      <c r="A71" s="1" t="s">
        <v>313</v>
      </c>
      <c r="B71" s="1" t="s">
        <v>314</v>
      </c>
      <c r="C71" s="1" t="s">
        <v>4745</v>
      </c>
      <c r="D71" s="1" t="s">
        <v>4946</v>
      </c>
      <c r="E71" s="1" t="s">
        <v>4656</v>
      </c>
      <c r="F71" s="1" t="s">
        <v>4676</v>
      </c>
      <c r="G71" s="1" t="s">
        <v>4677</v>
      </c>
      <c r="H71" s="1" t="s">
        <v>4659</v>
      </c>
      <c r="I71" s="1" t="s">
        <v>4943</v>
      </c>
      <c r="J71" s="1" t="s">
        <v>4820</v>
      </c>
      <c r="K71">
        <v>7182.12</v>
      </c>
      <c r="L71">
        <v>2.63</v>
      </c>
      <c r="M71" s="32" t="s">
        <v>4996</v>
      </c>
      <c r="N71" s="35" t="s">
        <v>4997</v>
      </c>
      <c r="O71" s="1" t="s">
        <v>4609</v>
      </c>
      <c r="P71" s="1" t="s">
        <v>4622</v>
      </c>
      <c r="Q71" s="1" t="s">
        <v>4623</v>
      </c>
      <c r="R71" s="1" t="s">
        <v>4782</v>
      </c>
      <c r="S71" s="1">
        <f>+Excel_Advanced_Sales_Dataset_2000__hetvi__2[[#This Row],[Unit Price]]*Excel_Advanced_Sales_Dataset_2000__hetvi__2[[#This Row],[Quantity]]</f>
        <v>158006.63999999998</v>
      </c>
    </row>
    <row r="72" spans="1:19" x14ac:dyDescent="0.25">
      <c r="A72" s="1" t="s">
        <v>316</v>
      </c>
      <c r="B72" s="1" t="s">
        <v>317</v>
      </c>
      <c r="C72" s="1" t="s">
        <v>4998</v>
      </c>
      <c r="D72" s="1" t="s">
        <v>4999</v>
      </c>
      <c r="E72" s="1" t="s">
        <v>4627</v>
      </c>
      <c r="F72" s="1" t="s">
        <v>4691</v>
      </c>
      <c r="G72" s="1" t="s">
        <v>5000</v>
      </c>
      <c r="H72" s="1" t="s">
        <v>4659</v>
      </c>
      <c r="I72" s="1" t="s">
        <v>4756</v>
      </c>
      <c r="J72" s="1" t="s">
        <v>4793</v>
      </c>
      <c r="K72">
        <v>21483.62</v>
      </c>
      <c r="L72">
        <v>2.65</v>
      </c>
      <c r="M72" s="32" t="s">
        <v>5001</v>
      </c>
      <c r="N72" s="35" t="s">
        <v>5002</v>
      </c>
      <c r="O72" s="1" t="s">
        <v>4664</v>
      </c>
      <c r="P72" s="1" t="s">
        <v>4622</v>
      </c>
      <c r="Q72" s="1" t="s">
        <v>4611</v>
      </c>
      <c r="R72" s="1" t="s">
        <v>4744</v>
      </c>
      <c r="S72" s="1">
        <f>+Excel_Advanced_Sales_Dataset_2000__hetvi__2[[#This Row],[Unit Price]]*Excel_Advanced_Sales_Dataset_2000__hetvi__2[[#This Row],[Quantity]]</f>
        <v>343737.92</v>
      </c>
    </row>
    <row r="73" spans="1:19" x14ac:dyDescent="0.25">
      <c r="A73" s="1" t="s">
        <v>320</v>
      </c>
      <c r="B73" s="1" t="s">
        <v>321</v>
      </c>
      <c r="C73" s="1" t="s">
        <v>4666</v>
      </c>
      <c r="D73" s="1" t="s">
        <v>5003</v>
      </c>
      <c r="E73" s="1" t="s">
        <v>4602</v>
      </c>
      <c r="F73" s="1" t="s">
        <v>4603</v>
      </c>
      <c r="G73" s="1" t="s">
        <v>4604</v>
      </c>
      <c r="H73" s="1" t="s">
        <v>4725</v>
      </c>
      <c r="I73" s="1" t="s">
        <v>4726</v>
      </c>
      <c r="J73" s="1" t="s">
        <v>4632</v>
      </c>
      <c r="K73">
        <v>39029.97</v>
      </c>
      <c r="L73">
        <v>3.29</v>
      </c>
      <c r="M73" s="32" t="s">
        <v>5004</v>
      </c>
      <c r="N73" s="35" t="s">
        <v>5005</v>
      </c>
      <c r="O73" s="1" t="s">
        <v>45</v>
      </c>
      <c r="P73" s="1" t="s">
        <v>4622</v>
      </c>
      <c r="Q73" s="1" t="s">
        <v>4643</v>
      </c>
      <c r="R73" s="1" t="s">
        <v>4644</v>
      </c>
      <c r="S73" s="1">
        <f>+Excel_Advanced_Sales_Dataset_2000__hetvi__2[[#This Row],[Unit Price]]*Excel_Advanced_Sales_Dataset_2000__hetvi__2[[#This Row],[Quantity]]</f>
        <v>1327018.98</v>
      </c>
    </row>
    <row r="74" spans="1:19" x14ac:dyDescent="0.25">
      <c r="A74" s="1" t="s">
        <v>323</v>
      </c>
      <c r="B74" s="1" t="s">
        <v>324</v>
      </c>
      <c r="C74" s="1" t="s">
        <v>4831</v>
      </c>
      <c r="D74" s="1" t="s">
        <v>5006</v>
      </c>
      <c r="E74" s="1" t="s">
        <v>4656</v>
      </c>
      <c r="F74" s="1" t="s">
        <v>4772</v>
      </c>
      <c r="G74" s="1" t="s">
        <v>4773</v>
      </c>
      <c r="H74" s="1" t="s">
        <v>4725</v>
      </c>
      <c r="I74" s="1" t="s">
        <v>4923</v>
      </c>
      <c r="J74" s="1" t="s">
        <v>4736</v>
      </c>
      <c r="K74">
        <v>46477.08</v>
      </c>
      <c r="L74">
        <v>18.47</v>
      </c>
      <c r="M74" s="32" t="s">
        <v>5007</v>
      </c>
      <c r="N74" s="35" t="s">
        <v>4663</v>
      </c>
      <c r="O74" s="1" t="s">
        <v>4730</v>
      </c>
      <c r="P74" s="1" t="s">
        <v>4610</v>
      </c>
      <c r="Q74" s="1" t="s">
        <v>4623</v>
      </c>
      <c r="R74" s="1" t="s">
        <v>4665</v>
      </c>
      <c r="S74" s="1">
        <f>+Excel_Advanced_Sales_Dataset_2000__hetvi__2[[#This Row],[Unit Price]]*Excel_Advanced_Sales_Dataset_2000__hetvi__2[[#This Row],[Quantity]]</f>
        <v>278862.48</v>
      </c>
    </row>
    <row r="75" spans="1:19" x14ac:dyDescent="0.25">
      <c r="A75" s="1" t="s">
        <v>326</v>
      </c>
      <c r="B75" s="1" t="s">
        <v>327</v>
      </c>
      <c r="C75" s="1" t="s">
        <v>5008</v>
      </c>
      <c r="D75" s="1" t="s">
        <v>5009</v>
      </c>
      <c r="E75" s="1" t="s">
        <v>4602</v>
      </c>
      <c r="F75" s="1" t="s">
        <v>4785</v>
      </c>
      <c r="G75" s="1" t="s">
        <v>4942</v>
      </c>
      <c r="H75" s="1" t="s">
        <v>4638</v>
      </c>
      <c r="I75" s="1" t="s">
        <v>4834</v>
      </c>
      <c r="J75" s="1" t="s">
        <v>4835</v>
      </c>
      <c r="K75">
        <v>47083.06</v>
      </c>
      <c r="L75">
        <v>13.38</v>
      </c>
      <c r="M75" s="32" t="s">
        <v>5010</v>
      </c>
      <c r="N75" s="35" t="s">
        <v>5011</v>
      </c>
      <c r="O75" s="1" t="s">
        <v>4609</v>
      </c>
      <c r="P75" s="1" t="s">
        <v>4652</v>
      </c>
      <c r="Q75" s="1" t="s">
        <v>4623</v>
      </c>
      <c r="R75" s="1" t="s">
        <v>4696</v>
      </c>
      <c r="S75" s="1">
        <f>+Excel_Advanced_Sales_Dataset_2000__hetvi__2[[#This Row],[Unit Price]]*Excel_Advanced_Sales_Dataset_2000__hetvi__2[[#This Row],[Quantity]]</f>
        <v>1506657.92</v>
      </c>
    </row>
    <row r="76" spans="1:19" x14ac:dyDescent="0.25">
      <c r="A76" s="1" t="s">
        <v>329</v>
      </c>
      <c r="B76" s="1" t="s">
        <v>121</v>
      </c>
      <c r="C76" s="1" t="s">
        <v>4613</v>
      </c>
      <c r="D76" s="1" t="s">
        <v>5012</v>
      </c>
      <c r="E76" s="1" t="s">
        <v>4656</v>
      </c>
      <c r="F76" s="1" t="s">
        <v>4676</v>
      </c>
      <c r="G76" s="1" t="s">
        <v>4677</v>
      </c>
      <c r="H76" s="1" t="s">
        <v>4659</v>
      </c>
      <c r="I76" s="1" t="s">
        <v>4787</v>
      </c>
      <c r="J76" s="1" t="s">
        <v>4846</v>
      </c>
      <c r="K76">
        <v>31611.84</v>
      </c>
      <c r="L76">
        <v>13.63</v>
      </c>
      <c r="M76" s="32" t="s">
        <v>5013</v>
      </c>
      <c r="N76" s="35" t="s">
        <v>5014</v>
      </c>
      <c r="O76" s="1" t="s">
        <v>4664</v>
      </c>
      <c r="P76" s="1" t="s">
        <v>4622</v>
      </c>
      <c r="Q76" s="1" t="s">
        <v>4643</v>
      </c>
      <c r="R76" s="1" t="s">
        <v>4612</v>
      </c>
      <c r="S76" s="1">
        <f>+Excel_Advanced_Sales_Dataset_2000__hetvi__2[[#This Row],[Unit Price]]*Excel_Advanced_Sales_Dataset_2000__hetvi__2[[#This Row],[Quantity]]</f>
        <v>474177.6</v>
      </c>
    </row>
    <row r="77" spans="1:19" x14ac:dyDescent="0.25">
      <c r="A77" s="1" t="s">
        <v>331</v>
      </c>
      <c r="B77" s="1" t="s">
        <v>332</v>
      </c>
      <c r="C77" s="1" t="s">
        <v>5015</v>
      </c>
      <c r="D77" s="1" t="s">
        <v>5016</v>
      </c>
      <c r="E77" s="1" t="s">
        <v>4627</v>
      </c>
      <c r="F77" s="1" t="s">
        <v>4691</v>
      </c>
      <c r="G77" s="1" t="s">
        <v>5017</v>
      </c>
      <c r="H77" s="1" t="s">
        <v>4659</v>
      </c>
      <c r="I77" s="1" t="s">
        <v>4943</v>
      </c>
      <c r="J77" s="1" t="s">
        <v>4966</v>
      </c>
      <c r="K77">
        <v>15456.12</v>
      </c>
      <c r="L77">
        <v>10.79</v>
      </c>
      <c r="M77" s="32" t="s">
        <v>5018</v>
      </c>
      <c r="N77" s="35" t="s">
        <v>5019</v>
      </c>
      <c r="O77" s="1" t="s">
        <v>4609</v>
      </c>
      <c r="P77" s="1" t="s">
        <v>4652</v>
      </c>
      <c r="Q77" s="1" t="s">
        <v>4643</v>
      </c>
      <c r="R77" s="1" t="s">
        <v>4682</v>
      </c>
      <c r="S77" s="1">
        <f>+Excel_Advanced_Sales_Dataset_2000__hetvi__2[[#This Row],[Unit Price]]*Excel_Advanced_Sales_Dataset_2000__hetvi__2[[#This Row],[Quantity]]</f>
        <v>262754.04000000004</v>
      </c>
    </row>
    <row r="78" spans="1:19" x14ac:dyDescent="0.25">
      <c r="A78" s="1" t="s">
        <v>335</v>
      </c>
      <c r="B78" s="1" t="s">
        <v>336</v>
      </c>
      <c r="C78" s="1" t="s">
        <v>5020</v>
      </c>
      <c r="D78" s="1" t="s">
        <v>5021</v>
      </c>
      <c r="E78" s="1" t="s">
        <v>4602</v>
      </c>
      <c r="F78" s="1" t="s">
        <v>4684</v>
      </c>
      <c r="G78" s="1" t="s">
        <v>5022</v>
      </c>
      <c r="H78" s="1" t="s">
        <v>4618</v>
      </c>
      <c r="I78" s="1" t="s">
        <v>4748</v>
      </c>
      <c r="J78" s="1" t="s">
        <v>4741</v>
      </c>
      <c r="K78">
        <v>1244.17</v>
      </c>
      <c r="L78">
        <v>5.61</v>
      </c>
      <c r="M78" s="32" t="s">
        <v>5023</v>
      </c>
      <c r="N78" s="35" t="s">
        <v>4759</v>
      </c>
      <c r="O78" s="1" t="s">
        <v>4609</v>
      </c>
      <c r="P78" s="1" t="s">
        <v>4622</v>
      </c>
      <c r="Q78" s="1" t="s">
        <v>4623</v>
      </c>
      <c r="R78" s="1" t="s">
        <v>4612</v>
      </c>
      <c r="S78" s="1">
        <f>+Excel_Advanced_Sales_Dataset_2000__hetvi__2[[#This Row],[Unit Price]]*Excel_Advanced_Sales_Dataset_2000__hetvi__2[[#This Row],[Quantity]]</f>
        <v>24883.4</v>
      </c>
    </row>
    <row r="79" spans="1:19" x14ac:dyDescent="0.25">
      <c r="A79" s="1" t="s">
        <v>339</v>
      </c>
      <c r="B79" s="1" t="s">
        <v>340</v>
      </c>
      <c r="C79" s="1" t="s">
        <v>5024</v>
      </c>
      <c r="D79" s="1" t="s">
        <v>5025</v>
      </c>
      <c r="E79" s="1" t="s">
        <v>4615</v>
      </c>
      <c r="F79" s="1" t="s">
        <v>4754</v>
      </c>
      <c r="G79" s="1" t="s">
        <v>4839</v>
      </c>
      <c r="H79" s="1" t="s">
        <v>4659</v>
      </c>
      <c r="I79" s="1" t="s">
        <v>4756</v>
      </c>
      <c r="J79" s="1" t="s">
        <v>5026</v>
      </c>
      <c r="K79">
        <v>25736.06</v>
      </c>
      <c r="L79">
        <v>13.25</v>
      </c>
      <c r="M79" s="32" t="s">
        <v>5027</v>
      </c>
      <c r="N79" s="35" t="s">
        <v>5028</v>
      </c>
      <c r="O79" s="1" t="s">
        <v>4651</v>
      </c>
      <c r="P79" s="1" t="s">
        <v>4622</v>
      </c>
      <c r="Q79" s="1" t="s">
        <v>4623</v>
      </c>
      <c r="R79" s="1" t="s">
        <v>4682</v>
      </c>
      <c r="S79" s="1">
        <f>+Excel_Advanced_Sales_Dataset_2000__hetvi__2[[#This Row],[Unit Price]]*Excel_Advanced_Sales_Dataset_2000__hetvi__2[[#This Row],[Quantity]]</f>
        <v>308832.72000000003</v>
      </c>
    </row>
    <row r="80" spans="1:19" x14ac:dyDescent="0.25">
      <c r="A80" s="1" t="s">
        <v>342</v>
      </c>
      <c r="B80" s="1" t="s">
        <v>343</v>
      </c>
      <c r="C80" s="1" t="s">
        <v>5029</v>
      </c>
      <c r="D80" s="1" t="s">
        <v>5030</v>
      </c>
      <c r="E80" s="1" t="s">
        <v>4656</v>
      </c>
      <c r="F80" s="1" t="s">
        <v>4891</v>
      </c>
      <c r="G80" s="1" t="s">
        <v>4892</v>
      </c>
      <c r="H80" s="1" t="s">
        <v>4618</v>
      </c>
      <c r="I80" s="1" t="s">
        <v>4735</v>
      </c>
      <c r="J80" s="1" t="s">
        <v>4986</v>
      </c>
      <c r="K80">
        <v>17182.990000000002</v>
      </c>
      <c r="L80">
        <v>18.559999999999999</v>
      </c>
      <c r="M80" s="32" t="s">
        <v>5031</v>
      </c>
      <c r="N80" s="35" t="s">
        <v>5032</v>
      </c>
      <c r="O80" s="1" t="s">
        <v>4730</v>
      </c>
      <c r="P80" s="1" t="s">
        <v>4622</v>
      </c>
      <c r="Q80" s="1" t="s">
        <v>4623</v>
      </c>
      <c r="R80" s="1" t="s">
        <v>4823</v>
      </c>
      <c r="S80" s="1">
        <f>+Excel_Advanced_Sales_Dataset_2000__hetvi__2[[#This Row],[Unit Price]]*Excel_Advanced_Sales_Dataset_2000__hetvi__2[[#This Row],[Quantity]]</f>
        <v>395208.77</v>
      </c>
    </row>
    <row r="81" spans="1:19" x14ac:dyDescent="0.25">
      <c r="A81" s="1" t="s">
        <v>345</v>
      </c>
      <c r="B81" s="1" t="s">
        <v>346</v>
      </c>
      <c r="C81" s="1" t="s">
        <v>5033</v>
      </c>
      <c r="D81" s="1" t="s">
        <v>5034</v>
      </c>
      <c r="E81" s="1" t="s">
        <v>4627</v>
      </c>
      <c r="F81" s="1" t="s">
        <v>4691</v>
      </c>
      <c r="G81" s="1" t="s">
        <v>4692</v>
      </c>
      <c r="H81" s="1" t="s">
        <v>4630</v>
      </c>
      <c r="I81" s="1" t="s">
        <v>4670</v>
      </c>
      <c r="J81" s="1" t="s">
        <v>4686</v>
      </c>
      <c r="K81">
        <v>20886.78</v>
      </c>
      <c r="L81">
        <v>1.67</v>
      </c>
      <c r="M81" s="32" t="s">
        <v>5035</v>
      </c>
      <c r="N81" s="35" t="s">
        <v>5036</v>
      </c>
      <c r="O81" s="1" t="s">
        <v>4609</v>
      </c>
      <c r="P81" s="1" t="s">
        <v>4622</v>
      </c>
      <c r="Q81" s="1" t="s">
        <v>4643</v>
      </c>
      <c r="R81" s="1" t="s">
        <v>4644</v>
      </c>
      <c r="S81" s="1">
        <f>+Excel_Advanced_Sales_Dataset_2000__hetvi__2[[#This Row],[Unit Price]]*Excel_Advanced_Sales_Dataset_2000__hetvi__2[[#This Row],[Quantity]]</f>
        <v>396848.81999999995</v>
      </c>
    </row>
    <row r="82" spans="1:19" x14ac:dyDescent="0.25">
      <c r="A82" s="1" t="s">
        <v>348</v>
      </c>
      <c r="B82" s="1" t="s">
        <v>349</v>
      </c>
      <c r="C82" s="1" t="s">
        <v>5037</v>
      </c>
      <c r="D82" s="1" t="s">
        <v>5038</v>
      </c>
      <c r="E82" s="1" t="s">
        <v>4615</v>
      </c>
      <c r="F82" s="1" t="s">
        <v>4616</v>
      </c>
      <c r="G82" s="1" t="s">
        <v>4699</v>
      </c>
      <c r="H82" s="1" t="s">
        <v>4605</v>
      </c>
      <c r="I82" s="1" t="s">
        <v>4606</v>
      </c>
      <c r="J82" s="1" t="s">
        <v>5039</v>
      </c>
      <c r="K82">
        <v>39025.21</v>
      </c>
      <c r="L82">
        <v>7.04</v>
      </c>
      <c r="M82" s="32" t="s">
        <v>5040</v>
      </c>
      <c r="N82" s="35" t="s">
        <v>5041</v>
      </c>
      <c r="O82" s="1" t="s">
        <v>4651</v>
      </c>
      <c r="P82" s="1" t="s">
        <v>4622</v>
      </c>
      <c r="Q82" s="1" t="s">
        <v>4611</v>
      </c>
      <c r="R82" s="1" t="s">
        <v>4696</v>
      </c>
      <c r="S82" s="1">
        <f>+Excel_Advanced_Sales_Dataset_2000__hetvi__2[[#This Row],[Unit Price]]*Excel_Advanced_Sales_Dataset_2000__hetvi__2[[#This Row],[Quantity]]</f>
        <v>156100.84</v>
      </c>
    </row>
    <row r="83" spans="1:19" x14ac:dyDescent="0.25">
      <c r="A83" s="1" t="s">
        <v>351</v>
      </c>
      <c r="B83" s="1" t="s">
        <v>352</v>
      </c>
      <c r="C83" s="1" t="s">
        <v>5042</v>
      </c>
      <c r="D83" s="1" t="s">
        <v>4765</v>
      </c>
      <c r="E83" s="1" t="s">
        <v>4627</v>
      </c>
      <c r="F83" s="1" t="s">
        <v>4636</v>
      </c>
      <c r="G83" s="1" t="s">
        <v>4637</v>
      </c>
      <c r="H83" s="1" t="s">
        <v>4659</v>
      </c>
      <c r="I83" s="1" t="s">
        <v>4845</v>
      </c>
      <c r="J83" s="1" t="s">
        <v>4909</v>
      </c>
      <c r="K83">
        <v>1348.21</v>
      </c>
      <c r="L83">
        <v>3.02</v>
      </c>
      <c r="M83" s="32" t="s">
        <v>5043</v>
      </c>
      <c r="N83" s="35" t="s">
        <v>5044</v>
      </c>
      <c r="O83" s="1" t="s">
        <v>45</v>
      </c>
      <c r="P83" s="1" t="s">
        <v>4652</v>
      </c>
      <c r="Q83" s="1" t="s">
        <v>4623</v>
      </c>
      <c r="R83" s="1" t="s">
        <v>4665</v>
      </c>
      <c r="S83" s="1">
        <f>+Excel_Advanced_Sales_Dataset_2000__hetvi__2[[#This Row],[Unit Price]]*Excel_Advanced_Sales_Dataset_2000__hetvi__2[[#This Row],[Quantity]]</f>
        <v>67410.5</v>
      </c>
    </row>
    <row r="84" spans="1:19" x14ac:dyDescent="0.25">
      <c r="A84" s="1" t="s">
        <v>354</v>
      </c>
      <c r="B84" s="1" t="s">
        <v>355</v>
      </c>
      <c r="C84" s="1" t="s">
        <v>5045</v>
      </c>
      <c r="D84" s="1" t="s">
        <v>5046</v>
      </c>
      <c r="E84" s="1" t="s">
        <v>4615</v>
      </c>
      <c r="F84" s="1" t="s">
        <v>4754</v>
      </c>
      <c r="G84" s="1" t="s">
        <v>4755</v>
      </c>
      <c r="H84" s="1" t="s">
        <v>4659</v>
      </c>
      <c r="I84" s="1" t="s">
        <v>4845</v>
      </c>
      <c r="J84" s="1" t="s">
        <v>4671</v>
      </c>
      <c r="K84">
        <v>26839.200000000001</v>
      </c>
      <c r="L84">
        <v>0.75</v>
      </c>
      <c r="M84" s="32" t="s">
        <v>5047</v>
      </c>
      <c r="N84" s="35" t="s">
        <v>5048</v>
      </c>
      <c r="O84" s="1" t="s">
        <v>4664</v>
      </c>
      <c r="P84" s="1" t="s">
        <v>4622</v>
      </c>
      <c r="Q84" s="1" t="s">
        <v>4611</v>
      </c>
      <c r="R84" s="1" t="s">
        <v>4782</v>
      </c>
      <c r="S84" s="1">
        <f>+Excel_Advanced_Sales_Dataset_2000__hetvi__2[[#This Row],[Unit Price]]*Excel_Advanced_Sales_Dataset_2000__hetvi__2[[#This Row],[Quantity]]</f>
        <v>1073568</v>
      </c>
    </row>
    <row r="85" spans="1:19" x14ac:dyDescent="0.25">
      <c r="A85" s="1" t="s">
        <v>357</v>
      </c>
      <c r="B85" s="1" t="s">
        <v>358</v>
      </c>
      <c r="C85" s="1" t="s">
        <v>5049</v>
      </c>
      <c r="D85" s="1" t="s">
        <v>5050</v>
      </c>
      <c r="E85" s="1" t="s">
        <v>4627</v>
      </c>
      <c r="F85" s="1" t="s">
        <v>4723</v>
      </c>
      <c r="G85" s="1" t="s">
        <v>4724</v>
      </c>
      <c r="H85" s="1" t="s">
        <v>4638</v>
      </c>
      <c r="I85" s="1" t="s">
        <v>4834</v>
      </c>
      <c r="J85" s="1" t="s">
        <v>4661</v>
      </c>
      <c r="K85">
        <v>36507.29</v>
      </c>
      <c r="L85">
        <v>2.66</v>
      </c>
      <c r="M85" s="32" t="s">
        <v>5051</v>
      </c>
      <c r="N85" s="35" t="s">
        <v>5052</v>
      </c>
      <c r="O85" s="1" t="s">
        <v>4664</v>
      </c>
      <c r="P85" s="1" t="s">
        <v>4622</v>
      </c>
      <c r="Q85" s="1" t="s">
        <v>4611</v>
      </c>
      <c r="R85" s="1" t="s">
        <v>4624</v>
      </c>
      <c r="S85" s="1">
        <f>+Excel_Advanced_Sales_Dataset_2000__hetvi__2[[#This Row],[Unit Price]]*Excel_Advanced_Sales_Dataset_2000__hetvi__2[[#This Row],[Quantity]]</f>
        <v>1679335.34</v>
      </c>
    </row>
    <row r="86" spans="1:19" x14ac:dyDescent="0.25">
      <c r="A86" s="1" t="s">
        <v>360</v>
      </c>
      <c r="B86" s="1" t="s">
        <v>361</v>
      </c>
      <c r="C86" s="1" t="s">
        <v>5053</v>
      </c>
      <c r="D86" s="1" t="s">
        <v>5054</v>
      </c>
      <c r="E86" s="1" t="s">
        <v>4656</v>
      </c>
      <c r="F86" s="1" t="s">
        <v>4676</v>
      </c>
      <c r="G86" s="1" t="s">
        <v>4917</v>
      </c>
      <c r="H86" s="1" t="s">
        <v>4605</v>
      </c>
      <c r="I86" s="1" t="s">
        <v>4808</v>
      </c>
      <c r="J86" s="1" t="s">
        <v>4779</v>
      </c>
      <c r="K86">
        <v>24087.439999999999</v>
      </c>
      <c r="L86">
        <v>2.52</v>
      </c>
      <c r="M86" s="32" t="s">
        <v>5055</v>
      </c>
      <c r="N86" s="35" t="s">
        <v>5056</v>
      </c>
      <c r="O86" s="1" t="s">
        <v>4609</v>
      </c>
      <c r="P86" s="1" t="s">
        <v>4622</v>
      </c>
      <c r="Q86" s="1" t="s">
        <v>4611</v>
      </c>
      <c r="R86" s="1" t="s">
        <v>4644</v>
      </c>
      <c r="S86" s="1">
        <f>+Excel_Advanced_Sales_Dataset_2000__hetvi__2[[#This Row],[Unit Price]]*Excel_Advanced_Sales_Dataset_2000__hetvi__2[[#This Row],[Quantity]]</f>
        <v>216786.96</v>
      </c>
    </row>
    <row r="87" spans="1:19" x14ac:dyDescent="0.25">
      <c r="A87" s="1" t="s">
        <v>363</v>
      </c>
      <c r="B87" s="1" t="s">
        <v>364</v>
      </c>
      <c r="C87" s="1" t="s">
        <v>4979</v>
      </c>
      <c r="D87" s="1" t="s">
        <v>5057</v>
      </c>
      <c r="E87" s="1" t="s">
        <v>4656</v>
      </c>
      <c r="F87" s="1" t="s">
        <v>4891</v>
      </c>
      <c r="G87" s="1" t="s">
        <v>4892</v>
      </c>
      <c r="H87" s="1" t="s">
        <v>4605</v>
      </c>
      <c r="I87" s="1" t="s">
        <v>4606</v>
      </c>
      <c r="J87" s="1" t="s">
        <v>5058</v>
      </c>
      <c r="K87">
        <v>33977.120000000003</v>
      </c>
      <c r="L87">
        <v>10.66</v>
      </c>
      <c r="M87" s="32" t="s">
        <v>5059</v>
      </c>
      <c r="N87" s="35" t="s">
        <v>5060</v>
      </c>
      <c r="O87" s="1" t="s">
        <v>4609</v>
      </c>
      <c r="P87" s="1" t="s">
        <v>4622</v>
      </c>
      <c r="Q87" s="1" t="s">
        <v>4623</v>
      </c>
      <c r="R87" s="1" t="s">
        <v>4696</v>
      </c>
      <c r="S87" s="1">
        <f>+Excel_Advanced_Sales_Dataset_2000__hetvi__2[[#This Row],[Unit Price]]*Excel_Advanced_Sales_Dataset_2000__hetvi__2[[#This Row],[Quantity]]</f>
        <v>611588.16</v>
      </c>
    </row>
    <row r="88" spans="1:19" x14ac:dyDescent="0.25">
      <c r="A88" s="1" t="s">
        <v>366</v>
      </c>
      <c r="B88" s="1" t="s">
        <v>367</v>
      </c>
      <c r="C88" s="1" t="s">
        <v>4613</v>
      </c>
      <c r="D88" s="1" t="s">
        <v>5061</v>
      </c>
      <c r="E88" s="1" t="s">
        <v>4627</v>
      </c>
      <c r="F88" s="1" t="s">
        <v>4691</v>
      </c>
      <c r="G88" s="1" t="s">
        <v>4692</v>
      </c>
      <c r="H88" s="1" t="s">
        <v>4618</v>
      </c>
      <c r="I88" s="1" t="s">
        <v>4748</v>
      </c>
      <c r="J88" s="1" t="s">
        <v>4966</v>
      </c>
      <c r="K88">
        <v>16957.32</v>
      </c>
      <c r="L88">
        <v>9.85</v>
      </c>
      <c r="M88" s="32" t="s">
        <v>5062</v>
      </c>
      <c r="N88" s="35" t="s">
        <v>5063</v>
      </c>
      <c r="O88" s="1" t="s">
        <v>4651</v>
      </c>
      <c r="P88" s="1" t="s">
        <v>4622</v>
      </c>
      <c r="Q88" s="1" t="s">
        <v>4643</v>
      </c>
      <c r="R88" s="1" t="s">
        <v>4696</v>
      </c>
      <c r="S88" s="1">
        <f>+Excel_Advanced_Sales_Dataset_2000__hetvi__2[[#This Row],[Unit Price]]*Excel_Advanced_Sales_Dataset_2000__hetvi__2[[#This Row],[Quantity]]</f>
        <v>288274.44</v>
      </c>
    </row>
    <row r="89" spans="1:19" x14ac:dyDescent="0.25">
      <c r="A89" s="1" t="s">
        <v>369</v>
      </c>
      <c r="B89" s="1" t="s">
        <v>370</v>
      </c>
      <c r="C89" s="1" t="s">
        <v>5064</v>
      </c>
      <c r="D89" s="1" t="s">
        <v>5065</v>
      </c>
      <c r="E89" s="1" t="s">
        <v>4656</v>
      </c>
      <c r="F89" s="1" t="s">
        <v>4772</v>
      </c>
      <c r="G89" s="1" t="s">
        <v>4867</v>
      </c>
      <c r="H89" s="1" t="s">
        <v>4725</v>
      </c>
      <c r="I89" s="1" t="s">
        <v>4923</v>
      </c>
      <c r="J89" s="1" t="s">
        <v>4986</v>
      </c>
      <c r="K89">
        <v>29748.34</v>
      </c>
      <c r="L89">
        <v>16.61</v>
      </c>
      <c r="M89" s="32" t="s">
        <v>5066</v>
      </c>
      <c r="N89" s="35" t="s">
        <v>5067</v>
      </c>
      <c r="O89" s="1" t="s">
        <v>4730</v>
      </c>
      <c r="P89" s="1" t="s">
        <v>4610</v>
      </c>
      <c r="Q89" s="1" t="s">
        <v>4623</v>
      </c>
      <c r="R89" s="1" t="s">
        <v>4744</v>
      </c>
      <c r="S89" s="1">
        <f>+Excel_Advanced_Sales_Dataset_2000__hetvi__2[[#This Row],[Unit Price]]*Excel_Advanced_Sales_Dataset_2000__hetvi__2[[#This Row],[Quantity]]</f>
        <v>684211.82</v>
      </c>
    </row>
    <row r="90" spans="1:19" x14ac:dyDescent="0.25">
      <c r="A90" s="1" t="s">
        <v>372</v>
      </c>
      <c r="B90" s="1" t="s">
        <v>267</v>
      </c>
      <c r="C90" s="1" t="s">
        <v>5068</v>
      </c>
      <c r="D90" s="1" t="s">
        <v>5069</v>
      </c>
      <c r="E90" s="1" t="s">
        <v>4615</v>
      </c>
      <c r="F90" s="1" t="s">
        <v>4754</v>
      </c>
      <c r="G90" s="1" t="s">
        <v>4755</v>
      </c>
      <c r="H90" s="1" t="s">
        <v>4605</v>
      </c>
      <c r="I90" s="1" t="s">
        <v>4868</v>
      </c>
      <c r="J90" s="1" t="s">
        <v>4686</v>
      </c>
      <c r="K90">
        <v>24975.51</v>
      </c>
      <c r="L90">
        <v>12.2</v>
      </c>
      <c r="M90" s="32" t="s">
        <v>5070</v>
      </c>
      <c r="N90" s="35" t="s">
        <v>5071</v>
      </c>
      <c r="O90" s="1" t="s">
        <v>4730</v>
      </c>
      <c r="P90" s="1" t="s">
        <v>4622</v>
      </c>
      <c r="Q90" s="1" t="s">
        <v>4643</v>
      </c>
      <c r="R90" s="1" t="s">
        <v>4823</v>
      </c>
      <c r="S90" s="1">
        <f>+Excel_Advanced_Sales_Dataset_2000__hetvi__2[[#This Row],[Unit Price]]*Excel_Advanced_Sales_Dataset_2000__hetvi__2[[#This Row],[Quantity]]</f>
        <v>474534.68999999994</v>
      </c>
    </row>
    <row r="91" spans="1:19" x14ac:dyDescent="0.25">
      <c r="A91" s="1" t="s">
        <v>374</v>
      </c>
      <c r="B91" s="1" t="s">
        <v>375</v>
      </c>
      <c r="C91" s="1" t="s">
        <v>4932</v>
      </c>
      <c r="D91" s="1" t="s">
        <v>5072</v>
      </c>
      <c r="E91" s="1" t="s">
        <v>4615</v>
      </c>
      <c r="F91" s="1" t="s">
        <v>4754</v>
      </c>
      <c r="G91" s="1" t="s">
        <v>4755</v>
      </c>
      <c r="H91" s="1" t="s">
        <v>4605</v>
      </c>
      <c r="I91" s="1" t="s">
        <v>4706</v>
      </c>
      <c r="J91" s="1" t="s">
        <v>4632</v>
      </c>
      <c r="K91">
        <v>49014.67</v>
      </c>
      <c r="L91">
        <v>13.21</v>
      </c>
      <c r="M91" s="32" t="s">
        <v>5073</v>
      </c>
      <c r="N91" s="35" t="s">
        <v>5074</v>
      </c>
      <c r="O91" s="1" t="s">
        <v>45</v>
      </c>
      <c r="P91" s="1" t="s">
        <v>4622</v>
      </c>
      <c r="Q91" s="1" t="s">
        <v>4611</v>
      </c>
      <c r="R91" s="1" t="s">
        <v>4612</v>
      </c>
      <c r="S91" s="1">
        <f>+Excel_Advanced_Sales_Dataset_2000__hetvi__2[[#This Row],[Unit Price]]*Excel_Advanced_Sales_Dataset_2000__hetvi__2[[#This Row],[Quantity]]</f>
        <v>1666498.78</v>
      </c>
    </row>
    <row r="92" spans="1:19" x14ac:dyDescent="0.25">
      <c r="A92" s="1" t="s">
        <v>377</v>
      </c>
      <c r="B92" s="1" t="s">
        <v>378</v>
      </c>
      <c r="C92" s="1" t="s">
        <v>5075</v>
      </c>
      <c r="D92" s="1" t="s">
        <v>5076</v>
      </c>
      <c r="E92" s="1" t="s">
        <v>4656</v>
      </c>
      <c r="F92" s="1" t="s">
        <v>4772</v>
      </c>
      <c r="G92" s="1" t="s">
        <v>4867</v>
      </c>
      <c r="H92" s="1" t="s">
        <v>4630</v>
      </c>
      <c r="I92" s="1" t="s">
        <v>5077</v>
      </c>
      <c r="J92" s="1" t="s">
        <v>5078</v>
      </c>
      <c r="K92">
        <v>19611.849999999999</v>
      </c>
      <c r="L92">
        <v>11.59</v>
      </c>
      <c r="M92" s="32" t="s">
        <v>5079</v>
      </c>
      <c r="N92" s="35" t="s">
        <v>4759</v>
      </c>
      <c r="O92" s="1" t="s">
        <v>4664</v>
      </c>
      <c r="P92" s="1" t="s">
        <v>4622</v>
      </c>
      <c r="Q92" s="1" t="s">
        <v>4623</v>
      </c>
      <c r="R92" s="1" t="s">
        <v>4612</v>
      </c>
      <c r="S92" s="1">
        <f>+Excel_Advanced_Sales_Dataset_2000__hetvi__2[[#This Row],[Unit Price]]*Excel_Advanced_Sales_Dataset_2000__hetvi__2[[#This Row],[Quantity]]</f>
        <v>764862.14999999991</v>
      </c>
    </row>
    <row r="93" spans="1:19" x14ac:dyDescent="0.25">
      <c r="A93" s="1" t="s">
        <v>381</v>
      </c>
      <c r="B93" s="1" t="s">
        <v>382</v>
      </c>
      <c r="C93" s="1" t="s">
        <v>5080</v>
      </c>
      <c r="D93" s="1" t="s">
        <v>5012</v>
      </c>
      <c r="E93" s="1" t="s">
        <v>4627</v>
      </c>
      <c r="F93" s="1" t="s">
        <v>4636</v>
      </c>
      <c r="G93" s="1" t="s">
        <v>4985</v>
      </c>
      <c r="H93" s="1" t="s">
        <v>4659</v>
      </c>
      <c r="I93" s="1" t="s">
        <v>4756</v>
      </c>
      <c r="J93" s="1" t="s">
        <v>4620</v>
      </c>
      <c r="K93">
        <v>47771.87</v>
      </c>
      <c r="L93">
        <v>10.67</v>
      </c>
      <c r="M93" s="32" t="s">
        <v>5081</v>
      </c>
      <c r="N93" s="35" t="s">
        <v>5082</v>
      </c>
      <c r="O93" s="1" t="s">
        <v>4609</v>
      </c>
      <c r="P93" s="1" t="s">
        <v>4622</v>
      </c>
      <c r="Q93" s="1" t="s">
        <v>4643</v>
      </c>
      <c r="R93" s="1" t="s">
        <v>4644</v>
      </c>
      <c r="S93" s="1">
        <f>+Excel_Advanced_Sales_Dataset_2000__hetvi__2[[#This Row],[Unit Price]]*Excel_Advanced_Sales_Dataset_2000__hetvi__2[[#This Row],[Quantity]]</f>
        <v>143315.61000000002</v>
      </c>
    </row>
    <row r="94" spans="1:19" x14ac:dyDescent="0.25">
      <c r="A94" s="1" t="s">
        <v>384</v>
      </c>
      <c r="B94" s="1" t="s">
        <v>385</v>
      </c>
      <c r="C94" s="1" t="s">
        <v>4666</v>
      </c>
      <c r="D94" s="1" t="s">
        <v>4983</v>
      </c>
      <c r="E94" s="1" t="s">
        <v>4615</v>
      </c>
      <c r="F94" s="1" t="s">
        <v>4733</v>
      </c>
      <c r="G94" s="1" t="s">
        <v>5083</v>
      </c>
      <c r="H94" s="1" t="s">
        <v>4618</v>
      </c>
      <c r="I94" s="1" t="s">
        <v>4735</v>
      </c>
      <c r="J94" s="1" t="s">
        <v>4757</v>
      </c>
      <c r="K94">
        <v>47641.22</v>
      </c>
      <c r="L94">
        <v>8.73</v>
      </c>
      <c r="M94" s="32" t="s">
        <v>5084</v>
      </c>
      <c r="N94" s="35" t="s">
        <v>5085</v>
      </c>
      <c r="O94" s="1" t="s">
        <v>4651</v>
      </c>
      <c r="P94" s="1" t="s">
        <v>4622</v>
      </c>
      <c r="Q94" s="1" t="s">
        <v>4643</v>
      </c>
      <c r="R94" s="1" t="s">
        <v>4703</v>
      </c>
      <c r="S94" s="1">
        <f>+Excel_Advanced_Sales_Dataset_2000__hetvi__2[[#This Row],[Unit Price]]*Excel_Advanced_Sales_Dataset_2000__hetvi__2[[#This Row],[Quantity]]</f>
        <v>1333954.1600000001</v>
      </c>
    </row>
    <row r="95" spans="1:19" x14ac:dyDescent="0.25">
      <c r="A95" s="1" t="s">
        <v>388</v>
      </c>
      <c r="B95" s="1" t="s">
        <v>389</v>
      </c>
      <c r="C95" s="1" t="s">
        <v>5086</v>
      </c>
      <c r="D95" s="1" t="s">
        <v>5087</v>
      </c>
      <c r="E95" s="1" t="s">
        <v>4656</v>
      </c>
      <c r="F95" s="1" t="s">
        <v>4676</v>
      </c>
      <c r="G95" s="1" t="s">
        <v>4677</v>
      </c>
      <c r="H95" s="1" t="s">
        <v>4630</v>
      </c>
      <c r="I95" s="1" t="s">
        <v>5088</v>
      </c>
      <c r="J95" s="1" t="s">
        <v>5058</v>
      </c>
      <c r="K95">
        <v>4248.4799999999996</v>
      </c>
      <c r="L95">
        <v>10.77</v>
      </c>
      <c r="M95" s="32" t="s">
        <v>5089</v>
      </c>
      <c r="N95" s="35" t="s">
        <v>5090</v>
      </c>
      <c r="O95" s="1" t="s">
        <v>4609</v>
      </c>
      <c r="P95" s="1" t="s">
        <v>4622</v>
      </c>
      <c r="Q95" s="1" t="s">
        <v>4611</v>
      </c>
      <c r="R95" s="1" t="s">
        <v>4720</v>
      </c>
      <c r="S95" s="1">
        <f>+Excel_Advanced_Sales_Dataset_2000__hetvi__2[[#This Row],[Unit Price]]*Excel_Advanced_Sales_Dataset_2000__hetvi__2[[#This Row],[Quantity]]</f>
        <v>76472.639999999985</v>
      </c>
    </row>
    <row r="96" spans="1:19" x14ac:dyDescent="0.25">
      <c r="A96" s="1" t="s">
        <v>392</v>
      </c>
      <c r="B96" s="1" t="s">
        <v>346</v>
      </c>
      <c r="C96" s="1" t="s">
        <v>4877</v>
      </c>
      <c r="D96" s="1" t="s">
        <v>4962</v>
      </c>
      <c r="E96" s="1" t="s">
        <v>4615</v>
      </c>
      <c r="F96" s="1" t="s">
        <v>4616</v>
      </c>
      <c r="G96" s="1" t="s">
        <v>4617</v>
      </c>
      <c r="H96" s="1" t="s">
        <v>4618</v>
      </c>
      <c r="I96" s="1" t="s">
        <v>4619</v>
      </c>
      <c r="J96" s="1" t="s">
        <v>4736</v>
      </c>
      <c r="K96">
        <v>44059.21</v>
      </c>
      <c r="L96">
        <v>6.63</v>
      </c>
      <c r="M96" s="32" t="s">
        <v>5091</v>
      </c>
      <c r="N96" s="35" t="s">
        <v>5092</v>
      </c>
      <c r="O96" s="1" t="s">
        <v>4664</v>
      </c>
      <c r="P96" s="1" t="s">
        <v>4610</v>
      </c>
      <c r="Q96" s="1" t="s">
        <v>4623</v>
      </c>
      <c r="R96" s="1" t="s">
        <v>4624</v>
      </c>
      <c r="S96" s="1">
        <f>+Excel_Advanced_Sales_Dataset_2000__hetvi__2[[#This Row],[Unit Price]]*Excel_Advanced_Sales_Dataset_2000__hetvi__2[[#This Row],[Quantity]]</f>
        <v>264355.26</v>
      </c>
    </row>
    <row r="97" spans="1:19" x14ac:dyDescent="0.25">
      <c r="A97" s="1" t="s">
        <v>394</v>
      </c>
      <c r="B97" s="1" t="s">
        <v>395</v>
      </c>
      <c r="C97" s="1" t="s">
        <v>5093</v>
      </c>
      <c r="D97" s="1" t="s">
        <v>5094</v>
      </c>
      <c r="E97" s="1" t="s">
        <v>4627</v>
      </c>
      <c r="F97" s="1" t="s">
        <v>4636</v>
      </c>
      <c r="G97" s="1" t="s">
        <v>5095</v>
      </c>
      <c r="H97" s="1" t="s">
        <v>4605</v>
      </c>
      <c r="I97" s="1" t="s">
        <v>4606</v>
      </c>
      <c r="J97" s="1" t="s">
        <v>4632</v>
      </c>
      <c r="K97">
        <v>27398.400000000001</v>
      </c>
      <c r="L97">
        <v>14.16</v>
      </c>
      <c r="M97" s="32" t="s">
        <v>5096</v>
      </c>
      <c r="N97" s="35" t="s">
        <v>5097</v>
      </c>
      <c r="O97" s="1" t="s">
        <v>4664</v>
      </c>
      <c r="P97" s="1" t="s">
        <v>4652</v>
      </c>
      <c r="Q97" s="1" t="s">
        <v>4611</v>
      </c>
      <c r="R97" s="1" t="s">
        <v>4624</v>
      </c>
      <c r="S97" s="1">
        <f>+Excel_Advanced_Sales_Dataset_2000__hetvi__2[[#This Row],[Unit Price]]*Excel_Advanced_Sales_Dataset_2000__hetvi__2[[#This Row],[Quantity]]</f>
        <v>931545.60000000009</v>
      </c>
    </row>
    <row r="98" spans="1:19" x14ac:dyDescent="0.25">
      <c r="A98" s="1" t="s">
        <v>398</v>
      </c>
      <c r="B98" s="1" t="s">
        <v>169</v>
      </c>
      <c r="C98" s="1" t="s">
        <v>5098</v>
      </c>
      <c r="D98" s="1" t="s">
        <v>5099</v>
      </c>
      <c r="E98" s="1" t="s">
        <v>4602</v>
      </c>
      <c r="F98" s="1" t="s">
        <v>4785</v>
      </c>
      <c r="G98" s="1" t="s">
        <v>4942</v>
      </c>
      <c r="H98" s="1" t="s">
        <v>4638</v>
      </c>
      <c r="I98" s="1" t="s">
        <v>4639</v>
      </c>
      <c r="J98" s="1" t="s">
        <v>5100</v>
      </c>
      <c r="K98">
        <v>19832.740000000002</v>
      </c>
      <c r="L98">
        <v>15.09</v>
      </c>
      <c r="M98" s="32" t="s">
        <v>5101</v>
      </c>
      <c r="N98" s="35" t="s">
        <v>4811</v>
      </c>
      <c r="O98" s="1" t="s">
        <v>45</v>
      </c>
      <c r="P98" s="1" t="s">
        <v>4622</v>
      </c>
      <c r="Q98" s="1" t="s">
        <v>4611</v>
      </c>
      <c r="R98" s="1" t="s">
        <v>4744</v>
      </c>
      <c r="S98" s="1">
        <f>+Excel_Advanced_Sales_Dataset_2000__hetvi__2[[#This Row],[Unit Price]]*Excel_Advanced_Sales_Dataset_2000__hetvi__2[[#This Row],[Quantity]]</f>
        <v>932138.78</v>
      </c>
    </row>
    <row r="99" spans="1:19" x14ac:dyDescent="0.25">
      <c r="A99" s="1" t="s">
        <v>400</v>
      </c>
      <c r="B99" s="1" t="s">
        <v>401</v>
      </c>
      <c r="C99" s="1" t="s">
        <v>4998</v>
      </c>
      <c r="D99" s="1" t="s">
        <v>5102</v>
      </c>
      <c r="E99" s="1" t="s">
        <v>4602</v>
      </c>
      <c r="F99" s="1" t="s">
        <v>4785</v>
      </c>
      <c r="G99" s="1" t="s">
        <v>4786</v>
      </c>
      <c r="H99" s="1" t="s">
        <v>4659</v>
      </c>
      <c r="I99" s="1" t="s">
        <v>4787</v>
      </c>
      <c r="J99" s="1" t="s">
        <v>4749</v>
      </c>
      <c r="K99">
        <v>33236.47</v>
      </c>
      <c r="L99">
        <v>11.04</v>
      </c>
      <c r="M99" s="32" t="s">
        <v>5103</v>
      </c>
      <c r="N99" s="35" t="s">
        <v>5104</v>
      </c>
      <c r="O99" s="1" t="s">
        <v>4664</v>
      </c>
      <c r="P99" s="1" t="s">
        <v>4622</v>
      </c>
      <c r="Q99" s="1" t="s">
        <v>4643</v>
      </c>
      <c r="R99" s="1" t="s">
        <v>4665</v>
      </c>
      <c r="S99" s="1">
        <f>+Excel_Advanced_Sales_Dataset_2000__hetvi__2[[#This Row],[Unit Price]]*Excel_Advanced_Sales_Dataset_2000__hetvi__2[[#This Row],[Quantity]]</f>
        <v>1196512.92</v>
      </c>
    </row>
    <row r="100" spans="1:19" x14ac:dyDescent="0.25">
      <c r="A100" s="1" t="s">
        <v>403</v>
      </c>
      <c r="B100" s="1" t="s">
        <v>404</v>
      </c>
      <c r="C100" s="1" t="s">
        <v>5105</v>
      </c>
      <c r="D100" s="1" t="s">
        <v>5106</v>
      </c>
      <c r="E100" s="1" t="s">
        <v>4627</v>
      </c>
      <c r="F100" s="1" t="s">
        <v>4636</v>
      </c>
      <c r="G100" s="1" t="s">
        <v>5095</v>
      </c>
      <c r="H100" s="1" t="s">
        <v>4638</v>
      </c>
      <c r="I100" s="1" t="s">
        <v>4802</v>
      </c>
      <c r="J100" s="1" t="s">
        <v>4620</v>
      </c>
      <c r="K100">
        <v>28517.52</v>
      </c>
      <c r="L100">
        <v>19.64</v>
      </c>
      <c r="M100" s="32" t="s">
        <v>5107</v>
      </c>
      <c r="N100" s="35" t="s">
        <v>5108</v>
      </c>
      <c r="O100" s="1" t="s">
        <v>45</v>
      </c>
      <c r="P100" s="1" t="s">
        <v>4622</v>
      </c>
      <c r="Q100" s="1" t="s">
        <v>4643</v>
      </c>
      <c r="R100" s="1" t="s">
        <v>4703</v>
      </c>
      <c r="S100" s="1">
        <f>+Excel_Advanced_Sales_Dataset_2000__hetvi__2[[#This Row],[Unit Price]]*Excel_Advanced_Sales_Dataset_2000__hetvi__2[[#This Row],[Quantity]]</f>
        <v>85552.56</v>
      </c>
    </row>
    <row r="101" spans="1:19" x14ac:dyDescent="0.25">
      <c r="A101" s="1" t="s">
        <v>406</v>
      </c>
      <c r="B101" s="1" t="s">
        <v>407</v>
      </c>
      <c r="C101" s="1" t="s">
        <v>5109</v>
      </c>
      <c r="D101" s="1" t="s">
        <v>5110</v>
      </c>
      <c r="E101" s="1" t="s">
        <v>4656</v>
      </c>
      <c r="F101" s="1" t="s">
        <v>4772</v>
      </c>
      <c r="G101" s="1" t="s">
        <v>4833</v>
      </c>
      <c r="H101" s="1" t="s">
        <v>4725</v>
      </c>
      <c r="I101" s="1" t="s">
        <v>4898</v>
      </c>
      <c r="J101" s="1" t="s">
        <v>5039</v>
      </c>
      <c r="K101">
        <v>9235.6299999999992</v>
      </c>
      <c r="L101">
        <v>17.2</v>
      </c>
      <c r="M101" s="32" t="s">
        <v>5111</v>
      </c>
      <c r="N101" s="35" t="s">
        <v>5112</v>
      </c>
      <c r="O101" s="1" t="s">
        <v>4651</v>
      </c>
      <c r="P101" s="1" t="s">
        <v>4622</v>
      </c>
      <c r="Q101" s="1" t="s">
        <v>4623</v>
      </c>
      <c r="R101" s="1" t="s">
        <v>4653</v>
      </c>
      <c r="S101" s="1">
        <f>+Excel_Advanced_Sales_Dataset_2000__hetvi__2[[#This Row],[Unit Price]]*Excel_Advanced_Sales_Dataset_2000__hetvi__2[[#This Row],[Quantity]]</f>
        <v>36942.519999999997</v>
      </c>
    </row>
    <row r="102" spans="1:19" x14ac:dyDescent="0.25">
      <c r="A102" s="1" t="s">
        <v>409</v>
      </c>
      <c r="B102" s="1" t="s">
        <v>192</v>
      </c>
      <c r="C102" s="1" t="s">
        <v>4666</v>
      </c>
      <c r="D102" s="1" t="s">
        <v>5113</v>
      </c>
      <c r="E102" s="1" t="s">
        <v>4602</v>
      </c>
      <c r="F102" s="1" t="s">
        <v>4785</v>
      </c>
      <c r="G102" s="1" t="s">
        <v>4942</v>
      </c>
      <c r="H102" s="1" t="s">
        <v>4605</v>
      </c>
      <c r="I102" s="1" t="s">
        <v>4808</v>
      </c>
      <c r="J102" s="1" t="s">
        <v>4793</v>
      </c>
      <c r="K102">
        <v>28581.58</v>
      </c>
      <c r="L102">
        <v>4.58</v>
      </c>
      <c r="M102" s="32" t="s">
        <v>5114</v>
      </c>
      <c r="N102" s="35" t="s">
        <v>5115</v>
      </c>
      <c r="O102" s="1" t="s">
        <v>4609</v>
      </c>
      <c r="P102" s="1" t="s">
        <v>4622</v>
      </c>
      <c r="Q102" s="1" t="s">
        <v>4623</v>
      </c>
      <c r="R102" s="1" t="s">
        <v>4823</v>
      </c>
      <c r="S102" s="1">
        <f>+Excel_Advanced_Sales_Dataset_2000__hetvi__2[[#This Row],[Unit Price]]*Excel_Advanced_Sales_Dataset_2000__hetvi__2[[#This Row],[Quantity]]</f>
        <v>457305.28</v>
      </c>
    </row>
    <row r="103" spans="1:19" x14ac:dyDescent="0.25">
      <c r="A103" s="1" t="s">
        <v>411</v>
      </c>
      <c r="B103" s="1" t="s">
        <v>412</v>
      </c>
      <c r="C103" s="1" t="s">
        <v>5116</v>
      </c>
      <c r="D103" s="1" t="s">
        <v>5117</v>
      </c>
      <c r="E103" s="1" t="s">
        <v>4615</v>
      </c>
      <c r="F103" s="1" t="s">
        <v>4616</v>
      </c>
      <c r="G103" s="1" t="s">
        <v>4617</v>
      </c>
      <c r="H103" s="1" t="s">
        <v>4638</v>
      </c>
      <c r="I103" s="1" t="s">
        <v>4834</v>
      </c>
      <c r="J103" s="1" t="s">
        <v>5118</v>
      </c>
      <c r="K103">
        <v>9021.84</v>
      </c>
      <c r="L103">
        <v>18.79</v>
      </c>
      <c r="M103" s="32" t="s">
        <v>5119</v>
      </c>
      <c r="N103" s="35" t="s">
        <v>5120</v>
      </c>
      <c r="O103" s="1" t="s">
        <v>4609</v>
      </c>
      <c r="P103" s="1" t="s">
        <v>4622</v>
      </c>
      <c r="Q103" s="1" t="s">
        <v>4643</v>
      </c>
      <c r="R103" s="1" t="s">
        <v>4782</v>
      </c>
      <c r="S103" s="1">
        <f>+Excel_Advanced_Sales_Dataset_2000__hetvi__2[[#This Row],[Unit Price]]*Excel_Advanced_Sales_Dataset_2000__hetvi__2[[#This Row],[Quantity]]</f>
        <v>315764.40000000002</v>
      </c>
    </row>
    <row r="104" spans="1:19" x14ac:dyDescent="0.25">
      <c r="A104" s="1" t="s">
        <v>414</v>
      </c>
      <c r="B104" s="1" t="s">
        <v>415</v>
      </c>
      <c r="C104" s="1" t="s">
        <v>5121</v>
      </c>
      <c r="D104" s="1" t="s">
        <v>4635</v>
      </c>
      <c r="E104" s="1" t="s">
        <v>4602</v>
      </c>
      <c r="F104" s="1" t="s">
        <v>4668</v>
      </c>
      <c r="G104" s="1" t="s">
        <v>4807</v>
      </c>
      <c r="H104" s="1" t="s">
        <v>4605</v>
      </c>
      <c r="I104" s="1" t="s">
        <v>4808</v>
      </c>
      <c r="J104" s="1" t="s">
        <v>4620</v>
      </c>
      <c r="K104">
        <v>30331.67</v>
      </c>
      <c r="L104">
        <v>5.48</v>
      </c>
      <c r="M104" s="32" t="s">
        <v>5122</v>
      </c>
      <c r="N104" s="35" t="s">
        <v>5123</v>
      </c>
      <c r="O104" s="1" t="s">
        <v>4651</v>
      </c>
      <c r="P104" s="1" t="s">
        <v>4610</v>
      </c>
      <c r="Q104" s="1" t="s">
        <v>4623</v>
      </c>
      <c r="R104" s="1" t="s">
        <v>4744</v>
      </c>
      <c r="S104" s="1">
        <f>+Excel_Advanced_Sales_Dataset_2000__hetvi__2[[#This Row],[Unit Price]]*Excel_Advanced_Sales_Dataset_2000__hetvi__2[[#This Row],[Quantity]]</f>
        <v>90995.01</v>
      </c>
    </row>
    <row r="105" spans="1:19" x14ac:dyDescent="0.25">
      <c r="A105" s="1" t="s">
        <v>417</v>
      </c>
      <c r="B105" s="1" t="s">
        <v>418</v>
      </c>
      <c r="C105" s="1" t="s">
        <v>4953</v>
      </c>
      <c r="D105" s="1" t="s">
        <v>5124</v>
      </c>
      <c r="E105" s="1" t="s">
        <v>4615</v>
      </c>
      <c r="F105" s="1" t="s">
        <v>4733</v>
      </c>
      <c r="G105" s="1" t="s">
        <v>5083</v>
      </c>
      <c r="H105" s="1" t="s">
        <v>4659</v>
      </c>
      <c r="I105" s="1" t="s">
        <v>4845</v>
      </c>
      <c r="J105" s="1" t="s">
        <v>4820</v>
      </c>
      <c r="K105">
        <v>48211.43</v>
      </c>
      <c r="L105">
        <v>17.79</v>
      </c>
      <c r="M105" s="32" t="s">
        <v>5125</v>
      </c>
      <c r="N105" s="35" t="s">
        <v>5126</v>
      </c>
      <c r="O105" s="1" t="s">
        <v>4651</v>
      </c>
      <c r="P105" s="1" t="s">
        <v>4622</v>
      </c>
      <c r="Q105" s="1" t="s">
        <v>4643</v>
      </c>
      <c r="R105" s="1" t="s">
        <v>4612</v>
      </c>
      <c r="S105" s="1">
        <f>+Excel_Advanced_Sales_Dataset_2000__hetvi__2[[#This Row],[Unit Price]]*Excel_Advanced_Sales_Dataset_2000__hetvi__2[[#This Row],[Quantity]]</f>
        <v>1060651.46</v>
      </c>
    </row>
    <row r="106" spans="1:19" x14ac:dyDescent="0.25">
      <c r="A106" s="1" t="s">
        <v>420</v>
      </c>
      <c r="B106" s="1" t="s">
        <v>421</v>
      </c>
      <c r="C106" s="1" t="s">
        <v>4796</v>
      </c>
      <c r="D106" s="1" t="s">
        <v>5127</v>
      </c>
      <c r="E106" s="1" t="s">
        <v>4602</v>
      </c>
      <c r="F106" s="1" t="s">
        <v>4668</v>
      </c>
      <c r="G106" s="1" t="s">
        <v>4807</v>
      </c>
      <c r="H106" s="1" t="s">
        <v>4638</v>
      </c>
      <c r="I106" s="1" t="s">
        <v>4834</v>
      </c>
      <c r="J106" s="1" t="s">
        <v>5128</v>
      </c>
      <c r="K106">
        <v>48593.93</v>
      </c>
      <c r="L106">
        <v>13.83</v>
      </c>
      <c r="M106" s="32" t="s">
        <v>5129</v>
      </c>
      <c r="N106" s="35" t="s">
        <v>5123</v>
      </c>
      <c r="O106" s="1" t="s">
        <v>45</v>
      </c>
      <c r="P106" s="1" t="s">
        <v>4622</v>
      </c>
      <c r="Q106" s="1" t="s">
        <v>4623</v>
      </c>
      <c r="R106" s="1" t="s">
        <v>4744</v>
      </c>
      <c r="S106" s="1">
        <f>+Excel_Advanced_Sales_Dataset_2000__hetvi__2[[#This Row],[Unit Price]]*Excel_Advanced_Sales_Dataset_2000__hetvi__2[[#This Row],[Quantity]]</f>
        <v>1846569.34</v>
      </c>
    </row>
    <row r="107" spans="1:19" x14ac:dyDescent="0.25">
      <c r="A107" s="1" t="s">
        <v>423</v>
      </c>
      <c r="B107" s="1" t="s">
        <v>332</v>
      </c>
      <c r="C107" s="1" t="s">
        <v>5130</v>
      </c>
      <c r="D107" s="1" t="s">
        <v>5131</v>
      </c>
      <c r="E107" s="1" t="s">
        <v>4656</v>
      </c>
      <c r="F107" s="1" t="s">
        <v>4676</v>
      </c>
      <c r="G107" s="1" t="s">
        <v>5132</v>
      </c>
      <c r="H107" s="1" t="s">
        <v>4630</v>
      </c>
      <c r="I107" s="1" t="s">
        <v>5077</v>
      </c>
      <c r="J107" s="1" t="s">
        <v>4620</v>
      </c>
      <c r="K107">
        <v>28264.99</v>
      </c>
      <c r="L107">
        <v>1.74</v>
      </c>
      <c r="M107" s="32" t="s">
        <v>5133</v>
      </c>
      <c r="N107" s="35" t="s">
        <v>4650</v>
      </c>
      <c r="O107" s="1" t="s">
        <v>4664</v>
      </c>
      <c r="P107" s="1" t="s">
        <v>4622</v>
      </c>
      <c r="Q107" s="1" t="s">
        <v>4611</v>
      </c>
      <c r="R107" s="1" t="s">
        <v>4653</v>
      </c>
      <c r="S107" s="1">
        <f>+Excel_Advanced_Sales_Dataset_2000__hetvi__2[[#This Row],[Unit Price]]*Excel_Advanced_Sales_Dataset_2000__hetvi__2[[#This Row],[Quantity]]</f>
        <v>84794.97</v>
      </c>
    </row>
    <row r="108" spans="1:19" x14ac:dyDescent="0.25">
      <c r="A108" s="1" t="s">
        <v>426</v>
      </c>
      <c r="B108" s="1" t="s">
        <v>427</v>
      </c>
      <c r="C108" s="1" t="s">
        <v>5134</v>
      </c>
      <c r="D108" s="1" t="s">
        <v>4850</v>
      </c>
      <c r="E108" s="1" t="s">
        <v>4615</v>
      </c>
      <c r="F108" s="1" t="s">
        <v>4733</v>
      </c>
      <c r="G108" s="1" t="s">
        <v>5083</v>
      </c>
      <c r="H108" s="1" t="s">
        <v>4659</v>
      </c>
      <c r="I108" s="1" t="s">
        <v>4660</v>
      </c>
      <c r="J108" s="1" t="s">
        <v>5026</v>
      </c>
      <c r="K108">
        <v>46854.97</v>
      </c>
      <c r="L108">
        <v>16.91</v>
      </c>
      <c r="M108" s="32" t="s">
        <v>5135</v>
      </c>
      <c r="N108" s="35" t="s">
        <v>4995</v>
      </c>
      <c r="O108" s="1" t="s">
        <v>4651</v>
      </c>
      <c r="P108" s="1" t="s">
        <v>4622</v>
      </c>
      <c r="Q108" s="1" t="s">
        <v>4643</v>
      </c>
      <c r="R108" s="1" t="s">
        <v>4644</v>
      </c>
      <c r="S108" s="1">
        <f>+Excel_Advanced_Sales_Dataset_2000__hetvi__2[[#This Row],[Unit Price]]*Excel_Advanced_Sales_Dataset_2000__hetvi__2[[#This Row],[Quantity]]</f>
        <v>562259.64</v>
      </c>
    </row>
    <row r="109" spans="1:19" x14ac:dyDescent="0.25">
      <c r="A109" s="1" t="s">
        <v>429</v>
      </c>
      <c r="B109" s="1" t="s">
        <v>430</v>
      </c>
      <c r="C109" s="1" t="s">
        <v>5136</v>
      </c>
      <c r="D109" s="1" t="s">
        <v>5137</v>
      </c>
      <c r="E109" s="1" t="s">
        <v>4602</v>
      </c>
      <c r="F109" s="1" t="s">
        <v>4684</v>
      </c>
      <c r="G109" s="1" t="s">
        <v>5022</v>
      </c>
      <c r="H109" s="1" t="s">
        <v>4638</v>
      </c>
      <c r="I109" s="1" t="s">
        <v>4639</v>
      </c>
      <c r="J109" s="1" t="s">
        <v>5138</v>
      </c>
      <c r="K109">
        <v>9638.89</v>
      </c>
      <c r="L109">
        <v>8.93</v>
      </c>
      <c r="M109" s="32" t="s">
        <v>5139</v>
      </c>
      <c r="N109" s="35" t="s">
        <v>5140</v>
      </c>
      <c r="O109" s="1" t="s">
        <v>4609</v>
      </c>
      <c r="P109" s="1" t="s">
        <v>4622</v>
      </c>
      <c r="Q109" s="1" t="s">
        <v>4611</v>
      </c>
      <c r="R109" s="1" t="s">
        <v>4696</v>
      </c>
      <c r="S109" s="1">
        <f>+Excel_Advanced_Sales_Dataset_2000__hetvi__2[[#This Row],[Unit Price]]*Excel_Advanced_Sales_Dataset_2000__hetvi__2[[#This Row],[Quantity]]</f>
        <v>134944.46</v>
      </c>
    </row>
    <row r="110" spans="1:19" x14ac:dyDescent="0.25">
      <c r="A110" s="1" t="s">
        <v>432</v>
      </c>
      <c r="B110" s="1" t="s">
        <v>433</v>
      </c>
      <c r="C110" s="1" t="s">
        <v>5141</v>
      </c>
      <c r="D110" s="1" t="s">
        <v>5142</v>
      </c>
      <c r="E110" s="1" t="s">
        <v>4656</v>
      </c>
      <c r="F110" s="1" t="s">
        <v>4891</v>
      </c>
      <c r="G110" s="1" t="s">
        <v>5143</v>
      </c>
      <c r="H110" s="1" t="s">
        <v>4605</v>
      </c>
      <c r="I110" s="1" t="s">
        <v>4706</v>
      </c>
      <c r="J110" s="1" t="s">
        <v>4607</v>
      </c>
      <c r="K110">
        <v>9270.7000000000007</v>
      </c>
      <c r="L110">
        <v>6.13</v>
      </c>
      <c r="M110" s="32" t="s">
        <v>5144</v>
      </c>
      <c r="N110" s="35" t="s">
        <v>5145</v>
      </c>
      <c r="O110" s="1" t="s">
        <v>4730</v>
      </c>
      <c r="P110" s="1" t="s">
        <v>4610</v>
      </c>
      <c r="Q110" s="1" t="s">
        <v>4643</v>
      </c>
      <c r="R110" s="1" t="s">
        <v>4720</v>
      </c>
      <c r="S110" s="1">
        <f>+Excel_Advanced_Sales_Dataset_2000__hetvi__2[[#This Row],[Unit Price]]*Excel_Advanced_Sales_Dataset_2000__hetvi__2[[#This Row],[Quantity]]</f>
        <v>287391.7</v>
      </c>
    </row>
    <row r="111" spans="1:19" x14ac:dyDescent="0.25">
      <c r="A111" s="1" t="s">
        <v>436</v>
      </c>
      <c r="B111" s="1" t="s">
        <v>361</v>
      </c>
      <c r="C111" s="1" t="s">
        <v>5146</v>
      </c>
      <c r="D111" s="1" t="s">
        <v>5147</v>
      </c>
      <c r="E111" s="1" t="s">
        <v>4602</v>
      </c>
      <c r="F111" s="1" t="s">
        <v>4785</v>
      </c>
      <c r="G111" s="1" t="s">
        <v>4786</v>
      </c>
      <c r="H111" s="1" t="s">
        <v>4659</v>
      </c>
      <c r="I111" s="1" t="s">
        <v>4660</v>
      </c>
      <c r="J111" s="1" t="s">
        <v>4671</v>
      </c>
      <c r="K111">
        <v>21677.49</v>
      </c>
      <c r="L111">
        <v>7.07</v>
      </c>
      <c r="M111" s="32" t="s">
        <v>5148</v>
      </c>
      <c r="N111" s="35" t="s">
        <v>5149</v>
      </c>
      <c r="O111" s="1" t="s">
        <v>4664</v>
      </c>
      <c r="P111" s="1" t="s">
        <v>4622</v>
      </c>
      <c r="Q111" s="1" t="s">
        <v>4623</v>
      </c>
      <c r="R111" s="1" t="s">
        <v>4744</v>
      </c>
      <c r="S111" s="1">
        <f>+Excel_Advanced_Sales_Dataset_2000__hetvi__2[[#This Row],[Unit Price]]*Excel_Advanced_Sales_Dataset_2000__hetvi__2[[#This Row],[Quantity]]</f>
        <v>867099.60000000009</v>
      </c>
    </row>
    <row r="112" spans="1:19" x14ac:dyDescent="0.25">
      <c r="A112" s="1" t="s">
        <v>438</v>
      </c>
      <c r="B112" s="1" t="s">
        <v>439</v>
      </c>
      <c r="C112" s="1" t="s">
        <v>5150</v>
      </c>
      <c r="D112" s="1" t="s">
        <v>5151</v>
      </c>
      <c r="E112" s="1" t="s">
        <v>4656</v>
      </c>
      <c r="F112" s="1" t="s">
        <v>4657</v>
      </c>
      <c r="G112" s="1" t="s">
        <v>5152</v>
      </c>
      <c r="H112" s="1" t="s">
        <v>4630</v>
      </c>
      <c r="I112" s="1" t="s">
        <v>4766</v>
      </c>
      <c r="J112" s="1" t="s">
        <v>4749</v>
      </c>
      <c r="K112">
        <v>31665.58</v>
      </c>
      <c r="L112">
        <v>9.3699999999999992</v>
      </c>
      <c r="M112" s="32" t="s">
        <v>5153</v>
      </c>
      <c r="N112" s="35" t="s">
        <v>5154</v>
      </c>
      <c r="O112" s="1" t="s">
        <v>4664</v>
      </c>
      <c r="P112" s="1" t="s">
        <v>4622</v>
      </c>
      <c r="Q112" s="1" t="s">
        <v>4643</v>
      </c>
      <c r="R112" s="1" t="s">
        <v>4665</v>
      </c>
      <c r="S112" s="1">
        <f>+Excel_Advanced_Sales_Dataset_2000__hetvi__2[[#This Row],[Unit Price]]*Excel_Advanced_Sales_Dataset_2000__hetvi__2[[#This Row],[Quantity]]</f>
        <v>1139960.8800000001</v>
      </c>
    </row>
    <row r="113" spans="1:19" x14ac:dyDescent="0.25">
      <c r="A113" s="1" t="s">
        <v>442</v>
      </c>
      <c r="B113" s="1" t="s">
        <v>443</v>
      </c>
      <c r="C113" s="1" t="s">
        <v>5155</v>
      </c>
      <c r="D113" s="1" t="s">
        <v>5054</v>
      </c>
      <c r="E113" s="1" t="s">
        <v>4627</v>
      </c>
      <c r="F113" s="1" t="s">
        <v>4636</v>
      </c>
      <c r="G113" s="1" t="s">
        <v>4985</v>
      </c>
      <c r="H113" s="1" t="s">
        <v>4638</v>
      </c>
      <c r="I113" s="1" t="s">
        <v>4834</v>
      </c>
      <c r="J113" s="1" t="s">
        <v>4814</v>
      </c>
      <c r="K113">
        <v>42399.23</v>
      </c>
      <c r="L113">
        <v>6.08</v>
      </c>
      <c r="M113" s="32" t="s">
        <v>5156</v>
      </c>
      <c r="N113" s="35" t="s">
        <v>5157</v>
      </c>
      <c r="O113" s="1" t="s">
        <v>4609</v>
      </c>
      <c r="P113" s="1" t="s">
        <v>4622</v>
      </c>
      <c r="Q113" s="1" t="s">
        <v>4611</v>
      </c>
      <c r="R113" s="1" t="s">
        <v>4720</v>
      </c>
      <c r="S113" s="1">
        <f>+Excel_Advanced_Sales_Dataset_2000__hetvi__2[[#This Row],[Unit Price]]*Excel_Advanced_Sales_Dataset_2000__hetvi__2[[#This Row],[Quantity]]</f>
        <v>1017581.52</v>
      </c>
    </row>
    <row r="114" spans="1:19" x14ac:dyDescent="0.25">
      <c r="A114" s="1" t="s">
        <v>445</v>
      </c>
      <c r="B114" s="1" t="s">
        <v>446</v>
      </c>
      <c r="C114" s="1" t="s">
        <v>4885</v>
      </c>
      <c r="D114" s="1" t="s">
        <v>5158</v>
      </c>
      <c r="E114" s="1" t="s">
        <v>4602</v>
      </c>
      <c r="F114" s="1" t="s">
        <v>4785</v>
      </c>
      <c r="G114" s="1" t="s">
        <v>5159</v>
      </c>
      <c r="H114" s="1" t="s">
        <v>4630</v>
      </c>
      <c r="I114" s="1" t="s">
        <v>4631</v>
      </c>
      <c r="J114" s="1" t="s">
        <v>4986</v>
      </c>
      <c r="K114">
        <v>40033.480000000003</v>
      </c>
      <c r="L114">
        <v>1.05</v>
      </c>
      <c r="M114" s="32" t="s">
        <v>5160</v>
      </c>
      <c r="N114" s="35" t="s">
        <v>5115</v>
      </c>
      <c r="O114" s="1" t="s">
        <v>4651</v>
      </c>
      <c r="P114" s="1" t="s">
        <v>4652</v>
      </c>
      <c r="Q114" s="1" t="s">
        <v>4623</v>
      </c>
      <c r="R114" s="1" t="s">
        <v>4823</v>
      </c>
      <c r="S114" s="1">
        <f>+Excel_Advanced_Sales_Dataset_2000__hetvi__2[[#This Row],[Unit Price]]*Excel_Advanced_Sales_Dataset_2000__hetvi__2[[#This Row],[Quantity]]</f>
        <v>920770.04</v>
      </c>
    </row>
    <row r="115" spans="1:19" x14ac:dyDescent="0.25">
      <c r="A115" s="1" t="s">
        <v>449</v>
      </c>
      <c r="B115" s="1" t="s">
        <v>450</v>
      </c>
      <c r="C115" s="1" t="s">
        <v>4953</v>
      </c>
      <c r="D115" s="1" t="s">
        <v>5161</v>
      </c>
      <c r="E115" s="1" t="s">
        <v>4656</v>
      </c>
      <c r="F115" s="1" t="s">
        <v>4657</v>
      </c>
      <c r="G115" s="1" t="s">
        <v>4826</v>
      </c>
      <c r="H115" s="1" t="s">
        <v>4630</v>
      </c>
      <c r="I115" s="1" t="s">
        <v>5088</v>
      </c>
      <c r="J115" s="1" t="s">
        <v>4966</v>
      </c>
      <c r="K115">
        <v>46332.6</v>
      </c>
      <c r="L115">
        <v>5.25</v>
      </c>
      <c r="M115" s="32" t="s">
        <v>5162</v>
      </c>
      <c r="N115" s="35" t="s">
        <v>5163</v>
      </c>
      <c r="O115" s="1" t="s">
        <v>45</v>
      </c>
      <c r="P115" s="1" t="s">
        <v>4622</v>
      </c>
      <c r="Q115" s="1" t="s">
        <v>4611</v>
      </c>
      <c r="R115" s="1" t="s">
        <v>4682</v>
      </c>
      <c r="S115" s="1">
        <f>+Excel_Advanced_Sales_Dataset_2000__hetvi__2[[#This Row],[Unit Price]]*Excel_Advanced_Sales_Dataset_2000__hetvi__2[[#This Row],[Quantity]]</f>
        <v>787654.2</v>
      </c>
    </row>
    <row r="116" spans="1:19" x14ac:dyDescent="0.25">
      <c r="A116" s="1" t="s">
        <v>452</v>
      </c>
      <c r="B116" s="1" t="s">
        <v>453</v>
      </c>
      <c r="C116" s="1" t="s">
        <v>4866</v>
      </c>
      <c r="D116" s="1" t="s">
        <v>5164</v>
      </c>
      <c r="E116" s="1" t="s">
        <v>4602</v>
      </c>
      <c r="F116" s="1" t="s">
        <v>4668</v>
      </c>
      <c r="G116" s="1" t="s">
        <v>4879</v>
      </c>
      <c r="H116" s="1" t="s">
        <v>4638</v>
      </c>
      <c r="I116" s="1" t="s">
        <v>4639</v>
      </c>
      <c r="J116" s="1" t="s">
        <v>4986</v>
      </c>
      <c r="K116">
        <v>11985.55</v>
      </c>
      <c r="L116">
        <v>6.75</v>
      </c>
      <c r="M116" s="32" t="s">
        <v>5165</v>
      </c>
      <c r="N116" s="35" t="s">
        <v>5166</v>
      </c>
      <c r="O116" s="1" t="s">
        <v>4730</v>
      </c>
      <c r="P116" s="1" t="s">
        <v>4622</v>
      </c>
      <c r="Q116" s="1" t="s">
        <v>4643</v>
      </c>
      <c r="R116" s="1" t="s">
        <v>4696</v>
      </c>
      <c r="S116" s="1">
        <f>+Excel_Advanced_Sales_Dataset_2000__hetvi__2[[#This Row],[Unit Price]]*Excel_Advanced_Sales_Dataset_2000__hetvi__2[[#This Row],[Quantity]]</f>
        <v>275667.64999999997</v>
      </c>
    </row>
    <row r="117" spans="1:19" x14ac:dyDescent="0.25">
      <c r="A117" s="1" t="s">
        <v>455</v>
      </c>
      <c r="B117" s="1" t="s">
        <v>456</v>
      </c>
      <c r="C117" s="1" t="s">
        <v>5167</v>
      </c>
      <c r="D117" s="1" t="s">
        <v>5168</v>
      </c>
      <c r="E117" s="1" t="s">
        <v>4656</v>
      </c>
      <c r="F117" s="1" t="s">
        <v>4891</v>
      </c>
      <c r="G117" s="1" t="s">
        <v>5143</v>
      </c>
      <c r="H117" s="1" t="s">
        <v>4659</v>
      </c>
      <c r="I117" s="1" t="s">
        <v>4787</v>
      </c>
      <c r="J117" s="1" t="s">
        <v>4679</v>
      </c>
      <c r="K117">
        <v>28870.35</v>
      </c>
      <c r="L117">
        <v>16.53</v>
      </c>
      <c r="M117" s="32" t="s">
        <v>5169</v>
      </c>
      <c r="N117" s="35" t="s">
        <v>5170</v>
      </c>
      <c r="O117" s="1" t="s">
        <v>4651</v>
      </c>
      <c r="P117" s="1" t="s">
        <v>4622</v>
      </c>
      <c r="Q117" s="1" t="s">
        <v>4611</v>
      </c>
      <c r="R117" s="1" t="s">
        <v>4644</v>
      </c>
      <c r="S117" s="1">
        <f>+Excel_Advanced_Sales_Dataset_2000__hetvi__2[[#This Row],[Unit Price]]*Excel_Advanced_Sales_Dataset_2000__hetvi__2[[#This Row],[Quantity]]</f>
        <v>28870.35</v>
      </c>
    </row>
    <row r="118" spans="1:19" x14ac:dyDescent="0.25">
      <c r="A118" s="1" t="s">
        <v>458</v>
      </c>
      <c r="B118" s="1" t="s">
        <v>459</v>
      </c>
      <c r="C118" s="1" t="s">
        <v>5171</v>
      </c>
      <c r="D118" s="1" t="s">
        <v>5172</v>
      </c>
      <c r="E118" s="1" t="s">
        <v>4656</v>
      </c>
      <c r="F118" s="1" t="s">
        <v>4657</v>
      </c>
      <c r="G118" s="1" t="s">
        <v>4658</v>
      </c>
      <c r="H118" s="1" t="s">
        <v>4725</v>
      </c>
      <c r="I118" s="1" t="s">
        <v>4726</v>
      </c>
      <c r="J118" s="1" t="s">
        <v>4869</v>
      </c>
      <c r="K118">
        <v>3537.29</v>
      </c>
      <c r="L118">
        <v>2.38</v>
      </c>
      <c r="M118" s="32" t="s">
        <v>5173</v>
      </c>
      <c r="N118" s="35" t="s">
        <v>4929</v>
      </c>
      <c r="O118" s="1" t="s">
        <v>4664</v>
      </c>
      <c r="P118" s="1" t="s">
        <v>4610</v>
      </c>
      <c r="Q118" s="1" t="s">
        <v>4623</v>
      </c>
      <c r="R118" s="1" t="s">
        <v>4665</v>
      </c>
      <c r="S118" s="1">
        <f>+Excel_Advanced_Sales_Dataset_2000__hetvi__2[[#This Row],[Unit Price]]*Excel_Advanced_Sales_Dataset_2000__hetvi__2[[#This Row],[Quantity]]</f>
        <v>95506.83</v>
      </c>
    </row>
    <row r="119" spans="1:19" x14ac:dyDescent="0.25">
      <c r="A119" s="1" t="s">
        <v>461</v>
      </c>
      <c r="B119" s="1" t="s">
        <v>462</v>
      </c>
      <c r="C119" s="1" t="s">
        <v>5174</v>
      </c>
      <c r="D119" s="1" t="s">
        <v>5175</v>
      </c>
      <c r="E119" s="1" t="s">
        <v>4656</v>
      </c>
      <c r="F119" s="1" t="s">
        <v>4772</v>
      </c>
      <c r="G119" s="1" t="s">
        <v>4833</v>
      </c>
      <c r="H119" s="1" t="s">
        <v>4725</v>
      </c>
      <c r="I119" s="1" t="s">
        <v>4726</v>
      </c>
      <c r="J119" s="1" t="s">
        <v>4727</v>
      </c>
      <c r="K119">
        <v>48592.1</v>
      </c>
      <c r="L119">
        <v>16.149999999999999</v>
      </c>
      <c r="M119" s="32" t="s">
        <v>5176</v>
      </c>
      <c r="N119" s="35" t="s">
        <v>4841</v>
      </c>
      <c r="O119" s="1" t="s">
        <v>4609</v>
      </c>
      <c r="P119" s="1" t="s">
        <v>4622</v>
      </c>
      <c r="Q119" s="1" t="s">
        <v>4623</v>
      </c>
      <c r="R119" s="1" t="s">
        <v>4653</v>
      </c>
      <c r="S119" s="1">
        <f>+Excel_Advanced_Sales_Dataset_2000__hetvi__2[[#This Row],[Unit Price]]*Excel_Advanced_Sales_Dataset_2000__hetvi__2[[#This Row],[Quantity]]</f>
        <v>388736.8</v>
      </c>
    </row>
    <row r="120" spans="1:19" x14ac:dyDescent="0.25">
      <c r="A120" s="1" t="s">
        <v>464</v>
      </c>
      <c r="B120" s="1" t="s">
        <v>465</v>
      </c>
      <c r="C120" s="1" t="s">
        <v>5177</v>
      </c>
      <c r="D120" s="1" t="s">
        <v>4732</v>
      </c>
      <c r="E120" s="1" t="s">
        <v>4656</v>
      </c>
      <c r="F120" s="1" t="s">
        <v>4772</v>
      </c>
      <c r="G120" s="1" t="s">
        <v>4773</v>
      </c>
      <c r="H120" s="1" t="s">
        <v>4630</v>
      </c>
      <c r="I120" s="1" t="s">
        <v>5088</v>
      </c>
      <c r="J120" s="1" t="s">
        <v>4809</v>
      </c>
      <c r="K120">
        <v>18215.05</v>
      </c>
      <c r="L120">
        <v>14.13</v>
      </c>
      <c r="M120" s="32" t="s">
        <v>5178</v>
      </c>
      <c r="N120" s="35" t="s">
        <v>4663</v>
      </c>
      <c r="O120" s="1" t="s">
        <v>4609</v>
      </c>
      <c r="P120" s="1" t="s">
        <v>4622</v>
      </c>
      <c r="Q120" s="1" t="s">
        <v>4611</v>
      </c>
      <c r="R120" s="1" t="s">
        <v>4665</v>
      </c>
      <c r="S120" s="1">
        <f>+Excel_Advanced_Sales_Dataset_2000__hetvi__2[[#This Row],[Unit Price]]*Excel_Advanced_Sales_Dataset_2000__hetvi__2[[#This Row],[Quantity]]</f>
        <v>127505.34999999999</v>
      </c>
    </row>
    <row r="121" spans="1:19" x14ac:dyDescent="0.25">
      <c r="A121" s="1" t="s">
        <v>467</v>
      </c>
      <c r="B121" s="1" t="s">
        <v>468</v>
      </c>
      <c r="C121" s="1" t="s">
        <v>4877</v>
      </c>
      <c r="D121" s="1" t="s">
        <v>5179</v>
      </c>
      <c r="E121" s="1" t="s">
        <v>4627</v>
      </c>
      <c r="F121" s="1" t="s">
        <v>4636</v>
      </c>
      <c r="G121" s="1" t="s">
        <v>4637</v>
      </c>
      <c r="H121" s="1" t="s">
        <v>4605</v>
      </c>
      <c r="I121" s="1" t="s">
        <v>4868</v>
      </c>
      <c r="J121" s="1" t="s">
        <v>4648</v>
      </c>
      <c r="K121">
        <v>45796.99</v>
      </c>
      <c r="L121">
        <v>3.74</v>
      </c>
      <c r="M121" s="32" t="s">
        <v>5180</v>
      </c>
      <c r="N121" s="35" t="s">
        <v>5181</v>
      </c>
      <c r="O121" s="1" t="s">
        <v>45</v>
      </c>
      <c r="P121" s="1" t="s">
        <v>4622</v>
      </c>
      <c r="Q121" s="1" t="s">
        <v>4643</v>
      </c>
      <c r="R121" s="1" t="s">
        <v>4624</v>
      </c>
      <c r="S121" s="1">
        <f>+Excel_Advanced_Sales_Dataset_2000__hetvi__2[[#This Row],[Unit Price]]*Excel_Advanced_Sales_Dataset_2000__hetvi__2[[#This Row],[Quantity]]</f>
        <v>2015067.5599999998</v>
      </c>
    </row>
    <row r="122" spans="1:19" x14ac:dyDescent="0.25">
      <c r="A122" s="1" t="s">
        <v>470</v>
      </c>
      <c r="B122" s="1" t="s">
        <v>471</v>
      </c>
      <c r="C122" s="1" t="s">
        <v>5182</v>
      </c>
      <c r="D122" s="1" t="s">
        <v>4854</v>
      </c>
      <c r="E122" s="1" t="s">
        <v>4656</v>
      </c>
      <c r="F122" s="1" t="s">
        <v>4891</v>
      </c>
      <c r="G122" s="1" t="s">
        <v>5183</v>
      </c>
      <c r="H122" s="1" t="s">
        <v>4725</v>
      </c>
      <c r="I122" s="1" t="s">
        <v>4923</v>
      </c>
      <c r="J122" s="1" t="s">
        <v>4648</v>
      </c>
      <c r="K122">
        <v>19293.11</v>
      </c>
      <c r="L122">
        <v>5.7</v>
      </c>
      <c r="M122" s="32" t="s">
        <v>5184</v>
      </c>
      <c r="N122" s="35" t="s">
        <v>5185</v>
      </c>
      <c r="O122" s="1" t="s">
        <v>4609</v>
      </c>
      <c r="P122" s="1" t="s">
        <v>4622</v>
      </c>
      <c r="Q122" s="1" t="s">
        <v>4611</v>
      </c>
      <c r="R122" s="1" t="s">
        <v>4744</v>
      </c>
      <c r="S122" s="1">
        <f>+Excel_Advanced_Sales_Dataset_2000__hetvi__2[[#This Row],[Unit Price]]*Excel_Advanced_Sales_Dataset_2000__hetvi__2[[#This Row],[Quantity]]</f>
        <v>848896.84000000008</v>
      </c>
    </row>
    <row r="123" spans="1:19" x14ac:dyDescent="0.25">
      <c r="A123" s="1" t="s">
        <v>474</v>
      </c>
      <c r="B123" s="1" t="s">
        <v>475</v>
      </c>
      <c r="C123" s="1" t="s">
        <v>5186</v>
      </c>
      <c r="D123" s="1" t="s">
        <v>5187</v>
      </c>
      <c r="E123" s="1" t="s">
        <v>4627</v>
      </c>
      <c r="F123" s="1" t="s">
        <v>4723</v>
      </c>
      <c r="G123" s="1" t="s">
        <v>4922</v>
      </c>
      <c r="H123" s="1" t="s">
        <v>4618</v>
      </c>
      <c r="I123" s="1" t="s">
        <v>4619</v>
      </c>
      <c r="J123" s="1" t="s">
        <v>4869</v>
      </c>
      <c r="K123">
        <v>38800.42</v>
      </c>
      <c r="L123">
        <v>14.35</v>
      </c>
      <c r="M123" s="32" t="s">
        <v>5188</v>
      </c>
      <c r="N123" s="35" t="s">
        <v>5189</v>
      </c>
      <c r="O123" s="1" t="s">
        <v>4609</v>
      </c>
      <c r="P123" s="1" t="s">
        <v>4622</v>
      </c>
      <c r="Q123" s="1" t="s">
        <v>4611</v>
      </c>
      <c r="R123" s="1" t="s">
        <v>4744</v>
      </c>
      <c r="S123" s="1">
        <f>+Excel_Advanced_Sales_Dataset_2000__hetvi__2[[#This Row],[Unit Price]]*Excel_Advanced_Sales_Dataset_2000__hetvi__2[[#This Row],[Quantity]]</f>
        <v>1047611.34</v>
      </c>
    </row>
    <row r="124" spans="1:19" x14ac:dyDescent="0.25">
      <c r="A124" s="1" t="s">
        <v>477</v>
      </c>
      <c r="B124" s="1" t="s">
        <v>421</v>
      </c>
      <c r="C124" s="1" t="s">
        <v>5190</v>
      </c>
      <c r="D124" s="1" t="s">
        <v>5191</v>
      </c>
      <c r="E124" s="1" t="s">
        <v>4615</v>
      </c>
      <c r="F124" s="1" t="s">
        <v>4754</v>
      </c>
      <c r="G124" s="1" t="s">
        <v>4839</v>
      </c>
      <c r="H124" s="1" t="s">
        <v>4630</v>
      </c>
      <c r="I124" s="1" t="s">
        <v>5088</v>
      </c>
      <c r="J124" s="1" t="s">
        <v>4793</v>
      </c>
      <c r="K124">
        <v>12293.97</v>
      </c>
      <c r="L124">
        <v>9.7100000000000009</v>
      </c>
      <c r="M124" s="32" t="s">
        <v>5192</v>
      </c>
      <c r="N124" s="35" t="s">
        <v>5193</v>
      </c>
      <c r="O124" s="1" t="s">
        <v>4730</v>
      </c>
      <c r="P124" s="1" t="s">
        <v>4622</v>
      </c>
      <c r="Q124" s="1" t="s">
        <v>4623</v>
      </c>
      <c r="R124" s="1" t="s">
        <v>4823</v>
      </c>
      <c r="S124" s="1">
        <f>+Excel_Advanced_Sales_Dataset_2000__hetvi__2[[#This Row],[Unit Price]]*Excel_Advanced_Sales_Dataset_2000__hetvi__2[[#This Row],[Quantity]]</f>
        <v>196703.52</v>
      </c>
    </row>
    <row r="125" spans="1:19" x14ac:dyDescent="0.25">
      <c r="A125" s="1" t="s">
        <v>479</v>
      </c>
      <c r="B125" s="1" t="s">
        <v>107</v>
      </c>
      <c r="C125" s="1" t="s">
        <v>5194</v>
      </c>
      <c r="D125" s="1" t="s">
        <v>4614</v>
      </c>
      <c r="E125" s="1" t="s">
        <v>4627</v>
      </c>
      <c r="F125" s="1" t="s">
        <v>4723</v>
      </c>
      <c r="G125" s="1" t="s">
        <v>4922</v>
      </c>
      <c r="H125" s="1" t="s">
        <v>4659</v>
      </c>
      <c r="I125" s="1" t="s">
        <v>4845</v>
      </c>
      <c r="J125" s="1" t="s">
        <v>4736</v>
      </c>
      <c r="K125">
        <v>15721.08</v>
      </c>
      <c r="L125">
        <v>6.89</v>
      </c>
      <c r="M125" s="32" t="s">
        <v>5195</v>
      </c>
      <c r="N125" s="35" t="s">
        <v>5196</v>
      </c>
      <c r="O125" s="1" t="s">
        <v>4609</v>
      </c>
      <c r="P125" s="1" t="s">
        <v>4622</v>
      </c>
      <c r="Q125" s="1" t="s">
        <v>4643</v>
      </c>
      <c r="R125" s="1" t="s">
        <v>4644</v>
      </c>
      <c r="S125" s="1">
        <f>+Excel_Advanced_Sales_Dataset_2000__hetvi__2[[#This Row],[Unit Price]]*Excel_Advanced_Sales_Dataset_2000__hetvi__2[[#This Row],[Quantity]]</f>
        <v>94326.48</v>
      </c>
    </row>
    <row r="126" spans="1:19" x14ac:dyDescent="0.25">
      <c r="A126" s="1" t="s">
        <v>481</v>
      </c>
      <c r="B126" s="1" t="s">
        <v>482</v>
      </c>
      <c r="C126" s="1" t="s">
        <v>5182</v>
      </c>
      <c r="D126" s="1" t="s">
        <v>5054</v>
      </c>
      <c r="E126" s="1" t="s">
        <v>4656</v>
      </c>
      <c r="F126" s="1" t="s">
        <v>4676</v>
      </c>
      <c r="G126" s="1" t="s">
        <v>4917</v>
      </c>
      <c r="H126" s="1" t="s">
        <v>4638</v>
      </c>
      <c r="I126" s="1" t="s">
        <v>4774</v>
      </c>
      <c r="J126" s="1" t="s">
        <v>5058</v>
      </c>
      <c r="K126">
        <v>36528.42</v>
      </c>
      <c r="L126">
        <v>1.06</v>
      </c>
      <c r="M126" s="32" t="s">
        <v>5197</v>
      </c>
      <c r="N126" s="35" t="s">
        <v>5198</v>
      </c>
      <c r="O126" s="1" t="s">
        <v>4664</v>
      </c>
      <c r="P126" s="1" t="s">
        <v>4652</v>
      </c>
      <c r="Q126" s="1" t="s">
        <v>4623</v>
      </c>
      <c r="R126" s="1" t="s">
        <v>4720</v>
      </c>
      <c r="S126" s="1">
        <f>+Excel_Advanced_Sales_Dataset_2000__hetvi__2[[#This Row],[Unit Price]]*Excel_Advanced_Sales_Dataset_2000__hetvi__2[[#This Row],[Quantity]]</f>
        <v>657511.55999999994</v>
      </c>
    </row>
    <row r="127" spans="1:19" x14ac:dyDescent="0.25">
      <c r="A127" s="1" t="s">
        <v>484</v>
      </c>
      <c r="B127" s="1" t="s">
        <v>485</v>
      </c>
      <c r="C127" s="1" t="s">
        <v>4854</v>
      </c>
      <c r="D127" s="1" t="s">
        <v>5199</v>
      </c>
      <c r="E127" s="1" t="s">
        <v>4602</v>
      </c>
      <c r="F127" s="1" t="s">
        <v>4603</v>
      </c>
      <c r="G127" s="1" t="s">
        <v>4813</v>
      </c>
      <c r="H127" s="1" t="s">
        <v>4630</v>
      </c>
      <c r="I127" s="1" t="s">
        <v>5077</v>
      </c>
      <c r="J127" s="1" t="s">
        <v>4846</v>
      </c>
      <c r="K127">
        <v>20640.75</v>
      </c>
      <c r="L127">
        <v>19.97</v>
      </c>
      <c r="M127" s="32" t="s">
        <v>5200</v>
      </c>
      <c r="N127" s="35" t="s">
        <v>5201</v>
      </c>
      <c r="O127" s="1" t="s">
        <v>4730</v>
      </c>
      <c r="P127" s="1" t="s">
        <v>4622</v>
      </c>
      <c r="Q127" s="1" t="s">
        <v>4643</v>
      </c>
      <c r="R127" s="1" t="s">
        <v>4624</v>
      </c>
      <c r="S127" s="1">
        <f>+Excel_Advanced_Sales_Dataset_2000__hetvi__2[[#This Row],[Unit Price]]*Excel_Advanced_Sales_Dataset_2000__hetvi__2[[#This Row],[Quantity]]</f>
        <v>309611.25</v>
      </c>
    </row>
    <row r="128" spans="1:19" x14ac:dyDescent="0.25">
      <c r="A128" s="1" t="s">
        <v>487</v>
      </c>
      <c r="B128" s="1" t="s">
        <v>488</v>
      </c>
      <c r="C128" s="1" t="s">
        <v>5202</v>
      </c>
      <c r="D128" s="1" t="s">
        <v>5203</v>
      </c>
      <c r="E128" s="1" t="s">
        <v>4602</v>
      </c>
      <c r="F128" s="1" t="s">
        <v>4603</v>
      </c>
      <c r="G128" s="1" t="s">
        <v>4813</v>
      </c>
      <c r="H128" s="1" t="s">
        <v>4638</v>
      </c>
      <c r="I128" s="1" t="s">
        <v>4716</v>
      </c>
      <c r="J128" s="1" t="s">
        <v>5058</v>
      </c>
      <c r="K128">
        <v>10736.67</v>
      </c>
      <c r="L128">
        <v>6.78</v>
      </c>
      <c r="M128" s="32" t="s">
        <v>5204</v>
      </c>
      <c r="N128" s="35" t="s">
        <v>5205</v>
      </c>
      <c r="O128" s="1" t="s">
        <v>4730</v>
      </c>
      <c r="P128" s="1" t="s">
        <v>4622</v>
      </c>
      <c r="Q128" s="1" t="s">
        <v>4643</v>
      </c>
      <c r="R128" s="1" t="s">
        <v>4823</v>
      </c>
      <c r="S128" s="1">
        <f>+Excel_Advanced_Sales_Dataset_2000__hetvi__2[[#This Row],[Unit Price]]*Excel_Advanced_Sales_Dataset_2000__hetvi__2[[#This Row],[Quantity]]</f>
        <v>193260.06</v>
      </c>
    </row>
    <row r="129" spans="1:19" x14ac:dyDescent="0.25">
      <c r="A129" s="1" t="s">
        <v>490</v>
      </c>
      <c r="B129" s="1" t="s">
        <v>491</v>
      </c>
      <c r="C129" s="1" t="s">
        <v>4998</v>
      </c>
      <c r="D129" s="1" t="s">
        <v>5206</v>
      </c>
      <c r="E129" s="1" t="s">
        <v>4627</v>
      </c>
      <c r="F129" s="1" t="s">
        <v>4723</v>
      </c>
      <c r="G129" s="1" t="s">
        <v>4922</v>
      </c>
      <c r="H129" s="1" t="s">
        <v>4630</v>
      </c>
      <c r="I129" s="1" t="s">
        <v>4670</v>
      </c>
      <c r="J129" s="1" t="s">
        <v>4793</v>
      </c>
      <c r="K129">
        <v>33032.69</v>
      </c>
      <c r="L129">
        <v>8.98</v>
      </c>
      <c r="M129" s="32" t="s">
        <v>5207</v>
      </c>
      <c r="N129" s="35" t="s">
        <v>5208</v>
      </c>
      <c r="O129" s="1" t="s">
        <v>4609</v>
      </c>
      <c r="P129" s="1" t="s">
        <v>4622</v>
      </c>
      <c r="Q129" s="1" t="s">
        <v>4623</v>
      </c>
      <c r="R129" s="1" t="s">
        <v>4703</v>
      </c>
      <c r="S129" s="1">
        <f>+Excel_Advanced_Sales_Dataset_2000__hetvi__2[[#This Row],[Unit Price]]*Excel_Advanced_Sales_Dataset_2000__hetvi__2[[#This Row],[Quantity]]</f>
        <v>528523.04</v>
      </c>
    </row>
    <row r="130" spans="1:19" x14ac:dyDescent="0.25">
      <c r="A130" s="1" t="s">
        <v>493</v>
      </c>
      <c r="B130" s="1" t="s">
        <v>494</v>
      </c>
      <c r="C130" s="1" t="s">
        <v>5209</v>
      </c>
      <c r="D130" s="1" t="s">
        <v>5210</v>
      </c>
      <c r="E130" s="1" t="s">
        <v>4627</v>
      </c>
      <c r="F130" s="1" t="s">
        <v>4628</v>
      </c>
      <c r="G130" s="1" t="s">
        <v>4711</v>
      </c>
      <c r="H130" s="1" t="s">
        <v>4618</v>
      </c>
      <c r="I130" s="1" t="s">
        <v>4735</v>
      </c>
      <c r="J130" s="1" t="s">
        <v>4793</v>
      </c>
      <c r="K130">
        <v>15802.32</v>
      </c>
      <c r="L130">
        <v>7.11</v>
      </c>
      <c r="M130" s="32" t="s">
        <v>5211</v>
      </c>
      <c r="N130" s="35" t="s">
        <v>5212</v>
      </c>
      <c r="O130" s="1" t="s">
        <v>4730</v>
      </c>
      <c r="P130" s="1" t="s">
        <v>4622</v>
      </c>
      <c r="Q130" s="1" t="s">
        <v>4643</v>
      </c>
      <c r="R130" s="1" t="s">
        <v>4624</v>
      </c>
      <c r="S130" s="1">
        <f>+Excel_Advanced_Sales_Dataset_2000__hetvi__2[[#This Row],[Unit Price]]*Excel_Advanced_Sales_Dataset_2000__hetvi__2[[#This Row],[Quantity]]</f>
        <v>252837.12</v>
      </c>
    </row>
    <row r="131" spans="1:19" x14ac:dyDescent="0.25">
      <c r="A131" s="1" t="s">
        <v>496</v>
      </c>
      <c r="B131" s="1" t="s">
        <v>497</v>
      </c>
      <c r="C131" s="1" t="s">
        <v>5213</v>
      </c>
      <c r="D131" s="1" t="s">
        <v>5214</v>
      </c>
      <c r="E131" s="1" t="s">
        <v>4602</v>
      </c>
      <c r="F131" s="1" t="s">
        <v>4668</v>
      </c>
      <c r="G131" s="1" t="s">
        <v>4807</v>
      </c>
      <c r="H131" s="1" t="s">
        <v>4659</v>
      </c>
      <c r="I131" s="1" t="s">
        <v>4943</v>
      </c>
      <c r="J131" s="1" t="s">
        <v>4686</v>
      </c>
      <c r="K131">
        <v>38935.81</v>
      </c>
      <c r="L131">
        <v>5.31</v>
      </c>
      <c r="M131" s="32" t="s">
        <v>5215</v>
      </c>
      <c r="N131" s="35" t="s">
        <v>5216</v>
      </c>
      <c r="O131" s="1" t="s">
        <v>4609</v>
      </c>
      <c r="P131" s="1" t="s">
        <v>4622</v>
      </c>
      <c r="Q131" s="1" t="s">
        <v>4623</v>
      </c>
      <c r="R131" s="1" t="s">
        <v>4682</v>
      </c>
      <c r="S131" s="1">
        <f>+Excel_Advanced_Sales_Dataset_2000__hetvi__2[[#This Row],[Unit Price]]*Excel_Advanced_Sales_Dataset_2000__hetvi__2[[#This Row],[Quantity]]</f>
        <v>739780.3899999999</v>
      </c>
    </row>
    <row r="132" spans="1:19" x14ac:dyDescent="0.25">
      <c r="A132" s="1" t="s">
        <v>499</v>
      </c>
      <c r="B132" s="1" t="s">
        <v>500</v>
      </c>
      <c r="C132" s="1" t="s">
        <v>5217</v>
      </c>
      <c r="D132" s="1" t="s">
        <v>5218</v>
      </c>
      <c r="E132" s="1" t="s">
        <v>4602</v>
      </c>
      <c r="F132" s="1" t="s">
        <v>4603</v>
      </c>
      <c r="G132" s="1" t="s">
        <v>4604</v>
      </c>
      <c r="H132" s="1" t="s">
        <v>4725</v>
      </c>
      <c r="I132" s="1" t="s">
        <v>4923</v>
      </c>
      <c r="J132" s="1" t="s">
        <v>4648</v>
      </c>
      <c r="K132">
        <v>45740.58</v>
      </c>
      <c r="L132">
        <v>13.01</v>
      </c>
      <c r="M132" s="32" t="s">
        <v>5219</v>
      </c>
      <c r="N132" s="35" t="s">
        <v>5220</v>
      </c>
      <c r="O132" s="1" t="s">
        <v>45</v>
      </c>
      <c r="P132" s="1" t="s">
        <v>4610</v>
      </c>
      <c r="Q132" s="1" t="s">
        <v>4643</v>
      </c>
      <c r="R132" s="1" t="s">
        <v>4744</v>
      </c>
      <c r="S132" s="1">
        <f>+Excel_Advanced_Sales_Dataset_2000__hetvi__2[[#This Row],[Unit Price]]*Excel_Advanced_Sales_Dataset_2000__hetvi__2[[#This Row],[Quantity]]</f>
        <v>2012585.52</v>
      </c>
    </row>
    <row r="133" spans="1:19" x14ac:dyDescent="0.25">
      <c r="A133" s="1" t="s">
        <v>502</v>
      </c>
      <c r="B133" s="1" t="s">
        <v>503</v>
      </c>
      <c r="C133" s="1" t="s">
        <v>5221</v>
      </c>
      <c r="D133" s="1" t="s">
        <v>4850</v>
      </c>
      <c r="E133" s="1" t="s">
        <v>4615</v>
      </c>
      <c r="F133" s="1" t="s">
        <v>4754</v>
      </c>
      <c r="G133" s="1" t="s">
        <v>4839</v>
      </c>
      <c r="H133" s="1" t="s">
        <v>4618</v>
      </c>
      <c r="I133" s="1" t="s">
        <v>4678</v>
      </c>
      <c r="J133" s="1" t="s">
        <v>4809</v>
      </c>
      <c r="K133">
        <v>10596.77</v>
      </c>
      <c r="L133">
        <v>11.12</v>
      </c>
      <c r="M133" s="32" t="s">
        <v>5222</v>
      </c>
      <c r="N133" s="35" t="s">
        <v>5223</v>
      </c>
      <c r="O133" s="1" t="s">
        <v>4730</v>
      </c>
      <c r="P133" s="1" t="s">
        <v>4622</v>
      </c>
      <c r="Q133" s="1" t="s">
        <v>4611</v>
      </c>
      <c r="R133" s="1" t="s">
        <v>4744</v>
      </c>
      <c r="S133" s="1">
        <f>+Excel_Advanced_Sales_Dataset_2000__hetvi__2[[#This Row],[Unit Price]]*Excel_Advanced_Sales_Dataset_2000__hetvi__2[[#This Row],[Quantity]]</f>
        <v>74177.39</v>
      </c>
    </row>
    <row r="134" spans="1:19" x14ac:dyDescent="0.25">
      <c r="A134" s="1" t="s">
        <v>505</v>
      </c>
      <c r="B134" s="1" t="s">
        <v>148</v>
      </c>
      <c r="C134" s="1" t="s">
        <v>4979</v>
      </c>
      <c r="D134" s="1" t="s">
        <v>5224</v>
      </c>
      <c r="E134" s="1" t="s">
        <v>4627</v>
      </c>
      <c r="F134" s="1" t="s">
        <v>4628</v>
      </c>
      <c r="G134" s="1" t="s">
        <v>4747</v>
      </c>
      <c r="H134" s="1" t="s">
        <v>4605</v>
      </c>
      <c r="I134" s="1" t="s">
        <v>4819</v>
      </c>
      <c r="J134" s="1" t="s">
        <v>4883</v>
      </c>
      <c r="K134">
        <v>17519.599999999999</v>
      </c>
      <c r="L134">
        <v>12.94</v>
      </c>
      <c r="M134" s="32" t="s">
        <v>5225</v>
      </c>
      <c r="N134" s="35" t="s">
        <v>5226</v>
      </c>
      <c r="O134" s="1" t="s">
        <v>4609</v>
      </c>
      <c r="P134" s="1" t="s">
        <v>4622</v>
      </c>
      <c r="Q134" s="1" t="s">
        <v>4643</v>
      </c>
      <c r="R134" s="1" t="s">
        <v>4782</v>
      </c>
      <c r="S134" s="1">
        <f>+Excel_Advanced_Sales_Dataset_2000__hetvi__2[[#This Row],[Unit Price]]*Excel_Advanced_Sales_Dataset_2000__hetvi__2[[#This Row],[Quantity]]</f>
        <v>858460.39999999991</v>
      </c>
    </row>
    <row r="135" spans="1:19" x14ac:dyDescent="0.25">
      <c r="A135" s="1" t="s">
        <v>507</v>
      </c>
      <c r="B135" s="1" t="s">
        <v>508</v>
      </c>
      <c r="C135" s="1" t="s">
        <v>5008</v>
      </c>
      <c r="D135" s="1" t="s">
        <v>4746</v>
      </c>
      <c r="E135" s="1" t="s">
        <v>4615</v>
      </c>
      <c r="F135" s="1" t="s">
        <v>4733</v>
      </c>
      <c r="G135" s="1" t="s">
        <v>5083</v>
      </c>
      <c r="H135" s="1" t="s">
        <v>4659</v>
      </c>
      <c r="I135" s="1" t="s">
        <v>4787</v>
      </c>
      <c r="J135" s="1" t="s">
        <v>4693</v>
      </c>
      <c r="K135">
        <v>25280.85</v>
      </c>
      <c r="L135">
        <v>12.58</v>
      </c>
      <c r="M135" s="32" t="s">
        <v>5227</v>
      </c>
      <c r="N135" s="35" t="s">
        <v>5228</v>
      </c>
      <c r="O135" s="1" t="s">
        <v>4664</v>
      </c>
      <c r="P135" s="1" t="s">
        <v>4622</v>
      </c>
      <c r="Q135" s="1" t="s">
        <v>4611</v>
      </c>
      <c r="R135" s="1" t="s">
        <v>4653</v>
      </c>
      <c r="S135" s="1">
        <f>+Excel_Advanced_Sales_Dataset_2000__hetvi__2[[#This Row],[Unit Price]]*Excel_Advanced_Sales_Dataset_2000__hetvi__2[[#This Row],[Quantity]]</f>
        <v>758425.5</v>
      </c>
    </row>
    <row r="136" spans="1:19" x14ac:dyDescent="0.25">
      <c r="A136" s="1" t="s">
        <v>510</v>
      </c>
      <c r="B136" s="1" t="s">
        <v>511</v>
      </c>
      <c r="C136" s="1" t="s">
        <v>5080</v>
      </c>
      <c r="D136" s="1" t="s">
        <v>5229</v>
      </c>
      <c r="E136" s="1" t="s">
        <v>4615</v>
      </c>
      <c r="F136" s="1" t="s">
        <v>4733</v>
      </c>
      <c r="G136" s="1" t="s">
        <v>4897</v>
      </c>
      <c r="H136" s="1" t="s">
        <v>4725</v>
      </c>
      <c r="I136" s="1" t="s">
        <v>4923</v>
      </c>
      <c r="J136" s="1" t="s">
        <v>4902</v>
      </c>
      <c r="K136">
        <v>27932.95</v>
      </c>
      <c r="L136">
        <v>16.14</v>
      </c>
      <c r="M136" s="32" t="s">
        <v>5230</v>
      </c>
      <c r="N136" s="35" t="s">
        <v>4960</v>
      </c>
      <c r="O136" s="1" t="s">
        <v>4609</v>
      </c>
      <c r="P136" s="1" t="s">
        <v>4652</v>
      </c>
      <c r="Q136" s="1" t="s">
        <v>4623</v>
      </c>
      <c r="R136" s="1" t="s">
        <v>4682</v>
      </c>
      <c r="S136" s="1">
        <f>+Excel_Advanced_Sales_Dataset_2000__hetvi__2[[#This Row],[Unit Price]]*Excel_Advanced_Sales_Dataset_2000__hetvi__2[[#This Row],[Quantity]]</f>
        <v>1340781.6000000001</v>
      </c>
    </row>
    <row r="137" spans="1:19" x14ac:dyDescent="0.25">
      <c r="A137" s="1" t="s">
        <v>513</v>
      </c>
      <c r="B137" s="1" t="s">
        <v>514</v>
      </c>
      <c r="C137" s="1" t="s">
        <v>5231</v>
      </c>
      <c r="D137" s="1" t="s">
        <v>5232</v>
      </c>
      <c r="E137" s="1" t="s">
        <v>4615</v>
      </c>
      <c r="F137" s="1" t="s">
        <v>4843</v>
      </c>
      <c r="G137" s="1" t="s">
        <v>4844</v>
      </c>
      <c r="H137" s="1" t="s">
        <v>4618</v>
      </c>
      <c r="I137" s="1" t="s">
        <v>4735</v>
      </c>
      <c r="J137" s="1" t="s">
        <v>4883</v>
      </c>
      <c r="K137">
        <v>34321.01</v>
      </c>
      <c r="L137">
        <v>8.56</v>
      </c>
      <c r="M137" s="32" t="s">
        <v>5233</v>
      </c>
      <c r="N137" s="35" t="s">
        <v>5234</v>
      </c>
      <c r="O137" s="1" t="s">
        <v>4730</v>
      </c>
      <c r="P137" s="1" t="s">
        <v>4622</v>
      </c>
      <c r="Q137" s="1" t="s">
        <v>4611</v>
      </c>
      <c r="R137" s="1" t="s">
        <v>4782</v>
      </c>
      <c r="S137" s="1">
        <f>+Excel_Advanced_Sales_Dataset_2000__hetvi__2[[#This Row],[Unit Price]]*Excel_Advanced_Sales_Dataset_2000__hetvi__2[[#This Row],[Quantity]]</f>
        <v>1681729.49</v>
      </c>
    </row>
    <row r="138" spans="1:19" x14ac:dyDescent="0.25">
      <c r="A138" s="1" t="s">
        <v>516</v>
      </c>
      <c r="B138" s="1" t="s">
        <v>517</v>
      </c>
      <c r="C138" s="1" t="s">
        <v>5235</v>
      </c>
      <c r="D138" s="1" t="s">
        <v>5236</v>
      </c>
      <c r="E138" s="1" t="s">
        <v>4627</v>
      </c>
      <c r="F138" s="1" t="s">
        <v>4636</v>
      </c>
      <c r="G138" s="1" t="s">
        <v>5095</v>
      </c>
      <c r="H138" s="1" t="s">
        <v>4725</v>
      </c>
      <c r="I138" s="1" t="s">
        <v>4898</v>
      </c>
      <c r="J138" s="1" t="s">
        <v>4632</v>
      </c>
      <c r="K138">
        <v>2140.2800000000002</v>
      </c>
      <c r="L138">
        <v>19.68</v>
      </c>
      <c r="M138" s="32" t="s">
        <v>5237</v>
      </c>
      <c r="N138" s="35" t="s">
        <v>5198</v>
      </c>
      <c r="O138" s="1" t="s">
        <v>45</v>
      </c>
      <c r="P138" s="1" t="s">
        <v>4622</v>
      </c>
      <c r="Q138" s="1" t="s">
        <v>4611</v>
      </c>
      <c r="R138" s="1" t="s">
        <v>4720</v>
      </c>
      <c r="S138" s="1">
        <f>+Excel_Advanced_Sales_Dataset_2000__hetvi__2[[#This Row],[Unit Price]]*Excel_Advanced_Sales_Dataset_2000__hetvi__2[[#This Row],[Quantity]]</f>
        <v>72769.52</v>
      </c>
    </row>
    <row r="139" spans="1:19" x14ac:dyDescent="0.25">
      <c r="A139" s="1" t="s">
        <v>519</v>
      </c>
      <c r="B139" s="1" t="s">
        <v>520</v>
      </c>
      <c r="C139" s="1" t="s">
        <v>5238</v>
      </c>
      <c r="D139" s="1" t="s">
        <v>4818</v>
      </c>
      <c r="E139" s="1" t="s">
        <v>4656</v>
      </c>
      <c r="F139" s="1" t="s">
        <v>4891</v>
      </c>
      <c r="G139" s="1" t="s">
        <v>4892</v>
      </c>
      <c r="H139" s="1" t="s">
        <v>4725</v>
      </c>
      <c r="I139" s="1" t="s">
        <v>4726</v>
      </c>
      <c r="J139" s="1" t="s">
        <v>4717</v>
      </c>
      <c r="K139">
        <v>33592.39</v>
      </c>
      <c r="L139">
        <v>1.32</v>
      </c>
      <c r="M139" s="32" t="s">
        <v>5239</v>
      </c>
      <c r="N139" s="35" t="s">
        <v>5240</v>
      </c>
      <c r="O139" s="1" t="s">
        <v>4730</v>
      </c>
      <c r="P139" s="1" t="s">
        <v>4622</v>
      </c>
      <c r="Q139" s="1" t="s">
        <v>4623</v>
      </c>
      <c r="R139" s="1" t="s">
        <v>4703</v>
      </c>
      <c r="S139" s="1">
        <f>+Excel_Advanced_Sales_Dataset_2000__hetvi__2[[#This Row],[Unit Price]]*Excel_Advanced_Sales_Dataset_2000__hetvi__2[[#This Row],[Quantity]]</f>
        <v>1242918.43</v>
      </c>
    </row>
    <row r="140" spans="1:19" x14ac:dyDescent="0.25">
      <c r="A140" s="1" t="s">
        <v>522</v>
      </c>
      <c r="B140" s="1" t="s">
        <v>47</v>
      </c>
      <c r="C140" s="1" t="s">
        <v>5241</v>
      </c>
      <c r="D140" s="1" t="s">
        <v>5242</v>
      </c>
      <c r="E140" s="1" t="s">
        <v>4602</v>
      </c>
      <c r="F140" s="1" t="s">
        <v>4684</v>
      </c>
      <c r="G140" s="1" t="s">
        <v>4792</v>
      </c>
      <c r="H140" s="1" t="s">
        <v>4618</v>
      </c>
      <c r="I140" s="1" t="s">
        <v>4735</v>
      </c>
      <c r="J140" s="1" t="s">
        <v>4820</v>
      </c>
      <c r="K140">
        <v>15039.39</v>
      </c>
      <c r="L140">
        <v>17.25</v>
      </c>
      <c r="M140" s="32" t="s">
        <v>5243</v>
      </c>
      <c r="N140" s="35" t="s">
        <v>5244</v>
      </c>
      <c r="O140" s="1" t="s">
        <v>4609</v>
      </c>
      <c r="P140" s="1" t="s">
        <v>4622</v>
      </c>
      <c r="Q140" s="1" t="s">
        <v>4623</v>
      </c>
      <c r="R140" s="1" t="s">
        <v>4682</v>
      </c>
      <c r="S140" s="1">
        <f>+Excel_Advanced_Sales_Dataset_2000__hetvi__2[[#This Row],[Unit Price]]*Excel_Advanced_Sales_Dataset_2000__hetvi__2[[#This Row],[Quantity]]</f>
        <v>330866.57999999996</v>
      </c>
    </row>
    <row r="141" spans="1:19" x14ac:dyDescent="0.25">
      <c r="A141" s="1" t="s">
        <v>524</v>
      </c>
      <c r="B141" s="1" t="s">
        <v>289</v>
      </c>
      <c r="C141" s="1" t="s">
        <v>5245</v>
      </c>
      <c r="D141" s="1" t="s">
        <v>5246</v>
      </c>
      <c r="E141" s="1" t="s">
        <v>4602</v>
      </c>
      <c r="F141" s="1" t="s">
        <v>4603</v>
      </c>
      <c r="G141" s="1" t="s">
        <v>4604</v>
      </c>
      <c r="H141" s="1" t="s">
        <v>4725</v>
      </c>
      <c r="I141" s="1" t="s">
        <v>5247</v>
      </c>
      <c r="J141" s="1" t="s">
        <v>5248</v>
      </c>
      <c r="K141">
        <v>26619.37</v>
      </c>
      <c r="L141">
        <v>3.1</v>
      </c>
      <c r="M141" s="32" t="s">
        <v>5249</v>
      </c>
      <c r="N141" s="35" t="s">
        <v>5036</v>
      </c>
      <c r="O141" s="1" t="s">
        <v>4651</v>
      </c>
      <c r="P141" s="1" t="s">
        <v>4622</v>
      </c>
      <c r="Q141" s="1" t="s">
        <v>4643</v>
      </c>
      <c r="R141" s="1" t="s">
        <v>4644</v>
      </c>
      <c r="S141" s="1">
        <f>+Excel_Advanced_Sales_Dataset_2000__hetvi__2[[#This Row],[Unit Price]]*Excel_Advanced_Sales_Dataset_2000__hetvi__2[[#This Row],[Quantity]]</f>
        <v>292813.07</v>
      </c>
    </row>
    <row r="142" spans="1:19" x14ac:dyDescent="0.25">
      <c r="A142" s="1" t="s">
        <v>527</v>
      </c>
      <c r="B142" s="1" t="s">
        <v>528</v>
      </c>
      <c r="C142" s="1" t="s">
        <v>4953</v>
      </c>
      <c r="D142" s="1" t="s">
        <v>5250</v>
      </c>
      <c r="E142" s="1" t="s">
        <v>4602</v>
      </c>
      <c r="F142" s="1" t="s">
        <v>4668</v>
      </c>
      <c r="G142" s="1" t="s">
        <v>4669</v>
      </c>
      <c r="H142" s="1" t="s">
        <v>4618</v>
      </c>
      <c r="I142" s="1" t="s">
        <v>4678</v>
      </c>
      <c r="J142" s="1" t="s">
        <v>4966</v>
      </c>
      <c r="K142">
        <v>2486.5</v>
      </c>
      <c r="L142">
        <v>4.5999999999999996</v>
      </c>
      <c r="M142" s="32" t="s">
        <v>5251</v>
      </c>
      <c r="N142" s="35" t="s">
        <v>5252</v>
      </c>
      <c r="O142" s="1" t="s">
        <v>4609</v>
      </c>
      <c r="P142" s="1" t="s">
        <v>4622</v>
      </c>
      <c r="Q142" s="1" t="s">
        <v>4611</v>
      </c>
      <c r="R142" s="1" t="s">
        <v>4720</v>
      </c>
      <c r="S142" s="1">
        <f>+Excel_Advanced_Sales_Dataset_2000__hetvi__2[[#This Row],[Unit Price]]*Excel_Advanced_Sales_Dataset_2000__hetvi__2[[#This Row],[Quantity]]</f>
        <v>42270.5</v>
      </c>
    </row>
    <row r="143" spans="1:19" x14ac:dyDescent="0.25">
      <c r="A143" s="1" t="s">
        <v>530</v>
      </c>
      <c r="B143" s="1" t="s">
        <v>531</v>
      </c>
      <c r="C143" s="1" t="s">
        <v>5134</v>
      </c>
      <c r="D143" s="1" t="s">
        <v>5253</v>
      </c>
      <c r="E143" s="1" t="s">
        <v>4656</v>
      </c>
      <c r="F143" s="1" t="s">
        <v>4657</v>
      </c>
      <c r="G143" s="1" t="s">
        <v>4826</v>
      </c>
      <c r="H143" s="1" t="s">
        <v>4630</v>
      </c>
      <c r="I143" s="1" t="s">
        <v>4631</v>
      </c>
      <c r="J143" s="1" t="s">
        <v>4648</v>
      </c>
      <c r="K143">
        <v>9290.35</v>
      </c>
      <c r="L143">
        <v>9.68</v>
      </c>
      <c r="M143" s="32" t="s">
        <v>5254</v>
      </c>
      <c r="N143" s="35" t="s">
        <v>5255</v>
      </c>
      <c r="O143" s="1" t="s">
        <v>4664</v>
      </c>
      <c r="P143" s="1" t="s">
        <v>4622</v>
      </c>
      <c r="Q143" s="1" t="s">
        <v>4623</v>
      </c>
      <c r="R143" s="1" t="s">
        <v>4823</v>
      </c>
      <c r="S143" s="1">
        <f>+Excel_Advanced_Sales_Dataset_2000__hetvi__2[[#This Row],[Unit Price]]*Excel_Advanced_Sales_Dataset_2000__hetvi__2[[#This Row],[Quantity]]</f>
        <v>408775.4</v>
      </c>
    </row>
    <row r="144" spans="1:19" x14ac:dyDescent="0.25">
      <c r="A144" s="1" t="s">
        <v>533</v>
      </c>
      <c r="B144" s="1" t="s">
        <v>257</v>
      </c>
      <c r="C144" s="1" t="s">
        <v>5256</v>
      </c>
      <c r="D144" s="1" t="s">
        <v>5257</v>
      </c>
      <c r="E144" s="1" t="s">
        <v>4656</v>
      </c>
      <c r="F144" s="1" t="s">
        <v>4657</v>
      </c>
      <c r="G144" s="1" t="s">
        <v>5152</v>
      </c>
      <c r="H144" s="1" t="s">
        <v>4618</v>
      </c>
      <c r="I144" s="1" t="s">
        <v>4735</v>
      </c>
      <c r="J144" s="1" t="s">
        <v>4883</v>
      </c>
      <c r="K144">
        <v>33550.58</v>
      </c>
      <c r="L144">
        <v>19.09</v>
      </c>
      <c r="M144" s="32" t="s">
        <v>5258</v>
      </c>
      <c r="N144" s="35" t="s">
        <v>5259</v>
      </c>
      <c r="O144" s="1" t="s">
        <v>4609</v>
      </c>
      <c r="P144" s="1" t="s">
        <v>4622</v>
      </c>
      <c r="Q144" s="1" t="s">
        <v>4643</v>
      </c>
      <c r="R144" s="1" t="s">
        <v>4720</v>
      </c>
      <c r="S144" s="1">
        <f>+Excel_Advanced_Sales_Dataset_2000__hetvi__2[[#This Row],[Unit Price]]*Excel_Advanced_Sales_Dataset_2000__hetvi__2[[#This Row],[Quantity]]</f>
        <v>1643978.4200000002</v>
      </c>
    </row>
    <row r="145" spans="1:19" x14ac:dyDescent="0.25">
      <c r="A145" s="1" t="s">
        <v>535</v>
      </c>
      <c r="B145" s="1" t="s">
        <v>536</v>
      </c>
      <c r="C145" s="1" t="s">
        <v>4926</v>
      </c>
      <c r="D145" s="1" t="s">
        <v>5260</v>
      </c>
      <c r="E145" s="1" t="s">
        <v>4615</v>
      </c>
      <c r="F145" s="1" t="s">
        <v>4754</v>
      </c>
      <c r="G145" s="1" t="s">
        <v>4798</v>
      </c>
      <c r="H145" s="1" t="s">
        <v>4618</v>
      </c>
      <c r="I145" s="1" t="s">
        <v>4748</v>
      </c>
      <c r="J145" s="1" t="s">
        <v>5261</v>
      </c>
      <c r="K145">
        <v>32462.99</v>
      </c>
      <c r="L145">
        <v>6.6</v>
      </c>
      <c r="M145" s="32" t="s">
        <v>5262</v>
      </c>
      <c r="N145" s="35" t="s">
        <v>5240</v>
      </c>
      <c r="O145" s="1" t="s">
        <v>4651</v>
      </c>
      <c r="P145" s="1" t="s">
        <v>4622</v>
      </c>
      <c r="Q145" s="1" t="s">
        <v>4643</v>
      </c>
      <c r="R145" s="1" t="s">
        <v>4703</v>
      </c>
      <c r="S145" s="1">
        <f>+Excel_Advanced_Sales_Dataset_2000__hetvi__2[[#This Row],[Unit Price]]*Excel_Advanced_Sales_Dataset_2000__hetvi__2[[#This Row],[Quantity]]</f>
        <v>324629.90000000002</v>
      </c>
    </row>
    <row r="146" spans="1:19" x14ac:dyDescent="0.25">
      <c r="A146" s="1" t="s">
        <v>538</v>
      </c>
      <c r="B146" s="1" t="s">
        <v>407</v>
      </c>
      <c r="C146" s="1" t="s">
        <v>5263</v>
      </c>
      <c r="D146" s="1" t="s">
        <v>5025</v>
      </c>
      <c r="E146" s="1" t="s">
        <v>4656</v>
      </c>
      <c r="F146" s="1" t="s">
        <v>4772</v>
      </c>
      <c r="G146" s="1" t="s">
        <v>4833</v>
      </c>
      <c r="H146" s="1" t="s">
        <v>4659</v>
      </c>
      <c r="I146" s="1" t="s">
        <v>4943</v>
      </c>
      <c r="J146" s="1" t="s">
        <v>4640</v>
      </c>
      <c r="K146">
        <v>37568.15</v>
      </c>
      <c r="L146">
        <v>7.79</v>
      </c>
      <c r="M146" s="32" t="s">
        <v>5264</v>
      </c>
      <c r="N146" s="35" t="s">
        <v>5265</v>
      </c>
      <c r="O146" s="1" t="s">
        <v>4651</v>
      </c>
      <c r="P146" s="1" t="s">
        <v>4622</v>
      </c>
      <c r="Q146" s="1" t="s">
        <v>4623</v>
      </c>
      <c r="R146" s="1" t="s">
        <v>4624</v>
      </c>
      <c r="S146" s="1">
        <f>+Excel_Advanced_Sales_Dataset_2000__hetvi__2[[#This Row],[Unit Price]]*Excel_Advanced_Sales_Dataset_2000__hetvi__2[[#This Row],[Quantity]]</f>
        <v>1615430.45</v>
      </c>
    </row>
    <row r="147" spans="1:19" x14ac:dyDescent="0.25">
      <c r="A147" s="1" t="s">
        <v>540</v>
      </c>
      <c r="B147" s="1" t="s">
        <v>430</v>
      </c>
      <c r="C147" s="1" t="s">
        <v>4739</v>
      </c>
      <c r="D147" s="1" t="s">
        <v>5124</v>
      </c>
      <c r="E147" s="1" t="s">
        <v>4615</v>
      </c>
      <c r="F147" s="1" t="s">
        <v>4733</v>
      </c>
      <c r="G147" s="1" t="s">
        <v>4897</v>
      </c>
      <c r="H147" s="1" t="s">
        <v>4630</v>
      </c>
      <c r="I147" s="1" t="s">
        <v>5077</v>
      </c>
      <c r="J147" s="1" t="s">
        <v>4693</v>
      </c>
      <c r="K147">
        <v>8742.27</v>
      </c>
      <c r="L147">
        <v>14.34</v>
      </c>
      <c r="M147" s="32" t="s">
        <v>5266</v>
      </c>
      <c r="N147" s="35" t="s">
        <v>4960</v>
      </c>
      <c r="O147" s="1" t="s">
        <v>4609</v>
      </c>
      <c r="P147" s="1" t="s">
        <v>4622</v>
      </c>
      <c r="Q147" s="1" t="s">
        <v>4643</v>
      </c>
      <c r="R147" s="1" t="s">
        <v>4682</v>
      </c>
      <c r="S147" s="1">
        <f>+Excel_Advanced_Sales_Dataset_2000__hetvi__2[[#This Row],[Unit Price]]*Excel_Advanced_Sales_Dataset_2000__hetvi__2[[#This Row],[Quantity]]</f>
        <v>262268.10000000003</v>
      </c>
    </row>
    <row r="148" spans="1:19" x14ac:dyDescent="0.25">
      <c r="A148" s="1" t="s">
        <v>542</v>
      </c>
      <c r="B148" s="1" t="s">
        <v>543</v>
      </c>
      <c r="C148" s="1" t="s">
        <v>4752</v>
      </c>
      <c r="D148" s="1" t="s">
        <v>5191</v>
      </c>
      <c r="E148" s="1" t="s">
        <v>4615</v>
      </c>
      <c r="F148" s="1" t="s">
        <v>4754</v>
      </c>
      <c r="G148" s="1" t="s">
        <v>4839</v>
      </c>
      <c r="H148" s="1" t="s">
        <v>4659</v>
      </c>
      <c r="I148" s="1" t="s">
        <v>4787</v>
      </c>
      <c r="J148" s="1" t="s">
        <v>4640</v>
      </c>
      <c r="K148">
        <v>24551.42</v>
      </c>
      <c r="L148">
        <v>8.1</v>
      </c>
      <c r="M148" s="32" t="s">
        <v>5267</v>
      </c>
      <c r="N148" s="35" t="s">
        <v>5268</v>
      </c>
      <c r="O148" s="1" t="s">
        <v>4664</v>
      </c>
      <c r="P148" s="1" t="s">
        <v>4622</v>
      </c>
      <c r="Q148" s="1" t="s">
        <v>4643</v>
      </c>
      <c r="R148" s="1" t="s">
        <v>4612</v>
      </c>
      <c r="S148" s="1">
        <f>+Excel_Advanced_Sales_Dataset_2000__hetvi__2[[#This Row],[Unit Price]]*Excel_Advanced_Sales_Dataset_2000__hetvi__2[[#This Row],[Quantity]]</f>
        <v>1055711.0599999998</v>
      </c>
    </row>
    <row r="149" spans="1:19" x14ac:dyDescent="0.25">
      <c r="A149" s="1" t="s">
        <v>545</v>
      </c>
      <c r="B149" s="1" t="s">
        <v>415</v>
      </c>
      <c r="C149" s="1" t="s">
        <v>5269</v>
      </c>
      <c r="D149" s="1" t="s">
        <v>5270</v>
      </c>
      <c r="E149" s="1" t="s">
        <v>4602</v>
      </c>
      <c r="F149" s="1" t="s">
        <v>4603</v>
      </c>
      <c r="G149" s="1" t="s">
        <v>4955</v>
      </c>
      <c r="H149" s="1" t="s">
        <v>4638</v>
      </c>
      <c r="I149" s="1" t="s">
        <v>4639</v>
      </c>
      <c r="J149" s="1" t="s">
        <v>4909</v>
      </c>
      <c r="K149">
        <v>48532.65</v>
      </c>
      <c r="L149">
        <v>18.13</v>
      </c>
      <c r="M149" s="32" t="s">
        <v>5271</v>
      </c>
      <c r="N149" s="35" t="s">
        <v>5272</v>
      </c>
      <c r="O149" s="1" t="s">
        <v>4651</v>
      </c>
      <c r="P149" s="1" t="s">
        <v>4622</v>
      </c>
      <c r="Q149" s="1" t="s">
        <v>4611</v>
      </c>
      <c r="R149" s="1" t="s">
        <v>4612</v>
      </c>
      <c r="S149" s="1">
        <f>+Excel_Advanced_Sales_Dataset_2000__hetvi__2[[#This Row],[Unit Price]]*Excel_Advanced_Sales_Dataset_2000__hetvi__2[[#This Row],[Quantity]]</f>
        <v>2426632.5</v>
      </c>
    </row>
    <row r="150" spans="1:19" x14ac:dyDescent="0.25">
      <c r="A150" s="1" t="s">
        <v>547</v>
      </c>
      <c r="B150" s="1" t="s">
        <v>430</v>
      </c>
      <c r="C150" s="1" t="s">
        <v>5273</v>
      </c>
      <c r="D150" s="1" t="s">
        <v>5274</v>
      </c>
      <c r="E150" s="1" t="s">
        <v>4627</v>
      </c>
      <c r="F150" s="1" t="s">
        <v>4636</v>
      </c>
      <c r="G150" s="1" t="s">
        <v>4985</v>
      </c>
      <c r="H150" s="1" t="s">
        <v>4725</v>
      </c>
      <c r="I150" s="1" t="s">
        <v>4898</v>
      </c>
      <c r="J150" s="1" t="s">
        <v>5078</v>
      </c>
      <c r="K150">
        <v>47243.54</v>
      </c>
      <c r="L150">
        <v>1.1299999999999999</v>
      </c>
      <c r="M150" s="32" t="s">
        <v>5275</v>
      </c>
      <c r="N150" s="35" t="s">
        <v>5276</v>
      </c>
      <c r="O150" s="1" t="s">
        <v>4609</v>
      </c>
      <c r="P150" s="1" t="s">
        <v>4622</v>
      </c>
      <c r="Q150" s="1" t="s">
        <v>4623</v>
      </c>
      <c r="R150" s="1" t="s">
        <v>4744</v>
      </c>
      <c r="S150" s="1">
        <f>+Excel_Advanced_Sales_Dataset_2000__hetvi__2[[#This Row],[Unit Price]]*Excel_Advanced_Sales_Dataset_2000__hetvi__2[[#This Row],[Quantity]]</f>
        <v>1842498.06</v>
      </c>
    </row>
    <row r="151" spans="1:19" x14ac:dyDescent="0.25">
      <c r="A151" s="1" t="s">
        <v>549</v>
      </c>
      <c r="B151" s="1" t="s">
        <v>550</v>
      </c>
      <c r="C151" s="1" t="s">
        <v>4998</v>
      </c>
      <c r="D151" s="1" t="s">
        <v>5277</v>
      </c>
      <c r="E151" s="1" t="s">
        <v>4627</v>
      </c>
      <c r="F151" s="1" t="s">
        <v>4723</v>
      </c>
      <c r="G151" s="1" t="s">
        <v>4724</v>
      </c>
      <c r="H151" s="1" t="s">
        <v>4638</v>
      </c>
      <c r="I151" s="1" t="s">
        <v>4774</v>
      </c>
      <c r="J151" s="1" t="s">
        <v>5278</v>
      </c>
      <c r="K151">
        <v>29877.57</v>
      </c>
      <c r="L151">
        <v>5.15</v>
      </c>
      <c r="M151" s="32" t="s">
        <v>5279</v>
      </c>
      <c r="N151" s="35" t="s">
        <v>5002</v>
      </c>
      <c r="O151" s="1" t="s">
        <v>45</v>
      </c>
      <c r="P151" s="1" t="s">
        <v>4622</v>
      </c>
      <c r="Q151" s="1" t="s">
        <v>4643</v>
      </c>
      <c r="R151" s="1" t="s">
        <v>4744</v>
      </c>
      <c r="S151" s="1">
        <f>+Excel_Advanced_Sales_Dataset_2000__hetvi__2[[#This Row],[Unit Price]]*Excel_Advanced_Sales_Dataset_2000__hetvi__2[[#This Row],[Quantity]]</f>
        <v>149387.85</v>
      </c>
    </row>
    <row r="152" spans="1:19" x14ac:dyDescent="0.25">
      <c r="A152" s="1" t="s">
        <v>552</v>
      </c>
      <c r="B152" s="1" t="s">
        <v>553</v>
      </c>
      <c r="C152" s="1" t="s">
        <v>4824</v>
      </c>
      <c r="D152" s="1" t="s">
        <v>4837</v>
      </c>
      <c r="E152" s="1" t="s">
        <v>4615</v>
      </c>
      <c r="F152" s="1" t="s">
        <v>4616</v>
      </c>
      <c r="G152" s="1" t="s">
        <v>5280</v>
      </c>
      <c r="H152" s="1" t="s">
        <v>4659</v>
      </c>
      <c r="I152" s="1" t="s">
        <v>4943</v>
      </c>
      <c r="J152" s="1" t="s">
        <v>5128</v>
      </c>
      <c r="K152">
        <v>32043.75</v>
      </c>
      <c r="L152">
        <v>10.65</v>
      </c>
      <c r="M152" s="32" t="s">
        <v>5281</v>
      </c>
      <c r="N152" s="35" t="s">
        <v>5282</v>
      </c>
      <c r="O152" s="1" t="s">
        <v>4664</v>
      </c>
      <c r="P152" s="1" t="s">
        <v>4622</v>
      </c>
      <c r="Q152" s="1" t="s">
        <v>4623</v>
      </c>
      <c r="R152" s="1" t="s">
        <v>4653</v>
      </c>
      <c r="S152" s="1">
        <f>+Excel_Advanced_Sales_Dataset_2000__hetvi__2[[#This Row],[Unit Price]]*Excel_Advanced_Sales_Dataset_2000__hetvi__2[[#This Row],[Quantity]]</f>
        <v>1217662.5</v>
      </c>
    </row>
    <row r="153" spans="1:19" x14ac:dyDescent="0.25">
      <c r="A153" s="1" t="s">
        <v>556</v>
      </c>
      <c r="B153" s="1" t="s">
        <v>557</v>
      </c>
      <c r="C153" s="1" t="s">
        <v>4721</v>
      </c>
      <c r="D153" s="1" t="s">
        <v>5283</v>
      </c>
      <c r="E153" s="1" t="s">
        <v>4602</v>
      </c>
      <c r="F153" s="1" t="s">
        <v>4785</v>
      </c>
      <c r="G153" s="1" t="s">
        <v>5159</v>
      </c>
      <c r="H153" s="1" t="s">
        <v>4638</v>
      </c>
      <c r="I153" s="1" t="s">
        <v>4639</v>
      </c>
      <c r="J153" s="1" t="s">
        <v>4793</v>
      </c>
      <c r="K153">
        <v>14889.71</v>
      </c>
      <c r="L153">
        <v>2.86</v>
      </c>
      <c r="M153" s="32" t="s">
        <v>5284</v>
      </c>
      <c r="N153" s="35" t="s">
        <v>5285</v>
      </c>
      <c r="O153" s="1" t="s">
        <v>4651</v>
      </c>
      <c r="P153" s="1" t="s">
        <v>4622</v>
      </c>
      <c r="Q153" s="1" t="s">
        <v>4623</v>
      </c>
      <c r="R153" s="1" t="s">
        <v>4823</v>
      </c>
      <c r="S153" s="1">
        <f>+Excel_Advanced_Sales_Dataset_2000__hetvi__2[[#This Row],[Unit Price]]*Excel_Advanced_Sales_Dataset_2000__hetvi__2[[#This Row],[Quantity]]</f>
        <v>238235.36</v>
      </c>
    </row>
    <row r="154" spans="1:19" x14ac:dyDescent="0.25">
      <c r="A154" s="1" t="s">
        <v>559</v>
      </c>
      <c r="B154" s="1" t="s">
        <v>560</v>
      </c>
      <c r="C154" s="1" t="s">
        <v>5286</v>
      </c>
      <c r="D154" s="1" t="s">
        <v>4850</v>
      </c>
      <c r="E154" s="1" t="s">
        <v>4602</v>
      </c>
      <c r="F154" s="1" t="s">
        <v>4684</v>
      </c>
      <c r="G154" s="1" t="s">
        <v>5022</v>
      </c>
      <c r="H154" s="1" t="s">
        <v>4618</v>
      </c>
      <c r="I154" s="1" t="s">
        <v>4678</v>
      </c>
      <c r="J154" s="1" t="s">
        <v>5278</v>
      </c>
      <c r="K154">
        <v>25557.66</v>
      </c>
      <c r="L154">
        <v>19.72</v>
      </c>
      <c r="M154" s="32" t="s">
        <v>5287</v>
      </c>
      <c r="N154" s="35" t="s">
        <v>5288</v>
      </c>
      <c r="O154" s="1" t="s">
        <v>45</v>
      </c>
      <c r="P154" s="1" t="s">
        <v>4622</v>
      </c>
      <c r="Q154" s="1" t="s">
        <v>4623</v>
      </c>
      <c r="R154" s="1" t="s">
        <v>4782</v>
      </c>
      <c r="S154" s="1">
        <f>+Excel_Advanced_Sales_Dataset_2000__hetvi__2[[#This Row],[Unit Price]]*Excel_Advanced_Sales_Dataset_2000__hetvi__2[[#This Row],[Quantity]]</f>
        <v>127788.3</v>
      </c>
    </row>
    <row r="155" spans="1:19" x14ac:dyDescent="0.25">
      <c r="A155" s="1" t="s">
        <v>562</v>
      </c>
      <c r="B155" s="1" t="s">
        <v>563</v>
      </c>
      <c r="C155" s="1" t="s">
        <v>5289</v>
      </c>
      <c r="D155" s="1" t="s">
        <v>5290</v>
      </c>
      <c r="E155" s="1" t="s">
        <v>4627</v>
      </c>
      <c r="F155" s="1" t="s">
        <v>4628</v>
      </c>
      <c r="G155" s="1" t="s">
        <v>4747</v>
      </c>
      <c r="H155" s="1" t="s">
        <v>4659</v>
      </c>
      <c r="I155" s="1" t="s">
        <v>4756</v>
      </c>
      <c r="J155" s="1" t="s">
        <v>4607</v>
      </c>
      <c r="K155">
        <v>27169.18</v>
      </c>
      <c r="L155">
        <v>18.23</v>
      </c>
      <c r="M155" s="32" t="s">
        <v>5291</v>
      </c>
      <c r="N155" s="35" t="s">
        <v>5292</v>
      </c>
      <c r="O155" s="1" t="s">
        <v>4609</v>
      </c>
      <c r="P155" s="1" t="s">
        <v>4610</v>
      </c>
      <c r="Q155" s="1" t="s">
        <v>4623</v>
      </c>
      <c r="R155" s="1" t="s">
        <v>4665</v>
      </c>
      <c r="S155" s="1">
        <f>+Excel_Advanced_Sales_Dataset_2000__hetvi__2[[#This Row],[Unit Price]]*Excel_Advanced_Sales_Dataset_2000__hetvi__2[[#This Row],[Quantity]]</f>
        <v>842244.58</v>
      </c>
    </row>
    <row r="156" spans="1:19" x14ac:dyDescent="0.25">
      <c r="A156" s="1" t="s">
        <v>565</v>
      </c>
      <c r="B156" s="1" t="s">
        <v>566</v>
      </c>
      <c r="C156" s="1" t="s">
        <v>4634</v>
      </c>
      <c r="D156" s="1" t="s">
        <v>5293</v>
      </c>
      <c r="E156" s="1" t="s">
        <v>4627</v>
      </c>
      <c r="F156" s="1" t="s">
        <v>4628</v>
      </c>
      <c r="G156" s="1" t="s">
        <v>4629</v>
      </c>
      <c r="H156" s="1" t="s">
        <v>4725</v>
      </c>
      <c r="I156" s="1" t="s">
        <v>4726</v>
      </c>
      <c r="J156" s="1" t="s">
        <v>4909</v>
      </c>
      <c r="K156">
        <v>7743.79</v>
      </c>
      <c r="L156">
        <v>6.7</v>
      </c>
      <c r="M156" s="32" t="s">
        <v>5294</v>
      </c>
      <c r="N156" s="35" t="s">
        <v>5295</v>
      </c>
      <c r="O156" s="1" t="s">
        <v>4651</v>
      </c>
      <c r="P156" s="1" t="s">
        <v>4610</v>
      </c>
      <c r="Q156" s="1" t="s">
        <v>4611</v>
      </c>
      <c r="R156" s="1" t="s">
        <v>4644</v>
      </c>
      <c r="S156" s="1">
        <f>+Excel_Advanced_Sales_Dataset_2000__hetvi__2[[#This Row],[Unit Price]]*Excel_Advanced_Sales_Dataset_2000__hetvi__2[[#This Row],[Quantity]]</f>
        <v>387189.5</v>
      </c>
    </row>
    <row r="157" spans="1:19" x14ac:dyDescent="0.25">
      <c r="A157" s="1" t="s">
        <v>568</v>
      </c>
      <c r="B157" s="1" t="s">
        <v>251</v>
      </c>
      <c r="C157" s="1" t="s">
        <v>4634</v>
      </c>
      <c r="D157" s="1" t="s">
        <v>4746</v>
      </c>
      <c r="E157" s="1" t="s">
        <v>4627</v>
      </c>
      <c r="F157" s="1" t="s">
        <v>4691</v>
      </c>
      <c r="G157" s="1" t="s">
        <v>5000</v>
      </c>
      <c r="H157" s="1" t="s">
        <v>4605</v>
      </c>
      <c r="I157" s="1" t="s">
        <v>4706</v>
      </c>
      <c r="J157" s="1" t="s">
        <v>4909</v>
      </c>
      <c r="K157">
        <v>29709.95</v>
      </c>
      <c r="L157">
        <v>7.9</v>
      </c>
      <c r="M157" s="32" t="s">
        <v>5296</v>
      </c>
      <c r="N157" s="35" t="s">
        <v>5216</v>
      </c>
      <c r="O157" s="1" t="s">
        <v>45</v>
      </c>
      <c r="P157" s="1" t="s">
        <v>4622</v>
      </c>
      <c r="Q157" s="1" t="s">
        <v>4643</v>
      </c>
      <c r="R157" s="1" t="s">
        <v>4682</v>
      </c>
      <c r="S157" s="1">
        <f>+Excel_Advanced_Sales_Dataset_2000__hetvi__2[[#This Row],[Unit Price]]*Excel_Advanced_Sales_Dataset_2000__hetvi__2[[#This Row],[Quantity]]</f>
        <v>1485497.5</v>
      </c>
    </row>
    <row r="158" spans="1:19" x14ac:dyDescent="0.25">
      <c r="A158" s="1" t="s">
        <v>570</v>
      </c>
      <c r="B158" s="1" t="s">
        <v>571</v>
      </c>
      <c r="C158" s="1" t="s">
        <v>5297</v>
      </c>
      <c r="D158" s="1" t="s">
        <v>5298</v>
      </c>
      <c r="E158" s="1" t="s">
        <v>4656</v>
      </c>
      <c r="F158" s="1" t="s">
        <v>4772</v>
      </c>
      <c r="G158" s="1" t="s">
        <v>4867</v>
      </c>
      <c r="H158" s="1" t="s">
        <v>4638</v>
      </c>
      <c r="I158" s="1" t="s">
        <v>4802</v>
      </c>
      <c r="J158" s="1" t="s">
        <v>4814</v>
      </c>
      <c r="K158">
        <v>6071.91</v>
      </c>
      <c r="L158">
        <v>2.2400000000000002</v>
      </c>
      <c r="M158" s="32" t="s">
        <v>5299</v>
      </c>
      <c r="N158" s="35" t="s">
        <v>5300</v>
      </c>
      <c r="O158" s="1" t="s">
        <v>4651</v>
      </c>
      <c r="P158" s="1" t="s">
        <v>4622</v>
      </c>
      <c r="Q158" s="1" t="s">
        <v>4643</v>
      </c>
      <c r="R158" s="1" t="s">
        <v>4823</v>
      </c>
      <c r="S158" s="1">
        <f>+Excel_Advanced_Sales_Dataset_2000__hetvi__2[[#This Row],[Unit Price]]*Excel_Advanced_Sales_Dataset_2000__hetvi__2[[#This Row],[Quantity]]</f>
        <v>145725.84</v>
      </c>
    </row>
    <row r="159" spans="1:19" x14ac:dyDescent="0.25">
      <c r="A159" s="1" t="s">
        <v>573</v>
      </c>
      <c r="B159" s="1" t="s">
        <v>382</v>
      </c>
      <c r="C159" s="1" t="s">
        <v>5301</v>
      </c>
      <c r="D159" s="1" t="s">
        <v>5302</v>
      </c>
      <c r="E159" s="1" t="s">
        <v>4602</v>
      </c>
      <c r="F159" s="1" t="s">
        <v>4668</v>
      </c>
      <c r="G159" s="1" t="s">
        <v>4669</v>
      </c>
      <c r="H159" s="1" t="s">
        <v>4618</v>
      </c>
      <c r="I159" s="1" t="s">
        <v>4647</v>
      </c>
      <c r="J159" s="1" t="s">
        <v>5278</v>
      </c>
      <c r="K159">
        <v>39694.870000000003</v>
      </c>
      <c r="L159">
        <v>7.17</v>
      </c>
      <c r="M159" s="32" t="s">
        <v>5303</v>
      </c>
      <c r="N159" s="35" t="s">
        <v>4800</v>
      </c>
      <c r="O159" s="1" t="s">
        <v>4664</v>
      </c>
      <c r="P159" s="1" t="s">
        <v>4622</v>
      </c>
      <c r="Q159" s="1" t="s">
        <v>4611</v>
      </c>
      <c r="R159" s="1" t="s">
        <v>4624</v>
      </c>
      <c r="S159" s="1">
        <f>+Excel_Advanced_Sales_Dataset_2000__hetvi__2[[#This Row],[Unit Price]]*Excel_Advanced_Sales_Dataset_2000__hetvi__2[[#This Row],[Quantity]]</f>
        <v>198474.35</v>
      </c>
    </row>
    <row r="160" spans="1:19" x14ac:dyDescent="0.25">
      <c r="A160" s="1" t="s">
        <v>575</v>
      </c>
      <c r="B160" s="1" t="s">
        <v>576</v>
      </c>
      <c r="C160" s="1" t="s">
        <v>5304</v>
      </c>
      <c r="D160" s="1" t="s">
        <v>5025</v>
      </c>
      <c r="E160" s="1" t="s">
        <v>4602</v>
      </c>
      <c r="F160" s="1" t="s">
        <v>4603</v>
      </c>
      <c r="G160" s="1" t="s">
        <v>4813</v>
      </c>
      <c r="H160" s="1" t="s">
        <v>4659</v>
      </c>
      <c r="I160" s="1" t="s">
        <v>4660</v>
      </c>
      <c r="J160" s="1" t="s">
        <v>4938</v>
      </c>
      <c r="K160">
        <v>817.27</v>
      </c>
      <c r="L160">
        <v>5.39</v>
      </c>
      <c r="M160" s="32" t="s">
        <v>5305</v>
      </c>
      <c r="N160" s="35" t="s">
        <v>5272</v>
      </c>
      <c r="O160" s="1" t="s">
        <v>4730</v>
      </c>
      <c r="P160" s="1" t="s">
        <v>4622</v>
      </c>
      <c r="Q160" s="1" t="s">
        <v>4643</v>
      </c>
      <c r="R160" s="1" t="s">
        <v>4612</v>
      </c>
      <c r="S160" s="1">
        <f>+Excel_Advanced_Sales_Dataset_2000__hetvi__2[[#This Row],[Unit Price]]*Excel_Advanced_Sales_Dataset_2000__hetvi__2[[#This Row],[Quantity]]</f>
        <v>26969.91</v>
      </c>
    </row>
    <row r="161" spans="1:19" x14ac:dyDescent="0.25">
      <c r="A161" s="1" t="s">
        <v>578</v>
      </c>
      <c r="B161" s="1" t="s">
        <v>579</v>
      </c>
      <c r="C161" s="1" t="s">
        <v>4812</v>
      </c>
      <c r="D161" s="1" t="s">
        <v>5306</v>
      </c>
      <c r="E161" s="1" t="s">
        <v>4602</v>
      </c>
      <c r="F161" s="1" t="s">
        <v>4684</v>
      </c>
      <c r="G161" s="1" t="s">
        <v>4792</v>
      </c>
      <c r="H161" s="1" t="s">
        <v>4725</v>
      </c>
      <c r="I161" s="1" t="s">
        <v>4726</v>
      </c>
      <c r="J161" s="1" t="s">
        <v>4902</v>
      </c>
      <c r="K161">
        <v>43633.57</v>
      </c>
      <c r="L161">
        <v>6.34</v>
      </c>
      <c r="M161" s="32" t="s">
        <v>5307</v>
      </c>
      <c r="N161" s="35" t="s">
        <v>5308</v>
      </c>
      <c r="O161" s="1" t="s">
        <v>4664</v>
      </c>
      <c r="P161" s="1" t="s">
        <v>4610</v>
      </c>
      <c r="Q161" s="1" t="s">
        <v>4611</v>
      </c>
      <c r="R161" s="1" t="s">
        <v>4823</v>
      </c>
      <c r="S161" s="1">
        <f>+Excel_Advanced_Sales_Dataset_2000__hetvi__2[[#This Row],[Unit Price]]*Excel_Advanced_Sales_Dataset_2000__hetvi__2[[#This Row],[Quantity]]</f>
        <v>2094411.3599999999</v>
      </c>
    </row>
    <row r="162" spans="1:19" x14ac:dyDescent="0.25">
      <c r="A162" s="1" t="s">
        <v>581</v>
      </c>
      <c r="B162" s="1" t="s">
        <v>497</v>
      </c>
      <c r="C162" s="1" t="s">
        <v>5309</v>
      </c>
      <c r="D162" s="1" t="s">
        <v>5310</v>
      </c>
      <c r="E162" s="1" t="s">
        <v>4627</v>
      </c>
      <c r="F162" s="1" t="s">
        <v>4723</v>
      </c>
      <c r="G162" s="1" t="s">
        <v>4922</v>
      </c>
      <c r="H162" s="1" t="s">
        <v>4659</v>
      </c>
      <c r="I162" s="1" t="s">
        <v>4845</v>
      </c>
      <c r="J162" s="1" t="s">
        <v>4757</v>
      </c>
      <c r="K162">
        <v>44084.14</v>
      </c>
      <c r="L162">
        <v>13.12</v>
      </c>
      <c r="M162" s="32" t="s">
        <v>5311</v>
      </c>
      <c r="N162" s="35" t="s">
        <v>5312</v>
      </c>
      <c r="O162" s="1" t="s">
        <v>4651</v>
      </c>
      <c r="P162" s="1" t="s">
        <v>4622</v>
      </c>
      <c r="Q162" s="1" t="s">
        <v>4643</v>
      </c>
      <c r="R162" s="1" t="s">
        <v>4703</v>
      </c>
      <c r="S162" s="1">
        <f>+Excel_Advanced_Sales_Dataset_2000__hetvi__2[[#This Row],[Unit Price]]*Excel_Advanced_Sales_Dataset_2000__hetvi__2[[#This Row],[Quantity]]</f>
        <v>1234355.92</v>
      </c>
    </row>
    <row r="163" spans="1:19" x14ac:dyDescent="0.25">
      <c r="A163" s="1" t="s">
        <v>583</v>
      </c>
      <c r="B163" s="1" t="s">
        <v>182</v>
      </c>
      <c r="C163" s="1" t="s">
        <v>5313</v>
      </c>
      <c r="D163" s="1" t="s">
        <v>4614</v>
      </c>
      <c r="E163" s="1" t="s">
        <v>4602</v>
      </c>
      <c r="F163" s="1" t="s">
        <v>4684</v>
      </c>
      <c r="G163" s="1" t="s">
        <v>4685</v>
      </c>
      <c r="H163" s="1" t="s">
        <v>4618</v>
      </c>
      <c r="I163" s="1" t="s">
        <v>4678</v>
      </c>
      <c r="J163" s="1" t="s">
        <v>4632</v>
      </c>
      <c r="K163">
        <v>2588.21</v>
      </c>
      <c r="L163">
        <v>16.579999999999998</v>
      </c>
      <c r="M163" s="32" t="s">
        <v>5314</v>
      </c>
      <c r="N163" s="35" t="s">
        <v>4795</v>
      </c>
      <c r="O163" s="1" t="s">
        <v>4651</v>
      </c>
      <c r="P163" s="1" t="s">
        <v>4622</v>
      </c>
      <c r="Q163" s="1" t="s">
        <v>4611</v>
      </c>
      <c r="R163" s="1" t="s">
        <v>4644</v>
      </c>
      <c r="S163" s="1">
        <f>+Excel_Advanced_Sales_Dataset_2000__hetvi__2[[#This Row],[Unit Price]]*Excel_Advanced_Sales_Dataset_2000__hetvi__2[[#This Row],[Quantity]]</f>
        <v>87999.14</v>
      </c>
    </row>
    <row r="164" spans="1:19" x14ac:dyDescent="0.25">
      <c r="A164" s="1" t="s">
        <v>585</v>
      </c>
      <c r="B164" s="1" t="s">
        <v>586</v>
      </c>
      <c r="C164" s="1" t="s">
        <v>5315</v>
      </c>
      <c r="D164" s="1" t="s">
        <v>5316</v>
      </c>
      <c r="E164" s="1" t="s">
        <v>4615</v>
      </c>
      <c r="F164" s="1" t="s">
        <v>4843</v>
      </c>
      <c r="G164" s="1" t="s">
        <v>4844</v>
      </c>
      <c r="H164" s="1" t="s">
        <v>4630</v>
      </c>
      <c r="I164" s="1" t="s">
        <v>5088</v>
      </c>
      <c r="J164" s="1" t="s">
        <v>4671</v>
      </c>
      <c r="K164">
        <v>36497.39</v>
      </c>
      <c r="L164">
        <v>18.149999999999999</v>
      </c>
      <c r="M164" s="32" t="s">
        <v>5317</v>
      </c>
      <c r="N164" s="35" t="s">
        <v>5318</v>
      </c>
      <c r="O164" s="1" t="s">
        <v>45</v>
      </c>
      <c r="P164" s="1" t="s">
        <v>4622</v>
      </c>
      <c r="Q164" s="1" t="s">
        <v>4623</v>
      </c>
      <c r="R164" s="1" t="s">
        <v>4720</v>
      </c>
      <c r="S164" s="1">
        <f>+Excel_Advanced_Sales_Dataset_2000__hetvi__2[[#This Row],[Unit Price]]*Excel_Advanced_Sales_Dataset_2000__hetvi__2[[#This Row],[Quantity]]</f>
        <v>1459895.6</v>
      </c>
    </row>
    <row r="165" spans="1:19" x14ac:dyDescent="0.25">
      <c r="A165" s="1" t="s">
        <v>588</v>
      </c>
      <c r="B165" s="1" t="s">
        <v>589</v>
      </c>
      <c r="C165" s="1" t="s">
        <v>5130</v>
      </c>
      <c r="D165" s="1" t="s">
        <v>5319</v>
      </c>
      <c r="E165" s="1" t="s">
        <v>4615</v>
      </c>
      <c r="F165" s="1" t="s">
        <v>4843</v>
      </c>
      <c r="G165" s="1" t="s">
        <v>4844</v>
      </c>
      <c r="H165" s="1" t="s">
        <v>4618</v>
      </c>
      <c r="I165" s="1" t="s">
        <v>4678</v>
      </c>
      <c r="J165" s="1" t="s">
        <v>4679</v>
      </c>
      <c r="K165">
        <v>32459.95</v>
      </c>
      <c r="L165">
        <v>9.1999999999999993</v>
      </c>
      <c r="M165" s="32" t="s">
        <v>5320</v>
      </c>
      <c r="N165" s="35" t="s">
        <v>5149</v>
      </c>
      <c r="O165" s="1" t="s">
        <v>45</v>
      </c>
      <c r="P165" s="1" t="s">
        <v>4652</v>
      </c>
      <c r="Q165" s="1" t="s">
        <v>4623</v>
      </c>
      <c r="R165" s="1" t="s">
        <v>4744</v>
      </c>
      <c r="S165" s="1">
        <f>+Excel_Advanced_Sales_Dataset_2000__hetvi__2[[#This Row],[Unit Price]]*Excel_Advanced_Sales_Dataset_2000__hetvi__2[[#This Row],[Quantity]]</f>
        <v>32459.95</v>
      </c>
    </row>
    <row r="166" spans="1:19" x14ac:dyDescent="0.25">
      <c r="A166" s="1" t="s">
        <v>591</v>
      </c>
      <c r="B166" s="1" t="s">
        <v>592</v>
      </c>
      <c r="C166" s="1" t="s">
        <v>5321</v>
      </c>
      <c r="D166" s="1" t="s">
        <v>5322</v>
      </c>
      <c r="E166" s="1" t="s">
        <v>4615</v>
      </c>
      <c r="F166" s="1" t="s">
        <v>4843</v>
      </c>
      <c r="G166" s="1" t="s">
        <v>4844</v>
      </c>
      <c r="H166" s="1" t="s">
        <v>4605</v>
      </c>
      <c r="I166" s="1" t="s">
        <v>4606</v>
      </c>
      <c r="J166" s="1" t="s">
        <v>4620</v>
      </c>
      <c r="K166">
        <v>48760.62</v>
      </c>
      <c r="L166">
        <v>9.73</v>
      </c>
      <c r="M166" s="32" t="s">
        <v>5323</v>
      </c>
      <c r="N166" s="35" t="s">
        <v>5324</v>
      </c>
      <c r="O166" s="1" t="s">
        <v>45</v>
      </c>
      <c r="P166" s="1" t="s">
        <v>4622</v>
      </c>
      <c r="Q166" s="1" t="s">
        <v>4611</v>
      </c>
      <c r="R166" s="1" t="s">
        <v>4653</v>
      </c>
      <c r="S166" s="1">
        <f>+Excel_Advanced_Sales_Dataset_2000__hetvi__2[[#This Row],[Unit Price]]*Excel_Advanced_Sales_Dataset_2000__hetvi__2[[#This Row],[Quantity]]</f>
        <v>146281.86000000002</v>
      </c>
    </row>
    <row r="167" spans="1:19" x14ac:dyDescent="0.25">
      <c r="A167" s="1" t="s">
        <v>594</v>
      </c>
      <c r="B167" s="1" t="s">
        <v>595</v>
      </c>
      <c r="C167" s="1" t="s">
        <v>5325</v>
      </c>
      <c r="D167" s="1" t="s">
        <v>5326</v>
      </c>
      <c r="E167" s="1" t="s">
        <v>4602</v>
      </c>
      <c r="F167" s="1" t="s">
        <v>4668</v>
      </c>
      <c r="G167" s="1" t="s">
        <v>4669</v>
      </c>
      <c r="H167" s="1" t="s">
        <v>4630</v>
      </c>
      <c r="I167" s="1" t="s">
        <v>5077</v>
      </c>
      <c r="J167" s="1" t="s">
        <v>5078</v>
      </c>
      <c r="K167">
        <v>43293.52</v>
      </c>
      <c r="L167">
        <v>8.82</v>
      </c>
      <c r="M167" s="32" t="s">
        <v>5327</v>
      </c>
      <c r="N167" s="35" t="s">
        <v>5181</v>
      </c>
      <c r="O167" s="1" t="s">
        <v>45</v>
      </c>
      <c r="P167" s="1" t="s">
        <v>4622</v>
      </c>
      <c r="Q167" s="1" t="s">
        <v>4643</v>
      </c>
      <c r="R167" s="1" t="s">
        <v>4624</v>
      </c>
      <c r="S167" s="1">
        <f>+Excel_Advanced_Sales_Dataset_2000__hetvi__2[[#This Row],[Unit Price]]*Excel_Advanced_Sales_Dataset_2000__hetvi__2[[#This Row],[Quantity]]</f>
        <v>1688447.2799999998</v>
      </c>
    </row>
    <row r="168" spans="1:19" x14ac:dyDescent="0.25">
      <c r="A168" s="1" t="s">
        <v>597</v>
      </c>
      <c r="B168" s="1" t="s">
        <v>598</v>
      </c>
      <c r="C168" s="1" t="s">
        <v>4752</v>
      </c>
      <c r="D168" s="1" t="s">
        <v>5328</v>
      </c>
      <c r="E168" s="1" t="s">
        <v>4627</v>
      </c>
      <c r="F168" s="1" t="s">
        <v>4723</v>
      </c>
      <c r="G168" s="1" t="s">
        <v>4922</v>
      </c>
      <c r="H168" s="1" t="s">
        <v>4725</v>
      </c>
      <c r="I168" s="1" t="s">
        <v>4923</v>
      </c>
      <c r="J168" s="1" t="s">
        <v>5248</v>
      </c>
      <c r="K168">
        <v>5620.99</v>
      </c>
      <c r="L168">
        <v>12.59</v>
      </c>
      <c r="M168" s="32" t="s">
        <v>5329</v>
      </c>
      <c r="N168" s="35" t="s">
        <v>5330</v>
      </c>
      <c r="O168" s="1" t="s">
        <v>4651</v>
      </c>
      <c r="P168" s="1" t="s">
        <v>4622</v>
      </c>
      <c r="Q168" s="1" t="s">
        <v>4611</v>
      </c>
      <c r="R168" s="1" t="s">
        <v>4720</v>
      </c>
      <c r="S168" s="1">
        <f>+Excel_Advanced_Sales_Dataset_2000__hetvi__2[[#This Row],[Unit Price]]*Excel_Advanced_Sales_Dataset_2000__hetvi__2[[#This Row],[Quantity]]</f>
        <v>61830.89</v>
      </c>
    </row>
    <row r="169" spans="1:19" x14ac:dyDescent="0.25">
      <c r="A169" s="1" t="s">
        <v>600</v>
      </c>
      <c r="B169" s="1" t="s">
        <v>358</v>
      </c>
      <c r="C169" s="1" t="s">
        <v>5331</v>
      </c>
      <c r="D169" s="1" t="s">
        <v>5332</v>
      </c>
      <c r="E169" s="1" t="s">
        <v>4627</v>
      </c>
      <c r="F169" s="1" t="s">
        <v>4723</v>
      </c>
      <c r="G169" s="1" t="s">
        <v>4922</v>
      </c>
      <c r="H169" s="1" t="s">
        <v>4659</v>
      </c>
      <c r="I169" s="1" t="s">
        <v>4660</v>
      </c>
      <c r="J169" s="1" t="s">
        <v>4741</v>
      </c>
      <c r="K169">
        <v>27214.97</v>
      </c>
      <c r="L169">
        <v>10.25</v>
      </c>
      <c r="M169" s="32" t="s">
        <v>5333</v>
      </c>
      <c r="N169" s="35" t="s">
        <v>5334</v>
      </c>
      <c r="O169" s="1" t="s">
        <v>45</v>
      </c>
      <c r="P169" s="1" t="s">
        <v>4610</v>
      </c>
      <c r="Q169" s="1" t="s">
        <v>4611</v>
      </c>
      <c r="R169" s="1" t="s">
        <v>4703</v>
      </c>
      <c r="S169" s="1">
        <f>+Excel_Advanced_Sales_Dataset_2000__hetvi__2[[#This Row],[Unit Price]]*Excel_Advanced_Sales_Dataset_2000__hetvi__2[[#This Row],[Quantity]]</f>
        <v>544299.4</v>
      </c>
    </row>
    <row r="170" spans="1:19" x14ac:dyDescent="0.25">
      <c r="A170" s="1" t="s">
        <v>602</v>
      </c>
      <c r="B170" s="1" t="s">
        <v>603</v>
      </c>
      <c r="C170" s="1" t="s">
        <v>5049</v>
      </c>
      <c r="D170" s="1" t="s">
        <v>5335</v>
      </c>
      <c r="E170" s="1" t="s">
        <v>4602</v>
      </c>
      <c r="F170" s="1" t="s">
        <v>4684</v>
      </c>
      <c r="G170" s="1" t="s">
        <v>4792</v>
      </c>
      <c r="H170" s="1" t="s">
        <v>4638</v>
      </c>
      <c r="I170" s="1" t="s">
        <v>4802</v>
      </c>
      <c r="J170" s="1" t="s">
        <v>5128</v>
      </c>
      <c r="K170">
        <v>29706.35</v>
      </c>
      <c r="L170">
        <v>19.38</v>
      </c>
      <c r="M170" s="32" t="s">
        <v>5336</v>
      </c>
      <c r="N170" s="35" t="s">
        <v>5337</v>
      </c>
      <c r="O170" s="1" t="s">
        <v>4664</v>
      </c>
      <c r="P170" s="1" t="s">
        <v>4622</v>
      </c>
      <c r="Q170" s="1" t="s">
        <v>4611</v>
      </c>
      <c r="R170" s="1" t="s">
        <v>4696</v>
      </c>
      <c r="S170" s="1">
        <f>+Excel_Advanced_Sales_Dataset_2000__hetvi__2[[#This Row],[Unit Price]]*Excel_Advanced_Sales_Dataset_2000__hetvi__2[[#This Row],[Quantity]]</f>
        <v>1128841.3</v>
      </c>
    </row>
    <row r="171" spans="1:19" x14ac:dyDescent="0.25">
      <c r="A171" s="1" t="s">
        <v>605</v>
      </c>
      <c r="B171" s="1" t="s">
        <v>606</v>
      </c>
      <c r="C171" s="1" t="s">
        <v>5338</v>
      </c>
      <c r="D171" s="1" t="s">
        <v>5191</v>
      </c>
      <c r="E171" s="1" t="s">
        <v>4656</v>
      </c>
      <c r="F171" s="1" t="s">
        <v>4657</v>
      </c>
      <c r="G171" s="1" t="s">
        <v>4658</v>
      </c>
      <c r="H171" s="1" t="s">
        <v>4605</v>
      </c>
      <c r="I171" s="1" t="s">
        <v>4606</v>
      </c>
      <c r="J171" s="1" t="s">
        <v>4993</v>
      </c>
      <c r="K171">
        <v>35211.22</v>
      </c>
      <c r="L171">
        <v>15.16</v>
      </c>
      <c r="M171" s="32" t="s">
        <v>5339</v>
      </c>
      <c r="N171" s="35" t="s">
        <v>5340</v>
      </c>
      <c r="O171" s="1" t="s">
        <v>4609</v>
      </c>
      <c r="P171" s="1" t="s">
        <v>4622</v>
      </c>
      <c r="Q171" s="1" t="s">
        <v>4643</v>
      </c>
      <c r="R171" s="1" t="s">
        <v>4823</v>
      </c>
      <c r="S171" s="1">
        <f>+Excel_Advanced_Sales_Dataset_2000__hetvi__2[[#This Row],[Unit Price]]*Excel_Advanced_Sales_Dataset_2000__hetvi__2[[#This Row],[Quantity]]</f>
        <v>1443660.02</v>
      </c>
    </row>
    <row r="172" spans="1:19" x14ac:dyDescent="0.25">
      <c r="A172" s="1" t="s">
        <v>608</v>
      </c>
      <c r="B172" s="1" t="s">
        <v>609</v>
      </c>
      <c r="C172" s="1" t="s">
        <v>5150</v>
      </c>
      <c r="D172" s="1" t="s">
        <v>5341</v>
      </c>
      <c r="E172" s="1" t="s">
        <v>4627</v>
      </c>
      <c r="F172" s="1" t="s">
        <v>4691</v>
      </c>
      <c r="G172" s="1" t="s">
        <v>5000</v>
      </c>
      <c r="H172" s="1" t="s">
        <v>4605</v>
      </c>
      <c r="I172" s="1" t="s">
        <v>4706</v>
      </c>
      <c r="J172" s="1" t="s">
        <v>4661</v>
      </c>
      <c r="K172">
        <v>18608.25</v>
      </c>
      <c r="L172">
        <v>7.74</v>
      </c>
      <c r="M172" s="32" t="s">
        <v>5342</v>
      </c>
      <c r="N172" s="35" t="s">
        <v>5343</v>
      </c>
      <c r="O172" s="1" t="s">
        <v>4730</v>
      </c>
      <c r="P172" s="1" t="s">
        <v>4622</v>
      </c>
      <c r="Q172" s="1" t="s">
        <v>4611</v>
      </c>
      <c r="R172" s="1" t="s">
        <v>4720</v>
      </c>
      <c r="S172" s="1">
        <f>+Excel_Advanced_Sales_Dataset_2000__hetvi__2[[#This Row],[Unit Price]]*Excel_Advanced_Sales_Dataset_2000__hetvi__2[[#This Row],[Quantity]]</f>
        <v>855979.5</v>
      </c>
    </row>
    <row r="173" spans="1:19" x14ac:dyDescent="0.25">
      <c r="A173" s="1" t="s">
        <v>611</v>
      </c>
      <c r="B173" s="1" t="s">
        <v>543</v>
      </c>
      <c r="C173" s="1" t="s">
        <v>5344</v>
      </c>
      <c r="D173" s="1" t="s">
        <v>5345</v>
      </c>
      <c r="E173" s="1" t="s">
        <v>4602</v>
      </c>
      <c r="F173" s="1" t="s">
        <v>4684</v>
      </c>
      <c r="G173" s="1" t="s">
        <v>5022</v>
      </c>
      <c r="H173" s="1" t="s">
        <v>4638</v>
      </c>
      <c r="I173" s="1" t="s">
        <v>4716</v>
      </c>
      <c r="J173" s="1" t="s">
        <v>4938</v>
      </c>
      <c r="K173">
        <v>7649.84</v>
      </c>
      <c r="L173">
        <v>5.05</v>
      </c>
      <c r="M173" s="32" t="s">
        <v>5346</v>
      </c>
      <c r="N173" s="35" t="s">
        <v>4907</v>
      </c>
      <c r="O173" s="1" t="s">
        <v>4609</v>
      </c>
      <c r="P173" s="1" t="s">
        <v>4622</v>
      </c>
      <c r="Q173" s="1" t="s">
        <v>4643</v>
      </c>
      <c r="R173" s="1" t="s">
        <v>4703</v>
      </c>
      <c r="S173" s="1">
        <f>+Excel_Advanced_Sales_Dataset_2000__hetvi__2[[#This Row],[Unit Price]]*Excel_Advanced_Sales_Dataset_2000__hetvi__2[[#This Row],[Quantity]]</f>
        <v>252444.72</v>
      </c>
    </row>
    <row r="174" spans="1:19" x14ac:dyDescent="0.25">
      <c r="A174" s="1" t="s">
        <v>613</v>
      </c>
      <c r="B174" s="1" t="s">
        <v>614</v>
      </c>
      <c r="C174" s="1" t="s">
        <v>5250</v>
      </c>
      <c r="D174" s="1" t="s">
        <v>5229</v>
      </c>
      <c r="E174" s="1" t="s">
        <v>4615</v>
      </c>
      <c r="F174" s="1" t="s">
        <v>4754</v>
      </c>
      <c r="G174" s="1" t="s">
        <v>4798</v>
      </c>
      <c r="H174" s="1" t="s">
        <v>4630</v>
      </c>
      <c r="I174" s="1" t="s">
        <v>4631</v>
      </c>
      <c r="J174" s="1" t="s">
        <v>4809</v>
      </c>
      <c r="K174">
        <v>45229.64</v>
      </c>
      <c r="L174">
        <v>10.79</v>
      </c>
      <c r="M174" s="32" t="s">
        <v>5347</v>
      </c>
      <c r="N174" s="35" t="s">
        <v>5348</v>
      </c>
      <c r="O174" s="1" t="s">
        <v>4651</v>
      </c>
      <c r="P174" s="1" t="s">
        <v>4622</v>
      </c>
      <c r="Q174" s="1" t="s">
        <v>4643</v>
      </c>
      <c r="R174" s="1" t="s">
        <v>4665</v>
      </c>
      <c r="S174" s="1">
        <f>+Excel_Advanced_Sales_Dataset_2000__hetvi__2[[#This Row],[Unit Price]]*Excel_Advanced_Sales_Dataset_2000__hetvi__2[[#This Row],[Quantity]]</f>
        <v>316607.48</v>
      </c>
    </row>
    <row r="175" spans="1:19" x14ac:dyDescent="0.25">
      <c r="A175" s="1" t="s">
        <v>616</v>
      </c>
      <c r="B175" s="1" t="s">
        <v>617</v>
      </c>
      <c r="C175" s="1" t="s">
        <v>5349</v>
      </c>
      <c r="D175" s="1" t="s">
        <v>5094</v>
      </c>
      <c r="E175" s="1" t="s">
        <v>4602</v>
      </c>
      <c r="F175" s="1" t="s">
        <v>4785</v>
      </c>
      <c r="G175" s="1" t="s">
        <v>4786</v>
      </c>
      <c r="H175" s="1" t="s">
        <v>4618</v>
      </c>
      <c r="I175" s="1" t="s">
        <v>4647</v>
      </c>
      <c r="J175" s="1" t="s">
        <v>5248</v>
      </c>
      <c r="K175">
        <v>14168.51</v>
      </c>
      <c r="L175">
        <v>3.89</v>
      </c>
      <c r="M175" s="32" t="s">
        <v>5350</v>
      </c>
      <c r="N175" s="35" t="s">
        <v>5056</v>
      </c>
      <c r="O175" s="1" t="s">
        <v>4730</v>
      </c>
      <c r="P175" s="1" t="s">
        <v>4622</v>
      </c>
      <c r="Q175" s="1" t="s">
        <v>4623</v>
      </c>
      <c r="R175" s="1" t="s">
        <v>4644</v>
      </c>
      <c r="S175" s="1">
        <f>+Excel_Advanced_Sales_Dataset_2000__hetvi__2[[#This Row],[Unit Price]]*Excel_Advanced_Sales_Dataset_2000__hetvi__2[[#This Row],[Quantity]]</f>
        <v>155853.61000000002</v>
      </c>
    </row>
    <row r="176" spans="1:19" x14ac:dyDescent="0.25">
      <c r="A176" s="1" t="s">
        <v>619</v>
      </c>
      <c r="B176" s="1" t="s">
        <v>620</v>
      </c>
      <c r="C176" s="1" t="s">
        <v>5221</v>
      </c>
      <c r="D176" s="1" t="s">
        <v>5351</v>
      </c>
      <c r="E176" s="1" t="s">
        <v>4656</v>
      </c>
      <c r="F176" s="1" t="s">
        <v>4891</v>
      </c>
      <c r="G176" s="1" t="s">
        <v>5143</v>
      </c>
      <c r="H176" s="1" t="s">
        <v>4659</v>
      </c>
      <c r="I176" s="1" t="s">
        <v>4845</v>
      </c>
      <c r="J176" s="1" t="s">
        <v>4648</v>
      </c>
      <c r="K176">
        <v>15923.3</v>
      </c>
      <c r="L176">
        <v>18.66</v>
      </c>
      <c r="M176" s="32" t="s">
        <v>5352</v>
      </c>
      <c r="N176" s="35" t="s">
        <v>5166</v>
      </c>
      <c r="O176" s="1" t="s">
        <v>45</v>
      </c>
      <c r="P176" s="1" t="s">
        <v>4652</v>
      </c>
      <c r="Q176" s="1" t="s">
        <v>4623</v>
      </c>
      <c r="R176" s="1" t="s">
        <v>4696</v>
      </c>
      <c r="S176" s="1">
        <f>+Excel_Advanced_Sales_Dataset_2000__hetvi__2[[#This Row],[Unit Price]]*Excel_Advanced_Sales_Dataset_2000__hetvi__2[[#This Row],[Quantity]]</f>
        <v>700625.2</v>
      </c>
    </row>
    <row r="177" spans="1:19" x14ac:dyDescent="0.25">
      <c r="A177" s="1" t="s">
        <v>622</v>
      </c>
      <c r="B177" s="1" t="s">
        <v>623</v>
      </c>
      <c r="C177" s="1" t="s">
        <v>4953</v>
      </c>
      <c r="D177" s="1" t="s">
        <v>4862</v>
      </c>
      <c r="E177" s="1" t="s">
        <v>4656</v>
      </c>
      <c r="F177" s="1" t="s">
        <v>4657</v>
      </c>
      <c r="G177" s="1" t="s">
        <v>4658</v>
      </c>
      <c r="H177" s="1" t="s">
        <v>4659</v>
      </c>
      <c r="I177" s="1" t="s">
        <v>4660</v>
      </c>
      <c r="J177" s="1" t="s">
        <v>4909</v>
      </c>
      <c r="K177">
        <v>45445.3</v>
      </c>
      <c r="L177">
        <v>0.42</v>
      </c>
      <c r="M177" s="32" t="s">
        <v>5353</v>
      </c>
      <c r="N177" s="35" t="s">
        <v>4881</v>
      </c>
      <c r="O177" s="1" t="s">
        <v>45</v>
      </c>
      <c r="P177" s="1" t="s">
        <v>4622</v>
      </c>
      <c r="Q177" s="1" t="s">
        <v>4643</v>
      </c>
      <c r="R177" s="1" t="s">
        <v>4696</v>
      </c>
      <c r="S177" s="1">
        <f>+Excel_Advanced_Sales_Dataset_2000__hetvi__2[[#This Row],[Unit Price]]*Excel_Advanced_Sales_Dataset_2000__hetvi__2[[#This Row],[Quantity]]</f>
        <v>2272265</v>
      </c>
    </row>
    <row r="178" spans="1:19" x14ac:dyDescent="0.25">
      <c r="A178" s="1" t="s">
        <v>625</v>
      </c>
      <c r="B178" s="1" t="s">
        <v>208</v>
      </c>
      <c r="C178" s="1" t="s">
        <v>4912</v>
      </c>
      <c r="D178" s="1" t="s">
        <v>4983</v>
      </c>
      <c r="E178" s="1" t="s">
        <v>4656</v>
      </c>
      <c r="F178" s="1" t="s">
        <v>4772</v>
      </c>
      <c r="G178" s="1" t="s">
        <v>4833</v>
      </c>
      <c r="H178" s="1" t="s">
        <v>4630</v>
      </c>
      <c r="I178" s="1" t="s">
        <v>4631</v>
      </c>
      <c r="J178" s="1" t="s">
        <v>5078</v>
      </c>
      <c r="K178">
        <v>43309.08</v>
      </c>
      <c r="L178">
        <v>15.81</v>
      </c>
      <c r="M178" s="32" t="s">
        <v>5354</v>
      </c>
      <c r="N178" s="35" t="s">
        <v>5355</v>
      </c>
      <c r="O178" s="1" t="s">
        <v>4651</v>
      </c>
      <c r="P178" s="1" t="s">
        <v>4622</v>
      </c>
      <c r="Q178" s="1" t="s">
        <v>4623</v>
      </c>
      <c r="R178" s="1" t="s">
        <v>4653</v>
      </c>
      <c r="S178" s="1">
        <f>+Excel_Advanced_Sales_Dataset_2000__hetvi__2[[#This Row],[Unit Price]]*Excel_Advanced_Sales_Dataset_2000__hetvi__2[[#This Row],[Quantity]]</f>
        <v>1689054.12</v>
      </c>
    </row>
    <row r="179" spans="1:19" x14ac:dyDescent="0.25">
      <c r="A179" s="1" t="s">
        <v>627</v>
      </c>
      <c r="B179" s="1" t="s">
        <v>628</v>
      </c>
      <c r="C179" s="1" t="s">
        <v>4912</v>
      </c>
      <c r="D179" s="1" t="s">
        <v>5210</v>
      </c>
      <c r="E179" s="1" t="s">
        <v>4656</v>
      </c>
      <c r="F179" s="1" t="s">
        <v>4676</v>
      </c>
      <c r="G179" s="1" t="s">
        <v>4677</v>
      </c>
      <c r="H179" s="1" t="s">
        <v>4630</v>
      </c>
      <c r="I179" s="1" t="s">
        <v>4670</v>
      </c>
      <c r="J179" s="1" t="s">
        <v>4757</v>
      </c>
      <c r="K179">
        <v>44388.02</v>
      </c>
      <c r="L179">
        <v>19.73</v>
      </c>
      <c r="M179" s="32" t="s">
        <v>5356</v>
      </c>
      <c r="N179" s="35" t="s">
        <v>4751</v>
      </c>
      <c r="O179" s="1" t="s">
        <v>4651</v>
      </c>
      <c r="P179" s="1" t="s">
        <v>4622</v>
      </c>
      <c r="Q179" s="1" t="s">
        <v>4611</v>
      </c>
      <c r="R179" s="1" t="s">
        <v>4653</v>
      </c>
      <c r="S179" s="1">
        <f>+Excel_Advanced_Sales_Dataset_2000__hetvi__2[[#This Row],[Unit Price]]*Excel_Advanced_Sales_Dataset_2000__hetvi__2[[#This Row],[Quantity]]</f>
        <v>1242864.5599999998</v>
      </c>
    </row>
    <row r="180" spans="1:19" x14ac:dyDescent="0.25">
      <c r="A180" s="1" t="s">
        <v>630</v>
      </c>
      <c r="B180" s="1" t="s">
        <v>100</v>
      </c>
      <c r="C180" s="1" t="s">
        <v>4634</v>
      </c>
      <c r="D180" s="1" t="s">
        <v>4614</v>
      </c>
      <c r="E180" s="1" t="s">
        <v>4615</v>
      </c>
      <c r="F180" s="1" t="s">
        <v>4843</v>
      </c>
      <c r="G180" s="1" t="s">
        <v>4844</v>
      </c>
      <c r="H180" s="1" t="s">
        <v>4659</v>
      </c>
      <c r="I180" s="1" t="s">
        <v>4660</v>
      </c>
      <c r="J180" s="1" t="s">
        <v>5078</v>
      </c>
      <c r="K180">
        <v>28460.36</v>
      </c>
      <c r="L180">
        <v>1.97</v>
      </c>
      <c r="M180" s="32" t="s">
        <v>5357</v>
      </c>
      <c r="N180" s="35" t="s">
        <v>5036</v>
      </c>
      <c r="O180" s="1" t="s">
        <v>4730</v>
      </c>
      <c r="P180" s="1" t="s">
        <v>4610</v>
      </c>
      <c r="Q180" s="1" t="s">
        <v>4623</v>
      </c>
      <c r="R180" s="1" t="s">
        <v>4644</v>
      </c>
      <c r="S180" s="1">
        <f>+Excel_Advanced_Sales_Dataset_2000__hetvi__2[[#This Row],[Unit Price]]*Excel_Advanced_Sales_Dataset_2000__hetvi__2[[#This Row],[Quantity]]</f>
        <v>1109954.04</v>
      </c>
    </row>
    <row r="181" spans="1:19" x14ac:dyDescent="0.25">
      <c r="A181" s="1" t="s">
        <v>632</v>
      </c>
      <c r="B181" s="1" t="s">
        <v>633</v>
      </c>
      <c r="C181" s="1" t="s">
        <v>4634</v>
      </c>
      <c r="D181" s="1" t="s">
        <v>5358</v>
      </c>
      <c r="E181" s="1" t="s">
        <v>4627</v>
      </c>
      <c r="F181" s="1" t="s">
        <v>4723</v>
      </c>
      <c r="G181" s="1" t="s">
        <v>4922</v>
      </c>
      <c r="H181" s="1" t="s">
        <v>4618</v>
      </c>
      <c r="I181" s="1" t="s">
        <v>4619</v>
      </c>
      <c r="J181" s="1" t="s">
        <v>4620</v>
      </c>
      <c r="K181">
        <v>1321.2</v>
      </c>
      <c r="L181">
        <v>12.47</v>
      </c>
      <c r="M181" s="32" t="s">
        <v>5359</v>
      </c>
      <c r="N181" s="35" t="s">
        <v>4830</v>
      </c>
      <c r="O181" s="1" t="s">
        <v>4609</v>
      </c>
      <c r="P181" s="1" t="s">
        <v>4622</v>
      </c>
      <c r="Q181" s="1" t="s">
        <v>4623</v>
      </c>
      <c r="R181" s="1" t="s">
        <v>4782</v>
      </c>
      <c r="S181" s="1">
        <f>+Excel_Advanced_Sales_Dataset_2000__hetvi__2[[#This Row],[Unit Price]]*Excel_Advanced_Sales_Dataset_2000__hetvi__2[[#This Row],[Quantity]]</f>
        <v>3963.6000000000004</v>
      </c>
    </row>
    <row r="182" spans="1:19" x14ac:dyDescent="0.25">
      <c r="A182" s="1" t="s">
        <v>635</v>
      </c>
      <c r="B182" s="1" t="s">
        <v>636</v>
      </c>
      <c r="C182" s="1" t="s">
        <v>5182</v>
      </c>
      <c r="D182" s="1" t="s">
        <v>5187</v>
      </c>
      <c r="E182" s="1" t="s">
        <v>4627</v>
      </c>
      <c r="F182" s="1" t="s">
        <v>4628</v>
      </c>
      <c r="G182" s="1" t="s">
        <v>4629</v>
      </c>
      <c r="H182" s="1" t="s">
        <v>4659</v>
      </c>
      <c r="I182" s="1" t="s">
        <v>4787</v>
      </c>
      <c r="J182" s="1" t="s">
        <v>4620</v>
      </c>
      <c r="K182">
        <v>2344.3000000000002</v>
      </c>
      <c r="L182">
        <v>14.29</v>
      </c>
      <c r="M182" s="32" t="s">
        <v>5360</v>
      </c>
      <c r="N182" s="35" t="s">
        <v>5255</v>
      </c>
      <c r="O182" s="1" t="s">
        <v>4609</v>
      </c>
      <c r="P182" s="1" t="s">
        <v>4622</v>
      </c>
      <c r="Q182" s="1" t="s">
        <v>4643</v>
      </c>
      <c r="R182" s="1" t="s">
        <v>4823</v>
      </c>
      <c r="S182" s="1">
        <f>+Excel_Advanced_Sales_Dataset_2000__hetvi__2[[#This Row],[Unit Price]]*Excel_Advanced_Sales_Dataset_2000__hetvi__2[[#This Row],[Quantity]]</f>
        <v>7032.9000000000005</v>
      </c>
    </row>
    <row r="183" spans="1:19" x14ac:dyDescent="0.25">
      <c r="A183" s="1" t="s">
        <v>638</v>
      </c>
      <c r="B183" s="1" t="s">
        <v>639</v>
      </c>
      <c r="C183" s="1" t="s">
        <v>5361</v>
      </c>
      <c r="D183" s="1" t="s">
        <v>5362</v>
      </c>
      <c r="E183" s="1" t="s">
        <v>4615</v>
      </c>
      <c r="F183" s="1" t="s">
        <v>4616</v>
      </c>
      <c r="G183" s="1" t="s">
        <v>5280</v>
      </c>
      <c r="H183" s="1" t="s">
        <v>4725</v>
      </c>
      <c r="I183" s="1" t="s">
        <v>4923</v>
      </c>
      <c r="J183" s="1" t="s">
        <v>4607</v>
      </c>
      <c r="K183">
        <v>7192.82</v>
      </c>
      <c r="L183">
        <v>19.45</v>
      </c>
      <c r="M183" s="32" t="s">
        <v>5363</v>
      </c>
      <c r="N183" s="35" t="s">
        <v>5364</v>
      </c>
      <c r="O183" s="1" t="s">
        <v>45</v>
      </c>
      <c r="P183" s="1" t="s">
        <v>4622</v>
      </c>
      <c r="Q183" s="1" t="s">
        <v>4623</v>
      </c>
      <c r="R183" s="1" t="s">
        <v>4744</v>
      </c>
      <c r="S183" s="1">
        <f>+Excel_Advanced_Sales_Dataset_2000__hetvi__2[[#This Row],[Unit Price]]*Excel_Advanced_Sales_Dataset_2000__hetvi__2[[#This Row],[Quantity]]</f>
        <v>222977.41999999998</v>
      </c>
    </row>
    <row r="184" spans="1:19" x14ac:dyDescent="0.25">
      <c r="A184" s="1" t="s">
        <v>641</v>
      </c>
      <c r="B184" s="1" t="s">
        <v>642</v>
      </c>
      <c r="C184" s="1" t="s">
        <v>5365</v>
      </c>
      <c r="D184" s="1" t="s">
        <v>5366</v>
      </c>
      <c r="E184" s="1" t="s">
        <v>4627</v>
      </c>
      <c r="F184" s="1" t="s">
        <v>4628</v>
      </c>
      <c r="G184" s="1" t="s">
        <v>4629</v>
      </c>
      <c r="H184" s="1" t="s">
        <v>4605</v>
      </c>
      <c r="I184" s="1" t="s">
        <v>4706</v>
      </c>
      <c r="J184" s="1" t="s">
        <v>4700</v>
      </c>
      <c r="K184">
        <v>23384.84</v>
      </c>
      <c r="L184">
        <v>11.98</v>
      </c>
      <c r="M184" s="32" t="s">
        <v>5367</v>
      </c>
      <c r="N184" s="35" t="s">
        <v>5368</v>
      </c>
      <c r="O184" s="1" t="s">
        <v>4730</v>
      </c>
      <c r="P184" s="1" t="s">
        <v>4622</v>
      </c>
      <c r="Q184" s="1" t="s">
        <v>4623</v>
      </c>
      <c r="R184" s="1" t="s">
        <v>4665</v>
      </c>
      <c r="S184" s="1">
        <f>+Excel_Advanced_Sales_Dataset_2000__hetvi__2[[#This Row],[Unit Price]]*Excel_Advanced_Sales_Dataset_2000__hetvi__2[[#This Row],[Quantity]]</f>
        <v>678160.36</v>
      </c>
    </row>
    <row r="185" spans="1:19" x14ac:dyDescent="0.25">
      <c r="A185" s="1" t="s">
        <v>644</v>
      </c>
      <c r="B185" s="1" t="s">
        <v>645</v>
      </c>
      <c r="C185" s="1" t="s">
        <v>5221</v>
      </c>
      <c r="D185" s="1" t="s">
        <v>5369</v>
      </c>
      <c r="E185" s="1" t="s">
        <v>4627</v>
      </c>
      <c r="F185" s="1" t="s">
        <v>4628</v>
      </c>
      <c r="G185" s="1" t="s">
        <v>4747</v>
      </c>
      <c r="H185" s="1" t="s">
        <v>4630</v>
      </c>
      <c r="I185" s="1" t="s">
        <v>4631</v>
      </c>
      <c r="J185" s="1" t="s">
        <v>5370</v>
      </c>
      <c r="K185">
        <v>30032.92</v>
      </c>
      <c r="L185">
        <v>6.44</v>
      </c>
      <c r="M185" s="32" t="s">
        <v>5371</v>
      </c>
      <c r="N185" s="35" t="s">
        <v>4995</v>
      </c>
      <c r="O185" s="1" t="s">
        <v>4730</v>
      </c>
      <c r="P185" s="1" t="s">
        <v>4622</v>
      </c>
      <c r="Q185" s="1" t="s">
        <v>4611</v>
      </c>
      <c r="R185" s="1" t="s">
        <v>4644</v>
      </c>
      <c r="S185" s="1">
        <f>+Excel_Advanced_Sales_Dataset_2000__hetvi__2[[#This Row],[Unit Price]]*Excel_Advanced_Sales_Dataset_2000__hetvi__2[[#This Row],[Quantity]]</f>
        <v>1261382.6399999999</v>
      </c>
    </row>
    <row r="186" spans="1:19" x14ac:dyDescent="0.25">
      <c r="A186" s="1" t="s">
        <v>647</v>
      </c>
      <c r="B186" s="1" t="s">
        <v>192</v>
      </c>
      <c r="C186" s="1" t="s">
        <v>4704</v>
      </c>
      <c r="D186" s="1" t="s">
        <v>5025</v>
      </c>
      <c r="E186" s="1" t="s">
        <v>4627</v>
      </c>
      <c r="F186" s="1" t="s">
        <v>4628</v>
      </c>
      <c r="G186" s="1" t="s">
        <v>4747</v>
      </c>
      <c r="H186" s="1" t="s">
        <v>4638</v>
      </c>
      <c r="I186" s="1" t="s">
        <v>4716</v>
      </c>
      <c r="J186" s="1" t="s">
        <v>4640</v>
      </c>
      <c r="K186">
        <v>6703.1</v>
      </c>
      <c r="L186">
        <v>11.79</v>
      </c>
      <c r="M186" s="32" t="s">
        <v>5372</v>
      </c>
      <c r="N186" s="35" t="s">
        <v>4841</v>
      </c>
      <c r="O186" s="1" t="s">
        <v>4730</v>
      </c>
      <c r="P186" s="1" t="s">
        <v>4622</v>
      </c>
      <c r="Q186" s="1" t="s">
        <v>4623</v>
      </c>
      <c r="R186" s="1" t="s">
        <v>4653</v>
      </c>
      <c r="S186" s="1">
        <f>+Excel_Advanced_Sales_Dataset_2000__hetvi__2[[#This Row],[Unit Price]]*Excel_Advanced_Sales_Dataset_2000__hetvi__2[[#This Row],[Quantity]]</f>
        <v>288233.3</v>
      </c>
    </row>
    <row r="187" spans="1:19" x14ac:dyDescent="0.25">
      <c r="A187" s="1" t="s">
        <v>649</v>
      </c>
      <c r="B187" s="1" t="s">
        <v>205</v>
      </c>
      <c r="C187" s="1" t="s">
        <v>5373</v>
      </c>
      <c r="D187" s="1" t="s">
        <v>5191</v>
      </c>
      <c r="E187" s="1" t="s">
        <v>4602</v>
      </c>
      <c r="F187" s="1" t="s">
        <v>4603</v>
      </c>
      <c r="G187" s="1" t="s">
        <v>4955</v>
      </c>
      <c r="H187" s="1" t="s">
        <v>4638</v>
      </c>
      <c r="I187" s="1" t="s">
        <v>4802</v>
      </c>
      <c r="J187" s="1" t="s">
        <v>4993</v>
      </c>
      <c r="K187">
        <v>12323.38</v>
      </c>
      <c r="L187">
        <v>4.9800000000000004</v>
      </c>
      <c r="M187" s="32" t="s">
        <v>5374</v>
      </c>
      <c r="N187" s="35" t="s">
        <v>5375</v>
      </c>
      <c r="O187" s="1" t="s">
        <v>45</v>
      </c>
      <c r="P187" s="1" t="s">
        <v>4622</v>
      </c>
      <c r="Q187" s="1" t="s">
        <v>4643</v>
      </c>
      <c r="R187" s="1" t="s">
        <v>4665</v>
      </c>
      <c r="S187" s="1">
        <f>+Excel_Advanced_Sales_Dataset_2000__hetvi__2[[#This Row],[Unit Price]]*Excel_Advanced_Sales_Dataset_2000__hetvi__2[[#This Row],[Quantity]]</f>
        <v>505258.57999999996</v>
      </c>
    </row>
    <row r="188" spans="1:19" x14ac:dyDescent="0.25">
      <c r="A188" s="1" t="s">
        <v>651</v>
      </c>
      <c r="B188" s="1" t="s">
        <v>652</v>
      </c>
      <c r="C188" s="1" t="s">
        <v>5376</v>
      </c>
      <c r="D188" s="1" t="s">
        <v>5377</v>
      </c>
      <c r="E188" s="1" t="s">
        <v>4615</v>
      </c>
      <c r="F188" s="1" t="s">
        <v>4733</v>
      </c>
      <c r="G188" s="1" t="s">
        <v>4897</v>
      </c>
      <c r="H188" s="1" t="s">
        <v>4618</v>
      </c>
      <c r="I188" s="1" t="s">
        <v>4678</v>
      </c>
      <c r="J188" s="1" t="s">
        <v>4938</v>
      </c>
      <c r="K188">
        <v>13372.96</v>
      </c>
      <c r="L188">
        <v>4.5999999999999996</v>
      </c>
      <c r="M188" s="32" t="s">
        <v>5378</v>
      </c>
      <c r="N188" s="35" t="s">
        <v>5379</v>
      </c>
      <c r="O188" s="1" t="s">
        <v>4730</v>
      </c>
      <c r="P188" s="1" t="s">
        <v>4622</v>
      </c>
      <c r="Q188" s="1" t="s">
        <v>4611</v>
      </c>
      <c r="R188" s="1" t="s">
        <v>4665</v>
      </c>
      <c r="S188" s="1">
        <f>+Excel_Advanced_Sales_Dataset_2000__hetvi__2[[#This Row],[Unit Price]]*Excel_Advanced_Sales_Dataset_2000__hetvi__2[[#This Row],[Quantity]]</f>
        <v>441307.68</v>
      </c>
    </row>
    <row r="189" spans="1:19" x14ac:dyDescent="0.25">
      <c r="A189" s="1" t="s">
        <v>654</v>
      </c>
      <c r="B189" s="1" t="s">
        <v>655</v>
      </c>
      <c r="C189" s="1" t="s">
        <v>5380</v>
      </c>
      <c r="D189" s="1" t="s">
        <v>4862</v>
      </c>
      <c r="E189" s="1" t="s">
        <v>4615</v>
      </c>
      <c r="F189" s="1" t="s">
        <v>4754</v>
      </c>
      <c r="G189" s="1" t="s">
        <v>4798</v>
      </c>
      <c r="H189" s="1" t="s">
        <v>4605</v>
      </c>
      <c r="I189" s="1" t="s">
        <v>4606</v>
      </c>
      <c r="J189" s="1" t="s">
        <v>4707</v>
      </c>
      <c r="K189">
        <v>37816.15</v>
      </c>
      <c r="L189">
        <v>5.0599999999999996</v>
      </c>
      <c r="M189" s="32" t="s">
        <v>5381</v>
      </c>
      <c r="N189" s="35" t="s">
        <v>5382</v>
      </c>
      <c r="O189" s="1" t="s">
        <v>4651</v>
      </c>
      <c r="P189" s="1" t="s">
        <v>4622</v>
      </c>
      <c r="Q189" s="1" t="s">
        <v>4623</v>
      </c>
      <c r="R189" s="1" t="s">
        <v>4644</v>
      </c>
      <c r="S189" s="1">
        <f>+Excel_Advanced_Sales_Dataset_2000__hetvi__2[[#This Row],[Unit Price]]*Excel_Advanced_Sales_Dataset_2000__hetvi__2[[#This Row],[Quantity]]</f>
        <v>945403.75</v>
      </c>
    </row>
    <row r="190" spans="1:19" x14ac:dyDescent="0.25">
      <c r="A190" s="1" t="s">
        <v>657</v>
      </c>
      <c r="B190" s="1" t="s">
        <v>658</v>
      </c>
      <c r="C190" s="1" t="s">
        <v>4831</v>
      </c>
      <c r="D190" s="1" t="s">
        <v>5127</v>
      </c>
      <c r="E190" s="1" t="s">
        <v>4627</v>
      </c>
      <c r="F190" s="1" t="s">
        <v>4628</v>
      </c>
      <c r="G190" s="1" t="s">
        <v>4629</v>
      </c>
      <c r="H190" s="1" t="s">
        <v>4659</v>
      </c>
      <c r="I190" s="1" t="s">
        <v>4756</v>
      </c>
      <c r="J190" s="1" t="s">
        <v>4966</v>
      </c>
      <c r="K190">
        <v>5086.3599999999997</v>
      </c>
      <c r="L190">
        <v>15.93</v>
      </c>
      <c r="M190" s="32" t="s">
        <v>5383</v>
      </c>
      <c r="N190" s="35" t="s">
        <v>5384</v>
      </c>
      <c r="O190" s="1" t="s">
        <v>4664</v>
      </c>
      <c r="P190" s="1" t="s">
        <v>4622</v>
      </c>
      <c r="Q190" s="1" t="s">
        <v>4611</v>
      </c>
      <c r="R190" s="1" t="s">
        <v>4782</v>
      </c>
      <c r="S190" s="1">
        <f>+Excel_Advanced_Sales_Dataset_2000__hetvi__2[[#This Row],[Unit Price]]*Excel_Advanced_Sales_Dataset_2000__hetvi__2[[#This Row],[Quantity]]</f>
        <v>86468.12</v>
      </c>
    </row>
    <row r="191" spans="1:19" x14ac:dyDescent="0.25">
      <c r="A191" s="1" t="s">
        <v>660</v>
      </c>
      <c r="B191" s="1" t="s">
        <v>661</v>
      </c>
      <c r="C191" s="1" t="s">
        <v>5385</v>
      </c>
      <c r="D191" s="1" t="s">
        <v>5016</v>
      </c>
      <c r="E191" s="1" t="s">
        <v>4656</v>
      </c>
      <c r="F191" s="1" t="s">
        <v>4676</v>
      </c>
      <c r="G191" s="1" t="s">
        <v>4677</v>
      </c>
      <c r="H191" s="1" t="s">
        <v>4638</v>
      </c>
      <c r="I191" s="1" t="s">
        <v>4716</v>
      </c>
      <c r="J191" s="1" t="s">
        <v>4671</v>
      </c>
      <c r="K191">
        <v>8365.56</v>
      </c>
      <c r="L191">
        <v>17.95</v>
      </c>
      <c r="M191" s="32" t="s">
        <v>5386</v>
      </c>
      <c r="N191" s="35" t="s">
        <v>5387</v>
      </c>
      <c r="O191" s="1" t="s">
        <v>4609</v>
      </c>
      <c r="P191" s="1" t="s">
        <v>4622</v>
      </c>
      <c r="Q191" s="1" t="s">
        <v>4623</v>
      </c>
      <c r="R191" s="1" t="s">
        <v>4782</v>
      </c>
      <c r="S191" s="1">
        <f>+Excel_Advanced_Sales_Dataset_2000__hetvi__2[[#This Row],[Unit Price]]*Excel_Advanced_Sales_Dataset_2000__hetvi__2[[#This Row],[Quantity]]</f>
        <v>334622.39999999997</v>
      </c>
    </row>
    <row r="192" spans="1:19" x14ac:dyDescent="0.25">
      <c r="A192" s="1" t="s">
        <v>663</v>
      </c>
      <c r="B192" s="1" t="s">
        <v>664</v>
      </c>
      <c r="C192" s="1" t="s">
        <v>4979</v>
      </c>
      <c r="D192" s="1" t="s">
        <v>5388</v>
      </c>
      <c r="E192" s="1" t="s">
        <v>4615</v>
      </c>
      <c r="F192" s="1" t="s">
        <v>4733</v>
      </c>
      <c r="G192" s="1" t="s">
        <v>4897</v>
      </c>
      <c r="H192" s="1" t="s">
        <v>4725</v>
      </c>
      <c r="I192" s="1" t="s">
        <v>4726</v>
      </c>
      <c r="J192" s="1" t="s">
        <v>4700</v>
      </c>
      <c r="K192">
        <v>4515.49</v>
      </c>
      <c r="L192">
        <v>1.52</v>
      </c>
      <c r="M192" s="32" t="s">
        <v>5389</v>
      </c>
      <c r="N192" s="35" t="s">
        <v>5390</v>
      </c>
      <c r="O192" s="1" t="s">
        <v>4664</v>
      </c>
      <c r="P192" s="1" t="s">
        <v>4622</v>
      </c>
      <c r="Q192" s="1" t="s">
        <v>4623</v>
      </c>
      <c r="R192" s="1" t="s">
        <v>4782</v>
      </c>
      <c r="S192" s="1">
        <f>+Excel_Advanced_Sales_Dataset_2000__hetvi__2[[#This Row],[Unit Price]]*Excel_Advanced_Sales_Dataset_2000__hetvi__2[[#This Row],[Quantity]]</f>
        <v>130949.20999999999</v>
      </c>
    </row>
    <row r="193" spans="1:19" x14ac:dyDescent="0.25">
      <c r="A193" s="1" t="s">
        <v>666</v>
      </c>
      <c r="B193" s="1" t="s">
        <v>667</v>
      </c>
      <c r="C193" s="1" t="s">
        <v>5391</v>
      </c>
      <c r="D193" s="1" t="s">
        <v>5392</v>
      </c>
      <c r="E193" s="1" t="s">
        <v>4627</v>
      </c>
      <c r="F193" s="1" t="s">
        <v>4691</v>
      </c>
      <c r="G193" s="1" t="s">
        <v>5000</v>
      </c>
      <c r="H193" s="1" t="s">
        <v>4725</v>
      </c>
      <c r="I193" s="1" t="s">
        <v>4923</v>
      </c>
      <c r="J193" s="1" t="s">
        <v>4736</v>
      </c>
      <c r="K193">
        <v>41066.089999999997</v>
      </c>
      <c r="L193">
        <v>16.61</v>
      </c>
      <c r="M193" s="32" t="s">
        <v>5393</v>
      </c>
      <c r="N193" s="35" t="s">
        <v>5394</v>
      </c>
      <c r="O193" s="1" t="s">
        <v>4664</v>
      </c>
      <c r="P193" s="1" t="s">
        <v>4622</v>
      </c>
      <c r="Q193" s="1" t="s">
        <v>4623</v>
      </c>
      <c r="R193" s="1" t="s">
        <v>4720</v>
      </c>
      <c r="S193" s="1">
        <f>+Excel_Advanced_Sales_Dataset_2000__hetvi__2[[#This Row],[Unit Price]]*Excel_Advanced_Sales_Dataset_2000__hetvi__2[[#This Row],[Quantity]]</f>
        <v>246396.53999999998</v>
      </c>
    </row>
    <row r="194" spans="1:19" x14ac:dyDescent="0.25">
      <c r="A194" s="1" t="s">
        <v>669</v>
      </c>
      <c r="B194" s="1" t="s">
        <v>670</v>
      </c>
      <c r="C194" s="1" t="s">
        <v>5395</v>
      </c>
      <c r="D194" s="1" t="s">
        <v>5396</v>
      </c>
      <c r="E194" s="1" t="s">
        <v>4627</v>
      </c>
      <c r="F194" s="1" t="s">
        <v>4691</v>
      </c>
      <c r="G194" s="1" t="s">
        <v>4692</v>
      </c>
      <c r="H194" s="1" t="s">
        <v>4638</v>
      </c>
      <c r="I194" s="1" t="s">
        <v>4802</v>
      </c>
      <c r="J194" s="1" t="s">
        <v>4874</v>
      </c>
      <c r="K194">
        <v>702.95</v>
      </c>
      <c r="L194">
        <v>2.42</v>
      </c>
      <c r="M194" s="32" t="s">
        <v>5397</v>
      </c>
      <c r="N194" s="35" t="s">
        <v>5398</v>
      </c>
      <c r="O194" s="1" t="s">
        <v>4664</v>
      </c>
      <c r="P194" s="1" t="s">
        <v>4622</v>
      </c>
      <c r="Q194" s="1" t="s">
        <v>4611</v>
      </c>
      <c r="R194" s="1" t="s">
        <v>4720</v>
      </c>
      <c r="S194" s="1">
        <f>+Excel_Advanced_Sales_Dataset_2000__hetvi__2[[#This Row],[Unit Price]]*Excel_Advanced_Sales_Dataset_2000__hetvi__2[[#This Row],[Quantity]]</f>
        <v>1405.9</v>
      </c>
    </row>
    <row r="195" spans="1:19" x14ac:dyDescent="0.25">
      <c r="A195" s="1" t="s">
        <v>672</v>
      </c>
      <c r="B195" s="1" t="s">
        <v>673</v>
      </c>
      <c r="C195" s="1" t="s">
        <v>4805</v>
      </c>
      <c r="D195" s="1" t="s">
        <v>5399</v>
      </c>
      <c r="E195" s="1" t="s">
        <v>4656</v>
      </c>
      <c r="F195" s="1" t="s">
        <v>4772</v>
      </c>
      <c r="G195" s="1" t="s">
        <v>4867</v>
      </c>
      <c r="H195" s="1" t="s">
        <v>4659</v>
      </c>
      <c r="I195" s="1" t="s">
        <v>4943</v>
      </c>
      <c r="J195" s="1" t="s">
        <v>4679</v>
      </c>
      <c r="K195">
        <v>6023.65</v>
      </c>
      <c r="L195">
        <v>12.52</v>
      </c>
      <c r="M195" s="32" t="s">
        <v>5400</v>
      </c>
      <c r="N195" s="35" t="s">
        <v>5390</v>
      </c>
      <c r="O195" s="1" t="s">
        <v>4651</v>
      </c>
      <c r="P195" s="1" t="s">
        <v>4622</v>
      </c>
      <c r="Q195" s="1" t="s">
        <v>4623</v>
      </c>
      <c r="R195" s="1" t="s">
        <v>4782</v>
      </c>
      <c r="S195" s="1">
        <f>+Excel_Advanced_Sales_Dataset_2000__hetvi__2[[#This Row],[Unit Price]]*Excel_Advanced_Sales_Dataset_2000__hetvi__2[[#This Row],[Quantity]]</f>
        <v>6023.65</v>
      </c>
    </row>
    <row r="196" spans="1:19" x14ac:dyDescent="0.25">
      <c r="A196" s="1" t="s">
        <v>675</v>
      </c>
      <c r="B196" s="1" t="s">
        <v>676</v>
      </c>
      <c r="C196" s="1" t="s">
        <v>5401</v>
      </c>
      <c r="D196" s="1" t="s">
        <v>5402</v>
      </c>
      <c r="E196" s="1" t="s">
        <v>4627</v>
      </c>
      <c r="F196" s="1" t="s">
        <v>4628</v>
      </c>
      <c r="G196" s="1" t="s">
        <v>4747</v>
      </c>
      <c r="H196" s="1" t="s">
        <v>4725</v>
      </c>
      <c r="I196" s="1" t="s">
        <v>5247</v>
      </c>
      <c r="J196" s="1" t="s">
        <v>4909</v>
      </c>
      <c r="K196">
        <v>19503.8</v>
      </c>
      <c r="L196">
        <v>15.06</v>
      </c>
      <c r="M196" s="32" t="s">
        <v>5403</v>
      </c>
      <c r="N196" s="35" t="s">
        <v>5404</v>
      </c>
      <c r="O196" s="1" t="s">
        <v>4609</v>
      </c>
      <c r="P196" s="1" t="s">
        <v>4622</v>
      </c>
      <c r="Q196" s="1" t="s">
        <v>4611</v>
      </c>
      <c r="R196" s="1" t="s">
        <v>4744</v>
      </c>
      <c r="S196" s="1">
        <f>+Excel_Advanced_Sales_Dataset_2000__hetvi__2[[#This Row],[Unit Price]]*Excel_Advanced_Sales_Dataset_2000__hetvi__2[[#This Row],[Quantity]]</f>
        <v>975190</v>
      </c>
    </row>
    <row r="197" spans="1:19" x14ac:dyDescent="0.25">
      <c r="A197" s="1" t="s">
        <v>678</v>
      </c>
      <c r="B197" s="1" t="s">
        <v>679</v>
      </c>
      <c r="C197" s="1" t="s">
        <v>4634</v>
      </c>
      <c r="D197" s="1" t="s">
        <v>5094</v>
      </c>
      <c r="E197" s="1" t="s">
        <v>4656</v>
      </c>
      <c r="F197" s="1" t="s">
        <v>4676</v>
      </c>
      <c r="G197" s="1" t="s">
        <v>4917</v>
      </c>
      <c r="H197" s="1" t="s">
        <v>4725</v>
      </c>
      <c r="I197" s="1" t="s">
        <v>5247</v>
      </c>
      <c r="J197" s="1" t="s">
        <v>4874</v>
      </c>
      <c r="K197">
        <v>27983.86</v>
      </c>
      <c r="L197">
        <v>9.56</v>
      </c>
      <c r="M197" s="32" t="s">
        <v>5405</v>
      </c>
      <c r="N197" s="35" t="s">
        <v>5060</v>
      </c>
      <c r="O197" s="1" t="s">
        <v>4730</v>
      </c>
      <c r="P197" s="1" t="s">
        <v>4622</v>
      </c>
      <c r="Q197" s="1" t="s">
        <v>4643</v>
      </c>
      <c r="R197" s="1" t="s">
        <v>4696</v>
      </c>
      <c r="S197" s="1">
        <f>+Excel_Advanced_Sales_Dataset_2000__hetvi__2[[#This Row],[Unit Price]]*Excel_Advanced_Sales_Dataset_2000__hetvi__2[[#This Row],[Quantity]]</f>
        <v>55967.72</v>
      </c>
    </row>
    <row r="198" spans="1:19" x14ac:dyDescent="0.25">
      <c r="A198" s="1" t="s">
        <v>681</v>
      </c>
      <c r="B198" s="1" t="s">
        <v>142</v>
      </c>
      <c r="C198" s="1" t="s">
        <v>5406</v>
      </c>
      <c r="D198" s="1" t="s">
        <v>5407</v>
      </c>
      <c r="E198" s="1" t="s">
        <v>4656</v>
      </c>
      <c r="F198" s="1" t="s">
        <v>4891</v>
      </c>
      <c r="G198" s="1" t="s">
        <v>4892</v>
      </c>
      <c r="H198" s="1" t="s">
        <v>4659</v>
      </c>
      <c r="I198" s="1" t="s">
        <v>4756</v>
      </c>
      <c r="J198" s="1" t="s">
        <v>4938</v>
      </c>
      <c r="K198">
        <v>20009.900000000001</v>
      </c>
      <c r="L198">
        <v>0.78</v>
      </c>
      <c r="M198" s="32" t="s">
        <v>5408</v>
      </c>
      <c r="N198" s="35" t="s">
        <v>4621</v>
      </c>
      <c r="O198" s="1" t="s">
        <v>4651</v>
      </c>
      <c r="P198" s="1" t="s">
        <v>4622</v>
      </c>
      <c r="Q198" s="1" t="s">
        <v>4643</v>
      </c>
      <c r="R198" s="1" t="s">
        <v>4624</v>
      </c>
      <c r="S198" s="1">
        <f>+Excel_Advanced_Sales_Dataset_2000__hetvi__2[[#This Row],[Unit Price]]*Excel_Advanced_Sales_Dataset_2000__hetvi__2[[#This Row],[Quantity]]</f>
        <v>660326.70000000007</v>
      </c>
    </row>
    <row r="199" spans="1:19" x14ac:dyDescent="0.25">
      <c r="A199" s="1" t="s">
        <v>683</v>
      </c>
      <c r="B199" s="1" t="s">
        <v>684</v>
      </c>
      <c r="C199" s="1" t="s">
        <v>4634</v>
      </c>
      <c r="D199" s="1" t="s">
        <v>5409</v>
      </c>
      <c r="E199" s="1" t="s">
        <v>4602</v>
      </c>
      <c r="F199" s="1" t="s">
        <v>4668</v>
      </c>
      <c r="G199" s="1" t="s">
        <v>4879</v>
      </c>
      <c r="H199" s="1" t="s">
        <v>4630</v>
      </c>
      <c r="I199" s="1" t="s">
        <v>5077</v>
      </c>
      <c r="J199" s="1" t="s">
        <v>4727</v>
      </c>
      <c r="K199">
        <v>46561.82</v>
      </c>
      <c r="L199">
        <v>11.43</v>
      </c>
      <c r="M199" s="32" t="s">
        <v>5410</v>
      </c>
      <c r="N199" s="35" t="s">
        <v>5259</v>
      </c>
      <c r="O199" s="1" t="s">
        <v>4730</v>
      </c>
      <c r="P199" s="1" t="s">
        <v>4610</v>
      </c>
      <c r="Q199" s="1" t="s">
        <v>4611</v>
      </c>
      <c r="R199" s="1" t="s">
        <v>4720</v>
      </c>
      <c r="S199" s="1">
        <f>+Excel_Advanced_Sales_Dataset_2000__hetvi__2[[#This Row],[Unit Price]]*Excel_Advanced_Sales_Dataset_2000__hetvi__2[[#This Row],[Quantity]]</f>
        <v>372494.56</v>
      </c>
    </row>
    <row r="200" spans="1:19" x14ac:dyDescent="0.25">
      <c r="A200" s="1" t="s">
        <v>686</v>
      </c>
      <c r="B200" s="1" t="s">
        <v>687</v>
      </c>
      <c r="C200" s="1" t="s">
        <v>5136</v>
      </c>
      <c r="D200" s="1" t="s">
        <v>5411</v>
      </c>
      <c r="E200" s="1" t="s">
        <v>4627</v>
      </c>
      <c r="F200" s="1" t="s">
        <v>4628</v>
      </c>
      <c r="G200" s="1" t="s">
        <v>4711</v>
      </c>
      <c r="H200" s="1" t="s">
        <v>4725</v>
      </c>
      <c r="I200" s="1" t="s">
        <v>4827</v>
      </c>
      <c r="J200" s="1" t="s">
        <v>4749</v>
      </c>
      <c r="K200">
        <v>39044.720000000001</v>
      </c>
      <c r="L200">
        <v>10.9</v>
      </c>
      <c r="M200" s="32" t="s">
        <v>5412</v>
      </c>
      <c r="N200" s="35" t="s">
        <v>5413</v>
      </c>
      <c r="O200" s="1" t="s">
        <v>4651</v>
      </c>
      <c r="P200" s="1" t="s">
        <v>4652</v>
      </c>
      <c r="Q200" s="1" t="s">
        <v>4611</v>
      </c>
      <c r="R200" s="1" t="s">
        <v>4682</v>
      </c>
      <c r="S200" s="1">
        <f>+Excel_Advanced_Sales_Dataset_2000__hetvi__2[[#This Row],[Unit Price]]*Excel_Advanced_Sales_Dataset_2000__hetvi__2[[#This Row],[Quantity]]</f>
        <v>1405609.92</v>
      </c>
    </row>
    <row r="201" spans="1:19" x14ac:dyDescent="0.25">
      <c r="A201" s="1" t="s">
        <v>689</v>
      </c>
      <c r="B201" s="1" t="s">
        <v>690</v>
      </c>
      <c r="C201" s="1" t="s">
        <v>5304</v>
      </c>
      <c r="D201" s="1" t="s">
        <v>5414</v>
      </c>
      <c r="E201" s="1" t="s">
        <v>4656</v>
      </c>
      <c r="F201" s="1" t="s">
        <v>4676</v>
      </c>
      <c r="G201" s="1" t="s">
        <v>4677</v>
      </c>
      <c r="H201" s="1" t="s">
        <v>4659</v>
      </c>
      <c r="I201" s="1" t="s">
        <v>4943</v>
      </c>
      <c r="J201" s="1" t="s">
        <v>5261</v>
      </c>
      <c r="K201">
        <v>12060.57</v>
      </c>
      <c r="L201">
        <v>10.02</v>
      </c>
      <c r="M201" s="32" t="s">
        <v>5415</v>
      </c>
      <c r="N201" s="35" t="s">
        <v>5082</v>
      </c>
      <c r="O201" s="1" t="s">
        <v>45</v>
      </c>
      <c r="P201" s="1" t="s">
        <v>4622</v>
      </c>
      <c r="Q201" s="1" t="s">
        <v>4611</v>
      </c>
      <c r="R201" s="1" t="s">
        <v>4644</v>
      </c>
      <c r="S201" s="1">
        <f>+Excel_Advanced_Sales_Dataset_2000__hetvi__2[[#This Row],[Unit Price]]*Excel_Advanced_Sales_Dataset_2000__hetvi__2[[#This Row],[Quantity]]</f>
        <v>120605.7</v>
      </c>
    </row>
    <row r="202" spans="1:19" x14ac:dyDescent="0.25">
      <c r="A202" s="1" t="s">
        <v>692</v>
      </c>
      <c r="B202" s="1" t="s">
        <v>693</v>
      </c>
      <c r="C202" s="1" t="s">
        <v>5416</v>
      </c>
      <c r="D202" s="1" t="s">
        <v>5417</v>
      </c>
      <c r="E202" s="1" t="s">
        <v>4615</v>
      </c>
      <c r="F202" s="1" t="s">
        <v>4843</v>
      </c>
      <c r="G202" s="1" t="s">
        <v>4844</v>
      </c>
      <c r="H202" s="1" t="s">
        <v>4659</v>
      </c>
      <c r="I202" s="1" t="s">
        <v>4943</v>
      </c>
      <c r="J202" s="1" t="s">
        <v>4679</v>
      </c>
      <c r="K202">
        <v>28407.31</v>
      </c>
      <c r="L202">
        <v>11.09</v>
      </c>
      <c r="M202" s="32" t="s">
        <v>5418</v>
      </c>
      <c r="N202" s="35" t="s">
        <v>5419</v>
      </c>
      <c r="O202" s="1" t="s">
        <v>4664</v>
      </c>
      <c r="P202" s="1" t="s">
        <v>4622</v>
      </c>
      <c r="Q202" s="1" t="s">
        <v>4643</v>
      </c>
      <c r="R202" s="1" t="s">
        <v>4644</v>
      </c>
      <c r="S202" s="1">
        <f>+Excel_Advanced_Sales_Dataset_2000__hetvi__2[[#This Row],[Unit Price]]*Excel_Advanced_Sales_Dataset_2000__hetvi__2[[#This Row],[Quantity]]</f>
        <v>28407.31</v>
      </c>
    </row>
    <row r="203" spans="1:19" x14ac:dyDescent="0.25">
      <c r="A203" s="1" t="s">
        <v>695</v>
      </c>
      <c r="B203" s="1" t="s">
        <v>696</v>
      </c>
      <c r="C203" s="1" t="s">
        <v>5420</v>
      </c>
      <c r="D203" s="1" t="s">
        <v>4646</v>
      </c>
      <c r="E203" s="1" t="s">
        <v>4656</v>
      </c>
      <c r="F203" s="1" t="s">
        <v>4772</v>
      </c>
      <c r="G203" s="1" t="s">
        <v>4833</v>
      </c>
      <c r="H203" s="1" t="s">
        <v>4630</v>
      </c>
      <c r="I203" s="1" t="s">
        <v>4670</v>
      </c>
      <c r="J203" s="1" t="s">
        <v>4918</v>
      </c>
      <c r="K203">
        <v>4367.99</v>
      </c>
      <c r="L203">
        <v>9.77</v>
      </c>
      <c r="M203" s="32" t="s">
        <v>5421</v>
      </c>
      <c r="N203" s="35" t="s">
        <v>5422</v>
      </c>
      <c r="O203" s="1" t="s">
        <v>4651</v>
      </c>
      <c r="P203" s="1" t="s">
        <v>4652</v>
      </c>
      <c r="Q203" s="1" t="s">
        <v>4643</v>
      </c>
      <c r="R203" s="1" t="s">
        <v>4665</v>
      </c>
      <c r="S203" s="1">
        <f>+Excel_Advanced_Sales_Dataset_2000__hetvi__2[[#This Row],[Unit Price]]*Excel_Advanced_Sales_Dataset_2000__hetvi__2[[#This Row],[Quantity]]</f>
        <v>113567.73999999999</v>
      </c>
    </row>
    <row r="204" spans="1:19" x14ac:dyDescent="0.25">
      <c r="A204" s="1" t="s">
        <v>698</v>
      </c>
      <c r="B204" s="1" t="s">
        <v>222</v>
      </c>
      <c r="C204" s="1" t="s">
        <v>5351</v>
      </c>
      <c r="D204" s="1" t="s">
        <v>5423</v>
      </c>
      <c r="E204" s="1" t="s">
        <v>4602</v>
      </c>
      <c r="F204" s="1" t="s">
        <v>4785</v>
      </c>
      <c r="G204" s="1" t="s">
        <v>4786</v>
      </c>
      <c r="H204" s="1" t="s">
        <v>4605</v>
      </c>
      <c r="I204" s="1" t="s">
        <v>4868</v>
      </c>
      <c r="J204" s="1" t="s">
        <v>4793</v>
      </c>
      <c r="K204">
        <v>38770.46</v>
      </c>
      <c r="L204">
        <v>18.12</v>
      </c>
      <c r="M204" s="32" t="s">
        <v>5424</v>
      </c>
      <c r="N204" s="35" t="s">
        <v>5425</v>
      </c>
      <c r="O204" s="1" t="s">
        <v>4664</v>
      </c>
      <c r="P204" s="1" t="s">
        <v>4622</v>
      </c>
      <c r="Q204" s="1" t="s">
        <v>4611</v>
      </c>
      <c r="R204" s="1" t="s">
        <v>4782</v>
      </c>
      <c r="S204" s="1">
        <f>+Excel_Advanced_Sales_Dataset_2000__hetvi__2[[#This Row],[Unit Price]]*Excel_Advanced_Sales_Dataset_2000__hetvi__2[[#This Row],[Quantity]]</f>
        <v>620327.36</v>
      </c>
    </row>
    <row r="205" spans="1:19" x14ac:dyDescent="0.25">
      <c r="A205" s="1" t="s">
        <v>700</v>
      </c>
      <c r="B205" s="1" t="s">
        <v>701</v>
      </c>
      <c r="C205" s="1" t="s">
        <v>4915</v>
      </c>
      <c r="D205" s="1" t="s">
        <v>5426</v>
      </c>
      <c r="E205" s="1" t="s">
        <v>4602</v>
      </c>
      <c r="F205" s="1" t="s">
        <v>4785</v>
      </c>
      <c r="G205" s="1" t="s">
        <v>5159</v>
      </c>
      <c r="H205" s="1" t="s">
        <v>4630</v>
      </c>
      <c r="I205" s="1" t="s">
        <v>4766</v>
      </c>
      <c r="J205" s="1" t="s">
        <v>4893</v>
      </c>
      <c r="K205">
        <v>41015</v>
      </c>
      <c r="L205">
        <v>5.23</v>
      </c>
      <c r="M205" s="32" t="s">
        <v>5427</v>
      </c>
      <c r="N205" s="35" t="s">
        <v>5428</v>
      </c>
      <c r="O205" s="1" t="s">
        <v>4609</v>
      </c>
      <c r="P205" s="1" t="s">
        <v>4622</v>
      </c>
      <c r="Q205" s="1" t="s">
        <v>4643</v>
      </c>
      <c r="R205" s="1" t="s">
        <v>4823</v>
      </c>
      <c r="S205" s="1">
        <f>+Excel_Advanced_Sales_Dataset_2000__hetvi__2[[#This Row],[Unit Price]]*Excel_Advanced_Sales_Dataset_2000__hetvi__2[[#This Row],[Quantity]]</f>
        <v>861315</v>
      </c>
    </row>
    <row r="206" spans="1:19" x14ac:dyDescent="0.25">
      <c r="A206" s="1" t="s">
        <v>703</v>
      </c>
      <c r="B206" s="1" t="s">
        <v>412</v>
      </c>
      <c r="C206" s="1" t="s">
        <v>5429</v>
      </c>
      <c r="D206" s="1" t="s">
        <v>5430</v>
      </c>
      <c r="E206" s="1" t="s">
        <v>4602</v>
      </c>
      <c r="F206" s="1" t="s">
        <v>4668</v>
      </c>
      <c r="G206" s="1" t="s">
        <v>4669</v>
      </c>
      <c r="H206" s="1" t="s">
        <v>4618</v>
      </c>
      <c r="I206" s="1" t="s">
        <v>4735</v>
      </c>
      <c r="J206" s="1" t="s">
        <v>4607</v>
      </c>
      <c r="K206">
        <v>15811.65</v>
      </c>
      <c r="L206">
        <v>0.6</v>
      </c>
      <c r="M206" s="32" t="s">
        <v>5431</v>
      </c>
      <c r="N206" s="35" t="s">
        <v>5432</v>
      </c>
      <c r="O206" s="1" t="s">
        <v>45</v>
      </c>
      <c r="P206" s="1" t="s">
        <v>4622</v>
      </c>
      <c r="Q206" s="1" t="s">
        <v>4643</v>
      </c>
      <c r="R206" s="1" t="s">
        <v>4644</v>
      </c>
      <c r="S206" s="1">
        <f>+Excel_Advanced_Sales_Dataset_2000__hetvi__2[[#This Row],[Unit Price]]*Excel_Advanced_Sales_Dataset_2000__hetvi__2[[#This Row],[Quantity]]</f>
        <v>490161.14999999997</v>
      </c>
    </row>
    <row r="207" spans="1:19" x14ac:dyDescent="0.25">
      <c r="A207" s="1" t="s">
        <v>705</v>
      </c>
      <c r="B207" s="1" t="s">
        <v>468</v>
      </c>
      <c r="C207" s="1" t="s">
        <v>4854</v>
      </c>
      <c r="D207" s="1" t="s">
        <v>5433</v>
      </c>
      <c r="E207" s="1" t="s">
        <v>4627</v>
      </c>
      <c r="F207" s="1" t="s">
        <v>4628</v>
      </c>
      <c r="G207" s="1" t="s">
        <v>4629</v>
      </c>
      <c r="H207" s="1" t="s">
        <v>4605</v>
      </c>
      <c r="I207" s="1" t="s">
        <v>4868</v>
      </c>
      <c r="J207" s="1" t="s">
        <v>4707</v>
      </c>
      <c r="K207">
        <v>3370.45</v>
      </c>
      <c r="L207">
        <v>4.47</v>
      </c>
      <c r="M207" s="32" t="s">
        <v>5434</v>
      </c>
      <c r="N207" s="35" t="s">
        <v>5419</v>
      </c>
      <c r="O207" s="1" t="s">
        <v>4664</v>
      </c>
      <c r="P207" s="1" t="s">
        <v>4622</v>
      </c>
      <c r="Q207" s="1" t="s">
        <v>4611</v>
      </c>
      <c r="R207" s="1" t="s">
        <v>4644</v>
      </c>
      <c r="S207" s="1">
        <f>+Excel_Advanced_Sales_Dataset_2000__hetvi__2[[#This Row],[Unit Price]]*Excel_Advanced_Sales_Dataset_2000__hetvi__2[[#This Row],[Quantity]]</f>
        <v>84261.25</v>
      </c>
    </row>
    <row r="208" spans="1:19" x14ac:dyDescent="0.25">
      <c r="A208" s="1" t="s">
        <v>707</v>
      </c>
      <c r="B208" s="1" t="s">
        <v>708</v>
      </c>
      <c r="C208" s="1" t="s">
        <v>5420</v>
      </c>
      <c r="D208" s="1" t="s">
        <v>4862</v>
      </c>
      <c r="E208" s="1" t="s">
        <v>4656</v>
      </c>
      <c r="F208" s="1" t="s">
        <v>4891</v>
      </c>
      <c r="G208" s="1" t="s">
        <v>4892</v>
      </c>
      <c r="H208" s="1" t="s">
        <v>4618</v>
      </c>
      <c r="I208" s="1" t="s">
        <v>4735</v>
      </c>
      <c r="J208" s="1" t="s">
        <v>5138</v>
      </c>
      <c r="K208">
        <v>25278.560000000001</v>
      </c>
      <c r="L208">
        <v>16.739999999999998</v>
      </c>
      <c r="M208" s="32" t="s">
        <v>5435</v>
      </c>
      <c r="N208" s="35" t="s">
        <v>5085</v>
      </c>
      <c r="O208" s="1" t="s">
        <v>45</v>
      </c>
      <c r="P208" s="1" t="s">
        <v>4622</v>
      </c>
      <c r="Q208" s="1" t="s">
        <v>4643</v>
      </c>
      <c r="R208" s="1" t="s">
        <v>4703</v>
      </c>
      <c r="S208" s="1">
        <f>+Excel_Advanced_Sales_Dataset_2000__hetvi__2[[#This Row],[Unit Price]]*Excel_Advanced_Sales_Dataset_2000__hetvi__2[[#This Row],[Quantity]]</f>
        <v>353899.84</v>
      </c>
    </row>
    <row r="209" spans="1:19" x14ac:dyDescent="0.25">
      <c r="A209" s="1" t="s">
        <v>710</v>
      </c>
      <c r="B209" s="1" t="s">
        <v>711</v>
      </c>
      <c r="C209" s="1" t="s">
        <v>4915</v>
      </c>
      <c r="D209" s="1" t="s">
        <v>5210</v>
      </c>
      <c r="E209" s="1" t="s">
        <v>4627</v>
      </c>
      <c r="F209" s="1" t="s">
        <v>4636</v>
      </c>
      <c r="G209" s="1" t="s">
        <v>4637</v>
      </c>
      <c r="H209" s="1" t="s">
        <v>4725</v>
      </c>
      <c r="I209" s="1" t="s">
        <v>4827</v>
      </c>
      <c r="J209" s="1" t="s">
        <v>4809</v>
      </c>
      <c r="K209">
        <v>41849.72</v>
      </c>
      <c r="L209">
        <v>15.47</v>
      </c>
      <c r="M209" s="32" t="s">
        <v>5436</v>
      </c>
      <c r="N209" s="35" t="s">
        <v>4860</v>
      </c>
      <c r="O209" s="1" t="s">
        <v>4664</v>
      </c>
      <c r="P209" s="1" t="s">
        <v>4622</v>
      </c>
      <c r="Q209" s="1" t="s">
        <v>4623</v>
      </c>
      <c r="R209" s="1" t="s">
        <v>4653</v>
      </c>
      <c r="S209" s="1">
        <f>+Excel_Advanced_Sales_Dataset_2000__hetvi__2[[#This Row],[Unit Price]]*Excel_Advanced_Sales_Dataset_2000__hetvi__2[[#This Row],[Quantity]]</f>
        <v>292948.04000000004</v>
      </c>
    </row>
    <row r="210" spans="1:19" x14ac:dyDescent="0.25">
      <c r="A210" s="1" t="s">
        <v>713</v>
      </c>
      <c r="B210" s="1" t="s">
        <v>714</v>
      </c>
      <c r="C210" s="1" t="s">
        <v>5437</v>
      </c>
      <c r="D210" s="1" t="s">
        <v>5438</v>
      </c>
      <c r="E210" s="1" t="s">
        <v>4656</v>
      </c>
      <c r="F210" s="1" t="s">
        <v>4772</v>
      </c>
      <c r="G210" s="1" t="s">
        <v>4867</v>
      </c>
      <c r="H210" s="1" t="s">
        <v>4605</v>
      </c>
      <c r="I210" s="1" t="s">
        <v>4819</v>
      </c>
      <c r="J210" s="1" t="s">
        <v>5039</v>
      </c>
      <c r="K210">
        <v>24290.91</v>
      </c>
      <c r="L210">
        <v>17.29</v>
      </c>
      <c r="M210" s="32" t="s">
        <v>5439</v>
      </c>
      <c r="N210" s="35" t="s">
        <v>4940</v>
      </c>
      <c r="O210" s="1" t="s">
        <v>4651</v>
      </c>
      <c r="P210" s="1" t="s">
        <v>4622</v>
      </c>
      <c r="Q210" s="1" t="s">
        <v>4611</v>
      </c>
      <c r="R210" s="1" t="s">
        <v>4665</v>
      </c>
      <c r="S210" s="1">
        <f>+Excel_Advanced_Sales_Dataset_2000__hetvi__2[[#This Row],[Unit Price]]*Excel_Advanced_Sales_Dataset_2000__hetvi__2[[#This Row],[Quantity]]</f>
        <v>97163.64</v>
      </c>
    </row>
    <row r="211" spans="1:19" x14ac:dyDescent="0.25">
      <c r="A211" s="1" t="s">
        <v>716</v>
      </c>
      <c r="B211" s="1" t="s">
        <v>717</v>
      </c>
      <c r="C211" s="1" t="s">
        <v>5440</v>
      </c>
      <c r="D211" s="1" t="s">
        <v>5441</v>
      </c>
      <c r="E211" s="1" t="s">
        <v>4602</v>
      </c>
      <c r="F211" s="1" t="s">
        <v>4603</v>
      </c>
      <c r="G211" s="1" t="s">
        <v>4604</v>
      </c>
      <c r="H211" s="1" t="s">
        <v>4638</v>
      </c>
      <c r="I211" s="1" t="s">
        <v>4774</v>
      </c>
      <c r="J211" s="1" t="s">
        <v>5100</v>
      </c>
      <c r="K211">
        <v>40798.559999999998</v>
      </c>
      <c r="L211">
        <v>4.04</v>
      </c>
      <c r="M211" s="32" t="s">
        <v>5442</v>
      </c>
      <c r="N211" s="35" t="s">
        <v>4852</v>
      </c>
      <c r="O211" s="1" t="s">
        <v>4730</v>
      </c>
      <c r="P211" s="1" t="s">
        <v>4622</v>
      </c>
      <c r="Q211" s="1" t="s">
        <v>4643</v>
      </c>
      <c r="R211" s="1" t="s">
        <v>4696</v>
      </c>
      <c r="S211" s="1">
        <f>+Excel_Advanced_Sales_Dataset_2000__hetvi__2[[#This Row],[Unit Price]]*Excel_Advanced_Sales_Dataset_2000__hetvi__2[[#This Row],[Quantity]]</f>
        <v>1917532.3199999998</v>
      </c>
    </row>
    <row r="212" spans="1:19" x14ac:dyDescent="0.25">
      <c r="A212" s="1" t="s">
        <v>719</v>
      </c>
      <c r="B212" s="1" t="s">
        <v>720</v>
      </c>
      <c r="C212" s="1" t="s">
        <v>4783</v>
      </c>
      <c r="D212" s="1" t="s">
        <v>5443</v>
      </c>
      <c r="E212" s="1" t="s">
        <v>4602</v>
      </c>
      <c r="F212" s="1" t="s">
        <v>4668</v>
      </c>
      <c r="G212" s="1" t="s">
        <v>4669</v>
      </c>
      <c r="H212" s="1" t="s">
        <v>4605</v>
      </c>
      <c r="I212" s="1" t="s">
        <v>4606</v>
      </c>
      <c r="J212" s="1" t="s">
        <v>4986</v>
      </c>
      <c r="K212">
        <v>21198.47</v>
      </c>
      <c r="L212">
        <v>16.61</v>
      </c>
      <c r="M212" s="32" t="s">
        <v>5444</v>
      </c>
      <c r="N212" s="35" t="s">
        <v>4795</v>
      </c>
      <c r="O212" s="1" t="s">
        <v>4730</v>
      </c>
      <c r="P212" s="1" t="s">
        <v>4610</v>
      </c>
      <c r="Q212" s="1" t="s">
        <v>4643</v>
      </c>
      <c r="R212" s="1" t="s">
        <v>4644</v>
      </c>
      <c r="S212" s="1">
        <f>+Excel_Advanced_Sales_Dataset_2000__hetvi__2[[#This Row],[Unit Price]]*Excel_Advanced_Sales_Dataset_2000__hetvi__2[[#This Row],[Quantity]]</f>
        <v>487564.81000000006</v>
      </c>
    </row>
    <row r="213" spans="1:19" x14ac:dyDescent="0.25">
      <c r="A213" s="1" t="s">
        <v>722</v>
      </c>
      <c r="B213" s="1" t="s">
        <v>723</v>
      </c>
      <c r="C213" s="1" t="s">
        <v>5445</v>
      </c>
      <c r="D213" s="1" t="s">
        <v>5446</v>
      </c>
      <c r="E213" s="1" t="s">
        <v>4656</v>
      </c>
      <c r="F213" s="1" t="s">
        <v>4772</v>
      </c>
      <c r="G213" s="1" t="s">
        <v>4867</v>
      </c>
      <c r="H213" s="1" t="s">
        <v>4659</v>
      </c>
      <c r="I213" s="1" t="s">
        <v>4756</v>
      </c>
      <c r="J213" s="1" t="s">
        <v>5370</v>
      </c>
      <c r="K213">
        <v>2437.04</v>
      </c>
      <c r="L213">
        <v>10.029999999999999</v>
      </c>
      <c r="M213" s="32" t="s">
        <v>5447</v>
      </c>
      <c r="N213" s="35" t="s">
        <v>5448</v>
      </c>
      <c r="O213" s="1" t="s">
        <v>4664</v>
      </c>
      <c r="P213" s="1" t="s">
        <v>4622</v>
      </c>
      <c r="Q213" s="1" t="s">
        <v>4611</v>
      </c>
      <c r="R213" s="1" t="s">
        <v>4782</v>
      </c>
      <c r="S213" s="1">
        <f>+Excel_Advanced_Sales_Dataset_2000__hetvi__2[[#This Row],[Unit Price]]*Excel_Advanced_Sales_Dataset_2000__hetvi__2[[#This Row],[Quantity]]</f>
        <v>102355.68</v>
      </c>
    </row>
    <row r="214" spans="1:19" x14ac:dyDescent="0.25">
      <c r="A214" s="1" t="s">
        <v>725</v>
      </c>
      <c r="B214" s="1" t="s">
        <v>726</v>
      </c>
      <c r="C214" s="1" t="s">
        <v>5449</v>
      </c>
      <c r="D214" s="1" t="s">
        <v>5450</v>
      </c>
      <c r="E214" s="1" t="s">
        <v>4602</v>
      </c>
      <c r="F214" s="1" t="s">
        <v>4785</v>
      </c>
      <c r="G214" s="1" t="s">
        <v>5159</v>
      </c>
      <c r="H214" s="1" t="s">
        <v>4725</v>
      </c>
      <c r="I214" s="1" t="s">
        <v>4827</v>
      </c>
      <c r="J214" s="1" t="s">
        <v>4767</v>
      </c>
      <c r="K214">
        <v>7297.91</v>
      </c>
      <c r="L214">
        <v>13.82</v>
      </c>
      <c r="M214" s="32" t="s">
        <v>5451</v>
      </c>
      <c r="N214" s="35" t="s">
        <v>5452</v>
      </c>
      <c r="O214" s="1" t="s">
        <v>45</v>
      </c>
      <c r="P214" s="1" t="s">
        <v>4622</v>
      </c>
      <c r="Q214" s="1" t="s">
        <v>4643</v>
      </c>
      <c r="R214" s="1" t="s">
        <v>4823</v>
      </c>
      <c r="S214" s="1">
        <f>+Excel_Advanced_Sales_Dataset_2000__hetvi__2[[#This Row],[Unit Price]]*Excel_Advanced_Sales_Dataset_2000__hetvi__2[[#This Row],[Quantity]]</f>
        <v>328405.95</v>
      </c>
    </row>
    <row r="215" spans="1:19" x14ac:dyDescent="0.25">
      <c r="A215" s="1" t="s">
        <v>728</v>
      </c>
      <c r="B215" s="1" t="s">
        <v>729</v>
      </c>
      <c r="C215" s="1" t="s">
        <v>5453</v>
      </c>
      <c r="D215" s="1" t="s">
        <v>5290</v>
      </c>
      <c r="E215" s="1" t="s">
        <v>4615</v>
      </c>
      <c r="F215" s="1" t="s">
        <v>4754</v>
      </c>
      <c r="G215" s="1" t="s">
        <v>4755</v>
      </c>
      <c r="H215" s="1" t="s">
        <v>4725</v>
      </c>
      <c r="I215" s="1" t="s">
        <v>4726</v>
      </c>
      <c r="J215" s="1" t="s">
        <v>4671</v>
      </c>
      <c r="K215">
        <v>21412.98</v>
      </c>
      <c r="L215">
        <v>16.71</v>
      </c>
      <c r="M215" s="32" t="s">
        <v>5454</v>
      </c>
      <c r="N215" s="35" t="s">
        <v>5455</v>
      </c>
      <c r="O215" s="1" t="s">
        <v>4651</v>
      </c>
      <c r="P215" s="1" t="s">
        <v>4622</v>
      </c>
      <c r="Q215" s="1" t="s">
        <v>4623</v>
      </c>
      <c r="R215" s="1" t="s">
        <v>4644</v>
      </c>
      <c r="S215" s="1">
        <f>+Excel_Advanced_Sales_Dataset_2000__hetvi__2[[#This Row],[Unit Price]]*Excel_Advanced_Sales_Dataset_2000__hetvi__2[[#This Row],[Quantity]]</f>
        <v>856519.2</v>
      </c>
    </row>
    <row r="216" spans="1:19" x14ac:dyDescent="0.25">
      <c r="A216" s="1" t="s">
        <v>731</v>
      </c>
      <c r="B216" s="1" t="s">
        <v>732</v>
      </c>
      <c r="C216" s="1" t="s">
        <v>5456</v>
      </c>
      <c r="D216" s="1" t="s">
        <v>4614</v>
      </c>
      <c r="E216" s="1" t="s">
        <v>4615</v>
      </c>
      <c r="F216" s="1" t="s">
        <v>4733</v>
      </c>
      <c r="G216" s="1" t="s">
        <v>4734</v>
      </c>
      <c r="H216" s="1" t="s">
        <v>4638</v>
      </c>
      <c r="I216" s="1" t="s">
        <v>4639</v>
      </c>
      <c r="J216" s="1" t="s">
        <v>4661</v>
      </c>
      <c r="K216">
        <v>41021.25</v>
      </c>
      <c r="L216">
        <v>10.130000000000001</v>
      </c>
      <c r="M216" s="32" t="s">
        <v>5457</v>
      </c>
      <c r="N216" s="35" t="s">
        <v>5458</v>
      </c>
      <c r="O216" s="1" t="s">
        <v>4730</v>
      </c>
      <c r="P216" s="1" t="s">
        <v>4610</v>
      </c>
      <c r="Q216" s="1" t="s">
        <v>4611</v>
      </c>
      <c r="R216" s="1" t="s">
        <v>4624</v>
      </c>
      <c r="S216" s="1">
        <f>+Excel_Advanced_Sales_Dataset_2000__hetvi__2[[#This Row],[Unit Price]]*Excel_Advanced_Sales_Dataset_2000__hetvi__2[[#This Row],[Quantity]]</f>
        <v>1886977.5</v>
      </c>
    </row>
    <row r="217" spans="1:19" x14ac:dyDescent="0.25">
      <c r="A217" s="1" t="s">
        <v>734</v>
      </c>
      <c r="B217" s="1" t="s">
        <v>735</v>
      </c>
      <c r="C217" s="1" t="s">
        <v>5459</v>
      </c>
      <c r="D217" s="1" t="s">
        <v>5034</v>
      </c>
      <c r="E217" s="1" t="s">
        <v>4602</v>
      </c>
      <c r="F217" s="1" t="s">
        <v>4603</v>
      </c>
      <c r="G217" s="1" t="s">
        <v>4813</v>
      </c>
      <c r="H217" s="1" t="s">
        <v>4659</v>
      </c>
      <c r="I217" s="1" t="s">
        <v>4756</v>
      </c>
      <c r="J217" s="1" t="s">
        <v>4767</v>
      </c>
      <c r="K217">
        <v>19164.189999999999</v>
      </c>
      <c r="L217">
        <v>4.0199999999999996</v>
      </c>
      <c r="M217" s="32" t="s">
        <v>5460</v>
      </c>
      <c r="N217" s="35" t="s">
        <v>5123</v>
      </c>
      <c r="O217" s="1" t="s">
        <v>4651</v>
      </c>
      <c r="P217" s="1" t="s">
        <v>4622</v>
      </c>
      <c r="Q217" s="1" t="s">
        <v>4623</v>
      </c>
      <c r="R217" s="1" t="s">
        <v>4744</v>
      </c>
      <c r="S217" s="1">
        <f>+Excel_Advanced_Sales_Dataset_2000__hetvi__2[[#This Row],[Unit Price]]*Excel_Advanced_Sales_Dataset_2000__hetvi__2[[#This Row],[Quantity]]</f>
        <v>862388.54999999993</v>
      </c>
    </row>
    <row r="218" spans="1:19" x14ac:dyDescent="0.25">
      <c r="A218" s="1" t="s">
        <v>737</v>
      </c>
      <c r="B218" s="1" t="s">
        <v>433</v>
      </c>
      <c r="C218" s="1" t="s">
        <v>4979</v>
      </c>
      <c r="D218" s="1" t="s">
        <v>5461</v>
      </c>
      <c r="E218" s="1" t="s">
        <v>4615</v>
      </c>
      <c r="F218" s="1" t="s">
        <v>4754</v>
      </c>
      <c r="G218" s="1" t="s">
        <v>4798</v>
      </c>
      <c r="H218" s="1" t="s">
        <v>4725</v>
      </c>
      <c r="I218" s="1" t="s">
        <v>5247</v>
      </c>
      <c r="J218" s="1" t="s">
        <v>4632</v>
      </c>
      <c r="K218">
        <v>22782.3</v>
      </c>
      <c r="L218">
        <v>7.22</v>
      </c>
      <c r="M218" s="32" t="s">
        <v>5462</v>
      </c>
      <c r="N218" s="35" t="s">
        <v>5463</v>
      </c>
      <c r="O218" s="1" t="s">
        <v>4730</v>
      </c>
      <c r="P218" s="1" t="s">
        <v>4622</v>
      </c>
      <c r="Q218" s="1" t="s">
        <v>4611</v>
      </c>
      <c r="R218" s="1" t="s">
        <v>4696</v>
      </c>
      <c r="S218" s="1">
        <f>+Excel_Advanced_Sales_Dataset_2000__hetvi__2[[#This Row],[Unit Price]]*Excel_Advanced_Sales_Dataset_2000__hetvi__2[[#This Row],[Quantity]]</f>
        <v>774598.2</v>
      </c>
    </row>
    <row r="219" spans="1:19" x14ac:dyDescent="0.25">
      <c r="A219" s="1" t="s">
        <v>739</v>
      </c>
      <c r="B219" s="1" t="s">
        <v>475</v>
      </c>
      <c r="C219" s="1" t="s">
        <v>4790</v>
      </c>
      <c r="D219" s="1" t="s">
        <v>5464</v>
      </c>
      <c r="E219" s="1" t="s">
        <v>4656</v>
      </c>
      <c r="F219" s="1" t="s">
        <v>4676</v>
      </c>
      <c r="G219" s="1" t="s">
        <v>4917</v>
      </c>
      <c r="H219" s="1" t="s">
        <v>4630</v>
      </c>
      <c r="I219" s="1" t="s">
        <v>5077</v>
      </c>
      <c r="J219" s="1" t="s">
        <v>5039</v>
      </c>
      <c r="K219">
        <v>38443.31</v>
      </c>
      <c r="L219">
        <v>7.65</v>
      </c>
      <c r="M219" s="32" t="s">
        <v>5465</v>
      </c>
      <c r="N219" s="35" t="s">
        <v>4642</v>
      </c>
      <c r="O219" s="1" t="s">
        <v>4730</v>
      </c>
      <c r="P219" s="1" t="s">
        <v>4622</v>
      </c>
      <c r="Q219" s="1" t="s">
        <v>4623</v>
      </c>
      <c r="R219" s="1" t="s">
        <v>4644</v>
      </c>
      <c r="S219" s="1">
        <f>+Excel_Advanced_Sales_Dataset_2000__hetvi__2[[#This Row],[Unit Price]]*Excel_Advanced_Sales_Dataset_2000__hetvi__2[[#This Row],[Quantity]]</f>
        <v>153773.24</v>
      </c>
    </row>
    <row r="220" spans="1:19" x14ac:dyDescent="0.25">
      <c r="A220" s="1" t="s">
        <v>741</v>
      </c>
      <c r="B220" s="1" t="s">
        <v>566</v>
      </c>
      <c r="C220" s="1" t="s">
        <v>5053</v>
      </c>
      <c r="D220" s="1" t="s">
        <v>5466</v>
      </c>
      <c r="E220" s="1" t="s">
        <v>4627</v>
      </c>
      <c r="F220" s="1" t="s">
        <v>4636</v>
      </c>
      <c r="G220" s="1" t="s">
        <v>4637</v>
      </c>
      <c r="H220" s="1" t="s">
        <v>4638</v>
      </c>
      <c r="I220" s="1" t="s">
        <v>4802</v>
      </c>
      <c r="J220" s="1" t="s">
        <v>4893</v>
      </c>
      <c r="K220">
        <v>6715.35</v>
      </c>
      <c r="L220">
        <v>19.579999999999998</v>
      </c>
      <c r="M220" s="32" t="s">
        <v>5467</v>
      </c>
      <c r="N220" s="35" t="s">
        <v>5032</v>
      </c>
      <c r="O220" s="1" t="s">
        <v>4730</v>
      </c>
      <c r="P220" s="1" t="s">
        <v>4622</v>
      </c>
      <c r="Q220" s="1" t="s">
        <v>4643</v>
      </c>
      <c r="R220" s="1" t="s">
        <v>4823</v>
      </c>
      <c r="S220" s="1">
        <f>+Excel_Advanced_Sales_Dataset_2000__hetvi__2[[#This Row],[Unit Price]]*Excel_Advanced_Sales_Dataset_2000__hetvi__2[[#This Row],[Quantity]]</f>
        <v>141022.35</v>
      </c>
    </row>
    <row r="221" spans="1:19" x14ac:dyDescent="0.25">
      <c r="A221" s="1" t="s">
        <v>743</v>
      </c>
      <c r="B221" s="1" t="s">
        <v>667</v>
      </c>
      <c r="C221" s="1" t="s">
        <v>5468</v>
      </c>
      <c r="D221" s="1" t="s">
        <v>5469</v>
      </c>
      <c r="E221" s="1" t="s">
        <v>4656</v>
      </c>
      <c r="F221" s="1" t="s">
        <v>4772</v>
      </c>
      <c r="G221" s="1" t="s">
        <v>4833</v>
      </c>
      <c r="H221" s="1" t="s">
        <v>4638</v>
      </c>
      <c r="I221" s="1" t="s">
        <v>4802</v>
      </c>
      <c r="J221" s="1" t="s">
        <v>4757</v>
      </c>
      <c r="K221">
        <v>49425.55</v>
      </c>
      <c r="L221">
        <v>2.35</v>
      </c>
      <c r="M221" s="32" t="s">
        <v>5470</v>
      </c>
      <c r="N221" s="35" t="s">
        <v>5471</v>
      </c>
      <c r="O221" s="1" t="s">
        <v>4651</v>
      </c>
      <c r="P221" s="1" t="s">
        <v>4622</v>
      </c>
      <c r="Q221" s="1" t="s">
        <v>4611</v>
      </c>
      <c r="R221" s="1" t="s">
        <v>4653</v>
      </c>
      <c r="S221" s="1">
        <f>+Excel_Advanced_Sales_Dataset_2000__hetvi__2[[#This Row],[Unit Price]]*Excel_Advanced_Sales_Dataset_2000__hetvi__2[[#This Row],[Quantity]]</f>
        <v>1383915.4000000001</v>
      </c>
    </row>
    <row r="222" spans="1:19" x14ac:dyDescent="0.25">
      <c r="A222" s="1" t="s">
        <v>745</v>
      </c>
      <c r="B222" s="1" t="s">
        <v>746</v>
      </c>
      <c r="C222" s="1" t="s">
        <v>5472</v>
      </c>
      <c r="D222" s="1" t="s">
        <v>5473</v>
      </c>
      <c r="E222" s="1" t="s">
        <v>4627</v>
      </c>
      <c r="F222" s="1" t="s">
        <v>4636</v>
      </c>
      <c r="G222" s="1" t="s">
        <v>4637</v>
      </c>
      <c r="H222" s="1" t="s">
        <v>4630</v>
      </c>
      <c r="I222" s="1" t="s">
        <v>4670</v>
      </c>
      <c r="J222" s="1" t="s">
        <v>4779</v>
      </c>
      <c r="K222">
        <v>47412.38</v>
      </c>
      <c r="L222">
        <v>2.2799999999999998</v>
      </c>
      <c r="M222" s="32" t="s">
        <v>5474</v>
      </c>
      <c r="N222" s="35" t="s">
        <v>5060</v>
      </c>
      <c r="O222" s="1" t="s">
        <v>45</v>
      </c>
      <c r="P222" s="1" t="s">
        <v>4622</v>
      </c>
      <c r="Q222" s="1" t="s">
        <v>4623</v>
      </c>
      <c r="R222" s="1" t="s">
        <v>4696</v>
      </c>
      <c r="S222" s="1">
        <f>+Excel_Advanced_Sales_Dataset_2000__hetvi__2[[#This Row],[Unit Price]]*Excel_Advanced_Sales_Dataset_2000__hetvi__2[[#This Row],[Quantity]]</f>
        <v>426711.42</v>
      </c>
    </row>
    <row r="223" spans="1:19" x14ac:dyDescent="0.25">
      <c r="A223" s="1" t="s">
        <v>748</v>
      </c>
      <c r="B223" s="1" t="s">
        <v>749</v>
      </c>
      <c r="C223" s="1" t="s">
        <v>5475</v>
      </c>
      <c r="D223" s="1" t="s">
        <v>5476</v>
      </c>
      <c r="E223" s="1" t="s">
        <v>4656</v>
      </c>
      <c r="F223" s="1" t="s">
        <v>4657</v>
      </c>
      <c r="G223" s="1" t="s">
        <v>4658</v>
      </c>
      <c r="H223" s="1" t="s">
        <v>4605</v>
      </c>
      <c r="I223" s="1" t="s">
        <v>4706</v>
      </c>
      <c r="J223" s="1" t="s">
        <v>4679</v>
      </c>
      <c r="K223">
        <v>6370.98</v>
      </c>
      <c r="L223">
        <v>8.2100000000000009</v>
      </c>
      <c r="M223" s="32" t="s">
        <v>5477</v>
      </c>
      <c r="N223" s="35" t="s">
        <v>5478</v>
      </c>
      <c r="O223" s="1" t="s">
        <v>4664</v>
      </c>
      <c r="P223" s="1" t="s">
        <v>4622</v>
      </c>
      <c r="Q223" s="1" t="s">
        <v>4611</v>
      </c>
      <c r="R223" s="1" t="s">
        <v>4682</v>
      </c>
      <c r="S223" s="1">
        <f>+Excel_Advanced_Sales_Dataset_2000__hetvi__2[[#This Row],[Unit Price]]*Excel_Advanced_Sales_Dataset_2000__hetvi__2[[#This Row],[Quantity]]</f>
        <v>6370.98</v>
      </c>
    </row>
    <row r="224" spans="1:19" x14ac:dyDescent="0.25">
      <c r="A224" s="1" t="s">
        <v>751</v>
      </c>
      <c r="B224" s="1" t="s">
        <v>752</v>
      </c>
      <c r="C224" s="1" t="s">
        <v>5286</v>
      </c>
      <c r="D224" s="1" t="s">
        <v>5172</v>
      </c>
      <c r="E224" s="1" t="s">
        <v>4656</v>
      </c>
      <c r="F224" s="1" t="s">
        <v>4657</v>
      </c>
      <c r="G224" s="1" t="s">
        <v>4658</v>
      </c>
      <c r="H224" s="1" t="s">
        <v>4725</v>
      </c>
      <c r="I224" s="1" t="s">
        <v>4923</v>
      </c>
      <c r="J224" s="1" t="s">
        <v>5078</v>
      </c>
      <c r="K224">
        <v>41454.94</v>
      </c>
      <c r="L224">
        <v>1.75</v>
      </c>
      <c r="M224" s="32" t="s">
        <v>5479</v>
      </c>
      <c r="N224" s="35" t="s">
        <v>5458</v>
      </c>
      <c r="O224" s="1" t="s">
        <v>4664</v>
      </c>
      <c r="P224" s="1" t="s">
        <v>4622</v>
      </c>
      <c r="Q224" s="1" t="s">
        <v>4611</v>
      </c>
      <c r="R224" s="1" t="s">
        <v>4624</v>
      </c>
      <c r="S224" s="1">
        <f>+Excel_Advanced_Sales_Dataset_2000__hetvi__2[[#This Row],[Unit Price]]*Excel_Advanced_Sales_Dataset_2000__hetvi__2[[#This Row],[Quantity]]</f>
        <v>1616742.6600000001</v>
      </c>
    </row>
    <row r="225" spans="1:19" x14ac:dyDescent="0.25">
      <c r="A225" s="1" t="s">
        <v>754</v>
      </c>
      <c r="B225" s="1" t="s">
        <v>620</v>
      </c>
      <c r="C225" s="1" t="s">
        <v>4915</v>
      </c>
      <c r="D225" s="1" t="s">
        <v>5480</v>
      </c>
      <c r="E225" s="1" t="s">
        <v>4602</v>
      </c>
      <c r="F225" s="1" t="s">
        <v>4668</v>
      </c>
      <c r="G225" s="1" t="s">
        <v>4807</v>
      </c>
      <c r="H225" s="1" t="s">
        <v>4618</v>
      </c>
      <c r="I225" s="1" t="s">
        <v>4647</v>
      </c>
      <c r="J225" s="1" t="s">
        <v>5261</v>
      </c>
      <c r="K225">
        <v>33810.160000000003</v>
      </c>
      <c r="L225">
        <v>7.01</v>
      </c>
      <c r="M225" s="32" t="s">
        <v>5481</v>
      </c>
      <c r="N225" s="35" t="s">
        <v>5482</v>
      </c>
      <c r="O225" s="1" t="s">
        <v>4664</v>
      </c>
      <c r="P225" s="1" t="s">
        <v>4622</v>
      </c>
      <c r="Q225" s="1" t="s">
        <v>4623</v>
      </c>
      <c r="R225" s="1" t="s">
        <v>4744</v>
      </c>
      <c r="S225" s="1">
        <f>+Excel_Advanced_Sales_Dataset_2000__hetvi__2[[#This Row],[Unit Price]]*Excel_Advanced_Sales_Dataset_2000__hetvi__2[[#This Row],[Quantity]]</f>
        <v>338101.60000000003</v>
      </c>
    </row>
    <row r="226" spans="1:19" x14ac:dyDescent="0.25">
      <c r="A226" s="1" t="s">
        <v>756</v>
      </c>
      <c r="B226" s="1" t="s">
        <v>757</v>
      </c>
      <c r="C226" s="1" t="s">
        <v>5483</v>
      </c>
      <c r="D226" s="1" t="s">
        <v>4806</v>
      </c>
      <c r="E226" s="1" t="s">
        <v>4656</v>
      </c>
      <c r="F226" s="1" t="s">
        <v>4676</v>
      </c>
      <c r="G226" s="1" t="s">
        <v>5132</v>
      </c>
      <c r="H226" s="1" t="s">
        <v>4618</v>
      </c>
      <c r="I226" s="1" t="s">
        <v>4678</v>
      </c>
      <c r="J226" s="1" t="s">
        <v>4893</v>
      </c>
      <c r="K226">
        <v>18090.080000000002</v>
      </c>
      <c r="L226">
        <v>9.5299999999999994</v>
      </c>
      <c r="M226" s="32" t="s">
        <v>5484</v>
      </c>
      <c r="N226" s="35" t="s">
        <v>4830</v>
      </c>
      <c r="O226" s="1" t="s">
        <v>4651</v>
      </c>
      <c r="P226" s="1" t="s">
        <v>4622</v>
      </c>
      <c r="Q226" s="1" t="s">
        <v>4611</v>
      </c>
      <c r="R226" s="1" t="s">
        <v>4782</v>
      </c>
      <c r="S226" s="1">
        <f>+Excel_Advanced_Sales_Dataset_2000__hetvi__2[[#This Row],[Unit Price]]*Excel_Advanced_Sales_Dataset_2000__hetvi__2[[#This Row],[Quantity]]</f>
        <v>379891.68000000005</v>
      </c>
    </row>
    <row r="227" spans="1:19" x14ac:dyDescent="0.25">
      <c r="A227" s="1" t="s">
        <v>759</v>
      </c>
      <c r="B227" s="1" t="s">
        <v>491</v>
      </c>
      <c r="C227" s="1" t="s">
        <v>5485</v>
      </c>
      <c r="D227" s="1" t="s">
        <v>5099</v>
      </c>
      <c r="E227" s="1" t="s">
        <v>4627</v>
      </c>
      <c r="F227" s="1" t="s">
        <v>4691</v>
      </c>
      <c r="G227" s="1" t="s">
        <v>4692</v>
      </c>
      <c r="H227" s="1" t="s">
        <v>4630</v>
      </c>
      <c r="I227" s="1" t="s">
        <v>5077</v>
      </c>
      <c r="J227" s="1" t="s">
        <v>4736</v>
      </c>
      <c r="K227">
        <v>23738.19</v>
      </c>
      <c r="L227">
        <v>17.02</v>
      </c>
      <c r="M227" s="32" t="s">
        <v>5486</v>
      </c>
      <c r="N227" s="35" t="s">
        <v>5355</v>
      </c>
      <c r="O227" s="1" t="s">
        <v>4664</v>
      </c>
      <c r="P227" s="1" t="s">
        <v>4622</v>
      </c>
      <c r="Q227" s="1" t="s">
        <v>4611</v>
      </c>
      <c r="R227" s="1" t="s">
        <v>4653</v>
      </c>
      <c r="S227" s="1">
        <f>+Excel_Advanced_Sales_Dataset_2000__hetvi__2[[#This Row],[Unit Price]]*Excel_Advanced_Sales_Dataset_2000__hetvi__2[[#This Row],[Quantity]]</f>
        <v>142429.13999999998</v>
      </c>
    </row>
    <row r="228" spans="1:19" x14ac:dyDescent="0.25">
      <c r="A228" s="1" t="s">
        <v>761</v>
      </c>
      <c r="B228" s="1" t="s">
        <v>762</v>
      </c>
      <c r="C228" s="1" t="s">
        <v>5487</v>
      </c>
      <c r="D228" s="1" t="s">
        <v>5232</v>
      </c>
      <c r="E228" s="1" t="s">
        <v>4627</v>
      </c>
      <c r="F228" s="1" t="s">
        <v>4723</v>
      </c>
      <c r="G228" s="1" t="s">
        <v>4724</v>
      </c>
      <c r="H228" s="1" t="s">
        <v>4638</v>
      </c>
      <c r="I228" s="1" t="s">
        <v>4639</v>
      </c>
      <c r="J228" s="1" t="s">
        <v>5261</v>
      </c>
      <c r="K228">
        <v>48289.07</v>
      </c>
      <c r="L228">
        <v>3.45</v>
      </c>
      <c r="M228" s="32" t="s">
        <v>5488</v>
      </c>
      <c r="N228" s="35" t="s">
        <v>5398</v>
      </c>
      <c r="O228" s="1" t="s">
        <v>4651</v>
      </c>
      <c r="P228" s="1" t="s">
        <v>4622</v>
      </c>
      <c r="Q228" s="1" t="s">
        <v>4623</v>
      </c>
      <c r="R228" s="1" t="s">
        <v>4720</v>
      </c>
      <c r="S228" s="1">
        <f>+Excel_Advanced_Sales_Dataset_2000__hetvi__2[[#This Row],[Unit Price]]*Excel_Advanced_Sales_Dataset_2000__hetvi__2[[#This Row],[Quantity]]</f>
        <v>482890.7</v>
      </c>
    </row>
    <row r="229" spans="1:19" x14ac:dyDescent="0.25">
      <c r="A229" s="1" t="s">
        <v>764</v>
      </c>
      <c r="B229" s="1" t="s">
        <v>165</v>
      </c>
      <c r="C229" s="1" t="s">
        <v>5489</v>
      </c>
      <c r="D229" s="1" t="s">
        <v>5016</v>
      </c>
      <c r="E229" s="1" t="s">
        <v>4627</v>
      </c>
      <c r="F229" s="1" t="s">
        <v>4636</v>
      </c>
      <c r="G229" s="1" t="s">
        <v>4637</v>
      </c>
      <c r="H229" s="1" t="s">
        <v>4725</v>
      </c>
      <c r="I229" s="1" t="s">
        <v>5247</v>
      </c>
      <c r="J229" s="1" t="s">
        <v>5026</v>
      </c>
      <c r="K229">
        <v>33274.620000000003</v>
      </c>
      <c r="L229">
        <v>4.12</v>
      </c>
      <c r="M229" s="32" t="s">
        <v>5490</v>
      </c>
      <c r="N229" s="35" t="s">
        <v>5216</v>
      </c>
      <c r="O229" s="1" t="s">
        <v>4609</v>
      </c>
      <c r="P229" s="1" t="s">
        <v>4622</v>
      </c>
      <c r="Q229" s="1" t="s">
        <v>4643</v>
      </c>
      <c r="R229" s="1" t="s">
        <v>4682</v>
      </c>
      <c r="S229" s="1">
        <f>+Excel_Advanced_Sales_Dataset_2000__hetvi__2[[#This Row],[Unit Price]]*Excel_Advanced_Sales_Dataset_2000__hetvi__2[[#This Row],[Quantity]]</f>
        <v>399295.44000000006</v>
      </c>
    </row>
    <row r="230" spans="1:19" x14ac:dyDescent="0.25">
      <c r="A230" s="1" t="s">
        <v>766</v>
      </c>
      <c r="B230" s="1" t="s">
        <v>767</v>
      </c>
      <c r="C230" s="1" t="s">
        <v>4745</v>
      </c>
      <c r="D230" s="1" t="s">
        <v>5232</v>
      </c>
      <c r="E230" s="1" t="s">
        <v>4627</v>
      </c>
      <c r="F230" s="1" t="s">
        <v>4636</v>
      </c>
      <c r="G230" s="1" t="s">
        <v>4985</v>
      </c>
      <c r="H230" s="1" t="s">
        <v>4638</v>
      </c>
      <c r="I230" s="1" t="s">
        <v>4639</v>
      </c>
      <c r="J230" s="1" t="s">
        <v>4620</v>
      </c>
      <c r="K230">
        <v>31016.28</v>
      </c>
      <c r="L230">
        <v>16.489999999999998</v>
      </c>
      <c r="M230" s="32" t="s">
        <v>5491</v>
      </c>
      <c r="N230" s="35" t="s">
        <v>5492</v>
      </c>
      <c r="O230" s="1" t="s">
        <v>4730</v>
      </c>
      <c r="P230" s="1" t="s">
        <v>4610</v>
      </c>
      <c r="Q230" s="1" t="s">
        <v>4623</v>
      </c>
      <c r="R230" s="1" t="s">
        <v>4703</v>
      </c>
      <c r="S230" s="1">
        <f>+Excel_Advanced_Sales_Dataset_2000__hetvi__2[[#This Row],[Unit Price]]*Excel_Advanced_Sales_Dataset_2000__hetvi__2[[#This Row],[Quantity]]</f>
        <v>93048.84</v>
      </c>
    </row>
    <row r="231" spans="1:19" x14ac:dyDescent="0.25">
      <c r="A231" s="1" t="s">
        <v>769</v>
      </c>
      <c r="B231" s="1" t="s">
        <v>770</v>
      </c>
      <c r="C231" s="1" t="s">
        <v>5493</v>
      </c>
      <c r="D231" s="1" t="s">
        <v>4683</v>
      </c>
      <c r="E231" s="1" t="s">
        <v>4615</v>
      </c>
      <c r="F231" s="1" t="s">
        <v>4843</v>
      </c>
      <c r="G231" s="1" t="s">
        <v>4844</v>
      </c>
      <c r="H231" s="1" t="s">
        <v>4618</v>
      </c>
      <c r="I231" s="1" t="s">
        <v>4647</v>
      </c>
      <c r="J231" s="1" t="s">
        <v>5026</v>
      </c>
      <c r="K231">
        <v>7716.76</v>
      </c>
      <c r="L231">
        <v>19.02</v>
      </c>
      <c r="M231" s="32" t="s">
        <v>5494</v>
      </c>
      <c r="N231" s="35" t="s">
        <v>5120</v>
      </c>
      <c r="O231" s="1" t="s">
        <v>4651</v>
      </c>
      <c r="P231" s="1" t="s">
        <v>4622</v>
      </c>
      <c r="Q231" s="1" t="s">
        <v>4611</v>
      </c>
      <c r="R231" s="1" t="s">
        <v>4782</v>
      </c>
      <c r="S231" s="1">
        <f>+Excel_Advanced_Sales_Dataset_2000__hetvi__2[[#This Row],[Unit Price]]*Excel_Advanced_Sales_Dataset_2000__hetvi__2[[#This Row],[Quantity]]</f>
        <v>92601.12</v>
      </c>
    </row>
    <row r="232" spans="1:19" x14ac:dyDescent="0.25">
      <c r="A232" s="1" t="s">
        <v>772</v>
      </c>
      <c r="B232" s="1" t="s">
        <v>717</v>
      </c>
      <c r="C232" s="1" t="s">
        <v>4745</v>
      </c>
      <c r="D232" s="1" t="s">
        <v>5495</v>
      </c>
      <c r="E232" s="1" t="s">
        <v>4602</v>
      </c>
      <c r="F232" s="1" t="s">
        <v>4603</v>
      </c>
      <c r="G232" s="1" t="s">
        <v>4955</v>
      </c>
      <c r="H232" s="1" t="s">
        <v>4605</v>
      </c>
      <c r="I232" s="1" t="s">
        <v>4819</v>
      </c>
      <c r="J232" s="1" t="s">
        <v>4693</v>
      </c>
      <c r="K232">
        <v>15643.09</v>
      </c>
      <c r="L232">
        <v>11.09</v>
      </c>
      <c r="M232" s="32" t="s">
        <v>5496</v>
      </c>
      <c r="N232" s="35" t="s">
        <v>4935</v>
      </c>
      <c r="O232" s="1" t="s">
        <v>4609</v>
      </c>
      <c r="P232" s="1" t="s">
        <v>4622</v>
      </c>
      <c r="Q232" s="1" t="s">
        <v>4611</v>
      </c>
      <c r="R232" s="1" t="s">
        <v>4682</v>
      </c>
      <c r="S232" s="1">
        <f>+Excel_Advanced_Sales_Dataset_2000__hetvi__2[[#This Row],[Unit Price]]*Excel_Advanced_Sales_Dataset_2000__hetvi__2[[#This Row],[Quantity]]</f>
        <v>469292.7</v>
      </c>
    </row>
    <row r="233" spans="1:19" x14ac:dyDescent="0.25">
      <c r="A233" s="1" t="s">
        <v>774</v>
      </c>
      <c r="B233" s="1" t="s">
        <v>361</v>
      </c>
      <c r="C233" s="1" t="s">
        <v>5497</v>
      </c>
      <c r="D233" s="1" t="s">
        <v>4933</v>
      </c>
      <c r="E233" s="1" t="s">
        <v>4615</v>
      </c>
      <c r="F233" s="1" t="s">
        <v>4733</v>
      </c>
      <c r="G233" s="1" t="s">
        <v>4734</v>
      </c>
      <c r="H233" s="1" t="s">
        <v>4638</v>
      </c>
      <c r="I233" s="1" t="s">
        <v>4774</v>
      </c>
      <c r="J233" s="1" t="s">
        <v>4820</v>
      </c>
      <c r="K233">
        <v>35581.589999999997</v>
      </c>
      <c r="L233">
        <v>12.64</v>
      </c>
      <c r="M233" s="32" t="s">
        <v>5498</v>
      </c>
      <c r="N233" s="35" t="s">
        <v>5499</v>
      </c>
      <c r="O233" s="1" t="s">
        <v>4651</v>
      </c>
      <c r="P233" s="1" t="s">
        <v>4622</v>
      </c>
      <c r="Q233" s="1" t="s">
        <v>4623</v>
      </c>
      <c r="R233" s="1" t="s">
        <v>4744</v>
      </c>
      <c r="S233" s="1">
        <f>+Excel_Advanced_Sales_Dataset_2000__hetvi__2[[#This Row],[Unit Price]]*Excel_Advanced_Sales_Dataset_2000__hetvi__2[[#This Row],[Quantity]]</f>
        <v>782794.98</v>
      </c>
    </row>
    <row r="234" spans="1:19" x14ac:dyDescent="0.25">
      <c r="A234" s="1" t="s">
        <v>776</v>
      </c>
      <c r="B234" s="1" t="s">
        <v>531</v>
      </c>
      <c r="C234" s="1" t="s">
        <v>5500</v>
      </c>
      <c r="D234" s="1" t="s">
        <v>5426</v>
      </c>
      <c r="E234" s="1" t="s">
        <v>4602</v>
      </c>
      <c r="F234" s="1" t="s">
        <v>4785</v>
      </c>
      <c r="G234" s="1" t="s">
        <v>4942</v>
      </c>
      <c r="H234" s="1" t="s">
        <v>4659</v>
      </c>
      <c r="I234" s="1" t="s">
        <v>4845</v>
      </c>
      <c r="J234" s="1" t="s">
        <v>4869</v>
      </c>
      <c r="K234">
        <v>43519.040000000001</v>
      </c>
      <c r="L234">
        <v>7.64</v>
      </c>
      <c r="M234" s="32" t="s">
        <v>5501</v>
      </c>
      <c r="N234" s="35" t="s">
        <v>5502</v>
      </c>
      <c r="O234" s="1" t="s">
        <v>45</v>
      </c>
      <c r="P234" s="1" t="s">
        <v>4622</v>
      </c>
      <c r="Q234" s="1" t="s">
        <v>4643</v>
      </c>
      <c r="R234" s="1" t="s">
        <v>4624</v>
      </c>
      <c r="S234" s="1">
        <f>+Excel_Advanced_Sales_Dataset_2000__hetvi__2[[#This Row],[Unit Price]]*Excel_Advanced_Sales_Dataset_2000__hetvi__2[[#This Row],[Quantity]]</f>
        <v>1175014.08</v>
      </c>
    </row>
    <row r="235" spans="1:19" x14ac:dyDescent="0.25">
      <c r="A235" s="1" t="s">
        <v>778</v>
      </c>
      <c r="B235" s="1" t="s">
        <v>779</v>
      </c>
      <c r="C235" s="1" t="s">
        <v>5134</v>
      </c>
      <c r="D235" s="1" t="s">
        <v>5503</v>
      </c>
      <c r="E235" s="1" t="s">
        <v>4615</v>
      </c>
      <c r="F235" s="1" t="s">
        <v>4843</v>
      </c>
      <c r="G235" s="1" t="s">
        <v>4844</v>
      </c>
      <c r="H235" s="1" t="s">
        <v>4638</v>
      </c>
      <c r="I235" s="1" t="s">
        <v>4639</v>
      </c>
      <c r="J235" s="1" t="s">
        <v>4693</v>
      </c>
      <c r="K235">
        <v>8907.64</v>
      </c>
      <c r="L235">
        <v>8.2799999999999994</v>
      </c>
      <c r="M235" s="32" t="s">
        <v>5504</v>
      </c>
      <c r="N235" s="35" t="s">
        <v>5505</v>
      </c>
      <c r="O235" s="1" t="s">
        <v>4664</v>
      </c>
      <c r="P235" s="1" t="s">
        <v>4652</v>
      </c>
      <c r="Q235" s="1" t="s">
        <v>4623</v>
      </c>
      <c r="R235" s="1" t="s">
        <v>4744</v>
      </c>
      <c r="S235" s="1">
        <f>+Excel_Advanced_Sales_Dataset_2000__hetvi__2[[#This Row],[Unit Price]]*Excel_Advanced_Sales_Dataset_2000__hetvi__2[[#This Row],[Quantity]]</f>
        <v>267229.19999999995</v>
      </c>
    </row>
    <row r="236" spans="1:19" x14ac:dyDescent="0.25">
      <c r="A236" s="1" t="s">
        <v>781</v>
      </c>
      <c r="B236" s="1" t="s">
        <v>782</v>
      </c>
      <c r="C236" s="1" t="s">
        <v>5361</v>
      </c>
      <c r="D236" s="1" t="s">
        <v>5426</v>
      </c>
      <c r="E236" s="1" t="s">
        <v>4615</v>
      </c>
      <c r="F236" s="1" t="s">
        <v>4843</v>
      </c>
      <c r="G236" s="1" t="s">
        <v>4844</v>
      </c>
      <c r="H236" s="1" t="s">
        <v>4630</v>
      </c>
      <c r="I236" s="1" t="s">
        <v>4631</v>
      </c>
      <c r="J236" s="1" t="s">
        <v>4869</v>
      </c>
      <c r="K236">
        <v>24922.61</v>
      </c>
      <c r="L236">
        <v>17.71</v>
      </c>
      <c r="M236" s="32" t="s">
        <v>5506</v>
      </c>
      <c r="N236" s="35" t="s">
        <v>4968</v>
      </c>
      <c r="O236" s="1" t="s">
        <v>4664</v>
      </c>
      <c r="P236" s="1" t="s">
        <v>4622</v>
      </c>
      <c r="Q236" s="1" t="s">
        <v>4611</v>
      </c>
      <c r="R236" s="1" t="s">
        <v>4653</v>
      </c>
      <c r="S236" s="1">
        <f>+Excel_Advanced_Sales_Dataset_2000__hetvi__2[[#This Row],[Unit Price]]*Excel_Advanced_Sales_Dataset_2000__hetvi__2[[#This Row],[Quantity]]</f>
        <v>672910.47</v>
      </c>
    </row>
    <row r="237" spans="1:19" x14ac:dyDescent="0.25">
      <c r="A237" s="1" t="s">
        <v>784</v>
      </c>
      <c r="B237" s="1" t="s">
        <v>785</v>
      </c>
      <c r="C237" s="1" t="s">
        <v>5136</v>
      </c>
      <c r="D237" s="1" t="s">
        <v>5507</v>
      </c>
      <c r="E237" s="1" t="s">
        <v>4602</v>
      </c>
      <c r="F237" s="1" t="s">
        <v>4603</v>
      </c>
      <c r="G237" s="1" t="s">
        <v>4813</v>
      </c>
      <c r="H237" s="1" t="s">
        <v>4638</v>
      </c>
      <c r="I237" s="1" t="s">
        <v>4639</v>
      </c>
      <c r="J237" s="1" t="s">
        <v>4938</v>
      </c>
      <c r="K237">
        <v>42201.37</v>
      </c>
      <c r="L237">
        <v>4.26</v>
      </c>
      <c r="M237" s="32" t="s">
        <v>5508</v>
      </c>
      <c r="N237" s="35" t="s">
        <v>5509</v>
      </c>
      <c r="O237" s="1" t="s">
        <v>45</v>
      </c>
      <c r="P237" s="1" t="s">
        <v>4622</v>
      </c>
      <c r="Q237" s="1" t="s">
        <v>4643</v>
      </c>
      <c r="R237" s="1" t="s">
        <v>4696</v>
      </c>
      <c r="S237" s="1">
        <f>+Excel_Advanced_Sales_Dataset_2000__hetvi__2[[#This Row],[Unit Price]]*Excel_Advanced_Sales_Dataset_2000__hetvi__2[[#This Row],[Quantity]]</f>
        <v>1392645.2100000002</v>
      </c>
    </row>
    <row r="238" spans="1:19" x14ac:dyDescent="0.25">
      <c r="A238" s="1" t="s">
        <v>787</v>
      </c>
      <c r="B238" s="1" t="s">
        <v>788</v>
      </c>
      <c r="C238" s="1" t="s">
        <v>5020</v>
      </c>
      <c r="D238" s="1" t="s">
        <v>5510</v>
      </c>
      <c r="E238" s="1" t="s">
        <v>4656</v>
      </c>
      <c r="F238" s="1" t="s">
        <v>4772</v>
      </c>
      <c r="G238" s="1" t="s">
        <v>4773</v>
      </c>
      <c r="H238" s="1" t="s">
        <v>4618</v>
      </c>
      <c r="I238" s="1" t="s">
        <v>4748</v>
      </c>
      <c r="J238" s="1" t="s">
        <v>5039</v>
      </c>
      <c r="K238">
        <v>31749.56</v>
      </c>
      <c r="L238">
        <v>15.76</v>
      </c>
      <c r="M238" s="32" t="s">
        <v>5511</v>
      </c>
      <c r="N238" s="35" t="s">
        <v>5032</v>
      </c>
      <c r="O238" s="1" t="s">
        <v>45</v>
      </c>
      <c r="P238" s="1" t="s">
        <v>4622</v>
      </c>
      <c r="Q238" s="1" t="s">
        <v>4623</v>
      </c>
      <c r="R238" s="1" t="s">
        <v>4823</v>
      </c>
      <c r="S238" s="1">
        <f>+Excel_Advanced_Sales_Dataset_2000__hetvi__2[[#This Row],[Unit Price]]*Excel_Advanced_Sales_Dataset_2000__hetvi__2[[#This Row],[Quantity]]</f>
        <v>126998.24</v>
      </c>
    </row>
    <row r="239" spans="1:19" x14ac:dyDescent="0.25">
      <c r="A239" s="1" t="s">
        <v>790</v>
      </c>
      <c r="B239" s="1" t="s">
        <v>791</v>
      </c>
      <c r="C239" s="1" t="s">
        <v>5512</v>
      </c>
      <c r="D239" s="1" t="s">
        <v>5214</v>
      </c>
      <c r="E239" s="1" t="s">
        <v>4602</v>
      </c>
      <c r="F239" s="1" t="s">
        <v>4603</v>
      </c>
      <c r="G239" s="1" t="s">
        <v>4813</v>
      </c>
      <c r="H239" s="1" t="s">
        <v>4638</v>
      </c>
      <c r="I239" s="1" t="s">
        <v>4834</v>
      </c>
      <c r="J239" s="1" t="s">
        <v>4749</v>
      </c>
      <c r="K239">
        <v>14686.27</v>
      </c>
      <c r="L239">
        <v>3.05</v>
      </c>
      <c r="M239" s="32" t="s">
        <v>5513</v>
      </c>
      <c r="N239" s="35" t="s">
        <v>5514</v>
      </c>
      <c r="O239" s="1" t="s">
        <v>4664</v>
      </c>
      <c r="P239" s="1" t="s">
        <v>4610</v>
      </c>
      <c r="Q239" s="1" t="s">
        <v>4611</v>
      </c>
      <c r="R239" s="1" t="s">
        <v>4624</v>
      </c>
      <c r="S239" s="1">
        <f>+Excel_Advanced_Sales_Dataset_2000__hetvi__2[[#This Row],[Unit Price]]*Excel_Advanced_Sales_Dataset_2000__hetvi__2[[#This Row],[Quantity]]</f>
        <v>528705.72</v>
      </c>
    </row>
    <row r="240" spans="1:19" x14ac:dyDescent="0.25">
      <c r="A240" s="1" t="s">
        <v>793</v>
      </c>
      <c r="B240" s="1" t="s">
        <v>61</v>
      </c>
      <c r="C240" s="1" t="s">
        <v>5515</v>
      </c>
      <c r="D240" s="1" t="s">
        <v>4765</v>
      </c>
      <c r="E240" s="1" t="s">
        <v>4656</v>
      </c>
      <c r="F240" s="1" t="s">
        <v>4772</v>
      </c>
      <c r="G240" s="1" t="s">
        <v>4773</v>
      </c>
      <c r="H240" s="1" t="s">
        <v>4725</v>
      </c>
      <c r="I240" s="1" t="s">
        <v>4923</v>
      </c>
      <c r="J240" s="1" t="s">
        <v>4835</v>
      </c>
      <c r="K240">
        <v>7114.57</v>
      </c>
      <c r="L240">
        <v>1.91</v>
      </c>
      <c r="M240" s="32" t="s">
        <v>5516</v>
      </c>
      <c r="N240" s="35" t="s">
        <v>5517</v>
      </c>
      <c r="O240" s="1" t="s">
        <v>4664</v>
      </c>
      <c r="P240" s="1" t="s">
        <v>4622</v>
      </c>
      <c r="Q240" s="1" t="s">
        <v>4611</v>
      </c>
      <c r="R240" s="1" t="s">
        <v>4612</v>
      </c>
      <c r="S240" s="1">
        <f>+Excel_Advanced_Sales_Dataset_2000__hetvi__2[[#This Row],[Unit Price]]*Excel_Advanced_Sales_Dataset_2000__hetvi__2[[#This Row],[Quantity]]</f>
        <v>227666.24</v>
      </c>
    </row>
    <row r="241" spans="1:19" x14ac:dyDescent="0.25">
      <c r="A241" s="1" t="s">
        <v>795</v>
      </c>
      <c r="B241" s="1" t="s">
        <v>796</v>
      </c>
      <c r="C241" s="1" t="s">
        <v>5202</v>
      </c>
      <c r="D241" s="1" t="s">
        <v>5518</v>
      </c>
      <c r="E241" s="1" t="s">
        <v>4615</v>
      </c>
      <c r="F241" s="1" t="s">
        <v>4733</v>
      </c>
      <c r="G241" s="1" t="s">
        <v>5083</v>
      </c>
      <c r="H241" s="1" t="s">
        <v>4659</v>
      </c>
      <c r="I241" s="1" t="s">
        <v>4845</v>
      </c>
      <c r="J241" s="1" t="s">
        <v>4893</v>
      </c>
      <c r="K241">
        <v>44147.03</v>
      </c>
      <c r="L241">
        <v>7.16</v>
      </c>
      <c r="M241" s="32" t="s">
        <v>5519</v>
      </c>
      <c r="N241" s="35" t="s">
        <v>4948</v>
      </c>
      <c r="O241" s="1" t="s">
        <v>4730</v>
      </c>
      <c r="P241" s="1" t="s">
        <v>4652</v>
      </c>
      <c r="Q241" s="1" t="s">
        <v>4611</v>
      </c>
      <c r="R241" s="1" t="s">
        <v>4682</v>
      </c>
      <c r="S241" s="1">
        <f>+Excel_Advanced_Sales_Dataset_2000__hetvi__2[[#This Row],[Unit Price]]*Excel_Advanced_Sales_Dataset_2000__hetvi__2[[#This Row],[Quantity]]</f>
        <v>927087.63</v>
      </c>
    </row>
    <row r="242" spans="1:19" x14ac:dyDescent="0.25">
      <c r="A242" s="1" t="s">
        <v>798</v>
      </c>
      <c r="B242" s="1" t="s">
        <v>799</v>
      </c>
      <c r="C242" s="1" t="s">
        <v>5080</v>
      </c>
      <c r="D242" s="1" t="s">
        <v>5520</v>
      </c>
      <c r="E242" s="1" t="s">
        <v>4615</v>
      </c>
      <c r="F242" s="1" t="s">
        <v>4616</v>
      </c>
      <c r="G242" s="1" t="s">
        <v>4617</v>
      </c>
      <c r="H242" s="1" t="s">
        <v>4638</v>
      </c>
      <c r="I242" s="1" t="s">
        <v>4639</v>
      </c>
      <c r="J242" s="1" t="s">
        <v>4757</v>
      </c>
      <c r="K242">
        <v>915.06</v>
      </c>
      <c r="L242">
        <v>1.46</v>
      </c>
      <c r="M242" s="32" t="s">
        <v>5521</v>
      </c>
      <c r="N242" s="35" t="s">
        <v>5355</v>
      </c>
      <c r="O242" s="1" t="s">
        <v>4651</v>
      </c>
      <c r="P242" s="1" t="s">
        <v>4622</v>
      </c>
      <c r="Q242" s="1" t="s">
        <v>4611</v>
      </c>
      <c r="R242" s="1" t="s">
        <v>4653</v>
      </c>
      <c r="S242" s="1">
        <f>+Excel_Advanced_Sales_Dataset_2000__hetvi__2[[#This Row],[Unit Price]]*Excel_Advanced_Sales_Dataset_2000__hetvi__2[[#This Row],[Quantity]]</f>
        <v>25621.68</v>
      </c>
    </row>
    <row r="243" spans="1:19" x14ac:dyDescent="0.25">
      <c r="A243" s="1" t="s">
        <v>801</v>
      </c>
      <c r="B243" s="1" t="s">
        <v>802</v>
      </c>
      <c r="C243" s="1" t="s">
        <v>4926</v>
      </c>
      <c r="D243" s="1" t="s">
        <v>5522</v>
      </c>
      <c r="E243" s="1" t="s">
        <v>4627</v>
      </c>
      <c r="F243" s="1" t="s">
        <v>4691</v>
      </c>
      <c r="G243" s="1" t="s">
        <v>4692</v>
      </c>
      <c r="H243" s="1" t="s">
        <v>4618</v>
      </c>
      <c r="I243" s="1" t="s">
        <v>4619</v>
      </c>
      <c r="J243" s="1" t="s">
        <v>5078</v>
      </c>
      <c r="K243">
        <v>9611.15</v>
      </c>
      <c r="L243">
        <v>4.05</v>
      </c>
      <c r="M243" s="32" t="s">
        <v>5523</v>
      </c>
      <c r="N243" s="35" t="s">
        <v>5318</v>
      </c>
      <c r="O243" s="1" t="s">
        <v>4664</v>
      </c>
      <c r="P243" s="1" t="s">
        <v>4610</v>
      </c>
      <c r="Q243" s="1" t="s">
        <v>4643</v>
      </c>
      <c r="R243" s="1" t="s">
        <v>4720</v>
      </c>
      <c r="S243" s="1">
        <f>+Excel_Advanced_Sales_Dataset_2000__hetvi__2[[#This Row],[Unit Price]]*Excel_Advanced_Sales_Dataset_2000__hetvi__2[[#This Row],[Quantity]]</f>
        <v>374834.85</v>
      </c>
    </row>
    <row r="244" spans="1:19" x14ac:dyDescent="0.25">
      <c r="A244" s="1" t="s">
        <v>804</v>
      </c>
      <c r="B244" s="1" t="s">
        <v>805</v>
      </c>
      <c r="C244" s="1" t="s">
        <v>5297</v>
      </c>
      <c r="D244" s="1" t="s">
        <v>5524</v>
      </c>
      <c r="E244" s="1" t="s">
        <v>4615</v>
      </c>
      <c r="F244" s="1" t="s">
        <v>4616</v>
      </c>
      <c r="G244" s="1" t="s">
        <v>4699</v>
      </c>
      <c r="H244" s="1" t="s">
        <v>4659</v>
      </c>
      <c r="I244" s="1" t="s">
        <v>4660</v>
      </c>
      <c r="J244" s="1" t="s">
        <v>4757</v>
      </c>
      <c r="K244">
        <v>12572.46</v>
      </c>
      <c r="L244">
        <v>6.71</v>
      </c>
      <c r="M244" s="32" t="s">
        <v>5525</v>
      </c>
      <c r="N244" s="35" t="s">
        <v>5526</v>
      </c>
      <c r="O244" s="1" t="s">
        <v>4609</v>
      </c>
      <c r="P244" s="1" t="s">
        <v>4610</v>
      </c>
      <c r="Q244" s="1" t="s">
        <v>4611</v>
      </c>
      <c r="R244" s="1" t="s">
        <v>4612</v>
      </c>
      <c r="S244" s="1">
        <f>+Excel_Advanced_Sales_Dataset_2000__hetvi__2[[#This Row],[Unit Price]]*Excel_Advanced_Sales_Dataset_2000__hetvi__2[[#This Row],[Quantity]]</f>
        <v>352028.88</v>
      </c>
    </row>
    <row r="245" spans="1:19" x14ac:dyDescent="0.25">
      <c r="A245" s="1" t="s">
        <v>807</v>
      </c>
      <c r="B245" s="1" t="s">
        <v>494</v>
      </c>
      <c r="C245" s="1" t="s">
        <v>5256</v>
      </c>
      <c r="D245" s="1" t="s">
        <v>5012</v>
      </c>
      <c r="E245" s="1" t="s">
        <v>4656</v>
      </c>
      <c r="F245" s="1" t="s">
        <v>4891</v>
      </c>
      <c r="G245" s="1" t="s">
        <v>4892</v>
      </c>
      <c r="H245" s="1" t="s">
        <v>4618</v>
      </c>
      <c r="I245" s="1" t="s">
        <v>4735</v>
      </c>
      <c r="J245" s="1" t="s">
        <v>4835</v>
      </c>
      <c r="K245">
        <v>1122.68</v>
      </c>
      <c r="L245">
        <v>7.59</v>
      </c>
      <c r="M245" s="32" t="s">
        <v>5527</v>
      </c>
      <c r="N245" s="35" t="s">
        <v>4940</v>
      </c>
      <c r="O245" s="1" t="s">
        <v>4651</v>
      </c>
      <c r="P245" s="1" t="s">
        <v>4622</v>
      </c>
      <c r="Q245" s="1" t="s">
        <v>4611</v>
      </c>
      <c r="R245" s="1" t="s">
        <v>4665</v>
      </c>
      <c r="S245" s="1">
        <f>+Excel_Advanced_Sales_Dataset_2000__hetvi__2[[#This Row],[Unit Price]]*Excel_Advanced_Sales_Dataset_2000__hetvi__2[[#This Row],[Quantity]]</f>
        <v>35925.760000000002</v>
      </c>
    </row>
    <row r="246" spans="1:19" x14ac:dyDescent="0.25">
      <c r="A246" s="1" t="s">
        <v>809</v>
      </c>
      <c r="B246" s="1" t="s">
        <v>810</v>
      </c>
      <c r="C246" s="1" t="s">
        <v>5528</v>
      </c>
      <c r="D246" s="1" t="s">
        <v>5529</v>
      </c>
      <c r="E246" s="1" t="s">
        <v>4627</v>
      </c>
      <c r="F246" s="1" t="s">
        <v>4628</v>
      </c>
      <c r="G246" s="1" t="s">
        <v>4629</v>
      </c>
      <c r="H246" s="1" t="s">
        <v>4630</v>
      </c>
      <c r="I246" s="1" t="s">
        <v>5088</v>
      </c>
      <c r="J246" s="1" t="s">
        <v>4727</v>
      </c>
      <c r="K246">
        <v>1347.57</v>
      </c>
      <c r="L246">
        <v>11.62</v>
      </c>
      <c r="M246" s="32" t="s">
        <v>5530</v>
      </c>
      <c r="N246" s="35" t="s">
        <v>5531</v>
      </c>
      <c r="O246" s="1" t="s">
        <v>4730</v>
      </c>
      <c r="P246" s="1" t="s">
        <v>4610</v>
      </c>
      <c r="Q246" s="1" t="s">
        <v>4643</v>
      </c>
      <c r="R246" s="1" t="s">
        <v>4703</v>
      </c>
      <c r="S246" s="1">
        <f>+Excel_Advanced_Sales_Dataset_2000__hetvi__2[[#This Row],[Unit Price]]*Excel_Advanced_Sales_Dataset_2000__hetvi__2[[#This Row],[Quantity]]</f>
        <v>10780.56</v>
      </c>
    </row>
    <row r="247" spans="1:19" x14ac:dyDescent="0.25">
      <c r="A247" s="1" t="s">
        <v>812</v>
      </c>
      <c r="B247" s="1" t="s">
        <v>508</v>
      </c>
      <c r="C247" s="1" t="s">
        <v>5532</v>
      </c>
      <c r="D247" s="1" t="s">
        <v>5274</v>
      </c>
      <c r="E247" s="1" t="s">
        <v>4602</v>
      </c>
      <c r="F247" s="1" t="s">
        <v>4785</v>
      </c>
      <c r="G247" s="1" t="s">
        <v>4942</v>
      </c>
      <c r="H247" s="1" t="s">
        <v>4725</v>
      </c>
      <c r="I247" s="1" t="s">
        <v>4726</v>
      </c>
      <c r="J247" s="1" t="s">
        <v>5039</v>
      </c>
      <c r="K247">
        <v>42797.91</v>
      </c>
      <c r="L247">
        <v>19.18</v>
      </c>
      <c r="M247" s="32" t="s">
        <v>5533</v>
      </c>
      <c r="N247" s="35" t="s">
        <v>5534</v>
      </c>
      <c r="O247" s="1" t="s">
        <v>4730</v>
      </c>
      <c r="P247" s="1" t="s">
        <v>4622</v>
      </c>
      <c r="Q247" s="1" t="s">
        <v>4623</v>
      </c>
      <c r="R247" s="1" t="s">
        <v>4696</v>
      </c>
      <c r="S247" s="1">
        <f>+Excel_Advanced_Sales_Dataset_2000__hetvi__2[[#This Row],[Unit Price]]*Excel_Advanced_Sales_Dataset_2000__hetvi__2[[#This Row],[Quantity]]</f>
        <v>171191.64</v>
      </c>
    </row>
    <row r="248" spans="1:19" x14ac:dyDescent="0.25">
      <c r="A248" s="1" t="s">
        <v>814</v>
      </c>
      <c r="B248" s="1" t="s">
        <v>815</v>
      </c>
      <c r="C248" s="1" t="s">
        <v>5042</v>
      </c>
      <c r="D248" s="1" t="s">
        <v>5535</v>
      </c>
      <c r="E248" s="1" t="s">
        <v>4656</v>
      </c>
      <c r="F248" s="1" t="s">
        <v>4772</v>
      </c>
      <c r="G248" s="1" t="s">
        <v>4833</v>
      </c>
      <c r="H248" s="1" t="s">
        <v>4725</v>
      </c>
      <c r="I248" s="1" t="s">
        <v>4827</v>
      </c>
      <c r="J248" s="1" t="s">
        <v>4869</v>
      </c>
      <c r="K248">
        <v>44201.53</v>
      </c>
      <c r="L248">
        <v>5.47</v>
      </c>
      <c r="M248" s="32" t="s">
        <v>5536</v>
      </c>
      <c r="N248" s="35" t="s">
        <v>5537</v>
      </c>
      <c r="O248" s="1" t="s">
        <v>4730</v>
      </c>
      <c r="P248" s="1" t="s">
        <v>4622</v>
      </c>
      <c r="Q248" s="1" t="s">
        <v>4611</v>
      </c>
      <c r="R248" s="1" t="s">
        <v>4624</v>
      </c>
      <c r="S248" s="1">
        <f>+Excel_Advanced_Sales_Dataset_2000__hetvi__2[[#This Row],[Unit Price]]*Excel_Advanced_Sales_Dataset_2000__hetvi__2[[#This Row],[Quantity]]</f>
        <v>1193441.31</v>
      </c>
    </row>
    <row r="249" spans="1:19" x14ac:dyDescent="0.25">
      <c r="A249" s="1" t="s">
        <v>817</v>
      </c>
      <c r="B249" s="1" t="s">
        <v>818</v>
      </c>
      <c r="C249" s="1" t="s">
        <v>5297</v>
      </c>
      <c r="D249" s="1" t="s">
        <v>5016</v>
      </c>
      <c r="E249" s="1" t="s">
        <v>4656</v>
      </c>
      <c r="F249" s="1" t="s">
        <v>4676</v>
      </c>
      <c r="G249" s="1" t="s">
        <v>5132</v>
      </c>
      <c r="H249" s="1" t="s">
        <v>4638</v>
      </c>
      <c r="I249" s="1" t="s">
        <v>4834</v>
      </c>
      <c r="J249" s="1" t="s">
        <v>4607</v>
      </c>
      <c r="K249">
        <v>38354.58</v>
      </c>
      <c r="L249">
        <v>5.26</v>
      </c>
      <c r="M249" s="32" t="s">
        <v>5538</v>
      </c>
      <c r="N249" s="35" t="s">
        <v>5208</v>
      </c>
      <c r="O249" s="1" t="s">
        <v>4730</v>
      </c>
      <c r="P249" s="1" t="s">
        <v>4622</v>
      </c>
      <c r="Q249" s="1" t="s">
        <v>4643</v>
      </c>
      <c r="R249" s="1" t="s">
        <v>4703</v>
      </c>
      <c r="S249" s="1">
        <f>+Excel_Advanced_Sales_Dataset_2000__hetvi__2[[#This Row],[Unit Price]]*Excel_Advanced_Sales_Dataset_2000__hetvi__2[[#This Row],[Quantity]]</f>
        <v>1188991.98</v>
      </c>
    </row>
    <row r="250" spans="1:19" x14ac:dyDescent="0.25">
      <c r="A250" s="1" t="s">
        <v>820</v>
      </c>
      <c r="B250" s="1" t="s">
        <v>385</v>
      </c>
      <c r="C250" s="1" t="s">
        <v>4752</v>
      </c>
      <c r="D250" s="1" t="s">
        <v>5539</v>
      </c>
      <c r="E250" s="1" t="s">
        <v>4656</v>
      </c>
      <c r="F250" s="1" t="s">
        <v>4891</v>
      </c>
      <c r="G250" s="1" t="s">
        <v>4892</v>
      </c>
      <c r="H250" s="1" t="s">
        <v>4618</v>
      </c>
      <c r="I250" s="1" t="s">
        <v>4678</v>
      </c>
      <c r="J250" s="1" t="s">
        <v>4648</v>
      </c>
      <c r="K250">
        <v>19617.990000000002</v>
      </c>
      <c r="L250">
        <v>7.9</v>
      </c>
      <c r="M250" s="32" t="s">
        <v>5540</v>
      </c>
      <c r="N250" s="35" t="s">
        <v>4925</v>
      </c>
      <c r="O250" s="1" t="s">
        <v>4609</v>
      </c>
      <c r="P250" s="1" t="s">
        <v>4622</v>
      </c>
      <c r="Q250" s="1" t="s">
        <v>4611</v>
      </c>
      <c r="R250" s="1" t="s">
        <v>4744</v>
      </c>
      <c r="S250" s="1">
        <f>+Excel_Advanced_Sales_Dataset_2000__hetvi__2[[#This Row],[Unit Price]]*Excel_Advanced_Sales_Dataset_2000__hetvi__2[[#This Row],[Quantity]]</f>
        <v>863191.56</v>
      </c>
    </row>
    <row r="251" spans="1:19" x14ac:dyDescent="0.25">
      <c r="A251" s="1" t="s">
        <v>822</v>
      </c>
      <c r="B251" s="1" t="s">
        <v>823</v>
      </c>
      <c r="C251" s="1" t="s">
        <v>5541</v>
      </c>
      <c r="D251" s="1" t="s">
        <v>4838</v>
      </c>
      <c r="E251" s="1" t="s">
        <v>4615</v>
      </c>
      <c r="F251" s="1" t="s">
        <v>4733</v>
      </c>
      <c r="G251" s="1" t="s">
        <v>4734</v>
      </c>
      <c r="H251" s="1" t="s">
        <v>4605</v>
      </c>
      <c r="I251" s="1" t="s">
        <v>4706</v>
      </c>
      <c r="J251" s="1" t="s">
        <v>4632</v>
      </c>
      <c r="K251">
        <v>27116.15</v>
      </c>
      <c r="L251">
        <v>12.29</v>
      </c>
      <c r="M251" s="32" t="s">
        <v>5542</v>
      </c>
      <c r="N251" s="35" t="s">
        <v>5355</v>
      </c>
      <c r="O251" s="1" t="s">
        <v>4730</v>
      </c>
      <c r="P251" s="1" t="s">
        <v>4622</v>
      </c>
      <c r="Q251" s="1" t="s">
        <v>4643</v>
      </c>
      <c r="R251" s="1" t="s">
        <v>4653</v>
      </c>
      <c r="S251" s="1">
        <f>+Excel_Advanced_Sales_Dataset_2000__hetvi__2[[#This Row],[Unit Price]]*Excel_Advanced_Sales_Dataset_2000__hetvi__2[[#This Row],[Quantity]]</f>
        <v>921949.10000000009</v>
      </c>
    </row>
    <row r="252" spans="1:19" x14ac:dyDescent="0.25">
      <c r="A252" s="1" t="s">
        <v>825</v>
      </c>
      <c r="B252" s="1" t="s">
        <v>557</v>
      </c>
      <c r="C252" s="1" t="s">
        <v>5155</v>
      </c>
      <c r="D252" s="1" t="s">
        <v>5543</v>
      </c>
      <c r="E252" s="1" t="s">
        <v>4627</v>
      </c>
      <c r="F252" s="1" t="s">
        <v>4628</v>
      </c>
      <c r="G252" s="1" t="s">
        <v>4747</v>
      </c>
      <c r="H252" s="1" t="s">
        <v>4618</v>
      </c>
      <c r="I252" s="1" t="s">
        <v>4748</v>
      </c>
      <c r="J252" s="1" t="s">
        <v>4679</v>
      </c>
      <c r="K252">
        <v>40482.410000000003</v>
      </c>
      <c r="L252">
        <v>14.14</v>
      </c>
      <c r="M252" s="32" t="s">
        <v>5544</v>
      </c>
      <c r="N252" s="35" t="s">
        <v>4968</v>
      </c>
      <c r="O252" s="1" t="s">
        <v>4651</v>
      </c>
      <c r="P252" s="1" t="s">
        <v>4622</v>
      </c>
      <c r="Q252" s="1" t="s">
        <v>4643</v>
      </c>
      <c r="R252" s="1" t="s">
        <v>4653</v>
      </c>
      <c r="S252" s="1">
        <f>+Excel_Advanced_Sales_Dataset_2000__hetvi__2[[#This Row],[Unit Price]]*Excel_Advanced_Sales_Dataset_2000__hetvi__2[[#This Row],[Quantity]]</f>
        <v>40482.410000000003</v>
      </c>
    </row>
    <row r="253" spans="1:19" x14ac:dyDescent="0.25">
      <c r="A253" s="1" t="s">
        <v>827</v>
      </c>
      <c r="B253" s="1" t="s">
        <v>720</v>
      </c>
      <c r="C253" s="1" t="s">
        <v>5256</v>
      </c>
      <c r="D253" s="1" t="s">
        <v>5545</v>
      </c>
      <c r="E253" s="1" t="s">
        <v>4615</v>
      </c>
      <c r="F253" s="1" t="s">
        <v>4754</v>
      </c>
      <c r="G253" s="1" t="s">
        <v>4755</v>
      </c>
      <c r="H253" s="1" t="s">
        <v>4618</v>
      </c>
      <c r="I253" s="1" t="s">
        <v>4735</v>
      </c>
      <c r="J253" s="1" t="s">
        <v>4820</v>
      </c>
      <c r="K253">
        <v>30311.33</v>
      </c>
      <c r="L253">
        <v>10.14</v>
      </c>
      <c r="M253" s="32" t="s">
        <v>5546</v>
      </c>
      <c r="N253" s="35" t="s">
        <v>5547</v>
      </c>
      <c r="O253" s="1" t="s">
        <v>45</v>
      </c>
      <c r="P253" s="1" t="s">
        <v>4622</v>
      </c>
      <c r="Q253" s="1" t="s">
        <v>4611</v>
      </c>
      <c r="R253" s="1" t="s">
        <v>4612</v>
      </c>
      <c r="S253" s="1">
        <f>+Excel_Advanced_Sales_Dataset_2000__hetvi__2[[#This Row],[Unit Price]]*Excel_Advanced_Sales_Dataset_2000__hetvi__2[[#This Row],[Quantity]]</f>
        <v>666849.26</v>
      </c>
    </row>
    <row r="254" spans="1:19" x14ac:dyDescent="0.25">
      <c r="A254" s="1" t="s">
        <v>829</v>
      </c>
      <c r="B254" s="1" t="s">
        <v>830</v>
      </c>
      <c r="C254" s="1" t="s">
        <v>4777</v>
      </c>
      <c r="D254" s="1" t="s">
        <v>5548</v>
      </c>
      <c r="E254" s="1" t="s">
        <v>4656</v>
      </c>
      <c r="F254" s="1" t="s">
        <v>4657</v>
      </c>
      <c r="G254" s="1" t="s">
        <v>5152</v>
      </c>
      <c r="H254" s="1" t="s">
        <v>4630</v>
      </c>
      <c r="I254" s="1" t="s">
        <v>4631</v>
      </c>
      <c r="J254" s="1" t="s">
        <v>5138</v>
      </c>
      <c r="K254">
        <v>24767.69</v>
      </c>
      <c r="L254">
        <v>10.28</v>
      </c>
      <c r="M254" s="32" t="s">
        <v>5549</v>
      </c>
      <c r="N254" s="35" t="s">
        <v>5550</v>
      </c>
      <c r="O254" s="1" t="s">
        <v>4651</v>
      </c>
      <c r="P254" s="1" t="s">
        <v>4622</v>
      </c>
      <c r="Q254" s="1" t="s">
        <v>4611</v>
      </c>
      <c r="R254" s="1" t="s">
        <v>4624</v>
      </c>
      <c r="S254" s="1">
        <f>+Excel_Advanced_Sales_Dataset_2000__hetvi__2[[#This Row],[Unit Price]]*Excel_Advanced_Sales_Dataset_2000__hetvi__2[[#This Row],[Quantity]]</f>
        <v>346747.66</v>
      </c>
    </row>
    <row r="255" spans="1:19" x14ac:dyDescent="0.25">
      <c r="A255" s="1" t="s">
        <v>832</v>
      </c>
      <c r="B255" s="1" t="s">
        <v>833</v>
      </c>
      <c r="C255" s="1" t="s">
        <v>5551</v>
      </c>
      <c r="D255" s="1" t="s">
        <v>5552</v>
      </c>
      <c r="E255" s="1" t="s">
        <v>4615</v>
      </c>
      <c r="F255" s="1" t="s">
        <v>4616</v>
      </c>
      <c r="G255" s="1" t="s">
        <v>4699</v>
      </c>
      <c r="H255" s="1" t="s">
        <v>4618</v>
      </c>
      <c r="I255" s="1" t="s">
        <v>4619</v>
      </c>
      <c r="J255" s="1" t="s">
        <v>5039</v>
      </c>
      <c r="K255">
        <v>5969.1</v>
      </c>
      <c r="L255">
        <v>11.97</v>
      </c>
      <c r="M255" s="32" t="s">
        <v>5553</v>
      </c>
      <c r="N255" s="35" t="s">
        <v>4957</v>
      </c>
      <c r="O255" s="1" t="s">
        <v>4664</v>
      </c>
      <c r="P255" s="1" t="s">
        <v>4610</v>
      </c>
      <c r="Q255" s="1" t="s">
        <v>4643</v>
      </c>
      <c r="R255" s="1" t="s">
        <v>4644</v>
      </c>
      <c r="S255" s="1">
        <f>+Excel_Advanced_Sales_Dataset_2000__hetvi__2[[#This Row],[Unit Price]]*Excel_Advanced_Sales_Dataset_2000__hetvi__2[[#This Row],[Quantity]]</f>
        <v>23876.400000000001</v>
      </c>
    </row>
    <row r="256" spans="1:19" x14ac:dyDescent="0.25">
      <c r="A256" s="1" t="s">
        <v>835</v>
      </c>
      <c r="B256" s="1" t="s">
        <v>47</v>
      </c>
      <c r="C256" s="1" t="s">
        <v>5554</v>
      </c>
      <c r="D256" s="1" t="s">
        <v>5555</v>
      </c>
      <c r="E256" s="1" t="s">
        <v>4602</v>
      </c>
      <c r="F256" s="1" t="s">
        <v>4603</v>
      </c>
      <c r="G256" s="1" t="s">
        <v>4955</v>
      </c>
      <c r="H256" s="1" t="s">
        <v>4605</v>
      </c>
      <c r="I256" s="1" t="s">
        <v>4819</v>
      </c>
      <c r="J256" s="1" t="s">
        <v>4632</v>
      </c>
      <c r="K256">
        <v>46640.35</v>
      </c>
      <c r="L256">
        <v>5.16</v>
      </c>
      <c r="M256" s="32" t="s">
        <v>5556</v>
      </c>
      <c r="N256" s="35" t="s">
        <v>5557</v>
      </c>
      <c r="O256" s="1" t="s">
        <v>4609</v>
      </c>
      <c r="P256" s="1" t="s">
        <v>4622</v>
      </c>
      <c r="Q256" s="1" t="s">
        <v>4611</v>
      </c>
      <c r="R256" s="1" t="s">
        <v>4782</v>
      </c>
      <c r="S256" s="1">
        <f>+Excel_Advanced_Sales_Dataset_2000__hetvi__2[[#This Row],[Unit Price]]*Excel_Advanced_Sales_Dataset_2000__hetvi__2[[#This Row],[Quantity]]</f>
        <v>1585771.9</v>
      </c>
    </row>
    <row r="257" spans="1:19" x14ac:dyDescent="0.25">
      <c r="A257" s="1" t="s">
        <v>837</v>
      </c>
      <c r="B257" s="1" t="s">
        <v>343</v>
      </c>
      <c r="C257" s="1" t="s">
        <v>4760</v>
      </c>
      <c r="D257" s="1" t="s">
        <v>5558</v>
      </c>
      <c r="E257" s="1" t="s">
        <v>4602</v>
      </c>
      <c r="F257" s="1" t="s">
        <v>4785</v>
      </c>
      <c r="G257" s="1" t="s">
        <v>5159</v>
      </c>
      <c r="H257" s="1" t="s">
        <v>4630</v>
      </c>
      <c r="I257" s="1" t="s">
        <v>4631</v>
      </c>
      <c r="J257" s="1" t="s">
        <v>4707</v>
      </c>
      <c r="K257">
        <v>33581.4</v>
      </c>
      <c r="L257">
        <v>18.399999999999999</v>
      </c>
      <c r="M257" s="32" t="s">
        <v>5559</v>
      </c>
      <c r="N257" s="35" t="s">
        <v>4935</v>
      </c>
      <c r="O257" s="1" t="s">
        <v>45</v>
      </c>
      <c r="P257" s="1" t="s">
        <v>4622</v>
      </c>
      <c r="Q257" s="1" t="s">
        <v>4623</v>
      </c>
      <c r="R257" s="1" t="s">
        <v>4682</v>
      </c>
      <c r="S257" s="1">
        <f>+Excel_Advanced_Sales_Dataset_2000__hetvi__2[[#This Row],[Unit Price]]*Excel_Advanced_Sales_Dataset_2000__hetvi__2[[#This Row],[Quantity]]</f>
        <v>839535</v>
      </c>
    </row>
    <row r="258" spans="1:19" x14ac:dyDescent="0.25">
      <c r="A258" s="1" t="s">
        <v>839</v>
      </c>
      <c r="B258" s="1" t="s">
        <v>840</v>
      </c>
      <c r="C258" s="1" t="s">
        <v>5560</v>
      </c>
      <c r="D258" s="1" t="s">
        <v>5441</v>
      </c>
      <c r="E258" s="1" t="s">
        <v>4627</v>
      </c>
      <c r="F258" s="1" t="s">
        <v>4628</v>
      </c>
      <c r="G258" s="1" t="s">
        <v>4629</v>
      </c>
      <c r="H258" s="1" t="s">
        <v>4630</v>
      </c>
      <c r="I258" s="1" t="s">
        <v>4670</v>
      </c>
      <c r="J258" s="1" t="s">
        <v>4671</v>
      </c>
      <c r="K258">
        <v>35197.599999999999</v>
      </c>
      <c r="L258">
        <v>18.77</v>
      </c>
      <c r="M258" s="32" t="s">
        <v>5561</v>
      </c>
      <c r="N258" s="35" t="s">
        <v>4995</v>
      </c>
      <c r="O258" s="1" t="s">
        <v>4664</v>
      </c>
      <c r="P258" s="1" t="s">
        <v>4622</v>
      </c>
      <c r="Q258" s="1" t="s">
        <v>4611</v>
      </c>
      <c r="R258" s="1" t="s">
        <v>4644</v>
      </c>
      <c r="S258" s="1">
        <f>+Excel_Advanced_Sales_Dataset_2000__hetvi__2[[#This Row],[Unit Price]]*Excel_Advanced_Sales_Dataset_2000__hetvi__2[[#This Row],[Quantity]]</f>
        <v>1407904</v>
      </c>
    </row>
    <row r="259" spans="1:19" x14ac:dyDescent="0.25">
      <c r="A259" s="1" t="s">
        <v>842</v>
      </c>
      <c r="B259" s="1" t="s">
        <v>639</v>
      </c>
      <c r="C259" s="1" t="s">
        <v>5562</v>
      </c>
      <c r="D259" s="1" t="s">
        <v>5030</v>
      </c>
      <c r="E259" s="1" t="s">
        <v>4615</v>
      </c>
      <c r="F259" s="1" t="s">
        <v>4754</v>
      </c>
      <c r="G259" s="1" t="s">
        <v>4798</v>
      </c>
      <c r="H259" s="1" t="s">
        <v>4605</v>
      </c>
      <c r="I259" s="1" t="s">
        <v>4808</v>
      </c>
      <c r="J259" s="1" t="s">
        <v>4835</v>
      </c>
      <c r="K259">
        <v>8277.81</v>
      </c>
      <c r="L259">
        <v>3.74</v>
      </c>
      <c r="M259" s="32" t="s">
        <v>5563</v>
      </c>
      <c r="N259" s="35" t="s">
        <v>5564</v>
      </c>
      <c r="O259" s="1" t="s">
        <v>45</v>
      </c>
      <c r="P259" s="1" t="s">
        <v>4622</v>
      </c>
      <c r="Q259" s="1" t="s">
        <v>4623</v>
      </c>
      <c r="R259" s="1" t="s">
        <v>4653</v>
      </c>
      <c r="S259" s="1">
        <f>+Excel_Advanced_Sales_Dataset_2000__hetvi__2[[#This Row],[Unit Price]]*Excel_Advanced_Sales_Dataset_2000__hetvi__2[[#This Row],[Quantity]]</f>
        <v>264889.92</v>
      </c>
    </row>
    <row r="260" spans="1:19" x14ac:dyDescent="0.25">
      <c r="A260" s="1" t="s">
        <v>844</v>
      </c>
      <c r="B260" s="1" t="s">
        <v>782</v>
      </c>
      <c r="C260" s="1" t="s">
        <v>5416</v>
      </c>
      <c r="D260" s="1" t="s">
        <v>5565</v>
      </c>
      <c r="E260" s="1" t="s">
        <v>4602</v>
      </c>
      <c r="F260" s="1" t="s">
        <v>4668</v>
      </c>
      <c r="G260" s="1" t="s">
        <v>4807</v>
      </c>
      <c r="H260" s="1" t="s">
        <v>4638</v>
      </c>
      <c r="I260" s="1" t="s">
        <v>4716</v>
      </c>
      <c r="J260" s="1" t="s">
        <v>4909</v>
      </c>
      <c r="K260">
        <v>2493.08</v>
      </c>
      <c r="L260">
        <v>8.8699999999999992</v>
      </c>
      <c r="M260" s="32" t="s">
        <v>5566</v>
      </c>
      <c r="N260" s="35" t="s">
        <v>5567</v>
      </c>
      <c r="O260" s="1" t="s">
        <v>4651</v>
      </c>
      <c r="P260" s="1" t="s">
        <v>4652</v>
      </c>
      <c r="Q260" s="1" t="s">
        <v>4643</v>
      </c>
      <c r="R260" s="1" t="s">
        <v>4823</v>
      </c>
      <c r="S260" s="1">
        <f>+Excel_Advanced_Sales_Dataset_2000__hetvi__2[[#This Row],[Unit Price]]*Excel_Advanced_Sales_Dataset_2000__hetvi__2[[#This Row],[Quantity]]</f>
        <v>124654</v>
      </c>
    </row>
    <row r="261" spans="1:19" x14ac:dyDescent="0.25">
      <c r="A261" s="1" t="s">
        <v>846</v>
      </c>
      <c r="B261" s="1" t="s">
        <v>847</v>
      </c>
      <c r="C261" s="1" t="s">
        <v>5568</v>
      </c>
      <c r="D261" s="1" t="s">
        <v>4933</v>
      </c>
      <c r="E261" s="1" t="s">
        <v>4656</v>
      </c>
      <c r="F261" s="1" t="s">
        <v>4657</v>
      </c>
      <c r="G261" s="1" t="s">
        <v>4826</v>
      </c>
      <c r="H261" s="1" t="s">
        <v>4638</v>
      </c>
      <c r="I261" s="1" t="s">
        <v>4802</v>
      </c>
      <c r="J261" s="1" t="s">
        <v>5248</v>
      </c>
      <c r="K261">
        <v>3614.58</v>
      </c>
      <c r="L261">
        <v>18.309999999999999</v>
      </c>
      <c r="M261" s="32" t="s">
        <v>5569</v>
      </c>
      <c r="N261" s="35" t="s">
        <v>5056</v>
      </c>
      <c r="O261" s="1" t="s">
        <v>4730</v>
      </c>
      <c r="P261" s="1" t="s">
        <v>4622</v>
      </c>
      <c r="Q261" s="1" t="s">
        <v>4611</v>
      </c>
      <c r="R261" s="1" t="s">
        <v>4644</v>
      </c>
      <c r="S261" s="1">
        <f>+Excel_Advanced_Sales_Dataset_2000__hetvi__2[[#This Row],[Unit Price]]*Excel_Advanced_Sales_Dataset_2000__hetvi__2[[#This Row],[Quantity]]</f>
        <v>39760.379999999997</v>
      </c>
    </row>
    <row r="262" spans="1:19" x14ac:dyDescent="0.25">
      <c r="A262" s="1" t="s">
        <v>849</v>
      </c>
      <c r="B262" s="1" t="s">
        <v>850</v>
      </c>
      <c r="C262" s="1" t="s">
        <v>5304</v>
      </c>
      <c r="D262" s="1" t="s">
        <v>5570</v>
      </c>
      <c r="E262" s="1" t="s">
        <v>4602</v>
      </c>
      <c r="F262" s="1" t="s">
        <v>4684</v>
      </c>
      <c r="G262" s="1" t="s">
        <v>4792</v>
      </c>
      <c r="H262" s="1" t="s">
        <v>4659</v>
      </c>
      <c r="I262" s="1" t="s">
        <v>4787</v>
      </c>
      <c r="J262" s="1" t="s">
        <v>5128</v>
      </c>
      <c r="K262">
        <v>17592.61</v>
      </c>
      <c r="L262">
        <v>16.39</v>
      </c>
      <c r="M262" s="32" t="s">
        <v>5571</v>
      </c>
      <c r="N262" s="35" t="s">
        <v>4929</v>
      </c>
      <c r="O262" s="1" t="s">
        <v>4609</v>
      </c>
      <c r="P262" s="1" t="s">
        <v>4622</v>
      </c>
      <c r="Q262" s="1" t="s">
        <v>4623</v>
      </c>
      <c r="R262" s="1" t="s">
        <v>4665</v>
      </c>
      <c r="S262" s="1">
        <f>+Excel_Advanced_Sales_Dataset_2000__hetvi__2[[#This Row],[Unit Price]]*Excel_Advanced_Sales_Dataset_2000__hetvi__2[[#This Row],[Quantity]]</f>
        <v>668519.18000000005</v>
      </c>
    </row>
    <row r="263" spans="1:19" x14ac:dyDescent="0.25">
      <c r="A263" s="1" t="s">
        <v>852</v>
      </c>
      <c r="B263" s="1" t="s">
        <v>853</v>
      </c>
      <c r="C263" s="1" t="s">
        <v>5572</v>
      </c>
      <c r="D263" s="1" t="s">
        <v>5015</v>
      </c>
      <c r="E263" s="1" t="s">
        <v>4615</v>
      </c>
      <c r="F263" s="1" t="s">
        <v>4754</v>
      </c>
      <c r="G263" s="1" t="s">
        <v>4755</v>
      </c>
      <c r="H263" s="1" t="s">
        <v>4630</v>
      </c>
      <c r="I263" s="1" t="s">
        <v>4631</v>
      </c>
      <c r="J263" s="1" t="s">
        <v>5128</v>
      </c>
      <c r="K263">
        <v>4387.5600000000004</v>
      </c>
      <c r="L263">
        <v>17.510000000000002</v>
      </c>
      <c r="M263" s="32" t="s">
        <v>5573</v>
      </c>
      <c r="N263" s="35" t="s">
        <v>5574</v>
      </c>
      <c r="O263" s="1" t="s">
        <v>4730</v>
      </c>
      <c r="P263" s="1" t="s">
        <v>4610</v>
      </c>
      <c r="Q263" s="1" t="s">
        <v>4643</v>
      </c>
      <c r="R263" s="1" t="s">
        <v>4644</v>
      </c>
      <c r="S263" s="1">
        <f>+Excel_Advanced_Sales_Dataset_2000__hetvi__2[[#This Row],[Unit Price]]*Excel_Advanced_Sales_Dataset_2000__hetvi__2[[#This Row],[Quantity]]</f>
        <v>166727.28000000003</v>
      </c>
    </row>
    <row r="264" spans="1:19" x14ac:dyDescent="0.25">
      <c r="A264" s="1" t="s">
        <v>855</v>
      </c>
      <c r="B264" s="1" t="s">
        <v>799</v>
      </c>
      <c r="C264" s="1" t="s">
        <v>4634</v>
      </c>
      <c r="D264" s="1" t="s">
        <v>5575</v>
      </c>
      <c r="E264" s="1" t="s">
        <v>4627</v>
      </c>
      <c r="F264" s="1" t="s">
        <v>4723</v>
      </c>
      <c r="G264" s="1" t="s">
        <v>4724</v>
      </c>
      <c r="H264" s="1" t="s">
        <v>4638</v>
      </c>
      <c r="I264" s="1" t="s">
        <v>4834</v>
      </c>
      <c r="J264" s="1" t="s">
        <v>5118</v>
      </c>
      <c r="K264">
        <v>4445.4399999999996</v>
      </c>
      <c r="L264">
        <v>1.83</v>
      </c>
      <c r="M264" s="32" t="s">
        <v>5576</v>
      </c>
      <c r="N264" s="35" t="s">
        <v>5577</v>
      </c>
      <c r="O264" s="1" t="s">
        <v>4609</v>
      </c>
      <c r="P264" s="1" t="s">
        <v>4622</v>
      </c>
      <c r="Q264" s="1" t="s">
        <v>4623</v>
      </c>
      <c r="R264" s="1" t="s">
        <v>4653</v>
      </c>
      <c r="S264" s="1">
        <f>+Excel_Advanced_Sales_Dataset_2000__hetvi__2[[#This Row],[Unit Price]]*Excel_Advanced_Sales_Dataset_2000__hetvi__2[[#This Row],[Quantity]]</f>
        <v>155590.39999999999</v>
      </c>
    </row>
    <row r="265" spans="1:19" x14ac:dyDescent="0.25">
      <c r="A265" s="1" t="s">
        <v>857</v>
      </c>
      <c r="B265" s="1" t="s">
        <v>858</v>
      </c>
      <c r="C265" s="1" t="s">
        <v>5578</v>
      </c>
      <c r="D265" s="1" t="s">
        <v>4980</v>
      </c>
      <c r="E265" s="1" t="s">
        <v>4627</v>
      </c>
      <c r="F265" s="1" t="s">
        <v>4628</v>
      </c>
      <c r="G265" s="1" t="s">
        <v>4747</v>
      </c>
      <c r="H265" s="1" t="s">
        <v>4605</v>
      </c>
      <c r="I265" s="1" t="s">
        <v>4808</v>
      </c>
      <c r="J265" s="1" t="s">
        <v>4814</v>
      </c>
      <c r="K265">
        <v>31679.25</v>
      </c>
      <c r="L265">
        <v>14.26</v>
      </c>
      <c r="M265" s="32" t="s">
        <v>5579</v>
      </c>
      <c r="N265" s="35" t="s">
        <v>4650</v>
      </c>
      <c r="O265" s="1" t="s">
        <v>4609</v>
      </c>
      <c r="P265" s="1" t="s">
        <v>4622</v>
      </c>
      <c r="Q265" s="1" t="s">
        <v>4623</v>
      </c>
      <c r="R265" s="1" t="s">
        <v>4653</v>
      </c>
      <c r="S265" s="1">
        <f>+Excel_Advanced_Sales_Dataset_2000__hetvi__2[[#This Row],[Unit Price]]*Excel_Advanced_Sales_Dataset_2000__hetvi__2[[#This Row],[Quantity]]</f>
        <v>760302</v>
      </c>
    </row>
    <row r="266" spans="1:19" x14ac:dyDescent="0.25">
      <c r="A266" s="1" t="s">
        <v>860</v>
      </c>
      <c r="B266" s="1" t="s">
        <v>861</v>
      </c>
      <c r="C266" s="1" t="s">
        <v>5164</v>
      </c>
      <c r="D266" s="1" t="s">
        <v>5580</v>
      </c>
      <c r="E266" s="1" t="s">
        <v>4615</v>
      </c>
      <c r="F266" s="1" t="s">
        <v>4843</v>
      </c>
      <c r="G266" s="1" t="s">
        <v>4844</v>
      </c>
      <c r="H266" s="1" t="s">
        <v>4725</v>
      </c>
      <c r="I266" s="1" t="s">
        <v>4898</v>
      </c>
      <c r="J266" s="1" t="s">
        <v>4809</v>
      </c>
      <c r="K266">
        <v>2246.11</v>
      </c>
      <c r="L266">
        <v>3.2</v>
      </c>
      <c r="M266" s="32" t="s">
        <v>5581</v>
      </c>
      <c r="N266" s="35" t="s">
        <v>4972</v>
      </c>
      <c r="O266" s="1" t="s">
        <v>4664</v>
      </c>
      <c r="P266" s="1" t="s">
        <v>4622</v>
      </c>
      <c r="Q266" s="1" t="s">
        <v>4611</v>
      </c>
      <c r="R266" s="1" t="s">
        <v>4612</v>
      </c>
      <c r="S266" s="1">
        <f>+Excel_Advanced_Sales_Dataset_2000__hetvi__2[[#This Row],[Unit Price]]*Excel_Advanced_Sales_Dataset_2000__hetvi__2[[#This Row],[Quantity]]</f>
        <v>15722.77</v>
      </c>
    </row>
    <row r="267" spans="1:19" x14ac:dyDescent="0.25">
      <c r="A267" s="1" t="s">
        <v>863</v>
      </c>
      <c r="B267" s="1" t="s">
        <v>864</v>
      </c>
      <c r="C267" s="1" t="s">
        <v>5245</v>
      </c>
      <c r="D267" s="1" t="s">
        <v>5582</v>
      </c>
      <c r="E267" s="1" t="s">
        <v>4615</v>
      </c>
      <c r="F267" s="1" t="s">
        <v>4616</v>
      </c>
      <c r="G267" s="1" t="s">
        <v>4617</v>
      </c>
      <c r="H267" s="1" t="s">
        <v>4605</v>
      </c>
      <c r="I267" s="1" t="s">
        <v>4606</v>
      </c>
      <c r="J267" s="1" t="s">
        <v>4727</v>
      </c>
      <c r="K267">
        <v>35288.79</v>
      </c>
      <c r="L267">
        <v>16.3</v>
      </c>
      <c r="M267" s="32" t="s">
        <v>5583</v>
      </c>
      <c r="N267" s="35" t="s">
        <v>5584</v>
      </c>
      <c r="O267" s="1" t="s">
        <v>4651</v>
      </c>
      <c r="P267" s="1" t="s">
        <v>4622</v>
      </c>
      <c r="Q267" s="1" t="s">
        <v>4643</v>
      </c>
      <c r="R267" s="1" t="s">
        <v>4720</v>
      </c>
      <c r="S267" s="1">
        <f>+Excel_Advanced_Sales_Dataset_2000__hetvi__2[[#This Row],[Unit Price]]*Excel_Advanced_Sales_Dataset_2000__hetvi__2[[#This Row],[Quantity]]</f>
        <v>282310.32</v>
      </c>
    </row>
    <row r="268" spans="1:19" x14ac:dyDescent="0.25">
      <c r="A268" s="1" t="s">
        <v>866</v>
      </c>
      <c r="B268" s="1" t="s">
        <v>664</v>
      </c>
      <c r="C268" s="1" t="s">
        <v>4625</v>
      </c>
      <c r="D268" s="1" t="s">
        <v>5585</v>
      </c>
      <c r="E268" s="1" t="s">
        <v>4627</v>
      </c>
      <c r="F268" s="1" t="s">
        <v>4723</v>
      </c>
      <c r="G268" s="1" t="s">
        <v>4922</v>
      </c>
      <c r="H268" s="1" t="s">
        <v>4659</v>
      </c>
      <c r="I268" s="1" t="s">
        <v>4845</v>
      </c>
      <c r="J268" s="1" t="s">
        <v>4741</v>
      </c>
      <c r="K268">
        <v>24211.79</v>
      </c>
      <c r="L268">
        <v>5.92</v>
      </c>
      <c r="M268" s="32" t="s">
        <v>5586</v>
      </c>
      <c r="N268" s="35" t="s">
        <v>5014</v>
      </c>
      <c r="O268" s="1" t="s">
        <v>4609</v>
      </c>
      <c r="P268" s="1" t="s">
        <v>4622</v>
      </c>
      <c r="Q268" s="1" t="s">
        <v>4611</v>
      </c>
      <c r="R268" s="1" t="s">
        <v>4612</v>
      </c>
      <c r="S268" s="1">
        <f>+Excel_Advanced_Sales_Dataset_2000__hetvi__2[[#This Row],[Unit Price]]*Excel_Advanced_Sales_Dataset_2000__hetvi__2[[#This Row],[Quantity]]</f>
        <v>484235.80000000005</v>
      </c>
    </row>
    <row r="269" spans="1:19" x14ac:dyDescent="0.25">
      <c r="A269" s="1" t="s">
        <v>868</v>
      </c>
      <c r="B269" s="1" t="s">
        <v>869</v>
      </c>
      <c r="C269" s="1" t="s">
        <v>5321</v>
      </c>
      <c r="D269" s="1" t="s">
        <v>4862</v>
      </c>
      <c r="E269" s="1" t="s">
        <v>4656</v>
      </c>
      <c r="F269" s="1" t="s">
        <v>4891</v>
      </c>
      <c r="G269" s="1" t="s">
        <v>5183</v>
      </c>
      <c r="H269" s="1" t="s">
        <v>4605</v>
      </c>
      <c r="I269" s="1" t="s">
        <v>4819</v>
      </c>
      <c r="J269" s="1" t="s">
        <v>4620</v>
      </c>
      <c r="K269">
        <v>34411.97</v>
      </c>
      <c r="L269">
        <v>13.26</v>
      </c>
      <c r="M269" s="32" t="s">
        <v>5587</v>
      </c>
      <c r="N269" s="35" t="s">
        <v>5588</v>
      </c>
      <c r="O269" s="1" t="s">
        <v>45</v>
      </c>
      <c r="P269" s="1" t="s">
        <v>4622</v>
      </c>
      <c r="Q269" s="1" t="s">
        <v>4623</v>
      </c>
      <c r="R269" s="1" t="s">
        <v>4703</v>
      </c>
      <c r="S269" s="1">
        <f>+Excel_Advanced_Sales_Dataset_2000__hetvi__2[[#This Row],[Unit Price]]*Excel_Advanced_Sales_Dataset_2000__hetvi__2[[#This Row],[Quantity]]</f>
        <v>103235.91</v>
      </c>
    </row>
    <row r="270" spans="1:19" x14ac:dyDescent="0.25">
      <c r="A270" s="1" t="s">
        <v>871</v>
      </c>
      <c r="B270" s="1" t="s">
        <v>872</v>
      </c>
      <c r="C270" s="1" t="s">
        <v>4721</v>
      </c>
      <c r="D270" s="1" t="s">
        <v>5589</v>
      </c>
      <c r="E270" s="1" t="s">
        <v>4615</v>
      </c>
      <c r="F270" s="1" t="s">
        <v>4843</v>
      </c>
      <c r="G270" s="1" t="s">
        <v>4844</v>
      </c>
      <c r="H270" s="1" t="s">
        <v>4659</v>
      </c>
      <c r="I270" s="1" t="s">
        <v>4787</v>
      </c>
      <c r="J270" s="1" t="s">
        <v>4902</v>
      </c>
      <c r="K270">
        <v>17334.53</v>
      </c>
      <c r="L270">
        <v>0.6</v>
      </c>
      <c r="M270" s="32" t="s">
        <v>5590</v>
      </c>
      <c r="N270" s="35" t="s">
        <v>5591</v>
      </c>
      <c r="O270" s="1" t="s">
        <v>4664</v>
      </c>
      <c r="P270" s="1" t="s">
        <v>4610</v>
      </c>
      <c r="Q270" s="1" t="s">
        <v>4611</v>
      </c>
      <c r="R270" s="1" t="s">
        <v>4782</v>
      </c>
      <c r="S270" s="1">
        <f>+Excel_Advanced_Sales_Dataset_2000__hetvi__2[[#This Row],[Unit Price]]*Excel_Advanced_Sales_Dataset_2000__hetvi__2[[#This Row],[Quantity]]</f>
        <v>832057.44</v>
      </c>
    </row>
    <row r="271" spans="1:19" x14ac:dyDescent="0.25">
      <c r="A271" s="1" t="s">
        <v>874</v>
      </c>
      <c r="B271" s="1" t="s">
        <v>875</v>
      </c>
      <c r="C271" s="1" t="s">
        <v>5497</v>
      </c>
      <c r="D271" s="1" t="s">
        <v>5592</v>
      </c>
      <c r="E271" s="1" t="s">
        <v>4615</v>
      </c>
      <c r="F271" s="1" t="s">
        <v>4616</v>
      </c>
      <c r="G271" s="1" t="s">
        <v>5280</v>
      </c>
      <c r="H271" s="1" t="s">
        <v>4659</v>
      </c>
      <c r="I271" s="1" t="s">
        <v>4756</v>
      </c>
      <c r="J271" s="1" t="s">
        <v>4835</v>
      </c>
      <c r="K271">
        <v>23181.03</v>
      </c>
      <c r="L271">
        <v>4.04</v>
      </c>
      <c r="M271" s="32" t="s">
        <v>5593</v>
      </c>
      <c r="N271" s="35" t="s">
        <v>4914</v>
      </c>
      <c r="O271" s="1" t="s">
        <v>4664</v>
      </c>
      <c r="P271" s="1" t="s">
        <v>4622</v>
      </c>
      <c r="Q271" s="1" t="s">
        <v>4623</v>
      </c>
      <c r="R271" s="1" t="s">
        <v>4696</v>
      </c>
      <c r="S271" s="1">
        <f>+Excel_Advanced_Sales_Dataset_2000__hetvi__2[[#This Row],[Unit Price]]*Excel_Advanced_Sales_Dataset_2000__hetvi__2[[#This Row],[Quantity]]</f>
        <v>741792.96</v>
      </c>
    </row>
    <row r="272" spans="1:19" x14ac:dyDescent="0.25">
      <c r="A272" s="1" t="s">
        <v>877</v>
      </c>
      <c r="B272" s="1" t="s">
        <v>878</v>
      </c>
      <c r="C272" s="1" t="s">
        <v>5594</v>
      </c>
      <c r="D272" s="1" t="s">
        <v>5595</v>
      </c>
      <c r="E272" s="1" t="s">
        <v>4602</v>
      </c>
      <c r="F272" s="1" t="s">
        <v>4603</v>
      </c>
      <c r="G272" s="1" t="s">
        <v>4813</v>
      </c>
      <c r="H272" s="1" t="s">
        <v>4605</v>
      </c>
      <c r="I272" s="1" t="s">
        <v>4808</v>
      </c>
      <c r="J272" s="1" t="s">
        <v>5058</v>
      </c>
      <c r="K272">
        <v>26910.45</v>
      </c>
      <c r="L272">
        <v>0.1</v>
      </c>
      <c r="M272" s="32" t="s">
        <v>5596</v>
      </c>
      <c r="N272" s="35" t="s">
        <v>5597</v>
      </c>
      <c r="O272" s="1" t="s">
        <v>45</v>
      </c>
      <c r="P272" s="1" t="s">
        <v>4622</v>
      </c>
      <c r="Q272" s="1" t="s">
        <v>4623</v>
      </c>
      <c r="R272" s="1" t="s">
        <v>4703</v>
      </c>
      <c r="S272" s="1">
        <f>+Excel_Advanced_Sales_Dataset_2000__hetvi__2[[#This Row],[Unit Price]]*Excel_Advanced_Sales_Dataset_2000__hetvi__2[[#This Row],[Quantity]]</f>
        <v>484388.10000000003</v>
      </c>
    </row>
    <row r="273" spans="1:19" x14ac:dyDescent="0.25">
      <c r="A273" s="1" t="s">
        <v>880</v>
      </c>
      <c r="B273" s="1" t="s">
        <v>304</v>
      </c>
      <c r="C273" s="1" t="s">
        <v>5598</v>
      </c>
      <c r="D273" s="1" t="s">
        <v>5599</v>
      </c>
      <c r="E273" s="1" t="s">
        <v>4627</v>
      </c>
      <c r="F273" s="1" t="s">
        <v>4723</v>
      </c>
      <c r="G273" s="1" t="s">
        <v>4922</v>
      </c>
      <c r="H273" s="1" t="s">
        <v>4605</v>
      </c>
      <c r="I273" s="1" t="s">
        <v>4819</v>
      </c>
      <c r="J273" s="1" t="s">
        <v>4707</v>
      </c>
      <c r="K273">
        <v>42446.07</v>
      </c>
      <c r="L273">
        <v>17.45</v>
      </c>
      <c r="M273" s="32" t="s">
        <v>5600</v>
      </c>
      <c r="N273" s="35" t="s">
        <v>5601</v>
      </c>
      <c r="O273" s="1" t="s">
        <v>4609</v>
      </c>
      <c r="P273" s="1" t="s">
        <v>4622</v>
      </c>
      <c r="Q273" s="1" t="s">
        <v>4643</v>
      </c>
      <c r="R273" s="1" t="s">
        <v>4644</v>
      </c>
      <c r="S273" s="1">
        <f>+Excel_Advanced_Sales_Dataset_2000__hetvi__2[[#This Row],[Unit Price]]*Excel_Advanced_Sales_Dataset_2000__hetvi__2[[#This Row],[Quantity]]</f>
        <v>1061151.75</v>
      </c>
    </row>
    <row r="274" spans="1:19" x14ac:dyDescent="0.25">
      <c r="A274" s="1" t="s">
        <v>882</v>
      </c>
      <c r="B274" s="1" t="s">
        <v>439</v>
      </c>
      <c r="C274" s="1" t="s">
        <v>5221</v>
      </c>
      <c r="D274" s="1" t="s">
        <v>5602</v>
      </c>
      <c r="E274" s="1" t="s">
        <v>4602</v>
      </c>
      <c r="F274" s="1" t="s">
        <v>4684</v>
      </c>
      <c r="G274" s="1" t="s">
        <v>4685</v>
      </c>
      <c r="H274" s="1" t="s">
        <v>4638</v>
      </c>
      <c r="I274" s="1" t="s">
        <v>4834</v>
      </c>
      <c r="J274" s="1" t="s">
        <v>4607</v>
      </c>
      <c r="K274">
        <v>17298.27</v>
      </c>
      <c r="L274">
        <v>7.33</v>
      </c>
      <c r="M274" s="32" t="s">
        <v>5603</v>
      </c>
      <c r="N274" s="35" t="s">
        <v>4997</v>
      </c>
      <c r="O274" s="1" t="s">
        <v>4730</v>
      </c>
      <c r="P274" s="1" t="s">
        <v>4622</v>
      </c>
      <c r="Q274" s="1" t="s">
        <v>4611</v>
      </c>
      <c r="R274" s="1" t="s">
        <v>4782</v>
      </c>
      <c r="S274" s="1">
        <f>+Excel_Advanced_Sales_Dataset_2000__hetvi__2[[#This Row],[Unit Price]]*Excel_Advanced_Sales_Dataset_2000__hetvi__2[[#This Row],[Quantity]]</f>
        <v>536246.37</v>
      </c>
    </row>
    <row r="275" spans="1:19" x14ac:dyDescent="0.25">
      <c r="A275" s="1" t="s">
        <v>884</v>
      </c>
      <c r="B275" s="1" t="s">
        <v>885</v>
      </c>
      <c r="C275" s="1" t="s">
        <v>5604</v>
      </c>
      <c r="D275" s="1" t="s">
        <v>5605</v>
      </c>
      <c r="E275" s="1" t="s">
        <v>4627</v>
      </c>
      <c r="F275" s="1" t="s">
        <v>4628</v>
      </c>
      <c r="G275" s="1" t="s">
        <v>4629</v>
      </c>
      <c r="H275" s="1" t="s">
        <v>4605</v>
      </c>
      <c r="I275" s="1" t="s">
        <v>4606</v>
      </c>
      <c r="J275" s="1" t="s">
        <v>5039</v>
      </c>
      <c r="K275">
        <v>8400.68</v>
      </c>
      <c r="L275">
        <v>12.57</v>
      </c>
      <c r="M275" s="32" t="s">
        <v>5606</v>
      </c>
      <c r="N275" s="35" t="s">
        <v>4769</v>
      </c>
      <c r="O275" s="1" t="s">
        <v>4664</v>
      </c>
      <c r="P275" s="1" t="s">
        <v>4622</v>
      </c>
      <c r="Q275" s="1" t="s">
        <v>4643</v>
      </c>
      <c r="R275" s="1" t="s">
        <v>4644</v>
      </c>
      <c r="S275" s="1">
        <f>+Excel_Advanced_Sales_Dataset_2000__hetvi__2[[#This Row],[Unit Price]]*Excel_Advanced_Sales_Dataset_2000__hetvi__2[[#This Row],[Quantity]]</f>
        <v>33602.720000000001</v>
      </c>
    </row>
    <row r="276" spans="1:19" x14ac:dyDescent="0.25">
      <c r="A276" s="1" t="s">
        <v>887</v>
      </c>
      <c r="B276" s="1" t="s">
        <v>888</v>
      </c>
      <c r="C276" s="1" t="s">
        <v>4901</v>
      </c>
      <c r="D276" s="1" t="s">
        <v>5214</v>
      </c>
      <c r="E276" s="1" t="s">
        <v>4656</v>
      </c>
      <c r="F276" s="1" t="s">
        <v>4772</v>
      </c>
      <c r="G276" s="1" t="s">
        <v>4833</v>
      </c>
      <c r="H276" s="1" t="s">
        <v>4618</v>
      </c>
      <c r="I276" s="1" t="s">
        <v>4619</v>
      </c>
      <c r="J276" s="1" t="s">
        <v>4767</v>
      </c>
      <c r="K276">
        <v>39632.83</v>
      </c>
      <c r="L276">
        <v>13.09</v>
      </c>
      <c r="M276" s="32" t="s">
        <v>5607</v>
      </c>
      <c r="N276" s="35" t="s">
        <v>5608</v>
      </c>
      <c r="O276" s="1" t="s">
        <v>4730</v>
      </c>
      <c r="P276" s="1" t="s">
        <v>4622</v>
      </c>
      <c r="Q276" s="1" t="s">
        <v>4611</v>
      </c>
      <c r="R276" s="1" t="s">
        <v>4665</v>
      </c>
      <c r="S276" s="1">
        <f>+Excel_Advanced_Sales_Dataset_2000__hetvi__2[[#This Row],[Unit Price]]*Excel_Advanced_Sales_Dataset_2000__hetvi__2[[#This Row],[Quantity]]</f>
        <v>1783477.35</v>
      </c>
    </row>
    <row r="277" spans="1:19" x14ac:dyDescent="0.25">
      <c r="A277" s="1" t="s">
        <v>890</v>
      </c>
      <c r="B277" s="1" t="s">
        <v>891</v>
      </c>
      <c r="C277" s="1" t="s">
        <v>5365</v>
      </c>
      <c r="D277" s="1" t="s">
        <v>5609</v>
      </c>
      <c r="E277" s="1" t="s">
        <v>4627</v>
      </c>
      <c r="F277" s="1" t="s">
        <v>4628</v>
      </c>
      <c r="G277" s="1" t="s">
        <v>4629</v>
      </c>
      <c r="H277" s="1" t="s">
        <v>4659</v>
      </c>
      <c r="I277" s="1" t="s">
        <v>4787</v>
      </c>
      <c r="J277" s="1" t="s">
        <v>4640</v>
      </c>
      <c r="K277">
        <v>22250.93</v>
      </c>
      <c r="L277">
        <v>9.3699999999999992</v>
      </c>
      <c r="M277" s="32" t="s">
        <v>5610</v>
      </c>
      <c r="N277" s="35" t="s">
        <v>5611</v>
      </c>
      <c r="O277" s="1" t="s">
        <v>4730</v>
      </c>
      <c r="P277" s="1" t="s">
        <v>4622</v>
      </c>
      <c r="Q277" s="1" t="s">
        <v>4623</v>
      </c>
      <c r="R277" s="1" t="s">
        <v>4612</v>
      </c>
      <c r="S277" s="1">
        <f>+Excel_Advanced_Sales_Dataset_2000__hetvi__2[[#This Row],[Unit Price]]*Excel_Advanced_Sales_Dataset_2000__hetvi__2[[#This Row],[Quantity]]</f>
        <v>956789.99</v>
      </c>
    </row>
    <row r="278" spans="1:19" x14ac:dyDescent="0.25">
      <c r="A278" s="1" t="s">
        <v>893</v>
      </c>
      <c r="B278" s="1" t="s">
        <v>823</v>
      </c>
      <c r="C278" s="1" t="s">
        <v>4969</v>
      </c>
      <c r="D278" s="1" t="s">
        <v>5612</v>
      </c>
      <c r="E278" s="1" t="s">
        <v>4627</v>
      </c>
      <c r="F278" s="1" t="s">
        <v>4723</v>
      </c>
      <c r="G278" s="1" t="s">
        <v>4724</v>
      </c>
      <c r="H278" s="1" t="s">
        <v>4725</v>
      </c>
      <c r="I278" s="1" t="s">
        <v>4923</v>
      </c>
      <c r="J278" s="1" t="s">
        <v>4809</v>
      </c>
      <c r="K278">
        <v>41433.78</v>
      </c>
      <c r="L278">
        <v>4.58</v>
      </c>
      <c r="M278" s="32" t="s">
        <v>5613</v>
      </c>
      <c r="N278" s="35" t="s">
        <v>5614</v>
      </c>
      <c r="O278" s="1" t="s">
        <v>4664</v>
      </c>
      <c r="P278" s="1" t="s">
        <v>4622</v>
      </c>
      <c r="Q278" s="1" t="s">
        <v>4611</v>
      </c>
      <c r="R278" s="1" t="s">
        <v>4644</v>
      </c>
      <c r="S278" s="1">
        <f>+Excel_Advanced_Sales_Dataset_2000__hetvi__2[[#This Row],[Unit Price]]*Excel_Advanced_Sales_Dataset_2000__hetvi__2[[#This Row],[Quantity]]</f>
        <v>290036.45999999996</v>
      </c>
    </row>
    <row r="279" spans="1:19" x14ac:dyDescent="0.25">
      <c r="A279" s="1" t="s">
        <v>895</v>
      </c>
      <c r="B279" s="1" t="s">
        <v>178</v>
      </c>
      <c r="C279" s="1" t="s">
        <v>5615</v>
      </c>
      <c r="D279" s="1" t="s">
        <v>5232</v>
      </c>
      <c r="E279" s="1" t="s">
        <v>4656</v>
      </c>
      <c r="F279" s="1" t="s">
        <v>4657</v>
      </c>
      <c r="G279" s="1" t="s">
        <v>4826</v>
      </c>
      <c r="H279" s="1" t="s">
        <v>4638</v>
      </c>
      <c r="I279" s="1" t="s">
        <v>4639</v>
      </c>
      <c r="J279" s="1" t="s">
        <v>5058</v>
      </c>
      <c r="K279">
        <v>45445.34</v>
      </c>
      <c r="L279">
        <v>15.15</v>
      </c>
      <c r="M279" s="32" t="s">
        <v>5616</v>
      </c>
      <c r="N279" s="35" t="s">
        <v>5617</v>
      </c>
      <c r="O279" s="1" t="s">
        <v>45</v>
      </c>
      <c r="P279" s="1" t="s">
        <v>4622</v>
      </c>
      <c r="Q279" s="1" t="s">
        <v>4611</v>
      </c>
      <c r="R279" s="1" t="s">
        <v>4823</v>
      </c>
      <c r="S279" s="1">
        <f>+Excel_Advanced_Sales_Dataset_2000__hetvi__2[[#This Row],[Unit Price]]*Excel_Advanced_Sales_Dataset_2000__hetvi__2[[#This Row],[Quantity]]</f>
        <v>818016.11999999988</v>
      </c>
    </row>
    <row r="280" spans="1:19" x14ac:dyDescent="0.25">
      <c r="A280" s="1" t="s">
        <v>897</v>
      </c>
      <c r="B280" s="1" t="s">
        <v>898</v>
      </c>
      <c r="C280" s="1" t="s">
        <v>5618</v>
      </c>
      <c r="D280" s="1" t="s">
        <v>4862</v>
      </c>
      <c r="E280" s="1" t="s">
        <v>4615</v>
      </c>
      <c r="F280" s="1" t="s">
        <v>4733</v>
      </c>
      <c r="G280" s="1" t="s">
        <v>5083</v>
      </c>
      <c r="H280" s="1" t="s">
        <v>4638</v>
      </c>
      <c r="I280" s="1" t="s">
        <v>4774</v>
      </c>
      <c r="J280" s="1" t="s">
        <v>5118</v>
      </c>
      <c r="K280">
        <v>39138.97</v>
      </c>
      <c r="L280">
        <v>12.97</v>
      </c>
      <c r="M280" s="32" t="s">
        <v>5619</v>
      </c>
      <c r="N280" s="35" t="s">
        <v>5620</v>
      </c>
      <c r="O280" s="1" t="s">
        <v>4664</v>
      </c>
      <c r="P280" s="1" t="s">
        <v>4622</v>
      </c>
      <c r="Q280" s="1" t="s">
        <v>4623</v>
      </c>
      <c r="R280" s="1" t="s">
        <v>4696</v>
      </c>
      <c r="S280" s="1">
        <f>+Excel_Advanced_Sales_Dataset_2000__hetvi__2[[#This Row],[Unit Price]]*Excel_Advanced_Sales_Dataset_2000__hetvi__2[[#This Row],[Quantity]]</f>
        <v>1369863.95</v>
      </c>
    </row>
    <row r="281" spans="1:19" x14ac:dyDescent="0.25">
      <c r="A281" s="1" t="s">
        <v>900</v>
      </c>
      <c r="B281" s="1" t="s">
        <v>791</v>
      </c>
      <c r="C281" s="1" t="s">
        <v>5621</v>
      </c>
      <c r="D281" s="1" t="s">
        <v>5099</v>
      </c>
      <c r="E281" s="1" t="s">
        <v>4627</v>
      </c>
      <c r="F281" s="1" t="s">
        <v>4636</v>
      </c>
      <c r="G281" s="1" t="s">
        <v>4637</v>
      </c>
      <c r="H281" s="1" t="s">
        <v>4630</v>
      </c>
      <c r="I281" s="1" t="s">
        <v>4631</v>
      </c>
      <c r="J281" s="1" t="s">
        <v>4869</v>
      </c>
      <c r="K281">
        <v>21953.45</v>
      </c>
      <c r="L281">
        <v>15.31</v>
      </c>
      <c r="M281" s="32" t="s">
        <v>5622</v>
      </c>
      <c r="N281" s="35" t="s">
        <v>4925</v>
      </c>
      <c r="O281" s="1" t="s">
        <v>4609</v>
      </c>
      <c r="P281" s="1" t="s">
        <v>4622</v>
      </c>
      <c r="Q281" s="1" t="s">
        <v>4643</v>
      </c>
      <c r="R281" s="1" t="s">
        <v>4744</v>
      </c>
      <c r="S281" s="1">
        <f>+Excel_Advanced_Sales_Dataset_2000__hetvi__2[[#This Row],[Unit Price]]*Excel_Advanced_Sales_Dataset_2000__hetvi__2[[#This Row],[Quantity]]</f>
        <v>592743.15</v>
      </c>
    </row>
    <row r="282" spans="1:19" x14ac:dyDescent="0.25">
      <c r="A282" s="1" t="s">
        <v>902</v>
      </c>
      <c r="B282" s="1" t="s">
        <v>864</v>
      </c>
      <c r="C282" s="1" t="s">
        <v>5485</v>
      </c>
      <c r="D282" s="1" t="s">
        <v>5623</v>
      </c>
      <c r="E282" s="1" t="s">
        <v>4602</v>
      </c>
      <c r="F282" s="1" t="s">
        <v>4684</v>
      </c>
      <c r="G282" s="1" t="s">
        <v>5022</v>
      </c>
      <c r="H282" s="1" t="s">
        <v>4630</v>
      </c>
      <c r="I282" s="1" t="s">
        <v>4670</v>
      </c>
      <c r="J282" s="1" t="s">
        <v>5039</v>
      </c>
      <c r="K282">
        <v>3049.83</v>
      </c>
      <c r="L282">
        <v>15.64</v>
      </c>
      <c r="M282" s="32" t="s">
        <v>5624</v>
      </c>
      <c r="N282" s="35" t="s">
        <v>5625</v>
      </c>
      <c r="O282" s="1" t="s">
        <v>4651</v>
      </c>
      <c r="P282" s="1" t="s">
        <v>4622</v>
      </c>
      <c r="Q282" s="1" t="s">
        <v>4623</v>
      </c>
      <c r="R282" s="1" t="s">
        <v>4665</v>
      </c>
      <c r="S282" s="1">
        <f>+Excel_Advanced_Sales_Dataset_2000__hetvi__2[[#This Row],[Unit Price]]*Excel_Advanced_Sales_Dataset_2000__hetvi__2[[#This Row],[Quantity]]</f>
        <v>12199.32</v>
      </c>
    </row>
    <row r="283" spans="1:19" x14ac:dyDescent="0.25">
      <c r="A283" s="1" t="s">
        <v>904</v>
      </c>
      <c r="B283" s="1" t="s">
        <v>138</v>
      </c>
      <c r="C283" s="1" t="s">
        <v>5626</v>
      </c>
      <c r="D283" s="1" t="s">
        <v>5627</v>
      </c>
      <c r="E283" s="1" t="s">
        <v>4615</v>
      </c>
      <c r="F283" s="1" t="s">
        <v>4616</v>
      </c>
      <c r="G283" s="1" t="s">
        <v>5280</v>
      </c>
      <c r="H283" s="1" t="s">
        <v>4659</v>
      </c>
      <c r="I283" s="1" t="s">
        <v>4943</v>
      </c>
      <c r="J283" s="1" t="s">
        <v>4700</v>
      </c>
      <c r="K283">
        <v>28367.93</v>
      </c>
      <c r="L283">
        <v>0.84</v>
      </c>
      <c r="M283" s="32" t="s">
        <v>5628</v>
      </c>
      <c r="N283" s="35" t="s">
        <v>4988</v>
      </c>
      <c r="O283" s="1" t="s">
        <v>4664</v>
      </c>
      <c r="P283" s="1" t="s">
        <v>4622</v>
      </c>
      <c r="Q283" s="1" t="s">
        <v>4611</v>
      </c>
      <c r="R283" s="1" t="s">
        <v>4782</v>
      </c>
      <c r="S283" s="1">
        <f>+Excel_Advanced_Sales_Dataset_2000__hetvi__2[[#This Row],[Unit Price]]*Excel_Advanced_Sales_Dataset_2000__hetvi__2[[#This Row],[Quantity]]</f>
        <v>822669.97</v>
      </c>
    </row>
    <row r="284" spans="1:19" x14ac:dyDescent="0.25">
      <c r="A284" s="1" t="s">
        <v>906</v>
      </c>
      <c r="B284" s="1" t="s">
        <v>355</v>
      </c>
      <c r="C284" s="1" t="s">
        <v>4721</v>
      </c>
      <c r="D284" s="1" t="s">
        <v>5629</v>
      </c>
      <c r="E284" s="1" t="s">
        <v>4602</v>
      </c>
      <c r="F284" s="1" t="s">
        <v>4668</v>
      </c>
      <c r="G284" s="1" t="s">
        <v>4807</v>
      </c>
      <c r="H284" s="1" t="s">
        <v>4659</v>
      </c>
      <c r="I284" s="1" t="s">
        <v>4756</v>
      </c>
      <c r="J284" s="1" t="s">
        <v>4883</v>
      </c>
      <c r="K284">
        <v>7176.98</v>
      </c>
      <c r="L284">
        <v>18.53</v>
      </c>
      <c r="M284" s="32" t="s">
        <v>5630</v>
      </c>
      <c r="N284" s="35" t="s">
        <v>5608</v>
      </c>
      <c r="O284" s="1" t="s">
        <v>4730</v>
      </c>
      <c r="P284" s="1" t="s">
        <v>4610</v>
      </c>
      <c r="Q284" s="1" t="s">
        <v>4611</v>
      </c>
      <c r="R284" s="1" t="s">
        <v>4665</v>
      </c>
      <c r="S284" s="1">
        <f>+Excel_Advanced_Sales_Dataset_2000__hetvi__2[[#This Row],[Unit Price]]*Excel_Advanced_Sales_Dataset_2000__hetvi__2[[#This Row],[Quantity]]</f>
        <v>351672.01999999996</v>
      </c>
    </row>
    <row r="285" spans="1:19" x14ac:dyDescent="0.25">
      <c r="A285" s="1" t="s">
        <v>908</v>
      </c>
      <c r="B285" s="1" t="s">
        <v>909</v>
      </c>
      <c r="C285" s="1" t="s">
        <v>5250</v>
      </c>
      <c r="D285" s="1" t="s">
        <v>5274</v>
      </c>
      <c r="E285" s="1" t="s">
        <v>4615</v>
      </c>
      <c r="F285" s="1" t="s">
        <v>4616</v>
      </c>
      <c r="G285" s="1" t="s">
        <v>5280</v>
      </c>
      <c r="H285" s="1" t="s">
        <v>4638</v>
      </c>
      <c r="I285" s="1" t="s">
        <v>4774</v>
      </c>
      <c r="J285" s="1" t="s">
        <v>4828</v>
      </c>
      <c r="K285">
        <v>41455.82</v>
      </c>
      <c r="L285">
        <v>12.69</v>
      </c>
      <c r="M285" s="32" t="s">
        <v>5631</v>
      </c>
      <c r="N285" s="35" t="s">
        <v>4776</v>
      </c>
      <c r="O285" s="1" t="s">
        <v>45</v>
      </c>
      <c r="P285" s="1" t="s">
        <v>4622</v>
      </c>
      <c r="Q285" s="1" t="s">
        <v>4611</v>
      </c>
      <c r="R285" s="1" t="s">
        <v>4612</v>
      </c>
      <c r="S285" s="1">
        <f>+Excel_Advanced_Sales_Dataset_2000__hetvi__2[[#This Row],[Unit Price]]*Excel_Advanced_Sales_Dataset_2000__hetvi__2[[#This Row],[Quantity]]</f>
        <v>538925.66</v>
      </c>
    </row>
    <row r="286" spans="1:19" x14ac:dyDescent="0.25">
      <c r="A286" s="1" t="s">
        <v>911</v>
      </c>
      <c r="B286" s="1" t="s">
        <v>912</v>
      </c>
      <c r="C286" s="1" t="s">
        <v>5167</v>
      </c>
      <c r="D286" s="1" t="s">
        <v>5543</v>
      </c>
      <c r="E286" s="1" t="s">
        <v>4615</v>
      </c>
      <c r="F286" s="1" t="s">
        <v>4616</v>
      </c>
      <c r="G286" s="1" t="s">
        <v>5280</v>
      </c>
      <c r="H286" s="1" t="s">
        <v>4618</v>
      </c>
      <c r="I286" s="1" t="s">
        <v>4735</v>
      </c>
      <c r="J286" s="1" t="s">
        <v>5278</v>
      </c>
      <c r="K286">
        <v>28842.93</v>
      </c>
      <c r="L286">
        <v>5.1100000000000003</v>
      </c>
      <c r="M286" s="32" t="s">
        <v>5632</v>
      </c>
      <c r="N286" s="35" t="s">
        <v>5285</v>
      </c>
      <c r="O286" s="1" t="s">
        <v>4664</v>
      </c>
      <c r="P286" s="1" t="s">
        <v>4622</v>
      </c>
      <c r="Q286" s="1" t="s">
        <v>4623</v>
      </c>
      <c r="R286" s="1" t="s">
        <v>4823</v>
      </c>
      <c r="S286" s="1">
        <f>+Excel_Advanced_Sales_Dataset_2000__hetvi__2[[#This Row],[Unit Price]]*Excel_Advanced_Sales_Dataset_2000__hetvi__2[[#This Row],[Quantity]]</f>
        <v>144214.65</v>
      </c>
    </row>
    <row r="287" spans="1:19" x14ac:dyDescent="0.25">
      <c r="A287" s="1" t="s">
        <v>914</v>
      </c>
      <c r="B287" s="1" t="s">
        <v>915</v>
      </c>
      <c r="C287" s="1" t="s">
        <v>4745</v>
      </c>
      <c r="D287" s="1" t="s">
        <v>5633</v>
      </c>
      <c r="E287" s="1" t="s">
        <v>4627</v>
      </c>
      <c r="F287" s="1" t="s">
        <v>4691</v>
      </c>
      <c r="G287" s="1" t="s">
        <v>4692</v>
      </c>
      <c r="H287" s="1" t="s">
        <v>4605</v>
      </c>
      <c r="I287" s="1" t="s">
        <v>4606</v>
      </c>
      <c r="J287" s="1" t="s">
        <v>5248</v>
      </c>
      <c r="K287">
        <v>19321.849999999999</v>
      </c>
      <c r="L287">
        <v>11.79</v>
      </c>
      <c r="M287" s="32" t="s">
        <v>5634</v>
      </c>
      <c r="N287" s="35" t="s">
        <v>5577</v>
      </c>
      <c r="O287" s="1" t="s">
        <v>4651</v>
      </c>
      <c r="P287" s="1" t="s">
        <v>4622</v>
      </c>
      <c r="Q287" s="1" t="s">
        <v>4623</v>
      </c>
      <c r="R287" s="1" t="s">
        <v>4653</v>
      </c>
      <c r="S287" s="1">
        <f>+Excel_Advanced_Sales_Dataset_2000__hetvi__2[[#This Row],[Unit Price]]*Excel_Advanced_Sales_Dataset_2000__hetvi__2[[#This Row],[Quantity]]</f>
        <v>212540.34999999998</v>
      </c>
    </row>
    <row r="288" spans="1:19" x14ac:dyDescent="0.25">
      <c r="A288" s="1" t="s">
        <v>917</v>
      </c>
      <c r="B288" s="1" t="s">
        <v>714</v>
      </c>
      <c r="C288" s="1" t="s">
        <v>4842</v>
      </c>
      <c r="D288" s="1" t="s">
        <v>5635</v>
      </c>
      <c r="E288" s="1" t="s">
        <v>4615</v>
      </c>
      <c r="F288" s="1" t="s">
        <v>4843</v>
      </c>
      <c r="G288" s="1" t="s">
        <v>4844</v>
      </c>
      <c r="H288" s="1" t="s">
        <v>4630</v>
      </c>
      <c r="I288" s="1" t="s">
        <v>5077</v>
      </c>
      <c r="J288" s="1" t="s">
        <v>4918</v>
      </c>
      <c r="K288">
        <v>12928.67</v>
      </c>
      <c r="L288">
        <v>15.31</v>
      </c>
      <c r="M288" s="32" t="s">
        <v>5636</v>
      </c>
      <c r="N288" s="35" t="s">
        <v>5201</v>
      </c>
      <c r="O288" s="1" t="s">
        <v>4730</v>
      </c>
      <c r="P288" s="1" t="s">
        <v>4622</v>
      </c>
      <c r="Q288" s="1" t="s">
        <v>4623</v>
      </c>
      <c r="R288" s="1" t="s">
        <v>4624</v>
      </c>
      <c r="S288" s="1">
        <f>+Excel_Advanced_Sales_Dataset_2000__hetvi__2[[#This Row],[Unit Price]]*Excel_Advanced_Sales_Dataset_2000__hetvi__2[[#This Row],[Quantity]]</f>
        <v>336145.42</v>
      </c>
    </row>
    <row r="289" spans="1:19" x14ac:dyDescent="0.25">
      <c r="A289" s="1" t="s">
        <v>919</v>
      </c>
      <c r="B289" s="1" t="s">
        <v>920</v>
      </c>
      <c r="C289" s="1" t="s">
        <v>5177</v>
      </c>
      <c r="D289" s="1" t="s">
        <v>4614</v>
      </c>
      <c r="E289" s="1" t="s">
        <v>4656</v>
      </c>
      <c r="F289" s="1" t="s">
        <v>4676</v>
      </c>
      <c r="G289" s="1" t="s">
        <v>5132</v>
      </c>
      <c r="H289" s="1" t="s">
        <v>4630</v>
      </c>
      <c r="I289" s="1" t="s">
        <v>4766</v>
      </c>
      <c r="J289" s="1" t="s">
        <v>4741</v>
      </c>
      <c r="K289">
        <v>24718.959999999999</v>
      </c>
      <c r="L289">
        <v>10.84</v>
      </c>
      <c r="M289" s="32" t="s">
        <v>5637</v>
      </c>
      <c r="N289" s="35" t="s">
        <v>5638</v>
      </c>
      <c r="O289" s="1" t="s">
        <v>4730</v>
      </c>
      <c r="P289" s="1" t="s">
        <v>4622</v>
      </c>
      <c r="Q289" s="1" t="s">
        <v>4623</v>
      </c>
      <c r="R289" s="1" t="s">
        <v>4703</v>
      </c>
      <c r="S289" s="1">
        <f>+Excel_Advanced_Sales_Dataset_2000__hetvi__2[[#This Row],[Unit Price]]*Excel_Advanced_Sales_Dataset_2000__hetvi__2[[#This Row],[Quantity]]</f>
        <v>494379.19999999995</v>
      </c>
    </row>
    <row r="290" spans="1:19" x14ac:dyDescent="0.25">
      <c r="A290" s="1" t="s">
        <v>922</v>
      </c>
      <c r="B290" s="1" t="s">
        <v>923</v>
      </c>
      <c r="C290" s="1" t="s">
        <v>4961</v>
      </c>
      <c r="D290" s="1" t="s">
        <v>5438</v>
      </c>
      <c r="E290" s="1" t="s">
        <v>4627</v>
      </c>
      <c r="F290" s="1" t="s">
        <v>4636</v>
      </c>
      <c r="G290" s="1" t="s">
        <v>4637</v>
      </c>
      <c r="H290" s="1" t="s">
        <v>4638</v>
      </c>
      <c r="I290" s="1" t="s">
        <v>4639</v>
      </c>
      <c r="J290" s="1" t="s">
        <v>5058</v>
      </c>
      <c r="K290">
        <v>10888.35</v>
      </c>
      <c r="L290">
        <v>19.329999999999998</v>
      </c>
      <c r="M290" s="32" t="s">
        <v>5639</v>
      </c>
      <c r="N290" s="35" t="s">
        <v>5567</v>
      </c>
      <c r="O290" s="1" t="s">
        <v>4651</v>
      </c>
      <c r="P290" s="1" t="s">
        <v>4610</v>
      </c>
      <c r="Q290" s="1" t="s">
        <v>4623</v>
      </c>
      <c r="R290" s="1" t="s">
        <v>4823</v>
      </c>
      <c r="S290" s="1">
        <f>+Excel_Advanced_Sales_Dataset_2000__hetvi__2[[#This Row],[Unit Price]]*Excel_Advanced_Sales_Dataset_2000__hetvi__2[[#This Row],[Quantity]]</f>
        <v>195990.30000000002</v>
      </c>
    </row>
    <row r="291" spans="1:19" x14ac:dyDescent="0.25">
      <c r="A291" s="1" t="s">
        <v>925</v>
      </c>
      <c r="B291" s="1" t="s">
        <v>926</v>
      </c>
      <c r="C291" s="1" t="s">
        <v>5213</v>
      </c>
      <c r="D291" s="1" t="s">
        <v>5441</v>
      </c>
      <c r="E291" s="1" t="s">
        <v>4602</v>
      </c>
      <c r="F291" s="1" t="s">
        <v>4603</v>
      </c>
      <c r="G291" s="1" t="s">
        <v>4604</v>
      </c>
      <c r="H291" s="1" t="s">
        <v>4638</v>
      </c>
      <c r="I291" s="1" t="s">
        <v>4834</v>
      </c>
      <c r="J291" s="1" t="s">
        <v>4686</v>
      </c>
      <c r="K291">
        <v>48586.51</v>
      </c>
      <c r="L291">
        <v>0.28000000000000003</v>
      </c>
      <c r="M291" s="32" t="s">
        <v>5640</v>
      </c>
      <c r="N291" s="35" t="s">
        <v>5641</v>
      </c>
      <c r="O291" s="1" t="s">
        <v>4651</v>
      </c>
      <c r="P291" s="1" t="s">
        <v>4622</v>
      </c>
      <c r="Q291" s="1" t="s">
        <v>4623</v>
      </c>
      <c r="R291" s="1" t="s">
        <v>4624</v>
      </c>
      <c r="S291" s="1">
        <f>+Excel_Advanced_Sales_Dataset_2000__hetvi__2[[#This Row],[Unit Price]]*Excel_Advanced_Sales_Dataset_2000__hetvi__2[[#This Row],[Quantity]]</f>
        <v>923143.69000000006</v>
      </c>
    </row>
    <row r="292" spans="1:19" x14ac:dyDescent="0.25">
      <c r="A292" s="1" t="s">
        <v>928</v>
      </c>
      <c r="B292" s="1" t="s">
        <v>370</v>
      </c>
      <c r="C292" s="1" t="s">
        <v>5304</v>
      </c>
      <c r="D292" s="1" t="s">
        <v>4765</v>
      </c>
      <c r="E292" s="1" t="s">
        <v>4602</v>
      </c>
      <c r="F292" s="1" t="s">
        <v>4785</v>
      </c>
      <c r="G292" s="1" t="s">
        <v>4786</v>
      </c>
      <c r="H292" s="1" t="s">
        <v>4725</v>
      </c>
      <c r="I292" s="1" t="s">
        <v>4726</v>
      </c>
      <c r="J292" s="1" t="s">
        <v>5118</v>
      </c>
      <c r="K292">
        <v>7684.56</v>
      </c>
      <c r="L292">
        <v>16.739999999999998</v>
      </c>
      <c r="M292" s="32" t="s">
        <v>5642</v>
      </c>
      <c r="N292" s="35" t="s">
        <v>5643</v>
      </c>
      <c r="O292" s="1" t="s">
        <v>4651</v>
      </c>
      <c r="P292" s="1" t="s">
        <v>4622</v>
      </c>
      <c r="Q292" s="1" t="s">
        <v>4623</v>
      </c>
      <c r="R292" s="1" t="s">
        <v>4644</v>
      </c>
      <c r="S292" s="1">
        <f>+Excel_Advanced_Sales_Dataset_2000__hetvi__2[[#This Row],[Unit Price]]*Excel_Advanced_Sales_Dataset_2000__hetvi__2[[#This Row],[Quantity]]</f>
        <v>268959.60000000003</v>
      </c>
    </row>
    <row r="293" spans="1:19" x14ac:dyDescent="0.25">
      <c r="A293" s="1" t="s">
        <v>930</v>
      </c>
      <c r="B293" s="1" t="s">
        <v>931</v>
      </c>
      <c r="C293" s="1" t="s">
        <v>4849</v>
      </c>
      <c r="D293" s="1" t="s">
        <v>5644</v>
      </c>
      <c r="E293" s="1" t="s">
        <v>4615</v>
      </c>
      <c r="F293" s="1" t="s">
        <v>4754</v>
      </c>
      <c r="G293" s="1" t="s">
        <v>4755</v>
      </c>
      <c r="H293" s="1" t="s">
        <v>4605</v>
      </c>
      <c r="I293" s="1" t="s">
        <v>4868</v>
      </c>
      <c r="J293" s="1" t="s">
        <v>4779</v>
      </c>
      <c r="K293">
        <v>41087.83</v>
      </c>
      <c r="L293">
        <v>9.52</v>
      </c>
      <c r="M293" s="32" t="s">
        <v>5645</v>
      </c>
      <c r="N293" s="35" t="s">
        <v>5112</v>
      </c>
      <c r="O293" s="1" t="s">
        <v>4664</v>
      </c>
      <c r="P293" s="1" t="s">
        <v>4652</v>
      </c>
      <c r="Q293" s="1" t="s">
        <v>4623</v>
      </c>
      <c r="R293" s="1" t="s">
        <v>4653</v>
      </c>
      <c r="S293" s="1">
        <f>+Excel_Advanced_Sales_Dataset_2000__hetvi__2[[#This Row],[Unit Price]]*Excel_Advanced_Sales_Dataset_2000__hetvi__2[[#This Row],[Quantity]]</f>
        <v>369790.47000000003</v>
      </c>
    </row>
    <row r="294" spans="1:19" x14ac:dyDescent="0.25">
      <c r="A294" s="1" t="s">
        <v>933</v>
      </c>
      <c r="B294" s="1" t="s">
        <v>135</v>
      </c>
      <c r="C294" s="1" t="s">
        <v>5136</v>
      </c>
      <c r="D294" s="1" t="s">
        <v>5042</v>
      </c>
      <c r="E294" s="1" t="s">
        <v>4602</v>
      </c>
      <c r="F294" s="1" t="s">
        <v>4603</v>
      </c>
      <c r="G294" s="1" t="s">
        <v>4813</v>
      </c>
      <c r="H294" s="1" t="s">
        <v>4725</v>
      </c>
      <c r="I294" s="1" t="s">
        <v>4898</v>
      </c>
      <c r="J294" s="1" t="s">
        <v>4640</v>
      </c>
      <c r="K294">
        <v>21497.9</v>
      </c>
      <c r="L294">
        <v>5.31</v>
      </c>
      <c r="M294" s="32" t="s">
        <v>5646</v>
      </c>
      <c r="N294" s="35" t="s">
        <v>5019</v>
      </c>
      <c r="O294" s="1" t="s">
        <v>4664</v>
      </c>
      <c r="P294" s="1" t="s">
        <v>4610</v>
      </c>
      <c r="Q294" s="1" t="s">
        <v>4643</v>
      </c>
      <c r="R294" s="1" t="s">
        <v>4682</v>
      </c>
      <c r="S294" s="1">
        <f>+Excel_Advanced_Sales_Dataset_2000__hetvi__2[[#This Row],[Unit Price]]*Excel_Advanced_Sales_Dataset_2000__hetvi__2[[#This Row],[Quantity]]</f>
        <v>924409.70000000007</v>
      </c>
    </row>
    <row r="295" spans="1:19" x14ac:dyDescent="0.25">
      <c r="A295" s="1" t="s">
        <v>935</v>
      </c>
      <c r="B295" s="1" t="s">
        <v>187</v>
      </c>
      <c r="C295" s="1" t="s">
        <v>5647</v>
      </c>
      <c r="D295" s="1" t="s">
        <v>5648</v>
      </c>
      <c r="E295" s="1" t="s">
        <v>4615</v>
      </c>
      <c r="F295" s="1" t="s">
        <v>4616</v>
      </c>
      <c r="G295" s="1" t="s">
        <v>5280</v>
      </c>
      <c r="H295" s="1" t="s">
        <v>4725</v>
      </c>
      <c r="I295" s="1" t="s">
        <v>4923</v>
      </c>
      <c r="J295" s="1" t="s">
        <v>4918</v>
      </c>
      <c r="K295">
        <v>47904.05</v>
      </c>
      <c r="L295">
        <v>5.21</v>
      </c>
      <c r="M295" s="32" t="s">
        <v>5649</v>
      </c>
      <c r="N295" s="35" t="s">
        <v>5591</v>
      </c>
      <c r="O295" s="1" t="s">
        <v>4609</v>
      </c>
      <c r="P295" s="1" t="s">
        <v>4622</v>
      </c>
      <c r="Q295" s="1" t="s">
        <v>4623</v>
      </c>
      <c r="R295" s="1" t="s">
        <v>4782</v>
      </c>
      <c r="S295" s="1">
        <f>+Excel_Advanced_Sales_Dataset_2000__hetvi__2[[#This Row],[Unit Price]]*Excel_Advanced_Sales_Dataset_2000__hetvi__2[[#This Row],[Quantity]]</f>
        <v>1245505.3</v>
      </c>
    </row>
    <row r="296" spans="1:19" x14ac:dyDescent="0.25">
      <c r="A296" s="1" t="s">
        <v>937</v>
      </c>
      <c r="B296" s="1" t="s">
        <v>938</v>
      </c>
      <c r="C296" s="1" t="s">
        <v>5650</v>
      </c>
      <c r="D296" s="1" t="s">
        <v>5651</v>
      </c>
      <c r="E296" s="1" t="s">
        <v>4656</v>
      </c>
      <c r="F296" s="1" t="s">
        <v>4891</v>
      </c>
      <c r="G296" s="1" t="s">
        <v>5143</v>
      </c>
      <c r="H296" s="1" t="s">
        <v>4725</v>
      </c>
      <c r="I296" s="1" t="s">
        <v>4923</v>
      </c>
      <c r="J296" s="1" t="s">
        <v>4707</v>
      </c>
      <c r="K296">
        <v>27282.7</v>
      </c>
      <c r="L296">
        <v>18.829999999999998</v>
      </c>
      <c r="M296" s="32" t="s">
        <v>5652</v>
      </c>
      <c r="N296" s="35" t="s">
        <v>5226</v>
      </c>
      <c r="O296" s="1" t="s">
        <v>45</v>
      </c>
      <c r="P296" s="1" t="s">
        <v>4622</v>
      </c>
      <c r="Q296" s="1" t="s">
        <v>4611</v>
      </c>
      <c r="R296" s="1" t="s">
        <v>4782</v>
      </c>
      <c r="S296" s="1">
        <f>+Excel_Advanced_Sales_Dataset_2000__hetvi__2[[#This Row],[Unit Price]]*Excel_Advanced_Sales_Dataset_2000__hetvi__2[[#This Row],[Quantity]]</f>
        <v>682067.5</v>
      </c>
    </row>
    <row r="297" spans="1:19" x14ac:dyDescent="0.25">
      <c r="A297" s="1" t="s">
        <v>940</v>
      </c>
      <c r="B297" s="1" t="s">
        <v>115</v>
      </c>
      <c r="C297" s="1" t="s">
        <v>5653</v>
      </c>
      <c r="D297" s="1" t="s">
        <v>5598</v>
      </c>
      <c r="E297" s="1" t="s">
        <v>4602</v>
      </c>
      <c r="F297" s="1" t="s">
        <v>4603</v>
      </c>
      <c r="G297" s="1" t="s">
        <v>4604</v>
      </c>
      <c r="H297" s="1" t="s">
        <v>4638</v>
      </c>
      <c r="I297" s="1" t="s">
        <v>4834</v>
      </c>
      <c r="J297" s="1" t="s">
        <v>4835</v>
      </c>
      <c r="K297">
        <v>35266.9</v>
      </c>
      <c r="L297">
        <v>7.58</v>
      </c>
      <c r="M297" s="32" t="s">
        <v>5654</v>
      </c>
      <c r="N297" s="35" t="s">
        <v>5655</v>
      </c>
      <c r="O297" s="1" t="s">
        <v>4651</v>
      </c>
      <c r="P297" s="1" t="s">
        <v>4622</v>
      </c>
      <c r="Q297" s="1" t="s">
        <v>4623</v>
      </c>
      <c r="R297" s="1" t="s">
        <v>4653</v>
      </c>
      <c r="S297" s="1">
        <f>+Excel_Advanced_Sales_Dataset_2000__hetvi__2[[#This Row],[Unit Price]]*Excel_Advanced_Sales_Dataset_2000__hetvi__2[[#This Row],[Quantity]]</f>
        <v>1128540.8</v>
      </c>
    </row>
    <row r="298" spans="1:19" x14ac:dyDescent="0.25">
      <c r="A298" s="1" t="s">
        <v>942</v>
      </c>
      <c r="B298" s="1" t="s">
        <v>943</v>
      </c>
      <c r="C298" s="1" t="s">
        <v>4721</v>
      </c>
      <c r="D298" s="1" t="s">
        <v>4933</v>
      </c>
      <c r="E298" s="1" t="s">
        <v>4602</v>
      </c>
      <c r="F298" s="1" t="s">
        <v>4785</v>
      </c>
      <c r="G298" s="1" t="s">
        <v>4786</v>
      </c>
      <c r="H298" s="1" t="s">
        <v>4630</v>
      </c>
      <c r="I298" s="1" t="s">
        <v>4631</v>
      </c>
      <c r="J298" s="1" t="s">
        <v>5248</v>
      </c>
      <c r="K298">
        <v>48686.92</v>
      </c>
      <c r="L298">
        <v>7.25</v>
      </c>
      <c r="M298" s="32" t="s">
        <v>5656</v>
      </c>
      <c r="N298" s="35" t="s">
        <v>5657</v>
      </c>
      <c r="O298" s="1" t="s">
        <v>4651</v>
      </c>
      <c r="P298" s="1" t="s">
        <v>4622</v>
      </c>
      <c r="Q298" s="1" t="s">
        <v>4643</v>
      </c>
      <c r="R298" s="1" t="s">
        <v>4703</v>
      </c>
      <c r="S298" s="1">
        <f>+Excel_Advanced_Sales_Dataset_2000__hetvi__2[[#This Row],[Unit Price]]*Excel_Advanced_Sales_Dataset_2000__hetvi__2[[#This Row],[Quantity]]</f>
        <v>535556.12</v>
      </c>
    </row>
    <row r="299" spans="1:19" x14ac:dyDescent="0.25">
      <c r="A299" s="1" t="s">
        <v>945</v>
      </c>
      <c r="B299" s="1" t="s">
        <v>418</v>
      </c>
      <c r="C299" s="1" t="s">
        <v>5213</v>
      </c>
      <c r="D299" s="1" t="s">
        <v>4965</v>
      </c>
      <c r="E299" s="1" t="s">
        <v>4602</v>
      </c>
      <c r="F299" s="1" t="s">
        <v>4684</v>
      </c>
      <c r="G299" s="1" t="s">
        <v>4685</v>
      </c>
      <c r="H299" s="1" t="s">
        <v>4605</v>
      </c>
      <c r="I299" s="1" t="s">
        <v>4808</v>
      </c>
      <c r="J299" s="1" t="s">
        <v>5370</v>
      </c>
      <c r="K299">
        <v>13740.75</v>
      </c>
      <c r="L299">
        <v>3.96</v>
      </c>
      <c r="M299" s="32" t="s">
        <v>5658</v>
      </c>
      <c r="N299" s="35" t="s">
        <v>5384</v>
      </c>
      <c r="O299" s="1" t="s">
        <v>4651</v>
      </c>
      <c r="P299" s="1" t="s">
        <v>4622</v>
      </c>
      <c r="Q299" s="1" t="s">
        <v>4623</v>
      </c>
      <c r="R299" s="1" t="s">
        <v>4782</v>
      </c>
      <c r="S299" s="1">
        <f>+Excel_Advanced_Sales_Dataset_2000__hetvi__2[[#This Row],[Unit Price]]*Excel_Advanced_Sales_Dataset_2000__hetvi__2[[#This Row],[Quantity]]</f>
        <v>577111.5</v>
      </c>
    </row>
    <row r="300" spans="1:19" x14ac:dyDescent="0.25">
      <c r="A300" s="1" t="s">
        <v>947</v>
      </c>
      <c r="B300" s="1" t="s">
        <v>948</v>
      </c>
      <c r="C300" s="1" t="s">
        <v>4877</v>
      </c>
      <c r="D300" s="1" t="s">
        <v>5094</v>
      </c>
      <c r="E300" s="1" t="s">
        <v>4615</v>
      </c>
      <c r="F300" s="1" t="s">
        <v>4616</v>
      </c>
      <c r="G300" s="1" t="s">
        <v>5280</v>
      </c>
      <c r="H300" s="1" t="s">
        <v>4618</v>
      </c>
      <c r="I300" s="1" t="s">
        <v>4748</v>
      </c>
      <c r="J300" s="1" t="s">
        <v>4717</v>
      </c>
      <c r="K300">
        <v>34487.06</v>
      </c>
      <c r="L300">
        <v>17.11</v>
      </c>
      <c r="M300" s="32" t="s">
        <v>5659</v>
      </c>
      <c r="N300" s="35" t="s">
        <v>5285</v>
      </c>
      <c r="O300" s="1" t="s">
        <v>45</v>
      </c>
      <c r="P300" s="1" t="s">
        <v>4622</v>
      </c>
      <c r="Q300" s="1" t="s">
        <v>4643</v>
      </c>
      <c r="R300" s="1" t="s">
        <v>4823</v>
      </c>
      <c r="S300" s="1">
        <f>+Excel_Advanced_Sales_Dataset_2000__hetvi__2[[#This Row],[Unit Price]]*Excel_Advanced_Sales_Dataset_2000__hetvi__2[[#This Row],[Quantity]]</f>
        <v>1276021.22</v>
      </c>
    </row>
    <row r="301" spans="1:19" x14ac:dyDescent="0.25">
      <c r="A301" s="1" t="s">
        <v>950</v>
      </c>
      <c r="B301" s="1" t="s">
        <v>196</v>
      </c>
      <c r="C301" s="1" t="s">
        <v>5660</v>
      </c>
      <c r="D301" s="1" t="s">
        <v>4635</v>
      </c>
      <c r="E301" s="1" t="s">
        <v>4602</v>
      </c>
      <c r="F301" s="1" t="s">
        <v>4603</v>
      </c>
      <c r="G301" s="1" t="s">
        <v>4813</v>
      </c>
      <c r="H301" s="1" t="s">
        <v>4725</v>
      </c>
      <c r="I301" s="1" t="s">
        <v>4827</v>
      </c>
      <c r="J301" s="1" t="s">
        <v>5078</v>
      </c>
      <c r="K301">
        <v>42809.279999999999</v>
      </c>
      <c r="L301">
        <v>10.87</v>
      </c>
      <c r="M301" s="32" t="s">
        <v>5661</v>
      </c>
      <c r="N301" s="35" t="s">
        <v>5662</v>
      </c>
      <c r="O301" s="1" t="s">
        <v>4609</v>
      </c>
      <c r="P301" s="1" t="s">
        <v>4622</v>
      </c>
      <c r="Q301" s="1" t="s">
        <v>4611</v>
      </c>
      <c r="R301" s="1" t="s">
        <v>4782</v>
      </c>
      <c r="S301" s="1">
        <f>+Excel_Advanced_Sales_Dataset_2000__hetvi__2[[#This Row],[Unit Price]]*Excel_Advanced_Sales_Dataset_2000__hetvi__2[[#This Row],[Quantity]]</f>
        <v>1669561.92</v>
      </c>
    </row>
    <row r="302" spans="1:19" x14ac:dyDescent="0.25">
      <c r="A302" s="1" t="s">
        <v>952</v>
      </c>
      <c r="B302" s="1" t="s">
        <v>311</v>
      </c>
      <c r="C302" s="1" t="s">
        <v>5663</v>
      </c>
      <c r="D302" s="1" t="s">
        <v>5664</v>
      </c>
      <c r="E302" s="1" t="s">
        <v>4627</v>
      </c>
      <c r="F302" s="1" t="s">
        <v>4636</v>
      </c>
      <c r="G302" s="1" t="s">
        <v>4637</v>
      </c>
      <c r="H302" s="1" t="s">
        <v>4725</v>
      </c>
      <c r="I302" s="1" t="s">
        <v>4898</v>
      </c>
      <c r="J302" s="1" t="s">
        <v>4686</v>
      </c>
      <c r="K302">
        <v>24310.91</v>
      </c>
      <c r="L302">
        <v>17.5</v>
      </c>
      <c r="M302" s="32" t="s">
        <v>5665</v>
      </c>
      <c r="N302" s="35" t="s">
        <v>5666</v>
      </c>
      <c r="O302" s="1" t="s">
        <v>4651</v>
      </c>
      <c r="P302" s="1" t="s">
        <v>4622</v>
      </c>
      <c r="Q302" s="1" t="s">
        <v>4623</v>
      </c>
      <c r="R302" s="1" t="s">
        <v>4823</v>
      </c>
      <c r="S302" s="1">
        <f>+Excel_Advanced_Sales_Dataset_2000__hetvi__2[[#This Row],[Unit Price]]*Excel_Advanced_Sales_Dataset_2000__hetvi__2[[#This Row],[Quantity]]</f>
        <v>461907.29</v>
      </c>
    </row>
    <row r="303" spans="1:19" x14ac:dyDescent="0.25">
      <c r="A303" s="1" t="s">
        <v>954</v>
      </c>
      <c r="B303" s="1" t="s">
        <v>955</v>
      </c>
      <c r="C303" s="1" t="s">
        <v>4915</v>
      </c>
      <c r="D303" s="1" t="s">
        <v>4866</v>
      </c>
      <c r="E303" s="1" t="s">
        <v>4602</v>
      </c>
      <c r="F303" s="1" t="s">
        <v>4668</v>
      </c>
      <c r="G303" s="1" t="s">
        <v>4669</v>
      </c>
      <c r="H303" s="1" t="s">
        <v>4638</v>
      </c>
      <c r="I303" s="1" t="s">
        <v>4802</v>
      </c>
      <c r="J303" s="1" t="s">
        <v>4909</v>
      </c>
      <c r="K303">
        <v>797.29</v>
      </c>
      <c r="L303">
        <v>7.13</v>
      </c>
      <c r="M303" s="32" t="s">
        <v>5667</v>
      </c>
      <c r="N303" s="35" t="s">
        <v>5288</v>
      </c>
      <c r="O303" s="1" t="s">
        <v>45</v>
      </c>
      <c r="P303" s="1" t="s">
        <v>4622</v>
      </c>
      <c r="Q303" s="1" t="s">
        <v>4623</v>
      </c>
      <c r="R303" s="1" t="s">
        <v>4782</v>
      </c>
      <c r="S303" s="1">
        <f>+Excel_Advanced_Sales_Dataset_2000__hetvi__2[[#This Row],[Unit Price]]*Excel_Advanced_Sales_Dataset_2000__hetvi__2[[#This Row],[Quantity]]</f>
        <v>39864.5</v>
      </c>
    </row>
    <row r="304" spans="1:19" x14ac:dyDescent="0.25">
      <c r="A304" s="1" t="s">
        <v>957</v>
      </c>
      <c r="B304" s="1" t="s">
        <v>931</v>
      </c>
      <c r="C304" s="1" t="s">
        <v>5668</v>
      </c>
      <c r="D304" s="1" t="s">
        <v>4765</v>
      </c>
      <c r="E304" s="1" t="s">
        <v>4602</v>
      </c>
      <c r="F304" s="1" t="s">
        <v>4603</v>
      </c>
      <c r="G304" s="1" t="s">
        <v>4813</v>
      </c>
      <c r="H304" s="1" t="s">
        <v>4725</v>
      </c>
      <c r="I304" s="1" t="s">
        <v>4827</v>
      </c>
      <c r="J304" s="1" t="s">
        <v>4835</v>
      </c>
      <c r="K304">
        <v>22029.74</v>
      </c>
      <c r="L304">
        <v>4.43</v>
      </c>
      <c r="M304" s="32" t="s">
        <v>5669</v>
      </c>
      <c r="N304" s="35" t="s">
        <v>5234</v>
      </c>
      <c r="O304" s="1" t="s">
        <v>4730</v>
      </c>
      <c r="P304" s="1" t="s">
        <v>4622</v>
      </c>
      <c r="Q304" s="1" t="s">
        <v>4623</v>
      </c>
      <c r="R304" s="1" t="s">
        <v>4782</v>
      </c>
      <c r="S304" s="1">
        <f>+Excel_Advanced_Sales_Dataset_2000__hetvi__2[[#This Row],[Unit Price]]*Excel_Advanced_Sales_Dataset_2000__hetvi__2[[#This Row],[Quantity]]</f>
        <v>704951.68</v>
      </c>
    </row>
    <row r="305" spans="1:19" x14ac:dyDescent="0.25">
      <c r="A305" s="1" t="s">
        <v>959</v>
      </c>
      <c r="B305" s="1" t="s">
        <v>960</v>
      </c>
      <c r="C305" s="1" t="s">
        <v>5670</v>
      </c>
      <c r="D305" s="1" t="s">
        <v>4933</v>
      </c>
      <c r="E305" s="1" t="s">
        <v>4615</v>
      </c>
      <c r="F305" s="1" t="s">
        <v>4754</v>
      </c>
      <c r="G305" s="1" t="s">
        <v>4839</v>
      </c>
      <c r="H305" s="1" t="s">
        <v>4659</v>
      </c>
      <c r="I305" s="1" t="s">
        <v>4943</v>
      </c>
      <c r="J305" s="1" t="s">
        <v>5128</v>
      </c>
      <c r="K305">
        <v>4442.12</v>
      </c>
      <c r="L305">
        <v>0.08</v>
      </c>
      <c r="M305" s="32" t="s">
        <v>5671</v>
      </c>
      <c r="N305" s="35" t="s">
        <v>5112</v>
      </c>
      <c r="O305" s="1" t="s">
        <v>4609</v>
      </c>
      <c r="P305" s="1" t="s">
        <v>4622</v>
      </c>
      <c r="Q305" s="1" t="s">
        <v>4643</v>
      </c>
      <c r="R305" s="1" t="s">
        <v>4653</v>
      </c>
      <c r="S305" s="1">
        <f>+Excel_Advanced_Sales_Dataset_2000__hetvi__2[[#This Row],[Unit Price]]*Excel_Advanced_Sales_Dataset_2000__hetvi__2[[#This Row],[Quantity]]</f>
        <v>168800.56</v>
      </c>
    </row>
    <row r="306" spans="1:19" x14ac:dyDescent="0.25">
      <c r="A306" s="1" t="s">
        <v>962</v>
      </c>
      <c r="B306" s="1" t="s">
        <v>174</v>
      </c>
      <c r="C306" s="1" t="s">
        <v>5391</v>
      </c>
      <c r="D306" s="1" t="s">
        <v>5191</v>
      </c>
      <c r="E306" s="1" t="s">
        <v>4627</v>
      </c>
      <c r="F306" s="1" t="s">
        <v>4636</v>
      </c>
      <c r="G306" s="1" t="s">
        <v>5095</v>
      </c>
      <c r="H306" s="1" t="s">
        <v>4638</v>
      </c>
      <c r="I306" s="1" t="s">
        <v>4834</v>
      </c>
      <c r="J306" s="1" t="s">
        <v>4828</v>
      </c>
      <c r="K306">
        <v>24140.02</v>
      </c>
      <c r="L306">
        <v>19.920000000000002</v>
      </c>
      <c r="M306" s="32" t="s">
        <v>5672</v>
      </c>
      <c r="N306" s="35" t="s">
        <v>4935</v>
      </c>
      <c r="O306" s="1" t="s">
        <v>4609</v>
      </c>
      <c r="P306" s="1" t="s">
        <v>4652</v>
      </c>
      <c r="Q306" s="1" t="s">
        <v>4643</v>
      </c>
      <c r="R306" s="1" t="s">
        <v>4682</v>
      </c>
      <c r="S306" s="1">
        <f>+Excel_Advanced_Sales_Dataset_2000__hetvi__2[[#This Row],[Unit Price]]*Excel_Advanced_Sales_Dataset_2000__hetvi__2[[#This Row],[Quantity]]</f>
        <v>313820.26</v>
      </c>
    </row>
    <row r="307" spans="1:19" x14ac:dyDescent="0.25">
      <c r="A307" s="1" t="s">
        <v>964</v>
      </c>
      <c r="B307" s="1" t="s">
        <v>965</v>
      </c>
      <c r="C307" s="1" t="s">
        <v>5190</v>
      </c>
      <c r="D307" s="1" t="s">
        <v>5673</v>
      </c>
      <c r="E307" s="1" t="s">
        <v>4615</v>
      </c>
      <c r="F307" s="1" t="s">
        <v>4733</v>
      </c>
      <c r="G307" s="1" t="s">
        <v>4734</v>
      </c>
      <c r="H307" s="1" t="s">
        <v>4638</v>
      </c>
      <c r="I307" s="1" t="s">
        <v>4774</v>
      </c>
      <c r="J307" s="1" t="s">
        <v>4632</v>
      </c>
      <c r="K307">
        <v>9774.17</v>
      </c>
      <c r="L307">
        <v>4.5</v>
      </c>
      <c r="M307" s="32" t="s">
        <v>5674</v>
      </c>
      <c r="N307" s="35" t="s">
        <v>5537</v>
      </c>
      <c r="O307" s="1" t="s">
        <v>4651</v>
      </c>
      <c r="P307" s="1" t="s">
        <v>4622</v>
      </c>
      <c r="Q307" s="1" t="s">
        <v>4623</v>
      </c>
      <c r="R307" s="1" t="s">
        <v>4624</v>
      </c>
      <c r="S307" s="1">
        <f>+Excel_Advanced_Sales_Dataset_2000__hetvi__2[[#This Row],[Unit Price]]*Excel_Advanced_Sales_Dataset_2000__hetvi__2[[#This Row],[Quantity]]</f>
        <v>332321.78000000003</v>
      </c>
    </row>
    <row r="308" spans="1:19" x14ac:dyDescent="0.25">
      <c r="A308" s="1" t="s">
        <v>967</v>
      </c>
      <c r="B308" s="1" t="s">
        <v>511</v>
      </c>
      <c r="C308" s="1" t="s">
        <v>4625</v>
      </c>
      <c r="D308" s="1" t="s">
        <v>5675</v>
      </c>
      <c r="E308" s="1" t="s">
        <v>4627</v>
      </c>
      <c r="F308" s="1" t="s">
        <v>4691</v>
      </c>
      <c r="G308" s="1" t="s">
        <v>5000</v>
      </c>
      <c r="H308" s="1" t="s">
        <v>4618</v>
      </c>
      <c r="I308" s="1" t="s">
        <v>4647</v>
      </c>
      <c r="J308" s="1" t="s">
        <v>4893</v>
      </c>
      <c r="K308">
        <v>15848.47</v>
      </c>
      <c r="L308">
        <v>14.34</v>
      </c>
      <c r="M308" s="32" t="s">
        <v>5676</v>
      </c>
      <c r="N308" s="35" t="s">
        <v>4935</v>
      </c>
      <c r="O308" s="1" t="s">
        <v>4609</v>
      </c>
      <c r="P308" s="1" t="s">
        <v>4652</v>
      </c>
      <c r="Q308" s="1" t="s">
        <v>4623</v>
      </c>
      <c r="R308" s="1" t="s">
        <v>4682</v>
      </c>
      <c r="S308" s="1">
        <f>+Excel_Advanced_Sales_Dataset_2000__hetvi__2[[#This Row],[Unit Price]]*Excel_Advanced_Sales_Dataset_2000__hetvi__2[[#This Row],[Quantity]]</f>
        <v>332817.87</v>
      </c>
    </row>
    <row r="309" spans="1:19" x14ac:dyDescent="0.25">
      <c r="A309" s="1" t="s">
        <v>969</v>
      </c>
      <c r="B309" s="1" t="s">
        <v>614</v>
      </c>
      <c r="C309" s="1" t="s">
        <v>5677</v>
      </c>
      <c r="D309" s="1" t="s">
        <v>5229</v>
      </c>
      <c r="E309" s="1" t="s">
        <v>4627</v>
      </c>
      <c r="F309" s="1" t="s">
        <v>4628</v>
      </c>
      <c r="G309" s="1" t="s">
        <v>4711</v>
      </c>
      <c r="H309" s="1" t="s">
        <v>4618</v>
      </c>
      <c r="I309" s="1" t="s">
        <v>4748</v>
      </c>
      <c r="J309" s="1" t="s">
        <v>4620</v>
      </c>
      <c r="K309">
        <v>5869.66</v>
      </c>
      <c r="L309">
        <v>14.07</v>
      </c>
      <c r="M309" s="32" t="s">
        <v>5678</v>
      </c>
      <c r="N309" s="35" t="s">
        <v>5679</v>
      </c>
      <c r="O309" s="1" t="s">
        <v>45</v>
      </c>
      <c r="P309" s="1" t="s">
        <v>4622</v>
      </c>
      <c r="Q309" s="1" t="s">
        <v>4643</v>
      </c>
      <c r="R309" s="1" t="s">
        <v>4744</v>
      </c>
      <c r="S309" s="1">
        <f>+Excel_Advanced_Sales_Dataset_2000__hetvi__2[[#This Row],[Unit Price]]*Excel_Advanced_Sales_Dataset_2000__hetvi__2[[#This Row],[Quantity]]</f>
        <v>17608.98</v>
      </c>
    </row>
    <row r="310" spans="1:19" x14ac:dyDescent="0.25">
      <c r="A310" s="1" t="s">
        <v>971</v>
      </c>
      <c r="B310" s="1" t="s">
        <v>262</v>
      </c>
      <c r="C310" s="1" t="s">
        <v>4912</v>
      </c>
      <c r="D310" s="1" t="s">
        <v>5124</v>
      </c>
      <c r="E310" s="1" t="s">
        <v>4615</v>
      </c>
      <c r="F310" s="1" t="s">
        <v>4733</v>
      </c>
      <c r="G310" s="1" t="s">
        <v>4897</v>
      </c>
      <c r="H310" s="1" t="s">
        <v>4630</v>
      </c>
      <c r="I310" s="1" t="s">
        <v>4631</v>
      </c>
      <c r="J310" s="1" t="s">
        <v>4736</v>
      </c>
      <c r="K310">
        <v>28405.119999999999</v>
      </c>
      <c r="L310">
        <v>15.19</v>
      </c>
      <c r="M310" s="32" t="s">
        <v>5680</v>
      </c>
      <c r="N310" s="35" t="s">
        <v>5681</v>
      </c>
      <c r="O310" s="1" t="s">
        <v>4664</v>
      </c>
      <c r="P310" s="1" t="s">
        <v>4610</v>
      </c>
      <c r="Q310" s="1" t="s">
        <v>4643</v>
      </c>
      <c r="R310" s="1" t="s">
        <v>4612</v>
      </c>
      <c r="S310" s="1">
        <f>+Excel_Advanced_Sales_Dataset_2000__hetvi__2[[#This Row],[Unit Price]]*Excel_Advanced_Sales_Dataset_2000__hetvi__2[[#This Row],[Quantity]]</f>
        <v>170430.72</v>
      </c>
    </row>
    <row r="311" spans="1:19" x14ac:dyDescent="0.25">
      <c r="A311" s="1" t="s">
        <v>973</v>
      </c>
      <c r="B311" s="1" t="s">
        <v>974</v>
      </c>
      <c r="C311" s="1" t="s">
        <v>4866</v>
      </c>
      <c r="D311" s="1" t="s">
        <v>5016</v>
      </c>
      <c r="E311" s="1" t="s">
        <v>4656</v>
      </c>
      <c r="F311" s="1" t="s">
        <v>4772</v>
      </c>
      <c r="G311" s="1" t="s">
        <v>4867</v>
      </c>
      <c r="H311" s="1" t="s">
        <v>4659</v>
      </c>
      <c r="I311" s="1" t="s">
        <v>4845</v>
      </c>
      <c r="J311" s="1" t="s">
        <v>4620</v>
      </c>
      <c r="K311">
        <v>31766.86</v>
      </c>
      <c r="L311">
        <v>0.15</v>
      </c>
      <c r="M311" s="32" t="s">
        <v>5682</v>
      </c>
      <c r="N311" s="35" t="s">
        <v>5683</v>
      </c>
      <c r="O311" s="1" t="s">
        <v>4664</v>
      </c>
      <c r="P311" s="1" t="s">
        <v>4622</v>
      </c>
      <c r="Q311" s="1" t="s">
        <v>4623</v>
      </c>
      <c r="R311" s="1" t="s">
        <v>4682</v>
      </c>
      <c r="S311" s="1">
        <f>+Excel_Advanced_Sales_Dataset_2000__hetvi__2[[#This Row],[Unit Price]]*Excel_Advanced_Sales_Dataset_2000__hetvi__2[[#This Row],[Quantity]]</f>
        <v>95300.58</v>
      </c>
    </row>
    <row r="312" spans="1:19" x14ac:dyDescent="0.25">
      <c r="A312" s="1" t="s">
        <v>976</v>
      </c>
      <c r="B312" s="1" t="s">
        <v>977</v>
      </c>
      <c r="C312" s="1" t="s">
        <v>5235</v>
      </c>
      <c r="D312" s="1" t="s">
        <v>5684</v>
      </c>
      <c r="E312" s="1" t="s">
        <v>4627</v>
      </c>
      <c r="F312" s="1" t="s">
        <v>4691</v>
      </c>
      <c r="G312" s="1" t="s">
        <v>4692</v>
      </c>
      <c r="H312" s="1" t="s">
        <v>4725</v>
      </c>
      <c r="I312" s="1" t="s">
        <v>4898</v>
      </c>
      <c r="J312" s="1" t="s">
        <v>5128</v>
      </c>
      <c r="K312">
        <v>47620.31</v>
      </c>
      <c r="L312">
        <v>13.96</v>
      </c>
      <c r="M312" s="32" t="s">
        <v>5685</v>
      </c>
      <c r="N312" s="35" t="s">
        <v>5686</v>
      </c>
      <c r="O312" s="1" t="s">
        <v>4664</v>
      </c>
      <c r="P312" s="1" t="s">
        <v>4622</v>
      </c>
      <c r="Q312" s="1" t="s">
        <v>4643</v>
      </c>
      <c r="R312" s="1" t="s">
        <v>4612</v>
      </c>
      <c r="S312" s="1">
        <f>+Excel_Advanced_Sales_Dataset_2000__hetvi__2[[#This Row],[Unit Price]]*Excel_Advanced_Sales_Dataset_2000__hetvi__2[[#This Row],[Quantity]]</f>
        <v>1809571.7799999998</v>
      </c>
    </row>
    <row r="313" spans="1:19" x14ac:dyDescent="0.25">
      <c r="A313" s="1" t="s">
        <v>979</v>
      </c>
      <c r="B313" s="1" t="s">
        <v>980</v>
      </c>
      <c r="C313" s="1" t="s">
        <v>5687</v>
      </c>
      <c r="D313" s="1" t="s">
        <v>5290</v>
      </c>
      <c r="E313" s="1" t="s">
        <v>4656</v>
      </c>
      <c r="F313" s="1" t="s">
        <v>4657</v>
      </c>
      <c r="G313" s="1" t="s">
        <v>4826</v>
      </c>
      <c r="H313" s="1" t="s">
        <v>4605</v>
      </c>
      <c r="I313" s="1" t="s">
        <v>4808</v>
      </c>
      <c r="J313" s="1" t="s">
        <v>5039</v>
      </c>
      <c r="K313">
        <v>29680.66</v>
      </c>
      <c r="L313">
        <v>8.8000000000000007</v>
      </c>
      <c r="M313" s="32" t="s">
        <v>5688</v>
      </c>
      <c r="N313" s="35" t="s">
        <v>5689</v>
      </c>
      <c r="O313" s="1" t="s">
        <v>45</v>
      </c>
      <c r="P313" s="1" t="s">
        <v>4610</v>
      </c>
      <c r="Q313" s="1" t="s">
        <v>4611</v>
      </c>
      <c r="R313" s="1" t="s">
        <v>4720</v>
      </c>
      <c r="S313" s="1">
        <f>+Excel_Advanced_Sales_Dataset_2000__hetvi__2[[#This Row],[Unit Price]]*Excel_Advanced_Sales_Dataset_2000__hetvi__2[[#This Row],[Quantity]]</f>
        <v>118722.64</v>
      </c>
    </row>
    <row r="314" spans="1:19" x14ac:dyDescent="0.25">
      <c r="A314" s="1" t="s">
        <v>982</v>
      </c>
      <c r="B314" s="1" t="s">
        <v>983</v>
      </c>
      <c r="C314" s="1" t="s">
        <v>5155</v>
      </c>
      <c r="D314" s="1" t="s">
        <v>5690</v>
      </c>
      <c r="E314" s="1" t="s">
        <v>4656</v>
      </c>
      <c r="F314" s="1" t="s">
        <v>4657</v>
      </c>
      <c r="G314" s="1" t="s">
        <v>5152</v>
      </c>
      <c r="H314" s="1" t="s">
        <v>4618</v>
      </c>
      <c r="I314" s="1" t="s">
        <v>4678</v>
      </c>
      <c r="J314" s="1" t="s">
        <v>4632</v>
      </c>
      <c r="K314">
        <v>4992.13</v>
      </c>
      <c r="L314">
        <v>2.64</v>
      </c>
      <c r="M314" s="32" t="s">
        <v>5691</v>
      </c>
      <c r="N314" s="35" t="s">
        <v>5452</v>
      </c>
      <c r="O314" s="1" t="s">
        <v>45</v>
      </c>
      <c r="P314" s="1" t="s">
        <v>4610</v>
      </c>
      <c r="Q314" s="1" t="s">
        <v>4643</v>
      </c>
      <c r="R314" s="1" t="s">
        <v>4823</v>
      </c>
      <c r="S314" s="1">
        <f>+Excel_Advanced_Sales_Dataset_2000__hetvi__2[[#This Row],[Unit Price]]*Excel_Advanced_Sales_Dataset_2000__hetvi__2[[#This Row],[Quantity]]</f>
        <v>169732.42</v>
      </c>
    </row>
    <row r="315" spans="1:19" x14ac:dyDescent="0.25">
      <c r="A315" s="1" t="s">
        <v>985</v>
      </c>
      <c r="B315" s="1" t="s">
        <v>520</v>
      </c>
      <c r="C315" s="1" t="s">
        <v>5692</v>
      </c>
      <c r="D315" s="1" t="s">
        <v>5693</v>
      </c>
      <c r="E315" s="1" t="s">
        <v>4615</v>
      </c>
      <c r="F315" s="1" t="s">
        <v>4754</v>
      </c>
      <c r="G315" s="1" t="s">
        <v>4798</v>
      </c>
      <c r="H315" s="1" t="s">
        <v>4618</v>
      </c>
      <c r="I315" s="1" t="s">
        <v>4678</v>
      </c>
      <c r="J315" s="1" t="s">
        <v>4938</v>
      </c>
      <c r="K315">
        <v>9742.7099999999991</v>
      </c>
      <c r="L315">
        <v>14.91</v>
      </c>
      <c r="M315" s="32" t="s">
        <v>5694</v>
      </c>
      <c r="N315" s="35" t="s">
        <v>5617</v>
      </c>
      <c r="O315" s="1" t="s">
        <v>4609</v>
      </c>
      <c r="P315" s="1" t="s">
        <v>4652</v>
      </c>
      <c r="Q315" s="1" t="s">
        <v>4643</v>
      </c>
      <c r="R315" s="1" t="s">
        <v>4823</v>
      </c>
      <c r="S315" s="1">
        <f>+Excel_Advanced_Sales_Dataset_2000__hetvi__2[[#This Row],[Unit Price]]*Excel_Advanced_Sales_Dataset_2000__hetvi__2[[#This Row],[Quantity]]</f>
        <v>321509.43</v>
      </c>
    </row>
    <row r="316" spans="1:19" x14ac:dyDescent="0.25">
      <c r="A316" s="1" t="s">
        <v>987</v>
      </c>
      <c r="B316" s="1" t="s">
        <v>378</v>
      </c>
      <c r="C316" s="1" t="s">
        <v>5695</v>
      </c>
      <c r="D316" s="1" t="s">
        <v>4916</v>
      </c>
      <c r="E316" s="1" t="s">
        <v>4615</v>
      </c>
      <c r="F316" s="1" t="s">
        <v>4754</v>
      </c>
      <c r="G316" s="1" t="s">
        <v>4755</v>
      </c>
      <c r="H316" s="1" t="s">
        <v>4659</v>
      </c>
      <c r="I316" s="1" t="s">
        <v>4943</v>
      </c>
      <c r="J316" s="1" t="s">
        <v>4640</v>
      </c>
      <c r="K316">
        <v>40039.75</v>
      </c>
      <c r="L316">
        <v>6.72</v>
      </c>
      <c r="M316" s="32" t="s">
        <v>5696</v>
      </c>
      <c r="N316" s="35" t="s">
        <v>5697</v>
      </c>
      <c r="O316" s="1" t="s">
        <v>45</v>
      </c>
      <c r="P316" s="1" t="s">
        <v>4622</v>
      </c>
      <c r="Q316" s="1" t="s">
        <v>4643</v>
      </c>
      <c r="R316" s="1" t="s">
        <v>4782</v>
      </c>
      <c r="S316" s="1">
        <f>+Excel_Advanced_Sales_Dataset_2000__hetvi__2[[#This Row],[Unit Price]]*Excel_Advanced_Sales_Dataset_2000__hetvi__2[[#This Row],[Quantity]]</f>
        <v>1721709.25</v>
      </c>
    </row>
    <row r="317" spans="1:19" x14ac:dyDescent="0.25">
      <c r="A317" s="1" t="s">
        <v>989</v>
      </c>
      <c r="B317" s="1" t="s">
        <v>990</v>
      </c>
      <c r="C317" s="1" t="s">
        <v>4969</v>
      </c>
      <c r="D317" s="1" t="s">
        <v>5164</v>
      </c>
      <c r="E317" s="1" t="s">
        <v>4602</v>
      </c>
      <c r="F317" s="1" t="s">
        <v>4668</v>
      </c>
      <c r="G317" s="1" t="s">
        <v>4879</v>
      </c>
      <c r="H317" s="1" t="s">
        <v>4630</v>
      </c>
      <c r="I317" s="1" t="s">
        <v>4631</v>
      </c>
      <c r="J317" s="1" t="s">
        <v>5370</v>
      </c>
      <c r="K317">
        <v>34076.410000000003</v>
      </c>
      <c r="L317">
        <v>6.9</v>
      </c>
      <c r="M317" s="32" t="s">
        <v>5698</v>
      </c>
      <c r="N317" s="35" t="s">
        <v>5115</v>
      </c>
      <c r="O317" s="1" t="s">
        <v>4664</v>
      </c>
      <c r="P317" s="1" t="s">
        <v>4622</v>
      </c>
      <c r="Q317" s="1" t="s">
        <v>4643</v>
      </c>
      <c r="R317" s="1" t="s">
        <v>4823</v>
      </c>
      <c r="S317" s="1">
        <f>+Excel_Advanced_Sales_Dataset_2000__hetvi__2[[#This Row],[Unit Price]]*Excel_Advanced_Sales_Dataset_2000__hetvi__2[[#This Row],[Quantity]]</f>
        <v>1431209.2200000002</v>
      </c>
    </row>
    <row r="318" spans="1:19" x14ac:dyDescent="0.25">
      <c r="A318" s="1" t="s">
        <v>992</v>
      </c>
      <c r="B318" s="1" t="s">
        <v>993</v>
      </c>
      <c r="C318" s="1" t="s">
        <v>5699</v>
      </c>
      <c r="D318" s="1" t="s">
        <v>5016</v>
      </c>
      <c r="E318" s="1" t="s">
        <v>4615</v>
      </c>
      <c r="F318" s="1" t="s">
        <v>4616</v>
      </c>
      <c r="G318" s="1" t="s">
        <v>4617</v>
      </c>
      <c r="H318" s="1" t="s">
        <v>4605</v>
      </c>
      <c r="I318" s="1" t="s">
        <v>4606</v>
      </c>
      <c r="J318" s="1" t="s">
        <v>4607</v>
      </c>
      <c r="K318">
        <v>40255.82</v>
      </c>
      <c r="L318">
        <v>1.24</v>
      </c>
      <c r="M318" s="32" t="s">
        <v>5700</v>
      </c>
      <c r="N318" s="35" t="s">
        <v>5701</v>
      </c>
      <c r="O318" s="1" t="s">
        <v>4664</v>
      </c>
      <c r="P318" s="1" t="s">
        <v>4622</v>
      </c>
      <c r="Q318" s="1" t="s">
        <v>4643</v>
      </c>
      <c r="R318" s="1" t="s">
        <v>4665</v>
      </c>
      <c r="S318" s="1">
        <f>+Excel_Advanced_Sales_Dataset_2000__hetvi__2[[#This Row],[Unit Price]]*Excel_Advanced_Sales_Dataset_2000__hetvi__2[[#This Row],[Quantity]]</f>
        <v>1247930.42</v>
      </c>
    </row>
    <row r="319" spans="1:19" x14ac:dyDescent="0.25">
      <c r="A319" s="1" t="s">
        <v>995</v>
      </c>
      <c r="B319" s="1" t="s">
        <v>815</v>
      </c>
      <c r="C319" s="1" t="s">
        <v>4854</v>
      </c>
      <c r="D319" s="1" t="s">
        <v>5629</v>
      </c>
      <c r="E319" s="1" t="s">
        <v>4615</v>
      </c>
      <c r="F319" s="1" t="s">
        <v>4754</v>
      </c>
      <c r="G319" s="1" t="s">
        <v>4755</v>
      </c>
      <c r="H319" s="1" t="s">
        <v>4618</v>
      </c>
      <c r="I319" s="1" t="s">
        <v>4678</v>
      </c>
      <c r="J319" s="1" t="s">
        <v>4717</v>
      </c>
      <c r="K319">
        <v>27370.58</v>
      </c>
      <c r="L319">
        <v>16.18</v>
      </c>
      <c r="M319" s="32" t="s">
        <v>5702</v>
      </c>
      <c r="N319" s="35" t="s">
        <v>5703</v>
      </c>
      <c r="O319" s="1" t="s">
        <v>4609</v>
      </c>
      <c r="P319" s="1" t="s">
        <v>4652</v>
      </c>
      <c r="Q319" s="1" t="s">
        <v>4611</v>
      </c>
      <c r="R319" s="1" t="s">
        <v>4720</v>
      </c>
      <c r="S319" s="1">
        <f>+Excel_Advanced_Sales_Dataset_2000__hetvi__2[[#This Row],[Unit Price]]*Excel_Advanced_Sales_Dataset_2000__hetvi__2[[#This Row],[Quantity]]</f>
        <v>1012711.4600000001</v>
      </c>
    </row>
    <row r="320" spans="1:19" x14ac:dyDescent="0.25">
      <c r="A320" s="1" t="s">
        <v>997</v>
      </c>
      <c r="B320" s="1" t="s">
        <v>998</v>
      </c>
      <c r="C320" s="1" t="s">
        <v>5704</v>
      </c>
      <c r="D320" s="1" t="s">
        <v>5522</v>
      </c>
      <c r="E320" s="1" t="s">
        <v>4602</v>
      </c>
      <c r="F320" s="1" t="s">
        <v>4785</v>
      </c>
      <c r="G320" s="1" t="s">
        <v>4942</v>
      </c>
      <c r="H320" s="1" t="s">
        <v>4618</v>
      </c>
      <c r="I320" s="1" t="s">
        <v>4678</v>
      </c>
      <c r="J320" s="1" t="s">
        <v>4607</v>
      </c>
      <c r="K320">
        <v>29673.57</v>
      </c>
      <c r="L320">
        <v>12.41</v>
      </c>
      <c r="M320" s="32" t="s">
        <v>5705</v>
      </c>
      <c r="N320" s="35" t="s">
        <v>5104</v>
      </c>
      <c r="O320" s="1" t="s">
        <v>45</v>
      </c>
      <c r="P320" s="1" t="s">
        <v>4622</v>
      </c>
      <c r="Q320" s="1" t="s">
        <v>4623</v>
      </c>
      <c r="R320" s="1" t="s">
        <v>4665</v>
      </c>
      <c r="S320" s="1">
        <f>+Excel_Advanced_Sales_Dataset_2000__hetvi__2[[#This Row],[Unit Price]]*Excel_Advanced_Sales_Dataset_2000__hetvi__2[[#This Row],[Quantity]]</f>
        <v>919880.67</v>
      </c>
    </row>
    <row r="321" spans="1:19" x14ac:dyDescent="0.25">
      <c r="A321" s="1" t="s">
        <v>1000</v>
      </c>
      <c r="B321" s="1" t="s">
        <v>430</v>
      </c>
      <c r="C321" s="1" t="s">
        <v>4872</v>
      </c>
      <c r="D321" s="1" t="s">
        <v>5706</v>
      </c>
      <c r="E321" s="1" t="s">
        <v>4627</v>
      </c>
      <c r="F321" s="1" t="s">
        <v>4636</v>
      </c>
      <c r="G321" s="1" t="s">
        <v>5095</v>
      </c>
      <c r="H321" s="1" t="s">
        <v>4725</v>
      </c>
      <c r="I321" s="1" t="s">
        <v>4726</v>
      </c>
      <c r="J321" s="1" t="s">
        <v>4814</v>
      </c>
      <c r="K321">
        <v>36264.89</v>
      </c>
      <c r="L321">
        <v>19.77</v>
      </c>
      <c r="M321" s="32" t="s">
        <v>5707</v>
      </c>
      <c r="N321" s="35" t="s">
        <v>5708</v>
      </c>
      <c r="O321" s="1" t="s">
        <v>4609</v>
      </c>
      <c r="P321" s="1" t="s">
        <v>4622</v>
      </c>
      <c r="Q321" s="1" t="s">
        <v>4643</v>
      </c>
      <c r="R321" s="1" t="s">
        <v>4665</v>
      </c>
      <c r="S321" s="1">
        <f>+Excel_Advanced_Sales_Dataset_2000__hetvi__2[[#This Row],[Unit Price]]*Excel_Advanced_Sales_Dataset_2000__hetvi__2[[#This Row],[Quantity]]</f>
        <v>870357.36</v>
      </c>
    </row>
    <row r="322" spans="1:19" x14ac:dyDescent="0.25">
      <c r="A322" s="1" t="s">
        <v>1002</v>
      </c>
      <c r="B322" s="1" t="s">
        <v>1003</v>
      </c>
      <c r="C322" s="1" t="s">
        <v>5177</v>
      </c>
      <c r="D322" s="1" t="s">
        <v>5709</v>
      </c>
      <c r="E322" s="1" t="s">
        <v>4627</v>
      </c>
      <c r="F322" s="1" t="s">
        <v>4723</v>
      </c>
      <c r="G322" s="1" t="s">
        <v>4922</v>
      </c>
      <c r="H322" s="1" t="s">
        <v>4618</v>
      </c>
      <c r="I322" s="1" t="s">
        <v>4735</v>
      </c>
      <c r="J322" s="1" t="s">
        <v>4814</v>
      </c>
      <c r="K322">
        <v>20377.169999999998</v>
      </c>
      <c r="L322">
        <v>8.36</v>
      </c>
      <c r="M322" s="32" t="s">
        <v>5710</v>
      </c>
      <c r="N322" s="35" t="s">
        <v>5711</v>
      </c>
      <c r="O322" s="1" t="s">
        <v>4664</v>
      </c>
      <c r="P322" s="1" t="s">
        <v>4622</v>
      </c>
      <c r="Q322" s="1" t="s">
        <v>4611</v>
      </c>
      <c r="R322" s="1" t="s">
        <v>4720</v>
      </c>
      <c r="S322" s="1">
        <f>+Excel_Advanced_Sales_Dataset_2000__hetvi__2[[#This Row],[Unit Price]]*Excel_Advanced_Sales_Dataset_2000__hetvi__2[[#This Row],[Quantity]]</f>
        <v>489052.07999999996</v>
      </c>
    </row>
    <row r="323" spans="1:19" x14ac:dyDescent="0.25">
      <c r="A323" s="1" t="s">
        <v>1005</v>
      </c>
      <c r="B323" s="1" t="s">
        <v>642</v>
      </c>
      <c r="C323" s="1" t="s">
        <v>4831</v>
      </c>
      <c r="D323" s="1" t="s">
        <v>5554</v>
      </c>
      <c r="E323" s="1" t="s">
        <v>4615</v>
      </c>
      <c r="F323" s="1" t="s">
        <v>4616</v>
      </c>
      <c r="G323" s="1" t="s">
        <v>5280</v>
      </c>
      <c r="H323" s="1" t="s">
        <v>4659</v>
      </c>
      <c r="I323" s="1" t="s">
        <v>4756</v>
      </c>
      <c r="J323" s="1" t="s">
        <v>4707</v>
      </c>
      <c r="K323">
        <v>18855.419999999998</v>
      </c>
      <c r="L323">
        <v>1.63</v>
      </c>
      <c r="M323" s="32" t="s">
        <v>5712</v>
      </c>
      <c r="N323" s="35" t="s">
        <v>5713</v>
      </c>
      <c r="O323" s="1" t="s">
        <v>4730</v>
      </c>
      <c r="P323" s="1" t="s">
        <v>4610</v>
      </c>
      <c r="Q323" s="1" t="s">
        <v>4611</v>
      </c>
      <c r="R323" s="1" t="s">
        <v>4624</v>
      </c>
      <c r="S323" s="1">
        <f>+Excel_Advanced_Sales_Dataset_2000__hetvi__2[[#This Row],[Unit Price]]*Excel_Advanced_Sales_Dataset_2000__hetvi__2[[#This Row],[Quantity]]</f>
        <v>471385.49999999994</v>
      </c>
    </row>
    <row r="324" spans="1:19" x14ac:dyDescent="0.25">
      <c r="A324" s="1" t="s">
        <v>1007</v>
      </c>
      <c r="B324" s="1" t="s">
        <v>667</v>
      </c>
      <c r="C324" s="1" t="s">
        <v>5714</v>
      </c>
      <c r="D324" s="1" t="s">
        <v>5715</v>
      </c>
      <c r="E324" s="1" t="s">
        <v>4656</v>
      </c>
      <c r="F324" s="1" t="s">
        <v>4772</v>
      </c>
      <c r="G324" s="1" t="s">
        <v>4833</v>
      </c>
      <c r="H324" s="1" t="s">
        <v>4638</v>
      </c>
      <c r="I324" s="1" t="s">
        <v>4802</v>
      </c>
      <c r="J324" s="1" t="s">
        <v>4640</v>
      </c>
      <c r="K324">
        <v>47187.97</v>
      </c>
      <c r="L324">
        <v>12.71</v>
      </c>
      <c r="M324" s="32" t="s">
        <v>5716</v>
      </c>
      <c r="N324" s="35" t="s">
        <v>4650</v>
      </c>
      <c r="O324" s="1" t="s">
        <v>45</v>
      </c>
      <c r="P324" s="1" t="s">
        <v>4622</v>
      </c>
      <c r="Q324" s="1" t="s">
        <v>4611</v>
      </c>
      <c r="R324" s="1" t="s">
        <v>4653</v>
      </c>
      <c r="S324" s="1">
        <f>+Excel_Advanced_Sales_Dataset_2000__hetvi__2[[#This Row],[Unit Price]]*Excel_Advanced_Sales_Dataset_2000__hetvi__2[[#This Row],[Quantity]]</f>
        <v>2029082.71</v>
      </c>
    </row>
    <row r="325" spans="1:19" x14ac:dyDescent="0.25">
      <c r="A325" s="1" t="s">
        <v>1009</v>
      </c>
      <c r="B325" s="1" t="s">
        <v>1010</v>
      </c>
      <c r="C325" s="1" t="s">
        <v>5497</v>
      </c>
      <c r="D325" s="1" t="s">
        <v>5717</v>
      </c>
      <c r="E325" s="1" t="s">
        <v>4627</v>
      </c>
      <c r="F325" s="1" t="s">
        <v>4628</v>
      </c>
      <c r="G325" s="1" t="s">
        <v>4747</v>
      </c>
      <c r="H325" s="1" t="s">
        <v>4638</v>
      </c>
      <c r="I325" s="1" t="s">
        <v>4834</v>
      </c>
      <c r="J325" s="1" t="s">
        <v>4767</v>
      </c>
      <c r="K325">
        <v>39696.050000000003</v>
      </c>
      <c r="L325">
        <v>12.33</v>
      </c>
      <c r="M325" s="32" t="s">
        <v>5718</v>
      </c>
      <c r="N325" s="35" t="s">
        <v>4888</v>
      </c>
      <c r="O325" s="1" t="s">
        <v>4664</v>
      </c>
      <c r="P325" s="1" t="s">
        <v>4622</v>
      </c>
      <c r="Q325" s="1" t="s">
        <v>4623</v>
      </c>
      <c r="R325" s="1" t="s">
        <v>4720</v>
      </c>
      <c r="S325" s="1">
        <f>+Excel_Advanced_Sales_Dataset_2000__hetvi__2[[#This Row],[Unit Price]]*Excel_Advanced_Sales_Dataset_2000__hetvi__2[[#This Row],[Quantity]]</f>
        <v>1786322.2500000002</v>
      </c>
    </row>
    <row r="326" spans="1:19" x14ac:dyDescent="0.25">
      <c r="A326" s="1" t="s">
        <v>1012</v>
      </c>
      <c r="B326" s="1" t="s">
        <v>598</v>
      </c>
      <c r="C326" s="1" t="s">
        <v>5719</v>
      </c>
      <c r="D326" s="1" t="s">
        <v>5720</v>
      </c>
      <c r="E326" s="1" t="s">
        <v>4627</v>
      </c>
      <c r="F326" s="1" t="s">
        <v>4628</v>
      </c>
      <c r="G326" s="1" t="s">
        <v>4629</v>
      </c>
      <c r="H326" s="1" t="s">
        <v>4659</v>
      </c>
      <c r="I326" s="1" t="s">
        <v>4787</v>
      </c>
      <c r="J326" s="1" t="s">
        <v>4938</v>
      </c>
      <c r="K326">
        <v>12914.17</v>
      </c>
      <c r="L326">
        <v>4</v>
      </c>
      <c r="M326" s="32" t="s">
        <v>5721</v>
      </c>
      <c r="N326" s="35" t="s">
        <v>4888</v>
      </c>
      <c r="O326" s="1" t="s">
        <v>4609</v>
      </c>
      <c r="P326" s="1" t="s">
        <v>4622</v>
      </c>
      <c r="Q326" s="1" t="s">
        <v>4611</v>
      </c>
      <c r="R326" s="1" t="s">
        <v>4720</v>
      </c>
      <c r="S326" s="1">
        <f>+Excel_Advanced_Sales_Dataset_2000__hetvi__2[[#This Row],[Unit Price]]*Excel_Advanced_Sales_Dataset_2000__hetvi__2[[#This Row],[Quantity]]</f>
        <v>426167.61</v>
      </c>
    </row>
    <row r="327" spans="1:19" x14ac:dyDescent="0.25">
      <c r="A327" s="1" t="s">
        <v>1014</v>
      </c>
      <c r="B327" s="1" t="s">
        <v>182</v>
      </c>
      <c r="C327" s="1" t="s">
        <v>5722</v>
      </c>
      <c r="D327" s="1" t="s">
        <v>5723</v>
      </c>
      <c r="E327" s="1" t="s">
        <v>4602</v>
      </c>
      <c r="F327" s="1" t="s">
        <v>4668</v>
      </c>
      <c r="G327" s="1" t="s">
        <v>4669</v>
      </c>
      <c r="H327" s="1" t="s">
        <v>4638</v>
      </c>
      <c r="I327" s="1" t="s">
        <v>4802</v>
      </c>
      <c r="J327" s="1" t="s">
        <v>5026</v>
      </c>
      <c r="K327">
        <v>36810.559999999998</v>
      </c>
      <c r="L327">
        <v>18.68</v>
      </c>
      <c r="M327" s="32" t="s">
        <v>5724</v>
      </c>
      <c r="N327" s="35" t="s">
        <v>4743</v>
      </c>
      <c r="O327" s="1" t="s">
        <v>4651</v>
      </c>
      <c r="P327" s="1" t="s">
        <v>4622</v>
      </c>
      <c r="Q327" s="1" t="s">
        <v>4623</v>
      </c>
      <c r="R327" s="1" t="s">
        <v>4744</v>
      </c>
      <c r="S327" s="1">
        <f>+Excel_Advanced_Sales_Dataset_2000__hetvi__2[[#This Row],[Unit Price]]*Excel_Advanced_Sales_Dataset_2000__hetvi__2[[#This Row],[Quantity]]</f>
        <v>441726.71999999997</v>
      </c>
    </row>
    <row r="328" spans="1:19" x14ac:dyDescent="0.25">
      <c r="A328" s="1" t="s">
        <v>1016</v>
      </c>
      <c r="B328" s="1" t="s">
        <v>178</v>
      </c>
      <c r="C328" s="1" t="s">
        <v>5699</v>
      </c>
      <c r="D328" s="1" t="s">
        <v>5582</v>
      </c>
      <c r="E328" s="1" t="s">
        <v>4656</v>
      </c>
      <c r="F328" s="1" t="s">
        <v>4676</v>
      </c>
      <c r="G328" s="1" t="s">
        <v>4917</v>
      </c>
      <c r="H328" s="1" t="s">
        <v>4605</v>
      </c>
      <c r="I328" s="1" t="s">
        <v>4808</v>
      </c>
      <c r="J328" s="1" t="s">
        <v>4993</v>
      </c>
      <c r="K328">
        <v>21221.64</v>
      </c>
      <c r="L328">
        <v>15.38</v>
      </c>
      <c r="M328" s="32" t="s">
        <v>5725</v>
      </c>
      <c r="N328" s="35" t="s">
        <v>4719</v>
      </c>
      <c r="O328" s="1" t="s">
        <v>45</v>
      </c>
      <c r="P328" s="1" t="s">
        <v>4610</v>
      </c>
      <c r="Q328" s="1" t="s">
        <v>4643</v>
      </c>
      <c r="R328" s="1" t="s">
        <v>4720</v>
      </c>
      <c r="S328" s="1">
        <f>+Excel_Advanced_Sales_Dataset_2000__hetvi__2[[#This Row],[Unit Price]]*Excel_Advanced_Sales_Dataset_2000__hetvi__2[[#This Row],[Quantity]]</f>
        <v>870087.24</v>
      </c>
    </row>
    <row r="329" spans="1:19" x14ac:dyDescent="0.25">
      <c r="A329" s="1" t="s">
        <v>1018</v>
      </c>
      <c r="B329" s="1" t="s">
        <v>169</v>
      </c>
      <c r="C329" s="1" t="s">
        <v>4764</v>
      </c>
      <c r="D329" s="1" t="s">
        <v>5099</v>
      </c>
      <c r="E329" s="1" t="s">
        <v>4615</v>
      </c>
      <c r="F329" s="1" t="s">
        <v>4843</v>
      </c>
      <c r="G329" s="1" t="s">
        <v>4844</v>
      </c>
      <c r="H329" s="1" t="s">
        <v>4630</v>
      </c>
      <c r="I329" s="1" t="s">
        <v>4766</v>
      </c>
      <c r="J329" s="1" t="s">
        <v>4767</v>
      </c>
      <c r="K329">
        <v>15964.28</v>
      </c>
      <c r="L329">
        <v>4.62</v>
      </c>
      <c r="M329" s="32" t="s">
        <v>5726</v>
      </c>
      <c r="N329" s="35" t="s">
        <v>5537</v>
      </c>
      <c r="O329" s="1" t="s">
        <v>45</v>
      </c>
      <c r="P329" s="1" t="s">
        <v>4622</v>
      </c>
      <c r="Q329" s="1" t="s">
        <v>4611</v>
      </c>
      <c r="R329" s="1" t="s">
        <v>4624</v>
      </c>
      <c r="S329" s="1">
        <f>+Excel_Advanced_Sales_Dataset_2000__hetvi__2[[#This Row],[Unit Price]]*Excel_Advanced_Sales_Dataset_2000__hetvi__2[[#This Row],[Quantity]]</f>
        <v>718392.6</v>
      </c>
    </row>
    <row r="330" spans="1:19" x14ac:dyDescent="0.25">
      <c r="A330" s="1" t="s">
        <v>1020</v>
      </c>
      <c r="B330" s="1" t="s">
        <v>1021</v>
      </c>
      <c r="C330" s="1" t="s">
        <v>5487</v>
      </c>
      <c r="D330" s="1" t="s">
        <v>5218</v>
      </c>
      <c r="E330" s="1" t="s">
        <v>4656</v>
      </c>
      <c r="F330" s="1" t="s">
        <v>4676</v>
      </c>
      <c r="G330" s="1" t="s">
        <v>5132</v>
      </c>
      <c r="H330" s="1" t="s">
        <v>4630</v>
      </c>
      <c r="I330" s="1" t="s">
        <v>4766</v>
      </c>
      <c r="J330" s="1" t="s">
        <v>5039</v>
      </c>
      <c r="K330">
        <v>39878.35</v>
      </c>
      <c r="L330">
        <v>17.03</v>
      </c>
      <c r="M330" s="32" t="s">
        <v>5727</v>
      </c>
      <c r="N330" s="35" t="s">
        <v>5728</v>
      </c>
      <c r="O330" s="1" t="s">
        <v>4651</v>
      </c>
      <c r="P330" s="1" t="s">
        <v>4622</v>
      </c>
      <c r="Q330" s="1" t="s">
        <v>4611</v>
      </c>
      <c r="R330" s="1" t="s">
        <v>4624</v>
      </c>
      <c r="S330" s="1">
        <f>+Excel_Advanced_Sales_Dataset_2000__hetvi__2[[#This Row],[Unit Price]]*Excel_Advanced_Sales_Dataset_2000__hetvi__2[[#This Row],[Quantity]]</f>
        <v>159513.4</v>
      </c>
    </row>
    <row r="331" spans="1:19" x14ac:dyDescent="0.25">
      <c r="A331" s="1" t="s">
        <v>1023</v>
      </c>
      <c r="B331" s="1" t="s">
        <v>598</v>
      </c>
      <c r="C331" s="1" t="s">
        <v>5167</v>
      </c>
      <c r="D331" s="1" t="s">
        <v>4765</v>
      </c>
      <c r="E331" s="1" t="s">
        <v>4615</v>
      </c>
      <c r="F331" s="1" t="s">
        <v>4733</v>
      </c>
      <c r="G331" s="1" t="s">
        <v>4734</v>
      </c>
      <c r="H331" s="1" t="s">
        <v>4605</v>
      </c>
      <c r="I331" s="1" t="s">
        <v>4606</v>
      </c>
      <c r="J331" s="1" t="s">
        <v>5261</v>
      </c>
      <c r="K331">
        <v>7206.95</v>
      </c>
      <c r="L331">
        <v>5.57</v>
      </c>
      <c r="M331" s="32" t="s">
        <v>5729</v>
      </c>
      <c r="N331" s="35" t="s">
        <v>4713</v>
      </c>
      <c r="O331" s="1" t="s">
        <v>4651</v>
      </c>
      <c r="P331" s="1" t="s">
        <v>4622</v>
      </c>
      <c r="Q331" s="1" t="s">
        <v>4611</v>
      </c>
      <c r="R331" s="1" t="s">
        <v>4696</v>
      </c>
      <c r="S331" s="1">
        <f>+Excel_Advanced_Sales_Dataset_2000__hetvi__2[[#This Row],[Unit Price]]*Excel_Advanced_Sales_Dataset_2000__hetvi__2[[#This Row],[Quantity]]</f>
        <v>72069.5</v>
      </c>
    </row>
    <row r="332" spans="1:19" x14ac:dyDescent="0.25">
      <c r="A332" s="1" t="s">
        <v>1025</v>
      </c>
      <c r="B332" s="1" t="s">
        <v>667</v>
      </c>
      <c r="C332" s="1" t="s">
        <v>5730</v>
      </c>
      <c r="D332" s="1" t="s">
        <v>5731</v>
      </c>
      <c r="E332" s="1" t="s">
        <v>4602</v>
      </c>
      <c r="F332" s="1" t="s">
        <v>4668</v>
      </c>
      <c r="G332" s="1" t="s">
        <v>4669</v>
      </c>
      <c r="H332" s="1" t="s">
        <v>4725</v>
      </c>
      <c r="I332" s="1" t="s">
        <v>4898</v>
      </c>
      <c r="J332" s="1" t="s">
        <v>4846</v>
      </c>
      <c r="K332">
        <v>43766.95</v>
      </c>
      <c r="L332">
        <v>16.45</v>
      </c>
      <c r="M332" s="32" t="s">
        <v>5732</v>
      </c>
      <c r="N332" s="35" t="s">
        <v>5090</v>
      </c>
      <c r="O332" s="1" t="s">
        <v>4609</v>
      </c>
      <c r="P332" s="1" t="s">
        <v>4622</v>
      </c>
      <c r="Q332" s="1" t="s">
        <v>4611</v>
      </c>
      <c r="R332" s="1" t="s">
        <v>4720</v>
      </c>
      <c r="S332" s="1">
        <f>+Excel_Advanced_Sales_Dataset_2000__hetvi__2[[#This Row],[Unit Price]]*Excel_Advanced_Sales_Dataset_2000__hetvi__2[[#This Row],[Quantity]]</f>
        <v>656504.25</v>
      </c>
    </row>
    <row r="333" spans="1:19" x14ac:dyDescent="0.25">
      <c r="A333" s="1" t="s">
        <v>1027</v>
      </c>
      <c r="B333" s="1" t="s">
        <v>278</v>
      </c>
      <c r="C333" s="1" t="s">
        <v>4969</v>
      </c>
      <c r="D333" s="1" t="s">
        <v>5446</v>
      </c>
      <c r="E333" s="1" t="s">
        <v>4627</v>
      </c>
      <c r="F333" s="1" t="s">
        <v>4723</v>
      </c>
      <c r="G333" s="1" t="s">
        <v>4724</v>
      </c>
      <c r="H333" s="1" t="s">
        <v>4630</v>
      </c>
      <c r="I333" s="1" t="s">
        <v>5077</v>
      </c>
      <c r="J333" s="1" t="s">
        <v>4686</v>
      </c>
      <c r="K333">
        <v>12964.84</v>
      </c>
      <c r="L333">
        <v>3.74</v>
      </c>
      <c r="M333" s="32" t="s">
        <v>5733</v>
      </c>
      <c r="N333" s="35" t="s">
        <v>5300</v>
      </c>
      <c r="O333" s="1" t="s">
        <v>45</v>
      </c>
      <c r="P333" s="1" t="s">
        <v>4622</v>
      </c>
      <c r="Q333" s="1" t="s">
        <v>4643</v>
      </c>
      <c r="R333" s="1" t="s">
        <v>4823</v>
      </c>
      <c r="S333" s="1">
        <f>+Excel_Advanced_Sales_Dataset_2000__hetvi__2[[#This Row],[Unit Price]]*Excel_Advanced_Sales_Dataset_2000__hetvi__2[[#This Row],[Quantity]]</f>
        <v>246331.96</v>
      </c>
    </row>
    <row r="334" spans="1:19" x14ac:dyDescent="0.25">
      <c r="A334" s="1" t="s">
        <v>1029</v>
      </c>
      <c r="B334" s="1" t="s">
        <v>1030</v>
      </c>
      <c r="C334" s="1" t="s">
        <v>5734</v>
      </c>
      <c r="D334" s="1" t="s">
        <v>4854</v>
      </c>
      <c r="E334" s="1" t="s">
        <v>4627</v>
      </c>
      <c r="F334" s="1" t="s">
        <v>4628</v>
      </c>
      <c r="G334" s="1" t="s">
        <v>4629</v>
      </c>
      <c r="H334" s="1" t="s">
        <v>4725</v>
      </c>
      <c r="I334" s="1" t="s">
        <v>4827</v>
      </c>
      <c r="J334" s="1" t="s">
        <v>5138</v>
      </c>
      <c r="K334">
        <v>26986.080000000002</v>
      </c>
      <c r="L334">
        <v>3.11</v>
      </c>
      <c r="M334" s="32" t="s">
        <v>5735</v>
      </c>
      <c r="N334" s="35" t="s">
        <v>5638</v>
      </c>
      <c r="O334" s="1" t="s">
        <v>4730</v>
      </c>
      <c r="P334" s="1" t="s">
        <v>4652</v>
      </c>
      <c r="Q334" s="1" t="s">
        <v>4643</v>
      </c>
      <c r="R334" s="1" t="s">
        <v>4703</v>
      </c>
      <c r="S334" s="1">
        <f>+Excel_Advanced_Sales_Dataset_2000__hetvi__2[[#This Row],[Unit Price]]*Excel_Advanced_Sales_Dataset_2000__hetvi__2[[#This Row],[Quantity]]</f>
        <v>377805.12</v>
      </c>
    </row>
    <row r="335" spans="1:19" x14ac:dyDescent="0.25">
      <c r="A335" s="1" t="s">
        <v>1032</v>
      </c>
      <c r="B335" s="1" t="s">
        <v>1033</v>
      </c>
      <c r="C335" s="1" t="s">
        <v>4973</v>
      </c>
      <c r="D335" s="1" t="s">
        <v>5736</v>
      </c>
      <c r="E335" s="1" t="s">
        <v>4602</v>
      </c>
      <c r="F335" s="1" t="s">
        <v>4603</v>
      </c>
      <c r="G335" s="1" t="s">
        <v>4813</v>
      </c>
      <c r="H335" s="1" t="s">
        <v>4638</v>
      </c>
      <c r="I335" s="1" t="s">
        <v>4774</v>
      </c>
      <c r="J335" s="1" t="s">
        <v>4671</v>
      </c>
      <c r="K335">
        <v>11676.05</v>
      </c>
      <c r="L335">
        <v>12.16</v>
      </c>
      <c r="M335" s="32" t="s">
        <v>5737</v>
      </c>
      <c r="N335" s="35" t="s">
        <v>4743</v>
      </c>
      <c r="O335" s="1" t="s">
        <v>4664</v>
      </c>
      <c r="P335" s="1" t="s">
        <v>4622</v>
      </c>
      <c r="Q335" s="1" t="s">
        <v>4611</v>
      </c>
      <c r="R335" s="1" t="s">
        <v>4744</v>
      </c>
      <c r="S335" s="1">
        <f>+Excel_Advanced_Sales_Dataset_2000__hetvi__2[[#This Row],[Unit Price]]*Excel_Advanced_Sales_Dataset_2000__hetvi__2[[#This Row],[Quantity]]</f>
        <v>467042</v>
      </c>
    </row>
    <row r="336" spans="1:19" x14ac:dyDescent="0.25">
      <c r="A336" s="1" t="s">
        <v>1035</v>
      </c>
      <c r="B336" s="1" t="s">
        <v>1036</v>
      </c>
      <c r="C336" s="1" t="s">
        <v>5020</v>
      </c>
      <c r="D336" s="1" t="s">
        <v>5054</v>
      </c>
      <c r="E336" s="1" t="s">
        <v>4602</v>
      </c>
      <c r="F336" s="1" t="s">
        <v>4785</v>
      </c>
      <c r="G336" s="1" t="s">
        <v>5159</v>
      </c>
      <c r="H336" s="1" t="s">
        <v>4605</v>
      </c>
      <c r="I336" s="1" t="s">
        <v>4706</v>
      </c>
      <c r="J336" s="1" t="s">
        <v>4727</v>
      </c>
      <c r="K336">
        <v>5263.1</v>
      </c>
      <c r="L336">
        <v>10.52</v>
      </c>
      <c r="M336" s="32" t="s">
        <v>5738</v>
      </c>
      <c r="N336" s="35" t="s">
        <v>5739</v>
      </c>
      <c r="O336" s="1" t="s">
        <v>4730</v>
      </c>
      <c r="P336" s="1" t="s">
        <v>4622</v>
      </c>
      <c r="Q336" s="1" t="s">
        <v>4623</v>
      </c>
      <c r="R336" s="1" t="s">
        <v>4703</v>
      </c>
      <c r="S336" s="1">
        <f>+Excel_Advanced_Sales_Dataset_2000__hetvi__2[[#This Row],[Unit Price]]*Excel_Advanced_Sales_Dataset_2000__hetvi__2[[#This Row],[Quantity]]</f>
        <v>42104.800000000003</v>
      </c>
    </row>
    <row r="337" spans="1:19" x14ac:dyDescent="0.25">
      <c r="A337" s="1" t="s">
        <v>1038</v>
      </c>
      <c r="B337" s="1" t="s">
        <v>1003</v>
      </c>
      <c r="C337" s="1" t="s">
        <v>5653</v>
      </c>
      <c r="D337" s="1" t="s">
        <v>5740</v>
      </c>
      <c r="E337" s="1" t="s">
        <v>4627</v>
      </c>
      <c r="F337" s="1" t="s">
        <v>4691</v>
      </c>
      <c r="G337" s="1" t="s">
        <v>5017</v>
      </c>
      <c r="H337" s="1" t="s">
        <v>4725</v>
      </c>
      <c r="I337" s="1" t="s">
        <v>4923</v>
      </c>
      <c r="J337" s="1" t="s">
        <v>4883</v>
      </c>
      <c r="K337">
        <v>9599.68</v>
      </c>
      <c r="L337">
        <v>13.82</v>
      </c>
      <c r="M337" s="32" t="s">
        <v>5741</v>
      </c>
      <c r="N337" s="35" t="s">
        <v>5090</v>
      </c>
      <c r="O337" s="1" t="s">
        <v>4651</v>
      </c>
      <c r="P337" s="1" t="s">
        <v>4622</v>
      </c>
      <c r="Q337" s="1" t="s">
        <v>4643</v>
      </c>
      <c r="R337" s="1" t="s">
        <v>4720</v>
      </c>
      <c r="S337" s="1">
        <f>+Excel_Advanced_Sales_Dataset_2000__hetvi__2[[#This Row],[Unit Price]]*Excel_Advanced_Sales_Dataset_2000__hetvi__2[[#This Row],[Quantity]]</f>
        <v>470384.32</v>
      </c>
    </row>
    <row r="338" spans="1:19" x14ac:dyDescent="0.25">
      <c r="A338" s="1" t="s">
        <v>1040</v>
      </c>
      <c r="B338" s="1" t="s">
        <v>1041</v>
      </c>
      <c r="C338" s="1" t="s">
        <v>4704</v>
      </c>
      <c r="D338" s="1" t="s">
        <v>5742</v>
      </c>
      <c r="E338" s="1" t="s">
        <v>4627</v>
      </c>
      <c r="F338" s="1" t="s">
        <v>4691</v>
      </c>
      <c r="G338" s="1" t="s">
        <v>4692</v>
      </c>
      <c r="H338" s="1" t="s">
        <v>4630</v>
      </c>
      <c r="I338" s="1" t="s">
        <v>4766</v>
      </c>
      <c r="J338" s="1" t="s">
        <v>4893</v>
      </c>
      <c r="K338">
        <v>21554.01</v>
      </c>
      <c r="L338">
        <v>3.61</v>
      </c>
      <c r="M338" s="32" t="s">
        <v>5743</v>
      </c>
      <c r="N338" s="35" t="s">
        <v>5744</v>
      </c>
      <c r="O338" s="1" t="s">
        <v>45</v>
      </c>
      <c r="P338" s="1" t="s">
        <v>4622</v>
      </c>
      <c r="Q338" s="1" t="s">
        <v>4623</v>
      </c>
      <c r="R338" s="1" t="s">
        <v>4744</v>
      </c>
      <c r="S338" s="1">
        <f>+Excel_Advanced_Sales_Dataset_2000__hetvi__2[[#This Row],[Unit Price]]*Excel_Advanced_Sales_Dataset_2000__hetvi__2[[#This Row],[Quantity]]</f>
        <v>452634.20999999996</v>
      </c>
    </row>
    <row r="339" spans="1:19" x14ac:dyDescent="0.25">
      <c r="A339" s="1" t="s">
        <v>1043</v>
      </c>
      <c r="B339" s="1" t="s">
        <v>938</v>
      </c>
      <c r="C339" s="1" t="s">
        <v>5532</v>
      </c>
      <c r="D339" s="1" t="s">
        <v>5745</v>
      </c>
      <c r="E339" s="1" t="s">
        <v>4656</v>
      </c>
      <c r="F339" s="1" t="s">
        <v>4657</v>
      </c>
      <c r="G339" s="1" t="s">
        <v>4826</v>
      </c>
      <c r="H339" s="1" t="s">
        <v>4605</v>
      </c>
      <c r="I339" s="1" t="s">
        <v>4868</v>
      </c>
      <c r="J339" s="1" t="s">
        <v>4749</v>
      </c>
      <c r="K339">
        <v>3359.24</v>
      </c>
      <c r="L339">
        <v>1.1100000000000001</v>
      </c>
      <c r="M339" s="32" t="s">
        <v>5746</v>
      </c>
      <c r="N339" s="35" t="s">
        <v>5747</v>
      </c>
      <c r="O339" s="1" t="s">
        <v>4730</v>
      </c>
      <c r="P339" s="1" t="s">
        <v>4622</v>
      </c>
      <c r="Q339" s="1" t="s">
        <v>4623</v>
      </c>
      <c r="R339" s="1" t="s">
        <v>4665</v>
      </c>
      <c r="S339" s="1">
        <f>+Excel_Advanced_Sales_Dataset_2000__hetvi__2[[#This Row],[Unit Price]]*Excel_Advanced_Sales_Dataset_2000__hetvi__2[[#This Row],[Quantity]]</f>
        <v>120932.63999999998</v>
      </c>
    </row>
    <row r="340" spans="1:19" x14ac:dyDescent="0.25">
      <c r="A340" s="1" t="s">
        <v>1045</v>
      </c>
      <c r="B340" s="1" t="s">
        <v>726</v>
      </c>
      <c r="C340" s="1" t="s">
        <v>5075</v>
      </c>
      <c r="D340" s="1" t="s">
        <v>4983</v>
      </c>
      <c r="E340" s="1" t="s">
        <v>4627</v>
      </c>
      <c r="F340" s="1" t="s">
        <v>4723</v>
      </c>
      <c r="G340" s="1" t="s">
        <v>4724</v>
      </c>
      <c r="H340" s="1" t="s">
        <v>4630</v>
      </c>
      <c r="I340" s="1" t="s">
        <v>5077</v>
      </c>
      <c r="J340" s="1" t="s">
        <v>4986</v>
      </c>
      <c r="K340">
        <v>14343.18</v>
      </c>
      <c r="L340">
        <v>16.79</v>
      </c>
      <c r="M340" s="32" t="s">
        <v>5748</v>
      </c>
      <c r="N340" s="35" t="s">
        <v>5749</v>
      </c>
      <c r="O340" s="1" t="s">
        <v>4730</v>
      </c>
      <c r="P340" s="1" t="s">
        <v>4622</v>
      </c>
      <c r="Q340" s="1" t="s">
        <v>4643</v>
      </c>
      <c r="R340" s="1" t="s">
        <v>4823</v>
      </c>
      <c r="S340" s="1">
        <f>+Excel_Advanced_Sales_Dataset_2000__hetvi__2[[#This Row],[Unit Price]]*Excel_Advanced_Sales_Dataset_2000__hetvi__2[[#This Row],[Quantity]]</f>
        <v>329893.14</v>
      </c>
    </row>
    <row r="341" spans="1:19" x14ac:dyDescent="0.25">
      <c r="A341" s="1" t="s">
        <v>1047</v>
      </c>
      <c r="B341" s="1" t="s">
        <v>107</v>
      </c>
      <c r="C341" s="1" t="s">
        <v>5572</v>
      </c>
      <c r="D341" s="1" t="s">
        <v>5750</v>
      </c>
      <c r="E341" s="1" t="s">
        <v>4602</v>
      </c>
      <c r="F341" s="1" t="s">
        <v>4684</v>
      </c>
      <c r="G341" s="1" t="s">
        <v>4685</v>
      </c>
      <c r="H341" s="1" t="s">
        <v>4618</v>
      </c>
      <c r="I341" s="1" t="s">
        <v>4748</v>
      </c>
      <c r="J341" s="1" t="s">
        <v>4632</v>
      </c>
      <c r="K341">
        <v>40017.919999999998</v>
      </c>
      <c r="L341">
        <v>7.48</v>
      </c>
      <c r="M341" s="32" t="s">
        <v>5751</v>
      </c>
      <c r="N341" s="35" t="s">
        <v>5752</v>
      </c>
      <c r="O341" s="1" t="s">
        <v>45</v>
      </c>
      <c r="P341" s="1" t="s">
        <v>4622</v>
      </c>
      <c r="Q341" s="1" t="s">
        <v>4623</v>
      </c>
      <c r="R341" s="1" t="s">
        <v>4665</v>
      </c>
      <c r="S341" s="1">
        <f>+Excel_Advanced_Sales_Dataset_2000__hetvi__2[[#This Row],[Unit Price]]*Excel_Advanced_Sales_Dataset_2000__hetvi__2[[#This Row],[Quantity]]</f>
        <v>1360609.28</v>
      </c>
    </row>
    <row r="342" spans="1:19" x14ac:dyDescent="0.25">
      <c r="A342" s="1" t="s">
        <v>1049</v>
      </c>
      <c r="B342" s="1" t="s">
        <v>726</v>
      </c>
      <c r="C342" s="1" t="s">
        <v>5532</v>
      </c>
      <c r="D342" s="1" t="s">
        <v>5753</v>
      </c>
      <c r="E342" s="1" t="s">
        <v>4602</v>
      </c>
      <c r="F342" s="1" t="s">
        <v>4603</v>
      </c>
      <c r="G342" s="1" t="s">
        <v>4604</v>
      </c>
      <c r="H342" s="1" t="s">
        <v>4618</v>
      </c>
      <c r="I342" s="1" t="s">
        <v>4619</v>
      </c>
      <c r="J342" s="1" t="s">
        <v>4749</v>
      </c>
      <c r="K342">
        <v>10471.530000000001</v>
      </c>
      <c r="L342">
        <v>11.32</v>
      </c>
      <c r="M342" s="32" t="s">
        <v>5754</v>
      </c>
      <c r="N342" s="35" t="s">
        <v>5272</v>
      </c>
      <c r="O342" s="1" t="s">
        <v>4609</v>
      </c>
      <c r="P342" s="1" t="s">
        <v>4622</v>
      </c>
      <c r="Q342" s="1" t="s">
        <v>4643</v>
      </c>
      <c r="R342" s="1" t="s">
        <v>4612</v>
      </c>
      <c r="S342" s="1">
        <f>+Excel_Advanced_Sales_Dataset_2000__hetvi__2[[#This Row],[Unit Price]]*Excel_Advanced_Sales_Dataset_2000__hetvi__2[[#This Row],[Quantity]]</f>
        <v>376975.08</v>
      </c>
    </row>
    <row r="343" spans="1:19" x14ac:dyDescent="0.25">
      <c r="A343" s="1" t="s">
        <v>1051</v>
      </c>
      <c r="B343" s="1" t="s">
        <v>378</v>
      </c>
      <c r="C343" s="1" t="s">
        <v>5167</v>
      </c>
      <c r="D343" s="1" t="s">
        <v>4866</v>
      </c>
      <c r="E343" s="1" t="s">
        <v>4656</v>
      </c>
      <c r="F343" s="1" t="s">
        <v>4676</v>
      </c>
      <c r="G343" s="1" t="s">
        <v>4677</v>
      </c>
      <c r="H343" s="1" t="s">
        <v>4618</v>
      </c>
      <c r="I343" s="1" t="s">
        <v>4619</v>
      </c>
      <c r="J343" s="1" t="s">
        <v>4918</v>
      </c>
      <c r="K343">
        <v>1035.6400000000001</v>
      </c>
      <c r="L343">
        <v>14.86</v>
      </c>
      <c r="M343" s="32" t="s">
        <v>5755</v>
      </c>
      <c r="N343" s="35" t="s">
        <v>5208</v>
      </c>
      <c r="O343" s="1" t="s">
        <v>4651</v>
      </c>
      <c r="P343" s="1" t="s">
        <v>4622</v>
      </c>
      <c r="Q343" s="1" t="s">
        <v>4643</v>
      </c>
      <c r="R343" s="1" t="s">
        <v>4703</v>
      </c>
      <c r="S343" s="1">
        <f>+Excel_Advanced_Sales_Dataset_2000__hetvi__2[[#This Row],[Unit Price]]*Excel_Advanced_Sales_Dataset_2000__hetvi__2[[#This Row],[Quantity]]</f>
        <v>26926.640000000003</v>
      </c>
    </row>
    <row r="344" spans="1:19" x14ac:dyDescent="0.25">
      <c r="A344" s="1" t="s">
        <v>1053</v>
      </c>
      <c r="B344" s="1" t="s">
        <v>711</v>
      </c>
      <c r="C344" s="1" t="s">
        <v>4885</v>
      </c>
      <c r="D344" s="1" t="s">
        <v>5756</v>
      </c>
      <c r="E344" s="1" t="s">
        <v>4615</v>
      </c>
      <c r="F344" s="1" t="s">
        <v>4733</v>
      </c>
      <c r="G344" s="1" t="s">
        <v>5083</v>
      </c>
      <c r="H344" s="1" t="s">
        <v>4605</v>
      </c>
      <c r="I344" s="1" t="s">
        <v>4606</v>
      </c>
      <c r="J344" s="1" t="s">
        <v>4757</v>
      </c>
      <c r="K344">
        <v>11176.9</v>
      </c>
      <c r="L344">
        <v>17.98</v>
      </c>
      <c r="M344" s="32" t="s">
        <v>5757</v>
      </c>
      <c r="N344" s="35" t="s">
        <v>5255</v>
      </c>
      <c r="O344" s="1" t="s">
        <v>4730</v>
      </c>
      <c r="P344" s="1" t="s">
        <v>4622</v>
      </c>
      <c r="Q344" s="1" t="s">
        <v>4623</v>
      </c>
      <c r="R344" s="1" t="s">
        <v>4823</v>
      </c>
      <c r="S344" s="1">
        <f>+Excel_Advanced_Sales_Dataset_2000__hetvi__2[[#This Row],[Unit Price]]*Excel_Advanced_Sales_Dataset_2000__hetvi__2[[#This Row],[Quantity]]</f>
        <v>312953.2</v>
      </c>
    </row>
    <row r="345" spans="1:19" x14ac:dyDescent="0.25">
      <c r="A345" s="1" t="s">
        <v>1055</v>
      </c>
      <c r="B345" s="1" t="s">
        <v>1056</v>
      </c>
      <c r="C345" s="1" t="s">
        <v>4634</v>
      </c>
      <c r="D345" s="1" t="s">
        <v>5758</v>
      </c>
      <c r="E345" s="1" t="s">
        <v>4627</v>
      </c>
      <c r="F345" s="1" t="s">
        <v>4628</v>
      </c>
      <c r="G345" s="1" t="s">
        <v>4747</v>
      </c>
      <c r="H345" s="1" t="s">
        <v>4725</v>
      </c>
      <c r="I345" s="1" t="s">
        <v>4827</v>
      </c>
      <c r="J345" s="1" t="s">
        <v>4741</v>
      </c>
      <c r="K345">
        <v>9052.98</v>
      </c>
      <c r="L345">
        <v>4.3899999999999997</v>
      </c>
      <c r="M345" s="32" t="s">
        <v>5759</v>
      </c>
      <c r="N345" s="35" t="s">
        <v>5760</v>
      </c>
      <c r="O345" s="1" t="s">
        <v>4609</v>
      </c>
      <c r="P345" s="1" t="s">
        <v>4622</v>
      </c>
      <c r="Q345" s="1" t="s">
        <v>4611</v>
      </c>
      <c r="R345" s="1" t="s">
        <v>4653</v>
      </c>
      <c r="S345" s="1">
        <f>+Excel_Advanced_Sales_Dataset_2000__hetvi__2[[#This Row],[Unit Price]]*Excel_Advanced_Sales_Dataset_2000__hetvi__2[[#This Row],[Quantity]]</f>
        <v>181059.59999999998</v>
      </c>
    </row>
    <row r="346" spans="1:19" x14ac:dyDescent="0.25">
      <c r="A346" s="1" t="s">
        <v>1058</v>
      </c>
      <c r="B346" s="1" t="s">
        <v>1059</v>
      </c>
      <c r="C346" s="1" t="s">
        <v>5217</v>
      </c>
      <c r="D346" s="1" t="s">
        <v>5761</v>
      </c>
      <c r="E346" s="1" t="s">
        <v>4656</v>
      </c>
      <c r="F346" s="1" t="s">
        <v>4657</v>
      </c>
      <c r="G346" s="1" t="s">
        <v>4658</v>
      </c>
      <c r="H346" s="1" t="s">
        <v>4618</v>
      </c>
      <c r="I346" s="1" t="s">
        <v>4748</v>
      </c>
      <c r="J346" s="1" t="s">
        <v>4686</v>
      </c>
      <c r="K346">
        <v>31420.78</v>
      </c>
      <c r="L346">
        <v>12.67</v>
      </c>
      <c r="M346" s="32" t="s">
        <v>5762</v>
      </c>
      <c r="N346" s="35" t="s">
        <v>5763</v>
      </c>
      <c r="O346" s="1" t="s">
        <v>4664</v>
      </c>
      <c r="P346" s="1" t="s">
        <v>4622</v>
      </c>
      <c r="Q346" s="1" t="s">
        <v>4611</v>
      </c>
      <c r="R346" s="1" t="s">
        <v>4696</v>
      </c>
      <c r="S346" s="1">
        <f>+Excel_Advanced_Sales_Dataset_2000__hetvi__2[[#This Row],[Unit Price]]*Excel_Advanced_Sales_Dataset_2000__hetvi__2[[#This Row],[Quantity]]</f>
        <v>596994.81999999995</v>
      </c>
    </row>
    <row r="347" spans="1:19" x14ac:dyDescent="0.25">
      <c r="A347" s="1" t="s">
        <v>1061</v>
      </c>
      <c r="B347" s="1" t="s">
        <v>1062</v>
      </c>
      <c r="C347" s="1" t="s">
        <v>5764</v>
      </c>
      <c r="D347" s="1" t="s">
        <v>5290</v>
      </c>
      <c r="E347" s="1" t="s">
        <v>4627</v>
      </c>
      <c r="F347" s="1" t="s">
        <v>4691</v>
      </c>
      <c r="G347" s="1" t="s">
        <v>4692</v>
      </c>
      <c r="H347" s="1" t="s">
        <v>4659</v>
      </c>
      <c r="I347" s="1" t="s">
        <v>4845</v>
      </c>
      <c r="J347" s="1" t="s">
        <v>4779</v>
      </c>
      <c r="K347">
        <v>31653.88</v>
      </c>
      <c r="L347">
        <v>7.43</v>
      </c>
      <c r="M347" s="32" t="s">
        <v>5765</v>
      </c>
      <c r="N347" s="35" t="s">
        <v>5766</v>
      </c>
      <c r="O347" s="1" t="s">
        <v>4664</v>
      </c>
      <c r="P347" s="1" t="s">
        <v>4610</v>
      </c>
      <c r="Q347" s="1" t="s">
        <v>4643</v>
      </c>
      <c r="R347" s="1" t="s">
        <v>4624</v>
      </c>
      <c r="S347" s="1">
        <f>+Excel_Advanced_Sales_Dataset_2000__hetvi__2[[#This Row],[Unit Price]]*Excel_Advanced_Sales_Dataset_2000__hetvi__2[[#This Row],[Quantity]]</f>
        <v>284884.92</v>
      </c>
    </row>
    <row r="348" spans="1:19" x14ac:dyDescent="0.25">
      <c r="A348" s="1" t="s">
        <v>1064</v>
      </c>
      <c r="B348" s="1" t="s">
        <v>1065</v>
      </c>
      <c r="C348" s="1" t="s">
        <v>4926</v>
      </c>
      <c r="D348" s="1" t="s">
        <v>5767</v>
      </c>
      <c r="E348" s="1" t="s">
        <v>4627</v>
      </c>
      <c r="F348" s="1" t="s">
        <v>4723</v>
      </c>
      <c r="G348" s="1" t="s">
        <v>4922</v>
      </c>
      <c r="H348" s="1" t="s">
        <v>4659</v>
      </c>
      <c r="I348" s="1" t="s">
        <v>4756</v>
      </c>
      <c r="J348" s="1" t="s">
        <v>4640</v>
      </c>
      <c r="K348">
        <v>25754.81</v>
      </c>
      <c r="L348">
        <v>14.83</v>
      </c>
      <c r="M348" s="32" t="s">
        <v>5768</v>
      </c>
      <c r="N348" s="35" t="s">
        <v>4719</v>
      </c>
      <c r="O348" s="1" t="s">
        <v>4664</v>
      </c>
      <c r="P348" s="1" t="s">
        <v>4622</v>
      </c>
      <c r="Q348" s="1" t="s">
        <v>4643</v>
      </c>
      <c r="R348" s="1" t="s">
        <v>4720</v>
      </c>
      <c r="S348" s="1">
        <f>+Excel_Advanced_Sales_Dataset_2000__hetvi__2[[#This Row],[Unit Price]]*Excel_Advanced_Sales_Dataset_2000__hetvi__2[[#This Row],[Quantity]]</f>
        <v>1107456.83</v>
      </c>
    </row>
    <row r="349" spans="1:19" x14ac:dyDescent="0.25">
      <c r="A349" s="1" t="s">
        <v>1067</v>
      </c>
      <c r="B349" s="1" t="s">
        <v>1068</v>
      </c>
      <c r="C349" s="1" t="s">
        <v>5769</v>
      </c>
      <c r="D349" s="1" t="s">
        <v>5675</v>
      </c>
      <c r="E349" s="1" t="s">
        <v>4656</v>
      </c>
      <c r="F349" s="1" t="s">
        <v>4657</v>
      </c>
      <c r="G349" s="1" t="s">
        <v>4658</v>
      </c>
      <c r="H349" s="1" t="s">
        <v>4618</v>
      </c>
      <c r="I349" s="1" t="s">
        <v>4619</v>
      </c>
      <c r="J349" s="1" t="s">
        <v>4767</v>
      </c>
      <c r="K349">
        <v>26932.14</v>
      </c>
      <c r="L349">
        <v>17.21</v>
      </c>
      <c r="M349" s="32" t="s">
        <v>5770</v>
      </c>
      <c r="N349" s="35" t="s">
        <v>5090</v>
      </c>
      <c r="O349" s="1" t="s">
        <v>4730</v>
      </c>
      <c r="P349" s="1" t="s">
        <v>4622</v>
      </c>
      <c r="Q349" s="1" t="s">
        <v>4623</v>
      </c>
      <c r="R349" s="1" t="s">
        <v>4720</v>
      </c>
      <c r="S349" s="1">
        <f>+Excel_Advanced_Sales_Dataset_2000__hetvi__2[[#This Row],[Unit Price]]*Excel_Advanced_Sales_Dataset_2000__hetvi__2[[#This Row],[Quantity]]</f>
        <v>1211946.3</v>
      </c>
    </row>
    <row r="350" spans="1:19" x14ac:dyDescent="0.25">
      <c r="A350" s="1" t="s">
        <v>1070</v>
      </c>
      <c r="B350" s="1" t="s">
        <v>670</v>
      </c>
      <c r="C350" s="1" t="s">
        <v>5167</v>
      </c>
      <c r="D350" s="1" t="s">
        <v>5771</v>
      </c>
      <c r="E350" s="1" t="s">
        <v>4615</v>
      </c>
      <c r="F350" s="1" t="s">
        <v>4733</v>
      </c>
      <c r="G350" s="1" t="s">
        <v>4897</v>
      </c>
      <c r="H350" s="1" t="s">
        <v>4659</v>
      </c>
      <c r="I350" s="1" t="s">
        <v>4943</v>
      </c>
      <c r="J350" s="1" t="s">
        <v>4869</v>
      </c>
      <c r="K350">
        <v>29570.1</v>
      </c>
      <c r="L350">
        <v>9.9499999999999993</v>
      </c>
      <c r="M350" s="32" t="s">
        <v>5772</v>
      </c>
      <c r="N350" s="35" t="s">
        <v>5268</v>
      </c>
      <c r="O350" s="1" t="s">
        <v>4651</v>
      </c>
      <c r="P350" s="1" t="s">
        <v>4652</v>
      </c>
      <c r="Q350" s="1" t="s">
        <v>4623</v>
      </c>
      <c r="R350" s="1" t="s">
        <v>4612</v>
      </c>
      <c r="S350" s="1">
        <f>+Excel_Advanced_Sales_Dataset_2000__hetvi__2[[#This Row],[Unit Price]]*Excel_Advanced_Sales_Dataset_2000__hetvi__2[[#This Row],[Quantity]]</f>
        <v>798392.7</v>
      </c>
    </row>
    <row r="351" spans="1:19" x14ac:dyDescent="0.25">
      <c r="A351" s="1" t="s">
        <v>1072</v>
      </c>
      <c r="B351" s="1" t="s">
        <v>1073</v>
      </c>
      <c r="C351" s="1" t="s">
        <v>4783</v>
      </c>
      <c r="D351" s="1" t="s">
        <v>5773</v>
      </c>
      <c r="E351" s="1" t="s">
        <v>4656</v>
      </c>
      <c r="F351" s="1" t="s">
        <v>4772</v>
      </c>
      <c r="G351" s="1" t="s">
        <v>4833</v>
      </c>
      <c r="H351" s="1" t="s">
        <v>4630</v>
      </c>
      <c r="I351" s="1" t="s">
        <v>4766</v>
      </c>
      <c r="J351" s="1" t="s">
        <v>4749</v>
      </c>
      <c r="K351">
        <v>33905.660000000003</v>
      </c>
      <c r="L351">
        <v>19.66</v>
      </c>
      <c r="M351" s="32" t="s">
        <v>5774</v>
      </c>
      <c r="N351" s="35" t="s">
        <v>5208</v>
      </c>
      <c r="O351" s="1" t="s">
        <v>4730</v>
      </c>
      <c r="P351" s="1" t="s">
        <v>4622</v>
      </c>
      <c r="Q351" s="1" t="s">
        <v>4611</v>
      </c>
      <c r="R351" s="1" t="s">
        <v>4703</v>
      </c>
      <c r="S351" s="1">
        <f>+Excel_Advanced_Sales_Dataset_2000__hetvi__2[[#This Row],[Unit Price]]*Excel_Advanced_Sales_Dataset_2000__hetvi__2[[#This Row],[Quantity]]</f>
        <v>1220603.7600000002</v>
      </c>
    </row>
    <row r="352" spans="1:19" x14ac:dyDescent="0.25">
      <c r="A352" s="1" t="s">
        <v>1075</v>
      </c>
      <c r="B352" s="1" t="s">
        <v>1076</v>
      </c>
      <c r="C352" s="1" t="s">
        <v>5775</v>
      </c>
      <c r="D352" s="1" t="s">
        <v>5206</v>
      </c>
      <c r="E352" s="1" t="s">
        <v>4627</v>
      </c>
      <c r="F352" s="1" t="s">
        <v>4723</v>
      </c>
      <c r="G352" s="1" t="s">
        <v>4922</v>
      </c>
      <c r="H352" s="1" t="s">
        <v>4638</v>
      </c>
      <c r="I352" s="1" t="s">
        <v>4716</v>
      </c>
      <c r="J352" s="1" t="s">
        <v>5370</v>
      </c>
      <c r="K352">
        <v>38890.769999999997</v>
      </c>
      <c r="L352">
        <v>12.32</v>
      </c>
      <c r="M352" s="32" t="s">
        <v>5776</v>
      </c>
      <c r="N352" s="35" t="s">
        <v>5777</v>
      </c>
      <c r="O352" s="1" t="s">
        <v>4664</v>
      </c>
      <c r="P352" s="1" t="s">
        <v>4622</v>
      </c>
      <c r="Q352" s="1" t="s">
        <v>4623</v>
      </c>
      <c r="R352" s="1" t="s">
        <v>4653</v>
      </c>
      <c r="S352" s="1">
        <f>+Excel_Advanced_Sales_Dataset_2000__hetvi__2[[#This Row],[Unit Price]]*Excel_Advanced_Sales_Dataset_2000__hetvi__2[[#This Row],[Quantity]]</f>
        <v>1633412.3399999999</v>
      </c>
    </row>
    <row r="353" spans="1:19" x14ac:dyDescent="0.25">
      <c r="A353" s="1" t="s">
        <v>1078</v>
      </c>
      <c r="B353" s="1" t="s">
        <v>714</v>
      </c>
      <c r="C353" s="1" t="s">
        <v>4912</v>
      </c>
      <c r="D353" s="1" t="s">
        <v>5675</v>
      </c>
      <c r="E353" s="1" t="s">
        <v>4656</v>
      </c>
      <c r="F353" s="1" t="s">
        <v>4657</v>
      </c>
      <c r="G353" s="1" t="s">
        <v>5152</v>
      </c>
      <c r="H353" s="1" t="s">
        <v>4618</v>
      </c>
      <c r="I353" s="1" t="s">
        <v>4748</v>
      </c>
      <c r="J353" s="1" t="s">
        <v>5100</v>
      </c>
      <c r="K353">
        <v>11859.3</v>
      </c>
      <c r="L353">
        <v>19.66</v>
      </c>
      <c r="M353" s="32" t="s">
        <v>5778</v>
      </c>
      <c r="N353" s="35" t="s">
        <v>5779</v>
      </c>
      <c r="O353" s="1" t="s">
        <v>4609</v>
      </c>
      <c r="P353" s="1" t="s">
        <v>4622</v>
      </c>
      <c r="Q353" s="1" t="s">
        <v>4623</v>
      </c>
      <c r="R353" s="1" t="s">
        <v>4823</v>
      </c>
      <c r="S353" s="1">
        <f>+Excel_Advanced_Sales_Dataset_2000__hetvi__2[[#This Row],[Unit Price]]*Excel_Advanced_Sales_Dataset_2000__hetvi__2[[#This Row],[Quantity]]</f>
        <v>557387.1</v>
      </c>
    </row>
    <row r="354" spans="1:19" x14ac:dyDescent="0.25">
      <c r="A354" s="1" t="s">
        <v>1080</v>
      </c>
      <c r="B354" s="1" t="s">
        <v>1081</v>
      </c>
      <c r="C354" s="1" t="s">
        <v>5780</v>
      </c>
      <c r="D354" s="1" t="s">
        <v>5099</v>
      </c>
      <c r="E354" s="1" t="s">
        <v>4602</v>
      </c>
      <c r="F354" s="1" t="s">
        <v>4603</v>
      </c>
      <c r="G354" s="1" t="s">
        <v>4955</v>
      </c>
      <c r="H354" s="1" t="s">
        <v>4605</v>
      </c>
      <c r="I354" s="1" t="s">
        <v>4868</v>
      </c>
      <c r="J354" s="1" t="s">
        <v>4741</v>
      </c>
      <c r="K354">
        <v>37679.82</v>
      </c>
      <c r="L354">
        <v>15.84</v>
      </c>
      <c r="M354" s="32" t="s">
        <v>5781</v>
      </c>
      <c r="N354" s="35" t="s">
        <v>5478</v>
      </c>
      <c r="O354" s="1" t="s">
        <v>4664</v>
      </c>
      <c r="P354" s="1" t="s">
        <v>4622</v>
      </c>
      <c r="Q354" s="1" t="s">
        <v>4611</v>
      </c>
      <c r="R354" s="1" t="s">
        <v>4682</v>
      </c>
      <c r="S354" s="1">
        <f>+Excel_Advanced_Sales_Dataset_2000__hetvi__2[[#This Row],[Unit Price]]*Excel_Advanced_Sales_Dataset_2000__hetvi__2[[#This Row],[Quantity]]</f>
        <v>753596.4</v>
      </c>
    </row>
    <row r="355" spans="1:19" x14ac:dyDescent="0.25">
      <c r="A355" s="1" t="s">
        <v>1083</v>
      </c>
      <c r="B355" s="1" t="s">
        <v>389</v>
      </c>
      <c r="C355" s="1" t="s">
        <v>5782</v>
      </c>
      <c r="D355" s="1" t="s">
        <v>5224</v>
      </c>
      <c r="E355" s="1" t="s">
        <v>4602</v>
      </c>
      <c r="F355" s="1" t="s">
        <v>4684</v>
      </c>
      <c r="G355" s="1" t="s">
        <v>4792</v>
      </c>
      <c r="H355" s="1" t="s">
        <v>4725</v>
      </c>
      <c r="I355" s="1" t="s">
        <v>4827</v>
      </c>
      <c r="J355" s="1" t="s">
        <v>4869</v>
      </c>
      <c r="K355">
        <v>30929.57</v>
      </c>
      <c r="L355">
        <v>3.76</v>
      </c>
      <c r="M355" s="32" t="s">
        <v>5783</v>
      </c>
      <c r="N355" s="35" t="s">
        <v>5784</v>
      </c>
      <c r="O355" s="1" t="s">
        <v>4651</v>
      </c>
      <c r="P355" s="1" t="s">
        <v>4622</v>
      </c>
      <c r="Q355" s="1" t="s">
        <v>4623</v>
      </c>
      <c r="R355" s="1" t="s">
        <v>4624</v>
      </c>
      <c r="S355" s="1">
        <f>+Excel_Advanced_Sales_Dataset_2000__hetvi__2[[#This Row],[Unit Price]]*Excel_Advanced_Sales_Dataset_2000__hetvi__2[[#This Row],[Quantity]]</f>
        <v>835098.39</v>
      </c>
    </row>
    <row r="356" spans="1:19" x14ac:dyDescent="0.25">
      <c r="A356" s="1" t="s">
        <v>1085</v>
      </c>
      <c r="B356" s="1" t="s">
        <v>222</v>
      </c>
      <c r="C356" s="1" t="s">
        <v>4854</v>
      </c>
      <c r="D356" s="1" t="s">
        <v>5785</v>
      </c>
      <c r="E356" s="1" t="s">
        <v>4627</v>
      </c>
      <c r="F356" s="1" t="s">
        <v>4636</v>
      </c>
      <c r="G356" s="1" t="s">
        <v>5095</v>
      </c>
      <c r="H356" s="1" t="s">
        <v>4725</v>
      </c>
      <c r="I356" s="1" t="s">
        <v>4898</v>
      </c>
      <c r="J356" s="1" t="s">
        <v>4686</v>
      </c>
      <c r="K356">
        <v>48264.75</v>
      </c>
      <c r="L356">
        <v>8.07</v>
      </c>
      <c r="M356" s="32" t="s">
        <v>5786</v>
      </c>
      <c r="N356" s="35" t="s">
        <v>5032</v>
      </c>
      <c r="O356" s="1" t="s">
        <v>4664</v>
      </c>
      <c r="P356" s="1" t="s">
        <v>4622</v>
      </c>
      <c r="Q356" s="1" t="s">
        <v>4611</v>
      </c>
      <c r="R356" s="1" t="s">
        <v>4823</v>
      </c>
      <c r="S356" s="1">
        <f>+Excel_Advanced_Sales_Dataset_2000__hetvi__2[[#This Row],[Unit Price]]*Excel_Advanced_Sales_Dataset_2000__hetvi__2[[#This Row],[Quantity]]</f>
        <v>917030.25</v>
      </c>
    </row>
    <row r="357" spans="1:19" x14ac:dyDescent="0.25">
      <c r="A357" s="1" t="s">
        <v>1087</v>
      </c>
      <c r="B357" s="1" t="s">
        <v>1088</v>
      </c>
      <c r="C357" s="1" t="s">
        <v>5235</v>
      </c>
      <c r="D357" s="1" t="s">
        <v>5263</v>
      </c>
      <c r="E357" s="1" t="s">
        <v>4615</v>
      </c>
      <c r="F357" s="1" t="s">
        <v>4754</v>
      </c>
      <c r="G357" s="1" t="s">
        <v>4839</v>
      </c>
      <c r="H357" s="1" t="s">
        <v>4638</v>
      </c>
      <c r="I357" s="1" t="s">
        <v>4834</v>
      </c>
      <c r="J357" s="1" t="s">
        <v>4986</v>
      </c>
      <c r="K357">
        <v>12694.34</v>
      </c>
      <c r="L357">
        <v>2.0499999999999998</v>
      </c>
      <c r="M357" s="32" t="s">
        <v>5787</v>
      </c>
      <c r="N357" s="35" t="s">
        <v>5788</v>
      </c>
      <c r="O357" s="1" t="s">
        <v>45</v>
      </c>
      <c r="P357" s="1" t="s">
        <v>4622</v>
      </c>
      <c r="Q357" s="1" t="s">
        <v>4611</v>
      </c>
      <c r="R357" s="1" t="s">
        <v>4653</v>
      </c>
      <c r="S357" s="1">
        <f>+Excel_Advanced_Sales_Dataset_2000__hetvi__2[[#This Row],[Unit Price]]*Excel_Advanced_Sales_Dataset_2000__hetvi__2[[#This Row],[Quantity]]</f>
        <v>291969.82</v>
      </c>
    </row>
    <row r="358" spans="1:19" x14ac:dyDescent="0.25">
      <c r="A358" s="1" t="s">
        <v>1090</v>
      </c>
      <c r="B358" s="1" t="s">
        <v>1091</v>
      </c>
      <c r="C358" s="1" t="s">
        <v>5789</v>
      </c>
      <c r="D358" s="1" t="s">
        <v>5290</v>
      </c>
      <c r="E358" s="1" t="s">
        <v>4627</v>
      </c>
      <c r="F358" s="1" t="s">
        <v>4636</v>
      </c>
      <c r="G358" s="1" t="s">
        <v>4637</v>
      </c>
      <c r="H358" s="1" t="s">
        <v>4659</v>
      </c>
      <c r="I358" s="1" t="s">
        <v>4943</v>
      </c>
      <c r="J358" s="1" t="s">
        <v>4883</v>
      </c>
      <c r="K358">
        <v>22101.55</v>
      </c>
      <c r="L358">
        <v>19.57</v>
      </c>
      <c r="M358" s="32" t="s">
        <v>5790</v>
      </c>
      <c r="N358" s="35" t="s">
        <v>5788</v>
      </c>
      <c r="O358" s="1" t="s">
        <v>4730</v>
      </c>
      <c r="P358" s="1" t="s">
        <v>4622</v>
      </c>
      <c r="Q358" s="1" t="s">
        <v>4643</v>
      </c>
      <c r="R358" s="1" t="s">
        <v>4653</v>
      </c>
      <c r="S358" s="1">
        <f>+Excel_Advanced_Sales_Dataset_2000__hetvi__2[[#This Row],[Unit Price]]*Excel_Advanced_Sales_Dataset_2000__hetvi__2[[#This Row],[Quantity]]</f>
        <v>1082975.95</v>
      </c>
    </row>
    <row r="359" spans="1:19" x14ac:dyDescent="0.25">
      <c r="A359" s="1" t="s">
        <v>1093</v>
      </c>
      <c r="B359" s="1" t="s">
        <v>169</v>
      </c>
      <c r="C359" s="1" t="s">
        <v>5497</v>
      </c>
      <c r="D359" s="1" t="s">
        <v>5791</v>
      </c>
      <c r="E359" s="1" t="s">
        <v>4656</v>
      </c>
      <c r="F359" s="1" t="s">
        <v>4891</v>
      </c>
      <c r="G359" s="1" t="s">
        <v>5183</v>
      </c>
      <c r="H359" s="1" t="s">
        <v>4605</v>
      </c>
      <c r="I359" s="1" t="s">
        <v>4808</v>
      </c>
      <c r="J359" s="1" t="s">
        <v>4986</v>
      </c>
      <c r="K359">
        <v>38627.06</v>
      </c>
      <c r="L359">
        <v>1.33</v>
      </c>
      <c r="M359" s="32" t="s">
        <v>5792</v>
      </c>
      <c r="N359" s="35" t="s">
        <v>5793</v>
      </c>
      <c r="O359" s="1" t="s">
        <v>4651</v>
      </c>
      <c r="P359" s="1" t="s">
        <v>4622</v>
      </c>
      <c r="Q359" s="1" t="s">
        <v>4643</v>
      </c>
      <c r="R359" s="1" t="s">
        <v>4720</v>
      </c>
      <c r="S359" s="1">
        <f>+Excel_Advanced_Sales_Dataset_2000__hetvi__2[[#This Row],[Unit Price]]*Excel_Advanced_Sales_Dataset_2000__hetvi__2[[#This Row],[Quantity]]</f>
        <v>888422.37999999989</v>
      </c>
    </row>
    <row r="360" spans="1:19" x14ac:dyDescent="0.25">
      <c r="A360" s="1" t="s">
        <v>1095</v>
      </c>
      <c r="B360" s="1" t="s">
        <v>138</v>
      </c>
      <c r="C360" s="1" t="s">
        <v>5734</v>
      </c>
      <c r="D360" s="1" t="s">
        <v>5794</v>
      </c>
      <c r="E360" s="1" t="s">
        <v>4627</v>
      </c>
      <c r="F360" s="1" t="s">
        <v>4691</v>
      </c>
      <c r="G360" s="1" t="s">
        <v>5017</v>
      </c>
      <c r="H360" s="1" t="s">
        <v>4725</v>
      </c>
      <c r="I360" s="1" t="s">
        <v>4726</v>
      </c>
      <c r="J360" s="1" t="s">
        <v>4700</v>
      </c>
      <c r="K360">
        <v>10659.04</v>
      </c>
      <c r="L360">
        <v>11.09</v>
      </c>
      <c r="M360" s="32" t="s">
        <v>5795</v>
      </c>
      <c r="N360" s="35" t="s">
        <v>4929</v>
      </c>
      <c r="O360" s="1" t="s">
        <v>45</v>
      </c>
      <c r="P360" s="1" t="s">
        <v>4622</v>
      </c>
      <c r="Q360" s="1" t="s">
        <v>4611</v>
      </c>
      <c r="R360" s="1" t="s">
        <v>4665</v>
      </c>
      <c r="S360" s="1">
        <f>+Excel_Advanced_Sales_Dataset_2000__hetvi__2[[#This Row],[Unit Price]]*Excel_Advanced_Sales_Dataset_2000__hetvi__2[[#This Row],[Quantity]]</f>
        <v>309112.16000000003</v>
      </c>
    </row>
    <row r="361" spans="1:19" x14ac:dyDescent="0.25">
      <c r="A361" s="1" t="s">
        <v>1097</v>
      </c>
      <c r="B361" s="1" t="s">
        <v>415</v>
      </c>
      <c r="C361" s="1" t="s">
        <v>5796</v>
      </c>
      <c r="D361" s="1" t="s">
        <v>5068</v>
      </c>
      <c r="E361" s="1" t="s">
        <v>4627</v>
      </c>
      <c r="F361" s="1" t="s">
        <v>4636</v>
      </c>
      <c r="G361" s="1" t="s">
        <v>4637</v>
      </c>
      <c r="H361" s="1" t="s">
        <v>4725</v>
      </c>
      <c r="I361" s="1" t="s">
        <v>4898</v>
      </c>
      <c r="J361" s="1" t="s">
        <v>4828</v>
      </c>
      <c r="K361">
        <v>11247.49</v>
      </c>
      <c r="L361">
        <v>5.57</v>
      </c>
      <c r="M361" s="32" t="s">
        <v>5797</v>
      </c>
      <c r="N361" s="35" t="s">
        <v>5798</v>
      </c>
      <c r="O361" s="1" t="s">
        <v>4609</v>
      </c>
      <c r="P361" s="1" t="s">
        <v>4622</v>
      </c>
      <c r="Q361" s="1" t="s">
        <v>4611</v>
      </c>
      <c r="R361" s="1" t="s">
        <v>4720</v>
      </c>
      <c r="S361" s="1">
        <f>+Excel_Advanced_Sales_Dataset_2000__hetvi__2[[#This Row],[Unit Price]]*Excel_Advanced_Sales_Dataset_2000__hetvi__2[[#This Row],[Quantity]]</f>
        <v>146217.37</v>
      </c>
    </row>
    <row r="362" spans="1:19" x14ac:dyDescent="0.25">
      <c r="A362" s="1" t="s">
        <v>1099</v>
      </c>
      <c r="B362" s="1" t="s">
        <v>222</v>
      </c>
      <c r="C362" s="1" t="s">
        <v>5475</v>
      </c>
      <c r="D362" s="1" t="s">
        <v>5012</v>
      </c>
      <c r="E362" s="1" t="s">
        <v>4656</v>
      </c>
      <c r="F362" s="1" t="s">
        <v>4657</v>
      </c>
      <c r="G362" s="1" t="s">
        <v>4826</v>
      </c>
      <c r="H362" s="1" t="s">
        <v>4638</v>
      </c>
      <c r="I362" s="1" t="s">
        <v>4802</v>
      </c>
      <c r="J362" s="1" t="s">
        <v>5261</v>
      </c>
      <c r="K362">
        <v>33367.1</v>
      </c>
      <c r="L362">
        <v>16.03</v>
      </c>
      <c r="M362" s="32" t="s">
        <v>5799</v>
      </c>
      <c r="N362" s="35" t="s">
        <v>5425</v>
      </c>
      <c r="O362" s="1" t="s">
        <v>4664</v>
      </c>
      <c r="P362" s="1" t="s">
        <v>4610</v>
      </c>
      <c r="Q362" s="1" t="s">
        <v>4611</v>
      </c>
      <c r="R362" s="1" t="s">
        <v>4782</v>
      </c>
      <c r="S362" s="1">
        <f>+Excel_Advanced_Sales_Dataset_2000__hetvi__2[[#This Row],[Unit Price]]*Excel_Advanced_Sales_Dataset_2000__hetvi__2[[#This Row],[Quantity]]</f>
        <v>333671</v>
      </c>
    </row>
    <row r="363" spans="1:19" x14ac:dyDescent="0.25">
      <c r="A363" s="1" t="s">
        <v>1101</v>
      </c>
      <c r="B363" s="1" t="s">
        <v>1091</v>
      </c>
      <c r="C363" s="1" t="s">
        <v>5800</v>
      </c>
      <c r="D363" s="1" t="s">
        <v>5595</v>
      </c>
      <c r="E363" s="1" t="s">
        <v>4602</v>
      </c>
      <c r="F363" s="1" t="s">
        <v>4785</v>
      </c>
      <c r="G363" s="1" t="s">
        <v>4786</v>
      </c>
      <c r="H363" s="1" t="s">
        <v>4725</v>
      </c>
      <c r="I363" s="1" t="s">
        <v>4827</v>
      </c>
      <c r="J363" s="1" t="s">
        <v>4736</v>
      </c>
      <c r="K363">
        <v>18581.3</v>
      </c>
      <c r="L363">
        <v>10.65</v>
      </c>
      <c r="M363" s="32" t="s">
        <v>5801</v>
      </c>
      <c r="N363" s="35" t="s">
        <v>5802</v>
      </c>
      <c r="O363" s="1" t="s">
        <v>45</v>
      </c>
      <c r="P363" s="1" t="s">
        <v>4610</v>
      </c>
      <c r="Q363" s="1" t="s">
        <v>4623</v>
      </c>
      <c r="R363" s="1" t="s">
        <v>4665</v>
      </c>
      <c r="S363" s="1">
        <f>+Excel_Advanced_Sales_Dataset_2000__hetvi__2[[#This Row],[Unit Price]]*Excel_Advanced_Sales_Dataset_2000__hetvi__2[[#This Row],[Quantity]]</f>
        <v>111487.79999999999</v>
      </c>
    </row>
    <row r="364" spans="1:19" x14ac:dyDescent="0.25">
      <c r="A364" s="1" t="s">
        <v>1103</v>
      </c>
      <c r="B364" s="1" t="s">
        <v>878</v>
      </c>
      <c r="C364" s="1" t="s">
        <v>4872</v>
      </c>
      <c r="D364" s="1" t="s">
        <v>5803</v>
      </c>
      <c r="E364" s="1" t="s">
        <v>4627</v>
      </c>
      <c r="F364" s="1" t="s">
        <v>4628</v>
      </c>
      <c r="G364" s="1" t="s">
        <v>4747</v>
      </c>
      <c r="H364" s="1" t="s">
        <v>4725</v>
      </c>
      <c r="I364" s="1" t="s">
        <v>4898</v>
      </c>
      <c r="J364" s="1" t="s">
        <v>5100</v>
      </c>
      <c r="K364">
        <v>36572.03</v>
      </c>
      <c r="L364">
        <v>4.67</v>
      </c>
      <c r="M364" s="32" t="s">
        <v>5804</v>
      </c>
      <c r="N364" s="35" t="s">
        <v>5805</v>
      </c>
      <c r="O364" s="1" t="s">
        <v>4651</v>
      </c>
      <c r="P364" s="1" t="s">
        <v>4610</v>
      </c>
      <c r="Q364" s="1" t="s">
        <v>4611</v>
      </c>
      <c r="R364" s="1" t="s">
        <v>4624</v>
      </c>
      <c r="S364" s="1">
        <f>+Excel_Advanced_Sales_Dataset_2000__hetvi__2[[#This Row],[Unit Price]]*Excel_Advanced_Sales_Dataset_2000__hetvi__2[[#This Row],[Quantity]]</f>
        <v>1718885.41</v>
      </c>
    </row>
    <row r="365" spans="1:19" x14ac:dyDescent="0.25">
      <c r="A365" s="1" t="s">
        <v>1105</v>
      </c>
      <c r="B365" s="1" t="s">
        <v>1106</v>
      </c>
      <c r="C365" s="1" t="s">
        <v>5202</v>
      </c>
      <c r="D365" s="1" t="s">
        <v>5715</v>
      </c>
      <c r="E365" s="1" t="s">
        <v>4627</v>
      </c>
      <c r="F365" s="1" t="s">
        <v>4691</v>
      </c>
      <c r="G365" s="1" t="s">
        <v>4692</v>
      </c>
      <c r="H365" s="1" t="s">
        <v>4659</v>
      </c>
      <c r="I365" s="1" t="s">
        <v>4943</v>
      </c>
      <c r="J365" s="1" t="s">
        <v>5118</v>
      </c>
      <c r="K365">
        <v>47742.93</v>
      </c>
      <c r="L365">
        <v>1.94</v>
      </c>
      <c r="M365" s="32" t="s">
        <v>5806</v>
      </c>
      <c r="N365" s="35" t="s">
        <v>5226</v>
      </c>
      <c r="O365" s="1" t="s">
        <v>4651</v>
      </c>
      <c r="P365" s="1" t="s">
        <v>4622</v>
      </c>
      <c r="Q365" s="1" t="s">
        <v>4643</v>
      </c>
      <c r="R365" s="1" t="s">
        <v>4782</v>
      </c>
      <c r="S365" s="1">
        <f>+Excel_Advanced_Sales_Dataset_2000__hetvi__2[[#This Row],[Unit Price]]*Excel_Advanced_Sales_Dataset_2000__hetvi__2[[#This Row],[Quantity]]</f>
        <v>1671002.55</v>
      </c>
    </row>
    <row r="366" spans="1:19" x14ac:dyDescent="0.25">
      <c r="A366" s="1" t="s">
        <v>1108</v>
      </c>
      <c r="B366" s="1" t="s">
        <v>579</v>
      </c>
      <c r="C366" s="1" t="s">
        <v>5807</v>
      </c>
      <c r="D366" s="1" t="s">
        <v>5214</v>
      </c>
      <c r="E366" s="1" t="s">
        <v>4602</v>
      </c>
      <c r="F366" s="1" t="s">
        <v>4684</v>
      </c>
      <c r="G366" s="1" t="s">
        <v>4792</v>
      </c>
      <c r="H366" s="1" t="s">
        <v>4638</v>
      </c>
      <c r="I366" s="1" t="s">
        <v>4639</v>
      </c>
      <c r="J366" s="1" t="s">
        <v>5278</v>
      </c>
      <c r="K366">
        <v>5691.48</v>
      </c>
      <c r="L366">
        <v>4.79</v>
      </c>
      <c r="M366" s="32" t="s">
        <v>5808</v>
      </c>
      <c r="N366" s="35" t="s">
        <v>5550</v>
      </c>
      <c r="O366" s="1" t="s">
        <v>4651</v>
      </c>
      <c r="P366" s="1" t="s">
        <v>4622</v>
      </c>
      <c r="Q366" s="1" t="s">
        <v>4623</v>
      </c>
      <c r="R366" s="1" t="s">
        <v>4624</v>
      </c>
      <c r="S366" s="1">
        <f>+Excel_Advanced_Sales_Dataset_2000__hetvi__2[[#This Row],[Unit Price]]*Excel_Advanced_Sales_Dataset_2000__hetvi__2[[#This Row],[Quantity]]</f>
        <v>28457.399999999998</v>
      </c>
    </row>
    <row r="367" spans="1:19" x14ac:dyDescent="0.25">
      <c r="A367" s="1" t="s">
        <v>1110</v>
      </c>
      <c r="B367" s="1" t="s">
        <v>1111</v>
      </c>
      <c r="C367" s="1" t="s">
        <v>5809</v>
      </c>
      <c r="D367" s="1" t="s">
        <v>5756</v>
      </c>
      <c r="E367" s="1" t="s">
        <v>4602</v>
      </c>
      <c r="F367" s="1" t="s">
        <v>4785</v>
      </c>
      <c r="G367" s="1" t="s">
        <v>5159</v>
      </c>
      <c r="H367" s="1" t="s">
        <v>4725</v>
      </c>
      <c r="I367" s="1" t="s">
        <v>4923</v>
      </c>
      <c r="J367" s="1" t="s">
        <v>4648</v>
      </c>
      <c r="K367">
        <v>45537.03</v>
      </c>
      <c r="L367">
        <v>4.3499999999999996</v>
      </c>
      <c r="M367" s="32" t="s">
        <v>5810</v>
      </c>
      <c r="N367" s="35" t="s">
        <v>5686</v>
      </c>
      <c r="O367" s="1" t="s">
        <v>4651</v>
      </c>
      <c r="P367" s="1" t="s">
        <v>4622</v>
      </c>
      <c r="Q367" s="1" t="s">
        <v>4623</v>
      </c>
      <c r="R367" s="1" t="s">
        <v>4612</v>
      </c>
      <c r="S367" s="1">
        <f>+Excel_Advanced_Sales_Dataset_2000__hetvi__2[[#This Row],[Unit Price]]*Excel_Advanced_Sales_Dataset_2000__hetvi__2[[#This Row],[Quantity]]</f>
        <v>2003629.3199999998</v>
      </c>
    </row>
    <row r="368" spans="1:19" x14ac:dyDescent="0.25">
      <c r="A368" s="1" t="s">
        <v>1113</v>
      </c>
      <c r="B368" s="1" t="s">
        <v>993</v>
      </c>
      <c r="C368" s="1" t="s">
        <v>5134</v>
      </c>
      <c r="D368" s="1" t="s">
        <v>5811</v>
      </c>
      <c r="E368" s="1" t="s">
        <v>4656</v>
      </c>
      <c r="F368" s="1" t="s">
        <v>4676</v>
      </c>
      <c r="G368" s="1" t="s">
        <v>4917</v>
      </c>
      <c r="H368" s="1" t="s">
        <v>4659</v>
      </c>
      <c r="I368" s="1" t="s">
        <v>4943</v>
      </c>
      <c r="J368" s="1" t="s">
        <v>5128</v>
      </c>
      <c r="K368">
        <v>49725.51</v>
      </c>
      <c r="L368">
        <v>14.17</v>
      </c>
      <c r="M368" s="32" t="s">
        <v>5812</v>
      </c>
      <c r="N368" s="35" t="s">
        <v>5655</v>
      </c>
      <c r="O368" s="1" t="s">
        <v>4730</v>
      </c>
      <c r="P368" s="1" t="s">
        <v>4652</v>
      </c>
      <c r="Q368" s="1" t="s">
        <v>4643</v>
      </c>
      <c r="R368" s="1" t="s">
        <v>4653</v>
      </c>
      <c r="S368" s="1">
        <f>+Excel_Advanced_Sales_Dataset_2000__hetvi__2[[#This Row],[Unit Price]]*Excel_Advanced_Sales_Dataset_2000__hetvi__2[[#This Row],[Quantity]]</f>
        <v>1889569.3800000001</v>
      </c>
    </row>
    <row r="369" spans="1:19" x14ac:dyDescent="0.25">
      <c r="A369" s="1" t="s">
        <v>1115</v>
      </c>
      <c r="B369" s="1" t="s">
        <v>1116</v>
      </c>
      <c r="C369" s="1" t="s">
        <v>5813</v>
      </c>
      <c r="D369" s="1" t="s">
        <v>5814</v>
      </c>
      <c r="E369" s="1" t="s">
        <v>4656</v>
      </c>
      <c r="F369" s="1" t="s">
        <v>4676</v>
      </c>
      <c r="G369" s="1" t="s">
        <v>5132</v>
      </c>
      <c r="H369" s="1" t="s">
        <v>4725</v>
      </c>
      <c r="I369" s="1" t="s">
        <v>4726</v>
      </c>
      <c r="J369" s="1" t="s">
        <v>4835</v>
      </c>
      <c r="K369">
        <v>14568.69</v>
      </c>
      <c r="L369">
        <v>16.64</v>
      </c>
      <c r="M369" s="32" t="s">
        <v>5815</v>
      </c>
      <c r="N369" s="35" t="s">
        <v>4822</v>
      </c>
      <c r="O369" s="1" t="s">
        <v>45</v>
      </c>
      <c r="P369" s="1" t="s">
        <v>4622</v>
      </c>
      <c r="Q369" s="1" t="s">
        <v>4611</v>
      </c>
      <c r="R369" s="1" t="s">
        <v>4823</v>
      </c>
      <c r="S369" s="1">
        <f>+Excel_Advanced_Sales_Dataset_2000__hetvi__2[[#This Row],[Unit Price]]*Excel_Advanced_Sales_Dataset_2000__hetvi__2[[#This Row],[Quantity]]</f>
        <v>466198.08</v>
      </c>
    </row>
    <row r="370" spans="1:19" x14ac:dyDescent="0.25">
      <c r="A370" s="1" t="s">
        <v>1118</v>
      </c>
      <c r="B370" s="1" t="s">
        <v>1119</v>
      </c>
      <c r="C370" s="1" t="s">
        <v>5816</v>
      </c>
      <c r="D370" s="1" t="s">
        <v>5817</v>
      </c>
      <c r="E370" s="1" t="s">
        <v>4627</v>
      </c>
      <c r="F370" s="1" t="s">
        <v>4628</v>
      </c>
      <c r="G370" s="1" t="s">
        <v>4629</v>
      </c>
      <c r="H370" s="1" t="s">
        <v>4725</v>
      </c>
      <c r="I370" s="1" t="s">
        <v>4827</v>
      </c>
      <c r="J370" s="1" t="s">
        <v>4793</v>
      </c>
      <c r="K370">
        <v>5482.04</v>
      </c>
      <c r="L370">
        <v>15.07</v>
      </c>
      <c r="M370" s="32" t="s">
        <v>5818</v>
      </c>
      <c r="N370" s="35" t="s">
        <v>5092</v>
      </c>
      <c r="O370" s="1" t="s">
        <v>4609</v>
      </c>
      <c r="P370" s="1" t="s">
        <v>4622</v>
      </c>
      <c r="Q370" s="1" t="s">
        <v>4623</v>
      </c>
      <c r="R370" s="1" t="s">
        <v>4624</v>
      </c>
      <c r="S370" s="1">
        <f>+Excel_Advanced_Sales_Dataset_2000__hetvi__2[[#This Row],[Unit Price]]*Excel_Advanced_Sales_Dataset_2000__hetvi__2[[#This Row],[Quantity]]</f>
        <v>87712.639999999999</v>
      </c>
    </row>
    <row r="371" spans="1:19" x14ac:dyDescent="0.25">
      <c r="A371" s="1" t="s">
        <v>1121</v>
      </c>
      <c r="B371" s="1" t="s">
        <v>418</v>
      </c>
      <c r="C371" s="1" t="s">
        <v>4745</v>
      </c>
      <c r="D371" s="1" t="s">
        <v>5803</v>
      </c>
      <c r="E371" s="1" t="s">
        <v>4656</v>
      </c>
      <c r="F371" s="1" t="s">
        <v>4772</v>
      </c>
      <c r="G371" s="1" t="s">
        <v>4773</v>
      </c>
      <c r="H371" s="1" t="s">
        <v>4725</v>
      </c>
      <c r="I371" s="1" t="s">
        <v>4827</v>
      </c>
      <c r="J371" s="1" t="s">
        <v>4828</v>
      </c>
      <c r="K371">
        <v>43786.080000000002</v>
      </c>
      <c r="L371">
        <v>19.12</v>
      </c>
      <c r="M371" s="32" t="s">
        <v>5819</v>
      </c>
      <c r="N371" s="35" t="s">
        <v>4852</v>
      </c>
      <c r="O371" s="1" t="s">
        <v>4609</v>
      </c>
      <c r="P371" s="1" t="s">
        <v>4622</v>
      </c>
      <c r="Q371" s="1" t="s">
        <v>4643</v>
      </c>
      <c r="R371" s="1" t="s">
        <v>4696</v>
      </c>
      <c r="S371" s="1">
        <f>+Excel_Advanced_Sales_Dataset_2000__hetvi__2[[#This Row],[Unit Price]]*Excel_Advanced_Sales_Dataset_2000__hetvi__2[[#This Row],[Quantity]]</f>
        <v>569219.04</v>
      </c>
    </row>
    <row r="372" spans="1:19" x14ac:dyDescent="0.25">
      <c r="A372" s="1" t="s">
        <v>1123</v>
      </c>
      <c r="B372" s="1" t="s">
        <v>1033</v>
      </c>
      <c r="C372" s="1" t="s">
        <v>5820</v>
      </c>
      <c r="D372" s="1" t="s">
        <v>5821</v>
      </c>
      <c r="E372" s="1" t="s">
        <v>4615</v>
      </c>
      <c r="F372" s="1" t="s">
        <v>4843</v>
      </c>
      <c r="G372" s="1" t="s">
        <v>4844</v>
      </c>
      <c r="H372" s="1" t="s">
        <v>4618</v>
      </c>
      <c r="I372" s="1" t="s">
        <v>4619</v>
      </c>
      <c r="J372" s="1" t="s">
        <v>5278</v>
      </c>
      <c r="K372">
        <v>21712.32</v>
      </c>
      <c r="L372">
        <v>9.5</v>
      </c>
      <c r="M372" s="32" t="s">
        <v>5822</v>
      </c>
      <c r="N372" s="35" t="s">
        <v>5641</v>
      </c>
      <c r="O372" s="1" t="s">
        <v>4651</v>
      </c>
      <c r="P372" s="1" t="s">
        <v>4622</v>
      </c>
      <c r="Q372" s="1" t="s">
        <v>4623</v>
      </c>
      <c r="R372" s="1" t="s">
        <v>4624</v>
      </c>
      <c r="S372" s="1">
        <f>+Excel_Advanced_Sales_Dataset_2000__hetvi__2[[#This Row],[Unit Price]]*Excel_Advanced_Sales_Dataset_2000__hetvi__2[[#This Row],[Quantity]]</f>
        <v>108561.60000000001</v>
      </c>
    </row>
    <row r="373" spans="1:19" x14ac:dyDescent="0.25">
      <c r="A373" s="1" t="s">
        <v>1125</v>
      </c>
      <c r="B373" s="1" t="s">
        <v>1126</v>
      </c>
      <c r="C373" s="1" t="s">
        <v>5692</v>
      </c>
      <c r="D373" s="1" t="s">
        <v>4667</v>
      </c>
      <c r="E373" s="1" t="s">
        <v>4627</v>
      </c>
      <c r="F373" s="1" t="s">
        <v>4723</v>
      </c>
      <c r="G373" s="1" t="s">
        <v>4922</v>
      </c>
      <c r="H373" s="1" t="s">
        <v>4605</v>
      </c>
      <c r="I373" s="1" t="s">
        <v>4808</v>
      </c>
      <c r="J373" s="1" t="s">
        <v>4707</v>
      </c>
      <c r="K373">
        <v>15655.34</v>
      </c>
      <c r="L373">
        <v>7.64</v>
      </c>
      <c r="M373" s="32" t="s">
        <v>5823</v>
      </c>
      <c r="N373" s="35" t="s">
        <v>5185</v>
      </c>
      <c r="O373" s="1" t="s">
        <v>4651</v>
      </c>
      <c r="P373" s="1" t="s">
        <v>4610</v>
      </c>
      <c r="Q373" s="1" t="s">
        <v>4623</v>
      </c>
      <c r="R373" s="1" t="s">
        <v>4744</v>
      </c>
      <c r="S373" s="1">
        <f>+Excel_Advanced_Sales_Dataset_2000__hetvi__2[[#This Row],[Unit Price]]*Excel_Advanced_Sales_Dataset_2000__hetvi__2[[#This Row],[Quantity]]</f>
        <v>391383.5</v>
      </c>
    </row>
    <row r="374" spans="1:19" x14ac:dyDescent="0.25">
      <c r="A374" s="1" t="s">
        <v>1128</v>
      </c>
      <c r="B374" s="1" t="s">
        <v>990</v>
      </c>
      <c r="C374" s="1" t="s">
        <v>5250</v>
      </c>
      <c r="D374" s="1" t="s">
        <v>5723</v>
      </c>
      <c r="E374" s="1" t="s">
        <v>4602</v>
      </c>
      <c r="F374" s="1" t="s">
        <v>4684</v>
      </c>
      <c r="G374" s="1" t="s">
        <v>4792</v>
      </c>
      <c r="H374" s="1" t="s">
        <v>4630</v>
      </c>
      <c r="I374" s="1" t="s">
        <v>4631</v>
      </c>
      <c r="J374" s="1" t="s">
        <v>4679</v>
      </c>
      <c r="K374">
        <v>21148.04</v>
      </c>
      <c r="L374">
        <v>17.54</v>
      </c>
      <c r="M374" s="32" t="s">
        <v>5824</v>
      </c>
      <c r="N374" s="35" t="s">
        <v>5763</v>
      </c>
      <c r="O374" s="1" t="s">
        <v>4664</v>
      </c>
      <c r="P374" s="1" t="s">
        <v>4622</v>
      </c>
      <c r="Q374" s="1" t="s">
        <v>4643</v>
      </c>
      <c r="R374" s="1" t="s">
        <v>4696</v>
      </c>
      <c r="S374" s="1">
        <f>+Excel_Advanced_Sales_Dataset_2000__hetvi__2[[#This Row],[Unit Price]]*Excel_Advanced_Sales_Dataset_2000__hetvi__2[[#This Row],[Quantity]]</f>
        <v>21148.04</v>
      </c>
    </row>
    <row r="375" spans="1:19" x14ac:dyDescent="0.25">
      <c r="A375" s="1" t="s">
        <v>1130</v>
      </c>
      <c r="B375" s="1" t="s">
        <v>267</v>
      </c>
      <c r="C375" s="1" t="s">
        <v>5121</v>
      </c>
      <c r="D375" s="1" t="s">
        <v>5825</v>
      </c>
      <c r="E375" s="1" t="s">
        <v>4615</v>
      </c>
      <c r="F375" s="1" t="s">
        <v>4733</v>
      </c>
      <c r="G375" s="1" t="s">
        <v>4734</v>
      </c>
      <c r="H375" s="1" t="s">
        <v>4618</v>
      </c>
      <c r="I375" s="1" t="s">
        <v>4647</v>
      </c>
      <c r="J375" s="1" t="s">
        <v>4736</v>
      </c>
      <c r="K375">
        <v>16085.62</v>
      </c>
      <c r="L375">
        <v>1.21</v>
      </c>
      <c r="M375" s="32" t="s">
        <v>5826</v>
      </c>
      <c r="N375" s="35" t="s">
        <v>5517</v>
      </c>
      <c r="O375" s="1" t="s">
        <v>45</v>
      </c>
      <c r="P375" s="1" t="s">
        <v>4610</v>
      </c>
      <c r="Q375" s="1" t="s">
        <v>4643</v>
      </c>
      <c r="R375" s="1" t="s">
        <v>4612</v>
      </c>
      <c r="S375" s="1">
        <f>+Excel_Advanced_Sales_Dataset_2000__hetvi__2[[#This Row],[Unit Price]]*Excel_Advanced_Sales_Dataset_2000__hetvi__2[[#This Row],[Quantity]]</f>
        <v>96513.72</v>
      </c>
    </row>
    <row r="376" spans="1:19" x14ac:dyDescent="0.25">
      <c r="A376" s="1" t="s">
        <v>1132</v>
      </c>
      <c r="B376" s="1" t="s">
        <v>1133</v>
      </c>
      <c r="C376" s="1" t="s">
        <v>5177</v>
      </c>
      <c r="D376" s="1" t="s">
        <v>5827</v>
      </c>
      <c r="E376" s="1" t="s">
        <v>4602</v>
      </c>
      <c r="F376" s="1" t="s">
        <v>4603</v>
      </c>
      <c r="G376" s="1" t="s">
        <v>4955</v>
      </c>
      <c r="H376" s="1" t="s">
        <v>4659</v>
      </c>
      <c r="I376" s="1" t="s">
        <v>4787</v>
      </c>
      <c r="J376" s="1" t="s">
        <v>4938</v>
      </c>
      <c r="K376">
        <v>29810.39</v>
      </c>
      <c r="L376">
        <v>15.17</v>
      </c>
      <c r="M376" s="32" t="s">
        <v>5828</v>
      </c>
      <c r="N376" s="35" t="s">
        <v>5340</v>
      </c>
      <c r="O376" s="1" t="s">
        <v>45</v>
      </c>
      <c r="P376" s="1" t="s">
        <v>4622</v>
      </c>
      <c r="Q376" s="1" t="s">
        <v>4611</v>
      </c>
      <c r="R376" s="1" t="s">
        <v>4823</v>
      </c>
      <c r="S376" s="1">
        <f>+Excel_Advanced_Sales_Dataset_2000__hetvi__2[[#This Row],[Unit Price]]*Excel_Advanced_Sales_Dataset_2000__hetvi__2[[#This Row],[Quantity]]</f>
        <v>983742.87</v>
      </c>
    </row>
    <row r="377" spans="1:19" x14ac:dyDescent="0.25">
      <c r="A377" s="1" t="s">
        <v>1135</v>
      </c>
      <c r="B377" s="1" t="s">
        <v>229</v>
      </c>
      <c r="C377" s="1" t="s">
        <v>4877</v>
      </c>
      <c r="D377" s="1" t="s">
        <v>5829</v>
      </c>
      <c r="E377" s="1" t="s">
        <v>4627</v>
      </c>
      <c r="F377" s="1" t="s">
        <v>4691</v>
      </c>
      <c r="G377" s="1" t="s">
        <v>5017</v>
      </c>
      <c r="H377" s="1" t="s">
        <v>4618</v>
      </c>
      <c r="I377" s="1" t="s">
        <v>4619</v>
      </c>
      <c r="J377" s="1" t="s">
        <v>5039</v>
      </c>
      <c r="K377">
        <v>21357.55</v>
      </c>
      <c r="L377">
        <v>11.45</v>
      </c>
      <c r="M377" s="32" t="s">
        <v>5830</v>
      </c>
      <c r="N377" s="35" t="s">
        <v>5655</v>
      </c>
      <c r="O377" s="1" t="s">
        <v>4730</v>
      </c>
      <c r="P377" s="1" t="s">
        <v>4622</v>
      </c>
      <c r="Q377" s="1" t="s">
        <v>4623</v>
      </c>
      <c r="R377" s="1" t="s">
        <v>4653</v>
      </c>
      <c r="S377" s="1">
        <f>+Excel_Advanced_Sales_Dataset_2000__hetvi__2[[#This Row],[Unit Price]]*Excel_Advanced_Sales_Dataset_2000__hetvi__2[[#This Row],[Quantity]]</f>
        <v>85430.2</v>
      </c>
    </row>
    <row r="378" spans="1:19" x14ac:dyDescent="0.25">
      <c r="A378" s="1" t="s">
        <v>1137</v>
      </c>
      <c r="B378" s="1" t="s">
        <v>664</v>
      </c>
      <c r="C378" s="1" t="s">
        <v>5831</v>
      </c>
      <c r="D378" s="1" t="s">
        <v>5602</v>
      </c>
      <c r="E378" s="1" t="s">
        <v>4656</v>
      </c>
      <c r="F378" s="1" t="s">
        <v>4772</v>
      </c>
      <c r="G378" s="1" t="s">
        <v>4833</v>
      </c>
      <c r="H378" s="1" t="s">
        <v>4725</v>
      </c>
      <c r="I378" s="1" t="s">
        <v>4726</v>
      </c>
      <c r="J378" s="1" t="s">
        <v>4918</v>
      </c>
      <c r="K378">
        <v>43714.59</v>
      </c>
      <c r="L378">
        <v>7.69</v>
      </c>
      <c r="M378" s="32" t="s">
        <v>5832</v>
      </c>
      <c r="N378" s="35" t="s">
        <v>5793</v>
      </c>
      <c r="O378" s="1" t="s">
        <v>4609</v>
      </c>
      <c r="P378" s="1" t="s">
        <v>4652</v>
      </c>
      <c r="Q378" s="1" t="s">
        <v>4643</v>
      </c>
      <c r="R378" s="1" t="s">
        <v>4720</v>
      </c>
      <c r="S378" s="1">
        <f>+Excel_Advanced_Sales_Dataset_2000__hetvi__2[[#This Row],[Unit Price]]*Excel_Advanced_Sales_Dataset_2000__hetvi__2[[#This Row],[Quantity]]</f>
        <v>1136579.3399999999</v>
      </c>
    </row>
    <row r="379" spans="1:19" x14ac:dyDescent="0.25">
      <c r="A379" s="1" t="s">
        <v>1139</v>
      </c>
      <c r="B379" s="1" t="s">
        <v>528</v>
      </c>
      <c r="C379" s="1" t="s">
        <v>5401</v>
      </c>
      <c r="D379" s="1" t="s">
        <v>5016</v>
      </c>
      <c r="E379" s="1" t="s">
        <v>4656</v>
      </c>
      <c r="F379" s="1" t="s">
        <v>4772</v>
      </c>
      <c r="G379" s="1" t="s">
        <v>4833</v>
      </c>
      <c r="H379" s="1" t="s">
        <v>4618</v>
      </c>
      <c r="I379" s="1" t="s">
        <v>4748</v>
      </c>
      <c r="J379" s="1" t="s">
        <v>4632</v>
      </c>
      <c r="K379">
        <v>3226.32</v>
      </c>
      <c r="L379">
        <v>10.91</v>
      </c>
      <c r="M379" s="32" t="s">
        <v>5833</v>
      </c>
      <c r="N379" s="35" t="s">
        <v>5126</v>
      </c>
      <c r="O379" s="1" t="s">
        <v>4651</v>
      </c>
      <c r="P379" s="1" t="s">
        <v>4622</v>
      </c>
      <c r="Q379" s="1" t="s">
        <v>4643</v>
      </c>
      <c r="R379" s="1" t="s">
        <v>4612</v>
      </c>
      <c r="S379" s="1">
        <f>+Excel_Advanced_Sales_Dataset_2000__hetvi__2[[#This Row],[Unit Price]]*Excel_Advanced_Sales_Dataset_2000__hetvi__2[[#This Row],[Quantity]]</f>
        <v>109694.88</v>
      </c>
    </row>
    <row r="380" spans="1:19" x14ac:dyDescent="0.25">
      <c r="A380" s="1" t="s">
        <v>1141</v>
      </c>
      <c r="B380" s="1" t="s">
        <v>1142</v>
      </c>
      <c r="C380" s="1" t="s">
        <v>5834</v>
      </c>
      <c r="D380" s="1" t="s">
        <v>5835</v>
      </c>
      <c r="E380" s="1" t="s">
        <v>4656</v>
      </c>
      <c r="F380" s="1" t="s">
        <v>4676</v>
      </c>
      <c r="G380" s="1" t="s">
        <v>5132</v>
      </c>
      <c r="H380" s="1" t="s">
        <v>4605</v>
      </c>
      <c r="I380" s="1" t="s">
        <v>4819</v>
      </c>
      <c r="J380" s="1" t="s">
        <v>4814</v>
      </c>
      <c r="K380">
        <v>34068.06</v>
      </c>
      <c r="L380">
        <v>2.16</v>
      </c>
      <c r="M380" s="32" t="s">
        <v>5836</v>
      </c>
      <c r="N380" s="35" t="s">
        <v>5837</v>
      </c>
      <c r="O380" s="1" t="s">
        <v>4664</v>
      </c>
      <c r="P380" s="1" t="s">
        <v>4622</v>
      </c>
      <c r="Q380" s="1" t="s">
        <v>4611</v>
      </c>
      <c r="R380" s="1" t="s">
        <v>4624</v>
      </c>
      <c r="S380" s="1">
        <f>+Excel_Advanced_Sales_Dataset_2000__hetvi__2[[#This Row],[Unit Price]]*Excel_Advanced_Sales_Dataset_2000__hetvi__2[[#This Row],[Quantity]]</f>
        <v>817633.44</v>
      </c>
    </row>
    <row r="381" spans="1:19" x14ac:dyDescent="0.25">
      <c r="A381" s="1" t="s">
        <v>1144</v>
      </c>
      <c r="B381" s="1" t="s">
        <v>340</v>
      </c>
      <c r="C381" s="1" t="s">
        <v>5647</v>
      </c>
      <c r="D381" s="1" t="s">
        <v>5838</v>
      </c>
      <c r="E381" s="1" t="s">
        <v>4615</v>
      </c>
      <c r="F381" s="1" t="s">
        <v>4754</v>
      </c>
      <c r="G381" s="1" t="s">
        <v>4839</v>
      </c>
      <c r="H381" s="1" t="s">
        <v>4630</v>
      </c>
      <c r="I381" s="1" t="s">
        <v>4631</v>
      </c>
      <c r="J381" s="1" t="s">
        <v>4648</v>
      </c>
      <c r="K381">
        <v>8759.9</v>
      </c>
      <c r="L381">
        <v>13.58</v>
      </c>
      <c r="M381" s="32" t="s">
        <v>5839</v>
      </c>
      <c r="N381" s="35" t="s">
        <v>4702</v>
      </c>
      <c r="O381" s="1" t="s">
        <v>45</v>
      </c>
      <c r="P381" s="1" t="s">
        <v>4622</v>
      </c>
      <c r="Q381" s="1" t="s">
        <v>4643</v>
      </c>
      <c r="R381" s="1" t="s">
        <v>4703</v>
      </c>
      <c r="S381" s="1">
        <f>+Excel_Advanced_Sales_Dataset_2000__hetvi__2[[#This Row],[Unit Price]]*Excel_Advanced_Sales_Dataset_2000__hetvi__2[[#This Row],[Quantity]]</f>
        <v>385435.6</v>
      </c>
    </row>
    <row r="382" spans="1:19" x14ac:dyDescent="0.25">
      <c r="A382" s="1" t="s">
        <v>1146</v>
      </c>
      <c r="B382" s="1" t="s">
        <v>205</v>
      </c>
      <c r="C382" s="1" t="s">
        <v>5840</v>
      </c>
      <c r="D382" s="1" t="s">
        <v>5341</v>
      </c>
      <c r="E382" s="1" t="s">
        <v>4656</v>
      </c>
      <c r="F382" s="1" t="s">
        <v>4772</v>
      </c>
      <c r="G382" s="1" t="s">
        <v>4773</v>
      </c>
      <c r="H382" s="1" t="s">
        <v>4638</v>
      </c>
      <c r="I382" s="1" t="s">
        <v>4834</v>
      </c>
      <c r="J382" s="1" t="s">
        <v>5261</v>
      </c>
      <c r="K382">
        <v>17300.54</v>
      </c>
      <c r="L382">
        <v>6.57</v>
      </c>
      <c r="M382" s="32" t="s">
        <v>5841</v>
      </c>
      <c r="N382" s="35" t="s">
        <v>5234</v>
      </c>
      <c r="O382" s="1" t="s">
        <v>4664</v>
      </c>
      <c r="P382" s="1" t="s">
        <v>4622</v>
      </c>
      <c r="Q382" s="1" t="s">
        <v>4643</v>
      </c>
      <c r="R382" s="1" t="s">
        <v>4782</v>
      </c>
      <c r="S382" s="1">
        <f>+Excel_Advanced_Sales_Dataset_2000__hetvi__2[[#This Row],[Unit Price]]*Excel_Advanced_Sales_Dataset_2000__hetvi__2[[#This Row],[Quantity]]</f>
        <v>173005.40000000002</v>
      </c>
    </row>
    <row r="383" spans="1:19" x14ac:dyDescent="0.25">
      <c r="A383" s="1" t="s">
        <v>1148</v>
      </c>
      <c r="B383" s="1" t="s">
        <v>1149</v>
      </c>
      <c r="C383" s="1" t="s">
        <v>5842</v>
      </c>
      <c r="D383" s="1" t="s">
        <v>4627</v>
      </c>
      <c r="E383" s="1" t="s">
        <v>4615</v>
      </c>
      <c r="F383" s="1" t="s">
        <v>4616</v>
      </c>
      <c r="G383" s="1" t="s">
        <v>5280</v>
      </c>
      <c r="H383" s="1" t="s">
        <v>4630</v>
      </c>
      <c r="I383" s="1" t="s">
        <v>5088</v>
      </c>
      <c r="J383" s="1" t="s">
        <v>4986</v>
      </c>
      <c r="K383">
        <v>25680.48</v>
      </c>
      <c r="L383">
        <v>17.97</v>
      </c>
      <c r="M383" s="32" t="s">
        <v>5843</v>
      </c>
      <c r="N383" s="35" t="s">
        <v>5584</v>
      </c>
      <c r="O383" s="1" t="s">
        <v>45</v>
      </c>
      <c r="P383" s="1" t="s">
        <v>4622</v>
      </c>
      <c r="Q383" s="1" t="s">
        <v>4643</v>
      </c>
      <c r="R383" s="1" t="s">
        <v>4720</v>
      </c>
      <c r="S383" s="1">
        <f>+Excel_Advanced_Sales_Dataset_2000__hetvi__2[[#This Row],[Unit Price]]*Excel_Advanced_Sales_Dataset_2000__hetvi__2[[#This Row],[Quantity]]</f>
        <v>590651.04</v>
      </c>
    </row>
    <row r="384" spans="1:19" x14ac:dyDescent="0.25">
      <c r="A384" s="1" t="s">
        <v>1151</v>
      </c>
      <c r="B384" s="1" t="s">
        <v>782</v>
      </c>
      <c r="C384" s="1" t="s">
        <v>5844</v>
      </c>
      <c r="D384" s="1" t="s">
        <v>5054</v>
      </c>
      <c r="E384" s="1" t="s">
        <v>4615</v>
      </c>
      <c r="F384" s="1" t="s">
        <v>4843</v>
      </c>
      <c r="G384" s="1" t="s">
        <v>4844</v>
      </c>
      <c r="H384" s="1" t="s">
        <v>4659</v>
      </c>
      <c r="I384" s="1" t="s">
        <v>4845</v>
      </c>
      <c r="J384" s="1" t="s">
        <v>4661</v>
      </c>
      <c r="K384">
        <v>28821.42</v>
      </c>
      <c r="L384">
        <v>13.68</v>
      </c>
      <c r="M384" s="32" t="s">
        <v>5845</v>
      </c>
      <c r="N384" s="35" t="s">
        <v>5092</v>
      </c>
      <c r="O384" s="1" t="s">
        <v>4664</v>
      </c>
      <c r="P384" s="1" t="s">
        <v>4622</v>
      </c>
      <c r="Q384" s="1" t="s">
        <v>4643</v>
      </c>
      <c r="R384" s="1" t="s">
        <v>4624</v>
      </c>
      <c r="S384" s="1">
        <f>+Excel_Advanced_Sales_Dataset_2000__hetvi__2[[#This Row],[Unit Price]]*Excel_Advanced_Sales_Dataset_2000__hetvi__2[[#This Row],[Quantity]]</f>
        <v>1325785.3199999998</v>
      </c>
    </row>
    <row r="385" spans="1:19" x14ac:dyDescent="0.25">
      <c r="A385" s="1" t="s">
        <v>1153</v>
      </c>
      <c r="B385" s="1" t="s">
        <v>943</v>
      </c>
      <c r="C385" s="1" t="s">
        <v>4770</v>
      </c>
      <c r="D385" s="1" t="s">
        <v>5480</v>
      </c>
      <c r="E385" s="1" t="s">
        <v>4656</v>
      </c>
      <c r="F385" s="1" t="s">
        <v>4657</v>
      </c>
      <c r="G385" s="1" t="s">
        <v>4826</v>
      </c>
      <c r="H385" s="1" t="s">
        <v>4659</v>
      </c>
      <c r="I385" s="1" t="s">
        <v>4756</v>
      </c>
      <c r="J385" s="1" t="s">
        <v>4883</v>
      </c>
      <c r="K385">
        <v>47380.24</v>
      </c>
      <c r="L385">
        <v>14.98</v>
      </c>
      <c r="M385" s="32" t="s">
        <v>5846</v>
      </c>
      <c r="N385" s="35" t="s">
        <v>5847</v>
      </c>
      <c r="O385" s="1" t="s">
        <v>4730</v>
      </c>
      <c r="P385" s="1" t="s">
        <v>4622</v>
      </c>
      <c r="Q385" s="1" t="s">
        <v>4643</v>
      </c>
      <c r="R385" s="1" t="s">
        <v>4612</v>
      </c>
      <c r="S385" s="1">
        <f>+Excel_Advanced_Sales_Dataset_2000__hetvi__2[[#This Row],[Unit Price]]*Excel_Advanced_Sales_Dataset_2000__hetvi__2[[#This Row],[Quantity]]</f>
        <v>2321631.7599999998</v>
      </c>
    </row>
    <row r="386" spans="1:19" x14ac:dyDescent="0.25">
      <c r="A386" s="1" t="s">
        <v>1155</v>
      </c>
      <c r="B386" s="1" t="s">
        <v>1156</v>
      </c>
      <c r="C386" s="1" t="s">
        <v>5692</v>
      </c>
      <c r="D386" s="1" t="s">
        <v>4627</v>
      </c>
      <c r="E386" s="1" t="s">
        <v>4656</v>
      </c>
      <c r="F386" s="1" t="s">
        <v>4657</v>
      </c>
      <c r="G386" s="1" t="s">
        <v>4658</v>
      </c>
      <c r="H386" s="1" t="s">
        <v>4659</v>
      </c>
      <c r="I386" s="1" t="s">
        <v>4756</v>
      </c>
      <c r="J386" s="1" t="s">
        <v>4793</v>
      </c>
      <c r="K386">
        <v>1989.06</v>
      </c>
      <c r="L386">
        <v>9.85</v>
      </c>
      <c r="M386" s="32" t="s">
        <v>5848</v>
      </c>
      <c r="N386" s="35" t="s">
        <v>4995</v>
      </c>
      <c r="O386" s="1" t="s">
        <v>4664</v>
      </c>
      <c r="P386" s="1" t="s">
        <v>4622</v>
      </c>
      <c r="Q386" s="1" t="s">
        <v>4611</v>
      </c>
      <c r="R386" s="1" t="s">
        <v>4644</v>
      </c>
      <c r="S386" s="1">
        <f>+Excel_Advanced_Sales_Dataset_2000__hetvi__2[[#This Row],[Unit Price]]*Excel_Advanced_Sales_Dataset_2000__hetvi__2[[#This Row],[Quantity]]</f>
        <v>31824.959999999999</v>
      </c>
    </row>
    <row r="387" spans="1:19" x14ac:dyDescent="0.25">
      <c r="A387" s="1" t="s">
        <v>1158</v>
      </c>
      <c r="B387" s="1" t="s">
        <v>796</v>
      </c>
      <c r="C387" s="1" t="s">
        <v>5692</v>
      </c>
      <c r="D387" s="1" t="s">
        <v>5849</v>
      </c>
      <c r="E387" s="1" t="s">
        <v>4656</v>
      </c>
      <c r="F387" s="1" t="s">
        <v>4891</v>
      </c>
      <c r="G387" s="1" t="s">
        <v>4892</v>
      </c>
      <c r="H387" s="1" t="s">
        <v>4618</v>
      </c>
      <c r="I387" s="1" t="s">
        <v>4647</v>
      </c>
      <c r="J387" s="1" t="s">
        <v>4607</v>
      </c>
      <c r="K387">
        <v>36771.19</v>
      </c>
      <c r="L387">
        <v>6.81</v>
      </c>
      <c r="M387" s="32" t="s">
        <v>5850</v>
      </c>
      <c r="N387" s="35" t="s">
        <v>4864</v>
      </c>
      <c r="O387" s="1" t="s">
        <v>4664</v>
      </c>
      <c r="P387" s="1" t="s">
        <v>4622</v>
      </c>
      <c r="Q387" s="1" t="s">
        <v>4643</v>
      </c>
      <c r="R387" s="1" t="s">
        <v>4682</v>
      </c>
      <c r="S387" s="1">
        <f>+Excel_Advanced_Sales_Dataset_2000__hetvi__2[[#This Row],[Unit Price]]*Excel_Advanced_Sales_Dataset_2000__hetvi__2[[#This Row],[Quantity]]</f>
        <v>1139906.8900000001</v>
      </c>
    </row>
    <row r="388" spans="1:19" x14ac:dyDescent="0.25">
      <c r="A388" s="1" t="s">
        <v>1160</v>
      </c>
      <c r="B388" s="1" t="s">
        <v>974</v>
      </c>
      <c r="C388" s="1" t="s">
        <v>4634</v>
      </c>
      <c r="D388" s="1" t="s">
        <v>5851</v>
      </c>
      <c r="E388" s="1" t="s">
        <v>4656</v>
      </c>
      <c r="F388" s="1" t="s">
        <v>4772</v>
      </c>
      <c r="G388" s="1" t="s">
        <v>4867</v>
      </c>
      <c r="H388" s="1" t="s">
        <v>4618</v>
      </c>
      <c r="I388" s="1" t="s">
        <v>4678</v>
      </c>
      <c r="J388" s="1" t="s">
        <v>4700</v>
      </c>
      <c r="K388">
        <v>16002.14</v>
      </c>
      <c r="L388">
        <v>12.71</v>
      </c>
      <c r="M388" s="32" t="s">
        <v>5852</v>
      </c>
      <c r="N388" s="35" t="s">
        <v>5853</v>
      </c>
      <c r="O388" s="1" t="s">
        <v>45</v>
      </c>
      <c r="P388" s="1" t="s">
        <v>4622</v>
      </c>
      <c r="Q388" s="1" t="s">
        <v>4611</v>
      </c>
      <c r="R388" s="1" t="s">
        <v>4703</v>
      </c>
      <c r="S388" s="1">
        <f>+Excel_Advanced_Sales_Dataset_2000__hetvi__2[[#This Row],[Unit Price]]*Excel_Advanced_Sales_Dataset_2000__hetvi__2[[#This Row],[Quantity]]</f>
        <v>464062.06</v>
      </c>
    </row>
    <row r="389" spans="1:19" x14ac:dyDescent="0.25">
      <c r="A389" s="1" t="s">
        <v>1162</v>
      </c>
      <c r="B389" s="1" t="s">
        <v>115</v>
      </c>
      <c r="C389" s="1" t="s">
        <v>5445</v>
      </c>
      <c r="D389" s="1" t="s">
        <v>5206</v>
      </c>
      <c r="E389" s="1" t="s">
        <v>4627</v>
      </c>
      <c r="F389" s="1" t="s">
        <v>4691</v>
      </c>
      <c r="G389" s="1" t="s">
        <v>5017</v>
      </c>
      <c r="H389" s="1" t="s">
        <v>4605</v>
      </c>
      <c r="I389" s="1" t="s">
        <v>4868</v>
      </c>
      <c r="J389" s="1" t="s">
        <v>4820</v>
      </c>
      <c r="K389">
        <v>11529.42</v>
      </c>
      <c r="L389">
        <v>8.1</v>
      </c>
      <c r="M389" s="32" t="s">
        <v>5854</v>
      </c>
      <c r="N389" s="35" t="s">
        <v>4995</v>
      </c>
      <c r="O389" s="1" t="s">
        <v>4609</v>
      </c>
      <c r="P389" s="1" t="s">
        <v>4610</v>
      </c>
      <c r="Q389" s="1" t="s">
        <v>4623</v>
      </c>
      <c r="R389" s="1" t="s">
        <v>4644</v>
      </c>
      <c r="S389" s="1">
        <f>+Excel_Advanced_Sales_Dataset_2000__hetvi__2[[#This Row],[Unit Price]]*Excel_Advanced_Sales_Dataset_2000__hetvi__2[[#This Row],[Quantity]]</f>
        <v>253647.24</v>
      </c>
    </row>
    <row r="390" spans="1:19" x14ac:dyDescent="0.25">
      <c r="A390" s="1" t="s">
        <v>1164</v>
      </c>
      <c r="B390" s="1" t="s">
        <v>1165</v>
      </c>
      <c r="C390" s="1" t="s">
        <v>5855</v>
      </c>
      <c r="D390" s="1" t="s">
        <v>4962</v>
      </c>
      <c r="E390" s="1" t="s">
        <v>4656</v>
      </c>
      <c r="F390" s="1" t="s">
        <v>4891</v>
      </c>
      <c r="G390" s="1" t="s">
        <v>5143</v>
      </c>
      <c r="H390" s="1" t="s">
        <v>4638</v>
      </c>
      <c r="I390" s="1" t="s">
        <v>4834</v>
      </c>
      <c r="J390" s="1" t="s">
        <v>4893</v>
      </c>
      <c r="K390">
        <v>41243.65</v>
      </c>
      <c r="L390">
        <v>5.83</v>
      </c>
      <c r="M390" s="32" t="s">
        <v>5856</v>
      </c>
      <c r="N390" s="35" t="s">
        <v>5120</v>
      </c>
      <c r="O390" s="1" t="s">
        <v>4651</v>
      </c>
      <c r="P390" s="1" t="s">
        <v>4622</v>
      </c>
      <c r="Q390" s="1" t="s">
        <v>4643</v>
      </c>
      <c r="R390" s="1" t="s">
        <v>4782</v>
      </c>
      <c r="S390" s="1">
        <f>+Excel_Advanced_Sales_Dataset_2000__hetvi__2[[#This Row],[Unit Price]]*Excel_Advanced_Sales_Dataset_2000__hetvi__2[[#This Row],[Quantity]]</f>
        <v>866116.65</v>
      </c>
    </row>
    <row r="391" spans="1:19" x14ac:dyDescent="0.25">
      <c r="A391" s="1" t="s">
        <v>1167</v>
      </c>
      <c r="B391" s="1" t="s">
        <v>1168</v>
      </c>
      <c r="C391" s="1" t="s">
        <v>4837</v>
      </c>
      <c r="D391" s="1" t="s">
        <v>5094</v>
      </c>
      <c r="E391" s="1" t="s">
        <v>4602</v>
      </c>
      <c r="F391" s="1" t="s">
        <v>4684</v>
      </c>
      <c r="G391" s="1" t="s">
        <v>4792</v>
      </c>
      <c r="H391" s="1" t="s">
        <v>4630</v>
      </c>
      <c r="I391" s="1" t="s">
        <v>4766</v>
      </c>
      <c r="J391" s="1" t="s">
        <v>4814</v>
      </c>
      <c r="K391">
        <v>29018.99</v>
      </c>
      <c r="L391">
        <v>4.41</v>
      </c>
      <c r="M391" s="32" t="s">
        <v>5857</v>
      </c>
      <c r="N391" s="35" t="s">
        <v>5858</v>
      </c>
      <c r="O391" s="1" t="s">
        <v>4609</v>
      </c>
      <c r="P391" s="1" t="s">
        <v>4622</v>
      </c>
      <c r="Q391" s="1" t="s">
        <v>4611</v>
      </c>
      <c r="R391" s="1" t="s">
        <v>4644</v>
      </c>
      <c r="S391" s="1">
        <f>+Excel_Advanced_Sales_Dataset_2000__hetvi__2[[#This Row],[Unit Price]]*Excel_Advanced_Sales_Dataset_2000__hetvi__2[[#This Row],[Quantity]]</f>
        <v>696455.76</v>
      </c>
    </row>
    <row r="392" spans="1:19" x14ac:dyDescent="0.25">
      <c r="A392" s="1" t="s">
        <v>1170</v>
      </c>
      <c r="B392" s="1" t="s">
        <v>1171</v>
      </c>
      <c r="C392" s="1" t="s">
        <v>4634</v>
      </c>
      <c r="D392" s="1" t="s">
        <v>5859</v>
      </c>
      <c r="E392" s="1" t="s">
        <v>4627</v>
      </c>
      <c r="F392" s="1" t="s">
        <v>4636</v>
      </c>
      <c r="G392" s="1" t="s">
        <v>5095</v>
      </c>
      <c r="H392" s="1" t="s">
        <v>4630</v>
      </c>
      <c r="I392" s="1" t="s">
        <v>5077</v>
      </c>
      <c r="J392" s="1" t="s">
        <v>4757</v>
      </c>
      <c r="K392">
        <v>47523.46</v>
      </c>
      <c r="L392">
        <v>15.41</v>
      </c>
      <c r="M392" s="32" t="s">
        <v>5860</v>
      </c>
      <c r="N392" s="35" t="s">
        <v>4650</v>
      </c>
      <c r="O392" s="1" t="s">
        <v>4664</v>
      </c>
      <c r="P392" s="1" t="s">
        <v>4610</v>
      </c>
      <c r="Q392" s="1" t="s">
        <v>4643</v>
      </c>
      <c r="R392" s="1" t="s">
        <v>4653</v>
      </c>
      <c r="S392" s="1">
        <f>+Excel_Advanced_Sales_Dataset_2000__hetvi__2[[#This Row],[Unit Price]]*Excel_Advanced_Sales_Dataset_2000__hetvi__2[[#This Row],[Quantity]]</f>
        <v>1330656.8799999999</v>
      </c>
    </row>
    <row r="393" spans="1:19" x14ac:dyDescent="0.25">
      <c r="A393" s="1" t="s">
        <v>1173</v>
      </c>
      <c r="B393" s="1" t="s">
        <v>1174</v>
      </c>
      <c r="C393" s="1" t="s">
        <v>5861</v>
      </c>
      <c r="D393" s="1" t="s">
        <v>4806</v>
      </c>
      <c r="E393" s="1" t="s">
        <v>4627</v>
      </c>
      <c r="F393" s="1" t="s">
        <v>4628</v>
      </c>
      <c r="G393" s="1" t="s">
        <v>4629</v>
      </c>
      <c r="H393" s="1" t="s">
        <v>4659</v>
      </c>
      <c r="I393" s="1" t="s">
        <v>4756</v>
      </c>
      <c r="J393" s="1" t="s">
        <v>4909</v>
      </c>
      <c r="K393">
        <v>8897.1</v>
      </c>
      <c r="L393">
        <v>6.37</v>
      </c>
      <c r="M393" s="32" t="s">
        <v>5862</v>
      </c>
      <c r="N393" s="35" t="s">
        <v>5226</v>
      </c>
      <c r="O393" s="1" t="s">
        <v>4609</v>
      </c>
      <c r="P393" s="1" t="s">
        <v>4622</v>
      </c>
      <c r="Q393" s="1" t="s">
        <v>4623</v>
      </c>
      <c r="R393" s="1" t="s">
        <v>4782</v>
      </c>
      <c r="S393" s="1">
        <f>+Excel_Advanced_Sales_Dataset_2000__hetvi__2[[#This Row],[Unit Price]]*Excel_Advanced_Sales_Dataset_2000__hetvi__2[[#This Row],[Quantity]]</f>
        <v>444855</v>
      </c>
    </row>
    <row r="394" spans="1:19" x14ac:dyDescent="0.25">
      <c r="A394" s="1" t="s">
        <v>1176</v>
      </c>
      <c r="B394" s="1" t="s">
        <v>192</v>
      </c>
      <c r="C394" s="1" t="s">
        <v>5863</v>
      </c>
      <c r="D394" s="1" t="s">
        <v>5864</v>
      </c>
      <c r="E394" s="1" t="s">
        <v>4615</v>
      </c>
      <c r="F394" s="1" t="s">
        <v>4754</v>
      </c>
      <c r="G394" s="1" t="s">
        <v>4839</v>
      </c>
      <c r="H394" s="1" t="s">
        <v>4725</v>
      </c>
      <c r="I394" s="1" t="s">
        <v>4827</v>
      </c>
      <c r="J394" s="1" t="s">
        <v>4793</v>
      </c>
      <c r="K394">
        <v>47492.43</v>
      </c>
      <c r="L394">
        <v>4.82</v>
      </c>
      <c r="M394" s="32" t="s">
        <v>5865</v>
      </c>
      <c r="N394" s="35" t="s">
        <v>5866</v>
      </c>
      <c r="O394" s="1" t="s">
        <v>4609</v>
      </c>
      <c r="P394" s="1" t="s">
        <v>4610</v>
      </c>
      <c r="Q394" s="1" t="s">
        <v>4611</v>
      </c>
      <c r="R394" s="1" t="s">
        <v>4696</v>
      </c>
      <c r="S394" s="1">
        <f>+Excel_Advanced_Sales_Dataset_2000__hetvi__2[[#This Row],[Unit Price]]*Excel_Advanced_Sales_Dataset_2000__hetvi__2[[#This Row],[Quantity]]</f>
        <v>759878.88</v>
      </c>
    </row>
    <row r="395" spans="1:19" x14ac:dyDescent="0.25">
      <c r="A395" s="1" t="s">
        <v>1178</v>
      </c>
      <c r="B395" s="1" t="s">
        <v>1179</v>
      </c>
      <c r="C395" s="1" t="s">
        <v>4831</v>
      </c>
      <c r="D395" s="1" t="s">
        <v>5867</v>
      </c>
      <c r="E395" s="1" t="s">
        <v>4615</v>
      </c>
      <c r="F395" s="1" t="s">
        <v>4616</v>
      </c>
      <c r="G395" s="1" t="s">
        <v>4699</v>
      </c>
      <c r="H395" s="1" t="s">
        <v>4725</v>
      </c>
      <c r="I395" s="1" t="s">
        <v>4923</v>
      </c>
      <c r="J395" s="1" t="s">
        <v>5100</v>
      </c>
      <c r="K395">
        <v>6501.79</v>
      </c>
      <c r="L395">
        <v>19.38</v>
      </c>
      <c r="M395" s="32" t="s">
        <v>5868</v>
      </c>
      <c r="N395" s="35" t="s">
        <v>5869</v>
      </c>
      <c r="O395" s="1" t="s">
        <v>4664</v>
      </c>
      <c r="P395" s="1" t="s">
        <v>4622</v>
      </c>
      <c r="Q395" s="1" t="s">
        <v>4643</v>
      </c>
      <c r="R395" s="1" t="s">
        <v>4696</v>
      </c>
      <c r="S395" s="1">
        <f>+Excel_Advanced_Sales_Dataset_2000__hetvi__2[[#This Row],[Unit Price]]*Excel_Advanced_Sales_Dataset_2000__hetvi__2[[#This Row],[Quantity]]</f>
        <v>305584.13</v>
      </c>
    </row>
    <row r="396" spans="1:19" x14ac:dyDescent="0.25">
      <c r="A396" s="1" t="s">
        <v>1181</v>
      </c>
      <c r="B396" s="1" t="s">
        <v>169</v>
      </c>
      <c r="C396" s="1" t="s">
        <v>5870</v>
      </c>
      <c r="D396" s="1" t="s">
        <v>5871</v>
      </c>
      <c r="E396" s="1" t="s">
        <v>4615</v>
      </c>
      <c r="F396" s="1" t="s">
        <v>4843</v>
      </c>
      <c r="G396" s="1" t="s">
        <v>4844</v>
      </c>
      <c r="H396" s="1" t="s">
        <v>4630</v>
      </c>
      <c r="I396" s="1" t="s">
        <v>4670</v>
      </c>
      <c r="J396" s="1" t="s">
        <v>5138</v>
      </c>
      <c r="K396">
        <v>16092.2</v>
      </c>
      <c r="L396">
        <v>18.72</v>
      </c>
      <c r="M396" s="32" t="s">
        <v>5872</v>
      </c>
      <c r="N396" s="35" t="s">
        <v>5873</v>
      </c>
      <c r="O396" s="1" t="s">
        <v>4730</v>
      </c>
      <c r="P396" s="1" t="s">
        <v>4622</v>
      </c>
      <c r="Q396" s="1" t="s">
        <v>4611</v>
      </c>
      <c r="R396" s="1" t="s">
        <v>4720</v>
      </c>
      <c r="S396" s="1">
        <f>+Excel_Advanced_Sales_Dataset_2000__hetvi__2[[#This Row],[Unit Price]]*Excel_Advanced_Sales_Dataset_2000__hetvi__2[[#This Row],[Quantity]]</f>
        <v>225290.80000000002</v>
      </c>
    </row>
    <row r="397" spans="1:19" x14ac:dyDescent="0.25">
      <c r="A397" s="1" t="s">
        <v>1183</v>
      </c>
      <c r="B397" s="1" t="s">
        <v>782</v>
      </c>
      <c r="C397" s="1" t="s">
        <v>5874</v>
      </c>
      <c r="D397" s="1" t="s">
        <v>5875</v>
      </c>
      <c r="E397" s="1" t="s">
        <v>4602</v>
      </c>
      <c r="F397" s="1" t="s">
        <v>4603</v>
      </c>
      <c r="G397" s="1" t="s">
        <v>4955</v>
      </c>
      <c r="H397" s="1" t="s">
        <v>4618</v>
      </c>
      <c r="I397" s="1" t="s">
        <v>4647</v>
      </c>
      <c r="J397" s="1" t="s">
        <v>4846</v>
      </c>
      <c r="K397">
        <v>12232.18</v>
      </c>
      <c r="L397">
        <v>8.73</v>
      </c>
      <c r="M397" s="32" t="s">
        <v>5876</v>
      </c>
      <c r="N397" s="35" t="s">
        <v>5112</v>
      </c>
      <c r="O397" s="1" t="s">
        <v>4609</v>
      </c>
      <c r="P397" s="1" t="s">
        <v>4622</v>
      </c>
      <c r="Q397" s="1" t="s">
        <v>4623</v>
      </c>
      <c r="R397" s="1" t="s">
        <v>4653</v>
      </c>
      <c r="S397" s="1">
        <f>+Excel_Advanced_Sales_Dataset_2000__hetvi__2[[#This Row],[Unit Price]]*Excel_Advanced_Sales_Dataset_2000__hetvi__2[[#This Row],[Quantity]]</f>
        <v>183482.7</v>
      </c>
    </row>
    <row r="398" spans="1:19" x14ac:dyDescent="0.25">
      <c r="A398" s="1" t="s">
        <v>1185</v>
      </c>
      <c r="B398" s="1" t="s">
        <v>652</v>
      </c>
      <c r="C398" s="1" t="s">
        <v>5877</v>
      </c>
      <c r="D398" s="1" t="s">
        <v>4862</v>
      </c>
      <c r="E398" s="1" t="s">
        <v>4602</v>
      </c>
      <c r="F398" s="1" t="s">
        <v>4785</v>
      </c>
      <c r="G398" s="1" t="s">
        <v>4942</v>
      </c>
      <c r="H398" s="1" t="s">
        <v>4605</v>
      </c>
      <c r="I398" s="1" t="s">
        <v>4808</v>
      </c>
      <c r="J398" s="1" t="s">
        <v>4767</v>
      </c>
      <c r="K398">
        <v>46368.54</v>
      </c>
      <c r="L398">
        <v>18.97</v>
      </c>
      <c r="M398" s="32" t="s">
        <v>5878</v>
      </c>
      <c r="N398" s="35" t="s">
        <v>5879</v>
      </c>
      <c r="O398" s="1" t="s">
        <v>4664</v>
      </c>
      <c r="P398" s="1" t="s">
        <v>4622</v>
      </c>
      <c r="Q398" s="1" t="s">
        <v>4623</v>
      </c>
      <c r="R398" s="1" t="s">
        <v>4703</v>
      </c>
      <c r="S398" s="1">
        <f>+Excel_Advanced_Sales_Dataset_2000__hetvi__2[[#This Row],[Unit Price]]*Excel_Advanced_Sales_Dataset_2000__hetvi__2[[#This Row],[Quantity]]</f>
        <v>2086584.3</v>
      </c>
    </row>
    <row r="399" spans="1:19" x14ac:dyDescent="0.25">
      <c r="A399" s="1" t="s">
        <v>1187</v>
      </c>
      <c r="B399" s="1" t="s">
        <v>749</v>
      </c>
      <c r="C399" s="1" t="s">
        <v>5842</v>
      </c>
      <c r="D399" s="1" t="s">
        <v>4854</v>
      </c>
      <c r="E399" s="1" t="s">
        <v>4615</v>
      </c>
      <c r="F399" s="1" t="s">
        <v>4733</v>
      </c>
      <c r="G399" s="1" t="s">
        <v>5083</v>
      </c>
      <c r="H399" s="1" t="s">
        <v>4725</v>
      </c>
      <c r="I399" s="1" t="s">
        <v>4923</v>
      </c>
      <c r="J399" s="1" t="s">
        <v>4661</v>
      </c>
      <c r="K399">
        <v>17730.12</v>
      </c>
      <c r="L399">
        <v>8.7200000000000006</v>
      </c>
      <c r="M399" s="32" t="s">
        <v>5880</v>
      </c>
      <c r="N399" s="35" t="s">
        <v>4940</v>
      </c>
      <c r="O399" s="1" t="s">
        <v>4651</v>
      </c>
      <c r="P399" s="1" t="s">
        <v>4622</v>
      </c>
      <c r="Q399" s="1" t="s">
        <v>4611</v>
      </c>
      <c r="R399" s="1" t="s">
        <v>4665</v>
      </c>
      <c r="S399" s="1">
        <f>+Excel_Advanced_Sales_Dataset_2000__hetvi__2[[#This Row],[Unit Price]]*Excel_Advanced_Sales_Dataset_2000__hetvi__2[[#This Row],[Quantity]]</f>
        <v>815585.5199999999</v>
      </c>
    </row>
    <row r="400" spans="1:19" x14ac:dyDescent="0.25">
      <c r="A400" s="1" t="s">
        <v>1189</v>
      </c>
      <c r="B400" s="1" t="s">
        <v>38</v>
      </c>
      <c r="C400" s="1" t="s">
        <v>5250</v>
      </c>
      <c r="D400" s="1" t="s">
        <v>5881</v>
      </c>
      <c r="E400" s="1" t="s">
        <v>4627</v>
      </c>
      <c r="F400" s="1" t="s">
        <v>4636</v>
      </c>
      <c r="G400" s="1" t="s">
        <v>4637</v>
      </c>
      <c r="H400" s="1" t="s">
        <v>4659</v>
      </c>
      <c r="I400" s="1" t="s">
        <v>4845</v>
      </c>
      <c r="J400" s="1" t="s">
        <v>4820</v>
      </c>
      <c r="K400">
        <v>38409.730000000003</v>
      </c>
      <c r="L400">
        <v>16.100000000000001</v>
      </c>
      <c r="M400" s="32" t="s">
        <v>5882</v>
      </c>
      <c r="N400" s="35" t="s">
        <v>5883</v>
      </c>
      <c r="O400" s="1" t="s">
        <v>45</v>
      </c>
      <c r="P400" s="1" t="s">
        <v>4622</v>
      </c>
      <c r="Q400" s="1" t="s">
        <v>4643</v>
      </c>
      <c r="R400" s="1" t="s">
        <v>4612</v>
      </c>
      <c r="S400" s="1">
        <f>+Excel_Advanced_Sales_Dataset_2000__hetvi__2[[#This Row],[Unit Price]]*Excel_Advanced_Sales_Dataset_2000__hetvi__2[[#This Row],[Quantity]]</f>
        <v>845014.06</v>
      </c>
    </row>
    <row r="401" spans="1:19" x14ac:dyDescent="0.25">
      <c r="A401" s="1" t="s">
        <v>1191</v>
      </c>
      <c r="B401" s="1" t="s">
        <v>1192</v>
      </c>
      <c r="C401" s="1" t="s">
        <v>4752</v>
      </c>
      <c r="D401" s="1" t="s">
        <v>4690</v>
      </c>
      <c r="E401" s="1" t="s">
        <v>4627</v>
      </c>
      <c r="F401" s="1" t="s">
        <v>4691</v>
      </c>
      <c r="G401" s="1" t="s">
        <v>5000</v>
      </c>
      <c r="H401" s="1" t="s">
        <v>4638</v>
      </c>
      <c r="I401" s="1" t="s">
        <v>4834</v>
      </c>
      <c r="J401" s="1" t="s">
        <v>5026</v>
      </c>
      <c r="K401">
        <v>32012.34</v>
      </c>
      <c r="L401">
        <v>17.68</v>
      </c>
      <c r="M401" s="32" t="s">
        <v>5884</v>
      </c>
      <c r="N401" s="35" t="s">
        <v>5885</v>
      </c>
      <c r="O401" s="1" t="s">
        <v>45</v>
      </c>
      <c r="P401" s="1" t="s">
        <v>4622</v>
      </c>
      <c r="Q401" s="1" t="s">
        <v>4611</v>
      </c>
      <c r="R401" s="1" t="s">
        <v>4682</v>
      </c>
      <c r="S401" s="1">
        <f>+Excel_Advanced_Sales_Dataset_2000__hetvi__2[[#This Row],[Unit Price]]*Excel_Advanced_Sales_Dataset_2000__hetvi__2[[#This Row],[Quantity]]</f>
        <v>384148.08</v>
      </c>
    </row>
    <row r="402" spans="1:19" x14ac:dyDescent="0.25">
      <c r="A402" s="1" t="s">
        <v>1194</v>
      </c>
      <c r="B402" s="1" t="s">
        <v>1116</v>
      </c>
      <c r="C402" s="1" t="s">
        <v>5886</v>
      </c>
      <c r="D402" s="1" t="s">
        <v>4933</v>
      </c>
      <c r="E402" s="1" t="s">
        <v>4615</v>
      </c>
      <c r="F402" s="1" t="s">
        <v>4754</v>
      </c>
      <c r="G402" s="1" t="s">
        <v>4839</v>
      </c>
      <c r="H402" s="1" t="s">
        <v>4630</v>
      </c>
      <c r="I402" s="1" t="s">
        <v>4631</v>
      </c>
      <c r="J402" s="1" t="s">
        <v>4874</v>
      </c>
      <c r="K402">
        <v>15042.44</v>
      </c>
      <c r="L402">
        <v>2.95</v>
      </c>
      <c r="M402" s="32" t="s">
        <v>5887</v>
      </c>
      <c r="N402" s="35" t="s">
        <v>5888</v>
      </c>
      <c r="O402" s="1" t="s">
        <v>4664</v>
      </c>
      <c r="P402" s="1" t="s">
        <v>4622</v>
      </c>
      <c r="Q402" s="1" t="s">
        <v>4611</v>
      </c>
      <c r="R402" s="1" t="s">
        <v>4696</v>
      </c>
      <c r="S402" s="1">
        <f>+Excel_Advanced_Sales_Dataset_2000__hetvi__2[[#This Row],[Unit Price]]*Excel_Advanced_Sales_Dataset_2000__hetvi__2[[#This Row],[Quantity]]</f>
        <v>30084.880000000001</v>
      </c>
    </row>
    <row r="403" spans="1:19" x14ac:dyDescent="0.25">
      <c r="A403" s="1" t="s">
        <v>1196</v>
      </c>
      <c r="B403" s="1" t="s">
        <v>412</v>
      </c>
      <c r="C403" s="1" t="s">
        <v>5889</v>
      </c>
      <c r="D403" s="1" t="s">
        <v>5890</v>
      </c>
      <c r="E403" s="1" t="s">
        <v>4602</v>
      </c>
      <c r="F403" s="1" t="s">
        <v>4603</v>
      </c>
      <c r="G403" s="1" t="s">
        <v>4813</v>
      </c>
      <c r="H403" s="1" t="s">
        <v>4618</v>
      </c>
      <c r="I403" s="1" t="s">
        <v>4748</v>
      </c>
      <c r="J403" s="1" t="s">
        <v>4749</v>
      </c>
      <c r="K403">
        <v>6762.96</v>
      </c>
      <c r="L403">
        <v>10.48</v>
      </c>
      <c r="M403" s="32" t="s">
        <v>5891</v>
      </c>
      <c r="N403" s="35" t="s">
        <v>5312</v>
      </c>
      <c r="O403" s="1" t="s">
        <v>4664</v>
      </c>
      <c r="P403" s="1" t="s">
        <v>4622</v>
      </c>
      <c r="Q403" s="1" t="s">
        <v>4643</v>
      </c>
      <c r="R403" s="1" t="s">
        <v>4703</v>
      </c>
      <c r="S403" s="1">
        <f>+Excel_Advanced_Sales_Dataset_2000__hetvi__2[[#This Row],[Unit Price]]*Excel_Advanced_Sales_Dataset_2000__hetvi__2[[#This Row],[Quantity]]</f>
        <v>243466.56</v>
      </c>
    </row>
    <row r="404" spans="1:19" x14ac:dyDescent="0.25">
      <c r="A404" s="1" t="s">
        <v>1198</v>
      </c>
      <c r="B404" s="1" t="s">
        <v>799</v>
      </c>
      <c r="C404" s="1" t="s">
        <v>5020</v>
      </c>
      <c r="D404" s="1" t="s">
        <v>4601</v>
      </c>
      <c r="E404" s="1" t="s">
        <v>4615</v>
      </c>
      <c r="F404" s="1" t="s">
        <v>4843</v>
      </c>
      <c r="G404" s="1" t="s">
        <v>4844</v>
      </c>
      <c r="H404" s="1" t="s">
        <v>4638</v>
      </c>
      <c r="I404" s="1" t="s">
        <v>4774</v>
      </c>
      <c r="J404" s="1" t="s">
        <v>4736</v>
      </c>
      <c r="K404">
        <v>35141.26</v>
      </c>
      <c r="L404">
        <v>15.99</v>
      </c>
      <c r="M404" s="32" t="s">
        <v>5892</v>
      </c>
      <c r="N404" s="35" t="s">
        <v>5893</v>
      </c>
      <c r="O404" s="1" t="s">
        <v>4651</v>
      </c>
      <c r="P404" s="1" t="s">
        <v>4622</v>
      </c>
      <c r="Q404" s="1" t="s">
        <v>4623</v>
      </c>
      <c r="R404" s="1" t="s">
        <v>4720</v>
      </c>
      <c r="S404" s="1">
        <f>+Excel_Advanced_Sales_Dataset_2000__hetvi__2[[#This Row],[Unit Price]]*Excel_Advanced_Sales_Dataset_2000__hetvi__2[[#This Row],[Quantity]]</f>
        <v>210847.56</v>
      </c>
    </row>
    <row r="405" spans="1:19" x14ac:dyDescent="0.25">
      <c r="A405" s="1" t="s">
        <v>1200</v>
      </c>
      <c r="B405" s="1" t="s">
        <v>82</v>
      </c>
      <c r="C405" s="1" t="s">
        <v>4683</v>
      </c>
      <c r="D405" s="1" t="s">
        <v>5894</v>
      </c>
      <c r="E405" s="1" t="s">
        <v>4656</v>
      </c>
      <c r="F405" s="1" t="s">
        <v>4676</v>
      </c>
      <c r="G405" s="1" t="s">
        <v>5132</v>
      </c>
      <c r="H405" s="1" t="s">
        <v>4659</v>
      </c>
      <c r="I405" s="1" t="s">
        <v>4756</v>
      </c>
      <c r="J405" s="1" t="s">
        <v>4869</v>
      </c>
      <c r="K405">
        <v>49428.56</v>
      </c>
      <c r="L405">
        <v>11.59</v>
      </c>
      <c r="M405" s="32" t="s">
        <v>5895</v>
      </c>
      <c r="N405" s="35" t="s">
        <v>5896</v>
      </c>
      <c r="O405" s="1" t="s">
        <v>45</v>
      </c>
      <c r="P405" s="1" t="s">
        <v>4622</v>
      </c>
      <c r="Q405" s="1" t="s">
        <v>4611</v>
      </c>
      <c r="R405" s="1" t="s">
        <v>4744</v>
      </c>
      <c r="S405" s="1">
        <f>+Excel_Advanced_Sales_Dataset_2000__hetvi__2[[#This Row],[Unit Price]]*Excel_Advanced_Sales_Dataset_2000__hetvi__2[[#This Row],[Quantity]]</f>
        <v>1334571.1199999999</v>
      </c>
    </row>
    <row r="406" spans="1:19" x14ac:dyDescent="0.25">
      <c r="A406" s="1" t="s">
        <v>1202</v>
      </c>
      <c r="B406" s="1" t="s">
        <v>1203</v>
      </c>
      <c r="C406" s="1" t="s">
        <v>5080</v>
      </c>
      <c r="D406" s="1" t="s">
        <v>5867</v>
      </c>
      <c r="E406" s="1" t="s">
        <v>4615</v>
      </c>
      <c r="F406" s="1" t="s">
        <v>4616</v>
      </c>
      <c r="G406" s="1" t="s">
        <v>5280</v>
      </c>
      <c r="H406" s="1" t="s">
        <v>4725</v>
      </c>
      <c r="I406" s="1" t="s">
        <v>4898</v>
      </c>
      <c r="J406" s="1" t="s">
        <v>4757</v>
      </c>
      <c r="K406">
        <v>11899.91</v>
      </c>
      <c r="L406">
        <v>17.559999999999999</v>
      </c>
      <c r="M406" s="32" t="s">
        <v>5897</v>
      </c>
      <c r="N406" s="35" t="s">
        <v>4976</v>
      </c>
      <c r="O406" s="1" t="s">
        <v>4730</v>
      </c>
      <c r="P406" s="1" t="s">
        <v>4622</v>
      </c>
      <c r="Q406" s="1" t="s">
        <v>4623</v>
      </c>
      <c r="R406" s="1" t="s">
        <v>4644</v>
      </c>
      <c r="S406" s="1">
        <f>+Excel_Advanced_Sales_Dataset_2000__hetvi__2[[#This Row],[Unit Price]]*Excel_Advanced_Sales_Dataset_2000__hetvi__2[[#This Row],[Quantity]]</f>
        <v>333197.48</v>
      </c>
    </row>
    <row r="407" spans="1:19" x14ac:dyDescent="0.25">
      <c r="A407" s="1" t="s">
        <v>1205</v>
      </c>
      <c r="B407" s="1" t="s">
        <v>430</v>
      </c>
      <c r="C407" s="1" t="s">
        <v>4877</v>
      </c>
      <c r="D407" s="1" t="s">
        <v>4790</v>
      </c>
      <c r="E407" s="1" t="s">
        <v>4615</v>
      </c>
      <c r="F407" s="1" t="s">
        <v>4754</v>
      </c>
      <c r="G407" s="1" t="s">
        <v>4798</v>
      </c>
      <c r="H407" s="1" t="s">
        <v>4725</v>
      </c>
      <c r="I407" s="1" t="s">
        <v>4726</v>
      </c>
      <c r="J407" s="1" t="s">
        <v>4648</v>
      </c>
      <c r="K407">
        <v>21653.87</v>
      </c>
      <c r="L407">
        <v>14</v>
      </c>
      <c r="M407" s="32" t="s">
        <v>5898</v>
      </c>
      <c r="N407" s="35" t="s">
        <v>5899</v>
      </c>
      <c r="O407" s="1" t="s">
        <v>45</v>
      </c>
      <c r="P407" s="1" t="s">
        <v>4622</v>
      </c>
      <c r="Q407" s="1" t="s">
        <v>4611</v>
      </c>
      <c r="R407" s="1" t="s">
        <v>4612</v>
      </c>
      <c r="S407" s="1">
        <f>+Excel_Advanced_Sales_Dataset_2000__hetvi__2[[#This Row],[Unit Price]]*Excel_Advanced_Sales_Dataset_2000__hetvi__2[[#This Row],[Quantity]]</f>
        <v>952770.27999999991</v>
      </c>
    </row>
    <row r="408" spans="1:19" x14ac:dyDescent="0.25">
      <c r="A408" s="1" t="s">
        <v>1207</v>
      </c>
      <c r="B408" s="1" t="s">
        <v>779</v>
      </c>
      <c r="C408" s="1" t="s">
        <v>4885</v>
      </c>
      <c r="D408" s="1" t="s">
        <v>4818</v>
      </c>
      <c r="E408" s="1" t="s">
        <v>4656</v>
      </c>
      <c r="F408" s="1" t="s">
        <v>4772</v>
      </c>
      <c r="G408" s="1" t="s">
        <v>4833</v>
      </c>
      <c r="H408" s="1" t="s">
        <v>4605</v>
      </c>
      <c r="I408" s="1" t="s">
        <v>4868</v>
      </c>
      <c r="J408" s="1" t="s">
        <v>4828</v>
      </c>
      <c r="K408">
        <v>7798.07</v>
      </c>
      <c r="L408">
        <v>4.54</v>
      </c>
      <c r="M408" s="32" t="s">
        <v>5900</v>
      </c>
      <c r="N408" s="35" t="s">
        <v>5901</v>
      </c>
      <c r="O408" s="1" t="s">
        <v>4730</v>
      </c>
      <c r="P408" s="1" t="s">
        <v>4622</v>
      </c>
      <c r="Q408" s="1" t="s">
        <v>4623</v>
      </c>
      <c r="R408" s="1" t="s">
        <v>4665</v>
      </c>
      <c r="S408" s="1">
        <f>+Excel_Advanced_Sales_Dataset_2000__hetvi__2[[#This Row],[Unit Price]]*Excel_Advanced_Sales_Dataset_2000__hetvi__2[[#This Row],[Quantity]]</f>
        <v>101374.91</v>
      </c>
    </row>
    <row r="409" spans="1:19" x14ac:dyDescent="0.25">
      <c r="A409" s="1" t="s">
        <v>1209</v>
      </c>
      <c r="B409" s="1" t="s">
        <v>1210</v>
      </c>
      <c r="C409" s="1" t="s">
        <v>5902</v>
      </c>
      <c r="D409" s="1" t="s">
        <v>5903</v>
      </c>
      <c r="E409" s="1" t="s">
        <v>4602</v>
      </c>
      <c r="F409" s="1" t="s">
        <v>4668</v>
      </c>
      <c r="G409" s="1" t="s">
        <v>4669</v>
      </c>
      <c r="H409" s="1" t="s">
        <v>4725</v>
      </c>
      <c r="I409" s="1" t="s">
        <v>4827</v>
      </c>
      <c r="J409" s="1" t="s">
        <v>4671</v>
      </c>
      <c r="K409">
        <v>46787.199999999997</v>
      </c>
      <c r="L409">
        <v>13.21</v>
      </c>
      <c r="M409" s="32" t="s">
        <v>5904</v>
      </c>
      <c r="N409" s="35" t="s">
        <v>5492</v>
      </c>
      <c r="O409" s="1" t="s">
        <v>4664</v>
      </c>
      <c r="P409" s="1" t="s">
        <v>4622</v>
      </c>
      <c r="Q409" s="1" t="s">
        <v>4643</v>
      </c>
      <c r="R409" s="1" t="s">
        <v>4703</v>
      </c>
      <c r="S409" s="1">
        <f>+Excel_Advanced_Sales_Dataset_2000__hetvi__2[[#This Row],[Unit Price]]*Excel_Advanced_Sales_Dataset_2000__hetvi__2[[#This Row],[Quantity]]</f>
        <v>1871488</v>
      </c>
    </row>
    <row r="410" spans="1:19" x14ac:dyDescent="0.25">
      <c r="A410" s="1" t="s">
        <v>1212</v>
      </c>
      <c r="B410" s="1" t="s">
        <v>1213</v>
      </c>
      <c r="C410" s="1" t="s">
        <v>5497</v>
      </c>
      <c r="D410" s="1" t="s">
        <v>5175</v>
      </c>
      <c r="E410" s="1" t="s">
        <v>4602</v>
      </c>
      <c r="F410" s="1" t="s">
        <v>4785</v>
      </c>
      <c r="G410" s="1" t="s">
        <v>4942</v>
      </c>
      <c r="H410" s="1" t="s">
        <v>4618</v>
      </c>
      <c r="I410" s="1" t="s">
        <v>4735</v>
      </c>
      <c r="J410" s="1" t="s">
        <v>4648</v>
      </c>
      <c r="K410">
        <v>27291.88</v>
      </c>
      <c r="L410">
        <v>14.49</v>
      </c>
      <c r="M410" s="32" t="s">
        <v>5905</v>
      </c>
      <c r="N410" s="35" t="s">
        <v>5837</v>
      </c>
      <c r="O410" s="1" t="s">
        <v>45</v>
      </c>
      <c r="P410" s="1" t="s">
        <v>4622</v>
      </c>
      <c r="Q410" s="1" t="s">
        <v>4611</v>
      </c>
      <c r="R410" s="1" t="s">
        <v>4624</v>
      </c>
      <c r="S410" s="1">
        <f>+Excel_Advanced_Sales_Dataset_2000__hetvi__2[[#This Row],[Unit Price]]*Excel_Advanced_Sales_Dataset_2000__hetvi__2[[#This Row],[Quantity]]</f>
        <v>1200842.72</v>
      </c>
    </row>
    <row r="411" spans="1:19" x14ac:dyDescent="0.25">
      <c r="A411" s="1" t="s">
        <v>1215</v>
      </c>
      <c r="B411" s="1" t="s">
        <v>1216</v>
      </c>
      <c r="C411" s="1" t="s">
        <v>5565</v>
      </c>
      <c r="D411" s="1" t="s">
        <v>5214</v>
      </c>
      <c r="E411" s="1" t="s">
        <v>4627</v>
      </c>
      <c r="F411" s="1" t="s">
        <v>4723</v>
      </c>
      <c r="G411" s="1" t="s">
        <v>4724</v>
      </c>
      <c r="H411" s="1" t="s">
        <v>4638</v>
      </c>
      <c r="I411" s="1" t="s">
        <v>4802</v>
      </c>
      <c r="J411" s="1" t="s">
        <v>4793</v>
      </c>
      <c r="K411">
        <v>2691.94</v>
      </c>
      <c r="L411">
        <v>11.86</v>
      </c>
      <c r="M411" s="32" t="s">
        <v>5906</v>
      </c>
      <c r="N411" s="35" t="s">
        <v>5907</v>
      </c>
      <c r="O411" s="1" t="s">
        <v>4609</v>
      </c>
      <c r="P411" s="1" t="s">
        <v>4622</v>
      </c>
      <c r="Q411" s="1" t="s">
        <v>4643</v>
      </c>
      <c r="R411" s="1" t="s">
        <v>4612</v>
      </c>
      <c r="S411" s="1">
        <f>+Excel_Advanced_Sales_Dataset_2000__hetvi__2[[#This Row],[Unit Price]]*Excel_Advanced_Sales_Dataset_2000__hetvi__2[[#This Row],[Quantity]]</f>
        <v>43071.040000000001</v>
      </c>
    </row>
    <row r="412" spans="1:19" x14ac:dyDescent="0.25">
      <c r="A412" s="1" t="s">
        <v>1218</v>
      </c>
      <c r="B412" s="1" t="s">
        <v>1168</v>
      </c>
      <c r="C412" s="1" t="s">
        <v>5598</v>
      </c>
      <c r="D412" s="1" t="s">
        <v>4753</v>
      </c>
      <c r="E412" s="1" t="s">
        <v>4627</v>
      </c>
      <c r="F412" s="1" t="s">
        <v>4691</v>
      </c>
      <c r="G412" s="1" t="s">
        <v>4692</v>
      </c>
      <c r="H412" s="1" t="s">
        <v>4618</v>
      </c>
      <c r="I412" s="1" t="s">
        <v>4748</v>
      </c>
      <c r="J412" s="1" t="s">
        <v>4814</v>
      </c>
      <c r="K412">
        <v>42518.2</v>
      </c>
      <c r="L412">
        <v>1.59</v>
      </c>
      <c r="M412" s="32" t="s">
        <v>5908</v>
      </c>
      <c r="N412" s="35" t="s">
        <v>5909</v>
      </c>
      <c r="O412" s="1" t="s">
        <v>4651</v>
      </c>
      <c r="P412" s="1" t="s">
        <v>4622</v>
      </c>
      <c r="Q412" s="1" t="s">
        <v>4643</v>
      </c>
      <c r="R412" s="1" t="s">
        <v>4644</v>
      </c>
      <c r="S412" s="1">
        <f>+Excel_Advanced_Sales_Dataset_2000__hetvi__2[[#This Row],[Unit Price]]*Excel_Advanced_Sales_Dataset_2000__hetvi__2[[#This Row],[Quantity]]</f>
        <v>1020436.7999999999</v>
      </c>
    </row>
    <row r="413" spans="1:19" x14ac:dyDescent="0.25">
      <c r="A413" s="1" t="s">
        <v>1220</v>
      </c>
      <c r="B413" s="1" t="s">
        <v>1133</v>
      </c>
      <c r="C413" s="1" t="s">
        <v>4682</v>
      </c>
      <c r="D413" s="1" t="s">
        <v>5910</v>
      </c>
      <c r="E413" s="1" t="s">
        <v>4615</v>
      </c>
      <c r="F413" s="1" t="s">
        <v>4754</v>
      </c>
      <c r="G413" s="1" t="s">
        <v>4798</v>
      </c>
      <c r="H413" s="1" t="s">
        <v>4605</v>
      </c>
      <c r="I413" s="1" t="s">
        <v>4819</v>
      </c>
      <c r="J413" s="1" t="s">
        <v>4686</v>
      </c>
      <c r="K413">
        <v>38310.32</v>
      </c>
      <c r="L413">
        <v>18.690000000000001</v>
      </c>
      <c r="M413" s="32" t="s">
        <v>5911</v>
      </c>
      <c r="N413" s="35" t="s">
        <v>5912</v>
      </c>
      <c r="O413" s="1" t="s">
        <v>45</v>
      </c>
      <c r="P413" s="1" t="s">
        <v>4622</v>
      </c>
      <c r="Q413" s="1" t="s">
        <v>4611</v>
      </c>
      <c r="R413" s="1" t="s">
        <v>4665</v>
      </c>
      <c r="S413" s="1">
        <f>+Excel_Advanced_Sales_Dataset_2000__hetvi__2[[#This Row],[Unit Price]]*Excel_Advanced_Sales_Dataset_2000__hetvi__2[[#This Row],[Quantity]]</f>
        <v>727896.08</v>
      </c>
    </row>
    <row r="414" spans="1:19" x14ac:dyDescent="0.25">
      <c r="A414" s="1" t="s">
        <v>1222</v>
      </c>
      <c r="B414" s="1" t="s">
        <v>219</v>
      </c>
      <c r="C414" s="1" t="s">
        <v>4932</v>
      </c>
      <c r="D414" s="1" t="s">
        <v>5274</v>
      </c>
      <c r="E414" s="1" t="s">
        <v>4656</v>
      </c>
      <c r="F414" s="1" t="s">
        <v>4891</v>
      </c>
      <c r="G414" s="1" t="s">
        <v>4892</v>
      </c>
      <c r="H414" s="1" t="s">
        <v>4638</v>
      </c>
      <c r="I414" s="1" t="s">
        <v>4774</v>
      </c>
      <c r="J414" s="1" t="s">
        <v>4986</v>
      </c>
      <c r="K414">
        <v>38377.25</v>
      </c>
      <c r="L414">
        <v>0.82</v>
      </c>
      <c r="M414" s="32" t="s">
        <v>5913</v>
      </c>
      <c r="N414" s="35" t="s">
        <v>5657</v>
      </c>
      <c r="O414" s="1" t="s">
        <v>4651</v>
      </c>
      <c r="P414" s="1" t="s">
        <v>4622</v>
      </c>
      <c r="Q414" s="1" t="s">
        <v>4643</v>
      </c>
      <c r="R414" s="1" t="s">
        <v>4703</v>
      </c>
      <c r="S414" s="1">
        <f>+Excel_Advanced_Sales_Dataset_2000__hetvi__2[[#This Row],[Unit Price]]*Excel_Advanced_Sales_Dataset_2000__hetvi__2[[#This Row],[Quantity]]</f>
        <v>882676.75</v>
      </c>
    </row>
    <row r="415" spans="1:19" x14ac:dyDescent="0.25">
      <c r="A415" s="1" t="s">
        <v>1224</v>
      </c>
      <c r="B415" s="1" t="s">
        <v>1192</v>
      </c>
      <c r="C415" s="1" t="s">
        <v>5150</v>
      </c>
      <c r="D415" s="1" t="s">
        <v>5914</v>
      </c>
      <c r="E415" s="1" t="s">
        <v>4615</v>
      </c>
      <c r="F415" s="1" t="s">
        <v>4616</v>
      </c>
      <c r="G415" s="1" t="s">
        <v>4699</v>
      </c>
      <c r="H415" s="1" t="s">
        <v>4725</v>
      </c>
      <c r="I415" s="1" t="s">
        <v>4726</v>
      </c>
      <c r="J415" s="1" t="s">
        <v>4938</v>
      </c>
      <c r="K415">
        <v>8506.42</v>
      </c>
      <c r="L415">
        <v>7.23</v>
      </c>
      <c r="M415" s="32" t="s">
        <v>5915</v>
      </c>
      <c r="N415" s="35" t="s">
        <v>5916</v>
      </c>
      <c r="O415" s="1" t="s">
        <v>4651</v>
      </c>
      <c r="P415" s="1" t="s">
        <v>4622</v>
      </c>
      <c r="Q415" s="1" t="s">
        <v>4623</v>
      </c>
      <c r="R415" s="1" t="s">
        <v>4782</v>
      </c>
      <c r="S415" s="1">
        <f>+Excel_Advanced_Sales_Dataset_2000__hetvi__2[[#This Row],[Unit Price]]*Excel_Advanced_Sales_Dataset_2000__hetvi__2[[#This Row],[Quantity]]</f>
        <v>280711.86</v>
      </c>
    </row>
    <row r="416" spans="1:19" x14ac:dyDescent="0.25">
      <c r="A416" s="1" t="s">
        <v>1226</v>
      </c>
      <c r="B416" s="1" t="s">
        <v>920</v>
      </c>
      <c r="C416" s="1" t="s">
        <v>5917</v>
      </c>
      <c r="D416" s="1" t="s">
        <v>5918</v>
      </c>
      <c r="E416" s="1" t="s">
        <v>4656</v>
      </c>
      <c r="F416" s="1" t="s">
        <v>4676</v>
      </c>
      <c r="G416" s="1" t="s">
        <v>4917</v>
      </c>
      <c r="H416" s="1" t="s">
        <v>4618</v>
      </c>
      <c r="I416" s="1" t="s">
        <v>4748</v>
      </c>
      <c r="J416" s="1" t="s">
        <v>4809</v>
      </c>
      <c r="K416">
        <v>31356.25</v>
      </c>
      <c r="L416">
        <v>18.420000000000002</v>
      </c>
      <c r="M416" s="32" t="s">
        <v>5919</v>
      </c>
      <c r="N416" s="35" t="s">
        <v>5920</v>
      </c>
      <c r="O416" s="1" t="s">
        <v>4664</v>
      </c>
      <c r="P416" s="1" t="s">
        <v>4622</v>
      </c>
      <c r="Q416" s="1" t="s">
        <v>4643</v>
      </c>
      <c r="R416" s="1" t="s">
        <v>4612</v>
      </c>
      <c r="S416" s="1">
        <f>+Excel_Advanced_Sales_Dataset_2000__hetvi__2[[#This Row],[Unit Price]]*Excel_Advanced_Sales_Dataset_2000__hetvi__2[[#This Row],[Quantity]]</f>
        <v>219493.75</v>
      </c>
    </row>
    <row r="417" spans="1:19" x14ac:dyDescent="0.25">
      <c r="A417" s="1" t="s">
        <v>1228</v>
      </c>
      <c r="B417" s="1" t="s">
        <v>503</v>
      </c>
      <c r="C417" s="1" t="s">
        <v>5855</v>
      </c>
      <c r="D417" s="1" t="s">
        <v>5921</v>
      </c>
      <c r="E417" s="1" t="s">
        <v>4656</v>
      </c>
      <c r="F417" s="1" t="s">
        <v>4891</v>
      </c>
      <c r="G417" s="1" t="s">
        <v>5183</v>
      </c>
      <c r="H417" s="1" t="s">
        <v>4605</v>
      </c>
      <c r="I417" s="1" t="s">
        <v>4706</v>
      </c>
      <c r="J417" s="1" t="s">
        <v>4918</v>
      </c>
      <c r="K417">
        <v>47922.95</v>
      </c>
      <c r="L417">
        <v>6.9</v>
      </c>
      <c r="M417" s="32" t="s">
        <v>5922</v>
      </c>
      <c r="N417" s="35" t="s">
        <v>4709</v>
      </c>
      <c r="O417" s="1" t="s">
        <v>4609</v>
      </c>
      <c r="P417" s="1" t="s">
        <v>4622</v>
      </c>
      <c r="Q417" s="1" t="s">
        <v>4611</v>
      </c>
      <c r="R417" s="1" t="s">
        <v>4682</v>
      </c>
      <c r="S417" s="1">
        <f>+Excel_Advanced_Sales_Dataset_2000__hetvi__2[[#This Row],[Unit Price]]*Excel_Advanced_Sales_Dataset_2000__hetvi__2[[#This Row],[Quantity]]</f>
        <v>1245996.7</v>
      </c>
    </row>
    <row r="418" spans="1:19" x14ac:dyDescent="0.25">
      <c r="A418" s="1" t="s">
        <v>1230</v>
      </c>
      <c r="B418" s="1" t="s">
        <v>1231</v>
      </c>
      <c r="C418" s="1" t="s">
        <v>4998</v>
      </c>
      <c r="D418" s="1" t="s">
        <v>4862</v>
      </c>
      <c r="E418" s="1" t="s">
        <v>4656</v>
      </c>
      <c r="F418" s="1" t="s">
        <v>4676</v>
      </c>
      <c r="G418" s="1" t="s">
        <v>4677</v>
      </c>
      <c r="H418" s="1" t="s">
        <v>4618</v>
      </c>
      <c r="I418" s="1" t="s">
        <v>4619</v>
      </c>
      <c r="J418" s="1" t="s">
        <v>5248</v>
      </c>
      <c r="K418">
        <v>7121.81</v>
      </c>
      <c r="L418">
        <v>12.97</v>
      </c>
      <c r="M418" s="32" t="s">
        <v>5923</v>
      </c>
      <c r="N418" s="35" t="s">
        <v>5492</v>
      </c>
      <c r="O418" s="1" t="s">
        <v>4664</v>
      </c>
      <c r="P418" s="1" t="s">
        <v>4610</v>
      </c>
      <c r="Q418" s="1" t="s">
        <v>4623</v>
      </c>
      <c r="R418" s="1" t="s">
        <v>4703</v>
      </c>
      <c r="S418" s="1">
        <f>+Excel_Advanced_Sales_Dataset_2000__hetvi__2[[#This Row],[Unit Price]]*Excel_Advanced_Sales_Dataset_2000__hetvi__2[[#This Row],[Quantity]]</f>
        <v>78339.91</v>
      </c>
    </row>
    <row r="419" spans="1:19" x14ac:dyDescent="0.25">
      <c r="A419" s="1" t="s">
        <v>1233</v>
      </c>
      <c r="B419" s="1" t="s">
        <v>938</v>
      </c>
      <c r="C419" s="1" t="s">
        <v>5174</v>
      </c>
      <c r="D419" s="1" t="s">
        <v>5016</v>
      </c>
      <c r="E419" s="1" t="s">
        <v>4615</v>
      </c>
      <c r="F419" s="1" t="s">
        <v>4754</v>
      </c>
      <c r="G419" s="1" t="s">
        <v>4839</v>
      </c>
      <c r="H419" s="1" t="s">
        <v>4618</v>
      </c>
      <c r="I419" s="1" t="s">
        <v>4647</v>
      </c>
      <c r="J419" s="1" t="s">
        <v>4707</v>
      </c>
      <c r="K419">
        <v>48030.96</v>
      </c>
      <c r="L419">
        <v>13.76</v>
      </c>
      <c r="M419" s="32" t="s">
        <v>5924</v>
      </c>
      <c r="N419" s="35" t="s">
        <v>5925</v>
      </c>
      <c r="O419" s="1" t="s">
        <v>45</v>
      </c>
      <c r="P419" s="1" t="s">
        <v>4622</v>
      </c>
      <c r="Q419" s="1" t="s">
        <v>4623</v>
      </c>
      <c r="R419" s="1" t="s">
        <v>4624</v>
      </c>
      <c r="S419" s="1">
        <f>+Excel_Advanced_Sales_Dataset_2000__hetvi__2[[#This Row],[Unit Price]]*Excel_Advanced_Sales_Dataset_2000__hetvi__2[[#This Row],[Quantity]]</f>
        <v>1200774</v>
      </c>
    </row>
    <row r="420" spans="1:19" x14ac:dyDescent="0.25">
      <c r="A420" s="1" t="s">
        <v>1235</v>
      </c>
      <c r="B420" s="1" t="s">
        <v>151</v>
      </c>
      <c r="C420" s="1" t="s">
        <v>5926</v>
      </c>
      <c r="D420" s="1" t="s">
        <v>5773</v>
      </c>
      <c r="E420" s="1" t="s">
        <v>4615</v>
      </c>
      <c r="F420" s="1" t="s">
        <v>4843</v>
      </c>
      <c r="G420" s="1" t="s">
        <v>4844</v>
      </c>
      <c r="H420" s="1" t="s">
        <v>4659</v>
      </c>
      <c r="I420" s="1" t="s">
        <v>4845</v>
      </c>
      <c r="J420" s="1" t="s">
        <v>4727</v>
      </c>
      <c r="K420">
        <v>24512.43</v>
      </c>
      <c r="L420">
        <v>17.3</v>
      </c>
      <c r="M420" s="32" t="s">
        <v>5927</v>
      </c>
      <c r="N420" s="35" t="s">
        <v>5334</v>
      </c>
      <c r="O420" s="1" t="s">
        <v>45</v>
      </c>
      <c r="P420" s="1" t="s">
        <v>4622</v>
      </c>
      <c r="Q420" s="1" t="s">
        <v>4623</v>
      </c>
      <c r="R420" s="1" t="s">
        <v>4703</v>
      </c>
      <c r="S420" s="1">
        <f>+Excel_Advanced_Sales_Dataset_2000__hetvi__2[[#This Row],[Unit Price]]*Excel_Advanced_Sales_Dataset_2000__hetvi__2[[#This Row],[Quantity]]</f>
        <v>196099.44</v>
      </c>
    </row>
    <row r="421" spans="1:19" x14ac:dyDescent="0.25">
      <c r="A421" s="1" t="s">
        <v>1237</v>
      </c>
      <c r="B421" s="1" t="s">
        <v>652</v>
      </c>
      <c r="C421" s="1" t="s">
        <v>5730</v>
      </c>
      <c r="D421" s="1" t="s">
        <v>5012</v>
      </c>
      <c r="E421" s="1" t="s">
        <v>4627</v>
      </c>
      <c r="F421" s="1" t="s">
        <v>4628</v>
      </c>
      <c r="G421" s="1" t="s">
        <v>4747</v>
      </c>
      <c r="H421" s="1" t="s">
        <v>4725</v>
      </c>
      <c r="I421" s="1" t="s">
        <v>4726</v>
      </c>
      <c r="J421" s="1" t="s">
        <v>5026</v>
      </c>
      <c r="K421">
        <v>29131.97</v>
      </c>
      <c r="L421">
        <v>12.57</v>
      </c>
      <c r="M421" s="32" t="s">
        <v>5928</v>
      </c>
      <c r="N421" s="35" t="s">
        <v>5929</v>
      </c>
      <c r="O421" s="1" t="s">
        <v>4664</v>
      </c>
      <c r="P421" s="1" t="s">
        <v>4610</v>
      </c>
      <c r="Q421" s="1" t="s">
        <v>4623</v>
      </c>
      <c r="R421" s="1" t="s">
        <v>4744</v>
      </c>
      <c r="S421" s="1">
        <f>+Excel_Advanced_Sales_Dataset_2000__hetvi__2[[#This Row],[Unit Price]]*Excel_Advanced_Sales_Dataset_2000__hetvi__2[[#This Row],[Quantity]]</f>
        <v>349583.64</v>
      </c>
    </row>
    <row r="422" spans="1:19" x14ac:dyDescent="0.25">
      <c r="A422" s="1" t="s">
        <v>1239</v>
      </c>
      <c r="B422" s="1" t="s">
        <v>1059</v>
      </c>
      <c r="C422" s="1" t="s">
        <v>5930</v>
      </c>
      <c r="D422" s="1" t="s">
        <v>5931</v>
      </c>
      <c r="E422" s="1" t="s">
        <v>4656</v>
      </c>
      <c r="F422" s="1" t="s">
        <v>4676</v>
      </c>
      <c r="G422" s="1" t="s">
        <v>4917</v>
      </c>
      <c r="H422" s="1" t="s">
        <v>4659</v>
      </c>
      <c r="I422" s="1" t="s">
        <v>4660</v>
      </c>
      <c r="J422" s="1" t="s">
        <v>4779</v>
      </c>
      <c r="K422">
        <v>17493.86</v>
      </c>
      <c r="L422">
        <v>10.6</v>
      </c>
      <c r="M422" s="32" t="s">
        <v>5932</v>
      </c>
      <c r="N422" s="35" t="s">
        <v>5933</v>
      </c>
      <c r="O422" s="1" t="s">
        <v>4730</v>
      </c>
      <c r="P422" s="1" t="s">
        <v>4622</v>
      </c>
      <c r="Q422" s="1" t="s">
        <v>4623</v>
      </c>
      <c r="R422" s="1" t="s">
        <v>4682</v>
      </c>
      <c r="S422" s="1">
        <f>+Excel_Advanced_Sales_Dataset_2000__hetvi__2[[#This Row],[Unit Price]]*Excel_Advanced_Sales_Dataset_2000__hetvi__2[[#This Row],[Quantity]]</f>
        <v>157444.74</v>
      </c>
    </row>
    <row r="423" spans="1:19" x14ac:dyDescent="0.25">
      <c r="A423" s="1" t="s">
        <v>1241</v>
      </c>
      <c r="B423" s="1" t="s">
        <v>1242</v>
      </c>
      <c r="C423" s="1" t="s">
        <v>5934</v>
      </c>
      <c r="D423" s="1" t="s">
        <v>5290</v>
      </c>
      <c r="E423" s="1" t="s">
        <v>4656</v>
      </c>
      <c r="F423" s="1" t="s">
        <v>4772</v>
      </c>
      <c r="G423" s="1" t="s">
        <v>4867</v>
      </c>
      <c r="H423" s="1" t="s">
        <v>4725</v>
      </c>
      <c r="I423" s="1" t="s">
        <v>5247</v>
      </c>
      <c r="J423" s="1" t="s">
        <v>5128</v>
      </c>
      <c r="K423">
        <v>40621.760000000002</v>
      </c>
      <c r="L423">
        <v>11.03</v>
      </c>
      <c r="M423" s="32" t="s">
        <v>5935</v>
      </c>
      <c r="N423" s="35" t="s">
        <v>5220</v>
      </c>
      <c r="O423" s="1" t="s">
        <v>4664</v>
      </c>
      <c r="P423" s="1" t="s">
        <v>4622</v>
      </c>
      <c r="Q423" s="1" t="s">
        <v>4611</v>
      </c>
      <c r="R423" s="1" t="s">
        <v>4744</v>
      </c>
      <c r="S423" s="1">
        <f>+Excel_Advanced_Sales_Dataset_2000__hetvi__2[[#This Row],[Unit Price]]*Excel_Advanced_Sales_Dataset_2000__hetvi__2[[#This Row],[Quantity]]</f>
        <v>1543626.8800000001</v>
      </c>
    </row>
    <row r="424" spans="1:19" x14ac:dyDescent="0.25">
      <c r="A424" s="1" t="s">
        <v>1244</v>
      </c>
      <c r="B424" s="1" t="s">
        <v>485</v>
      </c>
      <c r="C424" s="1" t="s">
        <v>5497</v>
      </c>
      <c r="D424" s="1" t="s">
        <v>4862</v>
      </c>
      <c r="E424" s="1" t="s">
        <v>4656</v>
      </c>
      <c r="F424" s="1" t="s">
        <v>4676</v>
      </c>
      <c r="G424" s="1" t="s">
        <v>4677</v>
      </c>
      <c r="H424" s="1" t="s">
        <v>4659</v>
      </c>
      <c r="I424" s="1" t="s">
        <v>4660</v>
      </c>
      <c r="J424" s="1" t="s">
        <v>5026</v>
      </c>
      <c r="K424">
        <v>12956.49</v>
      </c>
      <c r="L424">
        <v>4.8099999999999996</v>
      </c>
      <c r="M424" s="32" t="s">
        <v>5936</v>
      </c>
      <c r="N424" s="35" t="s">
        <v>5052</v>
      </c>
      <c r="O424" s="1" t="s">
        <v>45</v>
      </c>
      <c r="P424" s="1" t="s">
        <v>4622</v>
      </c>
      <c r="Q424" s="1" t="s">
        <v>4623</v>
      </c>
      <c r="R424" s="1" t="s">
        <v>4624</v>
      </c>
      <c r="S424" s="1">
        <f>+Excel_Advanced_Sales_Dataset_2000__hetvi__2[[#This Row],[Unit Price]]*Excel_Advanced_Sales_Dataset_2000__hetvi__2[[#This Row],[Quantity]]</f>
        <v>155477.88</v>
      </c>
    </row>
    <row r="425" spans="1:19" x14ac:dyDescent="0.25">
      <c r="A425" s="1" t="s">
        <v>1246</v>
      </c>
      <c r="B425" s="1" t="s">
        <v>645</v>
      </c>
      <c r="C425" s="1" t="s">
        <v>5572</v>
      </c>
      <c r="D425" s="1" t="s">
        <v>5290</v>
      </c>
      <c r="E425" s="1" t="s">
        <v>4602</v>
      </c>
      <c r="F425" s="1" t="s">
        <v>4668</v>
      </c>
      <c r="G425" s="1" t="s">
        <v>4669</v>
      </c>
      <c r="H425" s="1" t="s">
        <v>4638</v>
      </c>
      <c r="I425" s="1" t="s">
        <v>4802</v>
      </c>
      <c r="J425" s="1" t="s">
        <v>4700</v>
      </c>
      <c r="K425">
        <v>36241.56</v>
      </c>
      <c r="L425">
        <v>12.37</v>
      </c>
      <c r="M425" s="32" t="s">
        <v>5937</v>
      </c>
      <c r="N425" s="35" t="s">
        <v>4830</v>
      </c>
      <c r="O425" s="1" t="s">
        <v>4664</v>
      </c>
      <c r="P425" s="1" t="s">
        <v>4622</v>
      </c>
      <c r="Q425" s="1" t="s">
        <v>4643</v>
      </c>
      <c r="R425" s="1" t="s">
        <v>4782</v>
      </c>
      <c r="S425" s="1">
        <f>+Excel_Advanced_Sales_Dataset_2000__hetvi__2[[#This Row],[Unit Price]]*Excel_Advanced_Sales_Dataset_2000__hetvi__2[[#This Row],[Quantity]]</f>
        <v>1051005.24</v>
      </c>
    </row>
    <row r="426" spans="1:19" x14ac:dyDescent="0.25">
      <c r="A426" s="1" t="s">
        <v>1248</v>
      </c>
      <c r="B426" s="1" t="s">
        <v>1249</v>
      </c>
      <c r="C426" s="1" t="s">
        <v>5647</v>
      </c>
      <c r="D426" s="1" t="s">
        <v>5426</v>
      </c>
      <c r="E426" s="1" t="s">
        <v>4615</v>
      </c>
      <c r="F426" s="1" t="s">
        <v>4616</v>
      </c>
      <c r="G426" s="1" t="s">
        <v>4699</v>
      </c>
      <c r="H426" s="1" t="s">
        <v>4630</v>
      </c>
      <c r="I426" s="1" t="s">
        <v>5088</v>
      </c>
      <c r="J426" s="1" t="s">
        <v>4828</v>
      </c>
      <c r="K426">
        <v>40848.080000000002</v>
      </c>
      <c r="L426">
        <v>4.79</v>
      </c>
      <c r="M426" s="32" t="s">
        <v>5938</v>
      </c>
      <c r="N426" s="35" t="s">
        <v>5208</v>
      </c>
      <c r="O426" s="1" t="s">
        <v>4609</v>
      </c>
      <c r="P426" s="1" t="s">
        <v>4622</v>
      </c>
      <c r="Q426" s="1" t="s">
        <v>4623</v>
      </c>
      <c r="R426" s="1" t="s">
        <v>4703</v>
      </c>
      <c r="S426" s="1">
        <f>+Excel_Advanced_Sales_Dataset_2000__hetvi__2[[#This Row],[Unit Price]]*Excel_Advanced_Sales_Dataset_2000__hetvi__2[[#This Row],[Quantity]]</f>
        <v>531025.04</v>
      </c>
    </row>
    <row r="427" spans="1:19" x14ac:dyDescent="0.25">
      <c r="A427" s="1" t="s">
        <v>1251</v>
      </c>
      <c r="B427" s="1" t="s">
        <v>343</v>
      </c>
      <c r="C427" s="1" t="s">
        <v>5939</v>
      </c>
      <c r="D427" s="1" t="s">
        <v>5940</v>
      </c>
      <c r="E427" s="1" t="s">
        <v>4656</v>
      </c>
      <c r="F427" s="1" t="s">
        <v>4657</v>
      </c>
      <c r="G427" s="1" t="s">
        <v>5152</v>
      </c>
      <c r="H427" s="1" t="s">
        <v>4725</v>
      </c>
      <c r="I427" s="1" t="s">
        <v>4923</v>
      </c>
      <c r="J427" s="1" t="s">
        <v>5039</v>
      </c>
      <c r="K427">
        <v>30654.62</v>
      </c>
      <c r="L427">
        <v>0.2</v>
      </c>
      <c r="M427" s="32" t="s">
        <v>5941</v>
      </c>
      <c r="N427" s="35" t="s">
        <v>4976</v>
      </c>
      <c r="O427" s="1" t="s">
        <v>4664</v>
      </c>
      <c r="P427" s="1" t="s">
        <v>4622</v>
      </c>
      <c r="Q427" s="1" t="s">
        <v>4643</v>
      </c>
      <c r="R427" s="1" t="s">
        <v>4644</v>
      </c>
      <c r="S427" s="1">
        <f>+Excel_Advanced_Sales_Dataset_2000__hetvi__2[[#This Row],[Unit Price]]*Excel_Advanced_Sales_Dataset_2000__hetvi__2[[#This Row],[Quantity]]</f>
        <v>122618.48</v>
      </c>
    </row>
    <row r="428" spans="1:19" x14ac:dyDescent="0.25">
      <c r="A428" s="1" t="s">
        <v>1253</v>
      </c>
      <c r="B428" s="1" t="s">
        <v>1254</v>
      </c>
      <c r="C428" s="1" t="s">
        <v>5029</v>
      </c>
      <c r="D428" s="1" t="s">
        <v>5942</v>
      </c>
      <c r="E428" s="1" t="s">
        <v>4627</v>
      </c>
      <c r="F428" s="1" t="s">
        <v>4691</v>
      </c>
      <c r="G428" s="1" t="s">
        <v>5017</v>
      </c>
      <c r="H428" s="1" t="s">
        <v>4659</v>
      </c>
      <c r="I428" s="1" t="s">
        <v>4787</v>
      </c>
      <c r="J428" s="1" t="s">
        <v>5100</v>
      </c>
      <c r="K428">
        <v>42733.83</v>
      </c>
      <c r="L428">
        <v>10.07</v>
      </c>
      <c r="M428" s="32" t="s">
        <v>5943</v>
      </c>
      <c r="N428" s="35" t="s">
        <v>4907</v>
      </c>
      <c r="O428" s="1" t="s">
        <v>4664</v>
      </c>
      <c r="P428" s="1" t="s">
        <v>4622</v>
      </c>
      <c r="Q428" s="1" t="s">
        <v>4643</v>
      </c>
      <c r="R428" s="1" t="s">
        <v>4703</v>
      </c>
      <c r="S428" s="1">
        <f>+Excel_Advanced_Sales_Dataset_2000__hetvi__2[[#This Row],[Unit Price]]*Excel_Advanced_Sales_Dataset_2000__hetvi__2[[#This Row],[Quantity]]</f>
        <v>2008490.01</v>
      </c>
    </row>
    <row r="429" spans="1:19" x14ac:dyDescent="0.25">
      <c r="A429" s="1" t="s">
        <v>1256</v>
      </c>
      <c r="B429" s="1" t="s">
        <v>869</v>
      </c>
      <c r="C429" s="1" t="s">
        <v>5861</v>
      </c>
      <c r="D429" s="1" t="s">
        <v>4862</v>
      </c>
      <c r="E429" s="1" t="s">
        <v>4615</v>
      </c>
      <c r="F429" s="1" t="s">
        <v>4843</v>
      </c>
      <c r="G429" s="1" t="s">
        <v>4844</v>
      </c>
      <c r="H429" s="1" t="s">
        <v>4605</v>
      </c>
      <c r="I429" s="1" t="s">
        <v>4606</v>
      </c>
      <c r="J429" s="1" t="s">
        <v>4671</v>
      </c>
      <c r="K429">
        <v>16260.04</v>
      </c>
      <c r="L429">
        <v>2.2599999999999998</v>
      </c>
      <c r="M429" s="32" t="s">
        <v>5944</v>
      </c>
      <c r="N429" s="35" t="s">
        <v>5085</v>
      </c>
      <c r="O429" s="1" t="s">
        <v>4664</v>
      </c>
      <c r="P429" s="1" t="s">
        <v>4622</v>
      </c>
      <c r="Q429" s="1" t="s">
        <v>4611</v>
      </c>
      <c r="R429" s="1" t="s">
        <v>4703</v>
      </c>
      <c r="S429" s="1">
        <f>+Excel_Advanced_Sales_Dataset_2000__hetvi__2[[#This Row],[Unit Price]]*Excel_Advanced_Sales_Dataset_2000__hetvi__2[[#This Row],[Quantity]]</f>
        <v>650401.60000000009</v>
      </c>
    </row>
    <row r="430" spans="1:19" x14ac:dyDescent="0.25">
      <c r="A430" s="1" t="s">
        <v>1258</v>
      </c>
      <c r="B430" s="1" t="s">
        <v>696</v>
      </c>
      <c r="C430" s="1" t="s">
        <v>5945</v>
      </c>
      <c r="D430" s="1" t="s">
        <v>5946</v>
      </c>
      <c r="E430" s="1" t="s">
        <v>4602</v>
      </c>
      <c r="F430" s="1" t="s">
        <v>4603</v>
      </c>
      <c r="G430" s="1" t="s">
        <v>4955</v>
      </c>
      <c r="H430" s="1" t="s">
        <v>4725</v>
      </c>
      <c r="I430" s="1" t="s">
        <v>4898</v>
      </c>
      <c r="J430" s="1" t="s">
        <v>4869</v>
      </c>
      <c r="K430">
        <v>16741.87</v>
      </c>
      <c r="L430">
        <v>2.1</v>
      </c>
      <c r="M430" s="32" t="s">
        <v>5947</v>
      </c>
      <c r="N430" s="35" t="s">
        <v>5455</v>
      </c>
      <c r="O430" s="1" t="s">
        <v>4651</v>
      </c>
      <c r="P430" s="1" t="s">
        <v>4622</v>
      </c>
      <c r="Q430" s="1" t="s">
        <v>4611</v>
      </c>
      <c r="R430" s="1" t="s">
        <v>4644</v>
      </c>
      <c r="S430" s="1">
        <f>+Excel_Advanced_Sales_Dataset_2000__hetvi__2[[#This Row],[Unit Price]]*Excel_Advanced_Sales_Dataset_2000__hetvi__2[[#This Row],[Quantity]]</f>
        <v>452030.49</v>
      </c>
    </row>
    <row r="431" spans="1:19" x14ac:dyDescent="0.25">
      <c r="A431" s="1" t="s">
        <v>1260</v>
      </c>
      <c r="B431" s="1" t="s">
        <v>1261</v>
      </c>
      <c r="C431" s="1" t="s">
        <v>5093</v>
      </c>
      <c r="D431" s="1" t="s">
        <v>5016</v>
      </c>
      <c r="E431" s="1" t="s">
        <v>4656</v>
      </c>
      <c r="F431" s="1" t="s">
        <v>4891</v>
      </c>
      <c r="G431" s="1" t="s">
        <v>5143</v>
      </c>
      <c r="H431" s="1" t="s">
        <v>4605</v>
      </c>
      <c r="I431" s="1" t="s">
        <v>4706</v>
      </c>
      <c r="J431" s="1" t="s">
        <v>4793</v>
      </c>
      <c r="K431">
        <v>8881.57</v>
      </c>
      <c r="L431">
        <v>11.04</v>
      </c>
      <c r="M431" s="32" t="s">
        <v>5948</v>
      </c>
      <c r="N431" s="35" t="s">
        <v>5458</v>
      </c>
      <c r="O431" s="1" t="s">
        <v>4651</v>
      </c>
      <c r="P431" s="1" t="s">
        <v>4622</v>
      </c>
      <c r="Q431" s="1" t="s">
        <v>4643</v>
      </c>
      <c r="R431" s="1" t="s">
        <v>4624</v>
      </c>
      <c r="S431" s="1">
        <f>+Excel_Advanced_Sales_Dataset_2000__hetvi__2[[#This Row],[Unit Price]]*Excel_Advanced_Sales_Dataset_2000__hetvi__2[[#This Row],[Quantity]]</f>
        <v>142105.12</v>
      </c>
    </row>
    <row r="432" spans="1:19" x14ac:dyDescent="0.25">
      <c r="A432" s="1" t="s">
        <v>1263</v>
      </c>
      <c r="B432" s="1" t="s">
        <v>1264</v>
      </c>
      <c r="C432" s="1" t="s">
        <v>5687</v>
      </c>
      <c r="D432" s="1" t="s">
        <v>5441</v>
      </c>
      <c r="E432" s="1" t="s">
        <v>4615</v>
      </c>
      <c r="F432" s="1" t="s">
        <v>4843</v>
      </c>
      <c r="G432" s="1" t="s">
        <v>4844</v>
      </c>
      <c r="H432" s="1" t="s">
        <v>4630</v>
      </c>
      <c r="I432" s="1" t="s">
        <v>4631</v>
      </c>
      <c r="J432" s="1" t="s">
        <v>4607</v>
      </c>
      <c r="K432">
        <v>16608.38</v>
      </c>
      <c r="L432">
        <v>13.81</v>
      </c>
      <c r="M432" s="32" t="s">
        <v>5949</v>
      </c>
      <c r="N432" s="35" t="s">
        <v>5514</v>
      </c>
      <c r="O432" s="1" t="s">
        <v>4664</v>
      </c>
      <c r="P432" s="1" t="s">
        <v>4622</v>
      </c>
      <c r="Q432" s="1" t="s">
        <v>4611</v>
      </c>
      <c r="R432" s="1" t="s">
        <v>4624</v>
      </c>
      <c r="S432" s="1">
        <f>+Excel_Advanced_Sales_Dataset_2000__hetvi__2[[#This Row],[Unit Price]]*Excel_Advanced_Sales_Dataset_2000__hetvi__2[[#This Row],[Quantity]]</f>
        <v>514859.78</v>
      </c>
    </row>
    <row r="433" spans="1:19" x14ac:dyDescent="0.25">
      <c r="A433" s="1" t="s">
        <v>1266</v>
      </c>
      <c r="B433" s="1" t="s">
        <v>878</v>
      </c>
      <c r="C433" s="1" t="s">
        <v>4710</v>
      </c>
      <c r="D433" s="1" t="s">
        <v>5335</v>
      </c>
      <c r="E433" s="1" t="s">
        <v>4627</v>
      </c>
      <c r="F433" s="1" t="s">
        <v>4723</v>
      </c>
      <c r="G433" s="1" t="s">
        <v>4922</v>
      </c>
      <c r="H433" s="1" t="s">
        <v>4638</v>
      </c>
      <c r="I433" s="1" t="s">
        <v>4716</v>
      </c>
      <c r="J433" s="1" t="s">
        <v>4938</v>
      </c>
      <c r="K433">
        <v>43765.72</v>
      </c>
      <c r="L433">
        <v>17.600000000000001</v>
      </c>
      <c r="M433" s="32" t="s">
        <v>5950</v>
      </c>
      <c r="N433" s="35" t="s">
        <v>5951</v>
      </c>
      <c r="O433" s="1" t="s">
        <v>4730</v>
      </c>
      <c r="P433" s="1" t="s">
        <v>4622</v>
      </c>
      <c r="Q433" s="1" t="s">
        <v>4611</v>
      </c>
      <c r="R433" s="1" t="s">
        <v>4696</v>
      </c>
      <c r="S433" s="1">
        <f>+Excel_Advanced_Sales_Dataset_2000__hetvi__2[[#This Row],[Unit Price]]*Excel_Advanced_Sales_Dataset_2000__hetvi__2[[#This Row],[Quantity]]</f>
        <v>1444268.76</v>
      </c>
    </row>
    <row r="434" spans="1:19" x14ac:dyDescent="0.25">
      <c r="A434" s="1" t="s">
        <v>1268</v>
      </c>
      <c r="B434" s="1" t="s">
        <v>1269</v>
      </c>
      <c r="C434" s="1" t="s">
        <v>5487</v>
      </c>
      <c r="D434" s="1" t="s">
        <v>5414</v>
      </c>
      <c r="E434" s="1" t="s">
        <v>4627</v>
      </c>
      <c r="F434" s="1" t="s">
        <v>4691</v>
      </c>
      <c r="G434" s="1" t="s">
        <v>5000</v>
      </c>
      <c r="H434" s="1" t="s">
        <v>4659</v>
      </c>
      <c r="I434" s="1" t="s">
        <v>4943</v>
      </c>
      <c r="J434" s="1" t="s">
        <v>5100</v>
      </c>
      <c r="K434">
        <v>33328.93</v>
      </c>
      <c r="L434">
        <v>14.86</v>
      </c>
      <c r="M434" s="32" t="s">
        <v>5952</v>
      </c>
      <c r="N434" s="35" t="s">
        <v>5154</v>
      </c>
      <c r="O434" s="1" t="s">
        <v>45</v>
      </c>
      <c r="P434" s="1" t="s">
        <v>4622</v>
      </c>
      <c r="Q434" s="1" t="s">
        <v>4611</v>
      </c>
      <c r="R434" s="1" t="s">
        <v>4665</v>
      </c>
      <c r="S434" s="1">
        <f>+Excel_Advanced_Sales_Dataset_2000__hetvi__2[[#This Row],[Unit Price]]*Excel_Advanced_Sales_Dataset_2000__hetvi__2[[#This Row],[Quantity]]</f>
        <v>1566459.71</v>
      </c>
    </row>
    <row r="435" spans="1:19" x14ac:dyDescent="0.25">
      <c r="A435" s="1" t="s">
        <v>1271</v>
      </c>
      <c r="B435" s="1" t="s">
        <v>1272</v>
      </c>
      <c r="C435" s="1" t="s">
        <v>5093</v>
      </c>
      <c r="D435" s="1" t="s">
        <v>4858</v>
      </c>
      <c r="E435" s="1" t="s">
        <v>4627</v>
      </c>
      <c r="F435" s="1" t="s">
        <v>4723</v>
      </c>
      <c r="G435" s="1" t="s">
        <v>4922</v>
      </c>
      <c r="H435" s="1" t="s">
        <v>4725</v>
      </c>
      <c r="I435" s="1" t="s">
        <v>4827</v>
      </c>
      <c r="J435" s="1" t="s">
        <v>4793</v>
      </c>
      <c r="K435">
        <v>25635.16</v>
      </c>
      <c r="L435">
        <v>16.329999999999998</v>
      </c>
      <c r="M435" s="32" t="s">
        <v>5953</v>
      </c>
      <c r="N435" s="35" t="s">
        <v>5711</v>
      </c>
      <c r="O435" s="1" t="s">
        <v>4609</v>
      </c>
      <c r="P435" s="1" t="s">
        <v>4622</v>
      </c>
      <c r="Q435" s="1" t="s">
        <v>4643</v>
      </c>
      <c r="R435" s="1" t="s">
        <v>4720</v>
      </c>
      <c r="S435" s="1">
        <f>+Excel_Advanced_Sales_Dataset_2000__hetvi__2[[#This Row],[Unit Price]]*Excel_Advanced_Sales_Dataset_2000__hetvi__2[[#This Row],[Quantity]]</f>
        <v>410162.56</v>
      </c>
    </row>
    <row r="436" spans="1:19" x14ac:dyDescent="0.25">
      <c r="A436" s="1" t="s">
        <v>1274</v>
      </c>
      <c r="B436" s="1" t="s">
        <v>1275</v>
      </c>
      <c r="C436" s="1" t="s">
        <v>5304</v>
      </c>
      <c r="D436" s="1" t="s">
        <v>5954</v>
      </c>
      <c r="E436" s="1" t="s">
        <v>4602</v>
      </c>
      <c r="F436" s="1" t="s">
        <v>4785</v>
      </c>
      <c r="G436" s="1" t="s">
        <v>4942</v>
      </c>
      <c r="H436" s="1" t="s">
        <v>4618</v>
      </c>
      <c r="I436" s="1" t="s">
        <v>4735</v>
      </c>
      <c r="J436" s="1" t="s">
        <v>4846</v>
      </c>
      <c r="K436">
        <v>35948.01</v>
      </c>
      <c r="L436">
        <v>9.3699999999999992</v>
      </c>
      <c r="M436" s="32" t="s">
        <v>5955</v>
      </c>
      <c r="N436" s="35" t="s">
        <v>5697</v>
      </c>
      <c r="O436" s="1" t="s">
        <v>4730</v>
      </c>
      <c r="P436" s="1" t="s">
        <v>4610</v>
      </c>
      <c r="Q436" s="1" t="s">
        <v>4611</v>
      </c>
      <c r="R436" s="1" t="s">
        <v>4782</v>
      </c>
      <c r="S436" s="1">
        <f>+Excel_Advanced_Sales_Dataset_2000__hetvi__2[[#This Row],[Unit Price]]*Excel_Advanced_Sales_Dataset_2000__hetvi__2[[#This Row],[Quantity]]</f>
        <v>539220.15</v>
      </c>
    </row>
    <row r="437" spans="1:19" x14ac:dyDescent="0.25">
      <c r="A437" s="1" t="s">
        <v>1277</v>
      </c>
      <c r="B437" s="1" t="s">
        <v>55</v>
      </c>
      <c r="C437" s="1" t="s">
        <v>4979</v>
      </c>
      <c r="D437" s="1" t="s">
        <v>5758</v>
      </c>
      <c r="E437" s="1" t="s">
        <v>4627</v>
      </c>
      <c r="F437" s="1" t="s">
        <v>4628</v>
      </c>
      <c r="G437" s="1" t="s">
        <v>4747</v>
      </c>
      <c r="H437" s="1" t="s">
        <v>4618</v>
      </c>
      <c r="I437" s="1" t="s">
        <v>4678</v>
      </c>
      <c r="J437" s="1" t="s">
        <v>4893</v>
      </c>
      <c r="K437">
        <v>48467.31</v>
      </c>
      <c r="L437">
        <v>18.309999999999999</v>
      </c>
      <c r="M437" s="32" t="s">
        <v>5956</v>
      </c>
      <c r="N437" s="35" t="s">
        <v>5463</v>
      </c>
      <c r="O437" s="1" t="s">
        <v>45</v>
      </c>
      <c r="P437" s="1" t="s">
        <v>4622</v>
      </c>
      <c r="Q437" s="1" t="s">
        <v>4611</v>
      </c>
      <c r="R437" s="1" t="s">
        <v>4696</v>
      </c>
      <c r="S437" s="1">
        <f>+Excel_Advanced_Sales_Dataset_2000__hetvi__2[[#This Row],[Unit Price]]*Excel_Advanced_Sales_Dataset_2000__hetvi__2[[#This Row],[Quantity]]</f>
        <v>1017813.51</v>
      </c>
    </row>
    <row r="438" spans="1:19" x14ac:dyDescent="0.25">
      <c r="A438" s="1" t="s">
        <v>1279</v>
      </c>
      <c r="B438" s="1" t="s">
        <v>684</v>
      </c>
      <c r="C438" s="1" t="s">
        <v>5150</v>
      </c>
      <c r="D438" s="1" t="s">
        <v>5957</v>
      </c>
      <c r="E438" s="1" t="s">
        <v>4615</v>
      </c>
      <c r="F438" s="1" t="s">
        <v>4616</v>
      </c>
      <c r="G438" s="1" t="s">
        <v>5280</v>
      </c>
      <c r="H438" s="1" t="s">
        <v>4659</v>
      </c>
      <c r="I438" s="1" t="s">
        <v>4943</v>
      </c>
      <c r="J438" s="1" t="s">
        <v>4640</v>
      </c>
      <c r="K438">
        <v>35573.53</v>
      </c>
      <c r="L438">
        <v>3.78</v>
      </c>
      <c r="M438" s="32" t="s">
        <v>5958</v>
      </c>
      <c r="N438" s="35" t="s">
        <v>5951</v>
      </c>
      <c r="O438" s="1" t="s">
        <v>4651</v>
      </c>
      <c r="P438" s="1" t="s">
        <v>4622</v>
      </c>
      <c r="Q438" s="1" t="s">
        <v>4623</v>
      </c>
      <c r="R438" s="1" t="s">
        <v>4696</v>
      </c>
      <c r="S438" s="1">
        <f>+Excel_Advanced_Sales_Dataset_2000__hetvi__2[[#This Row],[Unit Price]]*Excel_Advanced_Sales_Dataset_2000__hetvi__2[[#This Row],[Quantity]]</f>
        <v>1529661.79</v>
      </c>
    </row>
    <row r="439" spans="1:19" x14ac:dyDescent="0.25">
      <c r="A439" s="1" t="s">
        <v>1281</v>
      </c>
      <c r="B439" s="1" t="s">
        <v>378</v>
      </c>
      <c r="C439" s="1" t="s">
        <v>4634</v>
      </c>
      <c r="D439" s="1" t="s">
        <v>5959</v>
      </c>
      <c r="E439" s="1" t="s">
        <v>4615</v>
      </c>
      <c r="F439" s="1" t="s">
        <v>4616</v>
      </c>
      <c r="G439" s="1" t="s">
        <v>4699</v>
      </c>
      <c r="H439" s="1" t="s">
        <v>4659</v>
      </c>
      <c r="I439" s="1" t="s">
        <v>4756</v>
      </c>
      <c r="J439" s="1" t="s">
        <v>4938</v>
      </c>
      <c r="K439">
        <v>30193.7</v>
      </c>
      <c r="L439">
        <v>2.0499999999999998</v>
      </c>
      <c r="M439" s="32" t="s">
        <v>5960</v>
      </c>
      <c r="N439" s="35" t="s">
        <v>5961</v>
      </c>
      <c r="O439" s="1" t="s">
        <v>4609</v>
      </c>
      <c r="P439" s="1" t="s">
        <v>4622</v>
      </c>
      <c r="Q439" s="1" t="s">
        <v>4643</v>
      </c>
      <c r="R439" s="1" t="s">
        <v>4720</v>
      </c>
      <c r="S439" s="1">
        <f>+Excel_Advanced_Sales_Dataset_2000__hetvi__2[[#This Row],[Unit Price]]*Excel_Advanced_Sales_Dataset_2000__hetvi__2[[#This Row],[Quantity]]</f>
        <v>996392.1</v>
      </c>
    </row>
    <row r="440" spans="1:19" x14ac:dyDescent="0.25">
      <c r="A440" s="1" t="s">
        <v>1283</v>
      </c>
      <c r="B440" s="1" t="s">
        <v>1284</v>
      </c>
      <c r="C440" s="1" t="s">
        <v>5699</v>
      </c>
      <c r="D440" s="1" t="s">
        <v>5962</v>
      </c>
      <c r="E440" s="1" t="s">
        <v>4602</v>
      </c>
      <c r="F440" s="1" t="s">
        <v>4684</v>
      </c>
      <c r="G440" s="1" t="s">
        <v>5022</v>
      </c>
      <c r="H440" s="1" t="s">
        <v>4605</v>
      </c>
      <c r="I440" s="1" t="s">
        <v>4808</v>
      </c>
      <c r="J440" s="1" t="s">
        <v>4779</v>
      </c>
      <c r="K440">
        <v>34124.53</v>
      </c>
      <c r="L440">
        <v>1.5</v>
      </c>
      <c r="M440" s="32" t="s">
        <v>5963</v>
      </c>
      <c r="N440" s="35" t="s">
        <v>5964</v>
      </c>
      <c r="O440" s="1" t="s">
        <v>45</v>
      </c>
      <c r="P440" s="1" t="s">
        <v>4610</v>
      </c>
      <c r="Q440" s="1" t="s">
        <v>4623</v>
      </c>
      <c r="R440" s="1" t="s">
        <v>4703</v>
      </c>
      <c r="S440" s="1">
        <f>+Excel_Advanced_Sales_Dataset_2000__hetvi__2[[#This Row],[Unit Price]]*Excel_Advanced_Sales_Dataset_2000__hetvi__2[[#This Row],[Quantity]]</f>
        <v>307120.77</v>
      </c>
    </row>
    <row r="441" spans="1:19" x14ac:dyDescent="0.25">
      <c r="A441" s="1" t="s">
        <v>1286</v>
      </c>
      <c r="B441" s="1" t="s">
        <v>1287</v>
      </c>
      <c r="C441" s="1" t="s">
        <v>4613</v>
      </c>
      <c r="D441" s="1" t="s">
        <v>5965</v>
      </c>
      <c r="E441" s="1" t="s">
        <v>4615</v>
      </c>
      <c r="F441" s="1" t="s">
        <v>4616</v>
      </c>
      <c r="G441" s="1" t="s">
        <v>5280</v>
      </c>
      <c r="H441" s="1" t="s">
        <v>4638</v>
      </c>
      <c r="I441" s="1" t="s">
        <v>4834</v>
      </c>
      <c r="J441" s="1" t="s">
        <v>4869</v>
      </c>
      <c r="K441">
        <v>39031.480000000003</v>
      </c>
      <c r="L441">
        <v>6.91</v>
      </c>
      <c r="M441" s="32" t="s">
        <v>5966</v>
      </c>
      <c r="N441" s="35" t="s">
        <v>5355</v>
      </c>
      <c r="O441" s="1" t="s">
        <v>4664</v>
      </c>
      <c r="P441" s="1" t="s">
        <v>4622</v>
      </c>
      <c r="Q441" s="1" t="s">
        <v>4623</v>
      </c>
      <c r="R441" s="1" t="s">
        <v>4653</v>
      </c>
      <c r="S441" s="1">
        <f>+Excel_Advanced_Sales_Dataset_2000__hetvi__2[[#This Row],[Unit Price]]*Excel_Advanced_Sales_Dataset_2000__hetvi__2[[#This Row],[Quantity]]</f>
        <v>1053849.9600000002</v>
      </c>
    </row>
    <row r="442" spans="1:19" x14ac:dyDescent="0.25">
      <c r="A442" s="1" t="s">
        <v>1289</v>
      </c>
      <c r="B442" s="1" t="s">
        <v>1290</v>
      </c>
      <c r="C442" s="1" t="s">
        <v>5380</v>
      </c>
      <c r="D442" s="1" t="s">
        <v>5967</v>
      </c>
      <c r="E442" s="1" t="s">
        <v>4627</v>
      </c>
      <c r="F442" s="1" t="s">
        <v>4691</v>
      </c>
      <c r="G442" s="1" t="s">
        <v>4692</v>
      </c>
      <c r="H442" s="1" t="s">
        <v>4659</v>
      </c>
      <c r="I442" s="1" t="s">
        <v>4660</v>
      </c>
      <c r="J442" s="1" t="s">
        <v>4693</v>
      </c>
      <c r="K442">
        <v>12331.06</v>
      </c>
      <c r="L442">
        <v>0.74</v>
      </c>
      <c r="M442" s="32" t="s">
        <v>5968</v>
      </c>
      <c r="N442" s="35" t="s">
        <v>5969</v>
      </c>
      <c r="O442" s="1" t="s">
        <v>4609</v>
      </c>
      <c r="P442" s="1" t="s">
        <v>4622</v>
      </c>
      <c r="Q442" s="1" t="s">
        <v>4611</v>
      </c>
      <c r="R442" s="1" t="s">
        <v>4823</v>
      </c>
      <c r="S442" s="1">
        <f>+Excel_Advanced_Sales_Dataset_2000__hetvi__2[[#This Row],[Unit Price]]*Excel_Advanced_Sales_Dataset_2000__hetvi__2[[#This Row],[Quantity]]</f>
        <v>369931.8</v>
      </c>
    </row>
    <row r="443" spans="1:19" x14ac:dyDescent="0.25">
      <c r="A443" s="1" t="s">
        <v>1292</v>
      </c>
      <c r="B443" s="1" t="s">
        <v>1293</v>
      </c>
      <c r="C443" s="1" t="s">
        <v>5970</v>
      </c>
      <c r="D443" s="1" t="s">
        <v>5971</v>
      </c>
      <c r="E443" s="1" t="s">
        <v>4602</v>
      </c>
      <c r="F443" s="1" t="s">
        <v>4603</v>
      </c>
      <c r="G443" s="1" t="s">
        <v>4813</v>
      </c>
      <c r="H443" s="1" t="s">
        <v>4725</v>
      </c>
      <c r="I443" s="1" t="s">
        <v>4726</v>
      </c>
      <c r="J443" s="1" t="s">
        <v>4993</v>
      </c>
      <c r="K443">
        <v>21912.98</v>
      </c>
      <c r="L443">
        <v>13.46</v>
      </c>
      <c r="M443" s="32" t="s">
        <v>5972</v>
      </c>
      <c r="N443" s="35" t="s">
        <v>5276</v>
      </c>
      <c r="O443" s="1" t="s">
        <v>4651</v>
      </c>
      <c r="P443" s="1" t="s">
        <v>4610</v>
      </c>
      <c r="Q443" s="1" t="s">
        <v>4643</v>
      </c>
      <c r="R443" s="1" t="s">
        <v>4744</v>
      </c>
      <c r="S443" s="1">
        <f>+Excel_Advanced_Sales_Dataset_2000__hetvi__2[[#This Row],[Unit Price]]*Excel_Advanced_Sales_Dataset_2000__hetvi__2[[#This Row],[Quantity]]</f>
        <v>898432.17999999993</v>
      </c>
    </row>
    <row r="444" spans="1:19" x14ac:dyDescent="0.25">
      <c r="A444" s="1" t="s">
        <v>1295</v>
      </c>
      <c r="B444" s="1" t="s">
        <v>553</v>
      </c>
      <c r="C444" s="1" t="s">
        <v>5677</v>
      </c>
      <c r="D444" s="1" t="s">
        <v>5973</v>
      </c>
      <c r="E444" s="1" t="s">
        <v>4627</v>
      </c>
      <c r="F444" s="1" t="s">
        <v>4628</v>
      </c>
      <c r="G444" s="1" t="s">
        <v>4711</v>
      </c>
      <c r="H444" s="1" t="s">
        <v>4659</v>
      </c>
      <c r="I444" s="1" t="s">
        <v>4756</v>
      </c>
      <c r="J444" s="1" t="s">
        <v>4909</v>
      </c>
      <c r="K444">
        <v>23969.89</v>
      </c>
      <c r="L444">
        <v>18.09</v>
      </c>
      <c r="M444" s="32" t="s">
        <v>5974</v>
      </c>
      <c r="N444" s="35" t="s">
        <v>5689</v>
      </c>
      <c r="O444" s="1" t="s">
        <v>4651</v>
      </c>
      <c r="P444" s="1" t="s">
        <v>4622</v>
      </c>
      <c r="Q444" s="1" t="s">
        <v>4623</v>
      </c>
      <c r="R444" s="1" t="s">
        <v>4720</v>
      </c>
      <c r="S444" s="1">
        <f>+Excel_Advanced_Sales_Dataset_2000__hetvi__2[[#This Row],[Unit Price]]*Excel_Advanced_Sales_Dataset_2000__hetvi__2[[#This Row],[Quantity]]</f>
        <v>1198494.5</v>
      </c>
    </row>
    <row r="445" spans="1:19" x14ac:dyDescent="0.25">
      <c r="A445" s="1" t="s">
        <v>1297</v>
      </c>
      <c r="B445" s="1" t="s">
        <v>1298</v>
      </c>
      <c r="C445" s="1" t="s">
        <v>4842</v>
      </c>
      <c r="D445" s="1" t="s">
        <v>5975</v>
      </c>
      <c r="E445" s="1" t="s">
        <v>4627</v>
      </c>
      <c r="F445" s="1" t="s">
        <v>4636</v>
      </c>
      <c r="G445" s="1" t="s">
        <v>4985</v>
      </c>
      <c r="H445" s="1" t="s">
        <v>4605</v>
      </c>
      <c r="I445" s="1" t="s">
        <v>4868</v>
      </c>
      <c r="J445" s="1" t="s">
        <v>4640</v>
      </c>
      <c r="K445">
        <v>19450.759999999998</v>
      </c>
      <c r="L445">
        <v>8.07</v>
      </c>
      <c r="M445" s="32" t="s">
        <v>5976</v>
      </c>
      <c r="N445" s="35" t="s">
        <v>5977</v>
      </c>
      <c r="O445" s="1" t="s">
        <v>4651</v>
      </c>
      <c r="P445" s="1" t="s">
        <v>4622</v>
      </c>
      <c r="Q445" s="1" t="s">
        <v>4643</v>
      </c>
      <c r="R445" s="1" t="s">
        <v>4823</v>
      </c>
      <c r="S445" s="1">
        <f>+Excel_Advanced_Sales_Dataset_2000__hetvi__2[[#This Row],[Unit Price]]*Excel_Advanced_Sales_Dataset_2000__hetvi__2[[#This Row],[Quantity]]</f>
        <v>836382.67999999993</v>
      </c>
    </row>
    <row r="446" spans="1:19" x14ac:dyDescent="0.25">
      <c r="A446" s="1" t="s">
        <v>1300</v>
      </c>
      <c r="B446" s="1" t="s">
        <v>998</v>
      </c>
      <c r="C446" s="1" t="s">
        <v>5978</v>
      </c>
      <c r="D446" s="1" t="s">
        <v>5979</v>
      </c>
      <c r="E446" s="1" t="s">
        <v>4627</v>
      </c>
      <c r="F446" s="1" t="s">
        <v>4628</v>
      </c>
      <c r="G446" s="1" t="s">
        <v>4747</v>
      </c>
      <c r="H446" s="1" t="s">
        <v>4605</v>
      </c>
      <c r="I446" s="1" t="s">
        <v>4868</v>
      </c>
      <c r="J446" s="1" t="s">
        <v>4632</v>
      </c>
      <c r="K446">
        <v>46403.519999999997</v>
      </c>
      <c r="L446">
        <v>14.38</v>
      </c>
      <c r="M446" s="32" t="s">
        <v>5980</v>
      </c>
      <c r="N446" s="35" t="s">
        <v>5981</v>
      </c>
      <c r="O446" s="1" t="s">
        <v>4651</v>
      </c>
      <c r="P446" s="1" t="s">
        <v>4610</v>
      </c>
      <c r="Q446" s="1" t="s">
        <v>4611</v>
      </c>
      <c r="R446" s="1" t="s">
        <v>4823</v>
      </c>
      <c r="S446" s="1">
        <f>+Excel_Advanced_Sales_Dataset_2000__hetvi__2[[#This Row],[Unit Price]]*Excel_Advanced_Sales_Dataset_2000__hetvi__2[[#This Row],[Quantity]]</f>
        <v>1577719.68</v>
      </c>
    </row>
    <row r="447" spans="1:19" x14ac:dyDescent="0.25">
      <c r="A447" s="1" t="s">
        <v>1302</v>
      </c>
      <c r="B447" s="1" t="s">
        <v>1033</v>
      </c>
      <c r="C447" s="1" t="s">
        <v>4682</v>
      </c>
      <c r="D447" s="1" t="s">
        <v>5982</v>
      </c>
      <c r="E447" s="1" t="s">
        <v>4615</v>
      </c>
      <c r="F447" s="1" t="s">
        <v>4616</v>
      </c>
      <c r="G447" s="1" t="s">
        <v>5280</v>
      </c>
      <c r="H447" s="1" t="s">
        <v>4659</v>
      </c>
      <c r="I447" s="1" t="s">
        <v>4845</v>
      </c>
      <c r="J447" s="1" t="s">
        <v>4909</v>
      </c>
      <c r="K447">
        <v>16506.46</v>
      </c>
      <c r="L447">
        <v>1.64</v>
      </c>
      <c r="M447" s="32" t="s">
        <v>5983</v>
      </c>
      <c r="N447" s="35" t="s">
        <v>5888</v>
      </c>
      <c r="O447" s="1" t="s">
        <v>4664</v>
      </c>
      <c r="P447" s="1" t="s">
        <v>4622</v>
      </c>
      <c r="Q447" s="1" t="s">
        <v>4643</v>
      </c>
      <c r="R447" s="1" t="s">
        <v>4696</v>
      </c>
      <c r="S447" s="1">
        <f>+Excel_Advanced_Sales_Dataset_2000__hetvi__2[[#This Row],[Unit Price]]*Excel_Advanced_Sales_Dataset_2000__hetvi__2[[#This Row],[Quantity]]</f>
        <v>825323</v>
      </c>
    </row>
    <row r="448" spans="1:19" x14ac:dyDescent="0.25">
      <c r="A448" s="1" t="s">
        <v>1304</v>
      </c>
      <c r="B448" s="1" t="s">
        <v>418</v>
      </c>
      <c r="C448" s="1" t="s">
        <v>5764</v>
      </c>
      <c r="D448" s="1" t="s">
        <v>5984</v>
      </c>
      <c r="E448" s="1" t="s">
        <v>4602</v>
      </c>
      <c r="F448" s="1" t="s">
        <v>4785</v>
      </c>
      <c r="G448" s="1" t="s">
        <v>4942</v>
      </c>
      <c r="H448" s="1" t="s">
        <v>4638</v>
      </c>
      <c r="I448" s="1" t="s">
        <v>4639</v>
      </c>
      <c r="J448" s="1" t="s">
        <v>5078</v>
      </c>
      <c r="K448">
        <v>42896.28</v>
      </c>
      <c r="L448">
        <v>2.8</v>
      </c>
      <c r="M448" s="32" t="s">
        <v>5985</v>
      </c>
      <c r="N448" s="35" t="s">
        <v>5048</v>
      </c>
      <c r="O448" s="1" t="s">
        <v>4609</v>
      </c>
      <c r="P448" s="1" t="s">
        <v>4622</v>
      </c>
      <c r="Q448" s="1" t="s">
        <v>4611</v>
      </c>
      <c r="R448" s="1" t="s">
        <v>4782</v>
      </c>
      <c r="S448" s="1">
        <f>+Excel_Advanced_Sales_Dataset_2000__hetvi__2[[#This Row],[Unit Price]]*Excel_Advanced_Sales_Dataset_2000__hetvi__2[[#This Row],[Quantity]]</f>
        <v>1672954.92</v>
      </c>
    </row>
    <row r="449" spans="1:19" x14ac:dyDescent="0.25">
      <c r="A449" s="1" t="s">
        <v>1306</v>
      </c>
      <c r="B449" s="1" t="s">
        <v>571</v>
      </c>
      <c r="C449" s="1" t="s">
        <v>5302</v>
      </c>
      <c r="D449" s="1" t="s">
        <v>5986</v>
      </c>
      <c r="E449" s="1" t="s">
        <v>4656</v>
      </c>
      <c r="F449" s="1" t="s">
        <v>4676</v>
      </c>
      <c r="G449" s="1" t="s">
        <v>5132</v>
      </c>
      <c r="H449" s="1" t="s">
        <v>4638</v>
      </c>
      <c r="I449" s="1" t="s">
        <v>4774</v>
      </c>
      <c r="J449" s="1" t="s">
        <v>4814</v>
      </c>
      <c r="K449">
        <v>24816.69</v>
      </c>
      <c r="L449">
        <v>3.27</v>
      </c>
      <c r="M449" s="32" t="s">
        <v>5987</v>
      </c>
      <c r="N449" s="35" t="s">
        <v>5988</v>
      </c>
      <c r="O449" s="1" t="s">
        <v>45</v>
      </c>
      <c r="P449" s="1" t="s">
        <v>4622</v>
      </c>
      <c r="Q449" s="1" t="s">
        <v>4643</v>
      </c>
      <c r="R449" s="1" t="s">
        <v>4665</v>
      </c>
      <c r="S449" s="1">
        <f>+Excel_Advanced_Sales_Dataset_2000__hetvi__2[[#This Row],[Unit Price]]*Excel_Advanced_Sales_Dataset_2000__hetvi__2[[#This Row],[Quantity]]</f>
        <v>595600.55999999994</v>
      </c>
    </row>
    <row r="450" spans="1:19" x14ac:dyDescent="0.25">
      <c r="A450" s="1" t="s">
        <v>1308</v>
      </c>
      <c r="B450" s="1" t="s">
        <v>1309</v>
      </c>
      <c r="C450" s="1" t="s">
        <v>5989</v>
      </c>
      <c r="D450" s="1" t="s">
        <v>4862</v>
      </c>
      <c r="E450" s="1" t="s">
        <v>4602</v>
      </c>
      <c r="F450" s="1" t="s">
        <v>4603</v>
      </c>
      <c r="G450" s="1" t="s">
        <v>4955</v>
      </c>
      <c r="H450" s="1" t="s">
        <v>4725</v>
      </c>
      <c r="I450" s="1" t="s">
        <v>4923</v>
      </c>
      <c r="J450" s="1" t="s">
        <v>4779</v>
      </c>
      <c r="K450">
        <v>28768.02</v>
      </c>
      <c r="L450">
        <v>10.45</v>
      </c>
      <c r="M450" s="32" t="s">
        <v>5990</v>
      </c>
      <c r="N450" s="35" t="s">
        <v>5981</v>
      </c>
      <c r="O450" s="1" t="s">
        <v>4651</v>
      </c>
      <c r="P450" s="1" t="s">
        <v>4622</v>
      </c>
      <c r="Q450" s="1" t="s">
        <v>4623</v>
      </c>
      <c r="R450" s="1" t="s">
        <v>4823</v>
      </c>
      <c r="S450" s="1">
        <f>+Excel_Advanced_Sales_Dataset_2000__hetvi__2[[#This Row],[Unit Price]]*Excel_Advanced_Sales_Dataset_2000__hetvi__2[[#This Row],[Quantity]]</f>
        <v>258912.18</v>
      </c>
    </row>
    <row r="451" spans="1:19" x14ac:dyDescent="0.25">
      <c r="A451" s="1" t="s">
        <v>1311</v>
      </c>
      <c r="B451" s="1" t="s">
        <v>732</v>
      </c>
      <c r="C451" s="1" t="s">
        <v>5991</v>
      </c>
      <c r="D451" s="1" t="s">
        <v>5709</v>
      </c>
      <c r="E451" s="1" t="s">
        <v>4656</v>
      </c>
      <c r="F451" s="1" t="s">
        <v>4772</v>
      </c>
      <c r="G451" s="1" t="s">
        <v>4833</v>
      </c>
      <c r="H451" s="1" t="s">
        <v>4659</v>
      </c>
      <c r="I451" s="1" t="s">
        <v>4660</v>
      </c>
      <c r="J451" s="1" t="s">
        <v>4993</v>
      </c>
      <c r="K451">
        <v>18919.310000000001</v>
      </c>
      <c r="L451">
        <v>1.08</v>
      </c>
      <c r="M451" s="32" t="s">
        <v>5992</v>
      </c>
      <c r="N451" s="35" t="s">
        <v>5969</v>
      </c>
      <c r="O451" s="1" t="s">
        <v>45</v>
      </c>
      <c r="P451" s="1" t="s">
        <v>4622</v>
      </c>
      <c r="Q451" s="1" t="s">
        <v>4643</v>
      </c>
      <c r="R451" s="1" t="s">
        <v>4823</v>
      </c>
      <c r="S451" s="1">
        <f>+Excel_Advanced_Sales_Dataset_2000__hetvi__2[[#This Row],[Unit Price]]*Excel_Advanced_Sales_Dataset_2000__hetvi__2[[#This Row],[Quantity]]</f>
        <v>775691.71000000008</v>
      </c>
    </row>
    <row r="452" spans="1:19" x14ac:dyDescent="0.25">
      <c r="A452" s="1" t="s">
        <v>1313</v>
      </c>
      <c r="B452" s="1" t="s">
        <v>757</v>
      </c>
      <c r="C452" s="1" t="s">
        <v>5209</v>
      </c>
      <c r="D452" s="1" t="s">
        <v>5993</v>
      </c>
      <c r="E452" s="1" t="s">
        <v>4615</v>
      </c>
      <c r="F452" s="1" t="s">
        <v>4616</v>
      </c>
      <c r="G452" s="1" t="s">
        <v>4617</v>
      </c>
      <c r="H452" s="1" t="s">
        <v>4638</v>
      </c>
      <c r="I452" s="1" t="s">
        <v>4716</v>
      </c>
      <c r="J452" s="1" t="s">
        <v>4883</v>
      </c>
      <c r="K452">
        <v>2344.5100000000002</v>
      </c>
      <c r="L452">
        <v>10.1</v>
      </c>
      <c r="M452" s="32" t="s">
        <v>5994</v>
      </c>
      <c r="N452" s="35" t="s">
        <v>5282</v>
      </c>
      <c r="O452" s="1" t="s">
        <v>4730</v>
      </c>
      <c r="P452" s="1" t="s">
        <v>4622</v>
      </c>
      <c r="Q452" s="1" t="s">
        <v>4643</v>
      </c>
      <c r="R452" s="1" t="s">
        <v>4653</v>
      </c>
      <c r="S452" s="1">
        <f>+Excel_Advanced_Sales_Dataset_2000__hetvi__2[[#This Row],[Unit Price]]*Excel_Advanced_Sales_Dataset_2000__hetvi__2[[#This Row],[Quantity]]</f>
        <v>114880.99</v>
      </c>
    </row>
    <row r="453" spans="1:19" x14ac:dyDescent="0.25">
      <c r="A453" s="1" t="s">
        <v>1315</v>
      </c>
      <c r="B453" s="1" t="s">
        <v>222</v>
      </c>
      <c r="C453" s="1" t="s">
        <v>5644</v>
      </c>
      <c r="D453" s="1" t="s">
        <v>5995</v>
      </c>
      <c r="E453" s="1" t="s">
        <v>4615</v>
      </c>
      <c r="F453" s="1" t="s">
        <v>4616</v>
      </c>
      <c r="G453" s="1" t="s">
        <v>5280</v>
      </c>
      <c r="H453" s="1" t="s">
        <v>4618</v>
      </c>
      <c r="I453" s="1" t="s">
        <v>4678</v>
      </c>
      <c r="J453" s="1" t="s">
        <v>5138</v>
      </c>
      <c r="K453">
        <v>20574.150000000001</v>
      </c>
      <c r="L453">
        <v>6.11</v>
      </c>
      <c r="M453" s="32" t="s">
        <v>5996</v>
      </c>
      <c r="N453" s="35" t="s">
        <v>5997</v>
      </c>
      <c r="O453" s="1" t="s">
        <v>4609</v>
      </c>
      <c r="P453" s="1" t="s">
        <v>4622</v>
      </c>
      <c r="Q453" s="1" t="s">
        <v>4611</v>
      </c>
      <c r="R453" s="1" t="s">
        <v>4696</v>
      </c>
      <c r="S453" s="1">
        <f>+Excel_Advanced_Sales_Dataset_2000__hetvi__2[[#This Row],[Unit Price]]*Excel_Advanced_Sales_Dataset_2000__hetvi__2[[#This Row],[Quantity]]</f>
        <v>288038.10000000003</v>
      </c>
    </row>
    <row r="454" spans="1:19" x14ac:dyDescent="0.25">
      <c r="A454" s="1" t="s">
        <v>1317</v>
      </c>
      <c r="B454" s="1" t="s">
        <v>915</v>
      </c>
      <c r="C454" s="1" t="s">
        <v>5998</v>
      </c>
      <c r="D454" s="1" t="s">
        <v>5016</v>
      </c>
      <c r="E454" s="1" t="s">
        <v>4602</v>
      </c>
      <c r="F454" s="1" t="s">
        <v>4668</v>
      </c>
      <c r="G454" s="1" t="s">
        <v>4669</v>
      </c>
      <c r="H454" s="1" t="s">
        <v>4638</v>
      </c>
      <c r="I454" s="1" t="s">
        <v>4802</v>
      </c>
      <c r="J454" s="1" t="s">
        <v>5128</v>
      </c>
      <c r="K454">
        <v>49066.25</v>
      </c>
      <c r="L454">
        <v>18.88</v>
      </c>
      <c r="M454" s="32" t="s">
        <v>5999</v>
      </c>
      <c r="N454" s="35" t="s">
        <v>5597</v>
      </c>
      <c r="O454" s="1" t="s">
        <v>4664</v>
      </c>
      <c r="P454" s="1" t="s">
        <v>4622</v>
      </c>
      <c r="Q454" s="1" t="s">
        <v>4643</v>
      </c>
      <c r="R454" s="1" t="s">
        <v>4703</v>
      </c>
      <c r="S454" s="1">
        <f>+Excel_Advanced_Sales_Dataset_2000__hetvi__2[[#This Row],[Unit Price]]*Excel_Advanced_Sales_Dataset_2000__hetvi__2[[#This Row],[Quantity]]</f>
        <v>1864517.5</v>
      </c>
    </row>
    <row r="455" spans="1:19" x14ac:dyDescent="0.25">
      <c r="A455" s="1" t="s">
        <v>1319</v>
      </c>
      <c r="B455" s="1" t="s">
        <v>421</v>
      </c>
      <c r="C455" s="1" t="s">
        <v>6000</v>
      </c>
      <c r="D455" s="1" t="s">
        <v>5957</v>
      </c>
      <c r="E455" s="1" t="s">
        <v>4602</v>
      </c>
      <c r="F455" s="1" t="s">
        <v>4668</v>
      </c>
      <c r="G455" s="1" t="s">
        <v>4807</v>
      </c>
      <c r="H455" s="1" t="s">
        <v>4630</v>
      </c>
      <c r="I455" s="1" t="s">
        <v>4631</v>
      </c>
      <c r="J455" s="1" t="s">
        <v>4693</v>
      </c>
      <c r="K455">
        <v>15808.64</v>
      </c>
      <c r="L455">
        <v>12.76</v>
      </c>
      <c r="M455" s="32" t="s">
        <v>6001</v>
      </c>
      <c r="N455" s="35" t="s">
        <v>6002</v>
      </c>
      <c r="O455" s="1" t="s">
        <v>4651</v>
      </c>
      <c r="P455" s="1" t="s">
        <v>4610</v>
      </c>
      <c r="Q455" s="1" t="s">
        <v>4611</v>
      </c>
      <c r="R455" s="1" t="s">
        <v>4696</v>
      </c>
      <c r="S455" s="1">
        <f>+Excel_Advanced_Sales_Dataset_2000__hetvi__2[[#This Row],[Unit Price]]*Excel_Advanced_Sales_Dataset_2000__hetvi__2[[#This Row],[Quantity]]</f>
        <v>474259.19999999995</v>
      </c>
    </row>
    <row r="456" spans="1:19" x14ac:dyDescent="0.25">
      <c r="A456" s="1" t="s">
        <v>1321</v>
      </c>
      <c r="B456" s="1" t="s">
        <v>1322</v>
      </c>
      <c r="C456" s="1" t="s">
        <v>4973</v>
      </c>
      <c r="D456" s="1" t="s">
        <v>6003</v>
      </c>
      <c r="E456" s="1" t="s">
        <v>4615</v>
      </c>
      <c r="F456" s="1" t="s">
        <v>4733</v>
      </c>
      <c r="G456" s="1" t="s">
        <v>4897</v>
      </c>
      <c r="H456" s="1" t="s">
        <v>4659</v>
      </c>
      <c r="I456" s="1" t="s">
        <v>4845</v>
      </c>
      <c r="J456" s="1" t="s">
        <v>5278</v>
      </c>
      <c r="K456">
        <v>11371.35</v>
      </c>
      <c r="L456">
        <v>19.13</v>
      </c>
      <c r="M456" s="32" t="s">
        <v>6004</v>
      </c>
      <c r="N456" s="35" t="s">
        <v>5292</v>
      </c>
      <c r="O456" s="1" t="s">
        <v>4730</v>
      </c>
      <c r="P456" s="1" t="s">
        <v>4622</v>
      </c>
      <c r="Q456" s="1" t="s">
        <v>4643</v>
      </c>
      <c r="R456" s="1" t="s">
        <v>4665</v>
      </c>
      <c r="S456" s="1">
        <f>+Excel_Advanced_Sales_Dataset_2000__hetvi__2[[#This Row],[Unit Price]]*Excel_Advanced_Sales_Dataset_2000__hetvi__2[[#This Row],[Quantity]]</f>
        <v>56856.75</v>
      </c>
    </row>
    <row r="457" spans="1:19" x14ac:dyDescent="0.25">
      <c r="A457" s="1" t="s">
        <v>1324</v>
      </c>
      <c r="B457" s="1" t="s">
        <v>1325</v>
      </c>
      <c r="C457" s="1" t="s">
        <v>5105</v>
      </c>
      <c r="D457" s="1" t="s">
        <v>6005</v>
      </c>
      <c r="E457" s="1" t="s">
        <v>4627</v>
      </c>
      <c r="F457" s="1" t="s">
        <v>4636</v>
      </c>
      <c r="G457" s="1" t="s">
        <v>4985</v>
      </c>
      <c r="H457" s="1" t="s">
        <v>4638</v>
      </c>
      <c r="I457" s="1" t="s">
        <v>4774</v>
      </c>
      <c r="J457" s="1" t="s">
        <v>4938</v>
      </c>
      <c r="K457">
        <v>41271.760000000002</v>
      </c>
      <c r="L457">
        <v>11.91</v>
      </c>
      <c r="M457" s="32" t="s">
        <v>6006</v>
      </c>
      <c r="N457" s="35" t="s">
        <v>5977</v>
      </c>
      <c r="O457" s="1" t="s">
        <v>4664</v>
      </c>
      <c r="P457" s="1" t="s">
        <v>4622</v>
      </c>
      <c r="Q457" s="1" t="s">
        <v>4643</v>
      </c>
      <c r="R457" s="1" t="s">
        <v>4823</v>
      </c>
      <c r="S457" s="1">
        <f>+Excel_Advanced_Sales_Dataset_2000__hetvi__2[[#This Row],[Unit Price]]*Excel_Advanced_Sales_Dataset_2000__hetvi__2[[#This Row],[Quantity]]</f>
        <v>1361968.08</v>
      </c>
    </row>
    <row r="458" spans="1:19" x14ac:dyDescent="0.25">
      <c r="A458" s="1" t="s">
        <v>1327</v>
      </c>
      <c r="B458" s="1" t="s">
        <v>661</v>
      </c>
      <c r="C458" s="1" t="s">
        <v>4714</v>
      </c>
      <c r="D458" s="1" t="s">
        <v>5124</v>
      </c>
      <c r="E458" s="1" t="s">
        <v>4656</v>
      </c>
      <c r="F458" s="1" t="s">
        <v>4891</v>
      </c>
      <c r="G458" s="1" t="s">
        <v>5143</v>
      </c>
      <c r="H458" s="1" t="s">
        <v>4725</v>
      </c>
      <c r="I458" s="1" t="s">
        <v>4898</v>
      </c>
      <c r="J458" s="1" t="s">
        <v>5261</v>
      </c>
      <c r="K458">
        <v>26606.67</v>
      </c>
      <c r="L458">
        <v>10.47</v>
      </c>
      <c r="M458" s="32" t="s">
        <v>6007</v>
      </c>
      <c r="N458" s="35" t="s">
        <v>6008</v>
      </c>
      <c r="O458" s="1" t="s">
        <v>4664</v>
      </c>
      <c r="P458" s="1" t="s">
        <v>4622</v>
      </c>
      <c r="Q458" s="1" t="s">
        <v>4623</v>
      </c>
      <c r="R458" s="1" t="s">
        <v>4612</v>
      </c>
      <c r="S458" s="1">
        <f>+Excel_Advanced_Sales_Dataset_2000__hetvi__2[[#This Row],[Unit Price]]*Excel_Advanced_Sales_Dataset_2000__hetvi__2[[#This Row],[Quantity]]</f>
        <v>266066.69999999995</v>
      </c>
    </row>
    <row r="459" spans="1:19" x14ac:dyDescent="0.25">
      <c r="A459" s="1" t="s">
        <v>1329</v>
      </c>
      <c r="B459" s="1" t="s">
        <v>418</v>
      </c>
      <c r="C459" s="1" t="s">
        <v>6009</v>
      </c>
      <c r="D459" s="1" t="s">
        <v>4862</v>
      </c>
      <c r="E459" s="1" t="s">
        <v>4602</v>
      </c>
      <c r="F459" s="1" t="s">
        <v>4785</v>
      </c>
      <c r="G459" s="1" t="s">
        <v>4942</v>
      </c>
      <c r="H459" s="1" t="s">
        <v>4725</v>
      </c>
      <c r="I459" s="1" t="s">
        <v>5247</v>
      </c>
      <c r="J459" s="1" t="s">
        <v>4640</v>
      </c>
      <c r="K459">
        <v>22613.11</v>
      </c>
      <c r="L459">
        <v>3.83</v>
      </c>
      <c r="M459" s="32" t="s">
        <v>6010</v>
      </c>
      <c r="N459" s="35" t="s">
        <v>6011</v>
      </c>
      <c r="O459" s="1" t="s">
        <v>4651</v>
      </c>
      <c r="P459" s="1" t="s">
        <v>4622</v>
      </c>
      <c r="Q459" s="1" t="s">
        <v>4643</v>
      </c>
      <c r="R459" s="1" t="s">
        <v>4665</v>
      </c>
      <c r="S459" s="1">
        <f>+Excel_Advanced_Sales_Dataset_2000__hetvi__2[[#This Row],[Unit Price]]*Excel_Advanced_Sales_Dataset_2000__hetvi__2[[#This Row],[Quantity]]</f>
        <v>972363.73</v>
      </c>
    </row>
    <row r="460" spans="1:19" x14ac:dyDescent="0.25">
      <c r="A460" s="1" t="s">
        <v>1331</v>
      </c>
      <c r="B460" s="1" t="s">
        <v>1249</v>
      </c>
      <c r="C460" s="1" t="s">
        <v>5863</v>
      </c>
      <c r="D460" s="1" t="s">
        <v>5433</v>
      </c>
      <c r="E460" s="1" t="s">
        <v>4602</v>
      </c>
      <c r="F460" s="1" t="s">
        <v>4684</v>
      </c>
      <c r="G460" s="1" t="s">
        <v>4792</v>
      </c>
      <c r="H460" s="1" t="s">
        <v>4605</v>
      </c>
      <c r="I460" s="1" t="s">
        <v>4819</v>
      </c>
      <c r="J460" s="1" t="s">
        <v>4828</v>
      </c>
      <c r="K460">
        <v>43609.25</v>
      </c>
      <c r="L460">
        <v>2.76</v>
      </c>
      <c r="M460" s="32" t="s">
        <v>6012</v>
      </c>
      <c r="N460" s="35" t="s">
        <v>4816</v>
      </c>
      <c r="O460" s="1" t="s">
        <v>4609</v>
      </c>
      <c r="P460" s="1" t="s">
        <v>4622</v>
      </c>
      <c r="Q460" s="1" t="s">
        <v>4611</v>
      </c>
      <c r="R460" s="1" t="s">
        <v>4782</v>
      </c>
      <c r="S460" s="1">
        <f>+Excel_Advanced_Sales_Dataset_2000__hetvi__2[[#This Row],[Unit Price]]*Excel_Advanced_Sales_Dataset_2000__hetvi__2[[#This Row],[Quantity]]</f>
        <v>566920.25</v>
      </c>
    </row>
    <row r="461" spans="1:19" x14ac:dyDescent="0.25">
      <c r="A461" s="1" t="s">
        <v>1333</v>
      </c>
      <c r="B461" s="1" t="s">
        <v>531</v>
      </c>
      <c r="C461" s="1" t="s">
        <v>4912</v>
      </c>
      <c r="D461" s="1" t="s">
        <v>4862</v>
      </c>
      <c r="E461" s="1" t="s">
        <v>4615</v>
      </c>
      <c r="F461" s="1" t="s">
        <v>4843</v>
      </c>
      <c r="G461" s="1" t="s">
        <v>4844</v>
      </c>
      <c r="H461" s="1" t="s">
        <v>4659</v>
      </c>
      <c r="I461" s="1" t="s">
        <v>4660</v>
      </c>
      <c r="J461" s="1" t="s">
        <v>4727</v>
      </c>
      <c r="K461">
        <v>41252.68</v>
      </c>
      <c r="L461">
        <v>18.989999999999998</v>
      </c>
      <c r="M461" s="32" t="s">
        <v>6013</v>
      </c>
      <c r="N461" s="35" t="s">
        <v>5662</v>
      </c>
      <c r="O461" s="1" t="s">
        <v>4651</v>
      </c>
      <c r="P461" s="1" t="s">
        <v>4622</v>
      </c>
      <c r="Q461" s="1" t="s">
        <v>4643</v>
      </c>
      <c r="R461" s="1" t="s">
        <v>4782</v>
      </c>
      <c r="S461" s="1">
        <f>+Excel_Advanced_Sales_Dataset_2000__hetvi__2[[#This Row],[Unit Price]]*Excel_Advanced_Sales_Dataset_2000__hetvi__2[[#This Row],[Quantity]]</f>
        <v>330021.44</v>
      </c>
    </row>
    <row r="462" spans="1:19" x14ac:dyDescent="0.25">
      <c r="A462" s="1" t="s">
        <v>1334</v>
      </c>
      <c r="B462" s="1" t="s">
        <v>1335</v>
      </c>
      <c r="C462" s="1" t="s">
        <v>5677</v>
      </c>
      <c r="D462" s="1" t="s">
        <v>5003</v>
      </c>
      <c r="E462" s="1" t="s">
        <v>4656</v>
      </c>
      <c r="F462" s="1" t="s">
        <v>4772</v>
      </c>
      <c r="G462" s="1" t="s">
        <v>4773</v>
      </c>
      <c r="H462" s="1" t="s">
        <v>4659</v>
      </c>
      <c r="I462" s="1" t="s">
        <v>4943</v>
      </c>
      <c r="J462" s="1" t="s">
        <v>4883</v>
      </c>
      <c r="K462">
        <v>18293.04</v>
      </c>
      <c r="L462">
        <v>2.63</v>
      </c>
      <c r="M462" s="32" t="s">
        <v>6014</v>
      </c>
      <c r="N462" s="35" t="s">
        <v>4816</v>
      </c>
      <c r="O462" s="1" t="s">
        <v>4651</v>
      </c>
      <c r="P462" s="1" t="s">
        <v>4622</v>
      </c>
      <c r="Q462" s="1" t="s">
        <v>4611</v>
      </c>
      <c r="R462" s="1" t="s">
        <v>4782</v>
      </c>
      <c r="S462" s="1">
        <f>+Excel_Advanced_Sales_Dataset_2000__hetvi__2[[#This Row],[Unit Price]]*Excel_Advanced_Sales_Dataset_2000__hetvi__2[[#This Row],[Quantity]]</f>
        <v>896358.96000000008</v>
      </c>
    </row>
    <row r="463" spans="1:19" x14ac:dyDescent="0.25">
      <c r="A463" s="1" t="s">
        <v>1337</v>
      </c>
      <c r="B463" s="1" t="s">
        <v>1338</v>
      </c>
      <c r="C463" s="1" t="s">
        <v>4915</v>
      </c>
      <c r="D463" s="1" t="s">
        <v>4791</v>
      </c>
      <c r="E463" s="1" t="s">
        <v>4615</v>
      </c>
      <c r="F463" s="1" t="s">
        <v>4754</v>
      </c>
      <c r="G463" s="1" t="s">
        <v>4755</v>
      </c>
      <c r="H463" s="1" t="s">
        <v>4605</v>
      </c>
      <c r="I463" s="1" t="s">
        <v>4706</v>
      </c>
      <c r="J463" s="1" t="s">
        <v>4938</v>
      </c>
      <c r="K463">
        <v>18054.169999999998</v>
      </c>
      <c r="L463">
        <v>16.91</v>
      </c>
      <c r="M463" s="32" t="s">
        <v>6015</v>
      </c>
      <c r="N463" s="35" t="s">
        <v>5641</v>
      </c>
      <c r="O463" s="1" t="s">
        <v>4730</v>
      </c>
      <c r="P463" s="1" t="s">
        <v>4610</v>
      </c>
      <c r="Q463" s="1" t="s">
        <v>4643</v>
      </c>
      <c r="R463" s="1" t="s">
        <v>4624</v>
      </c>
      <c r="S463" s="1">
        <f>+Excel_Advanced_Sales_Dataset_2000__hetvi__2[[#This Row],[Unit Price]]*Excel_Advanced_Sales_Dataset_2000__hetvi__2[[#This Row],[Quantity]]</f>
        <v>595787.61</v>
      </c>
    </row>
    <row r="464" spans="1:19" x14ac:dyDescent="0.25">
      <c r="A464" s="1" t="s">
        <v>1340</v>
      </c>
      <c r="B464" s="1" t="s">
        <v>1111</v>
      </c>
      <c r="C464" s="1" t="s">
        <v>5361</v>
      </c>
      <c r="D464" s="1" t="s">
        <v>5331</v>
      </c>
      <c r="E464" s="1" t="s">
        <v>4602</v>
      </c>
      <c r="F464" s="1" t="s">
        <v>4684</v>
      </c>
      <c r="G464" s="1" t="s">
        <v>5022</v>
      </c>
      <c r="H464" s="1" t="s">
        <v>4605</v>
      </c>
      <c r="I464" s="1" t="s">
        <v>4808</v>
      </c>
      <c r="J464" s="1" t="s">
        <v>5138</v>
      </c>
      <c r="K464">
        <v>932.45</v>
      </c>
      <c r="L464">
        <v>2.54</v>
      </c>
      <c r="M464" s="32" t="s">
        <v>6016</v>
      </c>
      <c r="N464" s="35" t="s">
        <v>6017</v>
      </c>
      <c r="O464" s="1" t="s">
        <v>4730</v>
      </c>
      <c r="P464" s="1" t="s">
        <v>4622</v>
      </c>
      <c r="Q464" s="1" t="s">
        <v>4611</v>
      </c>
      <c r="R464" s="1" t="s">
        <v>4624</v>
      </c>
      <c r="S464" s="1">
        <f>+Excel_Advanced_Sales_Dataset_2000__hetvi__2[[#This Row],[Unit Price]]*Excel_Advanced_Sales_Dataset_2000__hetvi__2[[#This Row],[Quantity]]</f>
        <v>13054.300000000001</v>
      </c>
    </row>
    <row r="465" spans="1:19" x14ac:dyDescent="0.25">
      <c r="A465" s="1" t="s">
        <v>1342</v>
      </c>
      <c r="B465" s="1" t="s">
        <v>620</v>
      </c>
      <c r="C465" s="1" t="s">
        <v>5349</v>
      </c>
      <c r="D465" s="1" t="s">
        <v>4862</v>
      </c>
      <c r="E465" s="1" t="s">
        <v>4602</v>
      </c>
      <c r="F465" s="1" t="s">
        <v>4603</v>
      </c>
      <c r="G465" s="1" t="s">
        <v>4813</v>
      </c>
      <c r="H465" s="1" t="s">
        <v>4630</v>
      </c>
      <c r="I465" s="1" t="s">
        <v>5088</v>
      </c>
      <c r="J465" s="1" t="s">
        <v>4707</v>
      </c>
      <c r="K465">
        <v>36487.39</v>
      </c>
      <c r="L465">
        <v>7.22</v>
      </c>
      <c r="M465" s="32" t="s">
        <v>6018</v>
      </c>
      <c r="N465" s="35" t="s">
        <v>6019</v>
      </c>
      <c r="O465" s="1" t="s">
        <v>4651</v>
      </c>
      <c r="P465" s="1" t="s">
        <v>4622</v>
      </c>
      <c r="Q465" s="1" t="s">
        <v>4611</v>
      </c>
      <c r="R465" s="1" t="s">
        <v>4644</v>
      </c>
      <c r="S465" s="1">
        <f>+Excel_Advanced_Sales_Dataset_2000__hetvi__2[[#This Row],[Unit Price]]*Excel_Advanced_Sales_Dataset_2000__hetvi__2[[#This Row],[Quantity]]</f>
        <v>912184.75</v>
      </c>
    </row>
    <row r="466" spans="1:19" x14ac:dyDescent="0.25">
      <c r="A466" s="1" t="s">
        <v>1344</v>
      </c>
      <c r="B466" s="1" t="s">
        <v>1213</v>
      </c>
      <c r="C466" s="1" t="s">
        <v>6020</v>
      </c>
      <c r="D466" s="1" t="s">
        <v>6021</v>
      </c>
      <c r="E466" s="1" t="s">
        <v>4656</v>
      </c>
      <c r="F466" s="1" t="s">
        <v>4772</v>
      </c>
      <c r="G466" s="1" t="s">
        <v>4773</v>
      </c>
      <c r="H466" s="1" t="s">
        <v>4725</v>
      </c>
      <c r="I466" s="1" t="s">
        <v>4726</v>
      </c>
      <c r="J466" s="1" t="s">
        <v>4846</v>
      </c>
      <c r="K466">
        <v>40698.019999999997</v>
      </c>
      <c r="L466">
        <v>0.1</v>
      </c>
      <c r="M466" s="32" t="s">
        <v>6022</v>
      </c>
      <c r="N466" s="35" t="s">
        <v>5641</v>
      </c>
      <c r="O466" s="1" t="s">
        <v>4651</v>
      </c>
      <c r="P466" s="1" t="s">
        <v>4622</v>
      </c>
      <c r="Q466" s="1" t="s">
        <v>4623</v>
      </c>
      <c r="R466" s="1" t="s">
        <v>4624</v>
      </c>
      <c r="S466" s="1">
        <f>+Excel_Advanced_Sales_Dataset_2000__hetvi__2[[#This Row],[Unit Price]]*Excel_Advanced_Sales_Dataset_2000__hetvi__2[[#This Row],[Quantity]]</f>
        <v>610470.29999999993</v>
      </c>
    </row>
    <row r="467" spans="1:19" x14ac:dyDescent="0.25">
      <c r="A467" s="1" t="s">
        <v>1346</v>
      </c>
      <c r="B467" s="1" t="s">
        <v>1347</v>
      </c>
      <c r="C467" s="1" t="s">
        <v>4912</v>
      </c>
      <c r="D467" s="1" t="s">
        <v>6023</v>
      </c>
      <c r="E467" s="1" t="s">
        <v>4615</v>
      </c>
      <c r="F467" s="1" t="s">
        <v>4733</v>
      </c>
      <c r="G467" s="1" t="s">
        <v>4734</v>
      </c>
      <c r="H467" s="1" t="s">
        <v>4659</v>
      </c>
      <c r="I467" s="1" t="s">
        <v>4787</v>
      </c>
      <c r="J467" s="1" t="s">
        <v>5278</v>
      </c>
      <c r="K467">
        <v>47477.71</v>
      </c>
      <c r="L467">
        <v>0.6</v>
      </c>
      <c r="M467" s="32" t="s">
        <v>6024</v>
      </c>
      <c r="N467" s="35" t="s">
        <v>5074</v>
      </c>
      <c r="O467" s="1" t="s">
        <v>4609</v>
      </c>
      <c r="P467" s="1" t="s">
        <v>4622</v>
      </c>
      <c r="Q467" s="1" t="s">
        <v>4643</v>
      </c>
      <c r="R467" s="1" t="s">
        <v>4612</v>
      </c>
      <c r="S467" s="1">
        <f>+Excel_Advanced_Sales_Dataset_2000__hetvi__2[[#This Row],[Unit Price]]*Excel_Advanced_Sales_Dataset_2000__hetvi__2[[#This Row],[Quantity]]</f>
        <v>237388.55</v>
      </c>
    </row>
    <row r="468" spans="1:19" x14ac:dyDescent="0.25">
      <c r="A468" s="1" t="s">
        <v>1349</v>
      </c>
      <c r="B468" s="1" t="s">
        <v>943</v>
      </c>
      <c r="C468" s="1" t="s">
        <v>5304</v>
      </c>
      <c r="D468" s="1" t="s">
        <v>5191</v>
      </c>
      <c r="E468" s="1" t="s">
        <v>4656</v>
      </c>
      <c r="F468" s="1" t="s">
        <v>4772</v>
      </c>
      <c r="G468" s="1" t="s">
        <v>4773</v>
      </c>
      <c r="H468" s="1" t="s">
        <v>4605</v>
      </c>
      <c r="I468" s="1" t="s">
        <v>4706</v>
      </c>
      <c r="J468" s="1" t="s">
        <v>4918</v>
      </c>
      <c r="K468">
        <v>5176.6099999999997</v>
      </c>
      <c r="L468">
        <v>3.67</v>
      </c>
      <c r="M468" s="32" t="s">
        <v>6025</v>
      </c>
      <c r="N468" s="35" t="s">
        <v>5196</v>
      </c>
      <c r="O468" s="1" t="s">
        <v>4730</v>
      </c>
      <c r="P468" s="1" t="s">
        <v>4622</v>
      </c>
      <c r="Q468" s="1" t="s">
        <v>4623</v>
      </c>
      <c r="R468" s="1" t="s">
        <v>4644</v>
      </c>
      <c r="S468" s="1">
        <f>+Excel_Advanced_Sales_Dataset_2000__hetvi__2[[#This Row],[Unit Price]]*Excel_Advanced_Sales_Dataset_2000__hetvi__2[[#This Row],[Quantity]]</f>
        <v>134591.85999999999</v>
      </c>
    </row>
    <row r="469" spans="1:19" x14ac:dyDescent="0.25">
      <c r="A469" s="1" t="s">
        <v>1351</v>
      </c>
      <c r="B469" s="1" t="s">
        <v>1352</v>
      </c>
      <c r="C469" s="1" t="s">
        <v>6026</v>
      </c>
      <c r="D469" s="1" t="s">
        <v>6027</v>
      </c>
      <c r="E469" s="1" t="s">
        <v>4602</v>
      </c>
      <c r="F469" s="1" t="s">
        <v>4603</v>
      </c>
      <c r="G469" s="1" t="s">
        <v>4955</v>
      </c>
      <c r="H469" s="1" t="s">
        <v>4618</v>
      </c>
      <c r="I469" s="1" t="s">
        <v>4619</v>
      </c>
      <c r="J469" s="1" t="s">
        <v>4909</v>
      </c>
      <c r="K469">
        <v>14703.83</v>
      </c>
      <c r="L469">
        <v>17.78</v>
      </c>
      <c r="M469" s="32" t="s">
        <v>6028</v>
      </c>
      <c r="N469" s="35" t="s">
        <v>5228</v>
      </c>
      <c r="O469" s="1" t="s">
        <v>45</v>
      </c>
      <c r="P469" s="1" t="s">
        <v>4652</v>
      </c>
      <c r="Q469" s="1" t="s">
        <v>4643</v>
      </c>
      <c r="R469" s="1" t="s">
        <v>4653</v>
      </c>
      <c r="S469" s="1">
        <f>+Excel_Advanced_Sales_Dataset_2000__hetvi__2[[#This Row],[Unit Price]]*Excel_Advanced_Sales_Dataset_2000__hetvi__2[[#This Row],[Quantity]]</f>
        <v>735191.5</v>
      </c>
    </row>
    <row r="470" spans="1:19" x14ac:dyDescent="0.25">
      <c r="A470" s="1" t="s">
        <v>1354</v>
      </c>
      <c r="B470" s="1" t="s">
        <v>858</v>
      </c>
      <c r="C470" s="1" t="s">
        <v>5167</v>
      </c>
      <c r="D470" s="1" t="s">
        <v>6029</v>
      </c>
      <c r="E470" s="1" t="s">
        <v>4602</v>
      </c>
      <c r="F470" s="1" t="s">
        <v>4603</v>
      </c>
      <c r="G470" s="1" t="s">
        <v>4604</v>
      </c>
      <c r="H470" s="1" t="s">
        <v>4630</v>
      </c>
      <c r="I470" s="1" t="s">
        <v>4670</v>
      </c>
      <c r="J470" s="1" t="s">
        <v>4835</v>
      </c>
      <c r="K470">
        <v>49678.99</v>
      </c>
      <c r="L470">
        <v>5.34</v>
      </c>
      <c r="M470" s="32" t="s">
        <v>6030</v>
      </c>
      <c r="N470" s="35" t="s">
        <v>6031</v>
      </c>
      <c r="O470" s="1" t="s">
        <v>4609</v>
      </c>
      <c r="P470" s="1" t="s">
        <v>4622</v>
      </c>
      <c r="Q470" s="1" t="s">
        <v>4643</v>
      </c>
      <c r="R470" s="1" t="s">
        <v>4612</v>
      </c>
      <c r="S470" s="1">
        <f>+Excel_Advanced_Sales_Dataset_2000__hetvi__2[[#This Row],[Unit Price]]*Excel_Advanced_Sales_Dataset_2000__hetvi__2[[#This Row],[Quantity]]</f>
        <v>1589727.68</v>
      </c>
    </row>
    <row r="471" spans="1:19" x14ac:dyDescent="0.25">
      <c r="A471" s="1" t="s">
        <v>1356</v>
      </c>
      <c r="B471" s="1" t="s">
        <v>858</v>
      </c>
      <c r="C471" s="1" t="s">
        <v>6032</v>
      </c>
      <c r="D471" s="1" t="s">
        <v>6033</v>
      </c>
      <c r="E471" s="1" t="s">
        <v>4615</v>
      </c>
      <c r="F471" s="1" t="s">
        <v>4843</v>
      </c>
      <c r="G471" s="1" t="s">
        <v>4844</v>
      </c>
      <c r="H471" s="1" t="s">
        <v>4618</v>
      </c>
      <c r="I471" s="1" t="s">
        <v>4619</v>
      </c>
      <c r="J471" s="1" t="s">
        <v>4671</v>
      </c>
      <c r="K471">
        <v>28757.1</v>
      </c>
      <c r="L471">
        <v>3.91</v>
      </c>
      <c r="M471" s="32" t="s">
        <v>6034</v>
      </c>
      <c r="N471" s="35" t="s">
        <v>5201</v>
      </c>
      <c r="O471" s="1" t="s">
        <v>4730</v>
      </c>
      <c r="P471" s="1" t="s">
        <v>4622</v>
      </c>
      <c r="Q471" s="1" t="s">
        <v>4611</v>
      </c>
      <c r="R471" s="1" t="s">
        <v>4624</v>
      </c>
      <c r="S471" s="1">
        <f>+Excel_Advanced_Sales_Dataset_2000__hetvi__2[[#This Row],[Unit Price]]*Excel_Advanced_Sales_Dataset_2000__hetvi__2[[#This Row],[Quantity]]</f>
        <v>1150284</v>
      </c>
    </row>
    <row r="472" spans="1:19" x14ac:dyDescent="0.25">
      <c r="A472" s="1" t="s">
        <v>1358</v>
      </c>
      <c r="B472" s="1" t="s">
        <v>948</v>
      </c>
      <c r="C472" s="1" t="s">
        <v>4752</v>
      </c>
      <c r="D472" s="1" t="s">
        <v>5399</v>
      </c>
      <c r="E472" s="1" t="s">
        <v>4656</v>
      </c>
      <c r="F472" s="1" t="s">
        <v>4676</v>
      </c>
      <c r="G472" s="1" t="s">
        <v>4677</v>
      </c>
      <c r="H472" s="1" t="s">
        <v>4659</v>
      </c>
      <c r="I472" s="1" t="s">
        <v>4787</v>
      </c>
      <c r="J472" s="1" t="s">
        <v>4874</v>
      </c>
      <c r="K472">
        <v>35444.43</v>
      </c>
      <c r="L472">
        <v>16.8</v>
      </c>
      <c r="M472" s="32" t="s">
        <v>6035</v>
      </c>
      <c r="N472" s="35" t="s">
        <v>4709</v>
      </c>
      <c r="O472" s="1" t="s">
        <v>4609</v>
      </c>
      <c r="P472" s="1" t="s">
        <v>4622</v>
      </c>
      <c r="Q472" s="1" t="s">
        <v>4611</v>
      </c>
      <c r="R472" s="1" t="s">
        <v>4682</v>
      </c>
      <c r="S472" s="1">
        <f>+Excel_Advanced_Sales_Dataset_2000__hetvi__2[[#This Row],[Unit Price]]*Excel_Advanced_Sales_Dataset_2000__hetvi__2[[#This Row],[Quantity]]</f>
        <v>70888.86</v>
      </c>
    </row>
    <row r="473" spans="1:19" x14ac:dyDescent="0.25">
      <c r="A473" s="1" t="s">
        <v>1360</v>
      </c>
      <c r="B473" s="1" t="s">
        <v>1111</v>
      </c>
      <c r="C473" s="1" t="s">
        <v>5796</v>
      </c>
      <c r="D473" s="1" t="s">
        <v>4753</v>
      </c>
      <c r="E473" s="1" t="s">
        <v>4602</v>
      </c>
      <c r="F473" s="1" t="s">
        <v>4603</v>
      </c>
      <c r="G473" s="1" t="s">
        <v>4955</v>
      </c>
      <c r="H473" s="1" t="s">
        <v>4618</v>
      </c>
      <c r="I473" s="1" t="s">
        <v>4647</v>
      </c>
      <c r="J473" s="1" t="s">
        <v>5278</v>
      </c>
      <c r="K473">
        <v>18898.419999999998</v>
      </c>
      <c r="L473">
        <v>12.06</v>
      </c>
      <c r="M473" s="32" t="s">
        <v>6036</v>
      </c>
      <c r="N473" s="35" t="s">
        <v>4663</v>
      </c>
      <c r="O473" s="1" t="s">
        <v>45</v>
      </c>
      <c r="P473" s="1" t="s">
        <v>4652</v>
      </c>
      <c r="Q473" s="1" t="s">
        <v>4623</v>
      </c>
      <c r="R473" s="1" t="s">
        <v>4665</v>
      </c>
      <c r="S473" s="1">
        <f>+Excel_Advanced_Sales_Dataset_2000__hetvi__2[[#This Row],[Unit Price]]*Excel_Advanced_Sales_Dataset_2000__hetvi__2[[#This Row],[Quantity]]</f>
        <v>94492.099999999991</v>
      </c>
    </row>
    <row r="474" spans="1:19" x14ac:dyDescent="0.25">
      <c r="A474" s="1" t="s">
        <v>1362</v>
      </c>
      <c r="B474" s="1" t="s">
        <v>1290</v>
      </c>
      <c r="C474" s="1" t="s">
        <v>6037</v>
      </c>
      <c r="D474" s="1" t="s">
        <v>5068</v>
      </c>
      <c r="E474" s="1" t="s">
        <v>4615</v>
      </c>
      <c r="F474" s="1" t="s">
        <v>4733</v>
      </c>
      <c r="G474" s="1" t="s">
        <v>5083</v>
      </c>
      <c r="H474" s="1" t="s">
        <v>4630</v>
      </c>
      <c r="I474" s="1" t="s">
        <v>4766</v>
      </c>
      <c r="J474" s="1" t="s">
        <v>4809</v>
      </c>
      <c r="K474">
        <v>30979.83</v>
      </c>
      <c r="L474">
        <v>10.24</v>
      </c>
      <c r="M474" s="32" t="s">
        <v>6038</v>
      </c>
      <c r="N474" s="35" t="s">
        <v>6039</v>
      </c>
      <c r="O474" s="1" t="s">
        <v>4609</v>
      </c>
      <c r="P474" s="1" t="s">
        <v>4622</v>
      </c>
      <c r="Q474" s="1" t="s">
        <v>4643</v>
      </c>
      <c r="R474" s="1" t="s">
        <v>4696</v>
      </c>
      <c r="S474" s="1">
        <f>+Excel_Advanced_Sales_Dataset_2000__hetvi__2[[#This Row],[Unit Price]]*Excel_Advanced_Sales_Dataset_2000__hetvi__2[[#This Row],[Quantity]]</f>
        <v>216858.81</v>
      </c>
    </row>
    <row r="475" spans="1:19" x14ac:dyDescent="0.25">
      <c r="A475" s="1" t="s">
        <v>1364</v>
      </c>
      <c r="B475" s="1" t="s">
        <v>1365</v>
      </c>
      <c r="C475" s="1" t="s">
        <v>6037</v>
      </c>
      <c r="D475" s="1" t="s">
        <v>6040</v>
      </c>
      <c r="E475" s="1" t="s">
        <v>4627</v>
      </c>
      <c r="F475" s="1" t="s">
        <v>4691</v>
      </c>
      <c r="G475" s="1" t="s">
        <v>4692</v>
      </c>
      <c r="H475" s="1" t="s">
        <v>4638</v>
      </c>
      <c r="I475" s="1" t="s">
        <v>4834</v>
      </c>
      <c r="J475" s="1" t="s">
        <v>4679</v>
      </c>
      <c r="K475">
        <v>44965.3</v>
      </c>
      <c r="L475">
        <v>19.8</v>
      </c>
      <c r="M475" s="32" t="s">
        <v>6041</v>
      </c>
      <c r="N475" s="35" t="s">
        <v>6042</v>
      </c>
      <c r="O475" s="1" t="s">
        <v>4609</v>
      </c>
      <c r="P475" s="1" t="s">
        <v>4622</v>
      </c>
      <c r="Q475" s="1" t="s">
        <v>4611</v>
      </c>
      <c r="R475" s="1" t="s">
        <v>4703</v>
      </c>
      <c r="S475" s="1">
        <f>+Excel_Advanced_Sales_Dataset_2000__hetvi__2[[#This Row],[Unit Price]]*Excel_Advanced_Sales_Dataset_2000__hetvi__2[[#This Row],[Quantity]]</f>
        <v>44965.3</v>
      </c>
    </row>
    <row r="476" spans="1:19" x14ac:dyDescent="0.25">
      <c r="A476" s="1" t="s">
        <v>1367</v>
      </c>
      <c r="B476" s="1" t="s">
        <v>1368</v>
      </c>
      <c r="C476" s="1" t="s">
        <v>5861</v>
      </c>
      <c r="D476" s="1" t="s">
        <v>6043</v>
      </c>
      <c r="E476" s="1" t="s">
        <v>4602</v>
      </c>
      <c r="F476" s="1" t="s">
        <v>4668</v>
      </c>
      <c r="G476" s="1" t="s">
        <v>4807</v>
      </c>
      <c r="H476" s="1" t="s">
        <v>4630</v>
      </c>
      <c r="I476" s="1" t="s">
        <v>4631</v>
      </c>
      <c r="J476" s="1" t="s">
        <v>5026</v>
      </c>
      <c r="K476">
        <v>1254.52</v>
      </c>
      <c r="L476">
        <v>17.02</v>
      </c>
      <c r="M476" s="32" t="s">
        <v>6044</v>
      </c>
      <c r="N476" s="35" t="s">
        <v>5244</v>
      </c>
      <c r="O476" s="1" t="s">
        <v>4730</v>
      </c>
      <c r="P476" s="1" t="s">
        <v>4622</v>
      </c>
      <c r="Q476" s="1" t="s">
        <v>4611</v>
      </c>
      <c r="R476" s="1" t="s">
        <v>4682</v>
      </c>
      <c r="S476" s="1">
        <f>+Excel_Advanced_Sales_Dataset_2000__hetvi__2[[#This Row],[Unit Price]]*Excel_Advanced_Sales_Dataset_2000__hetvi__2[[#This Row],[Quantity]]</f>
        <v>15054.24</v>
      </c>
    </row>
    <row r="477" spans="1:19" x14ac:dyDescent="0.25">
      <c r="A477" s="1" t="s">
        <v>1370</v>
      </c>
      <c r="B477" s="1" t="s">
        <v>1371</v>
      </c>
      <c r="C477" s="1" t="s">
        <v>4979</v>
      </c>
      <c r="D477" s="1" t="s">
        <v>5214</v>
      </c>
      <c r="E477" s="1" t="s">
        <v>4615</v>
      </c>
      <c r="F477" s="1" t="s">
        <v>4843</v>
      </c>
      <c r="G477" s="1" t="s">
        <v>4844</v>
      </c>
      <c r="H477" s="1" t="s">
        <v>4605</v>
      </c>
      <c r="I477" s="1" t="s">
        <v>4868</v>
      </c>
      <c r="J477" s="1" t="s">
        <v>4918</v>
      </c>
      <c r="K477">
        <v>35021.1</v>
      </c>
      <c r="L477">
        <v>8.4</v>
      </c>
      <c r="M477" s="32" t="s">
        <v>6045</v>
      </c>
      <c r="N477" s="35" t="s">
        <v>6046</v>
      </c>
      <c r="O477" s="1" t="s">
        <v>4664</v>
      </c>
      <c r="P477" s="1" t="s">
        <v>4622</v>
      </c>
      <c r="Q477" s="1" t="s">
        <v>4643</v>
      </c>
      <c r="R477" s="1" t="s">
        <v>4720</v>
      </c>
      <c r="S477" s="1">
        <f>+Excel_Advanced_Sales_Dataset_2000__hetvi__2[[#This Row],[Unit Price]]*Excel_Advanced_Sales_Dataset_2000__hetvi__2[[#This Row],[Quantity]]</f>
        <v>910548.6</v>
      </c>
    </row>
    <row r="478" spans="1:19" x14ac:dyDescent="0.25">
      <c r="A478" s="1" t="s">
        <v>1373</v>
      </c>
      <c r="B478" s="1" t="s">
        <v>148</v>
      </c>
      <c r="C478" s="1" t="s">
        <v>4849</v>
      </c>
      <c r="D478" s="1" t="s">
        <v>6047</v>
      </c>
      <c r="E478" s="1" t="s">
        <v>4615</v>
      </c>
      <c r="F478" s="1" t="s">
        <v>4616</v>
      </c>
      <c r="G478" s="1" t="s">
        <v>4617</v>
      </c>
      <c r="H478" s="1" t="s">
        <v>4605</v>
      </c>
      <c r="I478" s="1" t="s">
        <v>4868</v>
      </c>
      <c r="J478" s="1" t="s">
        <v>4846</v>
      </c>
      <c r="K478">
        <v>48107.01</v>
      </c>
      <c r="L478">
        <v>11.96</v>
      </c>
      <c r="M478" s="32" t="s">
        <v>6048</v>
      </c>
      <c r="N478" s="35" t="s">
        <v>5234</v>
      </c>
      <c r="O478" s="1" t="s">
        <v>4609</v>
      </c>
      <c r="P478" s="1" t="s">
        <v>4622</v>
      </c>
      <c r="Q478" s="1" t="s">
        <v>4643</v>
      </c>
      <c r="R478" s="1" t="s">
        <v>4782</v>
      </c>
      <c r="S478" s="1">
        <f>+Excel_Advanced_Sales_Dataset_2000__hetvi__2[[#This Row],[Unit Price]]*Excel_Advanced_Sales_Dataset_2000__hetvi__2[[#This Row],[Quantity]]</f>
        <v>721605.15</v>
      </c>
    </row>
    <row r="479" spans="1:19" x14ac:dyDescent="0.25">
      <c r="A479" s="1" t="s">
        <v>1375</v>
      </c>
      <c r="B479" s="1" t="s">
        <v>1376</v>
      </c>
      <c r="C479" s="1" t="s">
        <v>6049</v>
      </c>
      <c r="D479" s="1" t="s">
        <v>6050</v>
      </c>
      <c r="E479" s="1" t="s">
        <v>4656</v>
      </c>
      <c r="F479" s="1" t="s">
        <v>4891</v>
      </c>
      <c r="G479" s="1" t="s">
        <v>5143</v>
      </c>
      <c r="H479" s="1" t="s">
        <v>4630</v>
      </c>
      <c r="I479" s="1" t="s">
        <v>4766</v>
      </c>
      <c r="J479" s="1" t="s">
        <v>4883</v>
      </c>
      <c r="K479">
        <v>39027.32</v>
      </c>
      <c r="L479">
        <v>10.36</v>
      </c>
      <c r="M479" s="32" t="s">
        <v>6051</v>
      </c>
      <c r="N479" s="35" t="s">
        <v>5090</v>
      </c>
      <c r="O479" s="1" t="s">
        <v>4651</v>
      </c>
      <c r="P479" s="1" t="s">
        <v>4622</v>
      </c>
      <c r="Q479" s="1" t="s">
        <v>4643</v>
      </c>
      <c r="R479" s="1" t="s">
        <v>4720</v>
      </c>
      <c r="S479" s="1">
        <f>+Excel_Advanced_Sales_Dataset_2000__hetvi__2[[#This Row],[Unit Price]]*Excel_Advanced_Sales_Dataset_2000__hetvi__2[[#This Row],[Quantity]]</f>
        <v>1912338.68</v>
      </c>
    </row>
    <row r="480" spans="1:19" x14ac:dyDescent="0.25">
      <c r="A480" s="1" t="s">
        <v>1378</v>
      </c>
      <c r="B480" s="1" t="s">
        <v>1379</v>
      </c>
      <c r="C480" s="1" t="s">
        <v>5093</v>
      </c>
      <c r="D480" s="1" t="s">
        <v>5068</v>
      </c>
      <c r="E480" s="1" t="s">
        <v>4602</v>
      </c>
      <c r="F480" s="1" t="s">
        <v>4668</v>
      </c>
      <c r="G480" s="1" t="s">
        <v>4669</v>
      </c>
      <c r="H480" s="1" t="s">
        <v>4659</v>
      </c>
      <c r="I480" s="1" t="s">
        <v>4943</v>
      </c>
      <c r="J480" s="1" t="s">
        <v>5039</v>
      </c>
      <c r="K480">
        <v>47325.919999999998</v>
      </c>
      <c r="L480">
        <v>18.36</v>
      </c>
      <c r="M480" s="32" t="s">
        <v>6052</v>
      </c>
      <c r="N480" s="35" t="s">
        <v>6011</v>
      </c>
      <c r="O480" s="1" t="s">
        <v>4609</v>
      </c>
      <c r="P480" s="1" t="s">
        <v>4622</v>
      </c>
      <c r="Q480" s="1" t="s">
        <v>4623</v>
      </c>
      <c r="R480" s="1" t="s">
        <v>4665</v>
      </c>
      <c r="S480" s="1">
        <f>+Excel_Advanced_Sales_Dataset_2000__hetvi__2[[#This Row],[Unit Price]]*Excel_Advanced_Sales_Dataset_2000__hetvi__2[[#This Row],[Quantity]]</f>
        <v>189303.67999999999</v>
      </c>
    </row>
    <row r="481" spans="1:19" x14ac:dyDescent="0.25">
      <c r="A481" s="1" t="s">
        <v>1381</v>
      </c>
      <c r="B481" s="1" t="s">
        <v>308</v>
      </c>
      <c r="C481" s="1" t="s">
        <v>4654</v>
      </c>
      <c r="D481" s="1" t="s">
        <v>6053</v>
      </c>
      <c r="E481" s="1" t="s">
        <v>4615</v>
      </c>
      <c r="F481" s="1" t="s">
        <v>4843</v>
      </c>
      <c r="G481" s="1" t="s">
        <v>4844</v>
      </c>
      <c r="H481" s="1" t="s">
        <v>4638</v>
      </c>
      <c r="I481" s="1" t="s">
        <v>4834</v>
      </c>
      <c r="J481" s="1" t="s">
        <v>5026</v>
      </c>
      <c r="K481">
        <v>22904.69</v>
      </c>
      <c r="L481">
        <v>0.71</v>
      </c>
      <c r="M481" s="32" t="s">
        <v>6054</v>
      </c>
      <c r="N481" s="35" t="s">
        <v>6055</v>
      </c>
      <c r="O481" s="1" t="s">
        <v>4609</v>
      </c>
      <c r="P481" s="1" t="s">
        <v>4622</v>
      </c>
      <c r="Q481" s="1" t="s">
        <v>4611</v>
      </c>
      <c r="R481" s="1" t="s">
        <v>4703</v>
      </c>
      <c r="S481" s="1">
        <f>+Excel_Advanced_Sales_Dataset_2000__hetvi__2[[#This Row],[Unit Price]]*Excel_Advanced_Sales_Dataset_2000__hetvi__2[[#This Row],[Quantity]]</f>
        <v>274856.27999999997</v>
      </c>
    </row>
    <row r="482" spans="1:19" x14ac:dyDescent="0.25">
      <c r="A482" s="1" t="s">
        <v>1383</v>
      </c>
      <c r="B482" s="1" t="s">
        <v>1384</v>
      </c>
      <c r="C482" s="1" t="s">
        <v>4812</v>
      </c>
      <c r="D482" s="1" t="s">
        <v>5396</v>
      </c>
      <c r="E482" s="1" t="s">
        <v>4602</v>
      </c>
      <c r="F482" s="1" t="s">
        <v>4668</v>
      </c>
      <c r="G482" s="1" t="s">
        <v>4879</v>
      </c>
      <c r="H482" s="1" t="s">
        <v>4725</v>
      </c>
      <c r="I482" s="1" t="s">
        <v>4827</v>
      </c>
      <c r="J482" s="1" t="s">
        <v>4749</v>
      </c>
      <c r="K482">
        <v>28359.11</v>
      </c>
      <c r="L482">
        <v>17.82</v>
      </c>
      <c r="M482" s="32" t="s">
        <v>6056</v>
      </c>
      <c r="N482" s="35" t="s">
        <v>5708</v>
      </c>
      <c r="O482" s="1" t="s">
        <v>4609</v>
      </c>
      <c r="P482" s="1" t="s">
        <v>4622</v>
      </c>
      <c r="Q482" s="1" t="s">
        <v>4611</v>
      </c>
      <c r="R482" s="1" t="s">
        <v>4665</v>
      </c>
      <c r="S482" s="1">
        <f>+Excel_Advanced_Sales_Dataset_2000__hetvi__2[[#This Row],[Unit Price]]*Excel_Advanced_Sales_Dataset_2000__hetvi__2[[#This Row],[Quantity]]</f>
        <v>1020927.96</v>
      </c>
    </row>
    <row r="483" spans="1:19" x14ac:dyDescent="0.25">
      <c r="A483" s="1" t="s">
        <v>1386</v>
      </c>
      <c r="B483" s="1" t="s">
        <v>1242</v>
      </c>
      <c r="C483" s="1" t="s">
        <v>5487</v>
      </c>
      <c r="D483" s="1" t="s">
        <v>4614</v>
      </c>
      <c r="E483" s="1" t="s">
        <v>4615</v>
      </c>
      <c r="F483" s="1" t="s">
        <v>4843</v>
      </c>
      <c r="G483" s="1" t="s">
        <v>4844</v>
      </c>
      <c r="H483" s="1" t="s">
        <v>4630</v>
      </c>
      <c r="I483" s="1" t="s">
        <v>4766</v>
      </c>
      <c r="J483" s="1" t="s">
        <v>4671</v>
      </c>
      <c r="K483">
        <v>18761.04</v>
      </c>
      <c r="L483">
        <v>5.09</v>
      </c>
      <c r="M483" s="32" t="s">
        <v>6057</v>
      </c>
      <c r="N483" s="35" t="s">
        <v>6058</v>
      </c>
      <c r="O483" s="1" t="s">
        <v>4730</v>
      </c>
      <c r="P483" s="1" t="s">
        <v>4622</v>
      </c>
      <c r="Q483" s="1" t="s">
        <v>4623</v>
      </c>
      <c r="R483" s="1" t="s">
        <v>4653</v>
      </c>
      <c r="S483" s="1">
        <f>+Excel_Advanced_Sales_Dataset_2000__hetvi__2[[#This Row],[Unit Price]]*Excel_Advanced_Sales_Dataset_2000__hetvi__2[[#This Row],[Quantity]]</f>
        <v>750441.60000000009</v>
      </c>
    </row>
    <row r="484" spans="1:19" x14ac:dyDescent="0.25">
      <c r="A484" s="1" t="s">
        <v>1388</v>
      </c>
      <c r="B484" s="1" t="s">
        <v>560</v>
      </c>
      <c r="C484" s="1" t="s">
        <v>4961</v>
      </c>
      <c r="D484" s="1" t="s">
        <v>4862</v>
      </c>
      <c r="E484" s="1" t="s">
        <v>4656</v>
      </c>
      <c r="F484" s="1" t="s">
        <v>4891</v>
      </c>
      <c r="G484" s="1" t="s">
        <v>4892</v>
      </c>
      <c r="H484" s="1" t="s">
        <v>4638</v>
      </c>
      <c r="I484" s="1" t="s">
        <v>4834</v>
      </c>
      <c r="J484" s="1" t="s">
        <v>4767</v>
      </c>
      <c r="K484">
        <v>18152.849999999999</v>
      </c>
      <c r="L484">
        <v>17.8</v>
      </c>
      <c r="M484" s="32" t="s">
        <v>6059</v>
      </c>
      <c r="N484" s="35" t="s">
        <v>5620</v>
      </c>
      <c r="O484" s="1" t="s">
        <v>4609</v>
      </c>
      <c r="P484" s="1" t="s">
        <v>4622</v>
      </c>
      <c r="Q484" s="1" t="s">
        <v>4623</v>
      </c>
      <c r="R484" s="1" t="s">
        <v>4696</v>
      </c>
      <c r="S484" s="1">
        <f>+Excel_Advanced_Sales_Dataset_2000__hetvi__2[[#This Row],[Unit Price]]*Excel_Advanced_Sales_Dataset_2000__hetvi__2[[#This Row],[Quantity]]</f>
        <v>816878.24999999988</v>
      </c>
    </row>
    <row r="485" spans="1:19" x14ac:dyDescent="0.25">
      <c r="A485" s="1" t="s">
        <v>1390</v>
      </c>
      <c r="B485" s="1" t="s">
        <v>923</v>
      </c>
      <c r="C485" s="1" t="s">
        <v>5692</v>
      </c>
      <c r="D485" s="1" t="s">
        <v>5971</v>
      </c>
      <c r="E485" s="1" t="s">
        <v>4627</v>
      </c>
      <c r="F485" s="1" t="s">
        <v>4628</v>
      </c>
      <c r="G485" s="1" t="s">
        <v>4629</v>
      </c>
      <c r="H485" s="1" t="s">
        <v>4618</v>
      </c>
      <c r="I485" s="1" t="s">
        <v>4647</v>
      </c>
      <c r="J485" s="1" t="s">
        <v>4938</v>
      </c>
      <c r="K485">
        <v>40138.74</v>
      </c>
      <c r="L485">
        <v>14.68</v>
      </c>
      <c r="M485" s="32" t="s">
        <v>6060</v>
      </c>
      <c r="N485" s="35" t="s">
        <v>6061</v>
      </c>
      <c r="O485" s="1" t="s">
        <v>4651</v>
      </c>
      <c r="P485" s="1" t="s">
        <v>4622</v>
      </c>
      <c r="Q485" s="1" t="s">
        <v>4623</v>
      </c>
      <c r="R485" s="1" t="s">
        <v>4653</v>
      </c>
      <c r="S485" s="1">
        <f>+Excel_Advanced_Sales_Dataset_2000__hetvi__2[[#This Row],[Unit Price]]*Excel_Advanced_Sales_Dataset_2000__hetvi__2[[#This Row],[Quantity]]</f>
        <v>1324578.42</v>
      </c>
    </row>
    <row r="486" spans="1:19" x14ac:dyDescent="0.25">
      <c r="A486" s="1" t="s">
        <v>1392</v>
      </c>
      <c r="B486" s="1" t="s">
        <v>1393</v>
      </c>
      <c r="C486" s="1" t="s">
        <v>5493</v>
      </c>
      <c r="D486" s="1" t="s">
        <v>4916</v>
      </c>
      <c r="E486" s="1" t="s">
        <v>4615</v>
      </c>
      <c r="F486" s="1" t="s">
        <v>4843</v>
      </c>
      <c r="G486" s="1" t="s">
        <v>4844</v>
      </c>
      <c r="H486" s="1" t="s">
        <v>4605</v>
      </c>
      <c r="I486" s="1" t="s">
        <v>4868</v>
      </c>
      <c r="J486" s="1" t="s">
        <v>4620</v>
      </c>
      <c r="K486">
        <v>3486.13</v>
      </c>
      <c r="L486">
        <v>13.62</v>
      </c>
      <c r="M486" s="32" t="s">
        <v>6062</v>
      </c>
      <c r="N486" s="35" t="s">
        <v>5085</v>
      </c>
      <c r="O486" s="1" t="s">
        <v>4609</v>
      </c>
      <c r="P486" s="1" t="s">
        <v>4622</v>
      </c>
      <c r="Q486" s="1" t="s">
        <v>4643</v>
      </c>
      <c r="R486" s="1" t="s">
        <v>4703</v>
      </c>
      <c r="S486" s="1">
        <f>+Excel_Advanced_Sales_Dataset_2000__hetvi__2[[#This Row],[Unit Price]]*Excel_Advanced_Sales_Dataset_2000__hetvi__2[[#This Row],[Quantity]]</f>
        <v>10458.39</v>
      </c>
    </row>
    <row r="487" spans="1:19" x14ac:dyDescent="0.25">
      <c r="A487" s="1" t="s">
        <v>1395</v>
      </c>
      <c r="B487" s="1" t="s">
        <v>779</v>
      </c>
      <c r="C487" s="1" t="s">
        <v>6063</v>
      </c>
      <c r="D487" s="1" t="s">
        <v>5377</v>
      </c>
      <c r="E487" s="1" t="s">
        <v>4615</v>
      </c>
      <c r="F487" s="1" t="s">
        <v>4754</v>
      </c>
      <c r="G487" s="1" t="s">
        <v>4798</v>
      </c>
      <c r="H487" s="1" t="s">
        <v>4725</v>
      </c>
      <c r="I487" s="1" t="s">
        <v>4898</v>
      </c>
      <c r="J487" s="1" t="s">
        <v>4607</v>
      </c>
      <c r="K487">
        <v>14977.84</v>
      </c>
      <c r="L487">
        <v>5.3</v>
      </c>
      <c r="M487" s="32" t="s">
        <v>6064</v>
      </c>
      <c r="N487" s="35" t="s">
        <v>6065</v>
      </c>
      <c r="O487" s="1" t="s">
        <v>4651</v>
      </c>
      <c r="P487" s="1" t="s">
        <v>4652</v>
      </c>
      <c r="Q487" s="1" t="s">
        <v>4623</v>
      </c>
      <c r="R487" s="1" t="s">
        <v>4782</v>
      </c>
      <c r="S487" s="1">
        <f>+Excel_Advanced_Sales_Dataset_2000__hetvi__2[[#This Row],[Unit Price]]*Excel_Advanced_Sales_Dataset_2000__hetvi__2[[#This Row],[Quantity]]</f>
        <v>464313.04</v>
      </c>
    </row>
    <row r="488" spans="1:19" x14ac:dyDescent="0.25">
      <c r="A488" s="1" t="s">
        <v>1397</v>
      </c>
      <c r="B488" s="1" t="s">
        <v>1398</v>
      </c>
      <c r="C488" s="1" t="s">
        <v>4998</v>
      </c>
      <c r="D488" s="1" t="s">
        <v>5426</v>
      </c>
      <c r="E488" s="1" t="s">
        <v>4656</v>
      </c>
      <c r="F488" s="1" t="s">
        <v>4676</v>
      </c>
      <c r="G488" s="1" t="s">
        <v>4917</v>
      </c>
      <c r="H488" s="1" t="s">
        <v>4618</v>
      </c>
      <c r="I488" s="1" t="s">
        <v>4748</v>
      </c>
      <c r="J488" s="1" t="s">
        <v>5058</v>
      </c>
      <c r="K488">
        <v>48678.62</v>
      </c>
      <c r="L488">
        <v>7.09</v>
      </c>
      <c r="M488" s="32" t="s">
        <v>6066</v>
      </c>
      <c r="N488" s="35" t="s">
        <v>5899</v>
      </c>
      <c r="O488" s="1" t="s">
        <v>45</v>
      </c>
      <c r="P488" s="1" t="s">
        <v>4622</v>
      </c>
      <c r="Q488" s="1" t="s">
        <v>4643</v>
      </c>
      <c r="R488" s="1" t="s">
        <v>4612</v>
      </c>
      <c r="S488" s="1">
        <f>+Excel_Advanced_Sales_Dataset_2000__hetvi__2[[#This Row],[Unit Price]]*Excel_Advanced_Sales_Dataset_2000__hetvi__2[[#This Row],[Quantity]]</f>
        <v>876215.16</v>
      </c>
    </row>
    <row r="489" spans="1:19" x14ac:dyDescent="0.25">
      <c r="A489" s="1" t="s">
        <v>1400</v>
      </c>
      <c r="B489" s="1" t="s">
        <v>404</v>
      </c>
      <c r="C489" s="1" t="s">
        <v>4979</v>
      </c>
      <c r="D489" s="1" t="s">
        <v>4854</v>
      </c>
      <c r="E489" s="1" t="s">
        <v>4602</v>
      </c>
      <c r="F489" s="1" t="s">
        <v>4603</v>
      </c>
      <c r="G489" s="1" t="s">
        <v>4955</v>
      </c>
      <c r="H489" s="1" t="s">
        <v>4618</v>
      </c>
      <c r="I489" s="1" t="s">
        <v>4678</v>
      </c>
      <c r="J489" s="1" t="s">
        <v>4671</v>
      </c>
      <c r="K489">
        <v>8790.0499999999993</v>
      </c>
      <c r="L489">
        <v>4.32</v>
      </c>
      <c r="M489" s="32" t="s">
        <v>6067</v>
      </c>
      <c r="N489" s="35" t="s">
        <v>5793</v>
      </c>
      <c r="O489" s="1" t="s">
        <v>4651</v>
      </c>
      <c r="P489" s="1" t="s">
        <v>4622</v>
      </c>
      <c r="Q489" s="1" t="s">
        <v>4643</v>
      </c>
      <c r="R489" s="1" t="s">
        <v>4720</v>
      </c>
      <c r="S489" s="1">
        <f>+Excel_Advanced_Sales_Dataset_2000__hetvi__2[[#This Row],[Unit Price]]*Excel_Advanced_Sales_Dataset_2000__hetvi__2[[#This Row],[Quantity]]</f>
        <v>351602</v>
      </c>
    </row>
    <row r="490" spans="1:19" x14ac:dyDescent="0.25">
      <c r="A490" s="1" t="s">
        <v>1402</v>
      </c>
      <c r="B490" s="1" t="s">
        <v>1403</v>
      </c>
      <c r="C490" s="1" t="s">
        <v>5687</v>
      </c>
      <c r="D490" s="1" t="s">
        <v>4862</v>
      </c>
      <c r="E490" s="1" t="s">
        <v>4602</v>
      </c>
      <c r="F490" s="1" t="s">
        <v>4603</v>
      </c>
      <c r="G490" s="1" t="s">
        <v>4604</v>
      </c>
      <c r="H490" s="1" t="s">
        <v>4638</v>
      </c>
      <c r="I490" s="1" t="s">
        <v>4802</v>
      </c>
      <c r="J490" s="1" t="s">
        <v>4869</v>
      </c>
      <c r="K490">
        <v>31876.87</v>
      </c>
      <c r="L490">
        <v>2.3199999999999998</v>
      </c>
      <c r="M490" s="32" t="s">
        <v>6068</v>
      </c>
      <c r="N490" s="35" t="s">
        <v>5212</v>
      </c>
      <c r="O490" s="1" t="s">
        <v>4730</v>
      </c>
      <c r="P490" s="1" t="s">
        <v>4622</v>
      </c>
      <c r="Q490" s="1" t="s">
        <v>4611</v>
      </c>
      <c r="R490" s="1" t="s">
        <v>4624</v>
      </c>
      <c r="S490" s="1">
        <f>+Excel_Advanced_Sales_Dataset_2000__hetvi__2[[#This Row],[Unit Price]]*Excel_Advanced_Sales_Dataset_2000__hetvi__2[[#This Row],[Quantity]]</f>
        <v>860675.49</v>
      </c>
    </row>
    <row r="491" spans="1:19" x14ac:dyDescent="0.25">
      <c r="A491" s="1" t="s">
        <v>1405</v>
      </c>
      <c r="B491" s="1" t="s">
        <v>1406</v>
      </c>
      <c r="C491" s="1" t="s">
        <v>6069</v>
      </c>
      <c r="D491" s="1" t="s">
        <v>5124</v>
      </c>
      <c r="E491" s="1" t="s">
        <v>4615</v>
      </c>
      <c r="F491" s="1" t="s">
        <v>4754</v>
      </c>
      <c r="G491" s="1" t="s">
        <v>4798</v>
      </c>
      <c r="H491" s="1" t="s">
        <v>4725</v>
      </c>
      <c r="I491" s="1" t="s">
        <v>4923</v>
      </c>
      <c r="J491" s="1" t="s">
        <v>4779</v>
      </c>
      <c r="K491">
        <v>24499.93</v>
      </c>
      <c r="L491">
        <v>19.21</v>
      </c>
      <c r="M491" s="32" t="s">
        <v>6070</v>
      </c>
      <c r="N491" s="35" t="s">
        <v>5557</v>
      </c>
      <c r="O491" s="1" t="s">
        <v>4609</v>
      </c>
      <c r="P491" s="1" t="s">
        <v>4622</v>
      </c>
      <c r="Q491" s="1" t="s">
        <v>4623</v>
      </c>
      <c r="R491" s="1" t="s">
        <v>4782</v>
      </c>
      <c r="S491" s="1">
        <f>+Excel_Advanced_Sales_Dataset_2000__hetvi__2[[#This Row],[Unit Price]]*Excel_Advanced_Sales_Dataset_2000__hetvi__2[[#This Row],[Quantity]]</f>
        <v>220499.37</v>
      </c>
    </row>
    <row r="492" spans="1:19" x14ac:dyDescent="0.25">
      <c r="A492" s="1" t="s">
        <v>1408</v>
      </c>
      <c r="B492" s="1" t="s">
        <v>592</v>
      </c>
      <c r="C492" s="1" t="s">
        <v>5855</v>
      </c>
      <c r="D492" s="1" t="s">
        <v>6071</v>
      </c>
      <c r="E492" s="1" t="s">
        <v>4615</v>
      </c>
      <c r="F492" s="1" t="s">
        <v>4843</v>
      </c>
      <c r="G492" s="1" t="s">
        <v>4844</v>
      </c>
      <c r="H492" s="1" t="s">
        <v>4605</v>
      </c>
      <c r="I492" s="1" t="s">
        <v>4706</v>
      </c>
      <c r="J492" s="1" t="s">
        <v>4918</v>
      </c>
      <c r="K492">
        <v>15697.55</v>
      </c>
      <c r="L492">
        <v>14.94</v>
      </c>
      <c r="M492" s="32" t="s">
        <v>6072</v>
      </c>
      <c r="N492" s="35" t="s">
        <v>4940</v>
      </c>
      <c r="O492" s="1" t="s">
        <v>4664</v>
      </c>
      <c r="P492" s="1" t="s">
        <v>4622</v>
      </c>
      <c r="Q492" s="1" t="s">
        <v>4623</v>
      </c>
      <c r="R492" s="1" t="s">
        <v>4665</v>
      </c>
      <c r="S492" s="1">
        <f>+Excel_Advanced_Sales_Dataset_2000__hetvi__2[[#This Row],[Unit Price]]*Excel_Advanced_Sales_Dataset_2000__hetvi__2[[#This Row],[Quantity]]</f>
        <v>408136.3</v>
      </c>
    </row>
    <row r="493" spans="1:19" x14ac:dyDescent="0.25">
      <c r="A493" s="1" t="s">
        <v>1410</v>
      </c>
      <c r="B493" s="1" t="s">
        <v>1411</v>
      </c>
      <c r="C493" s="1" t="s">
        <v>5395</v>
      </c>
      <c r="D493" s="1" t="s">
        <v>5214</v>
      </c>
      <c r="E493" s="1" t="s">
        <v>4656</v>
      </c>
      <c r="F493" s="1" t="s">
        <v>4657</v>
      </c>
      <c r="G493" s="1" t="s">
        <v>4826</v>
      </c>
      <c r="H493" s="1" t="s">
        <v>4630</v>
      </c>
      <c r="I493" s="1" t="s">
        <v>4766</v>
      </c>
      <c r="J493" s="1" t="s">
        <v>4700</v>
      </c>
      <c r="K493">
        <v>19958.009999999998</v>
      </c>
      <c r="L493">
        <v>1.79</v>
      </c>
      <c r="M493" s="32" t="s">
        <v>6073</v>
      </c>
      <c r="N493" s="35" t="s">
        <v>5268</v>
      </c>
      <c r="O493" s="1" t="s">
        <v>4664</v>
      </c>
      <c r="P493" s="1" t="s">
        <v>4622</v>
      </c>
      <c r="Q493" s="1" t="s">
        <v>4643</v>
      </c>
      <c r="R493" s="1" t="s">
        <v>4612</v>
      </c>
      <c r="S493" s="1">
        <f>+Excel_Advanced_Sales_Dataset_2000__hetvi__2[[#This Row],[Unit Price]]*Excel_Advanced_Sales_Dataset_2000__hetvi__2[[#This Row],[Quantity]]</f>
        <v>578782.28999999992</v>
      </c>
    </row>
    <row r="494" spans="1:19" x14ac:dyDescent="0.25">
      <c r="A494" s="1" t="s">
        <v>1413</v>
      </c>
      <c r="B494" s="1" t="s">
        <v>1414</v>
      </c>
      <c r="C494" s="1" t="s">
        <v>5064</v>
      </c>
      <c r="D494" s="1" t="s">
        <v>4740</v>
      </c>
      <c r="E494" s="1" t="s">
        <v>4602</v>
      </c>
      <c r="F494" s="1" t="s">
        <v>4603</v>
      </c>
      <c r="G494" s="1" t="s">
        <v>4955</v>
      </c>
      <c r="H494" s="1" t="s">
        <v>4605</v>
      </c>
      <c r="I494" s="1" t="s">
        <v>4606</v>
      </c>
      <c r="J494" s="1" t="s">
        <v>4835</v>
      </c>
      <c r="K494">
        <v>6693.7</v>
      </c>
      <c r="L494">
        <v>18.309999999999999</v>
      </c>
      <c r="M494" s="32" t="s">
        <v>6074</v>
      </c>
      <c r="N494" s="35" t="s">
        <v>5567</v>
      </c>
      <c r="O494" s="1" t="s">
        <v>4730</v>
      </c>
      <c r="P494" s="1" t="s">
        <v>4622</v>
      </c>
      <c r="Q494" s="1" t="s">
        <v>4611</v>
      </c>
      <c r="R494" s="1" t="s">
        <v>4823</v>
      </c>
      <c r="S494" s="1">
        <f>+Excel_Advanced_Sales_Dataset_2000__hetvi__2[[#This Row],[Unit Price]]*Excel_Advanced_Sales_Dataset_2000__hetvi__2[[#This Row],[Quantity]]</f>
        <v>214198.39999999999</v>
      </c>
    </row>
    <row r="495" spans="1:19" x14ac:dyDescent="0.25">
      <c r="A495" s="1" t="s">
        <v>1416</v>
      </c>
      <c r="B495" s="1" t="s">
        <v>488</v>
      </c>
      <c r="C495" s="1" t="s">
        <v>4764</v>
      </c>
      <c r="D495" s="1" t="s">
        <v>6075</v>
      </c>
      <c r="E495" s="1" t="s">
        <v>4627</v>
      </c>
      <c r="F495" s="1" t="s">
        <v>4628</v>
      </c>
      <c r="G495" s="1" t="s">
        <v>4629</v>
      </c>
      <c r="H495" s="1" t="s">
        <v>4659</v>
      </c>
      <c r="I495" s="1" t="s">
        <v>4787</v>
      </c>
      <c r="J495" s="1" t="s">
        <v>4938</v>
      </c>
      <c r="K495">
        <v>36090.86</v>
      </c>
      <c r="L495">
        <v>14.31</v>
      </c>
      <c r="M495" s="32" t="s">
        <v>6076</v>
      </c>
      <c r="N495" s="35" t="s">
        <v>6077</v>
      </c>
      <c r="O495" s="1" t="s">
        <v>4664</v>
      </c>
      <c r="P495" s="1" t="s">
        <v>4652</v>
      </c>
      <c r="Q495" s="1" t="s">
        <v>4643</v>
      </c>
      <c r="R495" s="1" t="s">
        <v>4644</v>
      </c>
      <c r="S495" s="1">
        <f>+Excel_Advanced_Sales_Dataset_2000__hetvi__2[[#This Row],[Unit Price]]*Excel_Advanced_Sales_Dataset_2000__hetvi__2[[#This Row],[Quantity]]</f>
        <v>1190998.3800000001</v>
      </c>
    </row>
    <row r="496" spans="1:19" x14ac:dyDescent="0.25">
      <c r="A496" s="1" t="s">
        <v>1418</v>
      </c>
      <c r="B496" s="1" t="s">
        <v>1419</v>
      </c>
      <c r="C496" s="1" t="s">
        <v>6078</v>
      </c>
      <c r="D496" s="1" t="s">
        <v>6079</v>
      </c>
      <c r="E496" s="1" t="s">
        <v>4627</v>
      </c>
      <c r="F496" s="1" t="s">
        <v>4636</v>
      </c>
      <c r="G496" s="1" t="s">
        <v>4985</v>
      </c>
      <c r="H496" s="1" t="s">
        <v>4638</v>
      </c>
      <c r="I496" s="1" t="s">
        <v>4774</v>
      </c>
      <c r="J496" s="1" t="s">
        <v>4686</v>
      </c>
      <c r="K496">
        <v>9911.01</v>
      </c>
      <c r="L496">
        <v>9.66</v>
      </c>
      <c r="M496" s="32" t="s">
        <v>6080</v>
      </c>
      <c r="N496" s="35" t="s">
        <v>4960</v>
      </c>
      <c r="O496" s="1" t="s">
        <v>4651</v>
      </c>
      <c r="P496" s="1" t="s">
        <v>4622</v>
      </c>
      <c r="Q496" s="1" t="s">
        <v>4643</v>
      </c>
      <c r="R496" s="1" t="s">
        <v>4682</v>
      </c>
      <c r="S496" s="1">
        <f>+Excel_Advanced_Sales_Dataset_2000__hetvi__2[[#This Row],[Unit Price]]*Excel_Advanced_Sales_Dataset_2000__hetvi__2[[#This Row],[Quantity]]</f>
        <v>188309.19</v>
      </c>
    </row>
    <row r="497" spans="1:19" x14ac:dyDescent="0.25">
      <c r="A497" s="1" t="s">
        <v>1421</v>
      </c>
      <c r="B497" s="1" t="s">
        <v>100</v>
      </c>
      <c r="C497" s="1" t="s">
        <v>6081</v>
      </c>
      <c r="D497" s="1" t="s">
        <v>6082</v>
      </c>
      <c r="E497" s="1" t="s">
        <v>4627</v>
      </c>
      <c r="F497" s="1" t="s">
        <v>4628</v>
      </c>
      <c r="G497" s="1" t="s">
        <v>4747</v>
      </c>
      <c r="H497" s="1" t="s">
        <v>4659</v>
      </c>
      <c r="I497" s="1" t="s">
        <v>4756</v>
      </c>
      <c r="J497" s="1" t="s">
        <v>5078</v>
      </c>
      <c r="K497">
        <v>42321.51</v>
      </c>
      <c r="L497">
        <v>13.65</v>
      </c>
      <c r="M497" s="32" t="s">
        <v>6083</v>
      </c>
      <c r="N497" s="35" t="s">
        <v>5063</v>
      </c>
      <c r="O497" s="1" t="s">
        <v>45</v>
      </c>
      <c r="P497" s="1" t="s">
        <v>4610</v>
      </c>
      <c r="Q497" s="1" t="s">
        <v>4611</v>
      </c>
      <c r="R497" s="1" t="s">
        <v>4696</v>
      </c>
      <c r="S497" s="1">
        <f>+Excel_Advanced_Sales_Dataset_2000__hetvi__2[[#This Row],[Unit Price]]*Excel_Advanced_Sales_Dataset_2000__hetvi__2[[#This Row],[Quantity]]</f>
        <v>1650538.8900000001</v>
      </c>
    </row>
    <row r="498" spans="1:19" x14ac:dyDescent="0.25">
      <c r="A498" s="1" t="s">
        <v>1423</v>
      </c>
      <c r="B498" s="1" t="s">
        <v>1424</v>
      </c>
      <c r="C498" s="1" t="s">
        <v>4783</v>
      </c>
      <c r="D498" s="1" t="s">
        <v>5257</v>
      </c>
      <c r="E498" s="1" t="s">
        <v>4602</v>
      </c>
      <c r="F498" s="1" t="s">
        <v>4684</v>
      </c>
      <c r="G498" s="1" t="s">
        <v>4792</v>
      </c>
      <c r="H498" s="1" t="s">
        <v>4605</v>
      </c>
      <c r="I498" s="1" t="s">
        <v>4808</v>
      </c>
      <c r="J498" s="1" t="s">
        <v>4835</v>
      </c>
      <c r="K498">
        <v>49102.75</v>
      </c>
      <c r="L498">
        <v>5.89</v>
      </c>
      <c r="M498" s="32" t="s">
        <v>6084</v>
      </c>
      <c r="N498" s="35" t="s">
        <v>5458</v>
      </c>
      <c r="O498" s="1" t="s">
        <v>45</v>
      </c>
      <c r="P498" s="1" t="s">
        <v>4610</v>
      </c>
      <c r="Q498" s="1" t="s">
        <v>4623</v>
      </c>
      <c r="R498" s="1" t="s">
        <v>4624</v>
      </c>
      <c r="S498" s="1">
        <f>+Excel_Advanced_Sales_Dataset_2000__hetvi__2[[#This Row],[Unit Price]]*Excel_Advanced_Sales_Dataset_2000__hetvi__2[[#This Row],[Quantity]]</f>
        <v>1571288</v>
      </c>
    </row>
    <row r="499" spans="1:19" x14ac:dyDescent="0.25">
      <c r="A499" s="1" t="s">
        <v>1426</v>
      </c>
      <c r="B499" s="1" t="s">
        <v>475</v>
      </c>
      <c r="C499" s="1" t="s">
        <v>5722</v>
      </c>
      <c r="D499" s="1" t="s">
        <v>6085</v>
      </c>
      <c r="E499" s="1" t="s">
        <v>4656</v>
      </c>
      <c r="F499" s="1" t="s">
        <v>4891</v>
      </c>
      <c r="G499" s="1" t="s">
        <v>4892</v>
      </c>
      <c r="H499" s="1" t="s">
        <v>4638</v>
      </c>
      <c r="I499" s="1" t="s">
        <v>4802</v>
      </c>
      <c r="J499" s="1" t="s">
        <v>4679</v>
      </c>
      <c r="K499">
        <v>10340.83</v>
      </c>
      <c r="L499">
        <v>4.49</v>
      </c>
      <c r="M499" s="32" t="s">
        <v>6086</v>
      </c>
      <c r="N499" s="35" t="s">
        <v>5502</v>
      </c>
      <c r="O499" s="1" t="s">
        <v>45</v>
      </c>
      <c r="P499" s="1" t="s">
        <v>4622</v>
      </c>
      <c r="Q499" s="1" t="s">
        <v>4643</v>
      </c>
      <c r="R499" s="1" t="s">
        <v>4624</v>
      </c>
      <c r="S499" s="1">
        <f>+Excel_Advanced_Sales_Dataset_2000__hetvi__2[[#This Row],[Unit Price]]*Excel_Advanced_Sales_Dataset_2000__hetvi__2[[#This Row],[Quantity]]</f>
        <v>10340.83</v>
      </c>
    </row>
    <row r="500" spans="1:19" x14ac:dyDescent="0.25">
      <c r="A500" s="1" t="s">
        <v>1428</v>
      </c>
      <c r="B500" s="1" t="s">
        <v>169</v>
      </c>
      <c r="C500" s="1" t="s">
        <v>4770</v>
      </c>
      <c r="D500" s="1" t="s">
        <v>6087</v>
      </c>
      <c r="E500" s="1" t="s">
        <v>4627</v>
      </c>
      <c r="F500" s="1" t="s">
        <v>4636</v>
      </c>
      <c r="G500" s="1" t="s">
        <v>5095</v>
      </c>
      <c r="H500" s="1" t="s">
        <v>4630</v>
      </c>
      <c r="I500" s="1" t="s">
        <v>5077</v>
      </c>
      <c r="J500" s="1" t="s">
        <v>4671</v>
      </c>
      <c r="K500">
        <v>22449.93</v>
      </c>
      <c r="L500">
        <v>18.190000000000001</v>
      </c>
      <c r="M500" s="32" t="s">
        <v>6088</v>
      </c>
      <c r="N500" s="35" t="s">
        <v>6089</v>
      </c>
      <c r="O500" s="1" t="s">
        <v>4730</v>
      </c>
      <c r="P500" s="1" t="s">
        <v>4622</v>
      </c>
      <c r="Q500" s="1" t="s">
        <v>4643</v>
      </c>
      <c r="R500" s="1" t="s">
        <v>4665</v>
      </c>
      <c r="S500" s="1">
        <f>+Excel_Advanced_Sales_Dataset_2000__hetvi__2[[#This Row],[Unit Price]]*Excel_Advanced_Sales_Dataset_2000__hetvi__2[[#This Row],[Quantity]]</f>
        <v>897997.2</v>
      </c>
    </row>
    <row r="501" spans="1:19" x14ac:dyDescent="0.25">
      <c r="A501" s="1" t="s">
        <v>1430</v>
      </c>
      <c r="B501" s="1" t="s">
        <v>850</v>
      </c>
      <c r="C501" s="1" t="s">
        <v>5653</v>
      </c>
      <c r="D501" s="1" t="s">
        <v>5167</v>
      </c>
      <c r="E501" s="1" t="s">
        <v>4615</v>
      </c>
      <c r="F501" s="1" t="s">
        <v>4754</v>
      </c>
      <c r="G501" s="1" t="s">
        <v>4798</v>
      </c>
      <c r="H501" s="1" t="s">
        <v>4638</v>
      </c>
      <c r="I501" s="1" t="s">
        <v>4639</v>
      </c>
      <c r="J501" s="1" t="s">
        <v>5039</v>
      </c>
      <c r="K501">
        <v>47027.45</v>
      </c>
      <c r="L501">
        <v>7.07</v>
      </c>
      <c r="M501" s="32" t="s">
        <v>6090</v>
      </c>
      <c r="N501" s="35" t="s">
        <v>5028</v>
      </c>
      <c r="O501" s="1" t="s">
        <v>4651</v>
      </c>
      <c r="P501" s="1" t="s">
        <v>4622</v>
      </c>
      <c r="Q501" s="1" t="s">
        <v>4623</v>
      </c>
      <c r="R501" s="1" t="s">
        <v>4682</v>
      </c>
      <c r="S501" s="1">
        <f>+Excel_Advanced_Sales_Dataset_2000__hetvi__2[[#This Row],[Unit Price]]*Excel_Advanced_Sales_Dataset_2000__hetvi__2[[#This Row],[Quantity]]</f>
        <v>188109.8</v>
      </c>
    </row>
    <row r="502" spans="1:19" x14ac:dyDescent="0.25">
      <c r="A502" s="1" t="s">
        <v>1432</v>
      </c>
      <c r="B502" s="1" t="s">
        <v>488</v>
      </c>
      <c r="C502" s="1" t="s">
        <v>5714</v>
      </c>
      <c r="D502" s="1" t="s">
        <v>6091</v>
      </c>
      <c r="E502" s="1" t="s">
        <v>4602</v>
      </c>
      <c r="F502" s="1" t="s">
        <v>4785</v>
      </c>
      <c r="G502" s="1" t="s">
        <v>4942</v>
      </c>
      <c r="H502" s="1" t="s">
        <v>4605</v>
      </c>
      <c r="I502" s="1" t="s">
        <v>4808</v>
      </c>
      <c r="J502" s="1" t="s">
        <v>4640</v>
      </c>
      <c r="K502">
        <v>46606.85</v>
      </c>
      <c r="L502">
        <v>12.69</v>
      </c>
      <c r="M502" s="32" t="s">
        <v>6092</v>
      </c>
      <c r="N502" s="35" t="s">
        <v>5060</v>
      </c>
      <c r="O502" s="1" t="s">
        <v>4730</v>
      </c>
      <c r="P502" s="1" t="s">
        <v>4622</v>
      </c>
      <c r="Q502" s="1" t="s">
        <v>4643</v>
      </c>
      <c r="R502" s="1" t="s">
        <v>4696</v>
      </c>
      <c r="S502" s="1">
        <f>+Excel_Advanced_Sales_Dataset_2000__hetvi__2[[#This Row],[Unit Price]]*Excel_Advanced_Sales_Dataset_2000__hetvi__2[[#This Row],[Quantity]]</f>
        <v>2004094.55</v>
      </c>
    </row>
    <row r="503" spans="1:19" x14ac:dyDescent="0.25">
      <c r="A503" s="1" t="s">
        <v>1434</v>
      </c>
      <c r="B503" s="1" t="s">
        <v>1435</v>
      </c>
      <c r="C503" s="1" t="s">
        <v>6093</v>
      </c>
      <c r="D503" s="1" t="s">
        <v>5068</v>
      </c>
      <c r="E503" s="1" t="s">
        <v>4656</v>
      </c>
      <c r="F503" s="1" t="s">
        <v>4657</v>
      </c>
      <c r="G503" s="1" t="s">
        <v>4658</v>
      </c>
      <c r="H503" s="1" t="s">
        <v>4605</v>
      </c>
      <c r="I503" s="1" t="s">
        <v>4819</v>
      </c>
      <c r="J503" s="1" t="s">
        <v>4918</v>
      </c>
      <c r="K503">
        <v>43139.79</v>
      </c>
      <c r="L503">
        <v>1.35</v>
      </c>
      <c r="M503" s="32" t="s">
        <v>6094</v>
      </c>
      <c r="N503" s="35" t="s">
        <v>5614</v>
      </c>
      <c r="O503" s="1" t="s">
        <v>45</v>
      </c>
      <c r="P503" s="1" t="s">
        <v>4622</v>
      </c>
      <c r="Q503" s="1" t="s">
        <v>4643</v>
      </c>
      <c r="R503" s="1" t="s">
        <v>4644</v>
      </c>
      <c r="S503" s="1">
        <f>+Excel_Advanced_Sales_Dataset_2000__hetvi__2[[#This Row],[Unit Price]]*Excel_Advanced_Sales_Dataset_2000__hetvi__2[[#This Row],[Quantity]]</f>
        <v>1121634.54</v>
      </c>
    </row>
    <row r="504" spans="1:19" x14ac:dyDescent="0.25">
      <c r="A504" s="1" t="s">
        <v>1437</v>
      </c>
      <c r="B504" s="1" t="s">
        <v>433</v>
      </c>
      <c r="C504" s="1" t="s">
        <v>4674</v>
      </c>
      <c r="D504" s="1" t="s">
        <v>5362</v>
      </c>
      <c r="E504" s="1" t="s">
        <v>4656</v>
      </c>
      <c r="F504" s="1" t="s">
        <v>4772</v>
      </c>
      <c r="G504" s="1" t="s">
        <v>4833</v>
      </c>
      <c r="H504" s="1" t="s">
        <v>4630</v>
      </c>
      <c r="I504" s="1" t="s">
        <v>4670</v>
      </c>
      <c r="J504" s="1" t="s">
        <v>4814</v>
      </c>
      <c r="K504">
        <v>11615.47</v>
      </c>
      <c r="L504">
        <v>12.83</v>
      </c>
      <c r="M504" s="32" t="s">
        <v>6095</v>
      </c>
      <c r="N504" s="35" t="s">
        <v>4800</v>
      </c>
      <c r="O504" s="1" t="s">
        <v>45</v>
      </c>
      <c r="P504" s="1" t="s">
        <v>4622</v>
      </c>
      <c r="Q504" s="1" t="s">
        <v>4643</v>
      </c>
      <c r="R504" s="1" t="s">
        <v>4624</v>
      </c>
      <c r="S504" s="1">
        <f>+Excel_Advanced_Sales_Dataset_2000__hetvi__2[[#This Row],[Unit Price]]*Excel_Advanced_Sales_Dataset_2000__hetvi__2[[#This Row],[Quantity]]</f>
        <v>278771.27999999997</v>
      </c>
    </row>
    <row r="505" spans="1:19" x14ac:dyDescent="0.25">
      <c r="A505" s="1" t="s">
        <v>1439</v>
      </c>
      <c r="B505" s="1" t="s">
        <v>1322</v>
      </c>
      <c r="C505" s="1" t="s">
        <v>5855</v>
      </c>
      <c r="D505" s="1" t="s">
        <v>5124</v>
      </c>
      <c r="E505" s="1" t="s">
        <v>4602</v>
      </c>
      <c r="F505" s="1" t="s">
        <v>4668</v>
      </c>
      <c r="G505" s="1" t="s">
        <v>4879</v>
      </c>
      <c r="H505" s="1" t="s">
        <v>4725</v>
      </c>
      <c r="I505" s="1" t="s">
        <v>5247</v>
      </c>
      <c r="J505" s="1" t="s">
        <v>4671</v>
      </c>
      <c r="K505">
        <v>34111.620000000003</v>
      </c>
      <c r="L505">
        <v>17.66</v>
      </c>
      <c r="M505" s="32" t="s">
        <v>6096</v>
      </c>
      <c r="N505" s="35" t="s">
        <v>6097</v>
      </c>
      <c r="O505" s="1" t="s">
        <v>45</v>
      </c>
      <c r="P505" s="1" t="s">
        <v>4622</v>
      </c>
      <c r="Q505" s="1" t="s">
        <v>4643</v>
      </c>
      <c r="R505" s="1" t="s">
        <v>4624</v>
      </c>
      <c r="S505" s="1">
        <f>+Excel_Advanced_Sales_Dataset_2000__hetvi__2[[#This Row],[Unit Price]]*Excel_Advanced_Sales_Dataset_2000__hetvi__2[[#This Row],[Quantity]]</f>
        <v>1364464.8</v>
      </c>
    </row>
    <row r="506" spans="1:19" x14ac:dyDescent="0.25">
      <c r="A506" s="1" t="s">
        <v>1441</v>
      </c>
      <c r="B506" s="1" t="s">
        <v>1442</v>
      </c>
      <c r="C506" s="1" t="s">
        <v>5973</v>
      </c>
      <c r="D506" s="1" t="s">
        <v>6098</v>
      </c>
      <c r="E506" s="1" t="s">
        <v>4656</v>
      </c>
      <c r="F506" s="1" t="s">
        <v>4891</v>
      </c>
      <c r="G506" s="1" t="s">
        <v>4892</v>
      </c>
      <c r="H506" s="1" t="s">
        <v>4659</v>
      </c>
      <c r="I506" s="1" t="s">
        <v>4787</v>
      </c>
      <c r="J506" s="1" t="s">
        <v>4693</v>
      </c>
      <c r="K506">
        <v>12847.56</v>
      </c>
      <c r="L506">
        <v>13.22</v>
      </c>
      <c r="M506" s="32" t="s">
        <v>6099</v>
      </c>
      <c r="N506" s="35" t="s">
        <v>4991</v>
      </c>
      <c r="O506" s="1" t="s">
        <v>4609</v>
      </c>
      <c r="P506" s="1" t="s">
        <v>4610</v>
      </c>
      <c r="Q506" s="1" t="s">
        <v>4643</v>
      </c>
      <c r="R506" s="1" t="s">
        <v>4665</v>
      </c>
      <c r="S506" s="1">
        <f>+Excel_Advanced_Sales_Dataset_2000__hetvi__2[[#This Row],[Unit Price]]*Excel_Advanced_Sales_Dataset_2000__hetvi__2[[#This Row],[Quantity]]</f>
        <v>385426.8</v>
      </c>
    </row>
    <row r="507" spans="1:19" x14ac:dyDescent="0.25">
      <c r="A507" s="1" t="s">
        <v>1444</v>
      </c>
      <c r="B507" s="1" t="s">
        <v>1445</v>
      </c>
      <c r="C507" s="1" t="s">
        <v>5116</v>
      </c>
      <c r="D507" s="1" t="s">
        <v>6100</v>
      </c>
      <c r="E507" s="1" t="s">
        <v>4656</v>
      </c>
      <c r="F507" s="1" t="s">
        <v>4657</v>
      </c>
      <c r="G507" s="1" t="s">
        <v>4658</v>
      </c>
      <c r="H507" s="1" t="s">
        <v>4605</v>
      </c>
      <c r="I507" s="1" t="s">
        <v>4606</v>
      </c>
      <c r="J507" s="1" t="s">
        <v>4679</v>
      </c>
      <c r="K507">
        <v>9019.43</v>
      </c>
      <c r="L507">
        <v>17.829999999999998</v>
      </c>
      <c r="M507" s="32" t="s">
        <v>6101</v>
      </c>
      <c r="N507" s="35" t="s">
        <v>5163</v>
      </c>
      <c r="O507" s="1" t="s">
        <v>4730</v>
      </c>
      <c r="P507" s="1" t="s">
        <v>4622</v>
      </c>
      <c r="Q507" s="1" t="s">
        <v>4623</v>
      </c>
      <c r="R507" s="1" t="s">
        <v>4682</v>
      </c>
      <c r="S507" s="1">
        <f>+Excel_Advanced_Sales_Dataset_2000__hetvi__2[[#This Row],[Unit Price]]*Excel_Advanced_Sales_Dataset_2000__hetvi__2[[#This Row],[Quantity]]</f>
        <v>9019.43</v>
      </c>
    </row>
    <row r="508" spans="1:19" x14ac:dyDescent="0.25">
      <c r="A508" s="1" t="s">
        <v>1447</v>
      </c>
      <c r="B508" s="1" t="s">
        <v>1448</v>
      </c>
      <c r="C508" s="1" t="s">
        <v>5109</v>
      </c>
      <c r="D508" s="1" t="s">
        <v>6102</v>
      </c>
      <c r="E508" s="1" t="s">
        <v>4602</v>
      </c>
      <c r="F508" s="1" t="s">
        <v>4785</v>
      </c>
      <c r="G508" s="1" t="s">
        <v>4942</v>
      </c>
      <c r="H508" s="1" t="s">
        <v>4605</v>
      </c>
      <c r="I508" s="1" t="s">
        <v>4606</v>
      </c>
      <c r="J508" s="1" t="s">
        <v>4909</v>
      </c>
      <c r="K508">
        <v>18807.21</v>
      </c>
      <c r="L508">
        <v>12.05</v>
      </c>
      <c r="M508" s="32" t="s">
        <v>6103</v>
      </c>
      <c r="N508" s="35" t="s">
        <v>5547</v>
      </c>
      <c r="O508" s="1" t="s">
        <v>4651</v>
      </c>
      <c r="P508" s="1" t="s">
        <v>4622</v>
      </c>
      <c r="Q508" s="1" t="s">
        <v>4611</v>
      </c>
      <c r="R508" s="1" t="s">
        <v>4612</v>
      </c>
      <c r="S508" s="1">
        <f>+Excel_Advanced_Sales_Dataset_2000__hetvi__2[[#This Row],[Unit Price]]*Excel_Advanced_Sales_Dataset_2000__hetvi__2[[#This Row],[Quantity]]</f>
        <v>940360.5</v>
      </c>
    </row>
    <row r="509" spans="1:19" x14ac:dyDescent="0.25">
      <c r="A509" s="1" t="s">
        <v>1450</v>
      </c>
      <c r="B509" s="1" t="s">
        <v>1451</v>
      </c>
      <c r="C509" s="1" t="s">
        <v>5045</v>
      </c>
      <c r="D509" s="1" t="s">
        <v>5094</v>
      </c>
      <c r="E509" s="1" t="s">
        <v>4615</v>
      </c>
      <c r="F509" s="1" t="s">
        <v>4616</v>
      </c>
      <c r="G509" s="1" t="s">
        <v>4699</v>
      </c>
      <c r="H509" s="1" t="s">
        <v>4618</v>
      </c>
      <c r="I509" s="1" t="s">
        <v>4678</v>
      </c>
      <c r="J509" s="1" t="s">
        <v>4679</v>
      </c>
      <c r="K509">
        <v>1260.8699999999999</v>
      </c>
      <c r="L509">
        <v>11.26</v>
      </c>
      <c r="M509" s="32" t="s">
        <v>6104</v>
      </c>
      <c r="N509" s="35" t="s">
        <v>6105</v>
      </c>
      <c r="O509" s="1" t="s">
        <v>4609</v>
      </c>
      <c r="P509" s="1" t="s">
        <v>4652</v>
      </c>
      <c r="Q509" s="1" t="s">
        <v>4643</v>
      </c>
      <c r="R509" s="1" t="s">
        <v>4665</v>
      </c>
      <c r="S509" s="1">
        <f>+Excel_Advanced_Sales_Dataset_2000__hetvi__2[[#This Row],[Unit Price]]*Excel_Advanced_Sales_Dataset_2000__hetvi__2[[#This Row],[Quantity]]</f>
        <v>1260.8699999999999</v>
      </c>
    </row>
    <row r="510" spans="1:19" x14ac:dyDescent="0.25">
      <c r="A510" s="1" t="s">
        <v>1453</v>
      </c>
      <c r="B510" s="1" t="s">
        <v>1056</v>
      </c>
      <c r="C510" s="1" t="s">
        <v>4625</v>
      </c>
      <c r="D510" s="1" t="s">
        <v>6106</v>
      </c>
      <c r="E510" s="1" t="s">
        <v>4627</v>
      </c>
      <c r="F510" s="1" t="s">
        <v>4723</v>
      </c>
      <c r="G510" s="1" t="s">
        <v>4724</v>
      </c>
      <c r="H510" s="1" t="s">
        <v>4630</v>
      </c>
      <c r="I510" s="1" t="s">
        <v>5077</v>
      </c>
      <c r="J510" s="1" t="s">
        <v>4648</v>
      </c>
      <c r="K510">
        <v>8240.68</v>
      </c>
      <c r="L510">
        <v>5.93</v>
      </c>
      <c r="M510" s="32" t="s">
        <v>6107</v>
      </c>
      <c r="N510" s="35" t="s">
        <v>4663</v>
      </c>
      <c r="O510" s="1" t="s">
        <v>4664</v>
      </c>
      <c r="P510" s="1" t="s">
        <v>4610</v>
      </c>
      <c r="Q510" s="1" t="s">
        <v>4611</v>
      </c>
      <c r="R510" s="1" t="s">
        <v>4665</v>
      </c>
      <c r="S510" s="1">
        <f>+Excel_Advanced_Sales_Dataset_2000__hetvi__2[[#This Row],[Unit Price]]*Excel_Advanced_Sales_Dataset_2000__hetvi__2[[#This Row],[Quantity]]</f>
        <v>362589.92000000004</v>
      </c>
    </row>
    <row r="511" spans="1:19" x14ac:dyDescent="0.25">
      <c r="A511" s="1" t="s">
        <v>1455</v>
      </c>
      <c r="B511" s="1" t="s">
        <v>174</v>
      </c>
      <c r="C511" s="1" t="s">
        <v>5761</v>
      </c>
      <c r="D511" s="1" t="s">
        <v>4862</v>
      </c>
      <c r="E511" s="1" t="s">
        <v>4656</v>
      </c>
      <c r="F511" s="1" t="s">
        <v>4676</v>
      </c>
      <c r="G511" s="1" t="s">
        <v>4677</v>
      </c>
      <c r="H511" s="1" t="s">
        <v>4618</v>
      </c>
      <c r="I511" s="1" t="s">
        <v>4748</v>
      </c>
      <c r="J511" s="1" t="s">
        <v>5039</v>
      </c>
      <c r="K511">
        <v>15757.37</v>
      </c>
      <c r="L511">
        <v>1.45</v>
      </c>
      <c r="M511" s="32" t="s">
        <v>6108</v>
      </c>
      <c r="N511" s="35" t="s">
        <v>5853</v>
      </c>
      <c r="O511" s="1" t="s">
        <v>4651</v>
      </c>
      <c r="P511" s="1" t="s">
        <v>4622</v>
      </c>
      <c r="Q511" s="1" t="s">
        <v>4643</v>
      </c>
      <c r="R511" s="1" t="s">
        <v>4703</v>
      </c>
      <c r="S511" s="1">
        <f>+Excel_Advanced_Sales_Dataset_2000__hetvi__2[[#This Row],[Unit Price]]*Excel_Advanced_Sales_Dataset_2000__hetvi__2[[#This Row],[Quantity]]</f>
        <v>63029.48</v>
      </c>
    </row>
    <row r="512" spans="1:19" x14ac:dyDescent="0.25">
      <c r="A512" s="1" t="s">
        <v>1457</v>
      </c>
      <c r="B512" s="1" t="s">
        <v>726</v>
      </c>
      <c r="C512" s="1" t="s">
        <v>4777</v>
      </c>
      <c r="D512" s="1" t="s">
        <v>5487</v>
      </c>
      <c r="E512" s="1" t="s">
        <v>4602</v>
      </c>
      <c r="F512" s="1" t="s">
        <v>4603</v>
      </c>
      <c r="G512" s="1" t="s">
        <v>4955</v>
      </c>
      <c r="H512" s="1" t="s">
        <v>4605</v>
      </c>
      <c r="I512" s="1" t="s">
        <v>4606</v>
      </c>
      <c r="J512" s="1" t="s">
        <v>5039</v>
      </c>
      <c r="K512">
        <v>43203.46</v>
      </c>
      <c r="L512">
        <v>13.21</v>
      </c>
      <c r="M512" s="32" t="s">
        <v>6109</v>
      </c>
      <c r="N512" s="35" t="s">
        <v>4871</v>
      </c>
      <c r="O512" s="1" t="s">
        <v>4609</v>
      </c>
      <c r="P512" s="1" t="s">
        <v>4610</v>
      </c>
      <c r="Q512" s="1" t="s">
        <v>4611</v>
      </c>
      <c r="R512" s="1" t="s">
        <v>4624</v>
      </c>
      <c r="S512" s="1">
        <f>+Excel_Advanced_Sales_Dataset_2000__hetvi__2[[#This Row],[Unit Price]]*Excel_Advanced_Sales_Dataset_2000__hetvi__2[[#This Row],[Quantity]]</f>
        <v>172813.84</v>
      </c>
    </row>
    <row r="513" spans="1:19" x14ac:dyDescent="0.25">
      <c r="A513" s="1" t="s">
        <v>1459</v>
      </c>
      <c r="B513" s="1" t="s">
        <v>1460</v>
      </c>
      <c r="C513" s="1" t="s">
        <v>4877</v>
      </c>
      <c r="D513" s="1" t="s">
        <v>6110</v>
      </c>
      <c r="E513" s="1" t="s">
        <v>4656</v>
      </c>
      <c r="F513" s="1" t="s">
        <v>4676</v>
      </c>
      <c r="G513" s="1" t="s">
        <v>4677</v>
      </c>
      <c r="H513" s="1" t="s">
        <v>4605</v>
      </c>
      <c r="I513" s="1" t="s">
        <v>4808</v>
      </c>
      <c r="J513" s="1" t="s">
        <v>4749</v>
      </c>
      <c r="K513">
        <v>14123.42</v>
      </c>
      <c r="L513">
        <v>2.0299999999999998</v>
      </c>
      <c r="M513" s="32" t="s">
        <v>6111</v>
      </c>
      <c r="N513" s="35" t="s">
        <v>6112</v>
      </c>
      <c r="O513" s="1" t="s">
        <v>4730</v>
      </c>
      <c r="P513" s="1" t="s">
        <v>4610</v>
      </c>
      <c r="Q513" s="1" t="s">
        <v>4643</v>
      </c>
      <c r="R513" s="1" t="s">
        <v>4653</v>
      </c>
      <c r="S513" s="1">
        <f>+Excel_Advanced_Sales_Dataset_2000__hetvi__2[[#This Row],[Unit Price]]*Excel_Advanced_Sales_Dataset_2000__hetvi__2[[#This Row],[Quantity]]</f>
        <v>508443.12</v>
      </c>
    </row>
    <row r="514" spans="1:19" x14ac:dyDescent="0.25">
      <c r="A514" s="1" t="s">
        <v>1462</v>
      </c>
      <c r="B514" s="1" t="s">
        <v>823</v>
      </c>
      <c r="C514" s="1" t="s">
        <v>5842</v>
      </c>
      <c r="D514" s="1" t="s">
        <v>4614</v>
      </c>
      <c r="E514" s="1" t="s">
        <v>4627</v>
      </c>
      <c r="F514" s="1" t="s">
        <v>4636</v>
      </c>
      <c r="G514" s="1" t="s">
        <v>5095</v>
      </c>
      <c r="H514" s="1" t="s">
        <v>4618</v>
      </c>
      <c r="I514" s="1" t="s">
        <v>4647</v>
      </c>
      <c r="J514" s="1" t="s">
        <v>4869</v>
      </c>
      <c r="K514">
        <v>49917.03</v>
      </c>
      <c r="L514">
        <v>11.58</v>
      </c>
      <c r="M514" s="32" t="s">
        <v>6113</v>
      </c>
      <c r="N514" s="35" t="s">
        <v>4688</v>
      </c>
      <c r="O514" s="1" t="s">
        <v>4651</v>
      </c>
      <c r="P514" s="1" t="s">
        <v>4622</v>
      </c>
      <c r="Q514" s="1" t="s">
        <v>4611</v>
      </c>
      <c r="R514" s="1" t="s">
        <v>4653</v>
      </c>
      <c r="S514" s="1">
        <f>+Excel_Advanced_Sales_Dataset_2000__hetvi__2[[#This Row],[Unit Price]]*Excel_Advanced_Sales_Dataset_2000__hetvi__2[[#This Row],[Quantity]]</f>
        <v>1347759.81</v>
      </c>
    </row>
    <row r="515" spans="1:19" x14ac:dyDescent="0.25">
      <c r="A515" s="1" t="s">
        <v>1464</v>
      </c>
      <c r="B515" s="1" t="s">
        <v>482</v>
      </c>
      <c r="C515" s="1" t="s">
        <v>6114</v>
      </c>
      <c r="D515" s="1" t="s">
        <v>6115</v>
      </c>
      <c r="E515" s="1" t="s">
        <v>4656</v>
      </c>
      <c r="F515" s="1" t="s">
        <v>4772</v>
      </c>
      <c r="G515" s="1" t="s">
        <v>4773</v>
      </c>
      <c r="H515" s="1" t="s">
        <v>4638</v>
      </c>
      <c r="I515" s="1" t="s">
        <v>4802</v>
      </c>
      <c r="J515" s="1" t="s">
        <v>4828</v>
      </c>
      <c r="K515">
        <v>32962.94</v>
      </c>
      <c r="L515">
        <v>18.940000000000001</v>
      </c>
      <c r="M515" s="32" t="s">
        <v>6116</v>
      </c>
      <c r="N515" s="35" t="s">
        <v>5428</v>
      </c>
      <c r="O515" s="1" t="s">
        <v>4609</v>
      </c>
      <c r="P515" s="1" t="s">
        <v>4622</v>
      </c>
      <c r="Q515" s="1" t="s">
        <v>4643</v>
      </c>
      <c r="R515" s="1" t="s">
        <v>4823</v>
      </c>
      <c r="S515" s="1">
        <f>+Excel_Advanced_Sales_Dataset_2000__hetvi__2[[#This Row],[Unit Price]]*Excel_Advanced_Sales_Dataset_2000__hetvi__2[[#This Row],[Quantity]]</f>
        <v>428518.22000000003</v>
      </c>
    </row>
    <row r="516" spans="1:19" x14ac:dyDescent="0.25">
      <c r="A516" s="1" t="s">
        <v>1466</v>
      </c>
      <c r="B516" s="1" t="s">
        <v>1384</v>
      </c>
      <c r="C516" s="1" t="s">
        <v>5820</v>
      </c>
      <c r="D516" s="1" t="s">
        <v>6117</v>
      </c>
      <c r="E516" s="1" t="s">
        <v>4656</v>
      </c>
      <c r="F516" s="1" t="s">
        <v>4657</v>
      </c>
      <c r="G516" s="1" t="s">
        <v>4658</v>
      </c>
      <c r="H516" s="1" t="s">
        <v>4638</v>
      </c>
      <c r="I516" s="1" t="s">
        <v>4774</v>
      </c>
      <c r="J516" s="1" t="s">
        <v>4883</v>
      </c>
      <c r="K516">
        <v>31702.99</v>
      </c>
      <c r="L516">
        <v>15.51</v>
      </c>
      <c r="M516" s="32" t="s">
        <v>6118</v>
      </c>
      <c r="N516" s="35" t="s">
        <v>5272</v>
      </c>
      <c r="O516" s="1" t="s">
        <v>4664</v>
      </c>
      <c r="P516" s="1" t="s">
        <v>4622</v>
      </c>
      <c r="Q516" s="1" t="s">
        <v>4611</v>
      </c>
      <c r="R516" s="1" t="s">
        <v>4612</v>
      </c>
      <c r="S516" s="1">
        <f>+Excel_Advanced_Sales_Dataset_2000__hetvi__2[[#This Row],[Unit Price]]*Excel_Advanced_Sales_Dataset_2000__hetvi__2[[#This Row],[Quantity]]</f>
        <v>1553446.51</v>
      </c>
    </row>
    <row r="517" spans="1:19" x14ac:dyDescent="0.25">
      <c r="A517" s="1" t="s">
        <v>1468</v>
      </c>
      <c r="B517" s="1" t="s">
        <v>1469</v>
      </c>
      <c r="C517" s="1" t="s">
        <v>6119</v>
      </c>
      <c r="D517" s="1" t="s">
        <v>5061</v>
      </c>
      <c r="E517" s="1" t="s">
        <v>4602</v>
      </c>
      <c r="F517" s="1" t="s">
        <v>4668</v>
      </c>
      <c r="G517" s="1" t="s">
        <v>4807</v>
      </c>
      <c r="H517" s="1" t="s">
        <v>4630</v>
      </c>
      <c r="I517" s="1" t="s">
        <v>4631</v>
      </c>
      <c r="J517" s="1" t="s">
        <v>4607</v>
      </c>
      <c r="K517">
        <v>27154.67</v>
      </c>
      <c r="L517">
        <v>13.72</v>
      </c>
      <c r="M517" s="32" t="s">
        <v>6120</v>
      </c>
      <c r="N517" s="35" t="s">
        <v>5108</v>
      </c>
      <c r="O517" s="1" t="s">
        <v>4651</v>
      </c>
      <c r="P517" s="1" t="s">
        <v>4622</v>
      </c>
      <c r="Q517" s="1" t="s">
        <v>4623</v>
      </c>
      <c r="R517" s="1" t="s">
        <v>4703</v>
      </c>
      <c r="S517" s="1">
        <f>+Excel_Advanced_Sales_Dataset_2000__hetvi__2[[#This Row],[Unit Price]]*Excel_Advanced_Sales_Dataset_2000__hetvi__2[[#This Row],[Quantity]]</f>
        <v>841794.7699999999</v>
      </c>
    </row>
    <row r="518" spans="1:19" x14ac:dyDescent="0.25">
      <c r="A518" s="1" t="s">
        <v>1471</v>
      </c>
      <c r="B518" s="1" t="s">
        <v>1472</v>
      </c>
      <c r="C518" s="1" t="s">
        <v>5926</v>
      </c>
      <c r="D518" s="1" t="s">
        <v>5214</v>
      </c>
      <c r="E518" s="1" t="s">
        <v>4615</v>
      </c>
      <c r="F518" s="1" t="s">
        <v>4733</v>
      </c>
      <c r="G518" s="1" t="s">
        <v>5083</v>
      </c>
      <c r="H518" s="1" t="s">
        <v>4725</v>
      </c>
      <c r="I518" s="1" t="s">
        <v>5247</v>
      </c>
      <c r="J518" s="1" t="s">
        <v>4727</v>
      </c>
      <c r="K518">
        <v>13266.81</v>
      </c>
      <c r="L518">
        <v>8.82</v>
      </c>
      <c r="M518" s="32" t="s">
        <v>6121</v>
      </c>
      <c r="N518" s="35" t="s">
        <v>5471</v>
      </c>
      <c r="O518" s="1" t="s">
        <v>4664</v>
      </c>
      <c r="P518" s="1" t="s">
        <v>4622</v>
      </c>
      <c r="Q518" s="1" t="s">
        <v>4643</v>
      </c>
      <c r="R518" s="1" t="s">
        <v>4653</v>
      </c>
      <c r="S518" s="1">
        <f>+Excel_Advanced_Sales_Dataset_2000__hetvi__2[[#This Row],[Unit Price]]*Excel_Advanced_Sales_Dataset_2000__hetvi__2[[#This Row],[Quantity]]</f>
        <v>106134.48</v>
      </c>
    </row>
    <row r="519" spans="1:19" x14ac:dyDescent="0.25">
      <c r="A519" s="1" t="s">
        <v>1474</v>
      </c>
      <c r="B519" s="1" t="s">
        <v>1475</v>
      </c>
      <c r="C519" s="1" t="s">
        <v>4704</v>
      </c>
      <c r="D519" s="1" t="s">
        <v>5158</v>
      </c>
      <c r="E519" s="1" t="s">
        <v>4627</v>
      </c>
      <c r="F519" s="1" t="s">
        <v>4691</v>
      </c>
      <c r="G519" s="1" t="s">
        <v>5017</v>
      </c>
      <c r="H519" s="1" t="s">
        <v>4618</v>
      </c>
      <c r="I519" s="1" t="s">
        <v>4678</v>
      </c>
      <c r="J519" s="1" t="s">
        <v>4693</v>
      </c>
      <c r="K519">
        <v>43948.3</v>
      </c>
      <c r="L519">
        <v>8.8800000000000008</v>
      </c>
      <c r="M519" s="32" t="s">
        <v>6122</v>
      </c>
      <c r="N519" s="35" t="s">
        <v>6002</v>
      </c>
      <c r="O519" s="1" t="s">
        <v>4664</v>
      </c>
      <c r="P519" s="1" t="s">
        <v>4622</v>
      </c>
      <c r="Q519" s="1" t="s">
        <v>4623</v>
      </c>
      <c r="R519" s="1" t="s">
        <v>4696</v>
      </c>
      <c r="S519" s="1">
        <f>+Excel_Advanced_Sales_Dataset_2000__hetvi__2[[#This Row],[Unit Price]]*Excel_Advanced_Sales_Dataset_2000__hetvi__2[[#This Row],[Quantity]]</f>
        <v>1318449</v>
      </c>
    </row>
    <row r="520" spans="1:19" x14ac:dyDescent="0.25">
      <c r="A520" s="1" t="s">
        <v>1477</v>
      </c>
      <c r="B520" s="1" t="s">
        <v>1203</v>
      </c>
      <c r="C520" s="1" t="s">
        <v>5934</v>
      </c>
      <c r="D520" s="1" t="s">
        <v>5069</v>
      </c>
      <c r="E520" s="1" t="s">
        <v>4602</v>
      </c>
      <c r="F520" s="1" t="s">
        <v>4785</v>
      </c>
      <c r="G520" s="1" t="s">
        <v>4942</v>
      </c>
      <c r="H520" s="1" t="s">
        <v>4725</v>
      </c>
      <c r="I520" s="1" t="s">
        <v>4923</v>
      </c>
      <c r="J520" s="1" t="s">
        <v>4717</v>
      </c>
      <c r="K520">
        <v>17603.740000000002</v>
      </c>
      <c r="L520">
        <v>9.9700000000000006</v>
      </c>
      <c r="M520" s="32" t="s">
        <v>6123</v>
      </c>
      <c r="N520" s="35" t="s">
        <v>5739</v>
      </c>
      <c r="O520" s="1" t="s">
        <v>4609</v>
      </c>
      <c r="P520" s="1" t="s">
        <v>4610</v>
      </c>
      <c r="Q520" s="1" t="s">
        <v>4643</v>
      </c>
      <c r="R520" s="1" t="s">
        <v>4703</v>
      </c>
      <c r="S520" s="1">
        <f>+Excel_Advanced_Sales_Dataset_2000__hetvi__2[[#This Row],[Unit Price]]*Excel_Advanced_Sales_Dataset_2000__hetvi__2[[#This Row],[Quantity]]</f>
        <v>651338.38</v>
      </c>
    </row>
    <row r="521" spans="1:19" x14ac:dyDescent="0.25">
      <c r="A521" s="1" t="s">
        <v>1479</v>
      </c>
      <c r="B521" s="1" t="s">
        <v>1480</v>
      </c>
      <c r="C521" s="1" t="s">
        <v>5213</v>
      </c>
      <c r="D521" s="1" t="s">
        <v>6124</v>
      </c>
      <c r="E521" s="1" t="s">
        <v>4615</v>
      </c>
      <c r="F521" s="1" t="s">
        <v>4754</v>
      </c>
      <c r="G521" s="1" t="s">
        <v>4755</v>
      </c>
      <c r="H521" s="1" t="s">
        <v>4605</v>
      </c>
      <c r="I521" s="1" t="s">
        <v>4606</v>
      </c>
      <c r="J521" s="1" t="s">
        <v>5138</v>
      </c>
      <c r="K521">
        <v>46745.84</v>
      </c>
      <c r="L521">
        <v>4.0599999999999996</v>
      </c>
      <c r="M521" s="32" t="s">
        <v>6125</v>
      </c>
      <c r="N521" s="35" t="s">
        <v>6077</v>
      </c>
      <c r="O521" s="1" t="s">
        <v>4609</v>
      </c>
      <c r="P521" s="1" t="s">
        <v>4622</v>
      </c>
      <c r="Q521" s="1" t="s">
        <v>4611</v>
      </c>
      <c r="R521" s="1" t="s">
        <v>4644</v>
      </c>
      <c r="S521" s="1">
        <f>+Excel_Advanced_Sales_Dataset_2000__hetvi__2[[#This Row],[Unit Price]]*Excel_Advanced_Sales_Dataset_2000__hetvi__2[[#This Row],[Quantity]]</f>
        <v>654441.76</v>
      </c>
    </row>
    <row r="522" spans="1:19" x14ac:dyDescent="0.25">
      <c r="A522" s="1" t="s">
        <v>1482</v>
      </c>
      <c r="B522" s="1" t="s">
        <v>861</v>
      </c>
      <c r="C522" s="1" t="s">
        <v>4752</v>
      </c>
      <c r="D522" s="1" t="s">
        <v>5210</v>
      </c>
      <c r="E522" s="1" t="s">
        <v>4602</v>
      </c>
      <c r="F522" s="1" t="s">
        <v>4603</v>
      </c>
      <c r="G522" s="1" t="s">
        <v>4813</v>
      </c>
      <c r="H522" s="1" t="s">
        <v>4725</v>
      </c>
      <c r="I522" s="1" t="s">
        <v>4827</v>
      </c>
      <c r="J522" s="1" t="s">
        <v>5058</v>
      </c>
      <c r="K522">
        <v>20135.72</v>
      </c>
      <c r="L522">
        <v>19.88</v>
      </c>
      <c r="M522" s="32" t="s">
        <v>6126</v>
      </c>
      <c r="N522" s="35" t="s">
        <v>6127</v>
      </c>
      <c r="O522" s="1" t="s">
        <v>4664</v>
      </c>
      <c r="P522" s="1" t="s">
        <v>4622</v>
      </c>
      <c r="Q522" s="1" t="s">
        <v>4643</v>
      </c>
      <c r="R522" s="1" t="s">
        <v>4612</v>
      </c>
      <c r="S522" s="1">
        <f>+Excel_Advanced_Sales_Dataset_2000__hetvi__2[[#This Row],[Unit Price]]*Excel_Advanced_Sales_Dataset_2000__hetvi__2[[#This Row],[Quantity]]</f>
        <v>362442.96</v>
      </c>
    </row>
    <row r="523" spans="1:19" x14ac:dyDescent="0.25">
      <c r="A523" s="1" t="s">
        <v>1484</v>
      </c>
      <c r="B523" s="1" t="s">
        <v>909</v>
      </c>
      <c r="C523" s="1" t="s">
        <v>5137</v>
      </c>
      <c r="D523" s="1" t="s">
        <v>6128</v>
      </c>
      <c r="E523" s="1" t="s">
        <v>4602</v>
      </c>
      <c r="F523" s="1" t="s">
        <v>4684</v>
      </c>
      <c r="G523" s="1" t="s">
        <v>4685</v>
      </c>
      <c r="H523" s="1" t="s">
        <v>4630</v>
      </c>
      <c r="I523" s="1" t="s">
        <v>4766</v>
      </c>
      <c r="J523" s="1" t="s">
        <v>5128</v>
      </c>
      <c r="K523">
        <v>5695.1</v>
      </c>
      <c r="L523">
        <v>4.5199999999999996</v>
      </c>
      <c r="M523" s="32" t="s">
        <v>6129</v>
      </c>
      <c r="N523" s="35" t="s">
        <v>5196</v>
      </c>
      <c r="O523" s="1" t="s">
        <v>4664</v>
      </c>
      <c r="P523" s="1" t="s">
        <v>4622</v>
      </c>
      <c r="Q523" s="1" t="s">
        <v>4643</v>
      </c>
      <c r="R523" s="1" t="s">
        <v>4644</v>
      </c>
      <c r="S523" s="1">
        <f>+Excel_Advanced_Sales_Dataset_2000__hetvi__2[[#This Row],[Unit Price]]*Excel_Advanced_Sales_Dataset_2000__hetvi__2[[#This Row],[Quantity]]</f>
        <v>216413.80000000002</v>
      </c>
    </row>
    <row r="524" spans="1:19" x14ac:dyDescent="0.25">
      <c r="A524" s="1" t="s">
        <v>1486</v>
      </c>
      <c r="B524" s="1" t="s">
        <v>76</v>
      </c>
      <c r="C524" s="1" t="s">
        <v>5302</v>
      </c>
      <c r="D524" s="1" t="s">
        <v>5396</v>
      </c>
      <c r="E524" s="1" t="s">
        <v>4615</v>
      </c>
      <c r="F524" s="1" t="s">
        <v>4843</v>
      </c>
      <c r="G524" s="1" t="s">
        <v>4844</v>
      </c>
      <c r="H524" s="1" t="s">
        <v>4630</v>
      </c>
      <c r="I524" s="1" t="s">
        <v>5077</v>
      </c>
      <c r="J524" s="1" t="s">
        <v>4918</v>
      </c>
      <c r="K524">
        <v>48630.13</v>
      </c>
      <c r="L524">
        <v>4.05</v>
      </c>
      <c r="M524" s="32" t="s">
        <v>6130</v>
      </c>
      <c r="N524" s="35" t="s">
        <v>5912</v>
      </c>
      <c r="O524" s="1" t="s">
        <v>4651</v>
      </c>
      <c r="P524" s="1" t="s">
        <v>4622</v>
      </c>
      <c r="Q524" s="1" t="s">
        <v>4611</v>
      </c>
      <c r="R524" s="1" t="s">
        <v>4665</v>
      </c>
      <c r="S524" s="1">
        <f>+Excel_Advanced_Sales_Dataset_2000__hetvi__2[[#This Row],[Unit Price]]*Excel_Advanced_Sales_Dataset_2000__hetvi__2[[#This Row],[Quantity]]</f>
        <v>1264383.3799999999</v>
      </c>
    </row>
    <row r="525" spans="1:19" x14ac:dyDescent="0.25">
      <c r="A525" s="1" t="s">
        <v>1488</v>
      </c>
      <c r="B525" s="1" t="s">
        <v>711</v>
      </c>
      <c r="C525" s="1" t="s">
        <v>4752</v>
      </c>
      <c r="D525" s="1" t="s">
        <v>4954</v>
      </c>
      <c r="E525" s="1" t="s">
        <v>4615</v>
      </c>
      <c r="F525" s="1" t="s">
        <v>4754</v>
      </c>
      <c r="G525" s="1" t="s">
        <v>4798</v>
      </c>
      <c r="H525" s="1" t="s">
        <v>4618</v>
      </c>
      <c r="I525" s="1" t="s">
        <v>4735</v>
      </c>
      <c r="J525" s="1" t="s">
        <v>4902</v>
      </c>
      <c r="K525">
        <v>30788.12</v>
      </c>
      <c r="L525">
        <v>18.95</v>
      </c>
      <c r="M525" s="32" t="s">
        <v>6131</v>
      </c>
      <c r="N525" s="35" t="s">
        <v>5097</v>
      </c>
      <c r="O525" s="1" t="s">
        <v>45</v>
      </c>
      <c r="P525" s="1" t="s">
        <v>4622</v>
      </c>
      <c r="Q525" s="1" t="s">
        <v>4623</v>
      </c>
      <c r="R525" s="1" t="s">
        <v>4624</v>
      </c>
      <c r="S525" s="1">
        <f>+Excel_Advanced_Sales_Dataset_2000__hetvi__2[[#This Row],[Unit Price]]*Excel_Advanced_Sales_Dataset_2000__hetvi__2[[#This Row],[Quantity]]</f>
        <v>1477829.76</v>
      </c>
    </row>
    <row r="526" spans="1:19" x14ac:dyDescent="0.25">
      <c r="A526" s="1" t="s">
        <v>1490</v>
      </c>
      <c r="B526" s="1" t="s">
        <v>560</v>
      </c>
      <c r="C526" s="1" t="s">
        <v>5416</v>
      </c>
      <c r="D526" s="1" t="s">
        <v>4782</v>
      </c>
      <c r="E526" s="1" t="s">
        <v>4602</v>
      </c>
      <c r="F526" s="1" t="s">
        <v>4684</v>
      </c>
      <c r="G526" s="1" t="s">
        <v>4685</v>
      </c>
      <c r="H526" s="1" t="s">
        <v>4725</v>
      </c>
      <c r="I526" s="1" t="s">
        <v>4923</v>
      </c>
      <c r="J526" s="1" t="s">
        <v>4779</v>
      </c>
      <c r="K526">
        <v>49642.21</v>
      </c>
      <c r="L526">
        <v>6.36</v>
      </c>
      <c r="M526" s="32" t="s">
        <v>6132</v>
      </c>
      <c r="N526" s="35" t="s">
        <v>5126</v>
      </c>
      <c r="O526" s="1" t="s">
        <v>4664</v>
      </c>
      <c r="P526" s="1" t="s">
        <v>4622</v>
      </c>
      <c r="Q526" s="1" t="s">
        <v>4643</v>
      </c>
      <c r="R526" s="1" t="s">
        <v>4612</v>
      </c>
      <c r="S526" s="1">
        <f>+Excel_Advanced_Sales_Dataset_2000__hetvi__2[[#This Row],[Unit Price]]*Excel_Advanced_Sales_Dataset_2000__hetvi__2[[#This Row],[Quantity]]</f>
        <v>446779.89</v>
      </c>
    </row>
    <row r="527" spans="1:19" x14ac:dyDescent="0.25">
      <c r="A527" s="1" t="s">
        <v>1492</v>
      </c>
      <c r="B527" s="1" t="s">
        <v>1293</v>
      </c>
      <c r="C527" s="1" t="s">
        <v>5468</v>
      </c>
      <c r="D527" s="1" t="s">
        <v>6133</v>
      </c>
      <c r="E527" s="1" t="s">
        <v>4627</v>
      </c>
      <c r="F527" s="1" t="s">
        <v>4723</v>
      </c>
      <c r="G527" s="1" t="s">
        <v>4724</v>
      </c>
      <c r="H527" s="1" t="s">
        <v>4630</v>
      </c>
      <c r="I527" s="1" t="s">
        <v>4670</v>
      </c>
      <c r="J527" s="1" t="s">
        <v>4793</v>
      </c>
      <c r="K527">
        <v>44258.559999999998</v>
      </c>
      <c r="L527">
        <v>11.4</v>
      </c>
      <c r="M527" s="32" t="s">
        <v>6134</v>
      </c>
      <c r="N527" s="35" t="s">
        <v>5471</v>
      </c>
      <c r="O527" s="1" t="s">
        <v>45</v>
      </c>
      <c r="P527" s="1" t="s">
        <v>4622</v>
      </c>
      <c r="Q527" s="1" t="s">
        <v>4623</v>
      </c>
      <c r="R527" s="1" t="s">
        <v>4653</v>
      </c>
      <c r="S527" s="1">
        <f>+Excel_Advanced_Sales_Dataset_2000__hetvi__2[[#This Row],[Unit Price]]*Excel_Advanced_Sales_Dataset_2000__hetvi__2[[#This Row],[Quantity]]</f>
        <v>708136.95999999996</v>
      </c>
    </row>
    <row r="528" spans="1:19" x14ac:dyDescent="0.25">
      <c r="A528" s="1" t="s">
        <v>1494</v>
      </c>
      <c r="B528" s="1" t="s">
        <v>1376</v>
      </c>
      <c r="C528" s="1" t="s">
        <v>6135</v>
      </c>
      <c r="D528" s="1" t="s">
        <v>5962</v>
      </c>
      <c r="E528" s="1" t="s">
        <v>4656</v>
      </c>
      <c r="F528" s="1" t="s">
        <v>4772</v>
      </c>
      <c r="G528" s="1" t="s">
        <v>4833</v>
      </c>
      <c r="H528" s="1" t="s">
        <v>4618</v>
      </c>
      <c r="I528" s="1" t="s">
        <v>4619</v>
      </c>
      <c r="J528" s="1" t="s">
        <v>4883</v>
      </c>
      <c r="K528">
        <v>20156.830000000002</v>
      </c>
      <c r="L528">
        <v>0</v>
      </c>
      <c r="M528" s="32" t="s">
        <v>6136</v>
      </c>
      <c r="N528" s="35" t="s">
        <v>4978</v>
      </c>
      <c r="O528" s="1" t="s">
        <v>4664</v>
      </c>
      <c r="P528" s="1" t="s">
        <v>4622</v>
      </c>
      <c r="Q528" s="1" t="s">
        <v>4643</v>
      </c>
      <c r="R528" s="1" t="s">
        <v>4682</v>
      </c>
      <c r="S528" s="1">
        <f>+Excel_Advanced_Sales_Dataset_2000__hetvi__2[[#This Row],[Unit Price]]*Excel_Advanced_Sales_Dataset_2000__hetvi__2[[#This Row],[Quantity]]</f>
        <v>987684.67</v>
      </c>
    </row>
    <row r="529" spans="1:19" x14ac:dyDescent="0.25">
      <c r="A529" s="1" t="s">
        <v>1496</v>
      </c>
      <c r="B529" s="1" t="s">
        <v>1497</v>
      </c>
      <c r="C529" s="1" t="s">
        <v>6137</v>
      </c>
      <c r="D529" s="1" t="s">
        <v>5068</v>
      </c>
      <c r="E529" s="1" t="s">
        <v>4627</v>
      </c>
      <c r="F529" s="1" t="s">
        <v>4636</v>
      </c>
      <c r="G529" s="1" t="s">
        <v>4985</v>
      </c>
      <c r="H529" s="1" t="s">
        <v>4605</v>
      </c>
      <c r="I529" s="1" t="s">
        <v>4868</v>
      </c>
      <c r="J529" s="1" t="s">
        <v>4736</v>
      </c>
      <c r="K529">
        <v>35330.94</v>
      </c>
      <c r="L529">
        <v>6.44</v>
      </c>
      <c r="M529" s="32" t="s">
        <v>6138</v>
      </c>
      <c r="N529" s="35" t="s">
        <v>4688</v>
      </c>
      <c r="O529" s="1" t="s">
        <v>4651</v>
      </c>
      <c r="P529" s="1" t="s">
        <v>4622</v>
      </c>
      <c r="Q529" s="1" t="s">
        <v>4643</v>
      </c>
      <c r="R529" s="1" t="s">
        <v>4653</v>
      </c>
      <c r="S529" s="1">
        <f>+Excel_Advanced_Sales_Dataset_2000__hetvi__2[[#This Row],[Unit Price]]*Excel_Advanced_Sales_Dataset_2000__hetvi__2[[#This Row],[Quantity]]</f>
        <v>211985.64</v>
      </c>
    </row>
    <row r="530" spans="1:19" x14ac:dyDescent="0.25">
      <c r="A530" s="1" t="s">
        <v>1499</v>
      </c>
      <c r="B530" s="1" t="s">
        <v>1500</v>
      </c>
      <c r="C530" s="1" t="s">
        <v>4873</v>
      </c>
      <c r="D530" s="1" t="s">
        <v>5495</v>
      </c>
      <c r="E530" s="1" t="s">
        <v>4627</v>
      </c>
      <c r="F530" s="1" t="s">
        <v>4723</v>
      </c>
      <c r="G530" s="1" t="s">
        <v>4922</v>
      </c>
      <c r="H530" s="1" t="s">
        <v>4618</v>
      </c>
      <c r="I530" s="1" t="s">
        <v>4647</v>
      </c>
      <c r="J530" s="1" t="s">
        <v>4869</v>
      </c>
      <c r="K530">
        <v>8077.29</v>
      </c>
      <c r="L530">
        <v>1.67</v>
      </c>
      <c r="M530" s="32" t="s">
        <v>6139</v>
      </c>
      <c r="N530" s="35" t="s">
        <v>5977</v>
      </c>
      <c r="O530" s="1" t="s">
        <v>4730</v>
      </c>
      <c r="P530" s="1" t="s">
        <v>4652</v>
      </c>
      <c r="Q530" s="1" t="s">
        <v>4623</v>
      </c>
      <c r="R530" s="1" t="s">
        <v>4823</v>
      </c>
      <c r="S530" s="1">
        <f>+Excel_Advanced_Sales_Dataset_2000__hetvi__2[[#This Row],[Unit Price]]*Excel_Advanced_Sales_Dataset_2000__hetvi__2[[#This Row],[Quantity]]</f>
        <v>218086.83</v>
      </c>
    </row>
    <row r="531" spans="1:19" x14ac:dyDescent="0.25">
      <c r="A531" s="1" t="s">
        <v>1502</v>
      </c>
      <c r="B531" s="1" t="s">
        <v>1503</v>
      </c>
      <c r="C531" s="1" t="s">
        <v>6140</v>
      </c>
      <c r="D531" s="1" t="s">
        <v>5791</v>
      </c>
      <c r="E531" s="1" t="s">
        <v>4656</v>
      </c>
      <c r="F531" s="1" t="s">
        <v>4891</v>
      </c>
      <c r="G531" s="1" t="s">
        <v>4892</v>
      </c>
      <c r="H531" s="1" t="s">
        <v>4659</v>
      </c>
      <c r="I531" s="1" t="s">
        <v>4943</v>
      </c>
      <c r="J531" s="1" t="s">
        <v>4648</v>
      </c>
      <c r="K531">
        <v>7406.57</v>
      </c>
      <c r="L531">
        <v>14.83</v>
      </c>
      <c r="M531" s="32" t="s">
        <v>6141</v>
      </c>
      <c r="N531" s="35" t="s">
        <v>5292</v>
      </c>
      <c r="O531" s="1" t="s">
        <v>4664</v>
      </c>
      <c r="P531" s="1" t="s">
        <v>4622</v>
      </c>
      <c r="Q531" s="1" t="s">
        <v>4611</v>
      </c>
      <c r="R531" s="1" t="s">
        <v>4665</v>
      </c>
      <c r="S531" s="1">
        <f>+Excel_Advanced_Sales_Dataset_2000__hetvi__2[[#This Row],[Unit Price]]*Excel_Advanced_Sales_Dataset_2000__hetvi__2[[#This Row],[Quantity]]</f>
        <v>325889.07999999996</v>
      </c>
    </row>
    <row r="532" spans="1:19" x14ac:dyDescent="0.25">
      <c r="A532" s="1" t="s">
        <v>1505</v>
      </c>
      <c r="B532" s="1" t="s">
        <v>1376</v>
      </c>
      <c r="C532" s="1" t="s">
        <v>5699</v>
      </c>
      <c r="D532" s="1" t="s">
        <v>5061</v>
      </c>
      <c r="E532" s="1" t="s">
        <v>4627</v>
      </c>
      <c r="F532" s="1" t="s">
        <v>4723</v>
      </c>
      <c r="G532" s="1" t="s">
        <v>4724</v>
      </c>
      <c r="H532" s="1" t="s">
        <v>4725</v>
      </c>
      <c r="I532" s="1" t="s">
        <v>4827</v>
      </c>
      <c r="J532" s="1" t="s">
        <v>4828</v>
      </c>
      <c r="K532">
        <v>45448.480000000003</v>
      </c>
      <c r="L532">
        <v>13.15</v>
      </c>
      <c r="M532" s="32" t="s">
        <v>6142</v>
      </c>
      <c r="N532" s="35" t="s">
        <v>5208</v>
      </c>
      <c r="O532" s="1" t="s">
        <v>4609</v>
      </c>
      <c r="P532" s="1" t="s">
        <v>4622</v>
      </c>
      <c r="Q532" s="1" t="s">
        <v>4611</v>
      </c>
      <c r="R532" s="1" t="s">
        <v>4703</v>
      </c>
      <c r="S532" s="1">
        <f>+Excel_Advanced_Sales_Dataset_2000__hetvi__2[[#This Row],[Unit Price]]*Excel_Advanced_Sales_Dataset_2000__hetvi__2[[#This Row],[Quantity]]</f>
        <v>590830.24</v>
      </c>
    </row>
    <row r="533" spans="1:19" x14ac:dyDescent="0.25">
      <c r="A533" s="1" t="s">
        <v>1507</v>
      </c>
      <c r="B533" s="1" t="s">
        <v>1508</v>
      </c>
      <c r="C533" s="1" t="s">
        <v>5033</v>
      </c>
      <c r="D533" s="1" t="s">
        <v>5773</v>
      </c>
      <c r="E533" s="1" t="s">
        <v>4615</v>
      </c>
      <c r="F533" s="1" t="s">
        <v>4754</v>
      </c>
      <c r="G533" s="1" t="s">
        <v>4798</v>
      </c>
      <c r="H533" s="1" t="s">
        <v>4630</v>
      </c>
      <c r="I533" s="1" t="s">
        <v>5088</v>
      </c>
      <c r="J533" s="1" t="s">
        <v>4648</v>
      </c>
      <c r="K533">
        <v>46473.03</v>
      </c>
      <c r="L533">
        <v>19.649999999999999</v>
      </c>
      <c r="M533" s="32" t="s">
        <v>6143</v>
      </c>
      <c r="N533" s="35" t="s">
        <v>5097</v>
      </c>
      <c r="O533" s="1" t="s">
        <v>4664</v>
      </c>
      <c r="P533" s="1" t="s">
        <v>4622</v>
      </c>
      <c r="Q533" s="1" t="s">
        <v>4623</v>
      </c>
      <c r="R533" s="1" t="s">
        <v>4624</v>
      </c>
      <c r="S533" s="1">
        <f>+Excel_Advanced_Sales_Dataset_2000__hetvi__2[[#This Row],[Unit Price]]*Excel_Advanced_Sales_Dataset_2000__hetvi__2[[#This Row],[Quantity]]</f>
        <v>2044813.3199999998</v>
      </c>
    </row>
    <row r="534" spans="1:19" x14ac:dyDescent="0.25">
      <c r="A534" s="1" t="s">
        <v>1510</v>
      </c>
      <c r="B534" s="1" t="s">
        <v>1272</v>
      </c>
      <c r="C534" s="1" t="s">
        <v>4885</v>
      </c>
      <c r="D534" s="1" t="s">
        <v>6144</v>
      </c>
      <c r="E534" s="1" t="s">
        <v>4656</v>
      </c>
      <c r="F534" s="1" t="s">
        <v>4676</v>
      </c>
      <c r="G534" s="1" t="s">
        <v>4677</v>
      </c>
      <c r="H534" s="1" t="s">
        <v>4659</v>
      </c>
      <c r="I534" s="1" t="s">
        <v>4787</v>
      </c>
      <c r="J534" s="1" t="s">
        <v>5248</v>
      </c>
      <c r="K534">
        <v>35472.160000000003</v>
      </c>
      <c r="L534">
        <v>1.36</v>
      </c>
      <c r="M534" s="32" t="s">
        <v>6145</v>
      </c>
      <c r="N534" s="35" t="s">
        <v>5413</v>
      </c>
      <c r="O534" s="1" t="s">
        <v>4609</v>
      </c>
      <c r="P534" s="1" t="s">
        <v>4622</v>
      </c>
      <c r="Q534" s="1" t="s">
        <v>4623</v>
      </c>
      <c r="R534" s="1" t="s">
        <v>4682</v>
      </c>
      <c r="S534" s="1">
        <f>+Excel_Advanced_Sales_Dataset_2000__hetvi__2[[#This Row],[Unit Price]]*Excel_Advanced_Sales_Dataset_2000__hetvi__2[[#This Row],[Quantity]]</f>
        <v>390193.76</v>
      </c>
    </row>
    <row r="535" spans="1:19" x14ac:dyDescent="0.25">
      <c r="A535" s="1" t="s">
        <v>1512</v>
      </c>
      <c r="B535" s="1" t="s">
        <v>729</v>
      </c>
      <c r="C535" s="1" t="s">
        <v>4854</v>
      </c>
      <c r="D535" s="1" t="s">
        <v>4698</v>
      </c>
      <c r="E535" s="1" t="s">
        <v>4656</v>
      </c>
      <c r="F535" s="1" t="s">
        <v>4676</v>
      </c>
      <c r="G535" s="1" t="s">
        <v>4677</v>
      </c>
      <c r="H535" s="1" t="s">
        <v>4618</v>
      </c>
      <c r="I535" s="1" t="s">
        <v>4678</v>
      </c>
      <c r="J535" s="1" t="s">
        <v>4809</v>
      </c>
      <c r="K535">
        <v>43831.14</v>
      </c>
      <c r="L535">
        <v>8.85</v>
      </c>
      <c r="M535" s="32" t="s">
        <v>6146</v>
      </c>
      <c r="N535" s="35" t="s">
        <v>6147</v>
      </c>
      <c r="O535" s="1" t="s">
        <v>45</v>
      </c>
      <c r="P535" s="1" t="s">
        <v>4622</v>
      </c>
      <c r="Q535" s="1" t="s">
        <v>4643</v>
      </c>
      <c r="R535" s="1" t="s">
        <v>4823</v>
      </c>
      <c r="S535" s="1">
        <f>+Excel_Advanced_Sales_Dataset_2000__hetvi__2[[#This Row],[Unit Price]]*Excel_Advanced_Sales_Dataset_2000__hetvi__2[[#This Row],[Quantity]]</f>
        <v>306817.98</v>
      </c>
    </row>
    <row r="536" spans="1:19" x14ac:dyDescent="0.25">
      <c r="A536" s="1" t="s">
        <v>1514</v>
      </c>
      <c r="B536" s="1" t="s">
        <v>1515</v>
      </c>
      <c r="C536" s="1" t="s">
        <v>5489</v>
      </c>
      <c r="D536" s="1" t="s">
        <v>4873</v>
      </c>
      <c r="E536" s="1" t="s">
        <v>4602</v>
      </c>
      <c r="F536" s="1" t="s">
        <v>4785</v>
      </c>
      <c r="G536" s="1" t="s">
        <v>4942</v>
      </c>
      <c r="H536" s="1" t="s">
        <v>4618</v>
      </c>
      <c r="I536" s="1" t="s">
        <v>4735</v>
      </c>
      <c r="J536" s="1" t="s">
        <v>4835</v>
      </c>
      <c r="K536">
        <v>22113.66</v>
      </c>
      <c r="L536">
        <v>11.48</v>
      </c>
      <c r="M536" s="32" t="s">
        <v>6148</v>
      </c>
      <c r="N536" s="35" t="s">
        <v>4663</v>
      </c>
      <c r="O536" s="1" t="s">
        <v>4730</v>
      </c>
      <c r="P536" s="1" t="s">
        <v>4622</v>
      </c>
      <c r="Q536" s="1" t="s">
        <v>4611</v>
      </c>
      <c r="R536" s="1" t="s">
        <v>4665</v>
      </c>
      <c r="S536" s="1">
        <f>+Excel_Advanced_Sales_Dataset_2000__hetvi__2[[#This Row],[Unit Price]]*Excel_Advanced_Sales_Dataset_2000__hetvi__2[[#This Row],[Quantity]]</f>
        <v>707637.12</v>
      </c>
    </row>
    <row r="537" spans="1:19" x14ac:dyDescent="0.25">
      <c r="A537" s="1" t="s">
        <v>1517</v>
      </c>
      <c r="B537" s="1" t="s">
        <v>810</v>
      </c>
      <c r="C537" s="1" t="s">
        <v>5167</v>
      </c>
      <c r="D537" s="1" t="s">
        <v>4858</v>
      </c>
      <c r="E537" s="1" t="s">
        <v>4627</v>
      </c>
      <c r="F537" s="1" t="s">
        <v>4628</v>
      </c>
      <c r="G537" s="1" t="s">
        <v>4629</v>
      </c>
      <c r="H537" s="1" t="s">
        <v>4659</v>
      </c>
      <c r="I537" s="1" t="s">
        <v>4845</v>
      </c>
      <c r="J537" s="1" t="s">
        <v>4640</v>
      </c>
      <c r="K537">
        <v>9832.7800000000007</v>
      </c>
      <c r="L537">
        <v>12.53</v>
      </c>
      <c r="M537" s="32" t="s">
        <v>6149</v>
      </c>
      <c r="N537" s="35" t="s">
        <v>6150</v>
      </c>
      <c r="O537" s="1" t="s">
        <v>4730</v>
      </c>
      <c r="P537" s="1" t="s">
        <v>4622</v>
      </c>
      <c r="Q537" s="1" t="s">
        <v>4623</v>
      </c>
      <c r="R537" s="1" t="s">
        <v>4653</v>
      </c>
      <c r="S537" s="1">
        <f>+Excel_Advanced_Sales_Dataset_2000__hetvi__2[[#This Row],[Unit Price]]*Excel_Advanced_Sales_Dataset_2000__hetvi__2[[#This Row],[Quantity]]</f>
        <v>422809.54000000004</v>
      </c>
    </row>
    <row r="538" spans="1:19" x14ac:dyDescent="0.25">
      <c r="A538" s="1" t="s">
        <v>1519</v>
      </c>
      <c r="B538" s="1" t="s">
        <v>1287</v>
      </c>
      <c r="C538" s="1" t="s">
        <v>5182</v>
      </c>
      <c r="D538" s="1" t="s">
        <v>6151</v>
      </c>
      <c r="E538" s="1" t="s">
        <v>4602</v>
      </c>
      <c r="F538" s="1" t="s">
        <v>4603</v>
      </c>
      <c r="G538" s="1" t="s">
        <v>4955</v>
      </c>
      <c r="H538" s="1" t="s">
        <v>4725</v>
      </c>
      <c r="I538" s="1" t="s">
        <v>4923</v>
      </c>
      <c r="J538" s="1" t="s">
        <v>5078</v>
      </c>
      <c r="K538">
        <v>5754.57</v>
      </c>
      <c r="L538">
        <v>7.98</v>
      </c>
      <c r="M538" s="32" t="s">
        <v>6152</v>
      </c>
      <c r="N538" s="35" t="s">
        <v>5805</v>
      </c>
      <c r="O538" s="1" t="s">
        <v>4609</v>
      </c>
      <c r="P538" s="1" t="s">
        <v>4622</v>
      </c>
      <c r="Q538" s="1" t="s">
        <v>4611</v>
      </c>
      <c r="R538" s="1" t="s">
        <v>4624</v>
      </c>
      <c r="S538" s="1">
        <f>+Excel_Advanced_Sales_Dataset_2000__hetvi__2[[#This Row],[Unit Price]]*Excel_Advanced_Sales_Dataset_2000__hetvi__2[[#This Row],[Quantity]]</f>
        <v>224428.22999999998</v>
      </c>
    </row>
    <row r="539" spans="1:19" x14ac:dyDescent="0.25">
      <c r="A539" s="1" t="s">
        <v>1521</v>
      </c>
      <c r="B539" s="1" t="s">
        <v>1522</v>
      </c>
      <c r="C539" s="1" t="s">
        <v>5321</v>
      </c>
      <c r="D539" s="1" t="s">
        <v>6153</v>
      </c>
      <c r="E539" s="1" t="s">
        <v>4656</v>
      </c>
      <c r="F539" s="1" t="s">
        <v>4772</v>
      </c>
      <c r="G539" s="1" t="s">
        <v>4773</v>
      </c>
      <c r="H539" s="1" t="s">
        <v>4605</v>
      </c>
      <c r="I539" s="1" t="s">
        <v>4606</v>
      </c>
      <c r="J539" s="1" t="s">
        <v>4661</v>
      </c>
      <c r="K539">
        <v>25480.86</v>
      </c>
      <c r="L539">
        <v>3.6</v>
      </c>
      <c r="M539" s="32" t="s">
        <v>6154</v>
      </c>
      <c r="N539" s="35" t="s">
        <v>5343</v>
      </c>
      <c r="O539" s="1" t="s">
        <v>4664</v>
      </c>
      <c r="P539" s="1" t="s">
        <v>4622</v>
      </c>
      <c r="Q539" s="1" t="s">
        <v>4611</v>
      </c>
      <c r="R539" s="1" t="s">
        <v>4720</v>
      </c>
      <c r="S539" s="1">
        <f>+Excel_Advanced_Sales_Dataset_2000__hetvi__2[[#This Row],[Unit Price]]*Excel_Advanced_Sales_Dataset_2000__hetvi__2[[#This Row],[Quantity]]</f>
        <v>1172119.56</v>
      </c>
    </row>
    <row r="540" spans="1:19" x14ac:dyDescent="0.25">
      <c r="A540" s="1" t="s">
        <v>1524</v>
      </c>
      <c r="B540" s="1" t="s">
        <v>1298</v>
      </c>
      <c r="C540" s="1" t="s">
        <v>6155</v>
      </c>
      <c r="D540" s="1" t="s">
        <v>6156</v>
      </c>
      <c r="E540" s="1" t="s">
        <v>4627</v>
      </c>
      <c r="F540" s="1" t="s">
        <v>4628</v>
      </c>
      <c r="G540" s="1" t="s">
        <v>4747</v>
      </c>
      <c r="H540" s="1" t="s">
        <v>4618</v>
      </c>
      <c r="I540" s="1" t="s">
        <v>4748</v>
      </c>
      <c r="J540" s="1" t="s">
        <v>4693</v>
      </c>
      <c r="K540">
        <v>45307.7</v>
      </c>
      <c r="L540">
        <v>4.01</v>
      </c>
      <c r="M540" s="32" t="s">
        <v>6157</v>
      </c>
      <c r="N540" s="35" t="s">
        <v>4789</v>
      </c>
      <c r="O540" s="1" t="s">
        <v>4651</v>
      </c>
      <c r="P540" s="1" t="s">
        <v>4622</v>
      </c>
      <c r="Q540" s="1" t="s">
        <v>4611</v>
      </c>
      <c r="R540" s="1" t="s">
        <v>4682</v>
      </c>
      <c r="S540" s="1">
        <f>+Excel_Advanced_Sales_Dataset_2000__hetvi__2[[#This Row],[Unit Price]]*Excel_Advanced_Sales_Dataset_2000__hetvi__2[[#This Row],[Quantity]]</f>
        <v>1359231</v>
      </c>
    </row>
    <row r="541" spans="1:19" x14ac:dyDescent="0.25">
      <c r="A541" s="1" t="s">
        <v>1526</v>
      </c>
      <c r="B541" s="1" t="s">
        <v>192</v>
      </c>
      <c r="C541" s="1" t="s">
        <v>4634</v>
      </c>
      <c r="D541" s="1" t="s">
        <v>6158</v>
      </c>
      <c r="E541" s="1" t="s">
        <v>4656</v>
      </c>
      <c r="F541" s="1" t="s">
        <v>4657</v>
      </c>
      <c r="G541" s="1" t="s">
        <v>4658</v>
      </c>
      <c r="H541" s="1" t="s">
        <v>4618</v>
      </c>
      <c r="I541" s="1" t="s">
        <v>4619</v>
      </c>
      <c r="J541" s="1" t="s">
        <v>5261</v>
      </c>
      <c r="K541">
        <v>10130.52</v>
      </c>
      <c r="L541">
        <v>3.9</v>
      </c>
      <c r="M541" s="32" t="s">
        <v>6159</v>
      </c>
      <c r="N541" s="35" t="s">
        <v>6160</v>
      </c>
      <c r="O541" s="1" t="s">
        <v>4609</v>
      </c>
      <c r="P541" s="1" t="s">
        <v>4622</v>
      </c>
      <c r="Q541" s="1" t="s">
        <v>4643</v>
      </c>
      <c r="R541" s="1" t="s">
        <v>4744</v>
      </c>
      <c r="S541" s="1">
        <f>+Excel_Advanced_Sales_Dataset_2000__hetvi__2[[#This Row],[Unit Price]]*Excel_Advanced_Sales_Dataset_2000__hetvi__2[[#This Row],[Quantity]]</f>
        <v>101305.20000000001</v>
      </c>
    </row>
    <row r="542" spans="1:19" x14ac:dyDescent="0.25">
      <c r="A542" s="1" t="s">
        <v>1528</v>
      </c>
      <c r="B542" s="1" t="s">
        <v>1529</v>
      </c>
      <c r="C542" s="1" t="s">
        <v>5130</v>
      </c>
      <c r="D542" s="1" t="s">
        <v>6161</v>
      </c>
      <c r="E542" s="1" t="s">
        <v>4627</v>
      </c>
      <c r="F542" s="1" t="s">
        <v>4691</v>
      </c>
      <c r="G542" s="1" t="s">
        <v>5017</v>
      </c>
      <c r="H542" s="1" t="s">
        <v>4725</v>
      </c>
      <c r="I542" s="1" t="s">
        <v>4726</v>
      </c>
      <c r="J542" s="1" t="s">
        <v>4779</v>
      </c>
      <c r="K542">
        <v>26358.52</v>
      </c>
      <c r="L542">
        <v>13.93</v>
      </c>
      <c r="M542" s="32" t="s">
        <v>6162</v>
      </c>
      <c r="N542" s="35" t="s">
        <v>4925</v>
      </c>
      <c r="O542" s="1" t="s">
        <v>4651</v>
      </c>
      <c r="P542" s="1" t="s">
        <v>4622</v>
      </c>
      <c r="Q542" s="1" t="s">
        <v>4611</v>
      </c>
      <c r="R542" s="1" t="s">
        <v>4744</v>
      </c>
      <c r="S542" s="1">
        <f>+Excel_Advanced_Sales_Dataset_2000__hetvi__2[[#This Row],[Unit Price]]*Excel_Advanced_Sales_Dataset_2000__hetvi__2[[#This Row],[Quantity]]</f>
        <v>237226.68</v>
      </c>
    </row>
    <row r="543" spans="1:19" x14ac:dyDescent="0.25">
      <c r="A543" s="1" t="s">
        <v>1531</v>
      </c>
      <c r="B543" s="1" t="s">
        <v>1532</v>
      </c>
      <c r="C543" s="1" t="s">
        <v>5134</v>
      </c>
      <c r="D543" s="1" t="s">
        <v>5191</v>
      </c>
      <c r="E543" s="1" t="s">
        <v>4602</v>
      </c>
      <c r="F543" s="1" t="s">
        <v>4785</v>
      </c>
      <c r="G543" s="1" t="s">
        <v>4942</v>
      </c>
      <c r="H543" s="1" t="s">
        <v>4630</v>
      </c>
      <c r="I543" s="1" t="s">
        <v>4631</v>
      </c>
      <c r="J543" s="1" t="s">
        <v>4874</v>
      </c>
      <c r="K543">
        <v>21157.18</v>
      </c>
      <c r="L543">
        <v>6.62</v>
      </c>
      <c r="M543" s="32" t="s">
        <v>6163</v>
      </c>
      <c r="N543" s="35" t="s">
        <v>5597</v>
      </c>
      <c r="O543" s="1" t="s">
        <v>45</v>
      </c>
      <c r="P543" s="1" t="s">
        <v>4622</v>
      </c>
      <c r="Q543" s="1" t="s">
        <v>4611</v>
      </c>
      <c r="R543" s="1" t="s">
        <v>4703</v>
      </c>
      <c r="S543" s="1">
        <f>+Excel_Advanced_Sales_Dataset_2000__hetvi__2[[#This Row],[Unit Price]]*Excel_Advanced_Sales_Dataset_2000__hetvi__2[[#This Row],[Quantity]]</f>
        <v>42314.36</v>
      </c>
    </row>
    <row r="544" spans="1:19" x14ac:dyDescent="0.25">
      <c r="A544" s="1" t="s">
        <v>1534</v>
      </c>
      <c r="B544" s="1" t="s">
        <v>336</v>
      </c>
      <c r="C544" s="1" t="s">
        <v>5105</v>
      </c>
      <c r="D544" s="1" t="s">
        <v>6164</v>
      </c>
      <c r="E544" s="1" t="s">
        <v>4615</v>
      </c>
      <c r="F544" s="1" t="s">
        <v>4754</v>
      </c>
      <c r="G544" s="1" t="s">
        <v>4839</v>
      </c>
      <c r="H544" s="1" t="s">
        <v>4638</v>
      </c>
      <c r="I544" s="1" t="s">
        <v>4834</v>
      </c>
      <c r="J544" s="1" t="s">
        <v>4632</v>
      </c>
      <c r="K544">
        <v>10274.84</v>
      </c>
      <c r="L544">
        <v>10.51</v>
      </c>
      <c r="M544" s="32" t="s">
        <v>6165</v>
      </c>
      <c r="N544" s="35" t="s">
        <v>5537</v>
      </c>
      <c r="O544" s="1" t="s">
        <v>4730</v>
      </c>
      <c r="P544" s="1" t="s">
        <v>4622</v>
      </c>
      <c r="Q544" s="1" t="s">
        <v>4643</v>
      </c>
      <c r="R544" s="1" t="s">
        <v>4624</v>
      </c>
      <c r="S544" s="1">
        <f>+Excel_Advanced_Sales_Dataset_2000__hetvi__2[[#This Row],[Unit Price]]*Excel_Advanced_Sales_Dataset_2000__hetvi__2[[#This Row],[Quantity]]</f>
        <v>349344.56</v>
      </c>
    </row>
    <row r="545" spans="1:19" x14ac:dyDescent="0.25">
      <c r="A545" s="1" t="s">
        <v>1536</v>
      </c>
      <c r="B545" s="1" t="s">
        <v>1537</v>
      </c>
      <c r="C545" s="1" t="s">
        <v>5020</v>
      </c>
      <c r="D545" s="1" t="s">
        <v>5554</v>
      </c>
      <c r="E545" s="1" t="s">
        <v>4615</v>
      </c>
      <c r="F545" s="1" t="s">
        <v>4754</v>
      </c>
      <c r="G545" s="1" t="s">
        <v>4839</v>
      </c>
      <c r="H545" s="1" t="s">
        <v>4659</v>
      </c>
      <c r="I545" s="1" t="s">
        <v>4660</v>
      </c>
      <c r="J545" s="1" t="s">
        <v>4893</v>
      </c>
      <c r="K545">
        <v>15072.18</v>
      </c>
      <c r="L545">
        <v>5.0999999999999996</v>
      </c>
      <c r="M545" s="32" t="s">
        <v>6166</v>
      </c>
      <c r="N545" s="35" t="s">
        <v>4650</v>
      </c>
      <c r="O545" s="1" t="s">
        <v>4651</v>
      </c>
      <c r="P545" s="1" t="s">
        <v>4610</v>
      </c>
      <c r="Q545" s="1" t="s">
        <v>4611</v>
      </c>
      <c r="R545" s="1" t="s">
        <v>4653</v>
      </c>
      <c r="S545" s="1">
        <f>+Excel_Advanced_Sales_Dataset_2000__hetvi__2[[#This Row],[Unit Price]]*Excel_Advanced_Sales_Dataset_2000__hetvi__2[[#This Row],[Quantity]]</f>
        <v>316515.78000000003</v>
      </c>
    </row>
    <row r="546" spans="1:19" x14ac:dyDescent="0.25">
      <c r="A546" s="1" t="s">
        <v>1539</v>
      </c>
      <c r="B546" s="1" t="s">
        <v>1540</v>
      </c>
      <c r="C546" s="1" t="s">
        <v>4877</v>
      </c>
      <c r="D546" s="1" t="s">
        <v>5773</v>
      </c>
      <c r="E546" s="1" t="s">
        <v>4615</v>
      </c>
      <c r="F546" s="1" t="s">
        <v>4616</v>
      </c>
      <c r="G546" s="1" t="s">
        <v>5280</v>
      </c>
      <c r="H546" s="1" t="s">
        <v>4659</v>
      </c>
      <c r="I546" s="1" t="s">
        <v>4756</v>
      </c>
      <c r="J546" s="1" t="s">
        <v>4986</v>
      </c>
      <c r="K546">
        <v>1471.59</v>
      </c>
      <c r="L546">
        <v>17.27</v>
      </c>
      <c r="M546" s="32" t="s">
        <v>6167</v>
      </c>
      <c r="N546" s="35" t="s">
        <v>6168</v>
      </c>
      <c r="O546" s="1" t="s">
        <v>4651</v>
      </c>
      <c r="P546" s="1" t="s">
        <v>4622</v>
      </c>
      <c r="Q546" s="1" t="s">
        <v>4643</v>
      </c>
      <c r="R546" s="1" t="s">
        <v>4744</v>
      </c>
      <c r="S546" s="1">
        <f>+Excel_Advanced_Sales_Dataset_2000__hetvi__2[[#This Row],[Unit Price]]*Excel_Advanced_Sales_Dataset_2000__hetvi__2[[#This Row],[Quantity]]</f>
        <v>33846.57</v>
      </c>
    </row>
    <row r="547" spans="1:19" x14ac:dyDescent="0.25">
      <c r="A547" s="1" t="s">
        <v>1542</v>
      </c>
      <c r="B547" s="1" t="s">
        <v>1543</v>
      </c>
      <c r="C547" s="1" t="s">
        <v>5289</v>
      </c>
      <c r="D547" s="1" t="s">
        <v>6169</v>
      </c>
      <c r="E547" s="1" t="s">
        <v>4656</v>
      </c>
      <c r="F547" s="1" t="s">
        <v>4676</v>
      </c>
      <c r="G547" s="1" t="s">
        <v>5132</v>
      </c>
      <c r="H547" s="1" t="s">
        <v>4638</v>
      </c>
      <c r="I547" s="1" t="s">
        <v>4834</v>
      </c>
      <c r="J547" s="1" t="s">
        <v>5261</v>
      </c>
      <c r="K547">
        <v>22463</v>
      </c>
      <c r="L547">
        <v>3.7</v>
      </c>
      <c r="M547" s="32" t="s">
        <v>6170</v>
      </c>
      <c r="N547" s="35" t="s">
        <v>6171</v>
      </c>
      <c r="O547" s="1" t="s">
        <v>45</v>
      </c>
      <c r="P547" s="1" t="s">
        <v>4622</v>
      </c>
      <c r="Q547" s="1" t="s">
        <v>4623</v>
      </c>
      <c r="R547" s="1" t="s">
        <v>4720</v>
      </c>
      <c r="S547" s="1">
        <f>+Excel_Advanced_Sales_Dataset_2000__hetvi__2[[#This Row],[Unit Price]]*Excel_Advanced_Sales_Dataset_2000__hetvi__2[[#This Row],[Quantity]]</f>
        <v>224630</v>
      </c>
    </row>
    <row r="548" spans="1:19" x14ac:dyDescent="0.25">
      <c r="A548" s="1" t="s">
        <v>1545</v>
      </c>
      <c r="B548" s="1" t="s">
        <v>1242</v>
      </c>
      <c r="C548" s="1" t="s">
        <v>4634</v>
      </c>
      <c r="D548" s="1" t="s">
        <v>4675</v>
      </c>
      <c r="E548" s="1" t="s">
        <v>4627</v>
      </c>
      <c r="F548" s="1" t="s">
        <v>4723</v>
      </c>
      <c r="G548" s="1" t="s">
        <v>4922</v>
      </c>
      <c r="H548" s="1" t="s">
        <v>4638</v>
      </c>
      <c r="I548" s="1" t="s">
        <v>4774</v>
      </c>
      <c r="J548" s="1" t="s">
        <v>4883</v>
      </c>
      <c r="K548">
        <v>40129.35</v>
      </c>
      <c r="L548">
        <v>5.93</v>
      </c>
      <c r="M548" s="32" t="s">
        <v>6172</v>
      </c>
      <c r="N548" s="35" t="s">
        <v>5611</v>
      </c>
      <c r="O548" s="1" t="s">
        <v>4730</v>
      </c>
      <c r="P548" s="1" t="s">
        <v>4622</v>
      </c>
      <c r="Q548" s="1" t="s">
        <v>4623</v>
      </c>
      <c r="R548" s="1" t="s">
        <v>4612</v>
      </c>
      <c r="S548" s="1">
        <f>+Excel_Advanced_Sales_Dataset_2000__hetvi__2[[#This Row],[Unit Price]]*Excel_Advanced_Sales_Dataset_2000__hetvi__2[[#This Row],[Quantity]]</f>
        <v>1966338.15</v>
      </c>
    </row>
    <row r="549" spans="1:19" x14ac:dyDescent="0.25">
      <c r="A549" s="1" t="s">
        <v>1547</v>
      </c>
      <c r="B549" s="1" t="s">
        <v>1213</v>
      </c>
      <c r="C549" s="1" t="s">
        <v>4666</v>
      </c>
      <c r="D549" s="1" t="s">
        <v>5257</v>
      </c>
      <c r="E549" s="1" t="s">
        <v>4656</v>
      </c>
      <c r="F549" s="1" t="s">
        <v>4657</v>
      </c>
      <c r="G549" s="1" t="s">
        <v>5152</v>
      </c>
      <c r="H549" s="1" t="s">
        <v>4638</v>
      </c>
      <c r="I549" s="1" t="s">
        <v>4716</v>
      </c>
      <c r="J549" s="1" t="s">
        <v>4814</v>
      </c>
      <c r="K549">
        <v>8581.64</v>
      </c>
      <c r="L549">
        <v>9.7799999999999994</v>
      </c>
      <c r="M549" s="32" t="s">
        <v>6173</v>
      </c>
      <c r="N549" s="35" t="s">
        <v>5574</v>
      </c>
      <c r="O549" s="1" t="s">
        <v>4664</v>
      </c>
      <c r="P549" s="1" t="s">
        <v>4622</v>
      </c>
      <c r="Q549" s="1" t="s">
        <v>4643</v>
      </c>
      <c r="R549" s="1" t="s">
        <v>4644</v>
      </c>
      <c r="S549" s="1">
        <f>+Excel_Advanced_Sales_Dataset_2000__hetvi__2[[#This Row],[Unit Price]]*Excel_Advanced_Sales_Dataset_2000__hetvi__2[[#This Row],[Quantity]]</f>
        <v>205959.36</v>
      </c>
    </row>
    <row r="550" spans="1:19" x14ac:dyDescent="0.25">
      <c r="A550" s="1" t="s">
        <v>1549</v>
      </c>
      <c r="B550" s="1" t="s">
        <v>658</v>
      </c>
      <c r="C550" s="1" t="s">
        <v>4613</v>
      </c>
      <c r="D550" s="1" t="s">
        <v>6174</v>
      </c>
      <c r="E550" s="1" t="s">
        <v>4615</v>
      </c>
      <c r="F550" s="1" t="s">
        <v>4616</v>
      </c>
      <c r="G550" s="1" t="s">
        <v>4617</v>
      </c>
      <c r="H550" s="1" t="s">
        <v>4618</v>
      </c>
      <c r="I550" s="1" t="s">
        <v>4619</v>
      </c>
      <c r="J550" s="1" t="s">
        <v>5138</v>
      </c>
      <c r="K550">
        <v>3775.37</v>
      </c>
      <c r="L550">
        <v>14.26</v>
      </c>
      <c r="M550" s="32" t="s">
        <v>6175</v>
      </c>
      <c r="N550" s="35" t="s">
        <v>5620</v>
      </c>
      <c r="O550" s="1" t="s">
        <v>4651</v>
      </c>
      <c r="P550" s="1" t="s">
        <v>4610</v>
      </c>
      <c r="Q550" s="1" t="s">
        <v>4623</v>
      </c>
      <c r="R550" s="1" t="s">
        <v>4696</v>
      </c>
      <c r="S550" s="1">
        <f>+Excel_Advanced_Sales_Dataset_2000__hetvi__2[[#This Row],[Unit Price]]*Excel_Advanced_Sales_Dataset_2000__hetvi__2[[#This Row],[Quantity]]</f>
        <v>52855.18</v>
      </c>
    </row>
    <row r="551" spans="1:19" x14ac:dyDescent="0.25">
      <c r="A551" s="1" t="s">
        <v>1551</v>
      </c>
      <c r="B551" s="1" t="s">
        <v>1192</v>
      </c>
      <c r="C551" s="1" t="s">
        <v>4885</v>
      </c>
      <c r="D551" s="1" t="s">
        <v>6176</v>
      </c>
      <c r="E551" s="1" t="s">
        <v>4615</v>
      </c>
      <c r="F551" s="1" t="s">
        <v>4616</v>
      </c>
      <c r="G551" s="1" t="s">
        <v>4699</v>
      </c>
      <c r="H551" s="1" t="s">
        <v>4725</v>
      </c>
      <c r="I551" s="1" t="s">
        <v>4726</v>
      </c>
      <c r="J551" s="1" t="s">
        <v>5100</v>
      </c>
      <c r="K551">
        <v>26801.78</v>
      </c>
      <c r="L551">
        <v>12.7</v>
      </c>
      <c r="M551" s="32" t="s">
        <v>6177</v>
      </c>
      <c r="N551" s="35" t="s">
        <v>6178</v>
      </c>
      <c r="O551" s="1" t="s">
        <v>4664</v>
      </c>
      <c r="P551" s="1" t="s">
        <v>4622</v>
      </c>
      <c r="Q551" s="1" t="s">
        <v>4643</v>
      </c>
      <c r="R551" s="1" t="s">
        <v>4644</v>
      </c>
      <c r="S551" s="1">
        <f>+Excel_Advanced_Sales_Dataset_2000__hetvi__2[[#This Row],[Unit Price]]*Excel_Advanced_Sales_Dataset_2000__hetvi__2[[#This Row],[Quantity]]</f>
        <v>1259683.6599999999</v>
      </c>
    </row>
    <row r="552" spans="1:19" x14ac:dyDescent="0.25">
      <c r="A552" s="1" t="s">
        <v>1553</v>
      </c>
      <c r="B552" s="1" t="s">
        <v>652</v>
      </c>
      <c r="C552" s="1" t="s">
        <v>5677</v>
      </c>
      <c r="D552" s="1" t="s">
        <v>6179</v>
      </c>
      <c r="E552" s="1" t="s">
        <v>4627</v>
      </c>
      <c r="F552" s="1" t="s">
        <v>4636</v>
      </c>
      <c r="G552" s="1" t="s">
        <v>4985</v>
      </c>
      <c r="H552" s="1" t="s">
        <v>4618</v>
      </c>
      <c r="I552" s="1" t="s">
        <v>4748</v>
      </c>
      <c r="J552" s="1" t="s">
        <v>4869</v>
      </c>
      <c r="K552">
        <v>849.13</v>
      </c>
      <c r="L552">
        <v>12.33</v>
      </c>
      <c r="M552" s="32" t="s">
        <v>6180</v>
      </c>
      <c r="N552" s="35" t="s">
        <v>5208</v>
      </c>
      <c r="O552" s="1" t="s">
        <v>4651</v>
      </c>
      <c r="P552" s="1" t="s">
        <v>4622</v>
      </c>
      <c r="Q552" s="1" t="s">
        <v>4643</v>
      </c>
      <c r="R552" s="1" t="s">
        <v>4703</v>
      </c>
      <c r="S552" s="1">
        <f>+Excel_Advanced_Sales_Dataset_2000__hetvi__2[[#This Row],[Unit Price]]*Excel_Advanced_Sales_Dataset_2000__hetvi__2[[#This Row],[Quantity]]</f>
        <v>22926.51</v>
      </c>
    </row>
    <row r="553" spans="1:19" x14ac:dyDescent="0.25">
      <c r="A553" s="1" t="s">
        <v>1555</v>
      </c>
      <c r="B553" s="1" t="s">
        <v>679</v>
      </c>
      <c r="C553" s="1" t="s">
        <v>5677</v>
      </c>
      <c r="D553" s="1" t="s">
        <v>5016</v>
      </c>
      <c r="E553" s="1" t="s">
        <v>4627</v>
      </c>
      <c r="F553" s="1" t="s">
        <v>4628</v>
      </c>
      <c r="G553" s="1" t="s">
        <v>4629</v>
      </c>
      <c r="H553" s="1" t="s">
        <v>4725</v>
      </c>
      <c r="I553" s="1" t="s">
        <v>4827</v>
      </c>
      <c r="J553" s="1" t="s">
        <v>4661</v>
      </c>
      <c r="K553">
        <v>48390.58</v>
      </c>
      <c r="L553">
        <v>17.059999999999999</v>
      </c>
      <c r="M553" s="32" t="s">
        <v>6181</v>
      </c>
      <c r="N553" s="35" t="s">
        <v>6182</v>
      </c>
      <c r="O553" s="1" t="s">
        <v>4651</v>
      </c>
      <c r="P553" s="1" t="s">
        <v>4622</v>
      </c>
      <c r="Q553" s="1" t="s">
        <v>4611</v>
      </c>
      <c r="R553" s="1" t="s">
        <v>4703</v>
      </c>
      <c r="S553" s="1">
        <f>+Excel_Advanced_Sales_Dataset_2000__hetvi__2[[#This Row],[Unit Price]]*Excel_Advanced_Sales_Dataset_2000__hetvi__2[[#This Row],[Quantity]]</f>
        <v>2225966.6800000002</v>
      </c>
    </row>
    <row r="554" spans="1:19" x14ac:dyDescent="0.25">
      <c r="A554" s="1" t="s">
        <v>1557</v>
      </c>
      <c r="B554" s="1" t="s">
        <v>1522</v>
      </c>
      <c r="C554" s="1" t="s">
        <v>5528</v>
      </c>
      <c r="D554" s="1" t="s">
        <v>6183</v>
      </c>
      <c r="E554" s="1" t="s">
        <v>4602</v>
      </c>
      <c r="F554" s="1" t="s">
        <v>4684</v>
      </c>
      <c r="G554" s="1" t="s">
        <v>5022</v>
      </c>
      <c r="H554" s="1" t="s">
        <v>4659</v>
      </c>
      <c r="I554" s="1" t="s">
        <v>4660</v>
      </c>
      <c r="J554" s="1" t="s">
        <v>4846</v>
      </c>
      <c r="K554">
        <v>17050.77</v>
      </c>
      <c r="L554">
        <v>7.98</v>
      </c>
      <c r="M554" s="32" t="s">
        <v>6184</v>
      </c>
      <c r="N554" s="35" t="s">
        <v>5625</v>
      </c>
      <c r="O554" s="1" t="s">
        <v>4651</v>
      </c>
      <c r="P554" s="1" t="s">
        <v>4622</v>
      </c>
      <c r="Q554" s="1" t="s">
        <v>4611</v>
      </c>
      <c r="R554" s="1" t="s">
        <v>4665</v>
      </c>
      <c r="S554" s="1">
        <f>+Excel_Advanced_Sales_Dataset_2000__hetvi__2[[#This Row],[Unit Price]]*Excel_Advanced_Sales_Dataset_2000__hetvi__2[[#This Row],[Quantity]]</f>
        <v>255761.55000000002</v>
      </c>
    </row>
    <row r="555" spans="1:19" x14ac:dyDescent="0.25">
      <c r="A555" s="1" t="s">
        <v>1559</v>
      </c>
      <c r="B555" s="1" t="s">
        <v>1560</v>
      </c>
      <c r="C555" s="1" t="s">
        <v>4953</v>
      </c>
      <c r="D555" s="1" t="s">
        <v>5914</v>
      </c>
      <c r="E555" s="1" t="s">
        <v>4656</v>
      </c>
      <c r="F555" s="1" t="s">
        <v>4657</v>
      </c>
      <c r="G555" s="1" t="s">
        <v>4658</v>
      </c>
      <c r="H555" s="1" t="s">
        <v>4630</v>
      </c>
      <c r="I555" s="1" t="s">
        <v>5077</v>
      </c>
      <c r="J555" s="1" t="s">
        <v>4757</v>
      </c>
      <c r="K555">
        <v>46733.69</v>
      </c>
      <c r="L555">
        <v>17.78</v>
      </c>
      <c r="M555" s="32" t="s">
        <v>6185</v>
      </c>
      <c r="N555" s="35" t="s">
        <v>4729</v>
      </c>
      <c r="O555" s="1" t="s">
        <v>4651</v>
      </c>
      <c r="P555" s="1" t="s">
        <v>4622</v>
      </c>
      <c r="Q555" s="1" t="s">
        <v>4611</v>
      </c>
      <c r="R555" s="1" t="s">
        <v>4612</v>
      </c>
      <c r="S555" s="1">
        <f>+Excel_Advanced_Sales_Dataset_2000__hetvi__2[[#This Row],[Unit Price]]*Excel_Advanced_Sales_Dataset_2000__hetvi__2[[#This Row],[Quantity]]</f>
        <v>1308543.32</v>
      </c>
    </row>
    <row r="556" spans="1:19" x14ac:dyDescent="0.25">
      <c r="A556" s="1" t="s">
        <v>1562</v>
      </c>
      <c r="B556" s="1" t="s">
        <v>948</v>
      </c>
      <c r="C556" s="1" t="s">
        <v>4926</v>
      </c>
      <c r="D556" s="1" t="s">
        <v>5206</v>
      </c>
      <c r="E556" s="1" t="s">
        <v>4627</v>
      </c>
      <c r="F556" s="1" t="s">
        <v>4691</v>
      </c>
      <c r="G556" s="1" t="s">
        <v>5017</v>
      </c>
      <c r="H556" s="1" t="s">
        <v>4618</v>
      </c>
      <c r="I556" s="1" t="s">
        <v>4678</v>
      </c>
      <c r="J556" s="1" t="s">
        <v>4757</v>
      </c>
      <c r="K556">
        <v>22102.28</v>
      </c>
      <c r="L556">
        <v>17.260000000000002</v>
      </c>
      <c r="M556" s="32" t="s">
        <v>6186</v>
      </c>
      <c r="N556" s="35" t="s">
        <v>5550</v>
      </c>
      <c r="O556" s="1" t="s">
        <v>45</v>
      </c>
      <c r="P556" s="1" t="s">
        <v>4622</v>
      </c>
      <c r="Q556" s="1" t="s">
        <v>4611</v>
      </c>
      <c r="R556" s="1" t="s">
        <v>4624</v>
      </c>
      <c r="S556" s="1">
        <f>+Excel_Advanced_Sales_Dataset_2000__hetvi__2[[#This Row],[Unit Price]]*Excel_Advanced_Sales_Dataset_2000__hetvi__2[[#This Row],[Quantity]]</f>
        <v>618863.84</v>
      </c>
    </row>
    <row r="557" spans="1:19" x14ac:dyDescent="0.25">
      <c r="A557" s="1" t="s">
        <v>1564</v>
      </c>
      <c r="B557" s="1" t="s">
        <v>1565</v>
      </c>
      <c r="C557" s="1" t="s">
        <v>6187</v>
      </c>
      <c r="D557" s="1" t="s">
        <v>4614</v>
      </c>
      <c r="E557" s="1" t="s">
        <v>4656</v>
      </c>
      <c r="F557" s="1" t="s">
        <v>4676</v>
      </c>
      <c r="G557" s="1" t="s">
        <v>4917</v>
      </c>
      <c r="H557" s="1" t="s">
        <v>4659</v>
      </c>
      <c r="I557" s="1" t="s">
        <v>4756</v>
      </c>
      <c r="J557" s="1" t="s">
        <v>4700</v>
      </c>
      <c r="K557">
        <v>13290.29</v>
      </c>
      <c r="L557">
        <v>5.29</v>
      </c>
      <c r="M557" s="32" t="s">
        <v>6188</v>
      </c>
      <c r="N557" s="35" t="s">
        <v>5997</v>
      </c>
      <c r="O557" s="1" t="s">
        <v>4730</v>
      </c>
      <c r="P557" s="1" t="s">
        <v>4622</v>
      </c>
      <c r="Q557" s="1" t="s">
        <v>4643</v>
      </c>
      <c r="R557" s="1" t="s">
        <v>4696</v>
      </c>
      <c r="S557" s="1">
        <f>+Excel_Advanced_Sales_Dataset_2000__hetvi__2[[#This Row],[Unit Price]]*Excel_Advanced_Sales_Dataset_2000__hetvi__2[[#This Row],[Quantity]]</f>
        <v>385418.41000000003</v>
      </c>
    </row>
    <row r="558" spans="1:19" x14ac:dyDescent="0.25">
      <c r="A558" s="1" t="s">
        <v>1567</v>
      </c>
      <c r="B558" s="1" t="s">
        <v>1568</v>
      </c>
      <c r="C558" s="1" t="s">
        <v>5677</v>
      </c>
      <c r="D558" s="1" t="s">
        <v>5274</v>
      </c>
      <c r="E558" s="1" t="s">
        <v>4602</v>
      </c>
      <c r="F558" s="1" t="s">
        <v>4603</v>
      </c>
      <c r="G558" s="1" t="s">
        <v>4955</v>
      </c>
      <c r="H558" s="1" t="s">
        <v>4638</v>
      </c>
      <c r="I558" s="1" t="s">
        <v>4834</v>
      </c>
      <c r="J558" s="1" t="s">
        <v>4893</v>
      </c>
      <c r="K558">
        <v>37982.81</v>
      </c>
      <c r="L558">
        <v>2.98</v>
      </c>
      <c r="M558" s="32" t="s">
        <v>6189</v>
      </c>
      <c r="N558" s="35" t="s">
        <v>5531</v>
      </c>
      <c r="O558" s="1" t="s">
        <v>4730</v>
      </c>
      <c r="P558" s="1" t="s">
        <v>4610</v>
      </c>
      <c r="Q558" s="1" t="s">
        <v>4623</v>
      </c>
      <c r="R558" s="1" t="s">
        <v>4703</v>
      </c>
      <c r="S558" s="1">
        <f>+Excel_Advanced_Sales_Dataset_2000__hetvi__2[[#This Row],[Unit Price]]*Excel_Advanced_Sales_Dataset_2000__hetvi__2[[#This Row],[Quantity]]</f>
        <v>797639.01</v>
      </c>
    </row>
    <row r="559" spans="1:19" x14ac:dyDescent="0.25">
      <c r="A559" s="1" t="s">
        <v>1570</v>
      </c>
      <c r="B559" s="1" t="s">
        <v>1571</v>
      </c>
      <c r="C559" s="1" t="s">
        <v>4953</v>
      </c>
      <c r="D559" s="1" t="s">
        <v>6190</v>
      </c>
      <c r="E559" s="1" t="s">
        <v>4615</v>
      </c>
      <c r="F559" s="1" t="s">
        <v>4616</v>
      </c>
      <c r="G559" s="1" t="s">
        <v>4699</v>
      </c>
      <c r="H559" s="1" t="s">
        <v>4618</v>
      </c>
      <c r="I559" s="1" t="s">
        <v>4748</v>
      </c>
      <c r="J559" s="1" t="s">
        <v>4918</v>
      </c>
      <c r="K559">
        <v>45602.07</v>
      </c>
      <c r="L559">
        <v>18.91</v>
      </c>
      <c r="M559" s="32" t="s">
        <v>6191</v>
      </c>
      <c r="N559" s="35" t="s">
        <v>5779</v>
      </c>
      <c r="O559" s="1" t="s">
        <v>4609</v>
      </c>
      <c r="P559" s="1" t="s">
        <v>4622</v>
      </c>
      <c r="Q559" s="1" t="s">
        <v>4623</v>
      </c>
      <c r="R559" s="1" t="s">
        <v>4823</v>
      </c>
      <c r="S559" s="1">
        <f>+Excel_Advanced_Sales_Dataset_2000__hetvi__2[[#This Row],[Unit Price]]*Excel_Advanced_Sales_Dataset_2000__hetvi__2[[#This Row],[Quantity]]</f>
        <v>1185653.82</v>
      </c>
    </row>
    <row r="560" spans="1:19" x14ac:dyDescent="0.25">
      <c r="A560" s="1" t="s">
        <v>1573</v>
      </c>
      <c r="B560" s="1" t="s">
        <v>38</v>
      </c>
      <c r="C560" s="1" t="s">
        <v>5945</v>
      </c>
      <c r="D560" s="1" t="s">
        <v>5191</v>
      </c>
      <c r="E560" s="1" t="s">
        <v>4602</v>
      </c>
      <c r="F560" s="1" t="s">
        <v>4684</v>
      </c>
      <c r="G560" s="1" t="s">
        <v>4792</v>
      </c>
      <c r="H560" s="1" t="s">
        <v>4638</v>
      </c>
      <c r="I560" s="1" t="s">
        <v>4774</v>
      </c>
      <c r="J560" s="1" t="s">
        <v>4902</v>
      </c>
      <c r="K560">
        <v>6450.8</v>
      </c>
      <c r="L560">
        <v>8.98</v>
      </c>
      <c r="M560" s="32" t="s">
        <v>6192</v>
      </c>
      <c r="N560" s="35" t="s">
        <v>4876</v>
      </c>
      <c r="O560" s="1" t="s">
        <v>4609</v>
      </c>
      <c r="P560" s="1" t="s">
        <v>4622</v>
      </c>
      <c r="Q560" s="1" t="s">
        <v>4623</v>
      </c>
      <c r="R560" s="1" t="s">
        <v>4682</v>
      </c>
      <c r="S560" s="1">
        <f>+Excel_Advanced_Sales_Dataset_2000__hetvi__2[[#This Row],[Unit Price]]*Excel_Advanced_Sales_Dataset_2000__hetvi__2[[#This Row],[Quantity]]</f>
        <v>309638.40000000002</v>
      </c>
    </row>
    <row r="561" spans="1:19" x14ac:dyDescent="0.25">
      <c r="A561" s="1" t="s">
        <v>1575</v>
      </c>
      <c r="B561" s="1" t="s">
        <v>1210</v>
      </c>
      <c r="C561" s="1" t="s">
        <v>6193</v>
      </c>
      <c r="D561" s="1" t="s">
        <v>5009</v>
      </c>
      <c r="E561" s="1" t="s">
        <v>4602</v>
      </c>
      <c r="F561" s="1" t="s">
        <v>4785</v>
      </c>
      <c r="G561" s="1" t="s">
        <v>5159</v>
      </c>
      <c r="H561" s="1" t="s">
        <v>4630</v>
      </c>
      <c r="I561" s="1" t="s">
        <v>5088</v>
      </c>
      <c r="J561" s="1" t="s">
        <v>4727</v>
      </c>
      <c r="K561">
        <v>35803.74</v>
      </c>
      <c r="L561">
        <v>5.13</v>
      </c>
      <c r="M561" s="32" t="s">
        <v>6194</v>
      </c>
      <c r="N561" s="35" t="s">
        <v>5638</v>
      </c>
      <c r="O561" s="1" t="s">
        <v>45</v>
      </c>
      <c r="P561" s="1" t="s">
        <v>4622</v>
      </c>
      <c r="Q561" s="1" t="s">
        <v>4643</v>
      </c>
      <c r="R561" s="1" t="s">
        <v>4703</v>
      </c>
      <c r="S561" s="1">
        <f>+Excel_Advanced_Sales_Dataset_2000__hetvi__2[[#This Row],[Unit Price]]*Excel_Advanced_Sales_Dataset_2000__hetvi__2[[#This Row],[Quantity]]</f>
        <v>286429.92</v>
      </c>
    </row>
    <row r="562" spans="1:19" x14ac:dyDescent="0.25">
      <c r="A562" s="1" t="s">
        <v>1577</v>
      </c>
      <c r="B562" s="1" t="s">
        <v>1062</v>
      </c>
      <c r="C562" s="1" t="s">
        <v>5177</v>
      </c>
      <c r="D562" s="1" t="s">
        <v>5006</v>
      </c>
      <c r="E562" s="1" t="s">
        <v>4627</v>
      </c>
      <c r="F562" s="1" t="s">
        <v>4636</v>
      </c>
      <c r="G562" s="1" t="s">
        <v>5095</v>
      </c>
      <c r="H562" s="1" t="s">
        <v>4618</v>
      </c>
      <c r="I562" s="1" t="s">
        <v>4735</v>
      </c>
      <c r="J562" s="1" t="s">
        <v>4893</v>
      </c>
      <c r="K562">
        <v>28825.69</v>
      </c>
      <c r="L562">
        <v>5.13</v>
      </c>
      <c r="M562" s="32" t="s">
        <v>6195</v>
      </c>
      <c r="N562" s="35" t="s">
        <v>5526</v>
      </c>
      <c r="O562" s="1" t="s">
        <v>4651</v>
      </c>
      <c r="P562" s="1" t="s">
        <v>4622</v>
      </c>
      <c r="Q562" s="1" t="s">
        <v>4643</v>
      </c>
      <c r="R562" s="1" t="s">
        <v>4612</v>
      </c>
      <c r="S562" s="1">
        <f>+Excel_Advanced_Sales_Dataset_2000__hetvi__2[[#This Row],[Unit Price]]*Excel_Advanced_Sales_Dataset_2000__hetvi__2[[#This Row],[Quantity]]</f>
        <v>605339.49</v>
      </c>
    </row>
    <row r="563" spans="1:19" x14ac:dyDescent="0.25">
      <c r="A563" s="1" t="s">
        <v>1579</v>
      </c>
      <c r="B563" s="1" t="s">
        <v>273</v>
      </c>
      <c r="C563" s="1" t="s">
        <v>4634</v>
      </c>
      <c r="D563" s="1" t="s">
        <v>6196</v>
      </c>
      <c r="E563" s="1" t="s">
        <v>4602</v>
      </c>
      <c r="F563" s="1" t="s">
        <v>4668</v>
      </c>
      <c r="G563" s="1" t="s">
        <v>4879</v>
      </c>
      <c r="H563" s="1" t="s">
        <v>4659</v>
      </c>
      <c r="I563" s="1" t="s">
        <v>4756</v>
      </c>
      <c r="J563" s="1" t="s">
        <v>4767</v>
      </c>
      <c r="K563">
        <v>45575.63</v>
      </c>
      <c r="L563">
        <v>5.9</v>
      </c>
      <c r="M563" s="32" t="s">
        <v>6197</v>
      </c>
      <c r="N563" s="35" t="s">
        <v>5964</v>
      </c>
      <c r="O563" s="1" t="s">
        <v>4609</v>
      </c>
      <c r="P563" s="1" t="s">
        <v>4622</v>
      </c>
      <c r="Q563" s="1" t="s">
        <v>4611</v>
      </c>
      <c r="R563" s="1" t="s">
        <v>4703</v>
      </c>
      <c r="S563" s="1">
        <f>+Excel_Advanced_Sales_Dataset_2000__hetvi__2[[#This Row],[Unit Price]]*Excel_Advanced_Sales_Dataset_2000__hetvi__2[[#This Row],[Quantity]]</f>
        <v>2050903.3499999999</v>
      </c>
    </row>
    <row r="564" spans="1:19" x14ac:dyDescent="0.25">
      <c r="A564" s="1" t="s">
        <v>1581</v>
      </c>
      <c r="B564" s="1" t="s">
        <v>311</v>
      </c>
      <c r="C564" s="1" t="s">
        <v>5190</v>
      </c>
      <c r="D564" s="1" t="s">
        <v>6198</v>
      </c>
      <c r="E564" s="1" t="s">
        <v>4627</v>
      </c>
      <c r="F564" s="1" t="s">
        <v>4636</v>
      </c>
      <c r="G564" s="1" t="s">
        <v>4637</v>
      </c>
      <c r="H564" s="1" t="s">
        <v>4605</v>
      </c>
      <c r="I564" s="1" t="s">
        <v>4706</v>
      </c>
      <c r="J564" s="1" t="s">
        <v>4620</v>
      </c>
      <c r="K564">
        <v>31527.11</v>
      </c>
      <c r="L564">
        <v>14.38</v>
      </c>
      <c r="M564" s="32" t="s">
        <v>6199</v>
      </c>
      <c r="N564" s="35" t="s">
        <v>5961</v>
      </c>
      <c r="O564" s="1" t="s">
        <v>4730</v>
      </c>
      <c r="P564" s="1" t="s">
        <v>4622</v>
      </c>
      <c r="Q564" s="1" t="s">
        <v>4611</v>
      </c>
      <c r="R564" s="1" t="s">
        <v>4720</v>
      </c>
      <c r="S564" s="1">
        <f>+Excel_Advanced_Sales_Dataset_2000__hetvi__2[[#This Row],[Unit Price]]*Excel_Advanced_Sales_Dataset_2000__hetvi__2[[#This Row],[Quantity]]</f>
        <v>94581.33</v>
      </c>
    </row>
    <row r="565" spans="1:19" x14ac:dyDescent="0.25">
      <c r="A565" s="1" t="s">
        <v>1583</v>
      </c>
      <c r="B565" s="1" t="s">
        <v>1584</v>
      </c>
      <c r="C565" s="1" t="s">
        <v>4873</v>
      </c>
      <c r="D565" s="1" t="s">
        <v>5054</v>
      </c>
      <c r="E565" s="1" t="s">
        <v>4627</v>
      </c>
      <c r="F565" s="1" t="s">
        <v>4636</v>
      </c>
      <c r="G565" s="1" t="s">
        <v>4985</v>
      </c>
      <c r="H565" s="1" t="s">
        <v>4638</v>
      </c>
      <c r="I565" s="1" t="s">
        <v>4716</v>
      </c>
      <c r="J565" s="1" t="s">
        <v>5370</v>
      </c>
      <c r="K565">
        <v>29250.52</v>
      </c>
      <c r="L565">
        <v>18.2</v>
      </c>
      <c r="M565" s="32" t="s">
        <v>6200</v>
      </c>
      <c r="N565" s="35" t="s">
        <v>6201</v>
      </c>
      <c r="O565" s="1" t="s">
        <v>45</v>
      </c>
      <c r="P565" s="1" t="s">
        <v>4622</v>
      </c>
      <c r="Q565" s="1" t="s">
        <v>4611</v>
      </c>
      <c r="R565" s="1" t="s">
        <v>4624</v>
      </c>
      <c r="S565" s="1">
        <f>+Excel_Advanced_Sales_Dataset_2000__hetvi__2[[#This Row],[Unit Price]]*Excel_Advanced_Sales_Dataset_2000__hetvi__2[[#This Row],[Quantity]]</f>
        <v>1228521.8400000001</v>
      </c>
    </row>
    <row r="566" spans="1:19" x14ac:dyDescent="0.25">
      <c r="A566" s="1" t="s">
        <v>1586</v>
      </c>
      <c r="B566" s="1" t="s">
        <v>129</v>
      </c>
      <c r="C566" s="1" t="s">
        <v>5568</v>
      </c>
      <c r="D566" s="1" t="s">
        <v>5821</v>
      </c>
      <c r="E566" s="1" t="s">
        <v>4615</v>
      </c>
      <c r="F566" s="1" t="s">
        <v>4733</v>
      </c>
      <c r="G566" s="1" t="s">
        <v>4734</v>
      </c>
      <c r="H566" s="1" t="s">
        <v>4725</v>
      </c>
      <c r="I566" s="1" t="s">
        <v>4923</v>
      </c>
      <c r="J566" s="1" t="s">
        <v>4779</v>
      </c>
      <c r="K566">
        <v>2917.85</v>
      </c>
      <c r="L566">
        <v>0.22</v>
      </c>
      <c r="M566" s="32" t="s">
        <v>6202</v>
      </c>
      <c r="N566" s="35" t="s">
        <v>5368</v>
      </c>
      <c r="O566" s="1" t="s">
        <v>4651</v>
      </c>
      <c r="P566" s="1" t="s">
        <v>4622</v>
      </c>
      <c r="Q566" s="1" t="s">
        <v>4643</v>
      </c>
      <c r="R566" s="1" t="s">
        <v>4665</v>
      </c>
      <c r="S566" s="1">
        <f>+Excel_Advanced_Sales_Dataset_2000__hetvi__2[[#This Row],[Unit Price]]*Excel_Advanced_Sales_Dataset_2000__hetvi__2[[#This Row],[Quantity]]</f>
        <v>26260.649999999998</v>
      </c>
    </row>
    <row r="567" spans="1:19" x14ac:dyDescent="0.25">
      <c r="A567" s="1" t="s">
        <v>1588</v>
      </c>
      <c r="B567" s="1" t="s">
        <v>1589</v>
      </c>
      <c r="C567" s="1" t="s">
        <v>4783</v>
      </c>
      <c r="D567" s="1" t="s">
        <v>4683</v>
      </c>
      <c r="E567" s="1" t="s">
        <v>4627</v>
      </c>
      <c r="F567" s="1" t="s">
        <v>4723</v>
      </c>
      <c r="G567" s="1" t="s">
        <v>4724</v>
      </c>
      <c r="H567" s="1" t="s">
        <v>4630</v>
      </c>
      <c r="I567" s="1" t="s">
        <v>4631</v>
      </c>
      <c r="J567" s="1" t="s">
        <v>5128</v>
      </c>
      <c r="K567">
        <v>35012.68</v>
      </c>
      <c r="L567">
        <v>19.579999999999998</v>
      </c>
      <c r="M567" s="32" t="s">
        <v>6203</v>
      </c>
      <c r="N567" s="35" t="s">
        <v>5398</v>
      </c>
      <c r="O567" s="1" t="s">
        <v>4651</v>
      </c>
      <c r="P567" s="1" t="s">
        <v>4622</v>
      </c>
      <c r="Q567" s="1" t="s">
        <v>4643</v>
      </c>
      <c r="R567" s="1" t="s">
        <v>4720</v>
      </c>
      <c r="S567" s="1">
        <f>+Excel_Advanced_Sales_Dataset_2000__hetvi__2[[#This Row],[Unit Price]]*Excel_Advanced_Sales_Dataset_2000__hetvi__2[[#This Row],[Quantity]]</f>
        <v>1330481.8400000001</v>
      </c>
    </row>
    <row r="568" spans="1:19" x14ac:dyDescent="0.25">
      <c r="A568" s="1" t="s">
        <v>1591</v>
      </c>
      <c r="B568" s="1" t="s">
        <v>1111</v>
      </c>
      <c r="C568" s="1" t="s">
        <v>6204</v>
      </c>
      <c r="D568" s="1" t="s">
        <v>6205</v>
      </c>
      <c r="E568" s="1" t="s">
        <v>4656</v>
      </c>
      <c r="F568" s="1" t="s">
        <v>4657</v>
      </c>
      <c r="G568" s="1" t="s">
        <v>4658</v>
      </c>
      <c r="H568" s="1" t="s">
        <v>4630</v>
      </c>
      <c r="I568" s="1" t="s">
        <v>5077</v>
      </c>
      <c r="J568" s="1" t="s">
        <v>5138</v>
      </c>
      <c r="K568">
        <v>29583.31</v>
      </c>
      <c r="L568">
        <v>14.39</v>
      </c>
      <c r="M568" s="32" t="s">
        <v>6206</v>
      </c>
      <c r="N568" s="35" t="s">
        <v>5052</v>
      </c>
      <c r="O568" s="1" t="s">
        <v>45</v>
      </c>
      <c r="P568" s="1" t="s">
        <v>4622</v>
      </c>
      <c r="Q568" s="1" t="s">
        <v>4611</v>
      </c>
      <c r="R568" s="1" t="s">
        <v>4624</v>
      </c>
      <c r="S568" s="1">
        <f>+Excel_Advanced_Sales_Dataset_2000__hetvi__2[[#This Row],[Unit Price]]*Excel_Advanced_Sales_Dataset_2000__hetvi__2[[#This Row],[Quantity]]</f>
        <v>414166.34</v>
      </c>
    </row>
    <row r="569" spans="1:19" x14ac:dyDescent="0.25">
      <c r="A569" s="1" t="s">
        <v>1593</v>
      </c>
      <c r="B569" s="1" t="s">
        <v>1594</v>
      </c>
      <c r="C569" s="1" t="s">
        <v>4912</v>
      </c>
      <c r="D569" s="1" t="s">
        <v>6207</v>
      </c>
      <c r="E569" s="1" t="s">
        <v>4656</v>
      </c>
      <c r="F569" s="1" t="s">
        <v>4891</v>
      </c>
      <c r="G569" s="1" t="s">
        <v>4892</v>
      </c>
      <c r="H569" s="1" t="s">
        <v>4725</v>
      </c>
      <c r="I569" s="1" t="s">
        <v>4827</v>
      </c>
      <c r="J569" s="1" t="s">
        <v>4828</v>
      </c>
      <c r="K569">
        <v>42846.2</v>
      </c>
      <c r="L569">
        <v>9.65</v>
      </c>
      <c r="M569" s="32" t="s">
        <v>6208</v>
      </c>
      <c r="N569" s="35" t="s">
        <v>4795</v>
      </c>
      <c r="O569" s="1" t="s">
        <v>4609</v>
      </c>
      <c r="P569" s="1" t="s">
        <v>4622</v>
      </c>
      <c r="Q569" s="1" t="s">
        <v>4643</v>
      </c>
      <c r="R569" s="1" t="s">
        <v>4644</v>
      </c>
      <c r="S569" s="1">
        <f>+Excel_Advanced_Sales_Dataset_2000__hetvi__2[[#This Row],[Unit Price]]*Excel_Advanced_Sales_Dataset_2000__hetvi__2[[#This Row],[Quantity]]</f>
        <v>557000.6</v>
      </c>
    </row>
    <row r="570" spans="1:19" x14ac:dyDescent="0.25">
      <c r="A570" s="1" t="s">
        <v>1596</v>
      </c>
      <c r="B570" s="1" t="s">
        <v>301</v>
      </c>
      <c r="C570" s="1" t="s">
        <v>5304</v>
      </c>
      <c r="D570" s="1" t="s">
        <v>6209</v>
      </c>
      <c r="E570" s="1" t="s">
        <v>4602</v>
      </c>
      <c r="F570" s="1" t="s">
        <v>4785</v>
      </c>
      <c r="G570" s="1" t="s">
        <v>5159</v>
      </c>
      <c r="H570" s="1" t="s">
        <v>4618</v>
      </c>
      <c r="I570" s="1" t="s">
        <v>4678</v>
      </c>
      <c r="J570" s="1" t="s">
        <v>4736</v>
      </c>
      <c r="K570">
        <v>43471.64</v>
      </c>
      <c r="L570">
        <v>17.850000000000001</v>
      </c>
      <c r="M570" s="32" t="s">
        <v>6210</v>
      </c>
      <c r="N570" s="35" t="s">
        <v>6211</v>
      </c>
      <c r="O570" s="1" t="s">
        <v>4730</v>
      </c>
      <c r="P570" s="1" t="s">
        <v>4622</v>
      </c>
      <c r="Q570" s="1" t="s">
        <v>4643</v>
      </c>
      <c r="R570" s="1" t="s">
        <v>4624</v>
      </c>
      <c r="S570" s="1">
        <f>+Excel_Advanced_Sales_Dataset_2000__hetvi__2[[#This Row],[Unit Price]]*Excel_Advanced_Sales_Dataset_2000__hetvi__2[[#This Row],[Quantity]]</f>
        <v>260829.84</v>
      </c>
    </row>
    <row r="571" spans="1:19" x14ac:dyDescent="0.25">
      <c r="A571" s="1" t="s">
        <v>1598</v>
      </c>
      <c r="B571" s="1" t="s">
        <v>475</v>
      </c>
      <c r="C571" s="1" t="s">
        <v>6212</v>
      </c>
      <c r="D571" s="1" t="s">
        <v>5038</v>
      </c>
      <c r="E571" s="1" t="s">
        <v>4615</v>
      </c>
      <c r="F571" s="1" t="s">
        <v>4616</v>
      </c>
      <c r="G571" s="1" t="s">
        <v>5280</v>
      </c>
      <c r="H571" s="1" t="s">
        <v>4605</v>
      </c>
      <c r="I571" s="1" t="s">
        <v>4819</v>
      </c>
      <c r="J571" s="1" t="s">
        <v>4757</v>
      </c>
      <c r="K571">
        <v>3713.12</v>
      </c>
      <c r="L571">
        <v>4.6399999999999997</v>
      </c>
      <c r="M571" s="32" t="s">
        <v>6213</v>
      </c>
      <c r="N571" s="35" t="s">
        <v>6214</v>
      </c>
      <c r="O571" s="1" t="s">
        <v>4651</v>
      </c>
      <c r="P571" s="1" t="s">
        <v>4610</v>
      </c>
      <c r="Q571" s="1" t="s">
        <v>4643</v>
      </c>
      <c r="R571" s="1" t="s">
        <v>4644</v>
      </c>
      <c r="S571" s="1">
        <f>+Excel_Advanced_Sales_Dataset_2000__hetvi__2[[#This Row],[Unit Price]]*Excel_Advanced_Sales_Dataset_2000__hetvi__2[[#This Row],[Quantity]]</f>
        <v>103967.36</v>
      </c>
    </row>
    <row r="572" spans="1:19" x14ac:dyDescent="0.25">
      <c r="A572" s="1" t="s">
        <v>1600</v>
      </c>
      <c r="B572" s="1" t="s">
        <v>1601</v>
      </c>
      <c r="C572" s="1" t="s">
        <v>4770</v>
      </c>
      <c r="D572" s="1" t="s">
        <v>6215</v>
      </c>
      <c r="E572" s="1" t="s">
        <v>4656</v>
      </c>
      <c r="F572" s="1" t="s">
        <v>4657</v>
      </c>
      <c r="G572" s="1" t="s">
        <v>4658</v>
      </c>
      <c r="H572" s="1" t="s">
        <v>4659</v>
      </c>
      <c r="I572" s="1" t="s">
        <v>4787</v>
      </c>
      <c r="J572" s="1" t="s">
        <v>4846</v>
      </c>
      <c r="K572">
        <v>42241.55</v>
      </c>
      <c r="L572">
        <v>5.13</v>
      </c>
      <c r="M572" s="32" t="s">
        <v>6216</v>
      </c>
      <c r="N572" s="35" t="s">
        <v>6217</v>
      </c>
      <c r="O572" s="1" t="s">
        <v>4664</v>
      </c>
      <c r="P572" s="1" t="s">
        <v>4622</v>
      </c>
      <c r="Q572" s="1" t="s">
        <v>4623</v>
      </c>
      <c r="R572" s="1" t="s">
        <v>4782</v>
      </c>
      <c r="S572" s="1">
        <f>+Excel_Advanced_Sales_Dataset_2000__hetvi__2[[#This Row],[Unit Price]]*Excel_Advanced_Sales_Dataset_2000__hetvi__2[[#This Row],[Quantity]]</f>
        <v>633623.25</v>
      </c>
    </row>
    <row r="573" spans="1:19" x14ac:dyDescent="0.25">
      <c r="A573" s="1" t="s">
        <v>1603</v>
      </c>
      <c r="B573" s="1" t="s">
        <v>38</v>
      </c>
      <c r="C573" s="1" t="s">
        <v>4930</v>
      </c>
      <c r="D573" s="1" t="s">
        <v>5127</v>
      </c>
      <c r="E573" s="1" t="s">
        <v>4627</v>
      </c>
      <c r="F573" s="1" t="s">
        <v>4691</v>
      </c>
      <c r="G573" s="1" t="s">
        <v>4692</v>
      </c>
      <c r="H573" s="1" t="s">
        <v>4618</v>
      </c>
      <c r="I573" s="1" t="s">
        <v>4647</v>
      </c>
      <c r="J573" s="1" t="s">
        <v>5100</v>
      </c>
      <c r="K573">
        <v>34126.51</v>
      </c>
      <c r="L573">
        <v>6.36</v>
      </c>
      <c r="M573" s="32" t="s">
        <v>6218</v>
      </c>
      <c r="N573" s="35" t="s">
        <v>5550</v>
      </c>
      <c r="O573" s="1" t="s">
        <v>4609</v>
      </c>
      <c r="P573" s="1" t="s">
        <v>4622</v>
      </c>
      <c r="Q573" s="1" t="s">
        <v>4643</v>
      </c>
      <c r="R573" s="1" t="s">
        <v>4624</v>
      </c>
      <c r="S573" s="1">
        <f>+Excel_Advanced_Sales_Dataset_2000__hetvi__2[[#This Row],[Unit Price]]*Excel_Advanced_Sales_Dataset_2000__hetvi__2[[#This Row],[Quantity]]</f>
        <v>1603945.9700000002</v>
      </c>
    </row>
    <row r="574" spans="1:19" x14ac:dyDescent="0.25">
      <c r="A574" s="1" t="s">
        <v>1605</v>
      </c>
      <c r="B574" s="1" t="s">
        <v>517</v>
      </c>
      <c r="C574" s="1" t="s">
        <v>5704</v>
      </c>
      <c r="D574" s="1" t="s">
        <v>4933</v>
      </c>
      <c r="E574" s="1" t="s">
        <v>4656</v>
      </c>
      <c r="F574" s="1" t="s">
        <v>4657</v>
      </c>
      <c r="G574" s="1" t="s">
        <v>5152</v>
      </c>
      <c r="H574" s="1" t="s">
        <v>4659</v>
      </c>
      <c r="I574" s="1" t="s">
        <v>4756</v>
      </c>
      <c r="J574" s="1" t="s">
        <v>4986</v>
      </c>
      <c r="K574">
        <v>19635.34</v>
      </c>
      <c r="L574">
        <v>12.19</v>
      </c>
      <c r="M574" s="32" t="s">
        <v>6219</v>
      </c>
      <c r="N574" s="35" t="s">
        <v>5779</v>
      </c>
      <c r="O574" s="1" t="s">
        <v>4664</v>
      </c>
      <c r="P574" s="1" t="s">
        <v>4622</v>
      </c>
      <c r="Q574" s="1" t="s">
        <v>4611</v>
      </c>
      <c r="R574" s="1" t="s">
        <v>4823</v>
      </c>
      <c r="S574" s="1">
        <f>+Excel_Advanced_Sales_Dataset_2000__hetvi__2[[#This Row],[Unit Price]]*Excel_Advanced_Sales_Dataset_2000__hetvi__2[[#This Row],[Quantity]]</f>
        <v>451612.82</v>
      </c>
    </row>
    <row r="575" spans="1:19" x14ac:dyDescent="0.25">
      <c r="A575" s="1" t="s">
        <v>1607</v>
      </c>
      <c r="B575" s="1" t="s">
        <v>802</v>
      </c>
      <c r="C575" s="1" t="s">
        <v>4885</v>
      </c>
      <c r="D575" s="1" t="s">
        <v>4983</v>
      </c>
      <c r="E575" s="1" t="s">
        <v>4615</v>
      </c>
      <c r="F575" s="1" t="s">
        <v>4754</v>
      </c>
      <c r="G575" s="1" t="s">
        <v>4755</v>
      </c>
      <c r="H575" s="1" t="s">
        <v>4618</v>
      </c>
      <c r="I575" s="1" t="s">
        <v>4678</v>
      </c>
      <c r="J575" s="1" t="s">
        <v>4909</v>
      </c>
      <c r="K575">
        <v>15497.92</v>
      </c>
      <c r="L575">
        <v>15.18</v>
      </c>
      <c r="M575" s="32" t="s">
        <v>6220</v>
      </c>
      <c r="N575" s="35" t="s">
        <v>5145</v>
      </c>
      <c r="O575" s="1" t="s">
        <v>45</v>
      </c>
      <c r="P575" s="1" t="s">
        <v>4622</v>
      </c>
      <c r="Q575" s="1" t="s">
        <v>4611</v>
      </c>
      <c r="R575" s="1" t="s">
        <v>4720</v>
      </c>
      <c r="S575" s="1">
        <f>+Excel_Advanced_Sales_Dataset_2000__hetvi__2[[#This Row],[Unit Price]]*Excel_Advanced_Sales_Dataset_2000__hetvi__2[[#This Row],[Quantity]]</f>
        <v>774896</v>
      </c>
    </row>
    <row r="576" spans="1:19" x14ac:dyDescent="0.25">
      <c r="A576" s="1" t="s">
        <v>1609</v>
      </c>
      <c r="B576" s="1" t="s">
        <v>1610</v>
      </c>
      <c r="C576" s="1" t="s">
        <v>5365</v>
      </c>
      <c r="D576" s="1" t="s">
        <v>4950</v>
      </c>
      <c r="E576" s="1" t="s">
        <v>4602</v>
      </c>
      <c r="F576" s="1" t="s">
        <v>4684</v>
      </c>
      <c r="G576" s="1" t="s">
        <v>4685</v>
      </c>
      <c r="H576" s="1" t="s">
        <v>4725</v>
      </c>
      <c r="I576" s="1" t="s">
        <v>4827</v>
      </c>
      <c r="J576" s="1" t="s">
        <v>5058</v>
      </c>
      <c r="K576">
        <v>28012.3</v>
      </c>
      <c r="L576">
        <v>1.84</v>
      </c>
      <c r="M576" s="32" t="s">
        <v>6221</v>
      </c>
      <c r="N576" s="35" t="s">
        <v>5276</v>
      </c>
      <c r="O576" s="1" t="s">
        <v>4664</v>
      </c>
      <c r="P576" s="1" t="s">
        <v>4622</v>
      </c>
      <c r="Q576" s="1" t="s">
        <v>4611</v>
      </c>
      <c r="R576" s="1" t="s">
        <v>4744</v>
      </c>
      <c r="S576" s="1">
        <f>+Excel_Advanced_Sales_Dataset_2000__hetvi__2[[#This Row],[Unit Price]]*Excel_Advanced_Sales_Dataset_2000__hetvi__2[[#This Row],[Quantity]]</f>
        <v>504221.39999999997</v>
      </c>
    </row>
    <row r="577" spans="1:19" x14ac:dyDescent="0.25">
      <c r="A577" s="1" t="s">
        <v>1612</v>
      </c>
      <c r="B577" s="1" t="s">
        <v>543</v>
      </c>
      <c r="C577" s="1" t="s">
        <v>5456</v>
      </c>
      <c r="D577" s="1" t="s">
        <v>4882</v>
      </c>
      <c r="E577" s="1" t="s">
        <v>4615</v>
      </c>
      <c r="F577" s="1" t="s">
        <v>4616</v>
      </c>
      <c r="G577" s="1" t="s">
        <v>5280</v>
      </c>
      <c r="H577" s="1" t="s">
        <v>4630</v>
      </c>
      <c r="I577" s="1" t="s">
        <v>4631</v>
      </c>
      <c r="J577" s="1" t="s">
        <v>5370</v>
      </c>
      <c r="K577">
        <v>23817.68</v>
      </c>
      <c r="L577">
        <v>0.24</v>
      </c>
      <c r="M577" s="32" t="s">
        <v>6222</v>
      </c>
      <c r="N577" s="35" t="s">
        <v>4876</v>
      </c>
      <c r="O577" s="1" t="s">
        <v>4651</v>
      </c>
      <c r="P577" s="1" t="s">
        <v>4622</v>
      </c>
      <c r="Q577" s="1" t="s">
        <v>4611</v>
      </c>
      <c r="R577" s="1" t="s">
        <v>4682</v>
      </c>
      <c r="S577" s="1">
        <f>+Excel_Advanced_Sales_Dataset_2000__hetvi__2[[#This Row],[Unit Price]]*Excel_Advanced_Sales_Dataset_2000__hetvi__2[[#This Row],[Quantity]]</f>
        <v>1000342.56</v>
      </c>
    </row>
    <row r="578" spans="1:19" x14ac:dyDescent="0.25">
      <c r="A578" s="1" t="s">
        <v>1614</v>
      </c>
      <c r="B578" s="1" t="s">
        <v>1003</v>
      </c>
      <c r="C578" s="1" t="s">
        <v>6223</v>
      </c>
      <c r="D578" s="1" t="s">
        <v>5003</v>
      </c>
      <c r="E578" s="1" t="s">
        <v>4627</v>
      </c>
      <c r="F578" s="1" t="s">
        <v>4636</v>
      </c>
      <c r="G578" s="1" t="s">
        <v>4985</v>
      </c>
      <c r="H578" s="1" t="s">
        <v>4638</v>
      </c>
      <c r="I578" s="1" t="s">
        <v>4774</v>
      </c>
      <c r="J578" s="1" t="s">
        <v>4700</v>
      </c>
      <c r="K578">
        <v>12317.92</v>
      </c>
      <c r="L578">
        <v>12.89</v>
      </c>
      <c r="M578" s="32" t="s">
        <v>6224</v>
      </c>
      <c r="N578" s="35" t="s">
        <v>4688</v>
      </c>
      <c r="O578" s="1" t="s">
        <v>4609</v>
      </c>
      <c r="P578" s="1" t="s">
        <v>4622</v>
      </c>
      <c r="Q578" s="1" t="s">
        <v>4611</v>
      </c>
      <c r="R578" s="1" t="s">
        <v>4653</v>
      </c>
      <c r="S578" s="1">
        <f>+Excel_Advanced_Sales_Dataset_2000__hetvi__2[[#This Row],[Unit Price]]*Excel_Advanced_Sales_Dataset_2000__hetvi__2[[#This Row],[Quantity]]</f>
        <v>357219.68</v>
      </c>
    </row>
    <row r="579" spans="1:19" x14ac:dyDescent="0.25">
      <c r="A579" s="1" t="s">
        <v>1616</v>
      </c>
      <c r="B579" s="1" t="s">
        <v>1617</v>
      </c>
      <c r="C579" s="1" t="s">
        <v>4824</v>
      </c>
      <c r="D579" s="1" t="s">
        <v>6225</v>
      </c>
      <c r="E579" s="1" t="s">
        <v>4615</v>
      </c>
      <c r="F579" s="1" t="s">
        <v>4733</v>
      </c>
      <c r="G579" s="1" t="s">
        <v>4897</v>
      </c>
      <c r="H579" s="1" t="s">
        <v>4638</v>
      </c>
      <c r="I579" s="1" t="s">
        <v>4716</v>
      </c>
      <c r="J579" s="1" t="s">
        <v>4620</v>
      </c>
      <c r="K579">
        <v>47645.37</v>
      </c>
      <c r="L579">
        <v>14.17</v>
      </c>
      <c r="M579" s="32" t="s">
        <v>6226</v>
      </c>
      <c r="N579" s="35" t="s">
        <v>4800</v>
      </c>
      <c r="O579" s="1" t="s">
        <v>4609</v>
      </c>
      <c r="P579" s="1" t="s">
        <v>4622</v>
      </c>
      <c r="Q579" s="1" t="s">
        <v>4611</v>
      </c>
      <c r="R579" s="1" t="s">
        <v>4624</v>
      </c>
      <c r="S579" s="1">
        <f>+Excel_Advanced_Sales_Dataset_2000__hetvi__2[[#This Row],[Unit Price]]*Excel_Advanced_Sales_Dataset_2000__hetvi__2[[#This Row],[Quantity]]</f>
        <v>142936.11000000002</v>
      </c>
    </row>
    <row r="580" spans="1:19" x14ac:dyDescent="0.25">
      <c r="A580" s="1" t="s">
        <v>1619</v>
      </c>
      <c r="B580" s="1" t="s">
        <v>459</v>
      </c>
      <c r="C580" s="1" t="s">
        <v>5045</v>
      </c>
      <c r="D580" s="1" t="s">
        <v>5274</v>
      </c>
      <c r="E580" s="1" t="s">
        <v>4627</v>
      </c>
      <c r="F580" s="1" t="s">
        <v>4691</v>
      </c>
      <c r="G580" s="1" t="s">
        <v>4692</v>
      </c>
      <c r="H580" s="1" t="s">
        <v>4725</v>
      </c>
      <c r="I580" s="1" t="s">
        <v>4827</v>
      </c>
      <c r="J580" s="1" t="s">
        <v>4707</v>
      </c>
      <c r="K580">
        <v>41571.03</v>
      </c>
      <c r="L580">
        <v>2.66</v>
      </c>
      <c r="M580" s="32" t="s">
        <v>6227</v>
      </c>
      <c r="N580" s="35" t="s">
        <v>5749</v>
      </c>
      <c r="O580" s="1" t="s">
        <v>4651</v>
      </c>
      <c r="P580" s="1" t="s">
        <v>4622</v>
      </c>
      <c r="Q580" s="1" t="s">
        <v>4623</v>
      </c>
      <c r="R580" s="1" t="s">
        <v>4823</v>
      </c>
      <c r="S580" s="1">
        <f>+Excel_Advanced_Sales_Dataset_2000__hetvi__2[[#This Row],[Unit Price]]*Excel_Advanced_Sales_Dataset_2000__hetvi__2[[#This Row],[Quantity]]</f>
        <v>1039275.75</v>
      </c>
    </row>
    <row r="581" spans="1:19" x14ac:dyDescent="0.25">
      <c r="A581" s="1" t="s">
        <v>1621</v>
      </c>
      <c r="B581" s="1" t="s">
        <v>1622</v>
      </c>
      <c r="C581" s="1" t="s">
        <v>5487</v>
      </c>
      <c r="D581" s="1" t="s">
        <v>5469</v>
      </c>
      <c r="E581" s="1" t="s">
        <v>4602</v>
      </c>
      <c r="F581" s="1" t="s">
        <v>4668</v>
      </c>
      <c r="G581" s="1" t="s">
        <v>4669</v>
      </c>
      <c r="H581" s="1" t="s">
        <v>4605</v>
      </c>
      <c r="I581" s="1" t="s">
        <v>4808</v>
      </c>
      <c r="J581" s="1" t="s">
        <v>4707</v>
      </c>
      <c r="K581">
        <v>46798.32</v>
      </c>
      <c r="L581">
        <v>0.94</v>
      </c>
      <c r="M581" s="32" t="s">
        <v>6228</v>
      </c>
      <c r="N581" s="35" t="s">
        <v>5471</v>
      </c>
      <c r="O581" s="1" t="s">
        <v>4664</v>
      </c>
      <c r="P581" s="1" t="s">
        <v>4622</v>
      </c>
      <c r="Q581" s="1" t="s">
        <v>4643</v>
      </c>
      <c r="R581" s="1" t="s">
        <v>4653</v>
      </c>
      <c r="S581" s="1">
        <f>+Excel_Advanced_Sales_Dataset_2000__hetvi__2[[#This Row],[Unit Price]]*Excel_Advanced_Sales_Dataset_2000__hetvi__2[[#This Row],[Quantity]]</f>
        <v>1169958</v>
      </c>
    </row>
    <row r="582" spans="1:19" x14ac:dyDescent="0.25">
      <c r="A582" s="1" t="s">
        <v>1624</v>
      </c>
      <c r="B582" s="1" t="s">
        <v>1192</v>
      </c>
      <c r="C582" s="1" t="s">
        <v>4961</v>
      </c>
      <c r="D582" s="1" t="s">
        <v>5012</v>
      </c>
      <c r="E582" s="1" t="s">
        <v>4627</v>
      </c>
      <c r="F582" s="1" t="s">
        <v>4691</v>
      </c>
      <c r="G582" s="1" t="s">
        <v>5017</v>
      </c>
      <c r="H582" s="1" t="s">
        <v>4618</v>
      </c>
      <c r="I582" s="1" t="s">
        <v>4647</v>
      </c>
      <c r="J582" s="1" t="s">
        <v>5039</v>
      </c>
      <c r="K582">
        <v>34555.79</v>
      </c>
      <c r="L582">
        <v>19.79</v>
      </c>
      <c r="M582" s="32" t="s">
        <v>6229</v>
      </c>
      <c r="N582" s="35" t="s">
        <v>5981</v>
      </c>
      <c r="O582" s="1" t="s">
        <v>45</v>
      </c>
      <c r="P582" s="1" t="s">
        <v>4622</v>
      </c>
      <c r="Q582" s="1" t="s">
        <v>4623</v>
      </c>
      <c r="R582" s="1" t="s">
        <v>4823</v>
      </c>
      <c r="S582" s="1">
        <f>+Excel_Advanced_Sales_Dataset_2000__hetvi__2[[#This Row],[Unit Price]]*Excel_Advanced_Sales_Dataset_2000__hetvi__2[[#This Row],[Quantity]]</f>
        <v>138223.16</v>
      </c>
    </row>
    <row r="583" spans="1:19" x14ac:dyDescent="0.25">
      <c r="A583" s="1" t="s">
        <v>1626</v>
      </c>
      <c r="B583" s="1" t="s">
        <v>491</v>
      </c>
      <c r="C583" s="1" t="s">
        <v>5497</v>
      </c>
      <c r="D583" s="1" t="s">
        <v>5273</v>
      </c>
      <c r="E583" s="1" t="s">
        <v>4615</v>
      </c>
      <c r="F583" s="1" t="s">
        <v>4733</v>
      </c>
      <c r="G583" s="1" t="s">
        <v>4897</v>
      </c>
      <c r="H583" s="1" t="s">
        <v>4638</v>
      </c>
      <c r="I583" s="1" t="s">
        <v>4802</v>
      </c>
      <c r="J583" s="1" t="s">
        <v>4828</v>
      </c>
      <c r="K583">
        <v>30472.9</v>
      </c>
      <c r="L583">
        <v>18.91</v>
      </c>
      <c r="M583" s="32" t="s">
        <v>6230</v>
      </c>
      <c r="N583" s="35" t="s">
        <v>5547</v>
      </c>
      <c r="O583" s="1" t="s">
        <v>4664</v>
      </c>
      <c r="P583" s="1" t="s">
        <v>4622</v>
      </c>
      <c r="Q583" s="1" t="s">
        <v>4623</v>
      </c>
      <c r="R583" s="1" t="s">
        <v>4612</v>
      </c>
      <c r="S583" s="1">
        <f>+Excel_Advanced_Sales_Dataset_2000__hetvi__2[[#This Row],[Unit Price]]*Excel_Advanced_Sales_Dataset_2000__hetvi__2[[#This Row],[Quantity]]</f>
        <v>396147.7</v>
      </c>
    </row>
    <row r="584" spans="1:19" x14ac:dyDescent="0.25">
      <c r="A584" s="1" t="s">
        <v>1628</v>
      </c>
      <c r="B584" s="1" t="s">
        <v>1629</v>
      </c>
      <c r="C584" s="1" t="s">
        <v>4634</v>
      </c>
      <c r="D584" s="1" t="s">
        <v>6161</v>
      </c>
      <c r="E584" s="1" t="s">
        <v>4627</v>
      </c>
      <c r="F584" s="1" t="s">
        <v>4628</v>
      </c>
      <c r="G584" s="1" t="s">
        <v>4711</v>
      </c>
      <c r="H584" s="1" t="s">
        <v>4618</v>
      </c>
      <c r="I584" s="1" t="s">
        <v>4619</v>
      </c>
      <c r="J584" s="1" t="s">
        <v>5118</v>
      </c>
      <c r="K584">
        <v>30221.7</v>
      </c>
      <c r="L584">
        <v>18.8</v>
      </c>
      <c r="M584" s="32" t="s">
        <v>6231</v>
      </c>
      <c r="N584" s="35" t="s">
        <v>6232</v>
      </c>
      <c r="O584" s="1" t="s">
        <v>4730</v>
      </c>
      <c r="P584" s="1" t="s">
        <v>4622</v>
      </c>
      <c r="Q584" s="1" t="s">
        <v>4643</v>
      </c>
      <c r="R584" s="1" t="s">
        <v>4612</v>
      </c>
      <c r="S584" s="1">
        <f>+Excel_Advanced_Sales_Dataset_2000__hetvi__2[[#This Row],[Unit Price]]*Excel_Advanced_Sales_Dataset_2000__hetvi__2[[#This Row],[Quantity]]</f>
        <v>1057759.5</v>
      </c>
    </row>
    <row r="585" spans="1:19" x14ac:dyDescent="0.25">
      <c r="A585" s="1" t="s">
        <v>1631</v>
      </c>
      <c r="B585" s="1" t="s">
        <v>1632</v>
      </c>
      <c r="C585" s="1" t="s">
        <v>5093</v>
      </c>
      <c r="D585" s="1" t="s">
        <v>5582</v>
      </c>
      <c r="E585" s="1" t="s">
        <v>4615</v>
      </c>
      <c r="F585" s="1" t="s">
        <v>4754</v>
      </c>
      <c r="G585" s="1" t="s">
        <v>4798</v>
      </c>
      <c r="H585" s="1" t="s">
        <v>4638</v>
      </c>
      <c r="I585" s="1" t="s">
        <v>4802</v>
      </c>
      <c r="J585" s="1" t="s">
        <v>4986</v>
      </c>
      <c r="K585">
        <v>47837.24</v>
      </c>
      <c r="L585">
        <v>15.85</v>
      </c>
      <c r="M585" s="32" t="s">
        <v>6233</v>
      </c>
      <c r="N585" s="35" t="s">
        <v>6234</v>
      </c>
      <c r="O585" s="1" t="s">
        <v>45</v>
      </c>
      <c r="P585" s="1" t="s">
        <v>4622</v>
      </c>
      <c r="Q585" s="1" t="s">
        <v>4611</v>
      </c>
      <c r="R585" s="1" t="s">
        <v>4696</v>
      </c>
      <c r="S585" s="1">
        <f>+Excel_Advanced_Sales_Dataset_2000__hetvi__2[[#This Row],[Unit Price]]*Excel_Advanced_Sales_Dataset_2000__hetvi__2[[#This Row],[Quantity]]</f>
        <v>1100256.52</v>
      </c>
    </row>
    <row r="586" spans="1:19" x14ac:dyDescent="0.25">
      <c r="A586" s="1" t="s">
        <v>1634</v>
      </c>
      <c r="B586" s="1" t="s">
        <v>1635</v>
      </c>
      <c r="C586" s="1" t="s">
        <v>4908</v>
      </c>
      <c r="D586" s="1" t="s">
        <v>6235</v>
      </c>
      <c r="E586" s="1" t="s">
        <v>4615</v>
      </c>
      <c r="F586" s="1" t="s">
        <v>4843</v>
      </c>
      <c r="G586" s="1" t="s">
        <v>4844</v>
      </c>
      <c r="H586" s="1" t="s">
        <v>4659</v>
      </c>
      <c r="I586" s="1" t="s">
        <v>4787</v>
      </c>
      <c r="J586" s="1" t="s">
        <v>4883</v>
      </c>
      <c r="K586">
        <v>15918.51</v>
      </c>
      <c r="L586">
        <v>2.06</v>
      </c>
      <c r="M586" s="32" t="s">
        <v>6236</v>
      </c>
      <c r="N586" s="35" t="s">
        <v>5574</v>
      </c>
      <c r="O586" s="1" t="s">
        <v>4651</v>
      </c>
      <c r="P586" s="1" t="s">
        <v>4622</v>
      </c>
      <c r="Q586" s="1" t="s">
        <v>4611</v>
      </c>
      <c r="R586" s="1" t="s">
        <v>4644</v>
      </c>
      <c r="S586" s="1">
        <f>+Excel_Advanced_Sales_Dataset_2000__hetvi__2[[#This Row],[Unit Price]]*Excel_Advanced_Sales_Dataset_2000__hetvi__2[[#This Row],[Quantity]]</f>
        <v>780006.99</v>
      </c>
    </row>
    <row r="587" spans="1:19" x14ac:dyDescent="0.25">
      <c r="A587" s="1" t="s">
        <v>1637</v>
      </c>
      <c r="B587" s="1" t="s">
        <v>799</v>
      </c>
      <c r="C587" s="1" t="s">
        <v>6237</v>
      </c>
      <c r="D587" s="1" t="s">
        <v>4858</v>
      </c>
      <c r="E587" s="1" t="s">
        <v>4602</v>
      </c>
      <c r="F587" s="1" t="s">
        <v>4684</v>
      </c>
      <c r="G587" s="1" t="s">
        <v>5022</v>
      </c>
      <c r="H587" s="1" t="s">
        <v>4605</v>
      </c>
      <c r="I587" s="1" t="s">
        <v>4808</v>
      </c>
      <c r="J587" s="1" t="s">
        <v>4671</v>
      </c>
      <c r="K587">
        <v>47145.599999999999</v>
      </c>
      <c r="L587">
        <v>11.55</v>
      </c>
      <c r="M587" s="32" t="s">
        <v>6238</v>
      </c>
      <c r="N587" s="35" t="s">
        <v>6031</v>
      </c>
      <c r="O587" s="1" t="s">
        <v>4664</v>
      </c>
      <c r="P587" s="1" t="s">
        <v>4622</v>
      </c>
      <c r="Q587" s="1" t="s">
        <v>4643</v>
      </c>
      <c r="R587" s="1" t="s">
        <v>4612</v>
      </c>
      <c r="S587" s="1">
        <f>+Excel_Advanced_Sales_Dataset_2000__hetvi__2[[#This Row],[Unit Price]]*Excel_Advanced_Sales_Dataset_2000__hetvi__2[[#This Row],[Quantity]]</f>
        <v>1885824</v>
      </c>
    </row>
    <row r="588" spans="1:19" x14ac:dyDescent="0.25">
      <c r="A588" s="1" t="s">
        <v>1639</v>
      </c>
      <c r="B588" s="1" t="s">
        <v>1640</v>
      </c>
      <c r="C588" s="1" t="s">
        <v>5098</v>
      </c>
      <c r="D588" s="1" t="s">
        <v>5545</v>
      </c>
      <c r="E588" s="1" t="s">
        <v>4615</v>
      </c>
      <c r="F588" s="1" t="s">
        <v>4616</v>
      </c>
      <c r="G588" s="1" t="s">
        <v>4699</v>
      </c>
      <c r="H588" s="1" t="s">
        <v>4659</v>
      </c>
      <c r="I588" s="1" t="s">
        <v>4845</v>
      </c>
      <c r="J588" s="1" t="s">
        <v>4671</v>
      </c>
      <c r="K588">
        <v>663.29</v>
      </c>
      <c r="L588">
        <v>16.71</v>
      </c>
      <c r="M588" s="32" t="s">
        <v>6239</v>
      </c>
      <c r="N588" s="35" t="s">
        <v>5478</v>
      </c>
      <c r="O588" s="1" t="s">
        <v>4664</v>
      </c>
      <c r="P588" s="1" t="s">
        <v>4622</v>
      </c>
      <c r="Q588" s="1" t="s">
        <v>4611</v>
      </c>
      <c r="R588" s="1" t="s">
        <v>4682</v>
      </c>
      <c r="S588" s="1">
        <f>+Excel_Advanced_Sales_Dataset_2000__hetvi__2[[#This Row],[Unit Price]]*Excel_Advanced_Sales_Dataset_2000__hetvi__2[[#This Row],[Quantity]]</f>
        <v>26531.599999999999</v>
      </c>
    </row>
    <row r="589" spans="1:19" x14ac:dyDescent="0.25">
      <c r="A589" s="1" t="s">
        <v>1642</v>
      </c>
      <c r="B589" s="1" t="s">
        <v>208</v>
      </c>
      <c r="C589" s="1" t="s">
        <v>5695</v>
      </c>
      <c r="D589" s="1" t="s">
        <v>6240</v>
      </c>
      <c r="E589" s="1" t="s">
        <v>4627</v>
      </c>
      <c r="F589" s="1" t="s">
        <v>4723</v>
      </c>
      <c r="G589" s="1" t="s">
        <v>4922</v>
      </c>
      <c r="H589" s="1" t="s">
        <v>4605</v>
      </c>
      <c r="I589" s="1" t="s">
        <v>4819</v>
      </c>
      <c r="J589" s="1" t="s">
        <v>4749</v>
      </c>
      <c r="K589">
        <v>46953.69</v>
      </c>
      <c r="L589">
        <v>16.53</v>
      </c>
      <c r="M589" s="32" t="s">
        <v>6241</v>
      </c>
      <c r="N589" s="35" t="s">
        <v>5888</v>
      </c>
      <c r="O589" s="1" t="s">
        <v>4609</v>
      </c>
      <c r="P589" s="1" t="s">
        <v>4622</v>
      </c>
      <c r="Q589" s="1" t="s">
        <v>4611</v>
      </c>
      <c r="R589" s="1" t="s">
        <v>4696</v>
      </c>
      <c r="S589" s="1">
        <f>+Excel_Advanced_Sales_Dataset_2000__hetvi__2[[#This Row],[Unit Price]]*Excel_Advanced_Sales_Dataset_2000__hetvi__2[[#This Row],[Quantity]]</f>
        <v>1690332.84</v>
      </c>
    </row>
    <row r="590" spans="1:19" x14ac:dyDescent="0.25">
      <c r="A590" s="1" t="s">
        <v>1644</v>
      </c>
      <c r="B590" s="1" t="s">
        <v>1645</v>
      </c>
      <c r="C590" s="1" t="s">
        <v>5809</v>
      </c>
      <c r="D590" s="1" t="s">
        <v>5975</v>
      </c>
      <c r="E590" s="1" t="s">
        <v>4602</v>
      </c>
      <c r="F590" s="1" t="s">
        <v>4684</v>
      </c>
      <c r="G590" s="1" t="s">
        <v>4685</v>
      </c>
      <c r="H590" s="1" t="s">
        <v>4659</v>
      </c>
      <c r="I590" s="1" t="s">
        <v>4943</v>
      </c>
      <c r="J590" s="1" t="s">
        <v>4835</v>
      </c>
      <c r="K590">
        <v>26827.22</v>
      </c>
      <c r="L590">
        <v>15.54</v>
      </c>
      <c r="M590" s="32" t="s">
        <v>6242</v>
      </c>
      <c r="N590" s="35" t="s">
        <v>5858</v>
      </c>
      <c r="O590" s="1" t="s">
        <v>45</v>
      </c>
      <c r="P590" s="1" t="s">
        <v>4610</v>
      </c>
      <c r="Q590" s="1" t="s">
        <v>4623</v>
      </c>
      <c r="R590" s="1" t="s">
        <v>4644</v>
      </c>
      <c r="S590" s="1">
        <f>+Excel_Advanced_Sales_Dataset_2000__hetvi__2[[#This Row],[Unit Price]]*Excel_Advanced_Sales_Dataset_2000__hetvi__2[[#This Row],[Quantity]]</f>
        <v>858471.04</v>
      </c>
    </row>
    <row r="591" spans="1:19" x14ac:dyDescent="0.25">
      <c r="A591" s="1" t="s">
        <v>1647</v>
      </c>
      <c r="B591" s="1" t="s">
        <v>1648</v>
      </c>
      <c r="C591" s="1" t="s">
        <v>5042</v>
      </c>
      <c r="D591" s="1" t="s">
        <v>5191</v>
      </c>
      <c r="E591" s="1" t="s">
        <v>4615</v>
      </c>
      <c r="F591" s="1" t="s">
        <v>4754</v>
      </c>
      <c r="G591" s="1" t="s">
        <v>4798</v>
      </c>
      <c r="H591" s="1" t="s">
        <v>4638</v>
      </c>
      <c r="I591" s="1" t="s">
        <v>4639</v>
      </c>
      <c r="J591" s="1" t="s">
        <v>5100</v>
      </c>
      <c r="K591">
        <v>45865.18</v>
      </c>
      <c r="L591">
        <v>18.84</v>
      </c>
      <c r="M591" s="32" t="s">
        <v>6243</v>
      </c>
      <c r="N591" s="35" t="s">
        <v>6017</v>
      </c>
      <c r="O591" s="1" t="s">
        <v>4609</v>
      </c>
      <c r="P591" s="1" t="s">
        <v>4622</v>
      </c>
      <c r="Q591" s="1" t="s">
        <v>4643</v>
      </c>
      <c r="R591" s="1" t="s">
        <v>4624</v>
      </c>
      <c r="S591" s="1">
        <f>+Excel_Advanced_Sales_Dataset_2000__hetvi__2[[#This Row],[Unit Price]]*Excel_Advanced_Sales_Dataset_2000__hetvi__2[[#This Row],[Quantity]]</f>
        <v>2155663.46</v>
      </c>
    </row>
    <row r="592" spans="1:19" x14ac:dyDescent="0.25">
      <c r="A592" s="1" t="s">
        <v>1650</v>
      </c>
      <c r="B592" s="1" t="s">
        <v>196</v>
      </c>
      <c r="C592" s="1" t="s">
        <v>5380</v>
      </c>
      <c r="D592" s="1" t="s">
        <v>5038</v>
      </c>
      <c r="E592" s="1" t="s">
        <v>4627</v>
      </c>
      <c r="F592" s="1" t="s">
        <v>4723</v>
      </c>
      <c r="G592" s="1" t="s">
        <v>4724</v>
      </c>
      <c r="H592" s="1" t="s">
        <v>4725</v>
      </c>
      <c r="I592" s="1" t="s">
        <v>4827</v>
      </c>
      <c r="J592" s="1" t="s">
        <v>4671</v>
      </c>
      <c r="K592">
        <v>4859.22</v>
      </c>
      <c r="L592">
        <v>3.21</v>
      </c>
      <c r="M592" s="32" t="s">
        <v>6244</v>
      </c>
      <c r="N592" s="35" t="s">
        <v>5883</v>
      </c>
      <c r="O592" s="1" t="s">
        <v>45</v>
      </c>
      <c r="P592" s="1" t="s">
        <v>4622</v>
      </c>
      <c r="Q592" s="1" t="s">
        <v>4623</v>
      </c>
      <c r="R592" s="1" t="s">
        <v>4612</v>
      </c>
      <c r="S592" s="1">
        <f>+Excel_Advanced_Sales_Dataset_2000__hetvi__2[[#This Row],[Unit Price]]*Excel_Advanced_Sales_Dataset_2000__hetvi__2[[#This Row],[Quantity]]</f>
        <v>194368.80000000002</v>
      </c>
    </row>
    <row r="593" spans="1:19" x14ac:dyDescent="0.25">
      <c r="A593" s="1" t="s">
        <v>1652</v>
      </c>
      <c r="B593" s="1" t="s">
        <v>1653</v>
      </c>
      <c r="C593" s="1" t="s">
        <v>6245</v>
      </c>
      <c r="D593" s="1" t="s">
        <v>6246</v>
      </c>
      <c r="E593" s="1" t="s">
        <v>4656</v>
      </c>
      <c r="F593" s="1" t="s">
        <v>4772</v>
      </c>
      <c r="G593" s="1" t="s">
        <v>4833</v>
      </c>
      <c r="H593" s="1" t="s">
        <v>4725</v>
      </c>
      <c r="I593" s="1" t="s">
        <v>4923</v>
      </c>
      <c r="J593" s="1" t="s">
        <v>4741</v>
      </c>
      <c r="K593">
        <v>11822.61</v>
      </c>
      <c r="L593">
        <v>2.41</v>
      </c>
      <c r="M593" s="32" t="s">
        <v>6247</v>
      </c>
      <c r="N593" s="35" t="s">
        <v>6211</v>
      </c>
      <c r="O593" s="1" t="s">
        <v>4651</v>
      </c>
      <c r="P593" s="1" t="s">
        <v>4622</v>
      </c>
      <c r="Q593" s="1" t="s">
        <v>4643</v>
      </c>
      <c r="R593" s="1" t="s">
        <v>4624</v>
      </c>
      <c r="S593" s="1">
        <f>+Excel_Advanced_Sales_Dataset_2000__hetvi__2[[#This Row],[Unit Price]]*Excel_Advanced_Sales_Dataset_2000__hetvi__2[[#This Row],[Quantity]]</f>
        <v>236452.2</v>
      </c>
    </row>
    <row r="594" spans="1:19" x14ac:dyDescent="0.25">
      <c r="A594" s="1" t="s">
        <v>1655</v>
      </c>
      <c r="B594" s="1" t="s">
        <v>1149</v>
      </c>
      <c r="C594" s="1" t="s">
        <v>5677</v>
      </c>
      <c r="D594" s="1" t="s">
        <v>5554</v>
      </c>
      <c r="E594" s="1" t="s">
        <v>4615</v>
      </c>
      <c r="F594" s="1" t="s">
        <v>4733</v>
      </c>
      <c r="G594" s="1" t="s">
        <v>4734</v>
      </c>
      <c r="H594" s="1" t="s">
        <v>4659</v>
      </c>
      <c r="I594" s="1" t="s">
        <v>4943</v>
      </c>
      <c r="J594" s="1" t="s">
        <v>4679</v>
      </c>
      <c r="K594">
        <v>9366.77</v>
      </c>
      <c r="L594">
        <v>1.1100000000000001</v>
      </c>
      <c r="M594" s="32" t="s">
        <v>6248</v>
      </c>
      <c r="N594" s="35" t="s">
        <v>6249</v>
      </c>
      <c r="O594" s="1" t="s">
        <v>4609</v>
      </c>
      <c r="P594" s="1" t="s">
        <v>4622</v>
      </c>
      <c r="Q594" s="1" t="s">
        <v>4611</v>
      </c>
      <c r="R594" s="1" t="s">
        <v>4682</v>
      </c>
      <c r="S594" s="1">
        <f>+Excel_Advanced_Sales_Dataset_2000__hetvi__2[[#This Row],[Unit Price]]*Excel_Advanced_Sales_Dataset_2000__hetvi__2[[#This Row],[Quantity]]</f>
        <v>9366.77</v>
      </c>
    </row>
    <row r="595" spans="1:19" x14ac:dyDescent="0.25">
      <c r="A595" s="1" t="s">
        <v>1657</v>
      </c>
      <c r="B595" s="1" t="s">
        <v>1658</v>
      </c>
      <c r="C595" s="1" t="s">
        <v>6069</v>
      </c>
      <c r="D595" s="1" t="s">
        <v>4974</v>
      </c>
      <c r="E595" s="1" t="s">
        <v>4656</v>
      </c>
      <c r="F595" s="1" t="s">
        <v>4676</v>
      </c>
      <c r="G595" s="1" t="s">
        <v>5132</v>
      </c>
      <c r="H595" s="1" t="s">
        <v>4659</v>
      </c>
      <c r="I595" s="1" t="s">
        <v>4943</v>
      </c>
      <c r="J595" s="1" t="s">
        <v>4846</v>
      </c>
      <c r="K595">
        <v>17202.36</v>
      </c>
      <c r="L595">
        <v>10.09</v>
      </c>
      <c r="M595" s="32" t="s">
        <v>6250</v>
      </c>
      <c r="N595" s="35" t="s">
        <v>5032</v>
      </c>
      <c r="O595" s="1" t="s">
        <v>4609</v>
      </c>
      <c r="P595" s="1" t="s">
        <v>4622</v>
      </c>
      <c r="Q595" s="1" t="s">
        <v>4623</v>
      </c>
      <c r="R595" s="1" t="s">
        <v>4823</v>
      </c>
      <c r="S595" s="1">
        <f>+Excel_Advanced_Sales_Dataset_2000__hetvi__2[[#This Row],[Unit Price]]*Excel_Advanced_Sales_Dataset_2000__hetvi__2[[#This Row],[Quantity]]</f>
        <v>258035.40000000002</v>
      </c>
    </row>
    <row r="596" spans="1:19" x14ac:dyDescent="0.25">
      <c r="A596" s="1" t="s">
        <v>1660</v>
      </c>
      <c r="B596" s="1" t="s">
        <v>245</v>
      </c>
      <c r="C596" s="1" t="s">
        <v>4885</v>
      </c>
      <c r="D596" s="1" t="s">
        <v>5392</v>
      </c>
      <c r="E596" s="1" t="s">
        <v>4656</v>
      </c>
      <c r="F596" s="1" t="s">
        <v>4657</v>
      </c>
      <c r="G596" s="1" t="s">
        <v>4826</v>
      </c>
      <c r="H596" s="1" t="s">
        <v>4638</v>
      </c>
      <c r="I596" s="1" t="s">
        <v>4639</v>
      </c>
      <c r="J596" s="1" t="s">
        <v>4809</v>
      </c>
      <c r="K596">
        <v>37639.980000000003</v>
      </c>
      <c r="L596">
        <v>19.89</v>
      </c>
      <c r="M596" s="32" t="s">
        <v>6251</v>
      </c>
      <c r="N596" s="35" t="s">
        <v>6252</v>
      </c>
      <c r="O596" s="1" t="s">
        <v>4730</v>
      </c>
      <c r="P596" s="1" t="s">
        <v>4622</v>
      </c>
      <c r="Q596" s="1" t="s">
        <v>4643</v>
      </c>
      <c r="R596" s="1" t="s">
        <v>4782</v>
      </c>
      <c r="S596" s="1">
        <f>+Excel_Advanced_Sales_Dataset_2000__hetvi__2[[#This Row],[Unit Price]]*Excel_Advanced_Sales_Dataset_2000__hetvi__2[[#This Row],[Quantity]]</f>
        <v>263479.86000000004</v>
      </c>
    </row>
    <row r="597" spans="1:19" x14ac:dyDescent="0.25">
      <c r="A597" s="1" t="s">
        <v>1662</v>
      </c>
      <c r="B597" s="1" t="s">
        <v>1663</v>
      </c>
      <c r="C597" s="1" t="s">
        <v>5861</v>
      </c>
      <c r="D597" s="1" t="s">
        <v>5106</v>
      </c>
      <c r="E597" s="1" t="s">
        <v>4615</v>
      </c>
      <c r="F597" s="1" t="s">
        <v>4733</v>
      </c>
      <c r="G597" s="1" t="s">
        <v>4897</v>
      </c>
      <c r="H597" s="1" t="s">
        <v>4638</v>
      </c>
      <c r="I597" s="1" t="s">
        <v>4802</v>
      </c>
      <c r="J597" s="1" t="s">
        <v>4846</v>
      </c>
      <c r="K597">
        <v>29643.61</v>
      </c>
      <c r="L597">
        <v>4.6900000000000004</v>
      </c>
      <c r="M597" s="32" t="s">
        <v>6253</v>
      </c>
      <c r="N597" s="35" t="s">
        <v>4871</v>
      </c>
      <c r="O597" s="1" t="s">
        <v>4609</v>
      </c>
      <c r="P597" s="1" t="s">
        <v>4622</v>
      </c>
      <c r="Q597" s="1" t="s">
        <v>4643</v>
      </c>
      <c r="R597" s="1" t="s">
        <v>4624</v>
      </c>
      <c r="S597" s="1">
        <f>+Excel_Advanced_Sales_Dataset_2000__hetvi__2[[#This Row],[Unit Price]]*Excel_Advanced_Sales_Dataset_2000__hetvi__2[[#This Row],[Quantity]]</f>
        <v>444654.15</v>
      </c>
    </row>
    <row r="598" spans="1:19" x14ac:dyDescent="0.25">
      <c r="A598" s="1" t="s">
        <v>1665</v>
      </c>
      <c r="B598" s="1" t="s">
        <v>1666</v>
      </c>
      <c r="C598" s="1" t="s">
        <v>4714</v>
      </c>
      <c r="D598" s="1" t="s">
        <v>5426</v>
      </c>
      <c r="E598" s="1" t="s">
        <v>4602</v>
      </c>
      <c r="F598" s="1" t="s">
        <v>4785</v>
      </c>
      <c r="G598" s="1" t="s">
        <v>5159</v>
      </c>
      <c r="H598" s="1" t="s">
        <v>4618</v>
      </c>
      <c r="I598" s="1" t="s">
        <v>4678</v>
      </c>
      <c r="J598" s="1" t="s">
        <v>4902</v>
      </c>
      <c r="K598">
        <v>10249.290000000001</v>
      </c>
      <c r="L598">
        <v>4.93</v>
      </c>
      <c r="M598" s="32" t="s">
        <v>6254</v>
      </c>
      <c r="N598" s="35" t="s">
        <v>6201</v>
      </c>
      <c r="O598" s="1" t="s">
        <v>4609</v>
      </c>
      <c r="P598" s="1" t="s">
        <v>4622</v>
      </c>
      <c r="Q598" s="1" t="s">
        <v>4643</v>
      </c>
      <c r="R598" s="1" t="s">
        <v>4624</v>
      </c>
      <c r="S598" s="1">
        <f>+Excel_Advanced_Sales_Dataset_2000__hetvi__2[[#This Row],[Unit Price]]*Excel_Advanced_Sales_Dataset_2000__hetvi__2[[#This Row],[Quantity]]</f>
        <v>491965.92000000004</v>
      </c>
    </row>
    <row r="599" spans="1:19" x14ac:dyDescent="0.25">
      <c r="A599" s="1" t="s">
        <v>1668</v>
      </c>
      <c r="B599" s="1" t="s">
        <v>1669</v>
      </c>
      <c r="C599" s="1" t="s">
        <v>6255</v>
      </c>
      <c r="D599" s="1" t="s">
        <v>6256</v>
      </c>
      <c r="E599" s="1" t="s">
        <v>4627</v>
      </c>
      <c r="F599" s="1" t="s">
        <v>4628</v>
      </c>
      <c r="G599" s="1" t="s">
        <v>4711</v>
      </c>
      <c r="H599" s="1" t="s">
        <v>4618</v>
      </c>
      <c r="I599" s="1" t="s">
        <v>4678</v>
      </c>
      <c r="J599" s="1" t="s">
        <v>4693</v>
      </c>
      <c r="K599">
        <v>33605.58</v>
      </c>
      <c r="L599">
        <v>8.4</v>
      </c>
      <c r="M599" s="32" t="s">
        <v>6257</v>
      </c>
      <c r="N599" s="35" t="s">
        <v>5276</v>
      </c>
      <c r="O599" s="1" t="s">
        <v>4609</v>
      </c>
      <c r="P599" s="1" t="s">
        <v>4622</v>
      </c>
      <c r="Q599" s="1" t="s">
        <v>4643</v>
      </c>
      <c r="R599" s="1" t="s">
        <v>4744</v>
      </c>
      <c r="S599" s="1">
        <f>+Excel_Advanced_Sales_Dataset_2000__hetvi__2[[#This Row],[Unit Price]]*Excel_Advanced_Sales_Dataset_2000__hetvi__2[[#This Row],[Quantity]]</f>
        <v>1008167.4</v>
      </c>
    </row>
    <row r="600" spans="1:19" x14ac:dyDescent="0.25">
      <c r="A600" s="1" t="s">
        <v>1671</v>
      </c>
      <c r="B600" s="1" t="s">
        <v>770</v>
      </c>
      <c r="C600" s="1" t="s">
        <v>4973</v>
      </c>
      <c r="D600" s="1" t="s">
        <v>6258</v>
      </c>
      <c r="E600" s="1" t="s">
        <v>4615</v>
      </c>
      <c r="F600" s="1" t="s">
        <v>4754</v>
      </c>
      <c r="G600" s="1" t="s">
        <v>4798</v>
      </c>
      <c r="H600" s="1" t="s">
        <v>4618</v>
      </c>
      <c r="I600" s="1" t="s">
        <v>4748</v>
      </c>
      <c r="J600" s="1" t="s">
        <v>4893</v>
      </c>
      <c r="K600">
        <v>31490.400000000001</v>
      </c>
      <c r="L600">
        <v>6.09</v>
      </c>
      <c r="M600" s="32" t="s">
        <v>6259</v>
      </c>
      <c r="N600" s="35" t="s">
        <v>5517</v>
      </c>
      <c r="O600" s="1" t="s">
        <v>4651</v>
      </c>
      <c r="P600" s="1" t="s">
        <v>4622</v>
      </c>
      <c r="Q600" s="1" t="s">
        <v>4623</v>
      </c>
      <c r="R600" s="1" t="s">
        <v>4612</v>
      </c>
      <c r="S600" s="1">
        <f>+Excel_Advanced_Sales_Dataset_2000__hetvi__2[[#This Row],[Unit Price]]*Excel_Advanced_Sales_Dataset_2000__hetvi__2[[#This Row],[Quantity]]</f>
        <v>661298.4</v>
      </c>
    </row>
    <row r="601" spans="1:19" x14ac:dyDescent="0.25">
      <c r="A601" s="1" t="s">
        <v>1673</v>
      </c>
      <c r="B601" s="1" t="s">
        <v>1171</v>
      </c>
      <c r="C601" s="1" t="s">
        <v>4877</v>
      </c>
      <c r="D601" s="1" t="s">
        <v>4715</v>
      </c>
      <c r="E601" s="1" t="s">
        <v>4627</v>
      </c>
      <c r="F601" s="1" t="s">
        <v>4636</v>
      </c>
      <c r="G601" s="1" t="s">
        <v>4637</v>
      </c>
      <c r="H601" s="1" t="s">
        <v>4725</v>
      </c>
      <c r="I601" s="1" t="s">
        <v>5247</v>
      </c>
      <c r="J601" s="1" t="s">
        <v>5039</v>
      </c>
      <c r="K601">
        <v>33545.71</v>
      </c>
      <c r="L601">
        <v>3.63</v>
      </c>
      <c r="M601" s="32" t="s">
        <v>6260</v>
      </c>
      <c r="N601" s="35" t="s">
        <v>4816</v>
      </c>
      <c r="O601" s="1" t="s">
        <v>45</v>
      </c>
      <c r="P601" s="1" t="s">
        <v>4622</v>
      </c>
      <c r="Q601" s="1" t="s">
        <v>4643</v>
      </c>
      <c r="R601" s="1" t="s">
        <v>4782</v>
      </c>
      <c r="S601" s="1">
        <f>+Excel_Advanced_Sales_Dataset_2000__hetvi__2[[#This Row],[Unit Price]]*Excel_Advanced_Sales_Dataset_2000__hetvi__2[[#This Row],[Quantity]]</f>
        <v>134182.84</v>
      </c>
    </row>
    <row r="602" spans="1:19" x14ac:dyDescent="0.25">
      <c r="A602" s="1" t="s">
        <v>1675</v>
      </c>
      <c r="B602" s="1" t="s">
        <v>124</v>
      </c>
      <c r="C602" s="1" t="s">
        <v>6261</v>
      </c>
      <c r="D602" s="1" t="s">
        <v>5191</v>
      </c>
      <c r="E602" s="1" t="s">
        <v>4627</v>
      </c>
      <c r="F602" s="1" t="s">
        <v>4636</v>
      </c>
      <c r="G602" s="1" t="s">
        <v>4985</v>
      </c>
      <c r="H602" s="1" t="s">
        <v>4659</v>
      </c>
      <c r="I602" s="1" t="s">
        <v>4660</v>
      </c>
      <c r="J602" s="1" t="s">
        <v>4966</v>
      </c>
      <c r="K602">
        <v>37795.199999999997</v>
      </c>
      <c r="L602">
        <v>14.82</v>
      </c>
      <c r="M602" s="32" t="s">
        <v>6262</v>
      </c>
      <c r="N602" s="35" t="s">
        <v>5181</v>
      </c>
      <c r="O602" s="1" t="s">
        <v>4609</v>
      </c>
      <c r="P602" s="1" t="s">
        <v>4622</v>
      </c>
      <c r="Q602" s="1" t="s">
        <v>4643</v>
      </c>
      <c r="R602" s="1" t="s">
        <v>4624</v>
      </c>
      <c r="S602" s="1">
        <f>+Excel_Advanced_Sales_Dataset_2000__hetvi__2[[#This Row],[Unit Price]]*Excel_Advanced_Sales_Dataset_2000__hetvi__2[[#This Row],[Quantity]]</f>
        <v>642518.39999999991</v>
      </c>
    </row>
    <row r="603" spans="1:19" x14ac:dyDescent="0.25">
      <c r="A603" s="1" t="s">
        <v>1677</v>
      </c>
      <c r="B603" s="1" t="s">
        <v>1678</v>
      </c>
      <c r="C603" s="1" t="s">
        <v>5807</v>
      </c>
      <c r="D603" s="1" t="s">
        <v>4771</v>
      </c>
      <c r="E603" s="1" t="s">
        <v>4627</v>
      </c>
      <c r="F603" s="1" t="s">
        <v>4691</v>
      </c>
      <c r="G603" s="1" t="s">
        <v>5017</v>
      </c>
      <c r="H603" s="1" t="s">
        <v>4618</v>
      </c>
      <c r="I603" s="1" t="s">
        <v>4678</v>
      </c>
      <c r="J603" s="1" t="s">
        <v>5026</v>
      </c>
      <c r="K603">
        <v>9193.15</v>
      </c>
      <c r="L603">
        <v>11.99</v>
      </c>
      <c r="M603" s="32" t="s">
        <v>6263</v>
      </c>
      <c r="N603" s="35" t="s">
        <v>5471</v>
      </c>
      <c r="O603" s="1" t="s">
        <v>4664</v>
      </c>
      <c r="P603" s="1" t="s">
        <v>4622</v>
      </c>
      <c r="Q603" s="1" t="s">
        <v>4643</v>
      </c>
      <c r="R603" s="1" t="s">
        <v>4653</v>
      </c>
      <c r="S603" s="1">
        <f>+Excel_Advanced_Sales_Dataset_2000__hetvi__2[[#This Row],[Unit Price]]*Excel_Advanced_Sales_Dataset_2000__hetvi__2[[#This Row],[Quantity]]</f>
        <v>110317.79999999999</v>
      </c>
    </row>
    <row r="604" spans="1:19" x14ac:dyDescent="0.25">
      <c r="A604" s="1" t="s">
        <v>1680</v>
      </c>
      <c r="B604" s="1" t="s">
        <v>543</v>
      </c>
      <c r="C604" s="1" t="s">
        <v>6264</v>
      </c>
      <c r="D604" s="1" t="s">
        <v>6205</v>
      </c>
      <c r="E604" s="1" t="s">
        <v>4627</v>
      </c>
      <c r="F604" s="1" t="s">
        <v>4691</v>
      </c>
      <c r="G604" s="1" t="s">
        <v>4692</v>
      </c>
      <c r="H604" s="1" t="s">
        <v>4638</v>
      </c>
      <c r="I604" s="1" t="s">
        <v>4802</v>
      </c>
      <c r="J604" s="1" t="s">
        <v>4793</v>
      </c>
      <c r="K604">
        <v>29535.86</v>
      </c>
      <c r="L604">
        <v>13.16</v>
      </c>
      <c r="M604" s="32" t="s">
        <v>6265</v>
      </c>
      <c r="N604" s="35" t="s">
        <v>6266</v>
      </c>
      <c r="O604" s="1" t="s">
        <v>4651</v>
      </c>
      <c r="P604" s="1" t="s">
        <v>4622</v>
      </c>
      <c r="Q604" s="1" t="s">
        <v>4643</v>
      </c>
      <c r="R604" s="1" t="s">
        <v>4720</v>
      </c>
      <c r="S604" s="1">
        <f>+Excel_Advanced_Sales_Dataset_2000__hetvi__2[[#This Row],[Unit Price]]*Excel_Advanced_Sales_Dataset_2000__hetvi__2[[#This Row],[Quantity]]</f>
        <v>472573.76</v>
      </c>
    </row>
    <row r="605" spans="1:19" x14ac:dyDescent="0.25">
      <c r="A605" s="1" t="s">
        <v>1682</v>
      </c>
      <c r="B605" s="1" t="s">
        <v>1683</v>
      </c>
      <c r="C605" s="1" t="s">
        <v>5190</v>
      </c>
      <c r="D605" s="1" t="s">
        <v>6267</v>
      </c>
      <c r="E605" s="1" t="s">
        <v>4602</v>
      </c>
      <c r="F605" s="1" t="s">
        <v>4668</v>
      </c>
      <c r="G605" s="1" t="s">
        <v>4879</v>
      </c>
      <c r="H605" s="1" t="s">
        <v>4618</v>
      </c>
      <c r="I605" s="1" t="s">
        <v>4748</v>
      </c>
      <c r="J605" s="1" t="s">
        <v>5058</v>
      </c>
      <c r="K605">
        <v>47778.45</v>
      </c>
      <c r="L605">
        <v>16.36</v>
      </c>
      <c r="M605" s="32" t="s">
        <v>6268</v>
      </c>
      <c r="N605" s="35" t="s">
        <v>4852</v>
      </c>
      <c r="O605" s="1" t="s">
        <v>4730</v>
      </c>
      <c r="P605" s="1" t="s">
        <v>4622</v>
      </c>
      <c r="Q605" s="1" t="s">
        <v>4623</v>
      </c>
      <c r="R605" s="1" t="s">
        <v>4696</v>
      </c>
      <c r="S605" s="1">
        <f>+Excel_Advanced_Sales_Dataset_2000__hetvi__2[[#This Row],[Unit Price]]*Excel_Advanced_Sales_Dataset_2000__hetvi__2[[#This Row],[Quantity]]</f>
        <v>860012.1</v>
      </c>
    </row>
    <row r="606" spans="1:19" x14ac:dyDescent="0.25">
      <c r="A606" s="1" t="s">
        <v>1685</v>
      </c>
      <c r="B606" s="1" t="s">
        <v>494</v>
      </c>
      <c r="C606" s="1" t="s">
        <v>5174</v>
      </c>
      <c r="D606" s="1" t="s">
        <v>4862</v>
      </c>
      <c r="E606" s="1" t="s">
        <v>4602</v>
      </c>
      <c r="F606" s="1" t="s">
        <v>4668</v>
      </c>
      <c r="G606" s="1" t="s">
        <v>4807</v>
      </c>
      <c r="H606" s="1" t="s">
        <v>4618</v>
      </c>
      <c r="I606" s="1" t="s">
        <v>4647</v>
      </c>
      <c r="J606" s="1" t="s">
        <v>4835</v>
      </c>
      <c r="K606">
        <v>22939.119999999999</v>
      </c>
      <c r="L606">
        <v>19.010000000000002</v>
      </c>
      <c r="M606" s="32" t="s">
        <v>6269</v>
      </c>
      <c r="N606" s="35" t="s">
        <v>6270</v>
      </c>
      <c r="O606" s="1" t="s">
        <v>4609</v>
      </c>
      <c r="P606" s="1" t="s">
        <v>4622</v>
      </c>
      <c r="Q606" s="1" t="s">
        <v>4623</v>
      </c>
      <c r="R606" s="1" t="s">
        <v>4682</v>
      </c>
      <c r="S606" s="1">
        <f>+Excel_Advanced_Sales_Dataset_2000__hetvi__2[[#This Row],[Unit Price]]*Excel_Advanced_Sales_Dataset_2000__hetvi__2[[#This Row],[Quantity]]</f>
        <v>734051.83999999997</v>
      </c>
    </row>
    <row r="607" spans="1:19" x14ac:dyDescent="0.25">
      <c r="A607" s="1" t="s">
        <v>1687</v>
      </c>
      <c r="B607" s="1" t="s">
        <v>178</v>
      </c>
      <c r="C607" s="1" t="s">
        <v>5861</v>
      </c>
      <c r="D607" s="1" t="s">
        <v>4667</v>
      </c>
      <c r="E607" s="1" t="s">
        <v>4615</v>
      </c>
      <c r="F607" s="1" t="s">
        <v>4754</v>
      </c>
      <c r="G607" s="1" t="s">
        <v>4755</v>
      </c>
      <c r="H607" s="1" t="s">
        <v>4630</v>
      </c>
      <c r="I607" s="1" t="s">
        <v>4670</v>
      </c>
      <c r="J607" s="1" t="s">
        <v>4741</v>
      </c>
      <c r="K607">
        <v>22517.94</v>
      </c>
      <c r="L607">
        <v>18.309999999999999</v>
      </c>
      <c r="M607" s="32" t="s">
        <v>6271</v>
      </c>
      <c r="N607" s="35" t="s">
        <v>5951</v>
      </c>
      <c r="O607" s="1" t="s">
        <v>4651</v>
      </c>
      <c r="P607" s="1" t="s">
        <v>4622</v>
      </c>
      <c r="Q607" s="1" t="s">
        <v>4611</v>
      </c>
      <c r="R607" s="1" t="s">
        <v>4696</v>
      </c>
      <c r="S607" s="1">
        <f>+Excel_Advanced_Sales_Dataset_2000__hetvi__2[[#This Row],[Unit Price]]*Excel_Advanced_Sales_Dataset_2000__hetvi__2[[#This Row],[Quantity]]</f>
        <v>450358.8</v>
      </c>
    </row>
    <row r="608" spans="1:19" x14ac:dyDescent="0.25">
      <c r="A608" s="1" t="s">
        <v>1689</v>
      </c>
      <c r="B608" s="1" t="s">
        <v>1690</v>
      </c>
      <c r="C608" s="1" t="s">
        <v>5796</v>
      </c>
      <c r="D608" s="1" t="s">
        <v>5605</v>
      </c>
      <c r="E608" s="1" t="s">
        <v>4602</v>
      </c>
      <c r="F608" s="1" t="s">
        <v>4603</v>
      </c>
      <c r="G608" s="1" t="s">
        <v>4604</v>
      </c>
      <c r="H608" s="1" t="s">
        <v>4659</v>
      </c>
      <c r="I608" s="1" t="s">
        <v>4943</v>
      </c>
      <c r="J608" s="1" t="s">
        <v>5138</v>
      </c>
      <c r="K608">
        <v>1163.6199999999999</v>
      </c>
      <c r="L608">
        <v>12.52</v>
      </c>
      <c r="M608" s="32" t="s">
        <v>6272</v>
      </c>
      <c r="N608" s="35" t="s">
        <v>4864</v>
      </c>
      <c r="O608" s="1" t="s">
        <v>4664</v>
      </c>
      <c r="P608" s="1" t="s">
        <v>4622</v>
      </c>
      <c r="Q608" s="1" t="s">
        <v>4643</v>
      </c>
      <c r="R608" s="1" t="s">
        <v>4682</v>
      </c>
      <c r="S608" s="1">
        <f>+Excel_Advanced_Sales_Dataset_2000__hetvi__2[[#This Row],[Unit Price]]*Excel_Advanced_Sales_Dataset_2000__hetvi__2[[#This Row],[Quantity]]</f>
        <v>16290.679999999998</v>
      </c>
    </row>
    <row r="609" spans="1:19" x14ac:dyDescent="0.25">
      <c r="A609" s="1" t="s">
        <v>1692</v>
      </c>
      <c r="B609" s="1" t="s">
        <v>633</v>
      </c>
      <c r="C609" s="1" t="s">
        <v>5042</v>
      </c>
      <c r="D609" s="1" t="s">
        <v>5164</v>
      </c>
      <c r="E609" s="1" t="s">
        <v>4627</v>
      </c>
      <c r="F609" s="1" t="s">
        <v>4723</v>
      </c>
      <c r="G609" s="1" t="s">
        <v>4922</v>
      </c>
      <c r="H609" s="1" t="s">
        <v>4659</v>
      </c>
      <c r="I609" s="1" t="s">
        <v>4845</v>
      </c>
      <c r="J609" s="1" t="s">
        <v>4640</v>
      </c>
      <c r="K609">
        <v>46571.94</v>
      </c>
      <c r="L609">
        <v>5.0199999999999996</v>
      </c>
      <c r="M609" s="32" t="s">
        <v>6273</v>
      </c>
      <c r="N609" s="35" t="s">
        <v>5455</v>
      </c>
      <c r="O609" s="1" t="s">
        <v>45</v>
      </c>
      <c r="P609" s="1" t="s">
        <v>4622</v>
      </c>
      <c r="Q609" s="1" t="s">
        <v>4623</v>
      </c>
      <c r="R609" s="1" t="s">
        <v>4644</v>
      </c>
      <c r="S609" s="1">
        <f>+Excel_Advanced_Sales_Dataset_2000__hetvi__2[[#This Row],[Unit Price]]*Excel_Advanced_Sales_Dataset_2000__hetvi__2[[#This Row],[Quantity]]</f>
        <v>2002593.4200000002</v>
      </c>
    </row>
    <row r="610" spans="1:19" x14ac:dyDescent="0.25">
      <c r="A610" s="1" t="s">
        <v>1694</v>
      </c>
      <c r="B610" s="1" t="s">
        <v>931</v>
      </c>
      <c r="C610" s="1" t="s">
        <v>6274</v>
      </c>
      <c r="D610" s="1" t="s">
        <v>5554</v>
      </c>
      <c r="E610" s="1" t="s">
        <v>4602</v>
      </c>
      <c r="F610" s="1" t="s">
        <v>4603</v>
      </c>
      <c r="G610" s="1" t="s">
        <v>4955</v>
      </c>
      <c r="H610" s="1" t="s">
        <v>4630</v>
      </c>
      <c r="I610" s="1" t="s">
        <v>4766</v>
      </c>
      <c r="J610" s="1" t="s">
        <v>4814</v>
      </c>
      <c r="K610">
        <v>20282.96</v>
      </c>
      <c r="L610">
        <v>4.68</v>
      </c>
      <c r="M610" s="32" t="s">
        <v>6275</v>
      </c>
      <c r="N610" s="35" t="s">
        <v>5713</v>
      </c>
      <c r="O610" s="1" t="s">
        <v>4651</v>
      </c>
      <c r="P610" s="1" t="s">
        <v>4622</v>
      </c>
      <c r="Q610" s="1" t="s">
        <v>4611</v>
      </c>
      <c r="R610" s="1" t="s">
        <v>4624</v>
      </c>
      <c r="S610" s="1">
        <f>+Excel_Advanced_Sales_Dataset_2000__hetvi__2[[#This Row],[Unit Price]]*Excel_Advanced_Sales_Dataset_2000__hetvi__2[[#This Row],[Quantity]]</f>
        <v>486791.04</v>
      </c>
    </row>
    <row r="611" spans="1:19" x14ac:dyDescent="0.25">
      <c r="A611" s="1" t="s">
        <v>1696</v>
      </c>
      <c r="B611" s="1" t="s">
        <v>267</v>
      </c>
      <c r="C611" s="1" t="s">
        <v>4912</v>
      </c>
      <c r="D611" s="1" t="s">
        <v>6276</v>
      </c>
      <c r="E611" s="1" t="s">
        <v>4615</v>
      </c>
      <c r="F611" s="1" t="s">
        <v>4733</v>
      </c>
      <c r="G611" s="1" t="s">
        <v>4734</v>
      </c>
      <c r="H611" s="1" t="s">
        <v>4725</v>
      </c>
      <c r="I611" s="1" t="s">
        <v>4827</v>
      </c>
      <c r="J611" s="1" t="s">
        <v>4835</v>
      </c>
      <c r="K611">
        <v>5491.86</v>
      </c>
      <c r="L611">
        <v>16.82</v>
      </c>
      <c r="M611" s="32" t="s">
        <v>6277</v>
      </c>
      <c r="N611" s="35" t="s">
        <v>4719</v>
      </c>
      <c r="O611" s="1" t="s">
        <v>4730</v>
      </c>
      <c r="P611" s="1" t="s">
        <v>4622</v>
      </c>
      <c r="Q611" s="1" t="s">
        <v>4611</v>
      </c>
      <c r="R611" s="1" t="s">
        <v>4720</v>
      </c>
      <c r="S611" s="1">
        <f>+Excel_Advanced_Sales_Dataset_2000__hetvi__2[[#This Row],[Unit Price]]*Excel_Advanced_Sales_Dataset_2000__hetvi__2[[#This Row],[Quantity]]</f>
        <v>175739.51999999999</v>
      </c>
    </row>
    <row r="612" spans="1:19" x14ac:dyDescent="0.25">
      <c r="A612" s="1" t="s">
        <v>1698</v>
      </c>
      <c r="B612" s="1" t="s">
        <v>382</v>
      </c>
      <c r="C612" s="1" t="s">
        <v>5385</v>
      </c>
      <c r="D612" s="1" t="s">
        <v>6278</v>
      </c>
      <c r="E612" s="1" t="s">
        <v>4656</v>
      </c>
      <c r="F612" s="1" t="s">
        <v>4772</v>
      </c>
      <c r="G612" s="1" t="s">
        <v>4867</v>
      </c>
      <c r="H612" s="1" t="s">
        <v>4725</v>
      </c>
      <c r="I612" s="1" t="s">
        <v>4827</v>
      </c>
      <c r="J612" s="1" t="s">
        <v>4741</v>
      </c>
      <c r="K612">
        <v>857.61</v>
      </c>
      <c r="L612">
        <v>2.15</v>
      </c>
      <c r="M612" s="32" t="s">
        <v>6279</v>
      </c>
      <c r="N612" s="35" t="s">
        <v>6280</v>
      </c>
      <c r="O612" s="1" t="s">
        <v>4609</v>
      </c>
      <c r="P612" s="1" t="s">
        <v>4622</v>
      </c>
      <c r="Q612" s="1" t="s">
        <v>4623</v>
      </c>
      <c r="R612" s="1" t="s">
        <v>4653</v>
      </c>
      <c r="S612" s="1">
        <f>+Excel_Advanced_Sales_Dataset_2000__hetvi__2[[#This Row],[Unit Price]]*Excel_Advanced_Sales_Dataset_2000__hetvi__2[[#This Row],[Quantity]]</f>
        <v>17152.2</v>
      </c>
    </row>
    <row r="613" spans="1:19" x14ac:dyDescent="0.25">
      <c r="A613" s="1" t="s">
        <v>1700</v>
      </c>
      <c r="B613" s="1" t="s">
        <v>1249</v>
      </c>
      <c r="C613" s="1" t="s">
        <v>6281</v>
      </c>
      <c r="D613" s="1" t="s">
        <v>6282</v>
      </c>
      <c r="E613" s="1" t="s">
        <v>4615</v>
      </c>
      <c r="F613" s="1" t="s">
        <v>4754</v>
      </c>
      <c r="G613" s="1" t="s">
        <v>4839</v>
      </c>
      <c r="H613" s="1" t="s">
        <v>4659</v>
      </c>
      <c r="I613" s="1" t="s">
        <v>4787</v>
      </c>
      <c r="J613" s="1" t="s">
        <v>4893</v>
      </c>
      <c r="K613">
        <v>31897.96</v>
      </c>
      <c r="L613">
        <v>17.09</v>
      </c>
      <c r="M613" s="32" t="s">
        <v>6283</v>
      </c>
      <c r="N613" s="35" t="s">
        <v>5617</v>
      </c>
      <c r="O613" s="1" t="s">
        <v>45</v>
      </c>
      <c r="P613" s="1" t="s">
        <v>4622</v>
      </c>
      <c r="Q613" s="1" t="s">
        <v>4643</v>
      </c>
      <c r="R613" s="1" t="s">
        <v>4823</v>
      </c>
      <c r="S613" s="1">
        <f>+Excel_Advanced_Sales_Dataset_2000__hetvi__2[[#This Row],[Unit Price]]*Excel_Advanced_Sales_Dataset_2000__hetvi__2[[#This Row],[Quantity]]</f>
        <v>669857.16</v>
      </c>
    </row>
    <row r="614" spans="1:19" x14ac:dyDescent="0.25">
      <c r="A614" s="1" t="s">
        <v>1702</v>
      </c>
      <c r="B614" s="1" t="s">
        <v>563</v>
      </c>
      <c r="C614" s="1" t="s">
        <v>5598</v>
      </c>
      <c r="D614" s="1" t="s">
        <v>6284</v>
      </c>
      <c r="E614" s="1" t="s">
        <v>4602</v>
      </c>
      <c r="F614" s="1" t="s">
        <v>4785</v>
      </c>
      <c r="G614" s="1" t="s">
        <v>4942</v>
      </c>
      <c r="H614" s="1" t="s">
        <v>4638</v>
      </c>
      <c r="I614" s="1" t="s">
        <v>4639</v>
      </c>
      <c r="J614" s="1" t="s">
        <v>4757</v>
      </c>
      <c r="K614">
        <v>16964.18</v>
      </c>
      <c r="L614">
        <v>18.61</v>
      </c>
      <c r="M614" s="32" t="s">
        <v>6285</v>
      </c>
      <c r="N614" s="35" t="s">
        <v>4982</v>
      </c>
      <c r="O614" s="1" t="s">
        <v>4664</v>
      </c>
      <c r="P614" s="1" t="s">
        <v>4610</v>
      </c>
      <c r="Q614" s="1" t="s">
        <v>4643</v>
      </c>
      <c r="R614" s="1" t="s">
        <v>4682</v>
      </c>
      <c r="S614" s="1">
        <f>+Excel_Advanced_Sales_Dataset_2000__hetvi__2[[#This Row],[Unit Price]]*Excel_Advanced_Sales_Dataset_2000__hetvi__2[[#This Row],[Quantity]]</f>
        <v>474997.04000000004</v>
      </c>
    </row>
    <row r="615" spans="1:19" x14ac:dyDescent="0.25">
      <c r="A615" s="1" t="s">
        <v>1704</v>
      </c>
      <c r="B615" s="1" t="s">
        <v>1165</v>
      </c>
      <c r="C615" s="1" t="s">
        <v>5365</v>
      </c>
      <c r="D615" s="1" t="s">
        <v>6286</v>
      </c>
      <c r="E615" s="1" t="s">
        <v>4615</v>
      </c>
      <c r="F615" s="1" t="s">
        <v>4754</v>
      </c>
      <c r="G615" s="1" t="s">
        <v>4755</v>
      </c>
      <c r="H615" s="1" t="s">
        <v>4618</v>
      </c>
      <c r="I615" s="1" t="s">
        <v>4619</v>
      </c>
      <c r="J615" s="1" t="s">
        <v>4741</v>
      </c>
      <c r="K615">
        <v>36602.239999999998</v>
      </c>
      <c r="L615">
        <v>14.02</v>
      </c>
      <c r="M615" s="32" t="s">
        <v>6287</v>
      </c>
      <c r="N615" s="35" t="s">
        <v>4663</v>
      </c>
      <c r="O615" s="1" t="s">
        <v>4651</v>
      </c>
      <c r="P615" s="1" t="s">
        <v>4622</v>
      </c>
      <c r="Q615" s="1" t="s">
        <v>4623</v>
      </c>
      <c r="R615" s="1" t="s">
        <v>4665</v>
      </c>
      <c r="S615" s="1">
        <f>+Excel_Advanced_Sales_Dataset_2000__hetvi__2[[#This Row],[Unit Price]]*Excel_Advanced_Sales_Dataset_2000__hetvi__2[[#This Row],[Quantity]]</f>
        <v>732044.79999999993</v>
      </c>
    </row>
    <row r="616" spans="1:19" x14ac:dyDescent="0.25">
      <c r="A616" s="1" t="s">
        <v>1706</v>
      </c>
      <c r="B616" s="1" t="s">
        <v>1707</v>
      </c>
      <c r="C616" s="1" t="s">
        <v>6288</v>
      </c>
      <c r="D616" s="1" t="s">
        <v>6289</v>
      </c>
      <c r="E616" s="1" t="s">
        <v>4627</v>
      </c>
      <c r="F616" s="1" t="s">
        <v>4636</v>
      </c>
      <c r="G616" s="1" t="s">
        <v>4637</v>
      </c>
      <c r="H616" s="1" t="s">
        <v>4618</v>
      </c>
      <c r="I616" s="1" t="s">
        <v>4748</v>
      </c>
      <c r="J616" s="1" t="s">
        <v>4717</v>
      </c>
      <c r="K616">
        <v>37450.379999999997</v>
      </c>
      <c r="L616">
        <v>2.5099999999999998</v>
      </c>
      <c r="M616" s="32" t="s">
        <v>6290</v>
      </c>
      <c r="N616" s="35" t="s">
        <v>4663</v>
      </c>
      <c r="O616" s="1" t="s">
        <v>4609</v>
      </c>
      <c r="P616" s="1" t="s">
        <v>4622</v>
      </c>
      <c r="Q616" s="1" t="s">
        <v>4611</v>
      </c>
      <c r="R616" s="1" t="s">
        <v>4665</v>
      </c>
      <c r="S616" s="1">
        <f>+Excel_Advanced_Sales_Dataset_2000__hetvi__2[[#This Row],[Unit Price]]*Excel_Advanced_Sales_Dataset_2000__hetvi__2[[#This Row],[Quantity]]</f>
        <v>1385664.0599999998</v>
      </c>
    </row>
    <row r="617" spans="1:19" x14ac:dyDescent="0.25">
      <c r="A617" s="1" t="s">
        <v>1709</v>
      </c>
      <c r="B617" s="1" t="s">
        <v>926</v>
      </c>
      <c r="C617" s="1" t="s">
        <v>4877</v>
      </c>
      <c r="D617" s="1" t="s">
        <v>6291</v>
      </c>
      <c r="E617" s="1" t="s">
        <v>4656</v>
      </c>
      <c r="F617" s="1" t="s">
        <v>4772</v>
      </c>
      <c r="G617" s="1" t="s">
        <v>4833</v>
      </c>
      <c r="H617" s="1" t="s">
        <v>4618</v>
      </c>
      <c r="I617" s="1" t="s">
        <v>4647</v>
      </c>
      <c r="J617" s="1" t="s">
        <v>4632</v>
      </c>
      <c r="K617">
        <v>16205.13</v>
      </c>
      <c r="L617">
        <v>15.2</v>
      </c>
      <c r="M617" s="32" t="s">
        <v>6292</v>
      </c>
      <c r="N617" s="35" t="s">
        <v>4751</v>
      </c>
      <c r="O617" s="1" t="s">
        <v>4609</v>
      </c>
      <c r="P617" s="1" t="s">
        <v>4622</v>
      </c>
      <c r="Q617" s="1" t="s">
        <v>4623</v>
      </c>
      <c r="R617" s="1" t="s">
        <v>4653</v>
      </c>
      <c r="S617" s="1">
        <f>+Excel_Advanced_Sales_Dataset_2000__hetvi__2[[#This Row],[Unit Price]]*Excel_Advanced_Sales_Dataset_2000__hetvi__2[[#This Row],[Quantity]]</f>
        <v>550974.41999999993</v>
      </c>
    </row>
    <row r="618" spans="1:19" x14ac:dyDescent="0.25">
      <c r="A618" s="1" t="s">
        <v>1711</v>
      </c>
      <c r="B618" s="1" t="s">
        <v>869</v>
      </c>
      <c r="C618" s="1" t="s">
        <v>6293</v>
      </c>
      <c r="D618" s="1" t="s">
        <v>6023</v>
      </c>
      <c r="E618" s="1" t="s">
        <v>4627</v>
      </c>
      <c r="F618" s="1" t="s">
        <v>4636</v>
      </c>
      <c r="G618" s="1" t="s">
        <v>4985</v>
      </c>
      <c r="H618" s="1" t="s">
        <v>4630</v>
      </c>
      <c r="I618" s="1" t="s">
        <v>5077</v>
      </c>
      <c r="J618" s="1" t="s">
        <v>4648</v>
      </c>
      <c r="K618">
        <v>19335.169999999998</v>
      </c>
      <c r="L618">
        <v>11.14</v>
      </c>
      <c r="M618" s="32" t="s">
        <v>6294</v>
      </c>
      <c r="N618" s="35" t="s">
        <v>4888</v>
      </c>
      <c r="O618" s="1" t="s">
        <v>4651</v>
      </c>
      <c r="P618" s="1" t="s">
        <v>4622</v>
      </c>
      <c r="Q618" s="1" t="s">
        <v>4623</v>
      </c>
      <c r="R618" s="1" t="s">
        <v>4720</v>
      </c>
      <c r="S618" s="1">
        <f>+Excel_Advanced_Sales_Dataset_2000__hetvi__2[[#This Row],[Unit Price]]*Excel_Advanced_Sales_Dataset_2000__hetvi__2[[#This Row],[Quantity]]</f>
        <v>850747.48</v>
      </c>
    </row>
    <row r="619" spans="1:19" x14ac:dyDescent="0.25">
      <c r="A619" s="1" t="s">
        <v>1713</v>
      </c>
      <c r="B619" s="1" t="s">
        <v>494</v>
      </c>
      <c r="C619" s="1" t="s">
        <v>4901</v>
      </c>
      <c r="D619" s="1" t="s">
        <v>6295</v>
      </c>
      <c r="E619" s="1" t="s">
        <v>4615</v>
      </c>
      <c r="F619" s="1" t="s">
        <v>4754</v>
      </c>
      <c r="G619" s="1" t="s">
        <v>4755</v>
      </c>
      <c r="H619" s="1" t="s">
        <v>4630</v>
      </c>
      <c r="I619" s="1" t="s">
        <v>5088</v>
      </c>
      <c r="J619" s="1" t="s">
        <v>5138</v>
      </c>
      <c r="K619">
        <v>40961.06</v>
      </c>
      <c r="L619">
        <v>15.46</v>
      </c>
      <c r="M619" s="32" t="s">
        <v>6296</v>
      </c>
      <c r="N619" s="35" t="s">
        <v>6055</v>
      </c>
      <c r="O619" s="1" t="s">
        <v>4651</v>
      </c>
      <c r="P619" s="1" t="s">
        <v>4622</v>
      </c>
      <c r="Q619" s="1" t="s">
        <v>4611</v>
      </c>
      <c r="R619" s="1" t="s">
        <v>4703</v>
      </c>
      <c r="S619" s="1">
        <f>+Excel_Advanced_Sales_Dataset_2000__hetvi__2[[#This Row],[Unit Price]]*Excel_Advanced_Sales_Dataset_2000__hetvi__2[[#This Row],[Quantity]]</f>
        <v>573454.84</v>
      </c>
    </row>
    <row r="620" spans="1:19" x14ac:dyDescent="0.25">
      <c r="A620" s="1" t="s">
        <v>1715</v>
      </c>
      <c r="B620" s="1" t="s">
        <v>1716</v>
      </c>
      <c r="C620" s="1" t="s">
        <v>5487</v>
      </c>
      <c r="D620" s="1" t="s">
        <v>6297</v>
      </c>
      <c r="E620" s="1" t="s">
        <v>4602</v>
      </c>
      <c r="F620" s="1" t="s">
        <v>4603</v>
      </c>
      <c r="G620" s="1" t="s">
        <v>4813</v>
      </c>
      <c r="H620" s="1" t="s">
        <v>4630</v>
      </c>
      <c r="I620" s="1" t="s">
        <v>4631</v>
      </c>
      <c r="J620" s="1" t="s">
        <v>4779</v>
      </c>
      <c r="K620">
        <v>12346.67</v>
      </c>
      <c r="L620">
        <v>19.41</v>
      </c>
      <c r="M620" s="32" t="s">
        <v>6298</v>
      </c>
      <c r="N620" s="35" t="s">
        <v>6112</v>
      </c>
      <c r="O620" s="1" t="s">
        <v>4664</v>
      </c>
      <c r="P620" s="1" t="s">
        <v>4652</v>
      </c>
      <c r="Q620" s="1" t="s">
        <v>4623</v>
      </c>
      <c r="R620" s="1" t="s">
        <v>4653</v>
      </c>
      <c r="S620" s="1">
        <f>+Excel_Advanced_Sales_Dataset_2000__hetvi__2[[#This Row],[Unit Price]]*Excel_Advanced_Sales_Dataset_2000__hetvi__2[[#This Row],[Quantity]]</f>
        <v>111120.03</v>
      </c>
    </row>
    <row r="621" spans="1:19" x14ac:dyDescent="0.25">
      <c r="A621" s="1" t="s">
        <v>1718</v>
      </c>
      <c r="B621" s="1" t="s">
        <v>289</v>
      </c>
      <c r="C621" s="1" t="s">
        <v>5456</v>
      </c>
      <c r="D621" s="1" t="s">
        <v>6299</v>
      </c>
      <c r="E621" s="1" t="s">
        <v>4627</v>
      </c>
      <c r="F621" s="1" t="s">
        <v>4691</v>
      </c>
      <c r="G621" s="1" t="s">
        <v>5000</v>
      </c>
      <c r="H621" s="1" t="s">
        <v>4605</v>
      </c>
      <c r="I621" s="1" t="s">
        <v>4819</v>
      </c>
      <c r="J621" s="1" t="s">
        <v>4874</v>
      </c>
      <c r="K621">
        <v>37694.080000000002</v>
      </c>
      <c r="L621">
        <v>15.34</v>
      </c>
      <c r="M621" s="32" t="s">
        <v>6300</v>
      </c>
      <c r="N621" s="35" t="s">
        <v>6160</v>
      </c>
      <c r="O621" s="1" t="s">
        <v>4730</v>
      </c>
      <c r="P621" s="1" t="s">
        <v>4610</v>
      </c>
      <c r="Q621" s="1" t="s">
        <v>4643</v>
      </c>
      <c r="R621" s="1" t="s">
        <v>4744</v>
      </c>
      <c r="S621" s="1">
        <f>+Excel_Advanced_Sales_Dataset_2000__hetvi__2[[#This Row],[Unit Price]]*Excel_Advanced_Sales_Dataset_2000__hetvi__2[[#This Row],[Quantity]]</f>
        <v>75388.160000000003</v>
      </c>
    </row>
    <row r="622" spans="1:19" x14ac:dyDescent="0.25">
      <c r="A622" s="1" t="s">
        <v>1720</v>
      </c>
      <c r="B622" s="1" t="s">
        <v>1371</v>
      </c>
      <c r="C622" s="1" t="s">
        <v>5221</v>
      </c>
      <c r="D622" s="1" t="s">
        <v>6301</v>
      </c>
      <c r="E622" s="1" t="s">
        <v>4602</v>
      </c>
      <c r="F622" s="1" t="s">
        <v>4668</v>
      </c>
      <c r="G622" s="1" t="s">
        <v>4669</v>
      </c>
      <c r="H622" s="1" t="s">
        <v>4630</v>
      </c>
      <c r="I622" s="1" t="s">
        <v>4670</v>
      </c>
      <c r="J622" s="1" t="s">
        <v>4966</v>
      </c>
      <c r="K622">
        <v>9170.4500000000007</v>
      </c>
      <c r="L622">
        <v>17.77</v>
      </c>
      <c r="M622" s="32" t="s">
        <v>6302</v>
      </c>
      <c r="N622" s="35" t="s">
        <v>5455</v>
      </c>
      <c r="O622" s="1" t="s">
        <v>4609</v>
      </c>
      <c r="P622" s="1" t="s">
        <v>4622</v>
      </c>
      <c r="Q622" s="1" t="s">
        <v>4623</v>
      </c>
      <c r="R622" s="1" t="s">
        <v>4644</v>
      </c>
      <c r="S622" s="1">
        <f>+Excel_Advanced_Sales_Dataset_2000__hetvi__2[[#This Row],[Unit Price]]*Excel_Advanced_Sales_Dataset_2000__hetvi__2[[#This Row],[Quantity]]</f>
        <v>155897.65000000002</v>
      </c>
    </row>
    <row r="623" spans="1:19" x14ac:dyDescent="0.25">
      <c r="A623" s="1" t="s">
        <v>1722</v>
      </c>
      <c r="B623" s="1" t="s">
        <v>998</v>
      </c>
      <c r="C623" s="1" t="s">
        <v>6110</v>
      </c>
      <c r="D623" s="1" t="s">
        <v>5290</v>
      </c>
      <c r="E623" s="1" t="s">
        <v>4656</v>
      </c>
      <c r="F623" s="1" t="s">
        <v>4657</v>
      </c>
      <c r="G623" s="1" t="s">
        <v>4826</v>
      </c>
      <c r="H623" s="1" t="s">
        <v>4725</v>
      </c>
      <c r="I623" s="1" t="s">
        <v>4898</v>
      </c>
      <c r="J623" s="1" t="s">
        <v>4727</v>
      </c>
      <c r="K623">
        <v>29159.02</v>
      </c>
      <c r="L623">
        <v>14.83</v>
      </c>
      <c r="M623" s="32" t="s">
        <v>6303</v>
      </c>
      <c r="N623" s="35" t="s">
        <v>5611</v>
      </c>
      <c r="O623" s="1" t="s">
        <v>4730</v>
      </c>
      <c r="P623" s="1" t="s">
        <v>4622</v>
      </c>
      <c r="Q623" s="1" t="s">
        <v>4623</v>
      </c>
      <c r="R623" s="1" t="s">
        <v>4612</v>
      </c>
      <c r="S623" s="1">
        <f>+Excel_Advanced_Sales_Dataset_2000__hetvi__2[[#This Row],[Unit Price]]*Excel_Advanced_Sales_Dataset_2000__hetvi__2[[#This Row],[Quantity]]</f>
        <v>233272.16</v>
      </c>
    </row>
    <row r="624" spans="1:19" x14ac:dyDescent="0.25">
      <c r="A624" s="1" t="s">
        <v>1724</v>
      </c>
      <c r="B624" s="1" t="s">
        <v>1725</v>
      </c>
      <c r="C624" s="1" t="s">
        <v>4831</v>
      </c>
      <c r="D624" s="1" t="s">
        <v>5076</v>
      </c>
      <c r="E624" s="1" t="s">
        <v>4602</v>
      </c>
      <c r="F624" s="1" t="s">
        <v>4668</v>
      </c>
      <c r="G624" s="1" t="s">
        <v>4879</v>
      </c>
      <c r="H624" s="1" t="s">
        <v>4725</v>
      </c>
      <c r="I624" s="1" t="s">
        <v>5247</v>
      </c>
      <c r="J624" s="1" t="s">
        <v>4661</v>
      </c>
      <c r="K624">
        <v>26587.23</v>
      </c>
      <c r="L624">
        <v>16.47</v>
      </c>
      <c r="M624" s="32" t="s">
        <v>6304</v>
      </c>
      <c r="N624" s="35" t="s">
        <v>4929</v>
      </c>
      <c r="O624" s="1" t="s">
        <v>4651</v>
      </c>
      <c r="P624" s="1" t="s">
        <v>4652</v>
      </c>
      <c r="Q624" s="1" t="s">
        <v>4611</v>
      </c>
      <c r="R624" s="1" t="s">
        <v>4665</v>
      </c>
      <c r="S624" s="1">
        <f>+Excel_Advanced_Sales_Dataset_2000__hetvi__2[[#This Row],[Unit Price]]*Excel_Advanced_Sales_Dataset_2000__hetvi__2[[#This Row],[Quantity]]</f>
        <v>1223012.58</v>
      </c>
    </row>
    <row r="625" spans="1:19" x14ac:dyDescent="0.25">
      <c r="A625" s="1" t="s">
        <v>1727</v>
      </c>
      <c r="B625" s="1" t="s">
        <v>1728</v>
      </c>
      <c r="C625" s="1" t="s">
        <v>5020</v>
      </c>
      <c r="D625" s="1" t="s">
        <v>6305</v>
      </c>
      <c r="E625" s="1" t="s">
        <v>4615</v>
      </c>
      <c r="F625" s="1" t="s">
        <v>4843</v>
      </c>
      <c r="G625" s="1" t="s">
        <v>4844</v>
      </c>
      <c r="H625" s="1" t="s">
        <v>4659</v>
      </c>
      <c r="I625" s="1" t="s">
        <v>4787</v>
      </c>
      <c r="J625" s="1" t="s">
        <v>4883</v>
      </c>
      <c r="K625">
        <v>43646.66</v>
      </c>
      <c r="L625">
        <v>2.74</v>
      </c>
      <c r="M625" s="32" t="s">
        <v>6306</v>
      </c>
      <c r="N625" s="35" t="s">
        <v>5002</v>
      </c>
      <c r="O625" s="1" t="s">
        <v>4664</v>
      </c>
      <c r="P625" s="1" t="s">
        <v>4622</v>
      </c>
      <c r="Q625" s="1" t="s">
        <v>4623</v>
      </c>
      <c r="R625" s="1" t="s">
        <v>4744</v>
      </c>
      <c r="S625" s="1">
        <f>+Excel_Advanced_Sales_Dataset_2000__hetvi__2[[#This Row],[Unit Price]]*Excel_Advanced_Sales_Dataset_2000__hetvi__2[[#This Row],[Quantity]]</f>
        <v>2138686.3400000003</v>
      </c>
    </row>
    <row r="626" spans="1:19" x14ac:dyDescent="0.25">
      <c r="A626" s="1" t="s">
        <v>1730</v>
      </c>
      <c r="B626" s="1" t="s">
        <v>1589</v>
      </c>
      <c r="C626" s="1" t="s">
        <v>6307</v>
      </c>
      <c r="D626" s="1" t="s">
        <v>4782</v>
      </c>
      <c r="E626" s="1" t="s">
        <v>4615</v>
      </c>
      <c r="F626" s="1" t="s">
        <v>4754</v>
      </c>
      <c r="G626" s="1" t="s">
        <v>4755</v>
      </c>
      <c r="H626" s="1" t="s">
        <v>4630</v>
      </c>
      <c r="I626" s="1" t="s">
        <v>4631</v>
      </c>
      <c r="J626" s="1" t="s">
        <v>4909</v>
      </c>
      <c r="K626">
        <v>3972.88</v>
      </c>
      <c r="L626">
        <v>13.77</v>
      </c>
      <c r="M626" s="32" t="s">
        <v>6308</v>
      </c>
      <c r="N626" s="35" t="s">
        <v>5452</v>
      </c>
      <c r="O626" s="1" t="s">
        <v>4730</v>
      </c>
      <c r="P626" s="1" t="s">
        <v>4622</v>
      </c>
      <c r="Q626" s="1" t="s">
        <v>4623</v>
      </c>
      <c r="R626" s="1" t="s">
        <v>4823</v>
      </c>
      <c r="S626" s="1">
        <f>+Excel_Advanced_Sales_Dataset_2000__hetvi__2[[#This Row],[Unit Price]]*Excel_Advanced_Sales_Dataset_2000__hetvi__2[[#This Row],[Quantity]]</f>
        <v>198644</v>
      </c>
    </row>
    <row r="627" spans="1:19" x14ac:dyDescent="0.25">
      <c r="A627" s="1" t="s">
        <v>1732</v>
      </c>
      <c r="B627" s="1" t="s">
        <v>1733</v>
      </c>
      <c r="C627" s="1" t="s">
        <v>6309</v>
      </c>
      <c r="D627" s="1" t="s">
        <v>6310</v>
      </c>
      <c r="E627" s="1" t="s">
        <v>4615</v>
      </c>
      <c r="F627" s="1" t="s">
        <v>4754</v>
      </c>
      <c r="G627" s="1" t="s">
        <v>4755</v>
      </c>
      <c r="H627" s="1" t="s">
        <v>4618</v>
      </c>
      <c r="I627" s="1" t="s">
        <v>4619</v>
      </c>
      <c r="J627" s="1" t="s">
        <v>4938</v>
      </c>
      <c r="K627">
        <v>8085.55</v>
      </c>
      <c r="L627">
        <v>11.79</v>
      </c>
      <c r="M627" s="32" t="s">
        <v>6311</v>
      </c>
      <c r="N627" s="35" t="s">
        <v>6312</v>
      </c>
      <c r="O627" s="1" t="s">
        <v>4664</v>
      </c>
      <c r="P627" s="1" t="s">
        <v>4622</v>
      </c>
      <c r="Q627" s="1" t="s">
        <v>4643</v>
      </c>
      <c r="R627" s="1" t="s">
        <v>4624</v>
      </c>
      <c r="S627" s="1">
        <f>+Excel_Advanced_Sales_Dataset_2000__hetvi__2[[#This Row],[Unit Price]]*Excel_Advanced_Sales_Dataset_2000__hetvi__2[[#This Row],[Quantity]]</f>
        <v>266823.15000000002</v>
      </c>
    </row>
    <row r="628" spans="1:19" x14ac:dyDescent="0.25">
      <c r="A628" s="1" t="s">
        <v>1735</v>
      </c>
      <c r="B628" s="1" t="s">
        <v>560</v>
      </c>
      <c r="C628" s="1" t="s">
        <v>6313</v>
      </c>
      <c r="D628" s="1" t="s">
        <v>6314</v>
      </c>
      <c r="E628" s="1" t="s">
        <v>4602</v>
      </c>
      <c r="F628" s="1" t="s">
        <v>4785</v>
      </c>
      <c r="G628" s="1" t="s">
        <v>4786</v>
      </c>
      <c r="H628" s="1" t="s">
        <v>4618</v>
      </c>
      <c r="I628" s="1" t="s">
        <v>4735</v>
      </c>
      <c r="J628" s="1" t="s">
        <v>5118</v>
      </c>
      <c r="K628">
        <v>31277.86</v>
      </c>
      <c r="L628">
        <v>19.149999999999999</v>
      </c>
      <c r="M628" s="32" t="s">
        <v>6315</v>
      </c>
      <c r="N628" s="35" t="s">
        <v>6316</v>
      </c>
      <c r="O628" s="1" t="s">
        <v>4609</v>
      </c>
      <c r="P628" s="1" t="s">
        <v>4622</v>
      </c>
      <c r="Q628" s="1" t="s">
        <v>4643</v>
      </c>
      <c r="R628" s="1" t="s">
        <v>4823</v>
      </c>
      <c r="S628" s="1">
        <f>+Excel_Advanced_Sales_Dataset_2000__hetvi__2[[#This Row],[Unit Price]]*Excel_Advanced_Sales_Dataset_2000__hetvi__2[[#This Row],[Quantity]]</f>
        <v>1094725.1000000001</v>
      </c>
    </row>
    <row r="629" spans="1:19" x14ac:dyDescent="0.25">
      <c r="A629" s="1" t="s">
        <v>1737</v>
      </c>
      <c r="B629" s="1" t="s">
        <v>1041</v>
      </c>
      <c r="C629" s="1" t="s">
        <v>5809</v>
      </c>
      <c r="D629" s="1" t="s">
        <v>5426</v>
      </c>
      <c r="E629" s="1" t="s">
        <v>4656</v>
      </c>
      <c r="F629" s="1" t="s">
        <v>4676</v>
      </c>
      <c r="G629" s="1" t="s">
        <v>4917</v>
      </c>
      <c r="H629" s="1" t="s">
        <v>4725</v>
      </c>
      <c r="I629" s="1" t="s">
        <v>4827</v>
      </c>
      <c r="J629" s="1" t="s">
        <v>4893</v>
      </c>
      <c r="K629">
        <v>6276.28</v>
      </c>
      <c r="L629">
        <v>0.86</v>
      </c>
      <c r="M629" s="32" t="s">
        <v>6317</v>
      </c>
      <c r="N629" s="35" t="s">
        <v>6318</v>
      </c>
      <c r="O629" s="1" t="s">
        <v>4651</v>
      </c>
      <c r="P629" s="1" t="s">
        <v>4622</v>
      </c>
      <c r="Q629" s="1" t="s">
        <v>4623</v>
      </c>
      <c r="R629" s="1" t="s">
        <v>4682</v>
      </c>
      <c r="S629" s="1">
        <f>+Excel_Advanced_Sales_Dataset_2000__hetvi__2[[#This Row],[Unit Price]]*Excel_Advanced_Sales_Dataset_2000__hetvi__2[[#This Row],[Quantity]]</f>
        <v>131801.88</v>
      </c>
    </row>
    <row r="630" spans="1:19" x14ac:dyDescent="0.25">
      <c r="A630" s="1" t="s">
        <v>1739</v>
      </c>
      <c r="B630" s="1" t="s">
        <v>1740</v>
      </c>
      <c r="C630" s="1" t="s">
        <v>4908</v>
      </c>
      <c r="D630" s="1" t="s">
        <v>5402</v>
      </c>
      <c r="E630" s="1" t="s">
        <v>4615</v>
      </c>
      <c r="F630" s="1" t="s">
        <v>4754</v>
      </c>
      <c r="G630" s="1" t="s">
        <v>4839</v>
      </c>
      <c r="H630" s="1" t="s">
        <v>4618</v>
      </c>
      <c r="I630" s="1" t="s">
        <v>4748</v>
      </c>
      <c r="J630" s="1" t="s">
        <v>4640</v>
      </c>
      <c r="K630">
        <v>22031.37</v>
      </c>
      <c r="L630">
        <v>10.26</v>
      </c>
      <c r="M630" s="32" t="s">
        <v>6319</v>
      </c>
      <c r="N630" s="35" t="s">
        <v>6150</v>
      </c>
      <c r="O630" s="1" t="s">
        <v>4664</v>
      </c>
      <c r="P630" s="1" t="s">
        <v>4610</v>
      </c>
      <c r="Q630" s="1" t="s">
        <v>4623</v>
      </c>
      <c r="R630" s="1" t="s">
        <v>4653</v>
      </c>
      <c r="S630" s="1">
        <f>+Excel_Advanced_Sales_Dataset_2000__hetvi__2[[#This Row],[Unit Price]]*Excel_Advanced_Sales_Dataset_2000__hetvi__2[[#This Row],[Quantity]]</f>
        <v>947348.90999999992</v>
      </c>
    </row>
    <row r="631" spans="1:19" x14ac:dyDescent="0.25">
      <c r="A631" s="1" t="s">
        <v>1742</v>
      </c>
      <c r="B631" s="1" t="s">
        <v>1515</v>
      </c>
      <c r="C631" s="1" t="s">
        <v>5973</v>
      </c>
      <c r="D631" s="1" t="s">
        <v>6320</v>
      </c>
      <c r="E631" s="1" t="s">
        <v>4615</v>
      </c>
      <c r="F631" s="1" t="s">
        <v>4754</v>
      </c>
      <c r="G631" s="1" t="s">
        <v>4755</v>
      </c>
      <c r="H631" s="1" t="s">
        <v>4638</v>
      </c>
      <c r="I631" s="1" t="s">
        <v>4774</v>
      </c>
      <c r="J631" s="1" t="s">
        <v>4767</v>
      </c>
      <c r="K631">
        <v>21814.47</v>
      </c>
      <c r="L631">
        <v>17.53</v>
      </c>
      <c r="M631" s="32" t="s">
        <v>6321</v>
      </c>
      <c r="N631" s="35" t="s">
        <v>6322</v>
      </c>
      <c r="O631" s="1" t="s">
        <v>45</v>
      </c>
      <c r="P631" s="1" t="s">
        <v>4622</v>
      </c>
      <c r="Q631" s="1" t="s">
        <v>4643</v>
      </c>
      <c r="R631" s="1" t="s">
        <v>4823</v>
      </c>
      <c r="S631" s="1">
        <f>+Excel_Advanced_Sales_Dataset_2000__hetvi__2[[#This Row],[Unit Price]]*Excel_Advanced_Sales_Dataset_2000__hetvi__2[[#This Row],[Quantity]]</f>
        <v>981651.15</v>
      </c>
    </row>
    <row r="632" spans="1:19" x14ac:dyDescent="0.25">
      <c r="A632" s="1" t="s">
        <v>1744</v>
      </c>
      <c r="B632" s="1" t="s">
        <v>1745</v>
      </c>
      <c r="C632" s="1" t="s">
        <v>5699</v>
      </c>
      <c r="D632" s="1" t="s">
        <v>6323</v>
      </c>
      <c r="E632" s="1" t="s">
        <v>4656</v>
      </c>
      <c r="F632" s="1" t="s">
        <v>4676</v>
      </c>
      <c r="G632" s="1" t="s">
        <v>4917</v>
      </c>
      <c r="H632" s="1" t="s">
        <v>4638</v>
      </c>
      <c r="I632" s="1" t="s">
        <v>4774</v>
      </c>
      <c r="J632" s="1" t="s">
        <v>4757</v>
      </c>
      <c r="K632">
        <v>23163.06</v>
      </c>
      <c r="L632">
        <v>8.56</v>
      </c>
      <c r="M632" s="32" t="s">
        <v>6324</v>
      </c>
      <c r="N632" s="35" t="s">
        <v>4995</v>
      </c>
      <c r="O632" s="1" t="s">
        <v>4664</v>
      </c>
      <c r="P632" s="1" t="s">
        <v>4622</v>
      </c>
      <c r="Q632" s="1" t="s">
        <v>4643</v>
      </c>
      <c r="R632" s="1" t="s">
        <v>4644</v>
      </c>
      <c r="S632" s="1">
        <f>+Excel_Advanced_Sales_Dataset_2000__hetvi__2[[#This Row],[Unit Price]]*Excel_Advanced_Sales_Dataset_2000__hetvi__2[[#This Row],[Quantity]]</f>
        <v>648565.68000000005</v>
      </c>
    </row>
    <row r="633" spans="1:19" x14ac:dyDescent="0.25">
      <c r="A633" s="1" t="s">
        <v>1747</v>
      </c>
      <c r="B633" s="1" t="s">
        <v>1290</v>
      </c>
      <c r="C633" s="1" t="s">
        <v>5037</v>
      </c>
      <c r="D633" s="1" t="s">
        <v>4862</v>
      </c>
      <c r="E633" s="1" t="s">
        <v>4627</v>
      </c>
      <c r="F633" s="1" t="s">
        <v>4628</v>
      </c>
      <c r="G633" s="1" t="s">
        <v>4711</v>
      </c>
      <c r="H633" s="1" t="s">
        <v>4630</v>
      </c>
      <c r="I633" s="1" t="s">
        <v>4631</v>
      </c>
      <c r="J633" s="1" t="s">
        <v>4749</v>
      </c>
      <c r="K633">
        <v>9072.69</v>
      </c>
      <c r="L633">
        <v>3.76</v>
      </c>
      <c r="M633" s="32" t="s">
        <v>6325</v>
      </c>
      <c r="N633" s="35" t="s">
        <v>5798</v>
      </c>
      <c r="O633" s="1" t="s">
        <v>45</v>
      </c>
      <c r="P633" s="1" t="s">
        <v>4610</v>
      </c>
      <c r="Q633" s="1" t="s">
        <v>4611</v>
      </c>
      <c r="R633" s="1" t="s">
        <v>4720</v>
      </c>
      <c r="S633" s="1">
        <f>+Excel_Advanced_Sales_Dataset_2000__hetvi__2[[#This Row],[Unit Price]]*Excel_Advanced_Sales_Dataset_2000__hetvi__2[[#This Row],[Quantity]]</f>
        <v>326616.84000000003</v>
      </c>
    </row>
    <row r="634" spans="1:19" x14ac:dyDescent="0.25">
      <c r="A634" s="1" t="s">
        <v>1749</v>
      </c>
      <c r="B634" s="1" t="s">
        <v>1537</v>
      </c>
      <c r="C634" s="1" t="s">
        <v>4885</v>
      </c>
      <c r="D634" s="1" t="s">
        <v>6326</v>
      </c>
      <c r="E634" s="1" t="s">
        <v>4615</v>
      </c>
      <c r="F634" s="1" t="s">
        <v>4733</v>
      </c>
      <c r="G634" s="1" t="s">
        <v>4734</v>
      </c>
      <c r="H634" s="1" t="s">
        <v>4618</v>
      </c>
      <c r="I634" s="1" t="s">
        <v>4647</v>
      </c>
      <c r="J634" s="1" t="s">
        <v>5138</v>
      </c>
      <c r="K634">
        <v>9284.26</v>
      </c>
      <c r="L634">
        <v>11.56</v>
      </c>
      <c r="M634" s="32" t="s">
        <v>6327</v>
      </c>
      <c r="N634" s="35" t="s">
        <v>5166</v>
      </c>
      <c r="O634" s="1" t="s">
        <v>45</v>
      </c>
      <c r="P634" s="1" t="s">
        <v>4610</v>
      </c>
      <c r="Q634" s="1" t="s">
        <v>4623</v>
      </c>
      <c r="R634" s="1" t="s">
        <v>4696</v>
      </c>
      <c r="S634" s="1">
        <f>+Excel_Advanced_Sales_Dataset_2000__hetvi__2[[#This Row],[Unit Price]]*Excel_Advanced_Sales_Dataset_2000__hetvi__2[[#This Row],[Quantity]]</f>
        <v>129979.64</v>
      </c>
    </row>
    <row r="635" spans="1:19" x14ac:dyDescent="0.25">
      <c r="A635" s="1" t="s">
        <v>1751</v>
      </c>
      <c r="B635" s="1" t="s">
        <v>1752</v>
      </c>
      <c r="C635" s="1" t="s">
        <v>6328</v>
      </c>
      <c r="D635" s="1" t="s">
        <v>6329</v>
      </c>
      <c r="E635" s="1" t="s">
        <v>4602</v>
      </c>
      <c r="F635" s="1" t="s">
        <v>4603</v>
      </c>
      <c r="G635" s="1" t="s">
        <v>4604</v>
      </c>
      <c r="H635" s="1" t="s">
        <v>4630</v>
      </c>
      <c r="I635" s="1" t="s">
        <v>4766</v>
      </c>
      <c r="J635" s="1" t="s">
        <v>4671</v>
      </c>
      <c r="K635">
        <v>4936.66</v>
      </c>
      <c r="L635">
        <v>10.27</v>
      </c>
      <c r="M635" s="32" t="s">
        <v>6330</v>
      </c>
      <c r="N635" s="35" t="s">
        <v>5896</v>
      </c>
      <c r="O635" s="1" t="s">
        <v>4664</v>
      </c>
      <c r="P635" s="1" t="s">
        <v>4652</v>
      </c>
      <c r="Q635" s="1" t="s">
        <v>4623</v>
      </c>
      <c r="R635" s="1" t="s">
        <v>4744</v>
      </c>
      <c r="S635" s="1">
        <f>+Excel_Advanced_Sales_Dataset_2000__hetvi__2[[#This Row],[Unit Price]]*Excel_Advanced_Sales_Dataset_2000__hetvi__2[[#This Row],[Quantity]]</f>
        <v>197466.4</v>
      </c>
    </row>
    <row r="636" spans="1:19" x14ac:dyDescent="0.25">
      <c r="A636" s="1" t="s">
        <v>1754</v>
      </c>
      <c r="B636" s="1" t="s">
        <v>1755</v>
      </c>
      <c r="C636" s="1" t="s">
        <v>6331</v>
      </c>
      <c r="D636" s="1" t="s">
        <v>5046</v>
      </c>
      <c r="E636" s="1" t="s">
        <v>4627</v>
      </c>
      <c r="F636" s="1" t="s">
        <v>4723</v>
      </c>
      <c r="G636" s="1" t="s">
        <v>4922</v>
      </c>
      <c r="H636" s="1" t="s">
        <v>4618</v>
      </c>
      <c r="I636" s="1" t="s">
        <v>4647</v>
      </c>
      <c r="J636" s="1" t="s">
        <v>4835</v>
      </c>
      <c r="K636">
        <v>17109.810000000001</v>
      </c>
      <c r="L636">
        <v>14.15</v>
      </c>
      <c r="M636" s="32" t="s">
        <v>6332</v>
      </c>
      <c r="N636" s="35" t="s">
        <v>5517</v>
      </c>
      <c r="O636" s="1" t="s">
        <v>45</v>
      </c>
      <c r="P636" s="1" t="s">
        <v>4622</v>
      </c>
      <c r="Q636" s="1" t="s">
        <v>4623</v>
      </c>
      <c r="R636" s="1" t="s">
        <v>4612</v>
      </c>
      <c r="S636" s="1">
        <f>+Excel_Advanced_Sales_Dataset_2000__hetvi__2[[#This Row],[Unit Price]]*Excel_Advanced_Sales_Dataset_2000__hetvi__2[[#This Row],[Quantity]]</f>
        <v>547513.92000000004</v>
      </c>
    </row>
    <row r="637" spans="1:19" x14ac:dyDescent="0.25">
      <c r="A637" s="1" t="s">
        <v>1757</v>
      </c>
      <c r="B637" s="1" t="s">
        <v>767</v>
      </c>
      <c r="C637" s="1" t="s">
        <v>5416</v>
      </c>
      <c r="D637" s="1" t="s">
        <v>5191</v>
      </c>
      <c r="E637" s="1" t="s">
        <v>4615</v>
      </c>
      <c r="F637" s="1" t="s">
        <v>4843</v>
      </c>
      <c r="G637" s="1" t="s">
        <v>4844</v>
      </c>
      <c r="H637" s="1" t="s">
        <v>4618</v>
      </c>
      <c r="I637" s="1" t="s">
        <v>4735</v>
      </c>
      <c r="J637" s="1" t="s">
        <v>5078</v>
      </c>
      <c r="K637">
        <v>44067.199999999997</v>
      </c>
      <c r="L637">
        <v>12.02</v>
      </c>
      <c r="M637" s="32" t="s">
        <v>6333</v>
      </c>
      <c r="N637" s="35" t="s">
        <v>6097</v>
      </c>
      <c r="O637" s="1" t="s">
        <v>4609</v>
      </c>
      <c r="P637" s="1" t="s">
        <v>4610</v>
      </c>
      <c r="Q637" s="1" t="s">
        <v>4643</v>
      </c>
      <c r="R637" s="1" t="s">
        <v>4624</v>
      </c>
      <c r="S637" s="1">
        <f>+Excel_Advanced_Sales_Dataset_2000__hetvi__2[[#This Row],[Unit Price]]*Excel_Advanced_Sales_Dataset_2000__hetvi__2[[#This Row],[Quantity]]</f>
        <v>1718620.7999999998</v>
      </c>
    </row>
    <row r="638" spans="1:19" x14ac:dyDescent="0.25">
      <c r="A638" s="1" t="s">
        <v>1759</v>
      </c>
      <c r="B638" s="1" t="s">
        <v>270</v>
      </c>
      <c r="C638" s="1" t="s">
        <v>4704</v>
      </c>
      <c r="D638" s="1" t="s">
        <v>4962</v>
      </c>
      <c r="E638" s="1" t="s">
        <v>4656</v>
      </c>
      <c r="F638" s="1" t="s">
        <v>4772</v>
      </c>
      <c r="G638" s="1" t="s">
        <v>4773</v>
      </c>
      <c r="H638" s="1" t="s">
        <v>4638</v>
      </c>
      <c r="I638" s="1" t="s">
        <v>4802</v>
      </c>
      <c r="J638" s="1" t="s">
        <v>4741</v>
      </c>
      <c r="K638">
        <v>25496.21</v>
      </c>
      <c r="L638">
        <v>1.36</v>
      </c>
      <c r="M638" s="32" t="s">
        <v>6334</v>
      </c>
      <c r="N638" s="35" t="s">
        <v>6127</v>
      </c>
      <c r="O638" s="1" t="s">
        <v>4609</v>
      </c>
      <c r="P638" s="1" t="s">
        <v>4622</v>
      </c>
      <c r="Q638" s="1" t="s">
        <v>4623</v>
      </c>
      <c r="R638" s="1" t="s">
        <v>4612</v>
      </c>
      <c r="S638" s="1">
        <f>+Excel_Advanced_Sales_Dataset_2000__hetvi__2[[#This Row],[Unit Price]]*Excel_Advanced_Sales_Dataset_2000__hetvi__2[[#This Row],[Quantity]]</f>
        <v>509924.19999999995</v>
      </c>
    </row>
    <row r="639" spans="1:19" x14ac:dyDescent="0.25">
      <c r="A639" s="1" t="s">
        <v>1761</v>
      </c>
      <c r="B639" s="1" t="s">
        <v>1165</v>
      </c>
      <c r="C639" s="1" t="s">
        <v>6335</v>
      </c>
      <c r="D639" s="1" t="s">
        <v>5982</v>
      </c>
      <c r="E639" s="1" t="s">
        <v>4602</v>
      </c>
      <c r="F639" s="1" t="s">
        <v>4603</v>
      </c>
      <c r="G639" s="1" t="s">
        <v>4955</v>
      </c>
      <c r="H639" s="1" t="s">
        <v>4630</v>
      </c>
      <c r="I639" s="1" t="s">
        <v>5088</v>
      </c>
      <c r="J639" s="1" t="s">
        <v>4986</v>
      </c>
      <c r="K639">
        <v>40272.19</v>
      </c>
      <c r="L639">
        <v>13.84</v>
      </c>
      <c r="M639" s="32" t="s">
        <v>6336</v>
      </c>
      <c r="N639" s="35" t="s">
        <v>5964</v>
      </c>
      <c r="O639" s="1" t="s">
        <v>45</v>
      </c>
      <c r="P639" s="1" t="s">
        <v>4622</v>
      </c>
      <c r="Q639" s="1" t="s">
        <v>4623</v>
      </c>
      <c r="R639" s="1" t="s">
        <v>4703</v>
      </c>
      <c r="S639" s="1">
        <f>+Excel_Advanced_Sales_Dataset_2000__hetvi__2[[#This Row],[Unit Price]]*Excel_Advanced_Sales_Dataset_2000__hetvi__2[[#This Row],[Quantity]]</f>
        <v>926260.37000000011</v>
      </c>
    </row>
    <row r="640" spans="1:19" x14ac:dyDescent="0.25">
      <c r="A640" s="1" t="s">
        <v>1763</v>
      </c>
      <c r="B640" s="1" t="s">
        <v>1764</v>
      </c>
      <c r="C640" s="1" t="s">
        <v>4666</v>
      </c>
      <c r="D640" s="1" t="s">
        <v>4983</v>
      </c>
      <c r="E640" s="1" t="s">
        <v>4615</v>
      </c>
      <c r="F640" s="1" t="s">
        <v>4843</v>
      </c>
      <c r="G640" s="1" t="s">
        <v>4844</v>
      </c>
      <c r="H640" s="1" t="s">
        <v>4638</v>
      </c>
      <c r="I640" s="1" t="s">
        <v>4834</v>
      </c>
      <c r="J640" s="1" t="s">
        <v>4632</v>
      </c>
      <c r="K640">
        <v>9055.8700000000008</v>
      </c>
      <c r="L640">
        <v>4.17</v>
      </c>
      <c r="M640" s="32" t="s">
        <v>6337</v>
      </c>
      <c r="N640" s="35" t="s">
        <v>5375</v>
      </c>
      <c r="O640" s="1" t="s">
        <v>4664</v>
      </c>
      <c r="P640" s="1" t="s">
        <v>4610</v>
      </c>
      <c r="Q640" s="1" t="s">
        <v>4623</v>
      </c>
      <c r="R640" s="1" t="s">
        <v>4665</v>
      </c>
      <c r="S640" s="1">
        <f>+Excel_Advanced_Sales_Dataset_2000__hetvi__2[[#This Row],[Unit Price]]*Excel_Advanced_Sales_Dataset_2000__hetvi__2[[#This Row],[Quantity]]</f>
        <v>307899.58</v>
      </c>
    </row>
    <row r="641" spans="1:19" x14ac:dyDescent="0.25">
      <c r="A641" s="1" t="s">
        <v>1765</v>
      </c>
      <c r="B641" s="1" t="s">
        <v>1766</v>
      </c>
      <c r="C641" s="1" t="s">
        <v>6338</v>
      </c>
      <c r="D641" s="1" t="s">
        <v>4941</v>
      </c>
      <c r="E641" s="1" t="s">
        <v>4656</v>
      </c>
      <c r="F641" s="1" t="s">
        <v>4891</v>
      </c>
      <c r="G641" s="1" t="s">
        <v>5143</v>
      </c>
      <c r="H641" s="1" t="s">
        <v>4659</v>
      </c>
      <c r="I641" s="1" t="s">
        <v>4660</v>
      </c>
      <c r="J641" s="1" t="s">
        <v>5370</v>
      </c>
      <c r="K641">
        <v>47546.1</v>
      </c>
      <c r="L641">
        <v>18.66</v>
      </c>
      <c r="M641" s="32" t="s">
        <v>6339</v>
      </c>
      <c r="N641" s="35" t="s">
        <v>4940</v>
      </c>
      <c r="O641" s="1" t="s">
        <v>4730</v>
      </c>
      <c r="P641" s="1" t="s">
        <v>4622</v>
      </c>
      <c r="Q641" s="1" t="s">
        <v>4611</v>
      </c>
      <c r="R641" s="1" t="s">
        <v>4665</v>
      </c>
      <c r="S641" s="1">
        <f>+Excel_Advanced_Sales_Dataset_2000__hetvi__2[[#This Row],[Unit Price]]*Excel_Advanced_Sales_Dataset_2000__hetvi__2[[#This Row],[Quantity]]</f>
        <v>1996936.2</v>
      </c>
    </row>
    <row r="642" spans="1:19" x14ac:dyDescent="0.25">
      <c r="A642" s="1" t="s">
        <v>1768</v>
      </c>
      <c r="B642" s="1" t="s">
        <v>658</v>
      </c>
      <c r="C642" s="1" t="s">
        <v>5321</v>
      </c>
      <c r="D642" s="1" t="s">
        <v>6340</v>
      </c>
      <c r="E642" s="1" t="s">
        <v>4656</v>
      </c>
      <c r="F642" s="1" t="s">
        <v>4891</v>
      </c>
      <c r="G642" s="1" t="s">
        <v>5183</v>
      </c>
      <c r="H642" s="1" t="s">
        <v>4605</v>
      </c>
      <c r="I642" s="1" t="s">
        <v>4819</v>
      </c>
      <c r="J642" s="1" t="s">
        <v>4620</v>
      </c>
      <c r="K642">
        <v>39263.620000000003</v>
      </c>
      <c r="L642">
        <v>7.05</v>
      </c>
      <c r="M642" s="32" t="s">
        <v>6341</v>
      </c>
      <c r="N642" s="35" t="s">
        <v>5608</v>
      </c>
      <c r="O642" s="1" t="s">
        <v>4651</v>
      </c>
      <c r="P642" s="1" t="s">
        <v>4622</v>
      </c>
      <c r="Q642" s="1" t="s">
        <v>4623</v>
      </c>
      <c r="R642" s="1" t="s">
        <v>4665</v>
      </c>
      <c r="S642" s="1">
        <f>+Excel_Advanced_Sales_Dataset_2000__hetvi__2[[#This Row],[Unit Price]]*Excel_Advanced_Sales_Dataset_2000__hetvi__2[[#This Row],[Quantity]]</f>
        <v>117790.86000000002</v>
      </c>
    </row>
    <row r="643" spans="1:19" x14ac:dyDescent="0.25">
      <c r="A643" s="1" t="s">
        <v>1770</v>
      </c>
      <c r="B643" s="1" t="s">
        <v>1168</v>
      </c>
      <c r="C643" s="1" t="s">
        <v>6342</v>
      </c>
      <c r="D643" s="1" t="s">
        <v>6343</v>
      </c>
      <c r="E643" s="1" t="s">
        <v>4602</v>
      </c>
      <c r="F643" s="1" t="s">
        <v>4603</v>
      </c>
      <c r="G643" s="1" t="s">
        <v>4604</v>
      </c>
      <c r="H643" s="1" t="s">
        <v>4618</v>
      </c>
      <c r="I643" s="1" t="s">
        <v>4619</v>
      </c>
      <c r="J643" s="1" t="s">
        <v>4640</v>
      </c>
      <c r="K643">
        <v>23078.05</v>
      </c>
      <c r="L643">
        <v>12.01</v>
      </c>
      <c r="M643" s="32" t="s">
        <v>6344</v>
      </c>
      <c r="N643" s="35" t="s">
        <v>5711</v>
      </c>
      <c r="O643" s="1" t="s">
        <v>4730</v>
      </c>
      <c r="P643" s="1" t="s">
        <v>4622</v>
      </c>
      <c r="Q643" s="1" t="s">
        <v>4611</v>
      </c>
      <c r="R643" s="1" t="s">
        <v>4720</v>
      </c>
      <c r="S643" s="1">
        <f>+Excel_Advanced_Sales_Dataset_2000__hetvi__2[[#This Row],[Unit Price]]*Excel_Advanced_Sales_Dataset_2000__hetvi__2[[#This Row],[Quantity]]</f>
        <v>992356.15</v>
      </c>
    </row>
    <row r="644" spans="1:19" x14ac:dyDescent="0.25">
      <c r="A644" s="1" t="s">
        <v>1772</v>
      </c>
      <c r="B644" s="1" t="s">
        <v>1773</v>
      </c>
      <c r="C644" s="1" t="s">
        <v>5182</v>
      </c>
      <c r="D644" s="1" t="s">
        <v>6158</v>
      </c>
      <c r="E644" s="1" t="s">
        <v>4656</v>
      </c>
      <c r="F644" s="1" t="s">
        <v>4676</v>
      </c>
      <c r="G644" s="1" t="s">
        <v>4917</v>
      </c>
      <c r="H644" s="1" t="s">
        <v>4638</v>
      </c>
      <c r="I644" s="1" t="s">
        <v>4774</v>
      </c>
      <c r="J644" s="1" t="s">
        <v>4736</v>
      </c>
      <c r="K644">
        <v>15649.89</v>
      </c>
      <c r="L644">
        <v>2.0299999999999998</v>
      </c>
      <c r="M644" s="32" t="s">
        <v>6345</v>
      </c>
      <c r="N644" s="35" t="s">
        <v>5896</v>
      </c>
      <c r="O644" s="1" t="s">
        <v>4651</v>
      </c>
      <c r="P644" s="1" t="s">
        <v>4622</v>
      </c>
      <c r="Q644" s="1" t="s">
        <v>4643</v>
      </c>
      <c r="R644" s="1" t="s">
        <v>4744</v>
      </c>
      <c r="S644" s="1">
        <f>+Excel_Advanced_Sales_Dataset_2000__hetvi__2[[#This Row],[Unit Price]]*Excel_Advanced_Sales_Dataset_2000__hetvi__2[[#This Row],[Quantity]]</f>
        <v>93899.34</v>
      </c>
    </row>
    <row r="645" spans="1:19" x14ac:dyDescent="0.25">
      <c r="A645" s="1" t="s">
        <v>1775</v>
      </c>
      <c r="B645" s="1" t="s">
        <v>1021</v>
      </c>
      <c r="C645" s="1" t="s">
        <v>5416</v>
      </c>
      <c r="D645" s="1" t="s">
        <v>6346</v>
      </c>
      <c r="E645" s="1" t="s">
        <v>4602</v>
      </c>
      <c r="F645" s="1" t="s">
        <v>4603</v>
      </c>
      <c r="G645" s="1" t="s">
        <v>4604</v>
      </c>
      <c r="H645" s="1" t="s">
        <v>4725</v>
      </c>
      <c r="I645" s="1" t="s">
        <v>4726</v>
      </c>
      <c r="J645" s="1" t="s">
        <v>4693</v>
      </c>
      <c r="K645">
        <v>20935.599999999999</v>
      </c>
      <c r="L645">
        <v>2.95</v>
      </c>
      <c r="M645" s="32" t="s">
        <v>6347</v>
      </c>
      <c r="N645" s="35" t="s">
        <v>5907</v>
      </c>
      <c r="O645" s="1" t="s">
        <v>4664</v>
      </c>
      <c r="P645" s="1" t="s">
        <v>4622</v>
      </c>
      <c r="Q645" s="1" t="s">
        <v>4623</v>
      </c>
      <c r="R645" s="1" t="s">
        <v>4612</v>
      </c>
      <c r="S645" s="1">
        <f>+Excel_Advanced_Sales_Dataset_2000__hetvi__2[[#This Row],[Unit Price]]*Excel_Advanced_Sales_Dataset_2000__hetvi__2[[#This Row],[Quantity]]</f>
        <v>628068</v>
      </c>
    </row>
    <row r="646" spans="1:19" x14ac:dyDescent="0.25">
      <c r="A646" s="1" t="s">
        <v>1777</v>
      </c>
      <c r="B646" s="1" t="s">
        <v>289</v>
      </c>
      <c r="C646" s="1" t="s">
        <v>5497</v>
      </c>
      <c r="D646" s="1" t="s">
        <v>4614</v>
      </c>
      <c r="E646" s="1" t="s">
        <v>4615</v>
      </c>
      <c r="F646" s="1" t="s">
        <v>4754</v>
      </c>
      <c r="G646" s="1" t="s">
        <v>4798</v>
      </c>
      <c r="H646" s="1" t="s">
        <v>4725</v>
      </c>
      <c r="I646" s="1" t="s">
        <v>4898</v>
      </c>
      <c r="J646" s="1" t="s">
        <v>4918</v>
      </c>
      <c r="K646">
        <v>28472.5</v>
      </c>
      <c r="L646">
        <v>2.67</v>
      </c>
      <c r="M646" s="32" t="s">
        <v>6348</v>
      </c>
      <c r="N646" s="35" t="s">
        <v>5901</v>
      </c>
      <c r="O646" s="1" t="s">
        <v>4664</v>
      </c>
      <c r="P646" s="1" t="s">
        <v>4622</v>
      </c>
      <c r="Q646" s="1" t="s">
        <v>4611</v>
      </c>
      <c r="R646" s="1" t="s">
        <v>4665</v>
      </c>
      <c r="S646" s="1">
        <f>+Excel_Advanced_Sales_Dataset_2000__hetvi__2[[#This Row],[Unit Price]]*Excel_Advanced_Sales_Dataset_2000__hetvi__2[[#This Row],[Quantity]]</f>
        <v>740285</v>
      </c>
    </row>
    <row r="647" spans="1:19" x14ac:dyDescent="0.25">
      <c r="A647" s="1" t="s">
        <v>1779</v>
      </c>
      <c r="B647" s="1" t="s">
        <v>61</v>
      </c>
      <c r="C647" s="1" t="s">
        <v>5861</v>
      </c>
      <c r="D647" s="1" t="s">
        <v>5124</v>
      </c>
      <c r="E647" s="1" t="s">
        <v>4627</v>
      </c>
      <c r="F647" s="1" t="s">
        <v>4636</v>
      </c>
      <c r="G647" s="1" t="s">
        <v>5095</v>
      </c>
      <c r="H647" s="1" t="s">
        <v>4638</v>
      </c>
      <c r="I647" s="1" t="s">
        <v>4802</v>
      </c>
      <c r="J647" s="1" t="s">
        <v>4846</v>
      </c>
      <c r="K647">
        <v>1050</v>
      </c>
      <c r="L647">
        <v>5.61</v>
      </c>
      <c r="M647" s="32" t="s">
        <v>6349</v>
      </c>
      <c r="N647" s="35" t="s">
        <v>4957</v>
      </c>
      <c r="O647" s="1" t="s">
        <v>4664</v>
      </c>
      <c r="P647" s="1" t="s">
        <v>4622</v>
      </c>
      <c r="Q647" s="1" t="s">
        <v>4623</v>
      </c>
      <c r="R647" s="1" t="s">
        <v>4644</v>
      </c>
      <c r="S647" s="1">
        <f>+Excel_Advanced_Sales_Dataset_2000__hetvi__2[[#This Row],[Unit Price]]*Excel_Advanced_Sales_Dataset_2000__hetvi__2[[#This Row],[Quantity]]</f>
        <v>15750</v>
      </c>
    </row>
    <row r="648" spans="1:19" x14ac:dyDescent="0.25">
      <c r="A648" s="1" t="s">
        <v>1781</v>
      </c>
      <c r="B648" s="1" t="s">
        <v>1442</v>
      </c>
      <c r="C648" s="1" t="s">
        <v>6350</v>
      </c>
      <c r="D648" s="1" t="s">
        <v>5495</v>
      </c>
      <c r="E648" s="1" t="s">
        <v>4615</v>
      </c>
      <c r="F648" s="1" t="s">
        <v>4843</v>
      </c>
      <c r="G648" s="1" t="s">
        <v>4844</v>
      </c>
      <c r="H648" s="1" t="s">
        <v>4618</v>
      </c>
      <c r="I648" s="1" t="s">
        <v>4647</v>
      </c>
      <c r="J648" s="1" t="s">
        <v>5370</v>
      </c>
      <c r="K648">
        <v>21737.61</v>
      </c>
      <c r="L648">
        <v>0</v>
      </c>
      <c r="M648" s="32" t="s">
        <v>6351</v>
      </c>
      <c r="N648" s="35" t="s">
        <v>5048</v>
      </c>
      <c r="O648" s="1" t="s">
        <v>4609</v>
      </c>
      <c r="P648" s="1" t="s">
        <v>4622</v>
      </c>
      <c r="Q648" s="1" t="s">
        <v>4611</v>
      </c>
      <c r="R648" s="1" t="s">
        <v>4782</v>
      </c>
      <c r="S648" s="1">
        <f>+Excel_Advanced_Sales_Dataset_2000__hetvi__2[[#This Row],[Unit Price]]*Excel_Advanced_Sales_Dataset_2000__hetvi__2[[#This Row],[Quantity]]</f>
        <v>912979.62</v>
      </c>
    </row>
    <row r="649" spans="1:19" x14ac:dyDescent="0.25">
      <c r="A649" s="1" t="s">
        <v>1783</v>
      </c>
      <c r="B649" s="1" t="s">
        <v>1365</v>
      </c>
      <c r="C649" s="1" t="s">
        <v>4877</v>
      </c>
      <c r="D649" s="1" t="s">
        <v>6352</v>
      </c>
      <c r="E649" s="1" t="s">
        <v>4602</v>
      </c>
      <c r="F649" s="1" t="s">
        <v>4603</v>
      </c>
      <c r="G649" s="1" t="s">
        <v>4604</v>
      </c>
      <c r="H649" s="1" t="s">
        <v>4630</v>
      </c>
      <c r="I649" s="1" t="s">
        <v>4766</v>
      </c>
      <c r="J649" s="1" t="s">
        <v>5128</v>
      </c>
      <c r="K649">
        <v>48478.1</v>
      </c>
      <c r="L649">
        <v>3.79</v>
      </c>
      <c r="M649" s="32" t="s">
        <v>6353</v>
      </c>
      <c r="N649" s="35" t="s">
        <v>6002</v>
      </c>
      <c r="O649" s="1" t="s">
        <v>45</v>
      </c>
      <c r="P649" s="1" t="s">
        <v>4622</v>
      </c>
      <c r="Q649" s="1" t="s">
        <v>4611</v>
      </c>
      <c r="R649" s="1" t="s">
        <v>4696</v>
      </c>
      <c r="S649" s="1">
        <f>+Excel_Advanced_Sales_Dataset_2000__hetvi__2[[#This Row],[Unit Price]]*Excel_Advanced_Sales_Dataset_2000__hetvi__2[[#This Row],[Quantity]]</f>
        <v>1842167.8</v>
      </c>
    </row>
    <row r="650" spans="1:19" x14ac:dyDescent="0.25">
      <c r="A650" s="1" t="s">
        <v>1785</v>
      </c>
      <c r="B650" s="1" t="s">
        <v>1379</v>
      </c>
      <c r="C650" s="1" t="s">
        <v>6093</v>
      </c>
      <c r="D650" s="1" t="s">
        <v>6354</v>
      </c>
      <c r="E650" s="1" t="s">
        <v>4656</v>
      </c>
      <c r="F650" s="1" t="s">
        <v>4676</v>
      </c>
      <c r="G650" s="1" t="s">
        <v>4677</v>
      </c>
      <c r="H650" s="1" t="s">
        <v>4605</v>
      </c>
      <c r="I650" s="1" t="s">
        <v>4868</v>
      </c>
      <c r="J650" s="1" t="s">
        <v>5100</v>
      </c>
      <c r="K650">
        <v>25384.02</v>
      </c>
      <c r="L650">
        <v>9.33</v>
      </c>
      <c r="M650" s="32" t="s">
        <v>6355</v>
      </c>
      <c r="N650" s="35" t="s">
        <v>5340</v>
      </c>
      <c r="O650" s="1" t="s">
        <v>4730</v>
      </c>
      <c r="P650" s="1" t="s">
        <v>4622</v>
      </c>
      <c r="Q650" s="1" t="s">
        <v>4611</v>
      </c>
      <c r="R650" s="1" t="s">
        <v>4823</v>
      </c>
      <c r="S650" s="1">
        <f>+Excel_Advanced_Sales_Dataset_2000__hetvi__2[[#This Row],[Unit Price]]*Excel_Advanced_Sales_Dataset_2000__hetvi__2[[#This Row],[Quantity]]</f>
        <v>1193048.94</v>
      </c>
    </row>
    <row r="651" spans="1:19" x14ac:dyDescent="0.25">
      <c r="A651" s="1" t="s">
        <v>1787</v>
      </c>
      <c r="B651" s="1" t="s">
        <v>1788</v>
      </c>
      <c r="C651" s="1" t="s">
        <v>4842</v>
      </c>
      <c r="D651" s="1" t="s">
        <v>5785</v>
      </c>
      <c r="E651" s="1" t="s">
        <v>4627</v>
      </c>
      <c r="F651" s="1" t="s">
        <v>4628</v>
      </c>
      <c r="G651" s="1" t="s">
        <v>4629</v>
      </c>
      <c r="H651" s="1" t="s">
        <v>4630</v>
      </c>
      <c r="I651" s="1" t="s">
        <v>4631</v>
      </c>
      <c r="J651" s="1" t="s">
        <v>4993</v>
      </c>
      <c r="K651">
        <v>1741.29</v>
      </c>
      <c r="L651">
        <v>4.6100000000000003</v>
      </c>
      <c r="M651" s="32" t="s">
        <v>6356</v>
      </c>
      <c r="N651" s="35" t="s">
        <v>6011</v>
      </c>
      <c r="O651" s="1" t="s">
        <v>4651</v>
      </c>
      <c r="P651" s="1" t="s">
        <v>4622</v>
      </c>
      <c r="Q651" s="1" t="s">
        <v>4643</v>
      </c>
      <c r="R651" s="1" t="s">
        <v>4665</v>
      </c>
      <c r="S651" s="1">
        <f>+Excel_Advanced_Sales_Dataset_2000__hetvi__2[[#This Row],[Unit Price]]*Excel_Advanced_Sales_Dataset_2000__hetvi__2[[#This Row],[Quantity]]</f>
        <v>71392.89</v>
      </c>
    </row>
    <row r="652" spans="1:19" x14ac:dyDescent="0.25">
      <c r="A652" s="1" t="s">
        <v>1790</v>
      </c>
      <c r="B652" s="1" t="s">
        <v>1469</v>
      </c>
      <c r="C652" s="1" t="s">
        <v>6357</v>
      </c>
      <c r="D652" s="1" t="s">
        <v>6358</v>
      </c>
      <c r="E652" s="1" t="s">
        <v>4602</v>
      </c>
      <c r="F652" s="1" t="s">
        <v>4603</v>
      </c>
      <c r="G652" s="1" t="s">
        <v>4955</v>
      </c>
      <c r="H652" s="1" t="s">
        <v>4725</v>
      </c>
      <c r="I652" s="1" t="s">
        <v>4827</v>
      </c>
      <c r="J652" s="1" t="s">
        <v>4661</v>
      </c>
      <c r="K652">
        <v>48145.89</v>
      </c>
      <c r="L652">
        <v>6.22</v>
      </c>
      <c r="M652" s="32" t="s">
        <v>6359</v>
      </c>
      <c r="N652" s="35" t="s">
        <v>4729</v>
      </c>
      <c r="O652" s="1" t="s">
        <v>4651</v>
      </c>
      <c r="P652" s="1" t="s">
        <v>4622</v>
      </c>
      <c r="Q652" s="1" t="s">
        <v>4643</v>
      </c>
      <c r="R652" s="1" t="s">
        <v>4612</v>
      </c>
      <c r="S652" s="1">
        <f>+Excel_Advanced_Sales_Dataset_2000__hetvi__2[[#This Row],[Unit Price]]*Excel_Advanced_Sales_Dataset_2000__hetvi__2[[#This Row],[Quantity]]</f>
        <v>2214710.94</v>
      </c>
    </row>
    <row r="653" spans="1:19" x14ac:dyDescent="0.25">
      <c r="A653" s="1" t="s">
        <v>1792</v>
      </c>
      <c r="B653" s="1" t="s">
        <v>404</v>
      </c>
      <c r="C653" s="1" t="s">
        <v>5734</v>
      </c>
      <c r="D653" s="1" t="s">
        <v>4854</v>
      </c>
      <c r="E653" s="1" t="s">
        <v>4615</v>
      </c>
      <c r="F653" s="1" t="s">
        <v>4754</v>
      </c>
      <c r="G653" s="1" t="s">
        <v>4798</v>
      </c>
      <c r="H653" s="1" t="s">
        <v>4618</v>
      </c>
      <c r="I653" s="1" t="s">
        <v>4647</v>
      </c>
      <c r="J653" s="1" t="s">
        <v>4757</v>
      </c>
      <c r="K653">
        <v>26690.86</v>
      </c>
      <c r="L653">
        <v>12.94</v>
      </c>
      <c r="M653" s="32" t="s">
        <v>6360</v>
      </c>
      <c r="N653" s="35" t="s">
        <v>4895</v>
      </c>
      <c r="O653" s="1" t="s">
        <v>4609</v>
      </c>
      <c r="P653" s="1" t="s">
        <v>4622</v>
      </c>
      <c r="Q653" s="1" t="s">
        <v>4623</v>
      </c>
      <c r="R653" s="1" t="s">
        <v>4703</v>
      </c>
      <c r="S653" s="1">
        <f>+Excel_Advanced_Sales_Dataset_2000__hetvi__2[[#This Row],[Unit Price]]*Excel_Advanced_Sales_Dataset_2000__hetvi__2[[#This Row],[Quantity]]</f>
        <v>747344.08000000007</v>
      </c>
    </row>
    <row r="654" spans="1:19" x14ac:dyDescent="0.25">
      <c r="A654" s="1" t="s">
        <v>1793</v>
      </c>
      <c r="B654" s="1" t="s">
        <v>1622</v>
      </c>
      <c r="C654" s="1" t="s">
        <v>5973</v>
      </c>
      <c r="D654" s="1" t="s">
        <v>4765</v>
      </c>
      <c r="E654" s="1" t="s">
        <v>4602</v>
      </c>
      <c r="F654" s="1" t="s">
        <v>4668</v>
      </c>
      <c r="G654" s="1" t="s">
        <v>4807</v>
      </c>
      <c r="H654" s="1" t="s">
        <v>4638</v>
      </c>
      <c r="I654" s="1" t="s">
        <v>4774</v>
      </c>
      <c r="J654" s="1" t="s">
        <v>4993</v>
      </c>
      <c r="K654">
        <v>12039.29</v>
      </c>
      <c r="L654">
        <v>7.67</v>
      </c>
      <c r="M654" s="32" t="s">
        <v>6361</v>
      </c>
      <c r="N654" s="35" t="s">
        <v>5597</v>
      </c>
      <c r="O654" s="1" t="s">
        <v>4651</v>
      </c>
      <c r="P654" s="1" t="s">
        <v>4622</v>
      </c>
      <c r="Q654" s="1" t="s">
        <v>4611</v>
      </c>
      <c r="R654" s="1" t="s">
        <v>4703</v>
      </c>
      <c r="S654" s="1">
        <f>+Excel_Advanced_Sales_Dataset_2000__hetvi__2[[#This Row],[Unit Price]]*Excel_Advanced_Sales_Dataset_2000__hetvi__2[[#This Row],[Quantity]]</f>
        <v>493610.89</v>
      </c>
    </row>
    <row r="655" spans="1:19" x14ac:dyDescent="0.25">
      <c r="A655" s="1" t="s">
        <v>1795</v>
      </c>
      <c r="B655" s="1" t="s">
        <v>1796</v>
      </c>
      <c r="C655" s="1" t="s">
        <v>5174</v>
      </c>
      <c r="D655" s="1" t="s">
        <v>6362</v>
      </c>
      <c r="E655" s="1" t="s">
        <v>4656</v>
      </c>
      <c r="F655" s="1" t="s">
        <v>4772</v>
      </c>
      <c r="G655" s="1" t="s">
        <v>4867</v>
      </c>
      <c r="H655" s="1" t="s">
        <v>4605</v>
      </c>
      <c r="I655" s="1" t="s">
        <v>4868</v>
      </c>
      <c r="J655" s="1" t="s">
        <v>4814</v>
      </c>
      <c r="K655">
        <v>28432.02</v>
      </c>
      <c r="L655">
        <v>0.28999999999999998</v>
      </c>
      <c r="M655" s="32" t="s">
        <v>6363</v>
      </c>
      <c r="N655" s="35" t="s">
        <v>5643</v>
      </c>
      <c r="O655" s="1" t="s">
        <v>45</v>
      </c>
      <c r="P655" s="1" t="s">
        <v>4610</v>
      </c>
      <c r="Q655" s="1" t="s">
        <v>4623</v>
      </c>
      <c r="R655" s="1" t="s">
        <v>4644</v>
      </c>
      <c r="S655" s="1">
        <f>+Excel_Advanced_Sales_Dataset_2000__hetvi__2[[#This Row],[Unit Price]]*Excel_Advanced_Sales_Dataset_2000__hetvi__2[[#This Row],[Quantity]]</f>
        <v>682368.48</v>
      </c>
    </row>
    <row r="656" spans="1:19" x14ac:dyDescent="0.25">
      <c r="A656" s="1" t="s">
        <v>1798</v>
      </c>
      <c r="B656" s="1" t="s">
        <v>1799</v>
      </c>
      <c r="C656" s="1" t="s">
        <v>4885</v>
      </c>
      <c r="D656" s="1" t="s">
        <v>5651</v>
      </c>
      <c r="E656" s="1" t="s">
        <v>4615</v>
      </c>
      <c r="F656" s="1" t="s">
        <v>4754</v>
      </c>
      <c r="G656" s="1" t="s">
        <v>4755</v>
      </c>
      <c r="H656" s="1" t="s">
        <v>4605</v>
      </c>
      <c r="I656" s="1" t="s">
        <v>4808</v>
      </c>
      <c r="J656" s="1" t="s">
        <v>5078</v>
      </c>
      <c r="K656">
        <v>28512.67</v>
      </c>
      <c r="L656">
        <v>2.66</v>
      </c>
      <c r="M656" s="32" t="s">
        <v>6364</v>
      </c>
      <c r="N656" s="35" t="s">
        <v>4948</v>
      </c>
      <c r="O656" s="1" t="s">
        <v>4664</v>
      </c>
      <c r="P656" s="1" t="s">
        <v>4622</v>
      </c>
      <c r="Q656" s="1" t="s">
        <v>4611</v>
      </c>
      <c r="R656" s="1" t="s">
        <v>4682</v>
      </c>
      <c r="S656" s="1">
        <f>+Excel_Advanced_Sales_Dataset_2000__hetvi__2[[#This Row],[Unit Price]]*Excel_Advanced_Sales_Dataset_2000__hetvi__2[[#This Row],[Quantity]]</f>
        <v>1111994.1299999999</v>
      </c>
    </row>
    <row r="657" spans="1:19" x14ac:dyDescent="0.25">
      <c r="A657" s="1" t="s">
        <v>1801</v>
      </c>
      <c r="B657" s="1" t="s">
        <v>1213</v>
      </c>
      <c r="C657" s="1" t="s">
        <v>6365</v>
      </c>
      <c r="D657" s="1" t="s">
        <v>5554</v>
      </c>
      <c r="E657" s="1" t="s">
        <v>4602</v>
      </c>
      <c r="F657" s="1" t="s">
        <v>4603</v>
      </c>
      <c r="G657" s="1" t="s">
        <v>4604</v>
      </c>
      <c r="H657" s="1" t="s">
        <v>4630</v>
      </c>
      <c r="I657" s="1" t="s">
        <v>4766</v>
      </c>
      <c r="J657" s="1" t="s">
        <v>4966</v>
      </c>
      <c r="K657">
        <v>42852.88</v>
      </c>
      <c r="L657">
        <v>16.86</v>
      </c>
      <c r="M657" s="32" t="s">
        <v>6366</v>
      </c>
      <c r="N657" s="35" t="s">
        <v>5295</v>
      </c>
      <c r="O657" s="1" t="s">
        <v>4730</v>
      </c>
      <c r="P657" s="1" t="s">
        <v>4622</v>
      </c>
      <c r="Q657" s="1" t="s">
        <v>4643</v>
      </c>
      <c r="R657" s="1" t="s">
        <v>4644</v>
      </c>
      <c r="S657" s="1">
        <f>+Excel_Advanced_Sales_Dataset_2000__hetvi__2[[#This Row],[Unit Price]]*Excel_Advanced_Sales_Dataset_2000__hetvi__2[[#This Row],[Quantity]]</f>
        <v>728498.96</v>
      </c>
    </row>
    <row r="658" spans="1:19" x14ac:dyDescent="0.25">
      <c r="A658" s="1" t="s">
        <v>1803</v>
      </c>
      <c r="B658" s="1" t="s">
        <v>1213</v>
      </c>
      <c r="C658" s="1" t="s">
        <v>5209</v>
      </c>
      <c r="D658" s="1" t="s">
        <v>6367</v>
      </c>
      <c r="E658" s="1" t="s">
        <v>4615</v>
      </c>
      <c r="F658" s="1" t="s">
        <v>4843</v>
      </c>
      <c r="G658" s="1" t="s">
        <v>4844</v>
      </c>
      <c r="H658" s="1" t="s">
        <v>4630</v>
      </c>
      <c r="I658" s="1" t="s">
        <v>5088</v>
      </c>
      <c r="J658" s="1" t="s">
        <v>4686</v>
      </c>
      <c r="K658">
        <v>38775.64</v>
      </c>
      <c r="L658">
        <v>10.85</v>
      </c>
      <c r="M658" s="32" t="s">
        <v>6368</v>
      </c>
      <c r="N658" s="35" t="s">
        <v>5060</v>
      </c>
      <c r="O658" s="1" t="s">
        <v>4730</v>
      </c>
      <c r="P658" s="1" t="s">
        <v>4622</v>
      </c>
      <c r="Q658" s="1" t="s">
        <v>4643</v>
      </c>
      <c r="R658" s="1" t="s">
        <v>4696</v>
      </c>
      <c r="S658" s="1">
        <f>+Excel_Advanced_Sales_Dataset_2000__hetvi__2[[#This Row],[Unit Price]]*Excel_Advanced_Sales_Dataset_2000__hetvi__2[[#This Row],[Quantity]]</f>
        <v>736737.16</v>
      </c>
    </row>
    <row r="659" spans="1:19" x14ac:dyDescent="0.25">
      <c r="A659" s="1" t="s">
        <v>1805</v>
      </c>
      <c r="B659" s="1" t="s">
        <v>1806</v>
      </c>
      <c r="C659" s="1" t="s">
        <v>6369</v>
      </c>
      <c r="D659" s="1" t="s">
        <v>5191</v>
      </c>
      <c r="E659" s="1" t="s">
        <v>4627</v>
      </c>
      <c r="F659" s="1" t="s">
        <v>4628</v>
      </c>
      <c r="G659" s="1" t="s">
        <v>4629</v>
      </c>
      <c r="H659" s="1" t="s">
        <v>4659</v>
      </c>
      <c r="I659" s="1" t="s">
        <v>4787</v>
      </c>
      <c r="J659" s="1" t="s">
        <v>4828</v>
      </c>
      <c r="K659">
        <v>5723.86</v>
      </c>
      <c r="L659">
        <v>13.46</v>
      </c>
      <c r="M659" s="32" t="s">
        <v>6370</v>
      </c>
      <c r="N659" s="35" t="s">
        <v>5929</v>
      </c>
      <c r="O659" s="1" t="s">
        <v>4651</v>
      </c>
      <c r="P659" s="1" t="s">
        <v>4622</v>
      </c>
      <c r="Q659" s="1" t="s">
        <v>4623</v>
      </c>
      <c r="R659" s="1" t="s">
        <v>4744</v>
      </c>
      <c r="S659" s="1">
        <f>+Excel_Advanced_Sales_Dataset_2000__hetvi__2[[#This Row],[Unit Price]]*Excel_Advanced_Sales_Dataset_2000__hetvi__2[[#This Row],[Quantity]]</f>
        <v>74410.179999999993</v>
      </c>
    </row>
    <row r="660" spans="1:19" x14ac:dyDescent="0.25">
      <c r="A660" s="1" t="s">
        <v>1808</v>
      </c>
      <c r="B660" s="1" t="s">
        <v>178</v>
      </c>
      <c r="C660" s="1" t="s">
        <v>5385</v>
      </c>
      <c r="D660" s="1" t="s">
        <v>6079</v>
      </c>
      <c r="E660" s="1" t="s">
        <v>4656</v>
      </c>
      <c r="F660" s="1" t="s">
        <v>4891</v>
      </c>
      <c r="G660" s="1" t="s">
        <v>5183</v>
      </c>
      <c r="H660" s="1" t="s">
        <v>4630</v>
      </c>
      <c r="I660" s="1" t="s">
        <v>4670</v>
      </c>
      <c r="J660" s="1" t="s">
        <v>4757</v>
      </c>
      <c r="K660">
        <v>46367.46</v>
      </c>
      <c r="L660">
        <v>17.010000000000002</v>
      </c>
      <c r="M660" s="32" t="s">
        <v>6371</v>
      </c>
      <c r="N660" s="35" t="s">
        <v>6168</v>
      </c>
      <c r="O660" s="1" t="s">
        <v>4651</v>
      </c>
      <c r="P660" s="1" t="s">
        <v>4622</v>
      </c>
      <c r="Q660" s="1" t="s">
        <v>4611</v>
      </c>
      <c r="R660" s="1" t="s">
        <v>4744</v>
      </c>
      <c r="S660" s="1">
        <f>+Excel_Advanced_Sales_Dataset_2000__hetvi__2[[#This Row],[Unit Price]]*Excel_Advanced_Sales_Dataset_2000__hetvi__2[[#This Row],[Quantity]]</f>
        <v>1298288.8799999999</v>
      </c>
    </row>
    <row r="661" spans="1:19" x14ac:dyDescent="0.25">
      <c r="A661" s="1" t="s">
        <v>1810</v>
      </c>
      <c r="B661" s="1" t="s">
        <v>606</v>
      </c>
      <c r="C661" s="1" t="s">
        <v>5033</v>
      </c>
      <c r="D661" s="1" t="s">
        <v>6372</v>
      </c>
      <c r="E661" s="1" t="s">
        <v>4602</v>
      </c>
      <c r="F661" s="1" t="s">
        <v>4668</v>
      </c>
      <c r="G661" s="1" t="s">
        <v>4879</v>
      </c>
      <c r="H661" s="1" t="s">
        <v>4618</v>
      </c>
      <c r="I661" s="1" t="s">
        <v>4678</v>
      </c>
      <c r="J661" s="1" t="s">
        <v>5370</v>
      </c>
      <c r="K661">
        <v>28312.42</v>
      </c>
      <c r="L661">
        <v>14.91</v>
      </c>
      <c r="M661" s="32" t="s">
        <v>6373</v>
      </c>
      <c r="N661" s="35" t="s">
        <v>6061</v>
      </c>
      <c r="O661" s="1" t="s">
        <v>4609</v>
      </c>
      <c r="P661" s="1" t="s">
        <v>4622</v>
      </c>
      <c r="Q661" s="1" t="s">
        <v>4611</v>
      </c>
      <c r="R661" s="1" t="s">
        <v>4653</v>
      </c>
      <c r="S661" s="1">
        <f>+Excel_Advanced_Sales_Dataset_2000__hetvi__2[[#This Row],[Unit Price]]*Excel_Advanced_Sales_Dataset_2000__hetvi__2[[#This Row],[Quantity]]</f>
        <v>1189121.6399999999</v>
      </c>
    </row>
    <row r="662" spans="1:19" x14ac:dyDescent="0.25">
      <c r="A662" s="1" t="s">
        <v>1812</v>
      </c>
      <c r="B662" s="1" t="s">
        <v>1813</v>
      </c>
      <c r="C662" s="1" t="s">
        <v>5677</v>
      </c>
      <c r="D662" s="1" t="s">
        <v>6156</v>
      </c>
      <c r="E662" s="1" t="s">
        <v>4656</v>
      </c>
      <c r="F662" s="1" t="s">
        <v>4657</v>
      </c>
      <c r="G662" s="1" t="s">
        <v>5152</v>
      </c>
      <c r="H662" s="1" t="s">
        <v>4630</v>
      </c>
      <c r="I662" s="1" t="s">
        <v>5088</v>
      </c>
      <c r="J662" s="1" t="s">
        <v>4727</v>
      </c>
      <c r="K662">
        <v>5985.06</v>
      </c>
      <c r="L662">
        <v>4.0999999999999996</v>
      </c>
      <c r="M662" s="32" t="s">
        <v>6374</v>
      </c>
      <c r="N662" s="35" t="s">
        <v>5907</v>
      </c>
      <c r="O662" s="1" t="s">
        <v>4651</v>
      </c>
      <c r="P662" s="1" t="s">
        <v>4622</v>
      </c>
      <c r="Q662" s="1" t="s">
        <v>4611</v>
      </c>
      <c r="R662" s="1" t="s">
        <v>4612</v>
      </c>
      <c r="S662" s="1">
        <f>+Excel_Advanced_Sales_Dataset_2000__hetvi__2[[#This Row],[Unit Price]]*Excel_Advanced_Sales_Dataset_2000__hetvi__2[[#This Row],[Quantity]]</f>
        <v>47880.480000000003</v>
      </c>
    </row>
    <row r="663" spans="1:19" x14ac:dyDescent="0.25">
      <c r="A663" s="1" t="s">
        <v>1815</v>
      </c>
      <c r="B663" s="1" t="s">
        <v>891</v>
      </c>
      <c r="C663" s="1" t="s">
        <v>5497</v>
      </c>
      <c r="D663" s="1" t="s">
        <v>6115</v>
      </c>
      <c r="E663" s="1" t="s">
        <v>4656</v>
      </c>
      <c r="F663" s="1" t="s">
        <v>4772</v>
      </c>
      <c r="G663" s="1" t="s">
        <v>4867</v>
      </c>
      <c r="H663" s="1" t="s">
        <v>4618</v>
      </c>
      <c r="I663" s="1" t="s">
        <v>4619</v>
      </c>
      <c r="J663" s="1" t="s">
        <v>4648</v>
      </c>
      <c r="K663">
        <v>14853.05</v>
      </c>
      <c r="L663">
        <v>6.89</v>
      </c>
      <c r="M663" s="32" t="s">
        <v>6375</v>
      </c>
      <c r="N663" s="35" t="s">
        <v>5348</v>
      </c>
      <c r="O663" s="1" t="s">
        <v>4730</v>
      </c>
      <c r="P663" s="1" t="s">
        <v>4622</v>
      </c>
      <c r="Q663" s="1" t="s">
        <v>4623</v>
      </c>
      <c r="R663" s="1" t="s">
        <v>4665</v>
      </c>
      <c r="S663" s="1">
        <f>+Excel_Advanced_Sales_Dataset_2000__hetvi__2[[#This Row],[Unit Price]]*Excel_Advanced_Sales_Dataset_2000__hetvi__2[[#This Row],[Quantity]]</f>
        <v>653534.19999999995</v>
      </c>
    </row>
    <row r="664" spans="1:19" x14ac:dyDescent="0.25">
      <c r="A664" s="1" t="s">
        <v>1817</v>
      </c>
      <c r="B664" s="1" t="s">
        <v>1059</v>
      </c>
      <c r="C664" s="1" t="s">
        <v>5487</v>
      </c>
      <c r="D664" s="1" t="s">
        <v>5012</v>
      </c>
      <c r="E664" s="1" t="s">
        <v>4615</v>
      </c>
      <c r="F664" s="1" t="s">
        <v>4754</v>
      </c>
      <c r="G664" s="1" t="s">
        <v>4798</v>
      </c>
      <c r="H664" s="1" t="s">
        <v>4605</v>
      </c>
      <c r="I664" s="1" t="s">
        <v>4808</v>
      </c>
      <c r="J664" s="1" t="s">
        <v>4767</v>
      </c>
      <c r="K664">
        <v>27651.77</v>
      </c>
      <c r="L664">
        <v>14.05</v>
      </c>
      <c r="M664" s="32" t="s">
        <v>6376</v>
      </c>
      <c r="N664" s="35" t="s">
        <v>6377</v>
      </c>
      <c r="O664" s="1" t="s">
        <v>4609</v>
      </c>
      <c r="P664" s="1" t="s">
        <v>4622</v>
      </c>
      <c r="Q664" s="1" t="s">
        <v>4643</v>
      </c>
      <c r="R664" s="1" t="s">
        <v>4782</v>
      </c>
      <c r="S664" s="1">
        <f>+Excel_Advanced_Sales_Dataset_2000__hetvi__2[[#This Row],[Unit Price]]*Excel_Advanced_Sales_Dataset_2000__hetvi__2[[#This Row],[Quantity]]</f>
        <v>1244329.6499999999</v>
      </c>
    </row>
    <row r="665" spans="1:19" x14ac:dyDescent="0.25">
      <c r="A665" s="1" t="s">
        <v>1819</v>
      </c>
      <c r="B665" s="1" t="s">
        <v>586</v>
      </c>
      <c r="C665" s="1" t="s">
        <v>6378</v>
      </c>
      <c r="D665" s="1" t="s">
        <v>6379</v>
      </c>
      <c r="E665" s="1" t="s">
        <v>4656</v>
      </c>
      <c r="F665" s="1" t="s">
        <v>4676</v>
      </c>
      <c r="G665" s="1" t="s">
        <v>4917</v>
      </c>
      <c r="H665" s="1" t="s">
        <v>4605</v>
      </c>
      <c r="I665" s="1" t="s">
        <v>4606</v>
      </c>
      <c r="J665" s="1" t="s">
        <v>5039</v>
      </c>
      <c r="K665">
        <v>44838.35</v>
      </c>
      <c r="L665">
        <v>16.170000000000002</v>
      </c>
      <c r="M665" s="32" t="s">
        <v>6380</v>
      </c>
      <c r="N665" s="35" t="s">
        <v>5896</v>
      </c>
      <c r="O665" s="1" t="s">
        <v>4651</v>
      </c>
      <c r="P665" s="1" t="s">
        <v>4622</v>
      </c>
      <c r="Q665" s="1" t="s">
        <v>4623</v>
      </c>
      <c r="R665" s="1" t="s">
        <v>4744</v>
      </c>
      <c r="S665" s="1">
        <f>+Excel_Advanced_Sales_Dataset_2000__hetvi__2[[#This Row],[Unit Price]]*Excel_Advanced_Sales_Dataset_2000__hetvi__2[[#This Row],[Quantity]]</f>
        <v>179353.4</v>
      </c>
    </row>
    <row r="666" spans="1:19" x14ac:dyDescent="0.25">
      <c r="A666" s="1" t="s">
        <v>1821</v>
      </c>
      <c r="B666" s="1" t="s">
        <v>802</v>
      </c>
      <c r="C666" s="1" t="s">
        <v>6381</v>
      </c>
      <c r="D666" s="1" t="s">
        <v>6117</v>
      </c>
      <c r="E666" s="1" t="s">
        <v>4656</v>
      </c>
      <c r="F666" s="1" t="s">
        <v>4891</v>
      </c>
      <c r="G666" s="1" t="s">
        <v>5183</v>
      </c>
      <c r="H666" s="1" t="s">
        <v>4725</v>
      </c>
      <c r="I666" s="1" t="s">
        <v>4827</v>
      </c>
      <c r="J666" s="1" t="s">
        <v>4909</v>
      </c>
      <c r="K666">
        <v>14881.81</v>
      </c>
      <c r="L666">
        <v>19.87</v>
      </c>
      <c r="M666" s="32" t="s">
        <v>6382</v>
      </c>
      <c r="N666" s="35" t="s">
        <v>5701</v>
      </c>
      <c r="O666" s="1" t="s">
        <v>4730</v>
      </c>
      <c r="P666" s="1" t="s">
        <v>4622</v>
      </c>
      <c r="Q666" s="1" t="s">
        <v>4611</v>
      </c>
      <c r="R666" s="1" t="s">
        <v>4665</v>
      </c>
      <c r="S666" s="1">
        <f>+Excel_Advanced_Sales_Dataset_2000__hetvi__2[[#This Row],[Unit Price]]*Excel_Advanced_Sales_Dataset_2000__hetvi__2[[#This Row],[Quantity]]</f>
        <v>744090.5</v>
      </c>
    </row>
    <row r="667" spans="1:19" x14ac:dyDescent="0.25">
      <c r="A667" s="1" t="s">
        <v>1823</v>
      </c>
      <c r="B667" s="1" t="s">
        <v>1065</v>
      </c>
      <c r="C667" s="1" t="s">
        <v>6000</v>
      </c>
      <c r="D667" s="1" t="s">
        <v>5756</v>
      </c>
      <c r="E667" s="1" t="s">
        <v>4627</v>
      </c>
      <c r="F667" s="1" t="s">
        <v>4628</v>
      </c>
      <c r="G667" s="1" t="s">
        <v>4629</v>
      </c>
      <c r="H667" s="1" t="s">
        <v>4618</v>
      </c>
      <c r="I667" s="1" t="s">
        <v>4647</v>
      </c>
      <c r="J667" s="1" t="s">
        <v>4632</v>
      </c>
      <c r="K667">
        <v>40470.97</v>
      </c>
      <c r="L667">
        <v>4.9400000000000004</v>
      </c>
      <c r="M667" s="32" t="s">
        <v>6383</v>
      </c>
      <c r="N667" s="35" t="s">
        <v>5348</v>
      </c>
      <c r="O667" s="1" t="s">
        <v>4609</v>
      </c>
      <c r="P667" s="1" t="s">
        <v>4610</v>
      </c>
      <c r="Q667" s="1" t="s">
        <v>4643</v>
      </c>
      <c r="R667" s="1" t="s">
        <v>4665</v>
      </c>
      <c r="S667" s="1">
        <f>+Excel_Advanced_Sales_Dataset_2000__hetvi__2[[#This Row],[Unit Price]]*Excel_Advanced_Sales_Dataset_2000__hetvi__2[[#This Row],[Quantity]]</f>
        <v>1376012.98</v>
      </c>
    </row>
    <row r="668" spans="1:19" x14ac:dyDescent="0.25">
      <c r="A668" s="1" t="s">
        <v>1825</v>
      </c>
      <c r="B668" s="1" t="s">
        <v>723</v>
      </c>
      <c r="C668" s="1" t="s">
        <v>5416</v>
      </c>
      <c r="D668" s="1" t="s">
        <v>6235</v>
      </c>
      <c r="E668" s="1" t="s">
        <v>4602</v>
      </c>
      <c r="F668" s="1" t="s">
        <v>4684</v>
      </c>
      <c r="G668" s="1" t="s">
        <v>4685</v>
      </c>
      <c r="H668" s="1" t="s">
        <v>4638</v>
      </c>
      <c r="I668" s="1" t="s">
        <v>4639</v>
      </c>
      <c r="J668" s="1" t="s">
        <v>4918</v>
      </c>
      <c r="K668">
        <v>5777.73</v>
      </c>
      <c r="L668">
        <v>14.87</v>
      </c>
      <c r="M668" s="32" t="s">
        <v>6384</v>
      </c>
      <c r="N668" s="35" t="s">
        <v>6385</v>
      </c>
      <c r="O668" s="1" t="s">
        <v>4730</v>
      </c>
      <c r="P668" s="1" t="s">
        <v>4622</v>
      </c>
      <c r="Q668" s="1" t="s">
        <v>4643</v>
      </c>
      <c r="R668" s="1" t="s">
        <v>4665</v>
      </c>
      <c r="S668" s="1">
        <f>+Excel_Advanced_Sales_Dataset_2000__hetvi__2[[#This Row],[Unit Price]]*Excel_Advanced_Sales_Dataset_2000__hetvi__2[[#This Row],[Quantity]]</f>
        <v>150220.97999999998</v>
      </c>
    </row>
    <row r="669" spans="1:19" x14ac:dyDescent="0.25">
      <c r="A669" s="1" t="s">
        <v>1827</v>
      </c>
      <c r="B669" s="1" t="s">
        <v>1828</v>
      </c>
      <c r="C669" s="1" t="s">
        <v>4930</v>
      </c>
      <c r="D669" s="1" t="s">
        <v>4614</v>
      </c>
      <c r="E669" s="1" t="s">
        <v>4656</v>
      </c>
      <c r="F669" s="1" t="s">
        <v>4891</v>
      </c>
      <c r="G669" s="1" t="s">
        <v>5183</v>
      </c>
      <c r="H669" s="1" t="s">
        <v>4605</v>
      </c>
      <c r="I669" s="1" t="s">
        <v>4706</v>
      </c>
      <c r="J669" s="1" t="s">
        <v>4700</v>
      </c>
      <c r="K669">
        <v>36483.03</v>
      </c>
      <c r="L669">
        <v>7.9</v>
      </c>
      <c r="M669" s="32" t="s">
        <v>6386</v>
      </c>
      <c r="N669" s="35" t="s">
        <v>5526</v>
      </c>
      <c r="O669" s="1" t="s">
        <v>4651</v>
      </c>
      <c r="P669" s="1" t="s">
        <v>4622</v>
      </c>
      <c r="Q669" s="1" t="s">
        <v>4643</v>
      </c>
      <c r="R669" s="1" t="s">
        <v>4612</v>
      </c>
      <c r="S669" s="1">
        <f>+Excel_Advanced_Sales_Dataset_2000__hetvi__2[[#This Row],[Unit Price]]*Excel_Advanced_Sales_Dataset_2000__hetvi__2[[#This Row],[Quantity]]</f>
        <v>1058007.8699999999</v>
      </c>
    </row>
    <row r="670" spans="1:19" x14ac:dyDescent="0.25">
      <c r="A670" s="1" t="s">
        <v>1830</v>
      </c>
      <c r="B670" s="1" t="s">
        <v>248</v>
      </c>
      <c r="C670" s="1" t="s">
        <v>5155</v>
      </c>
      <c r="D670" s="1" t="s">
        <v>4921</v>
      </c>
      <c r="E670" s="1" t="s">
        <v>4615</v>
      </c>
      <c r="F670" s="1" t="s">
        <v>4616</v>
      </c>
      <c r="G670" s="1" t="s">
        <v>4699</v>
      </c>
      <c r="H670" s="1" t="s">
        <v>4618</v>
      </c>
      <c r="I670" s="1" t="s">
        <v>4647</v>
      </c>
      <c r="J670" s="1" t="s">
        <v>5138</v>
      </c>
      <c r="K670">
        <v>47632.95</v>
      </c>
      <c r="L670">
        <v>16.940000000000001</v>
      </c>
      <c r="M670" s="32" t="s">
        <v>6387</v>
      </c>
      <c r="N670" s="35" t="s">
        <v>5413</v>
      </c>
      <c r="O670" s="1" t="s">
        <v>45</v>
      </c>
      <c r="P670" s="1" t="s">
        <v>4622</v>
      </c>
      <c r="Q670" s="1" t="s">
        <v>4611</v>
      </c>
      <c r="R670" s="1" t="s">
        <v>4682</v>
      </c>
      <c r="S670" s="1">
        <f>+Excel_Advanced_Sales_Dataset_2000__hetvi__2[[#This Row],[Unit Price]]*Excel_Advanced_Sales_Dataset_2000__hetvi__2[[#This Row],[Quantity]]</f>
        <v>666861.29999999993</v>
      </c>
    </row>
    <row r="671" spans="1:19" x14ac:dyDescent="0.25">
      <c r="A671" s="1" t="s">
        <v>1832</v>
      </c>
      <c r="B671" s="1" t="s">
        <v>382</v>
      </c>
      <c r="C671" s="1" t="s">
        <v>5064</v>
      </c>
      <c r="D671" s="1" t="s">
        <v>6388</v>
      </c>
      <c r="E671" s="1" t="s">
        <v>4656</v>
      </c>
      <c r="F671" s="1" t="s">
        <v>4891</v>
      </c>
      <c r="G671" s="1" t="s">
        <v>4892</v>
      </c>
      <c r="H671" s="1" t="s">
        <v>4659</v>
      </c>
      <c r="I671" s="1" t="s">
        <v>4845</v>
      </c>
      <c r="J671" s="1" t="s">
        <v>5100</v>
      </c>
      <c r="K671">
        <v>32635.39</v>
      </c>
      <c r="L671">
        <v>19.32</v>
      </c>
      <c r="M671" s="32" t="s">
        <v>6389</v>
      </c>
      <c r="N671" s="35" t="s">
        <v>6390</v>
      </c>
      <c r="O671" s="1" t="s">
        <v>4651</v>
      </c>
      <c r="P671" s="1" t="s">
        <v>4622</v>
      </c>
      <c r="Q671" s="1" t="s">
        <v>4611</v>
      </c>
      <c r="R671" s="1" t="s">
        <v>4696</v>
      </c>
      <c r="S671" s="1">
        <f>+Excel_Advanced_Sales_Dataset_2000__hetvi__2[[#This Row],[Unit Price]]*Excel_Advanced_Sales_Dataset_2000__hetvi__2[[#This Row],[Quantity]]</f>
        <v>1533863.33</v>
      </c>
    </row>
    <row r="672" spans="1:19" x14ac:dyDescent="0.25">
      <c r="A672" s="1" t="s">
        <v>1834</v>
      </c>
      <c r="B672" s="1" t="s">
        <v>192</v>
      </c>
      <c r="C672" s="1" t="s">
        <v>5105</v>
      </c>
      <c r="D672" s="1" t="s">
        <v>6391</v>
      </c>
      <c r="E672" s="1" t="s">
        <v>4602</v>
      </c>
      <c r="F672" s="1" t="s">
        <v>4785</v>
      </c>
      <c r="G672" s="1" t="s">
        <v>5159</v>
      </c>
      <c r="H672" s="1" t="s">
        <v>4630</v>
      </c>
      <c r="I672" s="1" t="s">
        <v>4631</v>
      </c>
      <c r="J672" s="1" t="s">
        <v>4736</v>
      </c>
      <c r="K672">
        <v>13242.59</v>
      </c>
      <c r="L672">
        <v>3.85</v>
      </c>
      <c r="M672" s="32" t="s">
        <v>6392</v>
      </c>
      <c r="N672" s="35" t="s">
        <v>4751</v>
      </c>
      <c r="O672" s="1" t="s">
        <v>4664</v>
      </c>
      <c r="P672" s="1" t="s">
        <v>4622</v>
      </c>
      <c r="Q672" s="1" t="s">
        <v>4643</v>
      </c>
      <c r="R672" s="1" t="s">
        <v>4653</v>
      </c>
      <c r="S672" s="1">
        <f>+Excel_Advanced_Sales_Dataset_2000__hetvi__2[[#This Row],[Unit Price]]*Excel_Advanced_Sales_Dataset_2000__hetvi__2[[#This Row],[Quantity]]</f>
        <v>79455.540000000008</v>
      </c>
    </row>
    <row r="673" spans="1:19" x14ac:dyDescent="0.25">
      <c r="A673" s="1" t="s">
        <v>1836</v>
      </c>
      <c r="B673" s="1" t="s">
        <v>1068</v>
      </c>
      <c r="C673" s="1" t="s">
        <v>5978</v>
      </c>
      <c r="D673" s="1" t="s">
        <v>4873</v>
      </c>
      <c r="E673" s="1" t="s">
        <v>4602</v>
      </c>
      <c r="F673" s="1" t="s">
        <v>4603</v>
      </c>
      <c r="G673" s="1" t="s">
        <v>4813</v>
      </c>
      <c r="H673" s="1" t="s">
        <v>4618</v>
      </c>
      <c r="I673" s="1" t="s">
        <v>4678</v>
      </c>
      <c r="J673" s="1" t="s">
        <v>4757</v>
      </c>
      <c r="K673">
        <v>4212.12</v>
      </c>
      <c r="L673">
        <v>15.78</v>
      </c>
      <c r="M673" s="32" t="s">
        <v>6393</v>
      </c>
      <c r="N673" s="35" t="s">
        <v>5793</v>
      </c>
      <c r="O673" s="1" t="s">
        <v>45</v>
      </c>
      <c r="P673" s="1" t="s">
        <v>4622</v>
      </c>
      <c r="Q673" s="1" t="s">
        <v>4643</v>
      </c>
      <c r="R673" s="1" t="s">
        <v>4720</v>
      </c>
      <c r="S673" s="1">
        <f>+Excel_Advanced_Sales_Dataset_2000__hetvi__2[[#This Row],[Unit Price]]*Excel_Advanced_Sales_Dataset_2000__hetvi__2[[#This Row],[Quantity]]</f>
        <v>117939.36</v>
      </c>
    </row>
    <row r="674" spans="1:19" x14ac:dyDescent="0.25">
      <c r="A674" s="1" t="s">
        <v>1838</v>
      </c>
      <c r="B674" s="1" t="s">
        <v>912</v>
      </c>
      <c r="C674" s="1" t="s">
        <v>5349</v>
      </c>
      <c r="D674" s="1" t="s">
        <v>5229</v>
      </c>
      <c r="E674" s="1" t="s">
        <v>4615</v>
      </c>
      <c r="F674" s="1" t="s">
        <v>4733</v>
      </c>
      <c r="G674" s="1" t="s">
        <v>5083</v>
      </c>
      <c r="H674" s="1" t="s">
        <v>4659</v>
      </c>
      <c r="I674" s="1" t="s">
        <v>4787</v>
      </c>
      <c r="J674" s="1" t="s">
        <v>4986</v>
      </c>
      <c r="K674">
        <v>6482.63</v>
      </c>
      <c r="L674">
        <v>8.67</v>
      </c>
      <c r="M674" s="32" t="s">
        <v>6394</v>
      </c>
      <c r="N674" s="35" t="s">
        <v>5907</v>
      </c>
      <c r="O674" s="1" t="s">
        <v>4609</v>
      </c>
      <c r="P674" s="1" t="s">
        <v>4622</v>
      </c>
      <c r="Q674" s="1" t="s">
        <v>4623</v>
      </c>
      <c r="R674" s="1" t="s">
        <v>4612</v>
      </c>
      <c r="S674" s="1">
        <f>+Excel_Advanced_Sales_Dataset_2000__hetvi__2[[#This Row],[Unit Price]]*Excel_Advanced_Sales_Dataset_2000__hetvi__2[[#This Row],[Quantity]]</f>
        <v>149100.49</v>
      </c>
    </row>
    <row r="675" spans="1:19" x14ac:dyDescent="0.25">
      <c r="A675" s="1" t="s">
        <v>1840</v>
      </c>
      <c r="B675" s="1" t="s">
        <v>1733</v>
      </c>
      <c r="C675" s="1" t="s">
        <v>6395</v>
      </c>
      <c r="D675" s="1" t="s">
        <v>4746</v>
      </c>
      <c r="E675" s="1" t="s">
        <v>4615</v>
      </c>
      <c r="F675" s="1" t="s">
        <v>4616</v>
      </c>
      <c r="G675" s="1" t="s">
        <v>4617</v>
      </c>
      <c r="H675" s="1" t="s">
        <v>4725</v>
      </c>
      <c r="I675" s="1" t="s">
        <v>4726</v>
      </c>
      <c r="J675" s="1" t="s">
        <v>4779</v>
      </c>
      <c r="K675">
        <v>2335.7399999999998</v>
      </c>
      <c r="L675">
        <v>10.87</v>
      </c>
      <c r="M675" s="32" t="s">
        <v>6396</v>
      </c>
      <c r="N675" s="35" t="s">
        <v>5348</v>
      </c>
      <c r="O675" s="1" t="s">
        <v>4609</v>
      </c>
      <c r="P675" s="1" t="s">
        <v>4622</v>
      </c>
      <c r="Q675" s="1" t="s">
        <v>4623</v>
      </c>
      <c r="R675" s="1" t="s">
        <v>4665</v>
      </c>
      <c r="S675" s="1">
        <f>+Excel_Advanced_Sales_Dataset_2000__hetvi__2[[#This Row],[Unit Price]]*Excel_Advanced_Sales_Dataset_2000__hetvi__2[[#This Row],[Quantity]]</f>
        <v>21021.659999999996</v>
      </c>
    </row>
    <row r="676" spans="1:19" x14ac:dyDescent="0.25">
      <c r="A676" s="1" t="s">
        <v>1842</v>
      </c>
      <c r="B676" s="1" t="s">
        <v>205</v>
      </c>
      <c r="C676" s="1" t="s">
        <v>5167</v>
      </c>
      <c r="D676" s="1" t="s">
        <v>4933</v>
      </c>
      <c r="E676" s="1" t="s">
        <v>4656</v>
      </c>
      <c r="F676" s="1" t="s">
        <v>4676</v>
      </c>
      <c r="G676" s="1" t="s">
        <v>4677</v>
      </c>
      <c r="H676" s="1" t="s">
        <v>4638</v>
      </c>
      <c r="I676" s="1" t="s">
        <v>4802</v>
      </c>
      <c r="J676" s="1" t="s">
        <v>4749</v>
      </c>
      <c r="K676">
        <v>20020.12</v>
      </c>
      <c r="L676">
        <v>7.74</v>
      </c>
      <c r="M676" s="32" t="s">
        <v>6397</v>
      </c>
      <c r="N676" s="35" t="s">
        <v>6398</v>
      </c>
      <c r="O676" s="1" t="s">
        <v>4664</v>
      </c>
      <c r="P676" s="1" t="s">
        <v>4622</v>
      </c>
      <c r="Q676" s="1" t="s">
        <v>4611</v>
      </c>
      <c r="R676" s="1" t="s">
        <v>4653</v>
      </c>
      <c r="S676" s="1">
        <f>+Excel_Advanced_Sales_Dataset_2000__hetvi__2[[#This Row],[Unit Price]]*Excel_Advanced_Sales_Dataset_2000__hetvi__2[[#This Row],[Quantity]]</f>
        <v>720724.32</v>
      </c>
    </row>
    <row r="677" spans="1:19" x14ac:dyDescent="0.25">
      <c r="A677" s="1" t="s">
        <v>1844</v>
      </c>
      <c r="B677" s="1" t="s">
        <v>1845</v>
      </c>
      <c r="C677" s="1" t="s">
        <v>5349</v>
      </c>
      <c r="D677" s="1" t="s">
        <v>5187</v>
      </c>
      <c r="E677" s="1" t="s">
        <v>4656</v>
      </c>
      <c r="F677" s="1" t="s">
        <v>4676</v>
      </c>
      <c r="G677" s="1" t="s">
        <v>5132</v>
      </c>
      <c r="H677" s="1" t="s">
        <v>4659</v>
      </c>
      <c r="I677" s="1" t="s">
        <v>4943</v>
      </c>
      <c r="J677" s="1" t="s">
        <v>4918</v>
      </c>
      <c r="K677">
        <v>13464.26</v>
      </c>
      <c r="L677">
        <v>7.0000000000000007E-2</v>
      </c>
      <c r="M677" s="32" t="s">
        <v>6399</v>
      </c>
      <c r="N677" s="35" t="s">
        <v>5259</v>
      </c>
      <c r="O677" s="1" t="s">
        <v>4730</v>
      </c>
      <c r="P677" s="1" t="s">
        <v>4622</v>
      </c>
      <c r="Q677" s="1" t="s">
        <v>4611</v>
      </c>
      <c r="R677" s="1" t="s">
        <v>4720</v>
      </c>
      <c r="S677" s="1">
        <f>+Excel_Advanced_Sales_Dataset_2000__hetvi__2[[#This Row],[Unit Price]]*Excel_Advanced_Sales_Dataset_2000__hetvi__2[[#This Row],[Quantity]]</f>
        <v>350070.76</v>
      </c>
    </row>
    <row r="678" spans="1:19" x14ac:dyDescent="0.25">
      <c r="A678" s="1" t="s">
        <v>1847</v>
      </c>
      <c r="B678" s="1" t="s">
        <v>1610</v>
      </c>
      <c r="C678" s="1" t="s">
        <v>5263</v>
      </c>
      <c r="D678" s="1" t="s">
        <v>6400</v>
      </c>
      <c r="E678" s="1" t="s">
        <v>4656</v>
      </c>
      <c r="F678" s="1" t="s">
        <v>4676</v>
      </c>
      <c r="G678" s="1" t="s">
        <v>4677</v>
      </c>
      <c r="H678" s="1" t="s">
        <v>4618</v>
      </c>
      <c r="I678" s="1" t="s">
        <v>4647</v>
      </c>
      <c r="J678" s="1" t="s">
        <v>4749</v>
      </c>
      <c r="K678">
        <v>27769.01</v>
      </c>
      <c r="L678">
        <v>16.57</v>
      </c>
      <c r="M678" s="32" t="s">
        <v>6401</v>
      </c>
      <c r="N678" s="35" t="s">
        <v>6402</v>
      </c>
      <c r="O678" s="1" t="s">
        <v>4609</v>
      </c>
      <c r="P678" s="1" t="s">
        <v>4622</v>
      </c>
      <c r="Q678" s="1" t="s">
        <v>4643</v>
      </c>
      <c r="R678" s="1" t="s">
        <v>4782</v>
      </c>
      <c r="S678" s="1">
        <f>+Excel_Advanced_Sales_Dataset_2000__hetvi__2[[#This Row],[Unit Price]]*Excel_Advanced_Sales_Dataset_2000__hetvi__2[[#This Row],[Quantity]]</f>
        <v>999684.36</v>
      </c>
    </row>
    <row r="679" spans="1:19" x14ac:dyDescent="0.25">
      <c r="A679" s="1" t="s">
        <v>1849</v>
      </c>
      <c r="B679" s="1" t="s">
        <v>723</v>
      </c>
      <c r="C679" s="1" t="s">
        <v>5970</v>
      </c>
      <c r="D679" s="1" t="s">
        <v>5984</v>
      </c>
      <c r="E679" s="1" t="s">
        <v>4627</v>
      </c>
      <c r="F679" s="1" t="s">
        <v>4691</v>
      </c>
      <c r="G679" s="1" t="s">
        <v>4692</v>
      </c>
      <c r="H679" s="1" t="s">
        <v>4638</v>
      </c>
      <c r="I679" s="1" t="s">
        <v>4834</v>
      </c>
      <c r="J679" s="1" t="s">
        <v>4648</v>
      </c>
      <c r="K679">
        <v>11553.25</v>
      </c>
      <c r="L679">
        <v>0.85</v>
      </c>
      <c r="M679" s="32" t="s">
        <v>6403</v>
      </c>
      <c r="N679" s="35" t="s">
        <v>4976</v>
      </c>
      <c r="O679" s="1" t="s">
        <v>4664</v>
      </c>
      <c r="P679" s="1" t="s">
        <v>4622</v>
      </c>
      <c r="Q679" s="1" t="s">
        <v>4643</v>
      </c>
      <c r="R679" s="1" t="s">
        <v>4644</v>
      </c>
      <c r="S679" s="1">
        <f>+Excel_Advanced_Sales_Dataset_2000__hetvi__2[[#This Row],[Unit Price]]*Excel_Advanced_Sales_Dataset_2000__hetvi__2[[#This Row],[Quantity]]</f>
        <v>508343</v>
      </c>
    </row>
    <row r="680" spans="1:19" x14ac:dyDescent="0.25">
      <c r="A680" s="1" t="s">
        <v>1851</v>
      </c>
      <c r="B680" s="1" t="s">
        <v>684</v>
      </c>
      <c r="C680" s="1" t="s">
        <v>4824</v>
      </c>
      <c r="D680" s="1" t="s">
        <v>5167</v>
      </c>
      <c r="E680" s="1" t="s">
        <v>4602</v>
      </c>
      <c r="F680" s="1" t="s">
        <v>4603</v>
      </c>
      <c r="G680" s="1" t="s">
        <v>4955</v>
      </c>
      <c r="H680" s="1" t="s">
        <v>4638</v>
      </c>
      <c r="I680" s="1" t="s">
        <v>4834</v>
      </c>
      <c r="J680" s="1" t="s">
        <v>4966</v>
      </c>
      <c r="K680">
        <v>22025.15</v>
      </c>
      <c r="L680">
        <v>10.06</v>
      </c>
      <c r="M680" s="32" t="s">
        <v>6404</v>
      </c>
      <c r="N680" s="35" t="s">
        <v>6112</v>
      </c>
      <c r="O680" s="1" t="s">
        <v>4664</v>
      </c>
      <c r="P680" s="1" t="s">
        <v>4622</v>
      </c>
      <c r="Q680" s="1" t="s">
        <v>4611</v>
      </c>
      <c r="R680" s="1" t="s">
        <v>4653</v>
      </c>
      <c r="S680" s="1">
        <f>+Excel_Advanced_Sales_Dataset_2000__hetvi__2[[#This Row],[Unit Price]]*Excel_Advanced_Sales_Dataset_2000__hetvi__2[[#This Row],[Quantity]]</f>
        <v>374427.55000000005</v>
      </c>
    </row>
    <row r="681" spans="1:19" x14ac:dyDescent="0.25">
      <c r="A681" s="1" t="s">
        <v>1853</v>
      </c>
      <c r="B681" s="1" t="s">
        <v>1854</v>
      </c>
      <c r="C681" s="1" t="s">
        <v>5349</v>
      </c>
      <c r="D681" s="1" t="s">
        <v>5441</v>
      </c>
      <c r="E681" s="1" t="s">
        <v>4656</v>
      </c>
      <c r="F681" s="1" t="s">
        <v>4676</v>
      </c>
      <c r="G681" s="1" t="s">
        <v>4677</v>
      </c>
      <c r="H681" s="1" t="s">
        <v>4638</v>
      </c>
      <c r="I681" s="1" t="s">
        <v>4802</v>
      </c>
      <c r="J681" s="1" t="s">
        <v>4661</v>
      </c>
      <c r="K681">
        <v>49155.41</v>
      </c>
      <c r="L681">
        <v>1.19</v>
      </c>
      <c r="M681" s="32" t="s">
        <v>6405</v>
      </c>
      <c r="N681" s="35" t="s">
        <v>5591</v>
      </c>
      <c r="O681" s="1" t="s">
        <v>4664</v>
      </c>
      <c r="P681" s="1" t="s">
        <v>4652</v>
      </c>
      <c r="Q681" s="1" t="s">
        <v>4623</v>
      </c>
      <c r="R681" s="1" t="s">
        <v>4782</v>
      </c>
      <c r="S681" s="1">
        <f>+Excel_Advanced_Sales_Dataset_2000__hetvi__2[[#This Row],[Unit Price]]*Excel_Advanced_Sales_Dataset_2000__hetvi__2[[#This Row],[Quantity]]</f>
        <v>2261148.8600000003</v>
      </c>
    </row>
    <row r="682" spans="1:19" x14ac:dyDescent="0.25">
      <c r="A682" s="1" t="s">
        <v>1856</v>
      </c>
      <c r="B682" s="1" t="s">
        <v>202</v>
      </c>
      <c r="C682" s="1" t="s">
        <v>5365</v>
      </c>
      <c r="D682" s="1" t="s">
        <v>5191</v>
      </c>
      <c r="E682" s="1" t="s">
        <v>4602</v>
      </c>
      <c r="F682" s="1" t="s">
        <v>4668</v>
      </c>
      <c r="G682" s="1" t="s">
        <v>4669</v>
      </c>
      <c r="H682" s="1" t="s">
        <v>4618</v>
      </c>
      <c r="I682" s="1" t="s">
        <v>4619</v>
      </c>
      <c r="J682" s="1" t="s">
        <v>4679</v>
      </c>
      <c r="K682">
        <v>31541.74</v>
      </c>
      <c r="L682">
        <v>9.49</v>
      </c>
      <c r="M682" s="32" t="s">
        <v>6406</v>
      </c>
      <c r="N682" s="35" t="s">
        <v>5208</v>
      </c>
      <c r="O682" s="1" t="s">
        <v>4730</v>
      </c>
      <c r="P682" s="1" t="s">
        <v>4622</v>
      </c>
      <c r="Q682" s="1" t="s">
        <v>4611</v>
      </c>
      <c r="R682" s="1" t="s">
        <v>4703</v>
      </c>
      <c r="S682" s="1">
        <f>+Excel_Advanced_Sales_Dataset_2000__hetvi__2[[#This Row],[Unit Price]]*Excel_Advanced_Sales_Dataset_2000__hetvi__2[[#This Row],[Quantity]]</f>
        <v>31541.74</v>
      </c>
    </row>
    <row r="683" spans="1:19" x14ac:dyDescent="0.25">
      <c r="A683" s="1" t="s">
        <v>1858</v>
      </c>
      <c r="B683" s="1" t="s">
        <v>1033</v>
      </c>
      <c r="C683" s="1" t="s">
        <v>5182</v>
      </c>
      <c r="D683" s="1" t="s">
        <v>5402</v>
      </c>
      <c r="E683" s="1" t="s">
        <v>4615</v>
      </c>
      <c r="F683" s="1" t="s">
        <v>4843</v>
      </c>
      <c r="G683" s="1" t="s">
        <v>4844</v>
      </c>
      <c r="H683" s="1" t="s">
        <v>4725</v>
      </c>
      <c r="I683" s="1" t="s">
        <v>4827</v>
      </c>
      <c r="J683" s="1" t="s">
        <v>4986</v>
      </c>
      <c r="K683">
        <v>10676.04</v>
      </c>
      <c r="L683">
        <v>11.73</v>
      </c>
      <c r="M683" s="32" t="s">
        <v>6407</v>
      </c>
      <c r="N683" s="35" t="s">
        <v>4650</v>
      </c>
      <c r="O683" s="1" t="s">
        <v>4651</v>
      </c>
      <c r="P683" s="1" t="s">
        <v>4622</v>
      </c>
      <c r="Q683" s="1" t="s">
        <v>4623</v>
      </c>
      <c r="R683" s="1" t="s">
        <v>4653</v>
      </c>
      <c r="S683" s="1">
        <f>+Excel_Advanced_Sales_Dataset_2000__hetvi__2[[#This Row],[Unit Price]]*Excel_Advanced_Sales_Dataset_2000__hetvi__2[[#This Row],[Quantity]]</f>
        <v>245548.92</v>
      </c>
    </row>
    <row r="684" spans="1:19" x14ac:dyDescent="0.25">
      <c r="A684" s="1" t="s">
        <v>1860</v>
      </c>
      <c r="B684" s="1" t="s">
        <v>1663</v>
      </c>
      <c r="C684" s="1" t="s">
        <v>5487</v>
      </c>
      <c r="D684" s="1" t="s">
        <v>5664</v>
      </c>
      <c r="E684" s="1" t="s">
        <v>4615</v>
      </c>
      <c r="F684" s="1" t="s">
        <v>4754</v>
      </c>
      <c r="G684" s="1" t="s">
        <v>4798</v>
      </c>
      <c r="H684" s="1" t="s">
        <v>4630</v>
      </c>
      <c r="I684" s="1" t="s">
        <v>4631</v>
      </c>
      <c r="J684" s="1" t="s">
        <v>4693</v>
      </c>
      <c r="K684">
        <v>22909.41</v>
      </c>
      <c r="L684">
        <v>7.4</v>
      </c>
      <c r="M684" s="32" t="s">
        <v>6408</v>
      </c>
      <c r="N684" s="35" t="s">
        <v>4781</v>
      </c>
      <c r="O684" s="1" t="s">
        <v>45</v>
      </c>
      <c r="P684" s="1" t="s">
        <v>4622</v>
      </c>
      <c r="Q684" s="1" t="s">
        <v>4643</v>
      </c>
      <c r="R684" s="1" t="s">
        <v>4782</v>
      </c>
      <c r="S684" s="1">
        <f>+Excel_Advanced_Sales_Dataset_2000__hetvi__2[[#This Row],[Unit Price]]*Excel_Advanced_Sales_Dataset_2000__hetvi__2[[#This Row],[Quantity]]</f>
        <v>687282.3</v>
      </c>
    </row>
    <row r="685" spans="1:19" x14ac:dyDescent="0.25">
      <c r="A685" s="1" t="s">
        <v>1862</v>
      </c>
      <c r="B685" s="1" t="s">
        <v>389</v>
      </c>
      <c r="C685" s="1" t="s">
        <v>6274</v>
      </c>
      <c r="D685" s="1" t="s">
        <v>4941</v>
      </c>
      <c r="E685" s="1" t="s">
        <v>4627</v>
      </c>
      <c r="F685" s="1" t="s">
        <v>4691</v>
      </c>
      <c r="G685" s="1" t="s">
        <v>5017</v>
      </c>
      <c r="H685" s="1" t="s">
        <v>4605</v>
      </c>
      <c r="I685" s="1" t="s">
        <v>4808</v>
      </c>
      <c r="J685" s="1" t="s">
        <v>4938</v>
      </c>
      <c r="K685">
        <v>32770.269999999997</v>
      </c>
      <c r="L685">
        <v>1.02</v>
      </c>
      <c r="M685" s="32" t="s">
        <v>6409</v>
      </c>
      <c r="N685" s="35" t="s">
        <v>4776</v>
      </c>
      <c r="O685" s="1" t="s">
        <v>45</v>
      </c>
      <c r="P685" s="1" t="s">
        <v>4622</v>
      </c>
      <c r="Q685" s="1" t="s">
        <v>4643</v>
      </c>
      <c r="R685" s="1" t="s">
        <v>4612</v>
      </c>
      <c r="S685" s="1">
        <f>+Excel_Advanced_Sales_Dataset_2000__hetvi__2[[#This Row],[Unit Price]]*Excel_Advanced_Sales_Dataset_2000__hetvi__2[[#This Row],[Quantity]]</f>
        <v>1081418.9099999999</v>
      </c>
    </row>
    <row r="686" spans="1:19" x14ac:dyDescent="0.25">
      <c r="A686" s="1" t="s">
        <v>1864</v>
      </c>
      <c r="B686" s="1" t="s">
        <v>1865</v>
      </c>
      <c r="C686" s="1" t="s">
        <v>6410</v>
      </c>
      <c r="D686" s="1" t="s">
        <v>6411</v>
      </c>
      <c r="E686" s="1" t="s">
        <v>4656</v>
      </c>
      <c r="F686" s="1" t="s">
        <v>4657</v>
      </c>
      <c r="G686" s="1" t="s">
        <v>4826</v>
      </c>
      <c r="H686" s="1" t="s">
        <v>4618</v>
      </c>
      <c r="I686" s="1" t="s">
        <v>4647</v>
      </c>
      <c r="J686" s="1" t="s">
        <v>4918</v>
      </c>
      <c r="K686">
        <v>45400.26</v>
      </c>
      <c r="L686">
        <v>11.99</v>
      </c>
      <c r="M686" s="32" t="s">
        <v>6412</v>
      </c>
      <c r="N686" s="35" t="s">
        <v>5901</v>
      </c>
      <c r="O686" s="1" t="s">
        <v>4664</v>
      </c>
      <c r="P686" s="1" t="s">
        <v>4622</v>
      </c>
      <c r="Q686" s="1" t="s">
        <v>4611</v>
      </c>
      <c r="R686" s="1" t="s">
        <v>4665</v>
      </c>
      <c r="S686" s="1">
        <f>+Excel_Advanced_Sales_Dataset_2000__hetvi__2[[#This Row],[Unit Price]]*Excel_Advanced_Sales_Dataset_2000__hetvi__2[[#This Row],[Quantity]]</f>
        <v>1180406.76</v>
      </c>
    </row>
    <row r="687" spans="1:19" x14ac:dyDescent="0.25">
      <c r="A687" s="1" t="s">
        <v>1867</v>
      </c>
      <c r="B687" s="1" t="s">
        <v>1868</v>
      </c>
      <c r="C687" s="1" t="s">
        <v>5155</v>
      </c>
      <c r="D687" s="1" t="s">
        <v>6413</v>
      </c>
      <c r="E687" s="1" t="s">
        <v>4656</v>
      </c>
      <c r="F687" s="1" t="s">
        <v>4891</v>
      </c>
      <c r="G687" s="1" t="s">
        <v>4892</v>
      </c>
      <c r="H687" s="1" t="s">
        <v>4618</v>
      </c>
      <c r="I687" s="1" t="s">
        <v>4748</v>
      </c>
      <c r="J687" s="1" t="s">
        <v>4640</v>
      </c>
      <c r="K687">
        <v>32950.33</v>
      </c>
      <c r="L687">
        <v>5.0599999999999996</v>
      </c>
      <c r="M687" s="32" t="s">
        <v>6414</v>
      </c>
      <c r="N687" s="35" t="s">
        <v>5458</v>
      </c>
      <c r="O687" s="1" t="s">
        <v>4609</v>
      </c>
      <c r="P687" s="1" t="s">
        <v>4622</v>
      </c>
      <c r="Q687" s="1" t="s">
        <v>4611</v>
      </c>
      <c r="R687" s="1" t="s">
        <v>4624</v>
      </c>
      <c r="S687" s="1">
        <f>+Excel_Advanced_Sales_Dataset_2000__hetvi__2[[#This Row],[Unit Price]]*Excel_Advanced_Sales_Dataset_2000__hetvi__2[[#This Row],[Quantity]]</f>
        <v>1416864.1900000002</v>
      </c>
    </row>
    <row r="688" spans="1:19" x14ac:dyDescent="0.25">
      <c r="A688" s="1" t="s">
        <v>1870</v>
      </c>
      <c r="B688" s="1" t="s">
        <v>364</v>
      </c>
      <c r="C688" s="1" t="s">
        <v>6307</v>
      </c>
      <c r="D688" s="1" t="s">
        <v>5396</v>
      </c>
      <c r="E688" s="1" t="s">
        <v>4615</v>
      </c>
      <c r="F688" s="1" t="s">
        <v>4733</v>
      </c>
      <c r="G688" s="1" t="s">
        <v>4897</v>
      </c>
      <c r="H688" s="1" t="s">
        <v>4630</v>
      </c>
      <c r="I688" s="1" t="s">
        <v>4766</v>
      </c>
      <c r="J688" s="1" t="s">
        <v>4648</v>
      </c>
      <c r="K688">
        <v>1169.23</v>
      </c>
      <c r="L688">
        <v>11.54</v>
      </c>
      <c r="M688" s="32" t="s">
        <v>6415</v>
      </c>
      <c r="N688" s="35" t="s">
        <v>5355</v>
      </c>
      <c r="O688" s="1" t="s">
        <v>4730</v>
      </c>
      <c r="P688" s="1" t="s">
        <v>4622</v>
      </c>
      <c r="Q688" s="1" t="s">
        <v>4623</v>
      </c>
      <c r="R688" s="1" t="s">
        <v>4653</v>
      </c>
      <c r="S688" s="1">
        <f>+Excel_Advanced_Sales_Dataset_2000__hetvi__2[[#This Row],[Unit Price]]*Excel_Advanced_Sales_Dataset_2000__hetvi__2[[#This Row],[Quantity]]</f>
        <v>51446.12</v>
      </c>
    </row>
    <row r="689" spans="1:19" x14ac:dyDescent="0.25">
      <c r="A689" s="1" t="s">
        <v>1872</v>
      </c>
      <c r="B689" s="1" t="s">
        <v>661</v>
      </c>
      <c r="C689" s="1" t="s">
        <v>5861</v>
      </c>
      <c r="D689" s="1" t="s">
        <v>6416</v>
      </c>
      <c r="E689" s="1" t="s">
        <v>4615</v>
      </c>
      <c r="F689" s="1" t="s">
        <v>4754</v>
      </c>
      <c r="G689" s="1" t="s">
        <v>4755</v>
      </c>
      <c r="H689" s="1" t="s">
        <v>4618</v>
      </c>
      <c r="I689" s="1" t="s">
        <v>4748</v>
      </c>
      <c r="J689" s="1" t="s">
        <v>5026</v>
      </c>
      <c r="K689">
        <v>1127.28</v>
      </c>
      <c r="L689">
        <v>3.92</v>
      </c>
      <c r="M689" s="32" t="s">
        <v>6417</v>
      </c>
      <c r="N689" s="35" t="s">
        <v>4856</v>
      </c>
      <c r="O689" s="1" t="s">
        <v>4609</v>
      </c>
      <c r="P689" s="1" t="s">
        <v>4622</v>
      </c>
      <c r="Q689" s="1" t="s">
        <v>4623</v>
      </c>
      <c r="R689" s="1" t="s">
        <v>4782</v>
      </c>
      <c r="S689" s="1">
        <f>+Excel_Advanced_Sales_Dataset_2000__hetvi__2[[#This Row],[Unit Price]]*Excel_Advanced_Sales_Dataset_2000__hetvi__2[[#This Row],[Quantity]]</f>
        <v>13527.36</v>
      </c>
    </row>
    <row r="690" spans="1:19" x14ac:dyDescent="0.25">
      <c r="A690" s="1" t="s">
        <v>1874</v>
      </c>
      <c r="B690" s="1" t="s">
        <v>1376</v>
      </c>
      <c r="C690" s="1" t="s">
        <v>4932</v>
      </c>
      <c r="D690" s="1" t="s">
        <v>5332</v>
      </c>
      <c r="E690" s="1" t="s">
        <v>4615</v>
      </c>
      <c r="F690" s="1" t="s">
        <v>4616</v>
      </c>
      <c r="G690" s="1" t="s">
        <v>4699</v>
      </c>
      <c r="H690" s="1" t="s">
        <v>4725</v>
      </c>
      <c r="I690" s="1" t="s">
        <v>4898</v>
      </c>
      <c r="J690" s="1" t="s">
        <v>4607</v>
      </c>
      <c r="K690">
        <v>2302.4299999999998</v>
      </c>
      <c r="L690">
        <v>13.17</v>
      </c>
      <c r="M690" s="32" t="s">
        <v>6418</v>
      </c>
      <c r="N690" s="35" t="s">
        <v>5011</v>
      </c>
      <c r="O690" s="1" t="s">
        <v>4651</v>
      </c>
      <c r="P690" s="1" t="s">
        <v>4622</v>
      </c>
      <c r="Q690" s="1" t="s">
        <v>4623</v>
      </c>
      <c r="R690" s="1" t="s">
        <v>4696</v>
      </c>
      <c r="S690" s="1">
        <f>+Excel_Advanced_Sales_Dataset_2000__hetvi__2[[#This Row],[Unit Price]]*Excel_Advanced_Sales_Dataset_2000__hetvi__2[[#This Row],[Quantity]]</f>
        <v>71375.33</v>
      </c>
    </row>
    <row r="691" spans="1:19" x14ac:dyDescent="0.25">
      <c r="A691" s="1" t="s">
        <v>1876</v>
      </c>
      <c r="B691" s="1" t="s">
        <v>1584</v>
      </c>
      <c r="C691" s="1" t="s">
        <v>5736</v>
      </c>
      <c r="D691" s="1" t="s">
        <v>6358</v>
      </c>
      <c r="E691" s="1" t="s">
        <v>4656</v>
      </c>
      <c r="F691" s="1" t="s">
        <v>4891</v>
      </c>
      <c r="G691" s="1" t="s">
        <v>4892</v>
      </c>
      <c r="H691" s="1" t="s">
        <v>4605</v>
      </c>
      <c r="I691" s="1" t="s">
        <v>4706</v>
      </c>
      <c r="J691" s="1" t="s">
        <v>5058</v>
      </c>
      <c r="K691">
        <v>2866.26</v>
      </c>
      <c r="L691">
        <v>2.78</v>
      </c>
      <c r="M691" s="32" t="s">
        <v>6419</v>
      </c>
      <c r="N691" s="35" t="s">
        <v>5597</v>
      </c>
      <c r="O691" s="1" t="s">
        <v>4664</v>
      </c>
      <c r="P691" s="1" t="s">
        <v>4622</v>
      </c>
      <c r="Q691" s="1" t="s">
        <v>4611</v>
      </c>
      <c r="R691" s="1" t="s">
        <v>4703</v>
      </c>
      <c r="S691" s="1">
        <f>+Excel_Advanced_Sales_Dataset_2000__hetvi__2[[#This Row],[Unit Price]]*Excel_Advanced_Sales_Dataset_2000__hetvi__2[[#This Row],[Quantity]]</f>
        <v>51592.680000000008</v>
      </c>
    </row>
    <row r="692" spans="1:19" x14ac:dyDescent="0.25">
      <c r="A692" s="1" t="s">
        <v>1878</v>
      </c>
      <c r="B692" s="1" t="s">
        <v>278</v>
      </c>
      <c r="C692" s="1" t="s">
        <v>5245</v>
      </c>
      <c r="D692" s="1" t="s">
        <v>5986</v>
      </c>
      <c r="E692" s="1" t="s">
        <v>4627</v>
      </c>
      <c r="F692" s="1" t="s">
        <v>4636</v>
      </c>
      <c r="G692" s="1" t="s">
        <v>4985</v>
      </c>
      <c r="H692" s="1" t="s">
        <v>4630</v>
      </c>
      <c r="I692" s="1" t="s">
        <v>4631</v>
      </c>
      <c r="J692" s="1" t="s">
        <v>4793</v>
      </c>
      <c r="K692">
        <v>46632.86</v>
      </c>
      <c r="L692">
        <v>16.600000000000001</v>
      </c>
      <c r="M692" s="32" t="s">
        <v>6420</v>
      </c>
      <c r="N692" s="35" t="s">
        <v>5964</v>
      </c>
      <c r="O692" s="1" t="s">
        <v>4730</v>
      </c>
      <c r="P692" s="1" t="s">
        <v>4622</v>
      </c>
      <c r="Q692" s="1" t="s">
        <v>4643</v>
      </c>
      <c r="R692" s="1" t="s">
        <v>4703</v>
      </c>
      <c r="S692" s="1">
        <f>+Excel_Advanced_Sales_Dataset_2000__hetvi__2[[#This Row],[Unit Price]]*Excel_Advanced_Sales_Dataset_2000__hetvi__2[[#This Row],[Quantity]]</f>
        <v>746125.76</v>
      </c>
    </row>
    <row r="693" spans="1:19" x14ac:dyDescent="0.25">
      <c r="A693" s="1" t="s">
        <v>1880</v>
      </c>
      <c r="B693" s="1" t="s">
        <v>1116</v>
      </c>
      <c r="C693" s="1" t="s">
        <v>4778</v>
      </c>
      <c r="D693" s="1" t="s">
        <v>4890</v>
      </c>
      <c r="E693" s="1" t="s">
        <v>4602</v>
      </c>
      <c r="F693" s="1" t="s">
        <v>4603</v>
      </c>
      <c r="G693" s="1" t="s">
        <v>4604</v>
      </c>
      <c r="H693" s="1" t="s">
        <v>4725</v>
      </c>
      <c r="I693" s="1" t="s">
        <v>4898</v>
      </c>
      <c r="J693" s="1" t="s">
        <v>4793</v>
      </c>
      <c r="K693">
        <v>26942.06</v>
      </c>
      <c r="L693">
        <v>0.22</v>
      </c>
      <c r="M693" s="32" t="s">
        <v>6421</v>
      </c>
      <c r="N693" s="35" t="s">
        <v>5711</v>
      </c>
      <c r="O693" s="1" t="s">
        <v>45</v>
      </c>
      <c r="P693" s="1" t="s">
        <v>4622</v>
      </c>
      <c r="Q693" s="1" t="s">
        <v>4643</v>
      </c>
      <c r="R693" s="1" t="s">
        <v>4720</v>
      </c>
      <c r="S693" s="1">
        <f>+Excel_Advanced_Sales_Dataset_2000__hetvi__2[[#This Row],[Unit Price]]*Excel_Advanced_Sales_Dataset_2000__hetvi__2[[#This Row],[Quantity]]</f>
        <v>431072.96</v>
      </c>
    </row>
    <row r="694" spans="1:19" x14ac:dyDescent="0.25">
      <c r="A694" s="1" t="s">
        <v>1882</v>
      </c>
      <c r="B694" s="1" t="s">
        <v>1690</v>
      </c>
      <c r="C694" s="1" t="s">
        <v>5813</v>
      </c>
      <c r="D694" s="1" t="s">
        <v>6422</v>
      </c>
      <c r="E694" s="1" t="s">
        <v>4615</v>
      </c>
      <c r="F694" s="1" t="s">
        <v>4733</v>
      </c>
      <c r="G694" s="1" t="s">
        <v>5083</v>
      </c>
      <c r="H694" s="1" t="s">
        <v>4659</v>
      </c>
      <c r="I694" s="1" t="s">
        <v>4756</v>
      </c>
      <c r="J694" s="1" t="s">
        <v>4883</v>
      </c>
      <c r="K694">
        <v>34902.58</v>
      </c>
      <c r="L694">
        <v>5.51</v>
      </c>
      <c r="M694" s="32" t="s">
        <v>6423</v>
      </c>
      <c r="N694" s="35" t="s">
        <v>4952</v>
      </c>
      <c r="O694" s="1" t="s">
        <v>4651</v>
      </c>
      <c r="P694" s="1" t="s">
        <v>4622</v>
      </c>
      <c r="Q694" s="1" t="s">
        <v>4643</v>
      </c>
      <c r="R694" s="1" t="s">
        <v>4665</v>
      </c>
      <c r="S694" s="1">
        <f>+Excel_Advanced_Sales_Dataset_2000__hetvi__2[[#This Row],[Unit Price]]*Excel_Advanced_Sales_Dataset_2000__hetvi__2[[#This Row],[Quantity]]</f>
        <v>1710226.4200000002</v>
      </c>
    </row>
    <row r="695" spans="1:19" x14ac:dyDescent="0.25">
      <c r="A695" s="1" t="s">
        <v>1884</v>
      </c>
      <c r="B695" s="1" t="s">
        <v>1116</v>
      </c>
      <c r="C695" s="1" t="s">
        <v>6424</v>
      </c>
      <c r="D695" s="1" t="s">
        <v>6425</v>
      </c>
      <c r="E695" s="1" t="s">
        <v>4627</v>
      </c>
      <c r="F695" s="1" t="s">
        <v>4636</v>
      </c>
      <c r="G695" s="1" t="s">
        <v>4637</v>
      </c>
      <c r="H695" s="1" t="s">
        <v>4605</v>
      </c>
      <c r="I695" s="1" t="s">
        <v>4808</v>
      </c>
      <c r="J695" s="1" t="s">
        <v>4757</v>
      </c>
      <c r="K695">
        <v>40287.040000000001</v>
      </c>
      <c r="L695">
        <v>1.37</v>
      </c>
      <c r="M695" s="32" t="s">
        <v>6426</v>
      </c>
      <c r="N695" s="35" t="s">
        <v>5252</v>
      </c>
      <c r="O695" s="1" t="s">
        <v>4609</v>
      </c>
      <c r="P695" s="1" t="s">
        <v>4622</v>
      </c>
      <c r="Q695" s="1" t="s">
        <v>4611</v>
      </c>
      <c r="R695" s="1" t="s">
        <v>4720</v>
      </c>
      <c r="S695" s="1">
        <f>+Excel_Advanced_Sales_Dataset_2000__hetvi__2[[#This Row],[Unit Price]]*Excel_Advanced_Sales_Dataset_2000__hetvi__2[[#This Row],[Quantity]]</f>
        <v>1128037.1200000001</v>
      </c>
    </row>
    <row r="696" spans="1:19" x14ac:dyDescent="0.25">
      <c r="A696" s="1" t="s">
        <v>1886</v>
      </c>
      <c r="B696" s="1" t="s">
        <v>708</v>
      </c>
      <c r="C696" s="1" t="s">
        <v>5302</v>
      </c>
      <c r="D696" s="1" t="s">
        <v>6209</v>
      </c>
      <c r="E696" s="1" t="s">
        <v>4602</v>
      </c>
      <c r="F696" s="1" t="s">
        <v>4785</v>
      </c>
      <c r="G696" s="1" t="s">
        <v>4942</v>
      </c>
      <c r="H696" s="1" t="s">
        <v>4638</v>
      </c>
      <c r="I696" s="1" t="s">
        <v>4802</v>
      </c>
      <c r="J696" s="1" t="s">
        <v>4828</v>
      </c>
      <c r="K696">
        <v>34958.81</v>
      </c>
      <c r="L696">
        <v>19.3</v>
      </c>
      <c r="M696" s="32" t="s">
        <v>6427</v>
      </c>
      <c r="N696" s="35" t="s">
        <v>6428</v>
      </c>
      <c r="O696" s="1" t="s">
        <v>4651</v>
      </c>
      <c r="P696" s="1" t="s">
        <v>4610</v>
      </c>
      <c r="Q696" s="1" t="s">
        <v>4623</v>
      </c>
      <c r="R696" s="1" t="s">
        <v>4744</v>
      </c>
      <c r="S696" s="1">
        <f>+Excel_Advanced_Sales_Dataset_2000__hetvi__2[[#This Row],[Unit Price]]*Excel_Advanced_Sales_Dataset_2000__hetvi__2[[#This Row],[Quantity]]</f>
        <v>454464.52999999997</v>
      </c>
    </row>
    <row r="697" spans="1:19" x14ac:dyDescent="0.25">
      <c r="A697" s="1" t="s">
        <v>1888</v>
      </c>
      <c r="B697" s="1" t="s">
        <v>1666</v>
      </c>
      <c r="C697" s="1" t="s">
        <v>6429</v>
      </c>
      <c r="D697" s="1" t="s">
        <v>6430</v>
      </c>
      <c r="E697" s="1" t="s">
        <v>4602</v>
      </c>
      <c r="F697" s="1" t="s">
        <v>4668</v>
      </c>
      <c r="G697" s="1" t="s">
        <v>4807</v>
      </c>
      <c r="H697" s="1" t="s">
        <v>4618</v>
      </c>
      <c r="I697" s="1" t="s">
        <v>4735</v>
      </c>
      <c r="J697" s="1" t="s">
        <v>4820</v>
      </c>
      <c r="K697">
        <v>23043.38</v>
      </c>
      <c r="L697">
        <v>13.18</v>
      </c>
      <c r="M697" s="32" t="s">
        <v>6431</v>
      </c>
      <c r="N697" s="35" t="s">
        <v>5085</v>
      </c>
      <c r="O697" s="1" t="s">
        <v>4609</v>
      </c>
      <c r="P697" s="1" t="s">
        <v>4622</v>
      </c>
      <c r="Q697" s="1" t="s">
        <v>4611</v>
      </c>
      <c r="R697" s="1" t="s">
        <v>4703</v>
      </c>
      <c r="S697" s="1">
        <f>+Excel_Advanced_Sales_Dataset_2000__hetvi__2[[#This Row],[Unit Price]]*Excel_Advanced_Sales_Dataset_2000__hetvi__2[[#This Row],[Quantity]]</f>
        <v>506954.36000000004</v>
      </c>
    </row>
    <row r="698" spans="1:19" x14ac:dyDescent="0.25">
      <c r="A698" s="1" t="s">
        <v>1890</v>
      </c>
      <c r="B698" s="1" t="s">
        <v>1174</v>
      </c>
      <c r="C698" s="1" t="s">
        <v>5677</v>
      </c>
      <c r="D698" s="1" t="s">
        <v>5310</v>
      </c>
      <c r="E698" s="1" t="s">
        <v>4602</v>
      </c>
      <c r="F698" s="1" t="s">
        <v>4684</v>
      </c>
      <c r="G698" s="1" t="s">
        <v>4685</v>
      </c>
      <c r="H698" s="1" t="s">
        <v>4659</v>
      </c>
      <c r="I698" s="1" t="s">
        <v>4756</v>
      </c>
      <c r="J698" s="1" t="s">
        <v>5128</v>
      </c>
      <c r="K698">
        <v>26869.27</v>
      </c>
      <c r="L698">
        <v>15.7</v>
      </c>
      <c r="M698" s="32" t="s">
        <v>6432</v>
      </c>
      <c r="N698" s="35" t="s">
        <v>6055</v>
      </c>
      <c r="O698" s="1" t="s">
        <v>4609</v>
      </c>
      <c r="P698" s="1" t="s">
        <v>4622</v>
      </c>
      <c r="Q698" s="1" t="s">
        <v>4643</v>
      </c>
      <c r="R698" s="1" t="s">
        <v>4703</v>
      </c>
      <c r="S698" s="1">
        <f>+Excel_Advanced_Sales_Dataset_2000__hetvi__2[[#This Row],[Unit Price]]*Excel_Advanced_Sales_Dataset_2000__hetvi__2[[#This Row],[Quantity]]</f>
        <v>1021032.26</v>
      </c>
    </row>
    <row r="699" spans="1:19" x14ac:dyDescent="0.25">
      <c r="A699" s="1" t="s">
        <v>1892</v>
      </c>
      <c r="B699" s="1" t="s">
        <v>696</v>
      </c>
      <c r="C699" s="1" t="s">
        <v>6433</v>
      </c>
      <c r="D699" s="1" t="s">
        <v>6434</v>
      </c>
      <c r="E699" s="1" t="s">
        <v>4627</v>
      </c>
      <c r="F699" s="1" t="s">
        <v>4691</v>
      </c>
      <c r="G699" s="1" t="s">
        <v>5017</v>
      </c>
      <c r="H699" s="1" t="s">
        <v>4605</v>
      </c>
      <c r="I699" s="1" t="s">
        <v>4606</v>
      </c>
      <c r="J699" s="1" t="s">
        <v>4671</v>
      </c>
      <c r="K699">
        <v>46873.74</v>
      </c>
      <c r="L699">
        <v>18.39</v>
      </c>
      <c r="M699" s="32" t="s">
        <v>6435</v>
      </c>
      <c r="N699" s="35" t="s">
        <v>4795</v>
      </c>
      <c r="O699" s="1" t="s">
        <v>4651</v>
      </c>
      <c r="P699" s="1" t="s">
        <v>4622</v>
      </c>
      <c r="Q699" s="1" t="s">
        <v>4643</v>
      </c>
      <c r="R699" s="1" t="s">
        <v>4644</v>
      </c>
      <c r="S699" s="1">
        <f>+Excel_Advanced_Sales_Dataset_2000__hetvi__2[[#This Row],[Unit Price]]*Excel_Advanced_Sales_Dataset_2000__hetvi__2[[#This Row],[Quantity]]</f>
        <v>1874949.5999999999</v>
      </c>
    </row>
    <row r="700" spans="1:19" x14ac:dyDescent="0.25">
      <c r="A700" s="1" t="s">
        <v>1894</v>
      </c>
      <c r="B700" s="1" t="s">
        <v>571</v>
      </c>
      <c r="C700" s="1" t="s">
        <v>4861</v>
      </c>
      <c r="D700" s="1" t="s">
        <v>4933</v>
      </c>
      <c r="E700" s="1" t="s">
        <v>4602</v>
      </c>
      <c r="F700" s="1" t="s">
        <v>4684</v>
      </c>
      <c r="G700" s="1" t="s">
        <v>4792</v>
      </c>
      <c r="H700" s="1" t="s">
        <v>4725</v>
      </c>
      <c r="I700" s="1" t="s">
        <v>4726</v>
      </c>
      <c r="J700" s="1" t="s">
        <v>4828</v>
      </c>
      <c r="K700">
        <v>27871.24</v>
      </c>
      <c r="L700">
        <v>7.5</v>
      </c>
      <c r="M700" s="32" t="s">
        <v>6436</v>
      </c>
      <c r="N700" s="35" t="s">
        <v>5348</v>
      </c>
      <c r="O700" s="1" t="s">
        <v>4609</v>
      </c>
      <c r="P700" s="1" t="s">
        <v>4622</v>
      </c>
      <c r="Q700" s="1" t="s">
        <v>4643</v>
      </c>
      <c r="R700" s="1" t="s">
        <v>4665</v>
      </c>
      <c r="S700" s="1">
        <f>+Excel_Advanced_Sales_Dataset_2000__hetvi__2[[#This Row],[Unit Price]]*Excel_Advanced_Sales_Dataset_2000__hetvi__2[[#This Row],[Quantity]]</f>
        <v>362326.12</v>
      </c>
    </row>
    <row r="701" spans="1:19" x14ac:dyDescent="0.25">
      <c r="A701" s="1" t="s">
        <v>1896</v>
      </c>
      <c r="B701" s="1" t="s">
        <v>1678</v>
      </c>
      <c r="C701" s="1" t="s">
        <v>6437</v>
      </c>
      <c r="D701" s="1" t="s">
        <v>5191</v>
      </c>
      <c r="E701" s="1" t="s">
        <v>4602</v>
      </c>
      <c r="F701" s="1" t="s">
        <v>4785</v>
      </c>
      <c r="G701" s="1" t="s">
        <v>5159</v>
      </c>
      <c r="H701" s="1" t="s">
        <v>4638</v>
      </c>
      <c r="I701" s="1" t="s">
        <v>4834</v>
      </c>
      <c r="J701" s="1" t="s">
        <v>4607</v>
      </c>
      <c r="K701">
        <v>2041.74</v>
      </c>
      <c r="L701">
        <v>12.61</v>
      </c>
      <c r="M701" s="32" t="s">
        <v>6438</v>
      </c>
      <c r="N701" s="35" t="s">
        <v>5432</v>
      </c>
      <c r="O701" s="1" t="s">
        <v>4609</v>
      </c>
      <c r="P701" s="1" t="s">
        <v>4622</v>
      </c>
      <c r="Q701" s="1" t="s">
        <v>4643</v>
      </c>
      <c r="R701" s="1" t="s">
        <v>4644</v>
      </c>
      <c r="S701" s="1">
        <f>+Excel_Advanced_Sales_Dataset_2000__hetvi__2[[#This Row],[Unit Price]]*Excel_Advanced_Sales_Dataset_2000__hetvi__2[[#This Row],[Quantity]]</f>
        <v>63293.94</v>
      </c>
    </row>
    <row r="702" spans="1:19" x14ac:dyDescent="0.25">
      <c r="A702" s="1" t="s">
        <v>1898</v>
      </c>
      <c r="B702" s="1" t="s">
        <v>1899</v>
      </c>
      <c r="C702" s="1" t="s">
        <v>5241</v>
      </c>
      <c r="D702" s="1" t="s">
        <v>6439</v>
      </c>
      <c r="E702" s="1" t="s">
        <v>4656</v>
      </c>
      <c r="F702" s="1" t="s">
        <v>4772</v>
      </c>
      <c r="G702" s="1" t="s">
        <v>4833</v>
      </c>
      <c r="H702" s="1" t="s">
        <v>4659</v>
      </c>
      <c r="I702" s="1" t="s">
        <v>4660</v>
      </c>
      <c r="J702" s="1" t="s">
        <v>4986</v>
      </c>
      <c r="K702">
        <v>13803.88</v>
      </c>
      <c r="L702">
        <v>2.0699999999999998</v>
      </c>
      <c r="M702" s="32" t="s">
        <v>6440</v>
      </c>
      <c r="N702" s="35" t="s">
        <v>4695</v>
      </c>
      <c r="O702" s="1" t="s">
        <v>4609</v>
      </c>
      <c r="P702" s="1" t="s">
        <v>4622</v>
      </c>
      <c r="Q702" s="1" t="s">
        <v>4611</v>
      </c>
      <c r="R702" s="1" t="s">
        <v>4696</v>
      </c>
      <c r="S702" s="1">
        <f>+Excel_Advanced_Sales_Dataset_2000__hetvi__2[[#This Row],[Unit Price]]*Excel_Advanced_Sales_Dataset_2000__hetvi__2[[#This Row],[Quantity]]</f>
        <v>317489.24</v>
      </c>
    </row>
    <row r="703" spans="1:19" x14ac:dyDescent="0.25">
      <c r="A703" s="1" t="s">
        <v>1901</v>
      </c>
      <c r="B703" s="1" t="s">
        <v>192</v>
      </c>
      <c r="C703" s="1" t="s">
        <v>6441</v>
      </c>
      <c r="D703" s="1" t="s">
        <v>6442</v>
      </c>
      <c r="E703" s="1" t="s">
        <v>4615</v>
      </c>
      <c r="F703" s="1" t="s">
        <v>4754</v>
      </c>
      <c r="G703" s="1" t="s">
        <v>4798</v>
      </c>
      <c r="H703" s="1" t="s">
        <v>4605</v>
      </c>
      <c r="I703" s="1" t="s">
        <v>4606</v>
      </c>
      <c r="J703" s="1" t="s">
        <v>5118</v>
      </c>
      <c r="K703">
        <v>21907.57</v>
      </c>
      <c r="L703">
        <v>5.93</v>
      </c>
      <c r="M703" s="32" t="s">
        <v>6443</v>
      </c>
      <c r="N703" s="35" t="s">
        <v>5166</v>
      </c>
      <c r="O703" s="1" t="s">
        <v>4664</v>
      </c>
      <c r="P703" s="1" t="s">
        <v>4652</v>
      </c>
      <c r="Q703" s="1" t="s">
        <v>4623</v>
      </c>
      <c r="R703" s="1" t="s">
        <v>4696</v>
      </c>
      <c r="S703" s="1">
        <f>+Excel_Advanced_Sales_Dataset_2000__hetvi__2[[#This Row],[Unit Price]]*Excel_Advanced_Sales_Dataset_2000__hetvi__2[[#This Row],[Quantity]]</f>
        <v>766764.95</v>
      </c>
    </row>
    <row r="704" spans="1:19" x14ac:dyDescent="0.25">
      <c r="A704" s="1" t="s">
        <v>1903</v>
      </c>
      <c r="B704" s="1" t="s">
        <v>815</v>
      </c>
      <c r="C704" s="1" t="s">
        <v>5309</v>
      </c>
      <c r="D704" s="1" t="s">
        <v>5167</v>
      </c>
      <c r="E704" s="1" t="s">
        <v>4627</v>
      </c>
      <c r="F704" s="1" t="s">
        <v>4691</v>
      </c>
      <c r="G704" s="1" t="s">
        <v>4692</v>
      </c>
      <c r="H704" s="1" t="s">
        <v>4630</v>
      </c>
      <c r="I704" s="1" t="s">
        <v>5088</v>
      </c>
      <c r="J704" s="1" t="s">
        <v>4632</v>
      </c>
      <c r="K704">
        <v>14722.53</v>
      </c>
      <c r="L704">
        <v>6.13</v>
      </c>
      <c r="M704" s="32" t="s">
        <v>6444</v>
      </c>
      <c r="N704" s="35" t="s">
        <v>5212</v>
      </c>
      <c r="O704" s="1" t="s">
        <v>45</v>
      </c>
      <c r="P704" s="1" t="s">
        <v>4622</v>
      </c>
      <c r="Q704" s="1" t="s">
        <v>4611</v>
      </c>
      <c r="R704" s="1" t="s">
        <v>4624</v>
      </c>
      <c r="S704" s="1">
        <f>+Excel_Advanced_Sales_Dataset_2000__hetvi__2[[#This Row],[Unit Price]]*Excel_Advanced_Sales_Dataset_2000__hetvi__2[[#This Row],[Quantity]]</f>
        <v>500566.02</v>
      </c>
    </row>
    <row r="705" spans="1:19" x14ac:dyDescent="0.25">
      <c r="A705" s="1" t="s">
        <v>1905</v>
      </c>
      <c r="B705" s="1" t="s">
        <v>1906</v>
      </c>
      <c r="C705" s="1" t="s">
        <v>5121</v>
      </c>
      <c r="D705" s="1" t="s">
        <v>6183</v>
      </c>
      <c r="E705" s="1" t="s">
        <v>4656</v>
      </c>
      <c r="F705" s="1" t="s">
        <v>4676</v>
      </c>
      <c r="G705" s="1" t="s">
        <v>4917</v>
      </c>
      <c r="H705" s="1" t="s">
        <v>4630</v>
      </c>
      <c r="I705" s="1" t="s">
        <v>5077</v>
      </c>
      <c r="J705" s="1" t="s">
        <v>5128</v>
      </c>
      <c r="K705">
        <v>9981.7900000000009</v>
      </c>
      <c r="L705">
        <v>13.15</v>
      </c>
      <c r="M705" s="32" t="s">
        <v>6445</v>
      </c>
      <c r="N705" s="35" t="s">
        <v>5272</v>
      </c>
      <c r="O705" s="1" t="s">
        <v>4609</v>
      </c>
      <c r="P705" s="1" t="s">
        <v>4610</v>
      </c>
      <c r="Q705" s="1" t="s">
        <v>4643</v>
      </c>
      <c r="R705" s="1" t="s">
        <v>4612</v>
      </c>
      <c r="S705" s="1">
        <f>+Excel_Advanced_Sales_Dataset_2000__hetvi__2[[#This Row],[Unit Price]]*Excel_Advanced_Sales_Dataset_2000__hetvi__2[[#This Row],[Quantity]]</f>
        <v>379308.02</v>
      </c>
    </row>
    <row r="706" spans="1:19" x14ac:dyDescent="0.25">
      <c r="A706" s="1" t="s">
        <v>1908</v>
      </c>
      <c r="B706" s="1" t="s">
        <v>579</v>
      </c>
      <c r="C706" s="1" t="s">
        <v>6446</v>
      </c>
      <c r="D706" s="1" t="s">
        <v>6447</v>
      </c>
      <c r="E706" s="1" t="s">
        <v>4627</v>
      </c>
      <c r="F706" s="1" t="s">
        <v>4723</v>
      </c>
      <c r="G706" s="1" t="s">
        <v>4922</v>
      </c>
      <c r="H706" s="1" t="s">
        <v>4630</v>
      </c>
      <c r="I706" s="1" t="s">
        <v>5077</v>
      </c>
      <c r="J706" s="1" t="s">
        <v>4820</v>
      </c>
      <c r="K706">
        <v>28817.33</v>
      </c>
      <c r="L706">
        <v>18.309999999999999</v>
      </c>
      <c r="M706" s="32" t="s">
        <v>6448</v>
      </c>
      <c r="N706" s="35" t="s">
        <v>4852</v>
      </c>
      <c r="O706" s="1" t="s">
        <v>4651</v>
      </c>
      <c r="P706" s="1" t="s">
        <v>4622</v>
      </c>
      <c r="Q706" s="1" t="s">
        <v>4643</v>
      </c>
      <c r="R706" s="1" t="s">
        <v>4696</v>
      </c>
      <c r="S706" s="1">
        <f>+Excel_Advanced_Sales_Dataset_2000__hetvi__2[[#This Row],[Unit Price]]*Excel_Advanced_Sales_Dataset_2000__hetvi__2[[#This Row],[Quantity]]</f>
        <v>633981.26</v>
      </c>
    </row>
    <row r="707" spans="1:19" x14ac:dyDescent="0.25">
      <c r="A707" s="1" t="s">
        <v>1910</v>
      </c>
      <c r="B707" s="1" t="s">
        <v>304</v>
      </c>
      <c r="C707" s="1" t="s">
        <v>5213</v>
      </c>
      <c r="D707" s="1" t="s">
        <v>4745</v>
      </c>
      <c r="E707" s="1" t="s">
        <v>4656</v>
      </c>
      <c r="F707" s="1" t="s">
        <v>4676</v>
      </c>
      <c r="G707" s="1" t="s">
        <v>5132</v>
      </c>
      <c r="H707" s="1" t="s">
        <v>4605</v>
      </c>
      <c r="I707" s="1" t="s">
        <v>4819</v>
      </c>
      <c r="J707" s="1" t="s">
        <v>4700</v>
      </c>
      <c r="K707">
        <v>996.9</v>
      </c>
      <c r="L707">
        <v>5.69</v>
      </c>
      <c r="M707" s="32" t="s">
        <v>6449</v>
      </c>
      <c r="N707" s="35" t="s">
        <v>4848</v>
      </c>
      <c r="O707" s="1" t="s">
        <v>4730</v>
      </c>
      <c r="P707" s="1" t="s">
        <v>4622</v>
      </c>
      <c r="Q707" s="1" t="s">
        <v>4611</v>
      </c>
      <c r="R707" s="1" t="s">
        <v>4612</v>
      </c>
      <c r="S707" s="1">
        <f>+Excel_Advanced_Sales_Dataset_2000__hetvi__2[[#This Row],[Unit Price]]*Excel_Advanced_Sales_Dataset_2000__hetvi__2[[#This Row],[Quantity]]</f>
        <v>28910.1</v>
      </c>
    </row>
    <row r="708" spans="1:19" x14ac:dyDescent="0.25">
      <c r="A708" s="1" t="s">
        <v>1912</v>
      </c>
      <c r="B708" s="1" t="s">
        <v>192</v>
      </c>
      <c r="C708" s="1" t="s">
        <v>5692</v>
      </c>
      <c r="D708" s="1" t="s">
        <v>6450</v>
      </c>
      <c r="E708" s="1" t="s">
        <v>4602</v>
      </c>
      <c r="F708" s="1" t="s">
        <v>4785</v>
      </c>
      <c r="G708" s="1" t="s">
        <v>4786</v>
      </c>
      <c r="H708" s="1" t="s">
        <v>4630</v>
      </c>
      <c r="I708" s="1" t="s">
        <v>4670</v>
      </c>
      <c r="J708" s="1" t="s">
        <v>4893</v>
      </c>
      <c r="K708">
        <v>37062.879999999997</v>
      </c>
      <c r="L708">
        <v>1.33</v>
      </c>
      <c r="M708" s="32" t="s">
        <v>6451</v>
      </c>
      <c r="N708" s="35" t="s">
        <v>5907</v>
      </c>
      <c r="O708" s="1" t="s">
        <v>4651</v>
      </c>
      <c r="P708" s="1" t="s">
        <v>4622</v>
      </c>
      <c r="Q708" s="1" t="s">
        <v>4623</v>
      </c>
      <c r="R708" s="1" t="s">
        <v>4612</v>
      </c>
      <c r="S708" s="1">
        <f>+Excel_Advanced_Sales_Dataset_2000__hetvi__2[[#This Row],[Unit Price]]*Excel_Advanced_Sales_Dataset_2000__hetvi__2[[#This Row],[Quantity]]</f>
        <v>778320.48</v>
      </c>
    </row>
    <row r="709" spans="1:19" x14ac:dyDescent="0.25">
      <c r="A709" s="1" t="s">
        <v>1914</v>
      </c>
      <c r="B709" s="1" t="s">
        <v>1088</v>
      </c>
      <c r="C709" s="1" t="s">
        <v>4926</v>
      </c>
      <c r="D709" s="1" t="s">
        <v>6452</v>
      </c>
      <c r="E709" s="1" t="s">
        <v>4656</v>
      </c>
      <c r="F709" s="1" t="s">
        <v>4657</v>
      </c>
      <c r="G709" s="1" t="s">
        <v>4826</v>
      </c>
      <c r="H709" s="1" t="s">
        <v>4618</v>
      </c>
      <c r="I709" s="1" t="s">
        <v>4748</v>
      </c>
      <c r="J709" s="1" t="s">
        <v>4767</v>
      </c>
      <c r="K709">
        <v>19022.36</v>
      </c>
      <c r="L709">
        <v>9.16</v>
      </c>
      <c r="M709" s="32" t="s">
        <v>6453</v>
      </c>
      <c r="N709" s="35" t="s">
        <v>5145</v>
      </c>
      <c r="O709" s="1" t="s">
        <v>4651</v>
      </c>
      <c r="P709" s="1" t="s">
        <v>4622</v>
      </c>
      <c r="Q709" s="1" t="s">
        <v>4611</v>
      </c>
      <c r="R709" s="1" t="s">
        <v>4720</v>
      </c>
      <c r="S709" s="1">
        <f>+Excel_Advanced_Sales_Dataset_2000__hetvi__2[[#This Row],[Unit Price]]*Excel_Advanced_Sales_Dataset_2000__hetvi__2[[#This Row],[Quantity]]</f>
        <v>856006.20000000007</v>
      </c>
    </row>
    <row r="710" spans="1:19" x14ac:dyDescent="0.25">
      <c r="A710" s="1" t="s">
        <v>1916</v>
      </c>
      <c r="B710" s="1" t="s">
        <v>1917</v>
      </c>
      <c r="C710" s="1" t="s">
        <v>4752</v>
      </c>
      <c r="D710" s="1" t="s">
        <v>6209</v>
      </c>
      <c r="E710" s="1" t="s">
        <v>4656</v>
      </c>
      <c r="F710" s="1" t="s">
        <v>4891</v>
      </c>
      <c r="G710" s="1" t="s">
        <v>5143</v>
      </c>
      <c r="H710" s="1" t="s">
        <v>4630</v>
      </c>
      <c r="I710" s="1" t="s">
        <v>4766</v>
      </c>
      <c r="J710" s="1" t="s">
        <v>4679</v>
      </c>
      <c r="K710">
        <v>31182.46</v>
      </c>
      <c r="L710">
        <v>14.41</v>
      </c>
      <c r="M710" s="32" t="s">
        <v>6454</v>
      </c>
      <c r="N710" s="35" t="s">
        <v>5002</v>
      </c>
      <c r="O710" s="1" t="s">
        <v>4609</v>
      </c>
      <c r="P710" s="1" t="s">
        <v>4622</v>
      </c>
      <c r="Q710" s="1" t="s">
        <v>4623</v>
      </c>
      <c r="R710" s="1" t="s">
        <v>4744</v>
      </c>
      <c r="S710" s="1">
        <f>+Excel_Advanced_Sales_Dataset_2000__hetvi__2[[#This Row],[Unit Price]]*Excel_Advanced_Sales_Dataset_2000__hetvi__2[[#This Row],[Quantity]]</f>
        <v>31182.46</v>
      </c>
    </row>
    <row r="711" spans="1:19" x14ac:dyDescent="0.25">
      <c r="A711" s="1" t="s">
        <v>1919</v>
      </c>
      <c r="B711" s="1" t="s">
        <v>1920</v>
      </c>
      <c r="C711" s="1" t="s">
        <v>4817</v>
      </c>
      <c r="D711" s="1" t="s">
        <v>6455</v>
      </c>
      <c r="E711" s="1" t="s">
        <v>4656</v>
      </c>
      <c r="F711" s="1" t="s">
        <v>4657</v>
      </c>
      <c r="G711" s="1" t="s">
        <v>4658</v>
      </c>
      <c r="H711" s="1" t="s">
        <v>4659</v>
      </c>
      <c r="I711" s="1" t="s">
        <v>4845</v>
      </c>
      <c r="J711" s="1" t="s">
        <v>4846</v>
      </c>
      <c r="K711">
        <v>34586.61</v>
      </c>
      <c r="L711">
        <v>12.75</v>
      </c>
      <c r="M711" s="32" t="s">
        <v>6456</v>
      </c>
      <c r="N711" s="35" t="s">
        <v>5288</v>
      </c>
      <c r="O711" s="1" t="s">
        <v>4651</v>
      </c>
      <c r="P711" s="1" t="s">
        <v>4622</v>
      </c>
      <c r="Q711" s="1" t="s">
        <v>4623</v>
      </c>
      <c r="R711" s="1" t="s">
        <v>4782</v>
      </c>
      <c r="S711" s="1">
        <f>+Excel_Advanced_Sales_Dataset_2000__hetvi__2[[#This Row],[Unit Price]]*Excel_Advanced_Sales_Dataset_2000__hetvi__2[[#This Row],[Quantity]]</f>
        <v>518799.15</v>
      </c>
    </row>
    <row r="712" spans="1:19" x14ac:dyDescent="0.25">
      <c r="A712" s="1" t="s">
        <v>1922</v>
      </c>
      <c r="B712" s="1" t="s">
        <v>1036</v>
      </c>
      <c r="C712" s="1" t="s">
        <v>5109</v>
      </c>
      <c r="D712" s="1" t="s">
        <v>5094</v>
      </c>
      <c r="E712" s="1" t="s">
        <v>4602</v>
      </c>
      <c r="F712" s="1" t="s">
        <v>4668</v>
      </c>
      <c r="G712" s="1" t="s">
        <v>4879</v>
      </c>
      <c r="H712" s="1" t="s">
        <v>4659</v>
      </c>
      <c r="I712" s="1" t="s">
        <v>4787</v>
      </c>
      <c r="J712" s="1" t="s">
        <v>4707</v>
      </c>
      <c r="K712">
        <v>23802.240000000002</v>
      </c>
      <c r="L712">
        <v>2.21</v>
      </c>
      <c r="M712" s="32" t="s">
        <v>6457</v>
      </c>
      <c r="N712" s="35" t="s">
        <v>5866</v>
      </c>
      <c r="O712" s="1" t="s">
        <v>4664</v>
      </c>
      <c r="P712" s="1" t="s">
        <v>4610</v>
      </c>
      <c r="Q712" s="1" t="s">
        <v>4643</v>
      </c>
      <c r="R712" s="1" t="s">
        <v>4696</v>
      </c>
      <c r="S712" s="1">
        <f>+Excel_Advanced_Sales_Dataset_2000__hetvi__2[[#This Row],[Unit Price]]*Excel_Advanced_Sales_Dataset_2000__hetvi__2[[#This Row],[Quantity]]</f>
        <v>595056</v>
      </c>
    </row>
    <row r="713" spans="1:19" x14ac:dyDescent="0.25">
      <c r="A713" s="1" t="s">
        <v>1924</v>
      </c>
      <c r="B713" s="1" t="s">
        <v>96</v>
      </c>
      <c r="C713" s="1" t="s">
        <v>5692</v>
      </c>
      <c r="D713" s="1" t="s">
        <v>6458</v>
      </c>
      <c r="E713" s="1" t="s">
        <v>4627</v>
      </c>
      <c r="F713" s="1" t="s">
        <v>4723</v>
      </c>
      <c r="G713" s="1" t="s">
        <v>4724</v>
      </c>
      <c r="H713" s="1" t="s">
        <v>4630</v>
      </c>
      <c r="I713" s="1" t="s">
        <v>5077</v>
      </c>
      <c r="J713" s="1" t="s">
        <v>4717</v>
      </c>
      <c r="K713">
        <v>7741.46</v>
      </c>
      <c r="L713">
        <v>12.43</v>
      </c>
      <c r="M713" s="32" t="s">
        <v>6459</v>
      </c>
      <c r="N713" s="35" t="s">
        <v>4729</v>
      </c>
      <c r="O713" s="1" t="s">
        <v>4664</v>
      </c>
      <c r="P713" s="1" t="s">
        <v>4622</v>
      </c>
      <c r="Q713" s="1" t="s">
        <v>4643</v>
      </c>
      <c r="R713" s="1" t="s">
        <v>4612</v>
      </c>
      <c r="S713" s="1">
        <f>+Excel_Advanced_Sales_Dataset_2000__hetvi__2[[#This Row],[Unit Price]]*Excel_Advanced_Sales_Dataset_2000__hetvi__2[[#This Row],[Quantity]]</f>
        <v>286434.02</v>
      </c>
    </row>
    <row r="714" spans="1:19" x14ac:dyDescent="0.25">
      <c r="A714" s="1" t="s">
        <v>1926</v>
      </c>
      <c r="B714" s="1" t="s">
        <v>1522</v>
      </c>
      <c r="C714" s="1" t="s">
        <v>5121</v>
      </c>
      <c r="D714" s="1" t="s">
        <v>5124</v>
      </c>
      <c r="E714" s="1" t="s">
        <v>4627</v>
      </c>
      <c r="F714" s="1" t="s">
        <v>4628</v>
      </c>
      <c r="G714" s="1" t="s">
        <v>4711</v>
      </c>
      <c r="H714" s="1" t="s">
        <v>4659</v>
      </c>
      <c r="I714" s="1" t="s">
        <v>4845</v>
      </c>
      <c r="J714" s="1" t="s">
        <v>4966</v>
      </c>
      <c r="K714">
        <v>6587.9</v>
      </c>
      <c r="L714">
        <v>19.38</v>
      </c>
      <c r="M714" s="32" t="s">
        <v>6460</v>
      </c>
      <c r="N714" s="35" t="s">
        <v>4914</v>
      </c>
      <c r="O714" s="1" t="s">
        <v>4609</v>
      </c>
      <c r="P714" s="1" t="s">
        <v>4622</v>
      </c>
      <c r="Q714" s="1" t="s">
        <v>4643</v>
      </c>
      <c r="R714" s="1" t="s">
        <v>4696</v>
      </c>
      <c r="S714" s="1">
        <f>+Excel_Advanced_Sales_Dataset_2000__hetvi__2[[#This Row],[Unit Price]]*Excel_Advanced_Sales_Dataset_2000__hetvi__2[[#This Row],[Quantity]]</f>
        <v>111994.29999999999</v>
      </c>
    </row>
    <row r="715" spans="1:19" x14ac:dyDescent="0.25">
      <c r="A715" s="1" t="s">
        <v>1928</v>
      </c>
      <c r="B715" s="1" t="s">
        <v>1929</v>
      </c>
      <c r="C715" s="1" t="s">
        <v>6461</v>
      </c>
      <c r="D715" s="1" t="s">
        <v>4921</v>
      </c>
      <c r="E715" s="1" t="s">
        <v>4602</v>
      </c>
      <c r="F715" s="1" t="s">
        <v>4785</v>
      </c>
      <c r="G715" s="1" t="s">
        <v>4942</v>
      </c>
      <c r="H715" s="1" t="s">
        <v>4659</v>
      </c>
      <c r="I715" s="1" t="s">
        <v>4845</v>
      </c>
      <c r="J715" s="1" t="s">
        <v>5370</v>
      </c>
      <c r="K715">
        <v>5001.3599999999997</v>
      </c>
      <c r="L715">
        <v>6.32</v>
      </c>
      <c r="M715" s="32" t="s">
        <v>6462</v>
      </c>
      <c r="N715" s="35" t="s">
        <v>6042</v>
      </c>
      <c r="O715" s="1" t="s">
        <v>45</v>
      </c>
      <c r="P715" s="1" t="s">
        <v>4622</v>
      </c>
      <c r="Q715" s="1" t="s">
        <v>4623</v>
      </c>
      <c r="R715" s="1" t="s">
        <v>4703</v>
      </c>
      <c r="S715" s="1">
        <f>+Excel_Advanced_Sales_Dataset_2000__hetvi__2[[#This Row],[Unit Price]]*Excel_Advanced_Sales_Dataset_2000__hetvi__2[[#This Row],[Quantity]]</f>
        <v>210057.12</v>
      </c>
    </row>
    <row r="716" spans="1:19" x14ac:dyDescent="0.25">
      <c r="A716" s="1" t="s">
        <v>1931</v>
      </c>
      <c r="B716" s="1" t="s">
        <v>433</v>
      </c>
      <c r="C716" s="1" t="s">
        <v>4885</v>
      </c>
      <c r="D716" s="1" t="s">
        <v>4854</v>
      </c>
      <c r="E716" s="1" t="s">
        <v>4602</v>
      </c>
      <c r="F716" s="1" t="s">
        <v>4684</v>
      </c>
      <c r="G716" s="1" t="s">
        <v>4685</v>
      </c>
      <c r="H716" s="1" t="s">
        <v>4630</v>
      </c>
      <c r="I716" s="1" t="s">
        <v>5088</v>
      </c>
      <c r="J716" s="1" t="s">
        <v>4648</v>
      </c>
      <c r="K716">
        <v>26426.06</v>
      </c>
      <c r="L716">
        <v>8.27</v>
      </c>
      <c r="M716" s="32" t="s">
        <v>6463</v>
      </c>
      <c r="N716" s="35" t="s">
        <v>5226</v>
      </c>
      <c r="O716" s="1" t="s">
        <v>4609</v>
      </c>
      <c r="P716" s="1" t="s">
        <v>4622</v>
      </c>
      <c r="Q716" s="1" t="s">
        <v>4623</v>
      </c>
      <c r="R716" s="1" t="s">
        <v>4782</v>
      </c>
      <c r="S716" s="1">
        <f>+Excel_Advanced_Sales_Dataset_2000__hetvi__2[[#This Row],[Unit Price]]*Excel_Advanced_Sales_Dataset_2000__hetvi__2[[#This Row],[Quantity]]</f>
        <v>1162746.6400000001</v>
      </c>
    </row>
    <row r="717" spans="1:19" x14ac:dyDescent="0.25">
      <c r="A717" s="1" t="s">
        <v>1933</v>
      </c>
      <c r="B717" s="1" t="s">
        <v>1934</v>
      </c>
      <c r="C717" s="1" t="s">
        <v>5687</v>
      </c>
      <c r="D717" s="1" t="s">
        <v>5006</v>
      </c>
      <c r="E717" s="1" t="s">
        <v>4615</v>
      </c>
      <c r="F717" s="1" t="s">
        <v>4733</v>
      </c>
      <c r="G717" s="1" t="s">
        <v>5083</v>
      </c>
      <c r="H717" s="1" t="s">
        <v>4659</v>
      </c>
      <c r="I717" s="1" t="s">
        <v>4787</v>
      </c>
      <c r="J717" s="1" t="s">
        <v>4767</v>
      </c>
      <c r="K717">
        <v>33928.550000000003</v>
      </c>
      <c r="L717">
        <v>1.92</v>
      </c>
      <c r="M717" s="32" t="s">
        <v>6464</v>
      </c>
      <c r="N717" s="35" t="s">
        <v>6465</v>
      </c>
      <c r="O717" s="1" t="s">
        <v>45</v>
      </c>
      <c r="P717" s="1" t="s">
        <v>4622</v>
      </c>
      <c r="Q717" s="1" t="s">
        <v>4623</v>
      </c>
      <c r="R717" s="1" t="s">
        <v>4612</v>
      </c>
      <c r="S717" s="1">
        <f>+Excel_Advanced_Sales_Dataset_2000__hetvi__2[[#This Row],[Unit Price]]*Excel_Advanced_Sales_Dataset_2000__hetvi__2[[#This Row],[Quantity]]</f>
        <v>1526784.7500000002</v>
      </c>
    </row>
    <row r="718" spans="1:19" x14ac:dyDescent="0.25">
      <c r="A718" s="1" t="s">
        <v>1936</v>
      </c>
      <c r="B718" s="1" t="s">
        <v>257</v>
      </c>
      <c r="C718" s="1" t="s">
        <v>4908</v>
      </c>
      <c r="D718" s="1" t="s">
        <v>6466</v>
      </c>
      <c r="E718" s="1" t="s">
        <v>4602</v>
      </c>
      <c r="F718" s="1" t="s">
        <v>4684</v>
      </c>
      <c r="G718" s="1" t="s">
        <v>4685</v>
      </c>
      <c r="H718" s="1" t="s">
        <v>4725</v>
      </c>
      <c r="I718" s="1" t="s">
        <v>4726</v>
      </c>
      <c r="J718" s="1" t="s">
        <v>4938</v>
      </c>
      <c r="K718">
        <v>17752.91</v>
      </c>
      <c r="L718">
        <v>0.32</v>
      </c>
      <c r="M718" s="32" t="s">
        <v>6467</v>
      </c>
      <c r="N718" s="35" t="s">
        <v>6468</v>
      </c>
      <c r="O718" s="1" t="s">
        <v>45</v>
      </c>
      <c r="P718" s="1" t="s">
        <v>4622</v>
      </c>
      <c r="Q718" s="1" t="s">
        <v>4623</v>
      </c>
      <c r="R718" s="1" t="s">
        <v>4744</v>
      </c>
      <c r="S718" s="1">
        <f>+Excel_Advanced_Sales_Dataset_2000__hetvi__2[[#This Row],[Unit Price]]*Excel_Advanced_Sales_Dataset_2000__hetvi__2[[#This Row],[Quantity]]</f>
        <v>585846.03</v>
      </c>
    </row>
    <row r="719" spans="1:19" x14ac:dyDescent="0.25">
      <c r="A719" s="1" t="s">
        <v>1938</v>
      </c>
      <c r="B719" s="1" t="s">
        <v>503</v>
      </c>
      <c r="C719" s="1" t="s">
        <v>4714</v>
      </c>
      <c r="D719" s="1" t="s">
        <v>5242</v>
      </c>
      <c r="E719" s="1" t="s">
        <v>4627</v>
      </c>
      <c r="F719" s="1" t="s">
        <v>4628</v>
      </c>
      <c r="G719" s="1" t="s">
        <v>4629</v>
      </c>
      <c r="H719" s="1" t="s">
        <v>4725</v>
      </c>
      <c r="I719" s="1" t="s">
        <v>4923</v>
      </c>
      <c r="J719" s="1" t="s">
        <v>5370</v>
      </c>
      <c r="K719">
        <v>10133.64</v>
      </c>
      <c r="L719">
        <v>1.47</v>
      </c>
      <c r="M719" s="32" t="s">
        <v>6469</v>
      </c>
      <c r="N719" s="35" t="s">
        <v>6470</v>
      </c>
      <c r="O719" s="1" t="s">
        <v>4609</v>
      </c>
      <c r="P719" s="1" t="s">
        <v>4622</v>
      </c>
      <c r="Q719" s="1" t="s">
        <v>4623</v>
      </c>
      <c r="R719" s="1" t="s">
        <v>4703</v>
      </c>
      <c r="S719" s="1">
        <f>+Excel_Advanced_Sales_Dataset_2000__hetvi__2[[#This Row],[Unit Price]]*Excel_Advanced_Sales_Dataset_2000__hetvi__2[[#This Row],[Quantity]]</f>
        <v>425612.88</v>
      </c>
    </row>
    <row r="720" spans="1:19" x14ac:dyDescent="0.25">
      <c r="A720" s="1" t="s">
        <v>1940</v>
      </c>
      <c r="B720" s="1" t="s">
        <v>1683</v>
      </c>
      <c r="C720" s="1" t="s">
        <v>6471</v>
      </c>
      <c r="D720" s="1" t="s">
        <v>5025</v>
      </c>
      <c r="E720" s="1" t="s">
        <v>4615</v>
      </c>
      <c r="F720" s="1" t="s">
        <v>4843</v>
      </c>
      <c r="G720" s="1" t="s">
        <v>4844</v>
      </c>
      <c r="H720" s="1" t="s">
        <v>4638</v>
      </c>
      <c r="I720" s="1" t="s">
        <v>4774</v>
      </c>
      <c r="J720" s="1" t="s">
        <v>4883</v>
      </c>
      <c r="K720">
        <v>7383.21</v>
      </c>
      <c r="L720">
        <v>0.61</v>
      </c>
      <c r="M720" s="32" t="s">
        <v>6472</v>
      </c>
      <c r="N720" s="35" t="s">
        <v>5557</v>
      </c>
      <c r="O720" s="1" t="s">
        <v>4730</v>
      </c>
      <c r="P720" s="1" t="s">
        <v>4622</v>
      </c>
      <c r="Q720" s="1" t="s">
        <v>4623</v>
      </c>
      <c r="R720" s="1" t="s">
        <v>4782</v>
      </c>
      <c r="S720" s="1">
        <f>+Excel_Advanced_Sales_Dataset_2000__hetvi__2[[#This Row],[Unit Price]]*Excel_Advanced_Sales_Dataset_2000__hetvi__2[[#This Row],[Quantity]]</f>
        <v>361777.29</v>
      </c>
    </row>
    <row r="721" spans="1:19" x14ac:dyDescent="0.25">
      <c r="A721" s="1" t="s">
        <v>1942</v>
      </c>
      <c r="B721" s="1" t="s">
        <v>557</v>
      </c>
      <c r="C721" s="1" t="s">
        <v>5934</v>
      </c>
      <c r="D721" s="1" t="s">
        <v>6473</v>
      </c>
      <c r="E721" s="1" t="s">
        <v>4615</v>
      </c>
      <c r="F721" s="1" t="s">
        <v>4733</v>
      </c>
      <c r="G721" s="1" t="s">
        <v>5083</v>
      </c>
      <c r="H721" s="1" t="s">
        <v>4605</v>
      </c>
      <c r="I721" s="1" t="s">
        <v>4868</v>
      </c>
      <c r="J721" s="1" t="s">
        <v>4918</v>
      </c>
      <c r="K721">
        <v>16834.05</v>
      </c>
      <c r="L721">
        <v>4.33</v>
      </c>
      <c r="M721" s="32" t="s">
        <v>6474</v>
      </c>
      <c r="N721" s="35" t="s">
        <v>4751</v>
      </c>
      <c r="O721" s="1" t="s">
        <v>4609</v>
      </c>
      <c r="P721" s="1" t="s">
        <v>4622</v>
      </c>
      <c r="Q721" s="1" t="s">
        <v>4643</v>
      </c>
      <c r="R721" s="1" t="s">
        <v>4653</v>
      </c>
      <c r="S721" s="1">
        <f>+Excel_Advanced_Sales_Dataset_2000__hetvi__2[[#This Row],[Unit Price]]*Excel_Advanced_Sales_Dataset_2000__hetvi__2[[#This Row],[Quantity]]</f>
        <v>437685.3</v>
      </c>
    </row>
    <row r="722" spans="1:19" x14ac:dyDescent="0.25">
      <c r="A722" s="1" t="s">
        <v>1944</v>
      </c>
      <c r="B722" s="1" t="s">
        <v>1442</v>
      </c>
      <c r="C722" s="1" t="s">
        <v>5020</v>
      </c>
      <c r="D722" s="1" t="s">
        <v>6475</v>
      </c>
      <c r="E722" s="1" t="s">
        <v>4656</v>
      </c>
      <c r="F722" s="1" t="s">
        <v>4657</v>
      </c>
      <c r="G722" s="1" t="s">
        <v>4826</v>
      </c>
      <c r="H722" s="1" t="s">
        <v>4618</v>
      </c>
      <c r="I722" s="1" t="s">
        <v>4678</v>
      </c>
      <c r="J722" s="1" t="s">
        <v>4693</v>
      </c>
      <c r="K722">
        <v>10454.9</v>
      </c>
      <c r="L722">
        <v>2.4</v>
      </c>
      <c r="M722" s="32" t="s">
        <v>6476</v>
      </c>
      <c r="N722" s="35" t="s">
        <v>5201</v>
      </c>
      <c r="O722" s="1" t="s">
        <v>45</v>
      </c>
      <c r="P722" s="1" t="s">
        <v>4622</v>
      </c>
      <c r="Q722" s="1" t="s">
        <v>4611</v>
      </c>
      <c r="R722" s="1" t="s">
        <v>4624</v>
      </c>
      <c r="S722" s="1">
        <f>+Excel_Advanced_Sales_Dataset_2000__hetvi__2[[#This Row],[Unit Price]]*Excel_Advanced_Sales_Dataset_2000__hetvi__2[[#This Row],[Quantity]]</f>
        <v>313647</v>
      </c>
    </row>
    <row r="723" spans="1:19" x14ac:dyDescent="0.25">
      <c r="A723" s="1" t="s">
        <v>1946</v>
      </c>
      <c r="B723" s="1" t="s">
        <v>1947</v>
      </c>
      <c r="C723" s="1" t="s">
        <v>4625</v>
      </c>
      <c r="D723" s="1" t="s">
        <v>6278</v>
      </c>
      <c r="E723" s="1" t="s">
        <v>4627</v>
      </c>
      <c r="F723" s="1" t="s">
        <v>4723</v>
      </c>
      <c r="G723" s="1" t="s">
        <v>4724</v>
      </c>
      <c r="H723" s="1" t="s">
        <v>4659</v>
      </c>
      <c r="I723" s="1" t="s">
        <v>4756</v>
      </c>
      <c r="J723" s="1" t="s">
        <v>4693</v>
      </c>
      <c r="K723">
        <v>13276.85</v>
      </c>
      <c r="L723">
        <v>15.34</v>
      </c>
      <c r="M723" s="32" t="s">
        <v>6477</v>
      </c>
      <c r="N723" s="35" t="s">
        <v>5482</v>
      </c>
      <c r="O723" s="1" t="s">
        <v>4664</v>
      </c>
      <c r="P723" s="1" t="s">
        <v>4622</v>
      </c>
      <c r="Q723" s="1" t="s">
        <v>4611</v>
      </c>
      <c r="R723" s="1" t="s">
        <v>4744</v>
      </c>
      <c r="S723" s="1">
        <f>+Excel_Advanced_Sales_Dataset_2000__hetvi__2[[#This Row],[Unit Price]]*Excel_Advanced_Sales_Dataset_2000__hetvi__2[[#This Row],[Quantity]]</f>
        <v>398305.5</v>
      </c>
    </row>
    <row r="724" spans="1:19" x14ac:dyDescent="0.25">
      <c r="A724" s="1" t="s">
        <v>1949</v>
      </c>
      <c r="B724" s="1" t="s">
        <v>187</v>
      </c>
      <c r="C724" s="1" t="s">
        <v>5245</v>
      </c>
      <c r="D724" s="1" t="s">
        <v>6478</v>
      </c>
      <c r="E724" s="1" t="s">
        <v>4602</v>
      </c>
      <c r="F724" s="1" t="s">
        <v>4603</v>
      </c>
      <c r="G724" s="1" t="s">
        <v>4604</v>
      </c>
      <c r="H724" s="1" t="s">
        <v>4725</v>
      </c>
      <c r="I724" s="1" t="s">
        <v>4827</v>
      </c>
      <c r="J724" s="1" t="s">
        <v>4820</v>
      </c>
      <c r="K724">
        <v>20209.11</v>
      </c>
      <c r="L724">
        <v>6.68</v>
      </c>
      <c r="M724" s="32" t="s">
        <v>6479</v>
      </c>
      <c r="N724" s="35" t="s">
        <v>5404</v>
      </c>
      <c r="O724" s="1" t="s">
        <v>4664</v>
      </c>
      <c r="P724" s="1" t="s">
        <v>4622</v>
      </c>
      <c r="Q724" s="1" t="s">
        <v>4623</v>
      </c>
      <c r="R724" s="1" t="s">
        <v>4744</v>
      </c>
      <c r="S724" s="1">
        <f>+Excel_Advanced_Sales_Dataset_2000__hetvi__2[[#This Row],[Unit Price]]*Excel_Advanced_Sales_Dataset_2000__hetvi__2[[#This Row],[Quantity]]</f>
        <v>444600.42000000004</v>
      </c>
    </row>
    <row r="725" spans="1:19" x14ac:dyDescent="0.25">
      <c r="A725" s="1" t="s">
        <v>1951</v>
      </c>
      <c r="B725" s="1" t="s">
        <v>61</v>
      </c>
      <c r="C725" s="1" t="s">
        <v>4973</v>
      </c>
      <c r="D725" s="1" t="s">
        <v>6480</v>
      </c>
      <c r="E725" s="1" t="s">
        <v>4627</v>
      </c>
      <c r="F725" s="1" t="s">
        <v>4628</v>
      </c>
      <c r="G725" s="1" t="s">
        <v>4629</v>
      </c>
      <c r="H725" s="1" t="s">
        <v>4605</v>
      </c>
      <c r="I725" s="1" t="s">
        <v>4868</v>
      </c>
      <c r="J725" s="1" t="s">
        <v>4693</v>
      </c>
      <c r="K725">
        <v>2082.5300000000002</v>
      </c>
      <c r="L725">
        <v>3.43</v>
      </c>
      <c r="M725" s="32" t="s">
        <v>6481</v>
      </c>
      <c r="N725" s="35" t="s">
        <v>5364</v>
      </c>
      <c r="O725" s="1" t="s">
        <v>4609</v>
      </c>
      <c r="P725" s="1" t="s">
        <v>4622</v>
      </c>
      <c r="Q725" s="1" t="s">
        <v>4643</v>
      </c>
      <c r="R725" s="1" t="s">
        <v>4744</v>
      </c>
      <c r="S725" s="1">
        <f>+Excel_Advanced_Sales_Dataset_2000__hetvi__2[[#This Row],[Unit Price]]*Excel_Advanced_Sales_Dataset_2000__hetvi__2[[#This Row],[Quantity]]</f>
        <v>62475.900000000009</v>
      </c>
    </row>
    <row r="726" spans="1:19" x14ac:dyDescent="0.25">
      <c r="A726" s="1" t="s">
        <v>1953</v>
      </c>
      <c r="B726" s="1" t="s">
        <v>645</v>
      </c>
      <c r="C726" s="1" t="s">
        <v>6350</v>
      </c>
      <c r="D726" s="1" t="s">
        <v>5495</v>
      </c>
      <c r="E726" s="1" t="s">
        <v>4627</v>
      </c>
      <c r="F726" s="1" t="s">
        <v>4636</v>
      </c>
      <c r="G726" s="1" t="s">
        <v>4985</v>
      </c>
      <c r="H726" s="1" t="s">
        <v>4725</v>
      </c>
      <c r="I726" s="1" t="s">
        <v>4726</v>
      </c>
      <c r="J726" s="1" t="s">
        <v>4809</v>
      </c>
      <c r="K726">
        <v>32917.760000000002</v>
      </c>
      <c r="L726">
        <v>11.22</v>
      </c>
      <c r="M726" s="32" t="s">
        <v>6482</v>
      </c>
      <c r="N726" s="35" t="s">
        <v>4702</v>
      </c>
      <c r="O726" s="1" t="s">
        <v>4651</v>
      </c>
      <c r="P726" s="1" t="s">
        <v>4610</v>
      </c>
      <c r="Q726" s="1" t="s">
        <v>4623</v>
      </c>
      <c r="R726" s="1" t="s">
        <v>4703</v>
      </c>
      <c r="S726" s="1">
        <f>+Excel_Advanced_Sales_Dataset_2000__hetvi__2[[#This Row],[Unit Price]]*Excel_Advanced_Sales_Dataset_2000__hetvi__2[[#This Row],[Quantity]]</f>
        <v>230424.32000000001</v>
      </c>
    </row>
    <row r="727" spans="1:19" x14ac:dyDescent="0.25">
      <c r="A727" s="1" t="s">
        <v>1954</v>
      </c>
      <c r="B727" s="1" t="s">
        <v>1955</v>
      </c>
      <c r="C727" s="1" t="s">
        <v>5965</v>
      </c>
      <c r="D727" s="1" t="s">
        <v>6483</v>
      </c>
      <c r="E727" s="1" t="s">
        <v>4615</v>
      </c>
      <c r="F727" s="1" t="s">
        <v>4754</v>
      </c>
      <c r="G727" s="1" t="s">
        <v>4755</v>
      </c>
      <c r="H727" s="1" t="s">
        <v>4659</v>
      </c>
      <c r="I727" s="1" t="s">
        <v>4943</v>
      </c>
      <c r="J727" s="1" t="s">
        <v>4874</v>
      </c>
      <c r="K727">
        <v>2432.27</v>
      </c>
      <c r="L727">
        <v>16.64</v>
      </c>
      <c r="M727" s="32" t="s">
        <v>6484</v>
      </c>
      <c r="N727" s="35" t="s">
        <v>4719</v>
      </c>
      <c r="O727" s="1" t="s">
        <v>45</v>
      </c>
      <c r="P727" s="1" t="s">
        <v>4610</v>
      </c>
      <c r="Q727" s="1" t="s">
        <v>4643</v>
      </c>
      <c r="R727" s="1" t="s">
        <v>4720</v>
      </c>
      <c r="S727" s="1">
        <f>+Excel_Advanced_Sales_Dataset_2000__hetvi__2[[#This Row],[Unit Price]]*Excel_Advanced_Sales_Dataset_2000__hetvi__2[[#This Row],[Quantity]]</f>
        <v>4864.54</v>
      </c>
    </row>
    <row r="728" spans="1:19" x14ac:dyDescent="0.25">
      <c r="A728" s="1" t="s">
        <v>1957</v>
      </c>
      <c r="B728" s="1" t="s">
        <v>536</v>
      </c>
      <c r="C728" s="1" t="s">
        <v>4721</v>
      </c>
      <c r="D728" s="1" t="s">
        <v>5316</v>
      </c>
      <c r="E728" s="1" t="s">
        <v>4627</v>
      </c>
      <c r="F728" s="1" t="s">
        <v>4691</v>
      </c>
      <c r="G728" s="1" t="s">
        <v>5017</v>
      </c>
      <c r="H728" s="1" t="s">
        <v>4659</v>
      </c>
      <c r="I728" s="1" t="s">
        <v>4756</v>
      </c>
      <c r="J728" s="1" t="s">
        <v>4640</v>
      </c>
      <c r="K728">
        <v>33293.39</v>
      </c>
      <c r="L728">
        <v>9.5399999999999991</v>
      </c>
      <c r="M728" s="32" t="s">
        <v>6485</v>
      </c>
      <c r="N728" s="35" t="s">
        <v>5901</v>
      </c>
      <c r="O728" s="1" t="s">
        <v>45</v>
      </c>
      <c r="P728" s="1" t="s">
        <v>4622</v>
      </c>
      <c r="Q728" s="1" t="s">
        <v>4623</v>
      </c>
      <c r="R728" s="1" t="s">
        <v>4665</v>
      </c>
      <c r="S728" s="1">
        <f>+Excel_Advanced_Sales_Dataset_2000__hetvi__2[[#This Row],[Unit Price]]*Excel_Advanced_Sales_Dataset_2000__hetvi__2[[#This Row],[Quantity]]</f>
        <v>1431615.77</v>
      </c>
    </row>
    <row r="729" spans="1:19" x14ac:dyDescent="0.25">
      <c r="A729" s="1" t="s">
        <v>1959</v>
      </c>
      <c r="B729" s="1" t="s">
        <v>676</v>
      </c>
      <c r="C729" s="1" t="s">
        <v>4752</v>
      </c>
      <c r="D729" s="1" t="s">
        <v>6486</v>
      </c>
      <c r="E729" s="1" t="s">
        <v>4656</v>
      </c>
      <c r="F729" s="1" t="s">
        <v>4676</v>
      </c>
      <c r="G729" s="1" t="s">
        <v>4917</v>
      </c>
      <c r="H729" s="1" t="s">
        <v>4725</v>
      </c>
      <c r="I729" s="1" t="s">
        <v>5247</v>
      </c>
      <c r="J729" s="1" t="s">
        <v>4846</v>
      </c>
      <c r="K729">
        <v>46828.959999999999</v>
      </c>
      <c r="L729">
        <v>15.47</v>
      </c>
      <c r="M729" s="32" t="s">
        <v>6487</v>
      </c>
      <c r="N729" s="35" t="s">
        <v>5163</v>
      </c>
      <c r="O729" s="1" t="s">
        <v>4664</v>
      </c>
      <c r="P729" s="1" t="s">
        <v>4622</v>
      </c>
      <c r="Q729" s="1" t="s">
        <v>4611</v>
      </c>
      <c r="R729" s="1" t="s">
        <v>4682</v>
      </c>
      <c r="S729" s="1">
        <f>+Excel_Advanced_Sales_Dataset_2000__hetvi__2[[#This Row],[Unit Price]]*Excel_Advanced_Sales_Dataset_2000__hetvi__2[[#This Row],[Quantity]]</f>
        <v>702434.4</v>
      </c>
    </row>
    <row r="730" spans="1:19" x14ac:dyDescent="0.25">
      <c r="A730" s="1" t="s">
        <v>1961</v>
      </c>
      <c r="B730" s="1" t="s">
        <v>757</v>
      </c>
      <c r="C730" s="1" t="s">
        <v>4770</v>
      </c>
      <c r="D730" s="1" t="s">
        <v>5161</v>
      </c>
      <c r="E730" s="1" t="s">
        <v>4615</v>
      </c>
      <c r="F730" s="1" t="s">
        <v>4733</v>
      </c>
      <c r="G730" s="1" t="s">
        <v>5083</v>
      </c>
      <c r="H730" s="1" t="s">
        <v>4605</v>
      </c>
      <c r="I730" s="1" t="s">
        <v>4808</v>
      </c>
      <c r="J730" s="1" t="s">
        <v>5248</v>
      </c>
      <c r="K730">
        <v>12145.55</v>
      </c>
      <c r="L730">
        <v>9.99</v>
      </c>
      <c r="M730" s="32" t="s">
        <v>6488</v>
      </c>
      <c r="N730" s="35" t="s">
        <v>4804</v>
      </c>
      <c r="O730" s="1" t="s">
        <v>4651</v>
      </c>
      <c r="P730" s="1" t="s">
        <v>4622</v>
      </c>
      <c r="Q730" s="1" t="s">
        <v>4643</v>
      </c>
      <c r="R730" s="1" t="s">
        <v>4653</v>
      </c>
      <c r="S730" s="1">
        <f>+Excel_Advanced_Sales_Dataset_2000__hetvi__2[[#This Row],[Unit Price]]*Excel_Advanced_Sales_Dataset_2000__hetvi__2[[#This Row],[Quantity]]</f>
        <v>133601.04999999999</v>
      </c>
    </row>
    <row r="731" spans="1:19" x14ac:dyDescent="0.25">
      <c r="A731" s="1" t="s">
        <v>1963</v>
      </c>
      <c r="B731" s="1" t="s">
        <v>1845</v>
      </c>
      <c r="C731" s="1" t="s">
        <v>5507</v>
      </c>
      <c r="D731" s="1" t="s">
        <v>5388</v>
      </c>
      <c r="E731" s="1" t="s">
        <v>4656</v>
      </c>
      <c r="F731" s="1" t="s">
        <v>4772</v>
      </c>
      <c r="G731" s="1" t="s">
        <v>4867</v>
      </c>
      <c r="H731" s="1" t="s">
        <v>4605</v>
      </c>
      <c r="I731" s="1" t="s">
        <v>4868</v>
      </c>
      <c r="J731" s="1" t="s">
        <v>4620</v>
      </c>
      <c r="K731">
        <v>47816.36</v>
      </c>
      <c r="L731">
        <v>15.67</v>
      </c>
      <c r="M731" s="32" t="s">
        <v>6489</v>
      </c>
      <c r="N731" s="35" t="s">
        <v>5259</v>
      </c>
      <c r="O731" s="1" t="s">
        <v>4609</v>
      </c>
      <c r="P731" s="1" t="s">
        <v>4622</v>
      </c>
      <c r="Q731" s="1" t="s">
        <v>4623</v>
      </c>
      <c r="R731" s="1" t="s">
        <v>4720</v>
      </c>
      <c r="S731" s="1">
        <f>+Excel_Advanced_Sales_Dataset_2000__hetvi__2[[#This Row],[Unit Price]]*Excel_Advanced_Sales_Dataset_2000__hetvi__2[[#This Row],[Quantity]]</f>
        <v>143449.08000000002</v>
      </c>
    </row>
    <row r="732" spans="1:19" x14ac:dyDescent="0.25">
      <c r="A732" s="1" t="s">
        <v>1965</v>
      </c>
      <c r="B732" s="1" t="s">
        <v>430</v>
      </c>
      <c r="C732" s="1" t="s">
        <v>5338</v>
      </c>
      <c r="D732" s="1" t="s">
        <v>5395</v>
      </c>
      <c r="E732" s="1" t="s">
        <v>4656</v>
      </c>
      <c r="F732" s="1" t="s">
        <v>4676</v>
      </c>
      <c r="G732" s="1" t="s">
        <v>4917</v>
      </c>
      <c r="H732" s="1" t="s">
        <v>4618</v>
      </c>
      <c r="I732" s="1" t="s">
        <v>4678</v>
      </c>
      <c r="J732" s="1" t="s">
        <v>4902</v>
      </c>
      <c r="K732">
        <v>30191.62</v>
      </c>
      <c r="L732">
        <v>0.46</v>
      </c>
      <c r="M732" s="32" t="s">
        <v>6490</v>
      </c>
      <c r="N732" s="35" t="s">
        <v>5805</v>
      </c>
      <c r="O732" s="1" t="s">
        <v>4730</v>
      </c>
      <c r="P732" s="1" t="s">
        <v>4622</v>
      </c>
      <c r="Q732" s="1" t="s">
        <v>4623</v>
      </c>
      <c r="R732" s="1" t="s">
        <v>4624</v>
      </c>
      <c r="S732" s="1">
        <f>+Excel_Advanced_Sales_Dataset_2000__hetvi__2[[#This Row],[Unit Price]]*Excel_Advanced_Sales_Dataset_2000__hetvi__2[[#This Row],[Quantity]]</f>
        <v>1449197.76</v>
      </c>
    </row>
    <row r="733" spans="1:19" x14ac:dyDescent="0.25">
      <c r="A733" s="1" t="s">
        <v>1967</v>
      </c>
      <c r="B733" s="1" t="s">
        <v>1073</v>
      </c>
      <c r="C733" s="1" t="s">
        <v>4877</v>
      </c>
      <c r="D733" s="1" t="s">
        <v>6491</v>
      </c>
      <c r="E733" s="1" t="s">
        <v>4602</v>
      </c>
      <c r="F733" s="1" t="s">
        <v>4668</v>
      </c>
      <c r="G733" s="1" t="s">
        <v>4879</v>
      </c>
      <c r="H733" s="1" t="s">
        <v>4630</v>
      </c>
      <c r="I733" s="1" t="s">
        <v>5088</v>
      </c>
      <c r="J733" s="1" t="s">
        <v>5039</v>
      </c>
      <c r="K733">
        <v>48009.7</v>
      </c>
      <c r="L733">
        <v>19.72</v>
      </c>
      <c r="M733" s="32" t="s">
        <v>6492</v>
      </c>
      <c r="N733" s="35" t="s">
        <v>6493</v>
      </c>
      <c r="O733" s="1" t="s">
        <v>4651</v>
      </c>
      <c r="P733" s="1" t="s">
        <v>4652</v>
      </c>
      <c r="Q733" s="1" t="s">
        <v>4643</v>
      </c>
      <c r="R733" s="1" t="s">
        <v>4665</v>
      </c>
      <c r="S733" s="1">
        <f>+Excel_Advanced_Sales_Dataset_2000__hetvi__2[[#This Row],[Unit Price]]*Excel_Advanced_Sales_Dataset_2000__hetvi__2[[#This Row],[Quantity]]</f>
        <v>192038.8</v>
      </c>
    </row>
    <row r="734" spans="1:19" x14ac:dyDescent="0.25">
      <c r="A734" s="1" t="s">
        <v>1969</v>
      </c>
      <c r="B734" s="1" t="s">
        <v>1393</v>
      </c>
      <c r="C734" s="1" t="s">
        <v>5692</v>
      </c>
      <c r="D734" s="1" t="s">
        <v>4683</v>
      </c>
      <c r="E734" s="1" t="s">
        <v>4615</v>
      </c>
      <c r="F734" s="1" t="s">
        <v>4733</v>
      </c>
      <c r="G734" s="1" t="s">
        <v>4734</v>
      </c>
      <c r="H734" s="1" t="s">
        <v>4659</v>
      </c>
      <c r="I734" s="1" t="s">
        <v>4787</v>
      </c>
      <c r="J734" s="1" t="s">
        <v>4640</v>
      </c>
      <c r="K734">
        <v>18933.7</v>
      </c>
      <c r="L734">
        <v>8.1</v>
      </c>
      <c r="M734" s="32" t="s">
        <v>6494</v>
      </c>
      <c r="N734" s="35" t="s">
        <v>5067</v>
      </c>
      <c r="O734" s="1" t="s">
        <v>4609</v>
      </c>
      <c r="P734" s="1" t="s">
        <v>4622</v>
      </c>
      <c r="Q734" s="1" t="s">
        <v>4643</v>
      </c>
      <c r="R734" s="1" t="s">
        <v>4744</v>
      </c>
      <c r="S734" s="1">
        <f>+Excel_Advanced_Sales_Dataset_2000__hetvi__2[[#This Row],[Unit Price]]*Excel_Advanced_Sales_Dataset_2000__hetvi__2[[#This Row],[Quantity]]</f>
        <v>814149.1</v>
      </c>
    </row>
    <row r="735" spans="1:19" x14ac:dyDescent="0.25">
      <c r="A735" s="1" t="s">
        <v>1971</v>
      </c>
      <c r="B735" s="1" t="s">
        <v>361</v>
      </c>
      <c r="C735" s="1" t="s">
        <v>6495</v>
      </c>
      <c r="D735" s="1" t="s">
        <v>5984</v>
      </c>
      <c r="E735" s="1" t="s">
        <v>4615</v>
      </c>
      <c r="F735" s="1" t="s">
        <v>4733</v>
      </c>
      <c r="G735" s="1" t="s">
        <v>4897</v>
      </c>
      <c r="H735" s="1" t="s">
        <v>4618</v>
      </c>
      <c r="I735" s="1" t="s">
        <v>4619</v>
      </c>
      <c r="J735" s="1" t="s">
        <v>4693</v>
      </c>
      <c r="K735">
        <v>13091.85</v>
      </c>
      <c r="L735">
        <v>0.31</v>
      </c>
      <c r="M735" s="32" t="s">
        <v>6496</v>
      </c>
      <c r="N735" s="35" t="s">
        <v>6497</v>
      </c>
      <c r="O735" s="1" t="s">
        <v>4609</v>
      </c>
      <c r="P735" s="1" t="s">
        <v>4622</v>
      </c>
      <c r="Q735" s="1" t="s">
        <v>4623</v>
      </c>
      <c r="R735" s="1" t="s">
        <v>4720</v>
      </c>
      <c r="S735" s="1">
        <f>+Excel_Advanced_Sales_Dataset_2000__hetvi__2[[#This Row],[Unit Price]]*Excel_Advanced_Sales_Dataset_2000__hetvi__2[[#This Row],[Quantity]]</f>
        <v>392755.5</v>
      </c>
    </row>
    <row r="736" spans="1:19" x14ac:dyDescent="0.25">
      <c r="A736" s="1" t="s">
        <v>1973</v>
      </c>
      <c r="B736" s="1" t="s">
        <v>446</v>
      </c>
      <c r="C736" s="1" t="s">
        <v>5221</v>
      </c>
      <c r="D736" s="1" t="s">
        <v>6498</v>
      </c>
      <c r="E736" s="1" t="s">
        <v>4627</v>
      </c>
      <c r="F736" s="1" t="s">
        <v>4636</v>
      </c>
      <c r="G736" s="1" t="s">
        <v>4985</v>
      </c>
      <c r="H736" s="1" t="s">
        <v>4605</v>
      </c>
      <c r="I736" s="1" t="s">
        <v>4808</v>
      </c>
      <c r="J736" s="1" t="s">
        <v>5058</v>
      </c>
      <c r="K736">
        <v>36346.089999999997</v>
      </c>
      <c r="L736">
        <v>18.11</v>
      </c>
      <c r="M736" s="32" t="s">
        <v>6499</v>
      </c>
      <c r="N736" s="35" t="s">
        <v>5766</v>
      </c>
      <c r="O736" s="1" t="s">
        <v>4730</v>
      </c>
      <c r="P736" s="1" t="s">
        <v>4622</v>
      </c>
      <c r="Q736" s="1" t="s">
        <v>4611</v>
      </c>
      <c r="R736" s="1" t="s">
        <v>4624</v>
      </c>
      <c r="S736" s="1">
        <f>+Excel_Advanced_Sales_Dataset_2000__hetvi__2[[#This Row],[Unit Price]]*Excel_Advanced_Sales_Dataset_2000__hetvi__2[[#This Row],[Quantity]]</f>
        <v>654229.61999999988</v>
      </c>
    </row>
    <row r="737" spans="1:19" x14ac:dyDescent="0.25">
      <c r="A737" s="1" t="s">
        <v>1975</v>
      </c>
      <c r="B737" s="1" t="s">
        <v>1976</v>
      </c>
      <c r="C737" s="1" t="s">
        <v>4877</v>
      </c>
      <c r="D737" s="1" t="s">
        <v>6500</v>
      </c>
      <c r="E737" s="1" t="s">
        <v>4602</v>
      </c>
      <c r="F737" s="1" t="s">
        <v>4668</v>
      </c>
      <c r="G737" s="1" t="s">
        <v>4669</v>
      </c>
      <c r="H737" s="1" t="s">
        <v>4725</v>
      </c>
      <c r="I737" s="1" t="s">
        <v>4726</v>
      </c>
      <c r="J737" s="1" t="s">
        <v>4835</v>
      </c>
      <c r="K737">
        <v>37353.35</v>
      </c>
      <c r="L737">
        <v>4.22</v>
      </c>
      <c r="M737" s="32" t="s">
        <v>6501</v>
      </c>
      <c r="N737" s="35" t="s">
        <v>4925</v>
      </c>
      <c r="O737" s="1" t="s">
        <v>4664</v>
      </c>
      <c r="P737" s="1" t="s">
        <v>4622</v>
      </c>
      <c r="Q737" s="1" t="s">
        <v>4623</v>
      </c>
      <c r="R737" s="1" t="s">
        <v>4744</v>
      </c>
      <c r="S737" s="1">
        <f>+Excel_Advanced_Sales_Dataset_2000__hetvi__2[[#This Row],[Unit Price]]*Excel_Advanced_Sales_Dataset_2000__hetvi__2[[#This Row],[Quantity]]</f>
        <v>1195307.2</v>
      </c>
    </row>
    <row r="738" spans="1:19" x14ac:dyDescent="0.25">
      <c r="A738" s="1" t="s">
        <v>1978</v>
      </c>
      <c r="B738" s="1" t="s">
        <v>1733</v>
      </c>
      <c r="C738" s="1" t="s">
        <v>4634</v>
      </c>
      <c r="D738" s="1" t="s">
        <v>5206</v>
      </c>
      <c r="E738" s="1" t="s">
        <v>4602</v>
      </c>
      <c r="F738" s="1" t="s">
        <v>4603</v>
      </c>
      <c r="G738" s="1" t="s">
        <v>4604</v>
      </c>
      <c r="H738" s="1" t="s">
        <v>4605</v>
      </c>
      <c r="I738" s="1" t="s">
        <v>4819</v>
      </c>
      <c r="J738" s="1" t="s">
        <v>5118</v>
      </c>
      <c r="K738">
        <v>47795.68</v>
      </c>
      <c r="L738">
        <v>11.8</v>
      </c>
      <c r="M738" s="32" t="s">
        <v>6502</v>
      </c>
      <c r="N738" s="35" t="s">
        <v>5120</v>
      </c>
      <c r="O738" s="1" t="s">
        <v>4664</v>
      </c>
      <c r="P738" s="1" t="s">
        <v>4622</v>
      </c>
      <c r="Q738" s="1" t="s">
        <v>4623</v>
      </c>
      <c r="R738" s="1" t="s">
        <v>4782</v>
      </c>
      <c r="S738" s="1">
        <f>+Excel_Advanced_Sales_Dataset_2000__hetvi__2[[#This Row],[Unit Price]]*Excel_Advanced_Sales_Dataset_2000__hetvi__2[[#This Row],[Quantity]]</f>
        <v>1672848.8</v>
      </c>
    </row>
    <row r="739" spans="1:19" x14ac:dyDescent="0.25">
      <c r="A739" s="1" t="s">
        <v>1980</v>
      </c>
      <c r="B739" s="1" t="s">
        <v>779</v>
      </c>
      <c r="C739" s="1" t="s">
        <v>4969</v>
      </c>
      <c r="D739" s="1" t="s">
        <v>5068</v>
      </c>
      <c r="E739" s="1" t="s">
        <v>4615</v>
      </c>
      <c r="F739" s="1" t="s">
        <v>4754</v>
      </c>
      <c r="G739" s="1" t="s">
        <v>4839</v>
      </c>
      <c r="H739" s="1" t="s">
        <v>4659</v>
      </c>
      <c r="I739" s="1" t="s">
        <v>4787</v>
      </c>
      <c r="J739" s="1" t="s">
        <v>4620</v>
      </c>
      <c r="K739">
        <v>16426.89</v>
      </c>
      <c r="L739">
        <v>4.32</v>
      </c>
      <c r="M739" s="32" t="s">
        <v>6503</v>
      </c>
      <c r="N739" s="35" t="s">
        <v>5683</v>
      </c>
      <c r="O739" s="1" t="s">
        <v>4664</v>
      </c>
      <c r="P739" s="1" t="s">
        <v>4622</v>
      </c>
      <c r="Q739" s="1" t="s">
        <v>4611</v>
      </c>
      <c r="R739" s="1" t="s">
        <v>4682</v>
      </c>
      <c r="S739" s="1">
        <f>+Excel_Advanced_Sales_Dataset_2000__hetvi__2[[#This Row],[Unit Price]]*Excel_Advanced_Sales_Dataset_2000__hetvi__2[[#This Row],[Quantity]]</f>
        <v>49280.67</v>
      </c>
    </row>
    <row r="740" spans="1:19" x14ac:dyDescent="0.25">
      <c r="A740" s="1" t="s">
        <v>1982</v>
      </c>
      <c r="B740" s="1" t="s">
        <v>471</v>
      </c>
      <c r="C740" s="1" t="s">
        <v>5497</v>
      </c>
      <c r="D740" s="1" t="s">
        <v>6115</v>
      </c>
      <c r="E740" s="1" t="s">
        <v>4656</v>
      </c>
      <c r="F740" s="1" t="s">
        <v>4772</v>
      </c>
      <c r="G740" s="1" t="s">
        <v>4773</v>
      </c>
      <c r="H740" s="1" t="s">
        <v>4630</v>
      </c>
      <c r="I740" s="1" t="s">
        <v>5077</v>
      </c>
      <c r="J740" s="1" t="s">
        <v>4679</v>
      </c>
      <c r="K740">
        <v>13064.04</v>
      </c>
      <c r="L740">
        <v>2.02</v>
      </c>
      <c r="M740" s="32" t="s">
        <v>6504</v>
      </c>
      <c r="N740" s="35" t="s">
        <v>4650</v>
      </c>
      <c r="O740" s="1" t="s">
        <v>4664</v>
      </c>
      <c r="P740" s="1" t="s">
        <v>4622</v>
      </c>
      <c r="Q740" s="1" t="s">
        <v>4623</v>
      </c>
      <c r="R740" s="1" t="s">
        <v>4653</v>
      </c>
      <c r="S740" s="1">
        <f>+Excel_Advanced_Sales_Dataset_2000__hetvi__2[[#This Row],[Unit Price]]*Excel_Advanced_Sales_Dataset_2000__hetvi__2[[#This Row],[Quantity]]</f>
        <v>13064.04</v>
      </c>
    </row>
    <row r="741" spans="1:19" x14ac:dyDescent="0.25">
      <c r="A741" s="1" t="s">
        <v>1983</v>
      </c>
      <c r="B741" s="1" t="s">
        <v>1414</v>
      </c>
      <c r="C741" s="1" t="s">
        <v>5416</v>
      </c>
      <c r="D741" s="1" t="s">
        <v>5395</v>
      </c>
      <c r="E741" s="1" t="s">
        <v>4615</v>
      </c>
      <c r="F741" s="1" t="s">
        <v>4754</v>
      </c>
      <c r="G741" s="1" t="s">
        <v>4798</v>
      </c>
      <c r="H741" s="1" t="s">
        <v>4638</v>
      </c>
      <c r="I741" s="1" t="s">
        <v>4802</v>
      </c>
      <c r="J741" s="1" t="s">
        <v>4632</v>
      </c>
      <c r="K741">
        <v>26568.25</v>
      </c>
      <c r="L741">
        <v>13.29</v>
      </c>
      <c r="M741" s="32" t="s">
        <v>6505</v>
      </c>
      <c r="N741" s="35" t="s">
        <v>6506</v>
      </c>
      <c r="O741" s="1" t="s">
        <v>4651</v>
      </c>
      <c r="P741" s="1" t="s">
        <v>4622</v>
      </c>
      <c r="Q741" s="1" t="s">
        <v>4643</v>
      </c>
      <c r="R741" s="1" t="s">
        <v>4823</v>
      </c>
      <c r="S741" s="1">
        <f>+Excel_Advanced_Sales_Dataset_2000__hetvi__2[[#This Row],[Unit Price]]*Excel_Advanced_Sales_Dataset_2000__hetvi__2[[#This Row],[Quantity]]</f>
        <v>903320.5</v>
      </c>
    </row>
    <row r="742" spans="1:19" x14ac:dyDescent="0.25">
      <c r="A742" s="1" t="s">
        <v>1985</v>
      </c>
      <c r="B742" s="1" t="s">
        <v>148</v>
      </c>
      <c r="C742" s="1" t="s">
        <v>5302</v>
      </c>
      <c r="D742" s="1" t="s">
        <v>6102</v>
      </c>
      <c r="E742" s="1" t="s">
        <v>4627</v>
      </c>
      <c r="F742" s="1" t="s">
        <v>4628</v>
      </c>
      <c r="G742" s="1" t="s">
        <v>4629</v>
      </c>
      <c r="H742" s="1" t="s">
        <v>4605</v>
      </c>
      <c r="I742" s="1" t="s">
        <v>4819</v>
      </c>
      <c r="J742" s="1" t="s">
        <v>4741</v>
      </c>
      <c r="K742">
        <v>38884.04</v>
      </c>
      <c r="L742">
        <v>11.81</v>
      </c>
      <c r="M742" s="32" t="s">
        <v>6507</v>
      </c>
      <c r="N742" s="35" t="s">
        <v>5847</v>
      </c>
      <c r="O742" s="1" t="s">
        <v>4651</v>
      </c>
      <c r="P742" s="1" t="s">
        <v>4622</v>
      </c>
      <c r="Q742" s="1" t="s">
        <v>4623</v>
      </c>
      <c r="R742" s="1" t="s">
        <v>4612</v>
      </c>
      <c r="S742" s="1">
        <f>+Excel_Advanced_Sales_Dataset_2000__hetvi__2[[#This Row],[Unit Price]]*Excel_Advanced_Sales_Dataset_2000__hetvi__2[[#This Row],[Quantity]]</f>
        <v>777680.8</v>
      </c>
    </row>
    <row r="743" spans="1:19" x14ac:dyDescent="0.25">
      <c r="A743" s="1" t="s">
        <v>1987</v>
      </c>
      <c r="B743" s="1" t="s">
        <v>340</v>
      </c>
      <c r="C743" s="1" t="s">
        <v>4764</v>
      </c>
      <c r="D743" s="1" t="s">
        <v>5396</v>
      </c>
      <c r="E743" s="1" t="s">
        <v>4602</v>
      </c>
      <c r="F743" s="1" t="s">
        <v>4668</v>
      </c>
      <c r="G743" s="1" t="s">
        <v>4879</v>
      </c>
      <c r="H743" s="1" t="s">
        <v>4638</v>
      </c>
      <c r="I743" s="1" t="s">
        <v>4774</v>
      </c>
      <c r="J743" s="1" t="s">
        <v>5248</v>
      </c>
      <c r="K743">
        <v>32431.18</v>
      </c>
      <c r="L743">
        <v>0.7</v>
      </c>
      <c r="M743" s="32" t="s">
        <v>6508</v>
      </c>
      <c r="N743" s="35" t="s">
        <v>5873</v>
      </c>
      <c r="O743" s="1" t="s">
        <v>4664</v>
      </c>
      <c r="P743" s="1" t="s">
        <v>4622</v>
      </c>
      <c r="Q743" s="1" t="s">
        <v>4623</v>
      </c>
      <c r="R743" s="1" t="s">
        <v>4720</v>
      </c>
      <c r="S743" s="1">
        <f>+Excel_Advanced_Sales_Dataset_2000__hetvi__2[[#This Row],[Unit Price]]*Excel_Advanced_Sales_Dataset_2000__hetvi__2[[#This Row],[Quantity]]</f>
        <v>356742.98</v>
      </c>
    </row>
    <row r="744" spans="1:19" x14ac:dyDescent="0.25">
      <c r="A744" s="1" t="s">
        <v>1989</v>
      </c>
      <c r="B744" s="1" t="s">
        <v>1990</v>
      </c>
      <c r="C744" s="1" t="s">
        <v>5167</v>
      </c>
      <c r="D744" s="1" t="s">
        <v>4854</v>
      </c>
      <c r="E744" s="1" t="s">
        <v>4602</v>
      </c>
      <c r="F744" s="1" t="s">
        <v>4785</v>
      </c>
      <c r="G744" s="1" t="s">
        <v>4786</v>
      </c>
      <c r="H744" s="1" t="s">
        <v>4725</v>
      </c>
      <c r="I744" s="1" t="s">
        <v>4726</v>
      </c>
      <c r="J744" s="1" t="s">
        <v>4767</v>
      </c>
      <c r="K744">
        <v>40317.21</v>
      </c>
      <c r="L744">
        <v>18.420000000000002</v>
      </c>
      <c r="M744" s="32" t="s">
        <v>6509</v>
      </c>
      <c r="N744" s="35" t="s">
        <v>4940</v>
      </c>
      <c r="O744" s="1" t="s">
        <v>4664</v>
      </c>
      <c r="P744" s="1" t="s">
        <v>4622</v>
      </c>
      <c r="Q744" s="1" t="s">
        <v>4643</v>
      </c>
      <c r="R744" s="1" t="s">
        <v>4665</v>
      </c>
      <c r="S744" s="1">
        <f>+Excel_Advanced_Sales_Dataset_2000__hetvi__2[[#This Row],[Unit Price]]*Excel_Advanced_Sales_Dataset_2000__hetvi__2[[#This Row],[Quantity]]</f>
        <v>1814274.45</v>
      </c>
    </row>
    <row r="745" spans="1:19" x14ac:dyDescent="0.25">
      <c r="A745" s="1" t="s">
        <v>1992</v>
      </c>
      <c r="B745" s="1" t="s">
        <v>1993</v>
      </c>
      <c r="C745" s="1" t="s">
        <v>4877</v>
      </c>
      <c r="D745" s="1" t="s">
        <v>6510</v>
      </c>
      <c r="E745" s="1" t="s">
        <v>4627</v>
      </c>
      <c r="F745" s="1" t="s">
        <v>4636</v>
      </c>
      <c r="G745" s="1" t="s">
        <v>4985</v>
      </c>
      <c r="H745" s="1" t="s">
        <v>4618</v>
      </c>
      <c r="I745" s="1" t="s">
        <v>4678</v>
      </c>
      <c r="J745" s="1" t="s">
        <v>4640</v>
      </c>
      <c r="K745">
        <v>614.83000000000004</v>
      </c>
      <c r="L745">
        <v>9.59</v>
      </c>
      <c r="M745" s="32" t="s">
        <v>6511</v>
      </c>
      <c r="N745" s="35" t="s">
        <v>6512</v>
      </c>
      <c r="O745" s="1" t="s">
        <v>45</v>
      </c>
      <c r="P745" s="1" t="s">
        <v>4622</v>
      </c>
      <c r="Q745" s="1" t="s">
        <v>4643</v>
      </c>
      <c r="R745" s="1" t="s">
        <v>4644</v>
      </c>
      <c r="S745" s="1">
        <f>+Excel_Advanced_Sales_Dataset_2000__hetvi__2[[#This Row],[Unit Price]]*Excel_Advanced_Sales_Dataset_2000__hetvi__2[[#This Row],[Quantity]]</f>
        <v>26437.690000000002</v>
      </c>
    </row>
    <row r="746" spans="1:19" x14ac:dyDescent="0.25">
      <c r="A746" s="1" t="s">
        <v>1995</v>
      </c>
      <c r="B746" s="1" t="s">
        <v>589</v>
      </c>
      <c r="C746" s="1" t="s">
        <v>4865</v>
      </c>
      <c r="D746" s="1" t="s">
        <v>5881</v>
      </c>
      <c r="E746" s="1" t="s">
        <v>4656</v>
      </c>
      <c r="F746" s="1" t="s">
        <v>4772</v>
      </c>
      <c r="G746" s="1" t="s">
        <v>4833</v>
      </c>
      <c r="H746" s="1" t="s">
        <v>4659</v>
      </c>
      <c r="I746" s="1" t="s">
        <v>4943</v>
      </c>
      <c r="J746" s="1" t="s">
        <v>5138</v>
      </c>
      <c r="K746">
        <v>32023.81</v>
      </c>
      <c r="L746">
        <v>10.02</v>
      </c>
      <c r="M746" s="32" t="s">
        <v>6513</v>
      </c>
      <c r="N746" s="35" t="s">
        <v>5340</v>
      </c>
      <c r="O746" s="1" t="s">
        <v>4609</v>
      </c>
      <c r="P746" s="1" t="s">
        <v>4652</v>
      </c>
      <c r="Q746" s="1" t="s">
        <v>4643</v>
      </c>
      <c r="R746" s="1" t="s">
        <v>4823</v>
      </c>
      <c r="S746" s="1">
        <f>+Excel_Advanced_Sales_Dataset_2000__hetvi__2[[#This Row],[Unit Price]]*Excel_Advanced_Sales_Dataset_2000__hetvi__2[[#This Row],[Quantity]]</f>
        <v>448333.34</v>
      </c>
    </row>
    <row r="747" spans="1:19" x14ac:dyDescent="0.25">
      <c r="A747" s="1" t="s">
        <v>1997</v>
      </c>
      <c r="B747" s="1" t="s">
        <v>782</v>
      </c>
      <c r="C747" s="1" t="s">
        <v>6081</v>
      </c>
      <c r="D747" s="1" t="s">
        <v>5094</v>
      </c>
      <c r="E747" s="1" t="s">
        <v>4602</v>
      </c>
      <c r="F747" s="1" t="s">
        <v>4684</v>
      </c>
      <c r="G747" s="1" t="s">
        <v>4792</v>
      </c>
      <c r="H747" s="1" t="s">
        <v>4605</v>
      </c>
      <c r="I747" s="1" t="s">
        <v>4606</v>
      </c>
      <c r="J747" s="1" t="s">
        <v>5078</v>
      </c>
      <c r="K747">
        <v>32457</v>
      </c>
      <c r="L747">
        <v>19.7</v>
      </c>
      <c r="M747" s="32" t="s">
        <v>6514</v>
      </c>
      <c r="N747" s="35" t="s">
        <v>6318</v>
      </c>
      <c r="O747" s="1" t="s">
        <v>4609</v>
      </c>
      <c r="P747" s="1" t="s">
        <v>4622</v>
      </c>
      <c r="Q747" s="1" t="s">
        <v>4643</v>
      </c>
      <c r="R747" s="1" t="s">
        <v>4682</v>
      </c>
      <c r="S747" s="1">
        <f>+Excel_Advanced_Sales_Dataset_2000__hetvi__2[[#This Row],[Unit Price]]*Excel_Advanced_Sales_Dataset_2000__hetvi__2[[#This Row],[Quantity]]</f>
        <v>1265823</v>
      </c>
    </row>
    <row r="748" spans="1:19" x14ac:dyDescent="0.25">
      <c r="A748" s="1" t="s">
        <v>1999</v>
      </c>
      <c r="B748" s="1" t="s">
        <v>2000</v>
      </c>
      <c r="C748" s="1" t="s">
        <v>5391</v>
      </c>
      <c r="D748" s="1" t="s">
        <v>6515</v>
      </c>
      <c r="E748" s="1" t="s">
        <v>4627</v>
      </c>
      <c r="F748" s="1" t="s">
        <v>4628</v>
      </c>
      <c r="G748" s="1" t="s">
        <v>4629</v>
      </c>
      <c r="H748" s="1" t="s">
        <v>4630</v>
      </c>
      <c r="I748" s="1" t="s">
        <v>5077</v>
      </c>
      <c r="J748" s="1" t="s">
        <v>5278</v>
      </c>
      <c r="K748">
        <v>32693.95</v>
      </c>
      <c r="L748">
        <v>10.29</v>
      </c>
      <c r="M748" s="32" t="s">
        <v>6516</v>
      </c>
      <c r="N748" s="35" t="s">
        <v>5689</v>
      </c>
      <c r="O748" s="1" t="s">
        <v>4664</v>
      </c>
      <c r="P748" s="1" t="s">
        <v>4622</v>
      </c>
      <c r="Q748" s="1" t="s">
        <v>4623</v>
      </c>
      <c r="R748" s="1" t="s">
        <v>4720</v>
      </c>
      <c r="S748" s="1">
        <f>+Excel_Advanced_Sales_Dataset_2000__hetvi__2[[#This Row],[Unit Price]]*Excel_Advanced_Sales_Dataset_2000__hetvi__2[[#This Row],[Quantity]]</f>
        <v>163469.75</v>
      </c>
    </row>
    <row r="749" spans="1:19" x14ac:dyDescent="0.25">
      <c r="A749" s="1" t="s">
        <v>2002</v>
      </c>
      <c r="B749" s="1" t="s">
        <v>1635</v>
      </c>
      <c r="C749" s="1" t="s">
        <v>5699</v>
      </c>
      <c r="D749" s="1" t="s">
        <v>6517</v>
      </c>
      <c r="E749" s="1" t="s">
        <v>4627</v>
      </c>
      <c r="F749" s="1" t="s">
        <v>4628</v>
      </c>
      <c r="G749" s="1" t="s">
        <v>4747</v>
      </c>
      <c r="H749" s="1" t="s">
        <v>4605</v>
      </c>
      <c r="I749" s="1" t="s">
        <v>4868</v>
      </c>
      <c r="J749" s="1" t="s">
        <v>4902</v>
      </c>
      <c r="K749">
        <v>5345.23</v>
      </c>
      <c r="L749">
        <v>10.88</v>
      </c>
      <c r="M749" s="32" t="s">
        <v>6518</v>
      </c>
      <c r="N749" s="35" t="s">
        <v>5448</v>
      </c>
      <c r="O749" s="1" t="s">
        <v>45</v>
      </c>
      <c r="P749" s="1" t="s">
        <v>4610</v>
      </c>
      <c r="Q749" s="1" t="s">
        <v>4623</v>
      </c>
      <c r="R749" s="1" t="s">
        <v>4782</v>
      </c>
      <c r="S749" s="1">
        <f>+Excel_Advanced_Sales_Dataset_2000__hetvi__2[[#This Row],[Unit Price]]*Excel_Advanced_Sales_Dataset_2000__hetvi__2[[#This Row],[Quantity]]</f>
        <v>256571.03999999998</v>
      </c>
    </row>
    <row r="750" spans="1:19" x14ac:dyDescent="0.25">
      <c r="A750" s="1" t="s">
        <v>2004</v>
      </c>
      <c r="B750" s="1" t="s">
        <v>343</v>
      </c>
      <c r="C750" s="1" t="s">
        <v>4824</v>
      </c>
      <c r="D750" s="1" t="s">
        <v>5042</v>
      </c>
      <c r="E750" s="1" t="s">
        <v>4656</v>
      </c>
      <c r="F750" s="1" t="s">
        <v>4676</v>
      </c>
      <c r="G750" s="1" t="s">
        <v>5132</v>
      </c>
      <c r="H750" s="1" t="s">
        <v>4725</v>
      </c>
      <c r="I750" s="1" t="s">
        <v>4827</v>
      </c>
      <c r="J750" s="1" t="s">
        <v>5278</v>
      </c>
      <c r="K750">
        <v>32820</v>
      </c>
      <c r="L750">
        <v>4.67</v>
      </c>
      <c r="M750" s="32" t="s">
        <v>6519</v>
      </c>
      <c r="N750" s="35" t="s">
        <v>6520</v>
      </c>
      <c r="O750" s="1" t="s">
        <v>4651</v>
      </c>
      <c r="P750" s="1" t="s">
        <v>4622</v>
      </c>
      <c r="Q750" s="1" t="s">
        <v>4643</v>
      </c>
      <c r="R750" s="1" t="s">
        <v>4653</v>
      </c>
      <c r="S750" s="1">
        <f>+Excel_Advanced_Sales_Dataset_2000__hetvi__2[[#This Row],[Unit Price]]*Excel_Advanced_Sales_Dataset_2000__hetvi__2[[#This Row],[Quantity]]</f>
        <v>164100</v>
      </c>
    </row>
    <row r="751" spans="1:19" x14ac:dyDescent="0.25">
      <c r="A751" s="1" t="s">
        <v>2006</v>
      </c>
      <c r="B751" s="1" t="s">
        <v>2007</v>
      </c>
      <c r="C751" s="1" t="s">
        <v>4812</v>
      </c>
      <c r="D751" s="1" t="s">
        <v>6521</v>
      </c>
      <c r="E751" s="1" t="s">
        <v>4656</v>
      </c>
      <c r="F751" s="1" t="s">
        <v>4891</v>
      </c>
      <c r="G751" s="1" t="s">
        <v>4892</v>
      </c>
      <c r="H751" s="1" t="s">
        <v>4630</v>
      </c>
      <c r="I751" s="1" t="s">
        <v>4766</v>
      </c>
      <c r="J751" s="1" t="s">
        <v>4707</v>
      </c>
      <c r="K751">
        <v>25688.68</v>
      </c>
      <c r="L751">
        <v>13.2</v>
      </c>
      <c r="M751" s="32" t="s">
        <v>6522</v>
      </c>
      <c r="N751" s="35" t="s">
        <v>4911</v>
      </c>
      <c r="O751" s="1" t="s">
        <v>4730</v>
      </c>
      <c r="P751" s="1" t="s">
        <v>4622</v>
      </c>
      <c r="Q751" s="1" t="s">
        <v>4643</v>
      </c>
      <c r="R751" s="1" t="s">
        <v>4703</v>
      </c>
      <c r="S751" s="1">
        <f>+Excel_Advanced_Sales_Dataset_2000__hetvi__2[[#This Row],[Unit Price]]*Excel_Advanced_Sales_Dataset_2000__hetvi__2[[#This Row],[Quantity]]</f>
        <v>642217</v>
      </c>
    </row>
    <row r="752" spans="1:19" x14ac:dyDescent="0.25">
      <c r="A752" s="1" t="s">
        <v>2009</v>
      </c>
      <c r="B752" s="1" t="s">
        <v>1111</v>
      </c>
      <c r="C752" s="1" t="s">
        <v>6523</v>
      </c>
      <c r="D752" s="1" t="s">
        <v>5025</v>
      </c>
      <c r="E752" s="1" t="s">
        <v>4615</v>
      </c>
      <c r="F752" s="1" t="s">
        <v>4616</v>
      </c>
      <c r="G752" s="1" t="s">
        <v>5280</v>
      </c>
      <c r="H752" s="1" t="s">
        <v>4605</v>
      </c>
      <c r="I752" s="1" t="s">
        <v>4808</v>
      </c>
      <c r="J752" s="1" t="s">
        <v>4938</v>
      </c>
      <c r="K752">
        <v>841.88</v>
      </c>
      <c r="L752">
        <v>7.57</v>
      </c>
      <c r="M752" s="32" t="s">
        <v>6524</v>
      </c>
      <c r="N752" s="35" t="s">
        <v>4743</v>
      </c>
      <c r="O752" s="1" t="s">
        <v>45</v>
      </c>
      <c r="P752" s="1" t="s">
        <v>4652</v>
      </c>
      <c r="Q752" s="1" t="s">
        <v>4623</v>
      </c>
      <c r="R752" s="1" t="s">
        <v>4744</v>
      </c>
      <c r="S752" s="1">
        <f>+Excel_Advanced_Sales_Dataset_2000__hetvi__2[[#This Row],[Unit Price]]*Excel_Advanced_Sales_Dataset_2000__hetvi__2[[#This Row],[Quantity]]</f>
        <v>27782.04</v>
      </c>
    </row>
    <row r="753" spans="1:19" x14ac:dyDescent="0.25">
      <c r="A753" s="1" t="s">
        <v>2011</v>
      </c>
      <c r="B753" s="1" t="s">
        <v>1571</v>
      </c>
      <c r="C753" s="1" t="s">
        <v>5167</v>
      </c>
      <c r="D753" s="1" t="s">
        <v>5003</v>
      </c>
      <c r="E753" s="1" t="s">
        <v>4615</v>
      </c>
      <c r="F753" s="1" t="s">
        <v>4733</v>
      </c>
      <c r="G753" s="1" t="s">
        <v>5083</v>
      </c>
      <c r="H753" s="1" t="s">
        <v>4638</v>
      </c>
      <c r="I753" s="1" t="s">
        <v>4639</v>
      </c>
      <c r="J753" s="1" t="s">
        <v>4874</v>
      </c>
      <c r="K753">
        <v>33491.18</v>
      </c>
      <c r="L753">
        <v>17.28</v>
      </c>
      <c r="M753" s="32" t="s">
        <v>6525</v>
      </c>
      <c r="N753" s="35" t="s">
        <v>4972</v>
      </c>
      <c r="O753" s="1" t="s">
        <v>4730</v>
      </c>
      <c r="P753" s="1" t="s">
        <v>4652</v>
      </c>
      <c r="Q753" s="1" t="s">
        <v>4611</v>
      </c>
      <c r="R753" s="1" t="s">
        <v>4612</v>
      </c>
      <c r="S753" s="1">
        <f>+Excel_Advanced_Sales_Dataset_2000__hetvi__2[[#This Row],[Unit Price]]*Excel_Advanced_Sales_Dataset_2000__hetvi__2[[#This Row],[Quantity]]</f>
        <v>66982.36</v>
      </c>
    </row>
    <row r="754" spans="1:19" x14ac:dyDescent="0.25">
      <c r="A754" s="1" t="s">
        <v>2013</v>
      </c>
      <c r="B754" s="1" t="s">
        <v>696</v>
      </c>
      <c r="C754" s="1" t="s">
        <v>4915</v>
      </c>
      <c r="D754" s="1" t="s">
        <v>5341</v>
      </c>
      <c r="E754" s="1" t="s">
        <v>4615</v>
      </c>
      <c r="F754" s="1" t="s">
        <v>4733</v>
      </c>
      <c r="G754" s="1" t="s">
        <v>4897</v>
      </c>
      <c r="H754" s="1" t="s">
        <v>4725</v>
      </c>
      <c r="I754" s="1" t="s">
        <v>4726</v>
      </c>
      <c r="J754" s="1" t="s">
        <v>4736</v>
      </c>
      <c r="K754">
        <v>26056.12</v>
      </c>
      <c r="L754">
        <v>7.01</v>
      </c>
      <c r="M754" s="32" t="s">
        <v>6526</v>
      </c>
      <c r="N754" s="35" t="s">
        <v>4988</v>
      </c>
      <c r="O754" s="1" t="s">
        <v>45</v>
      </c>
      <c r="P754" s="1" t="s">
        <v>4610</v>
      </c>
      <c r="Q754" s="1" t="s">
        <v>4623</v>
      </c>
      <c r="R754" s="1" t="s">
        <v>4782</v>
      </c>
      <c r="S754" s="1">
        <f>+Excel_Advanced_Sales_Dataset_2000__hetvi__2[[#This Row],[Unit Price]]*Excel_Advanced_Sales_Dataset_2000__hetvi__2[[#This Row],[Quantity]]</f>
        <v>156336.72</v>
      </c>
    </row>
    <row r="755" spans="1:19" x14ac:dyDescent="0.25">
      <c r="A755" s="1" t="s">
        <v>2015</v>
      </c>
      <c r="B755" s="1" t="s">
        <v>2016</v>
      </c>
      <c r="C755" s="1" t="s">
        <v>5970</v>
      </c>
      <c r="D755" s="1" t="s">
        <v>5731</v>
      </c>
      <c r="E755" s="1" t="s">
        <v>4656</v>
      </c>
      <c r="F755" s="1" t="s">
        <v>4676</v>
      </c>
      <c r="G755" s="1" t="s">
        <v>4677</v>
      </c>
      <c r="H755" s="1" t="s">
        <v>4638</v>
      </c>
      <c r="I755" s="1" t="s">
        <v>4716</v>
      </c>
      <c r="J755" s="1" t="s">
        <v>4793</v>
      </c>
      <c r="K755">
        <v>34903.21</v>
      </c>
      <c r="L755">
        <v>16.899999999999999</v>
      </c>
      <c r="M755" s="32" t="s">
        <v>6527</v>
      </c>
      <c r="N755" s="35" t="s">
        <v>5641</v>
      </c>
      <c r="O755" s="1" t="s">
        <v>4609</v>
      </c>
      <c r="P755" s="1" t="s">
        <v>4622</v>
      </c>
      <c r="Q755" s="1" t="s">
        <v>4623</v>
      </c>
      <c r="R755" s="1" t="s">
        <v>4624</v>
      </c>
      <c r="S755" s="1">
        <f>+Excel_Advanced_Sales_Dataset_2000__hetvi__2[[#This Row],[Unit Price]]*Excel_Advanced_Sales_Dataset_2000__hetvi__2[[#This Row],[Quantity]]</f>
        <v>558451.36</v>
      </c>
    </row>
    <row r="756" spans="1:19" x14ac:dyDescent="0.25">
      <c r="A756" s="1" t="s">
        <v>2018</v>
      </c>
      <c r="B756" s="1" t="s">
        <v>1203</v>
      </c>
      <c r="C756" s="1" t="s">
        <v>6037</v>
      </c>
      <c r="D756" s="1" t="s">
        <v>6528</v>
      </c>
      <c r="E756" s="1" t="s">
        <v>4602</v>
      </c>
      <c r="F756" s="1" t="s">
        <v>4684</v>
      </c>
      <c r="G756" s="1" t="s">
        <v>5022</v>
      </c>
      <c r="H756" s="1" t="s">
        <v>4659</v>
      </c>
      <c r="I756" s="1" t="s">
        <v>4845</v>
      </c>
      <c r="J756" s="1" t="s">
        <v>5100</v>
      </c>
      <c r="K756">
        <v>34044.31</v>
      </c>
      <c r="L756">
        <v>4.12</v>
      </c>
      <c r="M756" s="32" t="s">
        <v>6529</v>
      </c>
      <c r="N756" s="35" t="s">
        <v>4776</v>
      </c>
      <c r="O756" s="1" t="s">
        <v>4664</v>
      </c>
      <c r="P756" s="1" t="s">
        <v>4610</v>
      </c>
      <c r="Q756" s="1" t="s">
        <v>4611</v>
      </c>
      <c r="R756" s="1" t="s">
        <v>4612</v>
      </c>
      <c r="S756" s="1">
        <f>+Excel_Advanced_Sales_Dataset_2000__hetvi__2[[#This Row],[Unit Price]]*Excel_Advanced_Sales_Dataset_2000__hetvi__2[[#This Row],[Quantity]]</f>
        <v>1600082.5699999998</v>
      </c>
    </row>
    <row r="757" spans="1:19" x14ac:dyDescent="0.25">
      <c r="A757" s="1" t="s">
        <v>2020</v>
      </c>
      <c r="B757" s="1" t="s">
        <v>815</v>
      </c>
      <c r="C757" s="1" t="s">
        <v>5653</v>
      </c>
      <c r="D757" s="1" t="s">
        <v>5756</v>
      </c>
      <c r="E757" s="1" t="s">
        <v>4656</v>
      </c>
      <c r="F757" s="1" t="s">
        <v>4657</v>
      </c>
      <c r="G757" s="1" t="s">
        <v>4826</v>
      </c>
      <c r="H757" s="1" t="s">
        <v>4618</v>
      </c>
      <c r="I757" s="1" t="s">
        <v>4735</v>
      </c>
      <c r="J757" s="1" t="s">
        <v>4966</v>
      </c>
      <c r="K757">
        <v>48954.65</v>
      </c>
      <c r="L757">
        <v>6.93</v>
      </c>
      <c r="M757" s="32" t="s">
        <v>6530</v>
      </c>
      <c r="N757" s="35" t="s">
        <v>6398</v>
      </c>
      <c r="O757" s="1" t="s">
        <v>4730</v>
      </c>
      <c r="P757" s="1" t="s">
        <v>4622</v>
      </c>
      <c r="Q757" s="1" t="s">
        <v>4611</v>
      </c>
      <c r="R757" s="1" t="s">
        <v>4653</v>
      </c>
      <c r="S757" s="1">
        <f>+Excel_Advanced_Sales_Dataset_2000__hetvi__2[[#This Row],[Unit Price]]*Excel_Advanced_Sales_Dataset_2000__hetvi__2[[#This Row],[Quantity]]</f>
        <v>832229.05</v>
      </c>
    </row>
    <row r="758" spans="1:19" x14ac:dyDescent="0.25">
      <c r="A758" s="1" t="s">
        <v>2022</v>
      </c>
      <c r="B758" s="1" t="s">
        <v>965</v>
      </c>
      <c r="C758" s="1" t="s">
        <v>4666</v>
      </c>
      <c r="D758" s="1" t="s">
        <v>6305</v>
      </c>
      <c r="E758" s="1" t="s">
        <v>4615</v>
      </c>
      <c r="F758" s="1" t="s">
        <v>4843</v>
      </c>
      <c r="G758" s="1" t="s">
        <v>4844</v>
      </c>
      <c r="H758" s="1" t="s">
        <v>4638</v>
      </c>
      <c r="I758" s="1" t="s">
        <v>4834</v>
      </c>
      <c r="J758" s="1" t="s">
        <v>4648</v>
      </c>
      <c r="K758">
        <v>26520.400000000001</v>
      </c>
      <c r="L758">
        <v>13.01</v>
      </c>
      <c r="M758" s="32" t="s">
        <v>6531</v>
      </c>
      <c r="N758" s="35" t="s">
        <v>5526</v>
      </c>
      <c r="O758" s="1" t="s">
        <v>4609</v>
      </c>
      <c r="P758" s="1" t="s">
        <v>4610</v>
      </c>
      <c r="Q758" s="1" t="s">
        <v>4623</v>
      </c>
      <c r="R758" s="1" t="s">
        <v>4612</v>
      </c>
      <c r="S758" s="1">
        <f>+Excel_Advanced_Sales_Dataset_2000__hetvi__2[[#This Row],[Unit Price]]*Excel_Advanced_Sales_Dataset_2000__hetvi__2[[#This Row],[Quantity]]</f>
        <v>1166897.6000000001</v>
      </c>
    </row>
    <row r="759" spans="1:19" x14ac:dyDescent="0.25">
      <c r="A759" s="1" t="s">
        <v>2024</v>
      </c>
      <c r="B759" s="1" t="s">
        <v>2025</v>
      </c>
      <c r="C759" s="1" t="s">
        <v>5380</v>
      </c>
      <c r="D759" s="1" t="s">
        <v>4818</v>
      </c>
      <c r="E759" s="1" t="s">
        <v>4656</v>
      </c>
      <c r="F759" s="1" t="s">
        <v>4657</v>
      </c>
      <c r="G759" s="1" t="s">
        <v>5152</v>
      </c>
      <c r="H759" s="1" t="s">
        <v>4630</v>
      </c>
      <c r="I759" s="1" t="s">
        <v>4670</v>
      </c>
      <c r="J759" s="1" t="s">
        <v>4707</v>
      </c>
      <c r="K759">
        <v>14170.7</v>
      </c>
      <c r="L759">
        <v>18.010000000000002</v>
      </c>
      <c r="M759" s="32" t="s">
        <v>6532</v>
      </c>
      <c r="N759" s="35" t="s">
        <v>5265</v>
      </c>
      <c r="O759" s="1" t="s">
        <v>4651</v>
      </c>
      <c r="P759" s="1" t="s">
        <v>4610</v>
      </c>
      <c r="Q759" s="1" t="s">
        <v>4611</v>
      </c>
      <c r="R759" s="1" t="s">
        <v>4624</v>
      </c>
      <c r="S759" s="1">
        <f>+Excel_Advanced_Sales_Dataset_2000__hetvi__2[[#This Row],[Unit Price]]*Excel_Advanced_Sales_Dataset_2000__hetvi__2[[#This Row],[Quantity]]</f>
        <v>354267.5</v>
      </c>
    </row>
    <row r="760" spans="1:19" x14ac:dyDescent="0.25">
      <c r="A760" s="1" t="s">
        <v>2027</v>
      </c>
      <c r="B760" s="1" t="s">
        <v>1594</v>
      </c>
      <c r="C760" s="1" t="s">
        <v>5391</v>
      </c>
      <c r="D760" s="1" t="s">
        <v>5124</v>
      </c>
      <c r="E760" s="1" t="s">
        <v>4656</v>
      </c>
      <c r="F760" s="1" t="s">
        <v>4772</v>
      </c>
      <c r="G760" s="1" t="s">
        <v>4773</v>
      </c>
      <c r="H760" s="1" t="s">
        <v>4725</v>
      </c>
      <c r="I760" s="1" t="s">
        <v>5247</v>
      </c>
      <c r="J760" s="1" t="s">
        <v>4883</v>
      </c>
      <c r="K760">
        <v>46797.61</v>
      </c>
      <c r="L760">
        <v>4.5599999999999996</v>
      </c>
      <c r="M760" s="32" t="s">
        <v>6533</v>
      </c>
      <c r="N760" s="35" t="s">
        <v>5455</v>
      </c>
      <c r="O760" s="1" t="s">
        <v>4609</v>
      </c>
      <c r="P760" s="1" t="s">
        <v>4622</v>
      </c>
      <c r="Q760" s="1" t="s">
        <v>4643</v>
      </c>
      <c r="R760" s="1" t="s">
        <v>4644</v>
      </c>
      <c r="S760" s="1">
        <f>+Excel_Advanced_Sales_Dataset_2000__hetvi__2[[#This Row],[Unit Price]]*Excel_Advanced_Sales_Dataset_2000__hetvi__2[[#This Row],[Quantity]]</f>
        <v>2293082.89</v>
      </c>
    </row>
    <row r="761" spans="1:19" x14ac:dyDescent="0.25">
      <c r="A761" s="1" t="s">
        <v>2029</v>
      </c>
      <c r="B761" s="1" t="s">
        <v>2030</v>
      </c>
      <c r="C761" s="1" t="s">
        <v>5472</v>
      </c>
      <c r="D761" s="1" t="s">
        <v>4683</v>
      </c>
      <c r="E761" s="1" t="s">
        <v>4656</v>
      </c>
      <c r="F761" s="1" t="s">
        <v>4891</v>
      </c>
      <c r="G761" s="1" t="s">
        <v>5183</v>
      </c>
      <c r="H761" s="1" t="s">
        <v>4659</v>
      </c>
      <c r="I761" s="1" t="s">
        <v>4943</v>
      </c>
      <c r="J761" s="1" t="s">
        <v>4793</v>
      </c>
      <c r="K761">
        <v>9471.2099999999991</v>
      </c>
      <c r="L761">
        <v>2.31</v>
      </c>
      <c r="M761" s="32" t="s">
        <v>6534</v>
      </c>
      <c r="N761" s="35" t="s">
        <v>5028</v>
      </c>
      <c r="O761" s="1" t="s">
        <v>45</v>
      </c>
      <c r="P761" s="1" t="s">
        <v>4622</v>
      </c>
      <c r="Q761" s="1" t="s">
        <v>4623</v>
      </c>
      <c r="R761" s="1" t="s">
        <v>4682</v>
      </c>
      <c r="S761" s="1">
        <f>+Excel_Advanced_Sales_Dataset_2000__hetvi__2[[#This Row],[Unit Price]]*Excel_Advanced_Sales_Dataset_2000__hetvi__2[[#This Row],[Quantity]]</f>
        <v>151539.35999999999</v>
      </c>
    </row>
    <row r="762" spans="1:19" x14ac:dyDescent="0.25">
      <c r="A762" s="1" t="s">
        <v>2032</v>
      </c>
      <c r="B762" s="1" t="s">
        <v>2033</v>
      </c>
      <c r="C762" s="1" t="s">
        <v>5209</v>
      </c>
      <c r="D762" s="1" t="s">
        <v>5570</v>
      </c>
      <c r="E762" s="1" t="s">
        <v>4615</v>
      </c>
      <c r="F762" s="1" t="s">
        <v>4616</v>
      </c>
      <c r="G762" s="1" t="s">
        <v>5280</v>
      </c>
      <c r="H762" s="1" t="s">
        <v>4659</v>
      </c>
      <c r="I762" s="1" t="s">
        <v>4787</v>
      </c>
      <c r="J762" s="1" t="s">
        <v>4828</v>
      </c>
      <c r="K762">
        <v>19834.38</v>
      </c>
      <c r="L762">
        <v>4.43</v>
      </c>
      <c r="M762" s="32" t="s">
        <v>6535</v>
      </c>
      <c r="N762" s="35" t="s">
        <v>5196</v>
      </c>
      <c r="O762" s="1" t="s">
        <v>4651</v>
      </c>
      <c r="P762" s="1" t="s">
        <v>4622</v>
      </c>
      <c r="Q762" s="1" t="s">
        <v>4623</v>
      </c>
      <c r="R762" s="1" t="s">
        <v>4644</v>
      </c>
      <c r="S762" s="1">
        <f>+Excel_Advanced_Sales_Dataset_2000__hetvi__2[[#This Row],[Unit Price]]*Excel_Advanced_Sales_Dataset_2000__hetvi__2[[#This Row],[Quantity]]</f>
        <v>257846.94</v>
      </c>
    </row>
    <row r="763" spans="1:19" x14ac:dyDescent="0.25">
      <c r="A763" s="1" t="s">
        <v>2035</v>
      </c>
      <c r="B763" s="1" t="s">
        <v>732</v>
      </c>
      <c r="C763" s="1" t="s">
        <v>5886</v>
      </c>
      <c r="D763" s="1" t="s">
        <v>5124</v>
      </c>
      <c r="E763" s="1" t="s">
        <v>4615</v>
      </c>
      <c r="F763" s="1" t="s">
        <v>4733</v>
      </c>
      <c r="G763" s="1" t="s">
        <v>4734</v>
      </c>
      <c r="H763" s="1" t="s">
        <v>4630</v>
      </c>
      <c r="I763" s="1" t="s">
        <v>5077</v>
      </c>
      <c r="J763" s="1" t="s">
        <v>5039</v>
      </c>
      <c r="K763">
        <v>3438.53</v>
      </c>
      <c r="L763">
        <v>12.62</v>
      </c>
      <c r="M763" s="32" t="s">
        <v>6536</v>
      </c>
      <c r="N763" s="35" t="s">
        <v>5324</v>
      </c>
      <c r="O763" s="1" t="s">
        <v>4664</v>
      </c>
      <c r="P763" s="1" t="s">
        <v>4622</v>
      </c>
      <c r="Q763" s="1" t="s">
        <v>4643</v>
      </c>
      <c r="R763" s="1" t="s">
        <v>4653</v>
      </c>
      <c r="S763" s="1">
        <f>+Excel_Advanced_Sales_Dataset_2000__hetvi__2[[#This Row],[Unit Price]]*Excel_Advanced_Sales_Dataset_2000__hetvi__2[[#This Row],[Quantity]]</f>
        <v>13754.12</v>
      </c>
    </row>
    <row r="764" spans="1:19" x14ac:dyDescent="0.25">
      <c r="A764" s="1" t="s">
        <v>2037</v>
      </c>
      <c r="B764" s="1" t="s">
        <v>421</v>
      </c>
      <c r="C764" s="1" t="s">
        <v>4989</v>
      </c>
      <c r="D764" s="1" t="s">
        <v>6537</v>
      </c>
      <c r="E764" s="1" t="s">
        <v>4602</v>
      </c>
      <c r="F764" s="1" t="s">
        <v>4603</v>
      </c>
      <c r="G764" s="1" t="s">
        <v>4955</v>
      </c>
      <c r="H764" s="1" t="s">
        <v>4618</v>
      </c>
      <c r="I764" s="1" t="s">
        <v>4748</v>
      </c>
      <c r="J764" s="1" t="s">
        <v>4779</v>
      </c>
      <c r="K764">
        <v>5354.23</v>
      </c>
      <c r="L764">
        <v>11</v>
      </c>
      <c r="M764" s="32" t="s">
        <v>6538</v>
      </c>
      <c r="N764" s="35" t="s">
        <v>5067</v>
      </c>
      <c r="O764" s="1" t="s">
        <v>4609</v>
      </c>
      <c r="P764" s="1" t="s">
        <v>4622</v>
      </c>
      <c r="Q764" s="1" t="s">
        <v>4643</v>
      </c>
      <c r="R764" s="1" t="s">
        <v>4744</v>
      </c>
      <c r="S764" s="1">
        <f>+Excel_Advanced_Sales_Dataset_2000__hetvi__2[[#This Row],[Unit Price]]*Excel_Advanced_Sales_Dataset_2000__hetvi__2[[#This Row],[Quantity]]</f>
        <v>48188.069999999992</v>
      </c>
    </row>
    <row r="765" spans="1:19" x14ac:dyDescent="0.25">
      <c r="A765" s="1" t="s">
        <v>2039</v>
      </c>
      <c r="B765" s="1" t="s">
        <v>1111</v>
      </c>
      <c r="C765" s="1" t="s">
        <v>5395</v>
      </c>
      <c r="D765" s="1" t="s">
        <v>6539</v>
      </c>
      <c r="E765" s="1" t="s">
        <v>4656</v>
      </c>
      <c r="F765" s="1" t="s">
        <v>4891</v>
      </c>
      <c r="G765" s="1" t="s">
        <v>5143</v>
      </c>
      <c r="H765" s="1" t="s">
        <v>4618</v>
      </c>
      <c r="I765" s="1" t="s">
        <v>4619</v>
      </c>
      <c r="J765" s="1" t="s">
        <v>4918</v>
      </c>
      <c r="K765">
        <v>2822.53</v>
      </c>
      <c r="L765">
        <v>11.55</v>
      </c>
      <c r="M765" s="32" t="s">
        <v>6540</v>
      </c>
      <c r="N765" s="35" t="s">
        <v>6541</v>
      </c>
      <c r="O765" s="1" t="s">
        <v>45</v>
      </c>
      <c r="P765" s="1" t="s">
        <v>4652</v>
      </c>
      <c r="Q765" s="1" t="s">
        <v>4643</v>
      </c>
      <c r="R765" s="1" t="s">
        <v>4696</v>
      </c>
      <c r="S765" s="1">
        <f>+Excel_Advanced_Sales_Dataset_2000__hetvi__2[[#This Row],[Unit Price]]*Excel_Advanced_Sales_Dataset_2000__hetvi__2[[#This Row],[Quantity]]</f>
        <v>73385.78</v>
      </c>
    </row>
    <row r="766" spans="1:19" x14ac:dyDescent="0.25">
      <c r="A766" s="1" t="s">
        <v>2041</v>
      </c>
      <c r="B766" s="1" t="s">
        <v>1690</v>
      </c>
      <c r="C766" s="1" t="s">
        <v>5245</v>
      </c>
      <c r="D766" s="1" t="s">
        <v>5967</v>
      </c>
      <c r="E766" s="1" t="s">
        <v>4615</v>
      </c>
      <c r="F766" s="1" t="s">
        <v>4616</v>
      </c>
      <c r="G766" s="1" t="s">
        <v>5280</v>
      </c>
      <c r="H766" s="1" t="s">
        <v>4605</v>
      </c>
      <c r="I766" s="1" t="s">
        <v>4868</v>
      </c>
      <c r="J766" s="1" t="s">
        <v>4993</v>
      </c>
      <c r="K766">
        <v>12114.03</v>
      </c>
      <c r="L766">
        <v>18.239999999999998</v>
      </c>
      <c r="M766" s="32" t="s">
        <v>6542</v>
      </c>
      <c r="N766" s="35" t="s">
        <v>4673</v>
      </c>
      <c r="O766" s="1" t="s">
        <v>4730</v>
      </c>
      <c r="P766" s="1" t="s">
        <v>4622</v>
      </c>
      <c r="Q766" s="1" t="s">
        <v>4623</v>
      </c>
      <c r="R766" s="1" t="s">
        <v>4665</v>
      </c>
      <c r="S766" s="1">
        <f>+Excel_Advanced_Sales_Dataset_2000__hetvi__2[[#This Row],[Unit Price]]*Excel_Advanced_Sales_Dataset_2000__hetvi__2[[#This Row],[Quantity]]</f>
        <v>496675.23000000004</v>
      </c>
    </row>
    <row r="767" spans="1:19" x14ac:dyDescent="0.25">
      <c r="A767" s="1" t="s">
        <v>2043</v>
      </c>
      <c r="B767" s="1" t="s">
        <v>2044</v>
      </c>
      <c r="C767" s="1" t="s">
        <v>6543</v>
      </c>
      <c r="D767" s="1" t="s">
        <v>5673</v>
      </c>
      <c r="E767" s="1" t="s">
        <v>4627</v>
      </c>
      <c r="F767" s="1" t="s">
        <v>4628</v>
      </c>
      <c r="G767" s="1" t="s">
        <v>4747</v>
      </c>
      <c r="H767" s="1" t="s">
        <v>4618</v>
      </c>
      <c r="I767" s="1" t="s">
        <v>4735</v>
      </c>
      <c r="J767" s="1" t="s">
        <v>4767</v>
      </c>
      <c r="K767">
        <v>26973.7</v>
      </c>
      <c r="L767">
        <v>5.37</v>
      </c>
      <c r="M767" s="32" t="s">
        <v>6544</v>
      </c>
      <c r="N767" s="35" t="s">
        <v>5196</v>
      </c>
      <c r="O767" s="1" t="s">
        <v>4730</v>
      </c>
      <c r="P767" s="1" t="s">
        <v>4622</v>
      </c>
      <c r="Q767" s="1" t="s">
        <v>4611</v>
      </c>
      <c r="R767" s="1" t="s">
        <v>4644</v>
      </c>
      <c r="S767" s="1">
        <f>+Excel_Advanced_Sales_Dataset_2000__hetvi__2[[#This Row],[Unit Price]]*Excel_Advanced_Sales_Dataset_2000__hetvi__2[[#This Row],[Quantity]]</f>
        <v>1213816.5</v>
      </c>
    </row>
    <row r="768" spans="1:19" x14ac:dyDescent="0.25">
      <c r="A768" s="1" t="s">
        <v>2046</v>
      </c>
      <c r="B768" s="1" t="s">
        <v>2047</v>
      </c>
      <c r="C768" s="1" t="s">
        <v>5475</v>
      </c>
      <c r="D768" s="1" t="s">
        <v>6545</v>
      </c>
      <c r="E768" s="1" t="s">
        <v>4627</v>
      </c>
      <c r="F768" s="1" t="s">
        <v>4636</v>
      </c>
      <c r="G768" s="1" t="s">
        <v>4985</v>
      </c>
      <c r="H768" s="1" t="s">
        <v>4618</v>
      </c>
      <c r="I768" s="1" t="s">
        <v>4619</v>
      </c>
      <c r="J768" s="1" t="s">
        <v>4632</v>
      </c>
      <c r="K768">
        <v>4158.32</v>
      </c>
      <c r="L768">
        <v>18.649999999999999</v>
      </c>
      <c r="M768" s="32" t="s">
        <v>6546</v>
      </c>
      <c r="N768" s="35" t="s">
        <v>5413</v>
      </c>
      <c r="O768" s="1" t="s">
        <v>45</v>
      </c>
      <c r="P768" s="1" t="s">
        <v>4622</v>
      </c>
      <c r="Q768" s="1" t="s">
        <v>4611</v>
      </c>
      <c r="R768" s="1" t="s">
        <v>4682</v>
      </c>
      <c r="S768" s="1">
        <f>+Excel_Advanced_Sales_Dataset_2000__hetvi__2[[#This Row],[Unit Price]]*Excel_Advanced_Sales_Dataset_2000__hetvi__2[[#This Row],[Quantity]]</f>
        <v>141382.88</v>
      </c>
    </row>
    <row r="769" spans="1:19" x14ac:dyDescent="0.25">
      <c r="A769" s="1" t="s">
        <v>2049</v>
      </c>
      <c r="B769" s="1" t="s">
        <v>1806</v>
      </c>
      <c r="C769" s="1" t="s">
        <v>6547</v>
      </c>
      <c r="D769" s="1" t="s">
        <v>6106</v>
      </c>
      <c r="E769" s="1" t="s">
        <v>4615</v>
      </c>
      <c r="F769" s="1" t="s">
        <v>4754</v>
      </c>
      <c r="G769" s="1" t="s">
        <v>4839</v>
      </c>
      <c r="H769" s="1" t="s">
        <v>4638</v>
      </c>
      <c r="I769" s="1" t="s">
        <v>4639</v>
      </c>
      <c r="J769" s="1" t="s">
        <v>4986</v>
      </c>
      <c r="K769">
        <v>2937</v>
      </c>
      <c r="L769">
        <v>11.1</v>
      </c>
      <c r="M769" s="32" t="s">
        <v>6548</v>
      </c>
      <c r="N769" s="35" t="s">
        <v>6549</v>
      </c>
      <c r="O769" s="1" t="s">
        <v>4730</v>
      </c>
      <c r="P769" s="1" t="s">
        <v>4622</v>
      </c>
      <c r="Q769" s="1" t="s">
        <v>4643</v>
      </c>
      <c r="R769" s="1" t="s">
        <v>4682</v>
      </c>
      <c r="S769" s="1">
        <f>+Excel_Advanced_Sales_Dataset_2000__hetvi__2[[#This Row],[Unit Price]]*Excel_Advanced_Sales_Dataset_2000__hetvi__2[[#This Row],[Quantity]]</f>
        <v>67551</v>
      </c>
    </row>
    <row r="770" spans="1:19" x14ac:dyDescent="0.25">
      <c r="A770" s="1" t="s">
        <v>2051</v>
      </c>
      <c r="B770" s="1" t="s">
        <v>494</v>
      </c>
      <c r="C770" s="1" t="s">
        <v>5020</v>
      </c>
      <c r="D770" s="1" t="s">
        <v>6550</v>
      </c>
      <c r="E770" s="1" t="s">
        <v>4602</v>
      </c>
      <c r="F770" s="1" t="s">
        <v>4785</v>
      </c>
      <c r="G770" s="1" t="s">
        <v>5159</v>
      </c>
      <c r="H770" s="1" t="s">
        <v>4630</v>
      </c>
      <c r="I770" s="1" t="s">
        <v>5088</v>
      </c>
      <c r="J770" s="1" t="s">
        <v>4793</v>
      </c>
      <c r="K770">
        <v>2839.14</v>
      </c>
      <c r="L770">
        <v>16.11</v>
      </c>
      <c r="M770" s="32" t="s">
        <v>6551</v>
      </c>
      <c r="N770" s="35" t="s">
        <v>6552</v>
      </c>
      <c r="O770" s="1" t="s">
        <v>4609</v>
      </c>
      <c r="P770" s="1" t="s">
        <v>4610</v>
      </c>
      <c r="Q770" s="1" t="s">
        <v>4623</v>
      </c>
      <c r="R770" s="1" t="s">
        <v>4782</v>
      </c>
      <c r="S770" s="1">
        <f>+Excel_Advanced_Sales_Dataset_2000__hetvi__2[[#This Row],[Unit Price]]*Excel_Advanced_Sales_Dataset_2000__hetvi__2[[#This Row],[Quantity]]</f>
        <v>45426.239999999998</v>
      </c>
    </row>
    <row r="771" spans="1:19" x14ac:dyDescent="0.25">
      <c r="A771" s="1" t="s">
        <v>2053</v>
      </c>
      <c r="B771" s="1" t="s">
        <v>205</v>
      </c>
      <c r="C771" s="1" t="s">
        <v>4998</v>
      </c>
      <c r="D771" s="1" t="s">
        <v>5673</v>
      </c>
      <c r="E771" s="1" t="s">
        <v>4602</v>
      </c>
      <c r="F771" s="1" t="s">
        <v>4603</v>
      </c>
      <c r="G771" s="1" t="s">
        <v>4604</v>
      </c>
      <c r="H771" s="1" t="s">
        <v>4725</v>
      </c>
      <c r="I771" s="1" t="s">
        <v>4923</v>
      </c>
      <c r="J771" s="1" t="s">
        <v>4717</v>
      </c>
      <c r="K771">
        <v>18260.810000000001</v>
      </c>
      <c r="L771">
        <v>4.05</v>
      </c>
      <c r="M771" s="32" t="s">
        <v>6553</v>
      </c>
      <c r="N771" s="35" t="s">
        <v>6058</v>
      </c>
      <c r="O771" s="1" t="s">
        <v>4664</v>
      </c>
      <c r="P771" s="1" t="s">
        <v>4610</v>
      </c>
      <c r="Q771" s="1" t="s">
        <v>4643</v>
      </c>
      <c r="R771" s="1" t="s">
        <v>4653</v>
      </c>
      <c r="S771" s="1">
        <f>+Excel_Advanced_Sales_Dataset_2000__hetvi__2[[#This Row],[Unit Price]]*Excel_Advanced_Sales_Dataset_2000__hetvi__2[[#This Row],[Quantity]]</f>
        <v>675649.97000000009</v>
      </c>
    </row>
    <row r="772" spans="1:19" x14ac:dyDescent="0.25">
      <c r="A772" s="1" t="s">
        <v>2055</v>
      </c>
      <c r="B772" s="1" t="s">
        <v>370</v>
      </c>
      <c r="C772" s="1" t="s">
        <v>5020</v>
      </c>
      <c r="D772" s="1" t="s">
        <v>5094</v>
      </c>
      <c r="E772" s="1" t="s">
        <v>4615</v>
      </c>
      <c r="F772" s="1" t="s">
        <v>4733</v>
      </c>
      <c r="G772" s="1" t="s">
        <v>4897</v>
      </c>
      <c r="H772" s="1" t="s">
        <v>4605</v>
      </c>
      <c r="I772" s="1" t="s">
        <v>4606</v>
      </c>
      <c r="J772" s="1" t="s">
        <v>4749</v>
      </c>
      <c r="K772">
        <v>36869.760000000002</v>
      </c>
      <c r="L772">
        <v>13.62</v>
      </c>
      <c r="M772" s="32" t="s">
        <v>6554</v>
      </c>
      <c r="N772" s="35" t="s">
        <v>4976</v>
      </c>
      <c r="O772" s="1" t="s">
        <v>45</v>
      </c>
      <c r="P772" s="1" t="s">
        <v>4622</v>
      </c>
      <c r="Q772" s="1" t="s">
        <v>4611</v>
      </c>
      <c r="R772" s="1" t="s">
        <v>4644</v>
      </c>
      <c r="S772" s="1">
        <f>+Excel_Advanced_Sales_Dataset_2000__hetvi__2[[#This Row],[Unit Price]]*Excel_Advanced_Sales_Dataset_2000__hetvi__2[[#This Row],[Quantity]]</f>
        <v>1327311.3600000001</v>
      </c>
    </row>
    <row r="773" spans="1:19" x14ac:dyDescent="0.25">
      <c r="A773" s="1" t="s">
        <v>2057</v>
      </c>
      <c r="B773" s="1" t="s">
        <v>514</v>
      </c>
      <c r="C773" s="1" t="s">
        <v>4998</v>
      </c>
      <c r="D773" s="1" t="s">
        <v>4937</v>
      </c>
      <c r="E773" s="1" t="s">
        <v>4627</v>
      </c>
      <c r="F773" s="1" t="s">
        <v>4691</v>
      </c>
      <c r="G773" s="1" t="s">
        <v>4692</v>
      </c>
      <c r="H773" s="1" t="s">
        <v>4618</v>
      </c>
      <c r="I773" s="1" t="s">
        <v>4647</v>
      </c>
      <c r="J773" s="1" t="s">
        <v>4686</v>
      </c>
      <c r="K773">
        <v>46820.59</v>
      </c>
      <c r="L773">
        <v>15.76</v>
      </c>
      <c r="M773" s="32" t="s">
        <v>6555</v>
      </c>
      <c r="N773" s="35" t="s">
        <v>5888</v>
      </c>
      <c r="O773" s="1" t="s">
        <v>45</v>
      </c>
      <c r="P773" s="1" t="s">
        <v>4622</v>
      </c>
      <c r="Q773" s="1" t="s">
        <v>4623</v>
      </c>
      <c r="R773" s="1" t="s">
        <v>4696</v>
      </c>
      <c r="S773" s="1">
        <f>+Excel_Advanced_Sales_Dataset_2000__hetvi__2[[#This Row],[Unit Price]]*Excel_Advanced_Sales_Dataset_2000__hetvi__2[[#This Row],[Quantity]]</f>
        <v>889591.21</v>
      </c>
    </row>
    <row r="774" spans="1:19" x14ac:dyDescent="0.25">
      <c r="A774" s="1" t="s">
        <v>2059</v>
      </c>
      <c r="B774" s="1" t="s">
        <v>2060</v>
      </c>
      <c r="C774" s="1" t="s">
        <v>4842</v>
      </c>
      <c r="D774" s="1" t="s">
        <v>6556</v>
      </c>
      <c r="E774" s="1" t="s">
        <v>4602</v>
      </c>
      <c r="F774" s="1" t="s">
        <v>4668</v>
      </c>
      <c r="G774" s="1" t="s">
        <v>4807</v>
      </c>
      <c r="H774" s="1" t="s">
        <v>4638</v>
      </c>
      <c r="I774" s="1" t="s">
        <v>4716</v>
      </c>
      <c r="J774" s="1" t="s">
        <v>4902</v>
      </c>
      <c r="K774">
        <v>9608.2099999999991</v>
      </c>
      <c r="L774">
        <v>3.95</v>
      </c>
      <c r="M774" s="32" t="s">
        <v>6557</v>
      </c>
      <c r="N774" s="35" t="s">
        <v>5777</v>
      </c>
      <c r="O774" s="1" t="s">
        <v>4609</v>
      </c>
      <c r="P774" s="1" t="s">
        <v>4622</v>
      </c>
      <c r="Q774" s="1" t="s">
        <v>4623</v>
      </c>
      <c r="R774" s="1" t="s">
        <v>4653</v>
      </c>
      <c r="S774" s="1">
        <f>+Excel_Advanced_Sales_Dataset_2000__hetvi__2[[#This Row],[Unit Price]]*Excel_Advanced_Sales_Dataset_2000__hetvi__2[[#This Row],[Quantity]]</f>
        <v>461194.07999999996</v>
      </c>
    </row>
    <row r="775" spans="1:19" x14ac:dyDescent="0.25">
      <c r="A775" s="1" t="s">
        <v>2062</v>
      </c>
      <c r="B775" s="1" t="s">
        <v>990</v>
      </c>
      <c r="C775" s="1" t="s">
        <v>6558</v>
      </c>
      <c r="D775" s="1" t="s">
        <v>5016</v>
      </c>
      <c r="E775" s="1" t="s">
        <v>4656</v>
      </c>
      <c r="F775" s="1" t="s">
        <v>4772</v>
      </c>
      <c r="G775" s="1" t="s">
        <v>4773</v>
      </c>
      <c r="H775" s="1" t="s">
        <v>4659</v>
      </c>
      <c r="I775" s="1" t="s">
        <v>4787</v>
      </c>
      <c r="J775" s="1" t="s">
        <v>4846</v>
      </c>
      <c r="K775">
        <v>30895.46</v>
      </c>
      <c r="L775">
        <v>1.35</v>
      </c>
      <c r="M775" s="32" t="s">
        <v>6559</v>
      </c>
      <c r="N775" s="35" t="s">
        <v>6058</v>
      </c>
      <c r="O775" s="1" t="s">
        <v>4730</v>
      </c>
      <c r="P775" s="1" t="s">
        <v>4622</v>
      </c>
      <c r="Q775" s="1" t="s">
        <v>4643</v>
      </c>
      <c r="R775" s="1" t="s">
        <v>4653</v>
      </c>
      <c r="S775" s="1">
        <f>+Excel_Advanced_Sales_Dataset_2000__hetvi__2[[#This Row],[Unit Price]]*Excel_Advanced_Sales_Dataset_2000__hetvi__2[[#This Row],[Quantity]]</f>
        <v>463431.89999999997</v>
      </c>
    </row>
    <row r="776" spans="1:19" x14ac:dyDescent="0.25">
      <c r="A776" s="1" t="s">
        <v>2064</v>
      </c>
      <c r="B776" s="1" t="s">
        <v>1766</v>
      </c>
      <c r="C776" s="1" t="s">
        <v>5487</v>
      </c>
      <c r="D776" s="1" t="s">
        <v>4937</v>
      </c>
      <c r="E776" s="1" t="s">
        <v>4627</v>
      </c>
      <c r="F776" s="1" t="s">
        <v>4628</v>
      </c>
      <c r="G776" s="1" t="s">
        <v>4747</v>
      </c>
      <c r="H776" s="1" t="s">
        <v>4725</v>
      </c>
      <c r="I776" s="1" t="s">
        <v>4923</v>
      </c>
      <c r="J776" s="1" t="s">
        <v>4869</v>
      </c>
      <c r="K776">
        <v>43955.06</v>
      </c>
      <c r="L776">
        <v>6.79</v>
      </c>
      <c r="M776" s="32" t="s">
        <v>6560</v>
      </c>
      <c r="N776" s="35" t="s">
        <v>5285</v>
      </c>
      <c r="O776" s="1" t="s">
        <v>4730</v>
      </c>
      <c r="P776" s="1" t="s">
        <v>4622</v>
      </c>
      <c r="Q776" s="1" t="s">
        <v>4643</v>
      </c>
      <c r="R776" s="1" t="s">
        <v>4823</v>
      </c>
      <c r="S776" s="1">
        <f>+Excel_Advanced_Sales_Dataset_2000__hetvi__2[[#This Row],[Unit Price]]*Excel_Advanced_Sales_Dataset_2000__hetvi__2[[#This Row],[Quantity]]</f>
        <v>1186786.6199999999</v>
      </c>
    </row>
    <row r="777" spans="1:19" x14ac:dyDescent="0.25">
      <c r="A777" s="1" t="s">
        <v>2066</v>
      </c>
      <c r="B777" s="1" t="s">
        <v>1976</v>
      </c>
      <c r="C777" s="1" t="s">
        <v>4831</v>
      </c>
      <c r="D777" s="1" t="s">
        <v>6561</v>
      </c>
      <c r="E777" s="1" t="s">
        <v>4615</v>
      </c>
      <c r="F777" s="1" t="s">
        <v>4843</v>
      </c>
      <c r="G777" s="1" t="s">
        <v>4844</v>
      </c>
      <c r="H777" s="1" t="s">
        <v>4630</v>
      </c>
      <c r="I777" s="1" t="s">
        <v>5088</v>
      </c>
      <c r="J777" s="1" t="s">
        <v>4814</v>
      </c>
      <c r="K777">
        <v>21146.47</v>
      </c>
      <c r="L777">
        <v>4.7</v>
      </c>
      <c r="M777" s="32" t="s">
        <v>6562</v>
      </c>
      <c r="N777" s="35" t="s">
        <v>6147</v>
      </c>
      <c r="O777" s="1" t="s">
        <v>4651</v>
      </c>
      <c r="P777" s="1" t="s">
        <v>4610</v>
      </c>
      <c r="Q777" s="1" t="s">
        <v>4623</v>
      </c>
      <c r="R777" s="1" t="s">
        <v>4823</v>
      </c>
      <c r="S777" s="1">
        <f>+Excel_Advanced_Sales_Dataset_2000__hetvi__2[[#This Row],[Unit Price]]*Excel_Advanced_Sales_Dataset_2000__hetvi__2[[#This Row],[Quantity]]</f>
        <v>507515.28</v>
      </c>
    </row>
    <row r="778" spans="1:19" x14ac:dyDescent="0.25">
      <c r="A778" s="1" t="s">
        <v>2068</v>
      </c>
      <c r="B778" s="1" t="s">
        <v>2047</v>
      </c>
      <c r="C778" s="1" t="s">
        <v>5677</v>
      </c>
      <c r="D778" s="1" t="s">
        <v>5003</v>
      </c>
      <c r="E778" s="1" t="s">
        <v>4627</v>
      </c>
      <c r="F778" s="1" t="s">
        <v>4636</v>
      </c>
      <c r="G778" s="1" t="s">
        <v>4985</v>
      </c>
      <c r="H778" s="1" t="s">
        <v>4605</v>
      </c>
      <c r="I778" s="1" t="s">
        <v>4819</v>
      </c>
      <c r="J778" s="1" t="s">
        <v>4966</v>
      </c>
      <c r="K778">
        <v>18825.22</v>
      </c>
      <c r="L778">
        <v>5.91</v>
      </c>
      <c r="M778" s="32" t="s">
        <v>6563</v>
      </c>
      <c r="N778" s="35" t="s">
        <v>5509</v>
      </c>
      <c r="O778" s="1" t="s">
        <v>4609</v>
      </c>
      <c r="P778" s="1" t="s">
        <v>4622</v>
      </c>
      <c r="Q778" s="1" t="s">
        <v>4611</v>
      </c>
      <c r="R778" s="1" t="s">
        <v>4696</v>
      </c>
      <c r="S778" s="1">
        <f>+Excel_Advanced_Sales_Dataset_2000__hetvi__2[[#This Row],[Unit Price]]*Excel_Advanced_Sales_Dataset_2000__hetvi__2[[#This Row],[Quantity]]</f>
        <v>320028.74</v>
      </c>
    </row>
    <row r="779" spans="1:19" x14ac:dyDescent="0.25">
      <c r="A779" s="1" t="s">
        <v>2069</v>
      </c>
      <c r="B779" s="1" t="s">
        <v>1347</v>
      </c>
      <c r="C779" s="1" t="s">
        <v>6564</v>
      </c>
      <c r="D779" s="1" t="s">
        <v>5025</v>
      </c>
      <c r="E779" s="1" t="s">
        <v>4627</v>
      </c>
      <c r="F779" s="1" t="s">
        <v>4628</v>
      </c>
      <c r="G779" s="1" t="s">
        <v>4747</v>
      </c>
      <c r="H779" s="1" t="s">
        <v>4725</v>
      </c>
      <c r="I779" s="1" t="s">
        <v>4726</v>
      </c>
      <c r="J779" s="1" t="s">
        <v>4966</v>
      </c>
      <c r="K779">
        <v>4177.05</v>
      </c>
      <c r="L779">
        <v>12.92</v>
      </c>
      <c r="M779" s="32" t="s">
        <v>6565</v>
      </c>
      <c r="N779" s="35" t="s">
        <v>4804</v>
      </c>
      <c r="O779" s="1" t="s">
        <v>4730</v>
      </c>
      <c r="P779" s="1" t="s">
        <v>4622</v>
      </c>
      <c r="Q779" s="1" t="s">
        <v>4611</v>
      </c>
      <c r="R779" s="1" t="s">
        <v>4653</v>
      </c>
      <c r="S779" s="1">
        <f>+Excel_Advanced_Sales_Dataset_2000__hetvi__2[[#This Row],[Unit Price]]*Excel_Advanced_Sales_Dataset_2000__hetvi__2[[#This Row],[Quantity]]</f>
        <v>71009.850000000006</v>
      </c>
    </row>
    <row r="780" spans="1:19" x14ac:dyDescent="0.25">
      <c r="A780" s="1" t="s">
        <v>2071</v>
      </c>
      <c r="B780" s="1" t="s">
        <v>847</v>
      </c>
      <c r="C780" s="1" t="s">
        <v>6566</v>
      </c>
      <c r="D780" s="1" t="s">
        <v>6082</v>
      </c>
      <c r="E780" s="1" t="s">
        <v>4615</v>
      </c>
      <c r="F780" s="1" t="s">
        <v>4733</v>
      </c>
      <c r="G780" s="1" t="s">
        <v>5083</v>
      </c>
      <c r="H780" s="1" t="s">
        <v>4659</v>
      </c>
      <c r="I780" s="1" t="s">
        <v>4943</v>
      </c>
      <c r="J780" s="1" t="s">
        <v>5370</v>
      </c>
      <c r="K780">
        <v>48016.52</v>
      </c>
      <c r="L780">
        <v>15.05</v>
      </c>
      <c r="M780" s="32" t="s">
        <v>6567</v>
      </c>
      <c r="N780" s="35" t="s">
        <v>5679</v>
      </c>
      <c r="O780" s="1" t="s">
        <v>45</v>
      </c>
      <c r="P780" s="1" t="s">
        <v>4610</v>
      </c>
      <c r="Q780" s="1" t="s">
        <v>4643</v>
      </c>
      <c r="R780" s="1" t="s">
        <v>4744</v>
      </c>
      <c r="S780" s="1">
        <f>+Excel_Advanced_Sales_Dataset_2000__hetvi__2[[#This Row],[Unit Price]]*Excel_Advanced_Sales_Dataset_2000__hetvi__2[[#This Row],[Quantity]]</f>
        <v>2016693.8399999999</v>
      </c>
    </row>
    <row r="781" spans="1:19" x14ac:dyDescent="0.25">
      <c r="A781" s="1" t="s">
        <v>2073</v>
      </c>
      <c r="B781" s="1" t="s">
        <v>864</v>
      </c>
      <c r="C781" s="1" t="s">
        <v>6568</v>
      </c>
      <c r="D781" s="1" t="s">
        <v>6486</v>
      </c>
      <c r="E781" s="1" t="s">
        <v>4656</v>
      </c>
      <c r="F781" s="1" t="s">
        <v>4676</v>
      </c>
      <c r="G781" s="1" t="s">
        <v>4917</v>
      </c>
      <c r="H781" s="1" t="s">
        <v>4630</v>
      </c>
      <c r="I781" s="1" t="s">
        <v>4631</v>
      </c>
      <c r="J781" s="1" t="s">
        <v>4993</v>
      </c>
      <c r="K781">
        <v>34734.03</v>
      </c>
      <c r="L781">
        <v>12.76</v>
      </c>
      <c r="M781" s="32" t="s">
        <v>6569</v>
      </c>
      <c r="N781" s="35" t="s">
        <v>5531</v>
      </c>
      <c r="O781" s="1" t="s">
        <v>4609</v>
      </c>
      <c r="P781" s="1" t="s">
        <v>4622</v>
      </c>
      <c r="Q781" s="1" t="s">
        <v>4623</v>
      </c>
      <c r="R781" s="1" t="s">
        <v>4703</v>
      </c>
      <c r="S781" s="1">
        <f>+Excel_Advanced_Sales_Dataset_2000__hetvi__2[[#This Row],[Unit Price]]*Excel_Advanced_Sales_Dataset_2000__hetvi__2[[#This Row],[Quantity]]</f>
        <v>1424095.23</v>
      </c>
    </row>
    <row r="782" spans="1:19" x14ac:dyDescent="0.25">
      <c r="A782" s="1" t="s">
        <v>2075</v>
      </c>
      <c r="B782" s="1" t="s">
        <v>87</v>
      </c>
      <c r="C782" s="1" t="s">
        <v>6433</v>
      </c>
      <c r="D782" s="1" t="s">
        <v>5791</v>
      </c>
      <c r="E782" s="1" t="s">
        <v>4602</v>
      </c>
      <c r="F782" s="1" t="s">
        <v>4684</v>
      </c>
      <c r="G782" s="1" t="s">
        <v>4685</v>
      </c>
      <c r="H782" s="1" t="s">
        <v>4618</v>
      </c>
      <c r="I782" s="1" t="s">
        <v>4735</v>
      </c>
      <c r="J782" s="1" t="s">
        <v>4909</v>
      </c>
      <c r="K782">
        <v>27176.63</v>
      </c>
      <c r="L782">
        <v>16.14</v>
      </c>
      <c r="M782" s="32" t="s">
        <v>6570</v>
      </c>
      <c r="N782" s="35" t="s">
        <v>5866</v>
      </c>
      <c r="O782" s="1" t="s">
        <v>45</v>
      </c>
      <c r="P782" s="1" t="s">
        <v>4622</v>
      </c>
      <c r="Q782" s="1" t="s">
        <v>4623</v>
      </c>
      <c r="R782" s="1" t="s">
        <v>4696</v>
      </c>
      <c r="S782" s="1">
        <f>+Excel_Advanced_Sales_Dataset_2000__hetvi__2[[#This Row],[Unit Price]]*Excel_Advanced_Sales_Dataset_2000__hetvi__2[[#This Row],[Quantity]]</f>
        <v>1358831.5</v>
      </c>
    </row>
    <row r="783" spans="1:19" x14ac:dyDescent="0.25">
      <c r="A783" s="1" t="s">
        <v>2077</v>
      </c>
      <c r="B783" s="1" t="s">
        <v>818</v>
      </c>
      <c r="C783" s="1" t="s">
        <v>6571</v>
      </c>
      <c r="D783" s="1" t="s">
        <v>6572</v>
      </c>
      <c r="E783" s="1" t="s">
        <v>4656</v>
      </c>
      <c r="F783" s="1" t="s">
        <v>4772</v>
      </c>
      <c r="G783" s="1" t="s">
        <v>4773</v>
      </c>
      <c r="H783" s="1" t="s">
        <v>4605</v>
      </c>
      <c r="I783" s="1" t="s">
        <v>4606</v>
      </c>
      <c r="J783" s="1" t="s">
        <v>4809</v>
      </c>
      <c r="K783">
        <v>1839.65</v>
      </c>
      <c r="L783">
        <v>14.03</v>
      </c>
      <c r="M783" s="32" t="s">
        <v>6573</v>
      </c>
      <c r="N783" s="35" t="s">
        <v>5683</v>
      </c>
      <c r="O783" s="1" t="s">
        <v>4651</v>
      </c>
      <c r="P783" s="1" t="s">
        <v>4622</v>
      </c>
      <c r="Q783" s="1" t="s">
        <v>4623</v>
      </c>
      <c r="R783" s="1" t="s">
        <v>4682</v>
      </c>
      <c r="S783" s="1">
        <f>+Excel_Advanced_Sales_Dataset_2000__hetvi__2[[#This Row],[Unit Price]]*Excel_Advanced_Sales_Dataset_2000__hetvi__2[[#This Row],[Quantity]]</f>
        <v>12877.550000000001</v>
      </c>
    </row>
    <row r="784" spans="1:19" x14ac:dyDescent="0.25">
      <c r="A784" s="1" t="s">
        <v>2079</v>
      </c>
      <c r="B784" s="1" t="s">
        <v>1906</v>
      </c>
      <c r="C784" s="1" t="s">
        <v>6574</v>
      </c>
      <c r="D784" s="1" t="s">
        <v>5881</v>
      </c>
      <c r="E784" s="1" t="s">
        <v>4615</v>
      </c>
      <c r="F784" s="1" t="s">
        <v>4733</v>
      </c>
      <c r="G784" s="1" t="s">
        <v>4734</v>
      </c>
      <c r="H784" s="1" t="s">
        <v>4618</v>
      </c>
      <c r="I784" s="1" t="s">
        <v>4647</v>
      </c>
      <c r="J784" s="1" t="s">
        <v>4814</v>
      </c>
      <c r="K784">
        <v>35709.919999999998</v>
      </c>
      <c r="L784">
        <v>6.54</v>
      </c>
      <c r="M784" s="32" t="s">
        <v>6575</v>
      </c>
      <c r="N784" s="35" t="s">
        <v>5883</v>
      </c>
      <c r="O784" s="1" t="s">
        <v>4651</v>
      </c>
      <c r="P784" s="1" t="s">
        <v>4622</v>
      </c>
      <c r="Q784" s="1" t="s">
        <v>4623</v>
      </c>
      <c r="R784" s="1" t="s">
        <v>4612</v>
      </c>
      <c r="S784" s="1">
        <f>+Excel_Advanced_Sales_Dataset_2000__hetvi__2[[#This Row],[Unit Price]]*Excel_Advanced_Sales_Dataset_2000__hetvi__2[[#This Row],[Quantity]]</f>
        <v>857038.08</v>
      </c>
    </row>
    <row r="785" spans="1:19" x14ac:dyDescent="0.25">
      <c r="A785" s="1" t="s">
        <v>2081</v>
      </c>
      <c r="B785" s="1" t="s">
        <v>732</v>
      </c>
      <c r="C785" s="1" t="s">
        <v>5064</v>
      </c>
      <c r="D785" s="1" t="s">
        <v>6576</v>
      </c>
      <c r="E785" s="1" t="s">
        <v>4656</v>
      </c>
      <c r="F785" s="1" t="s">
        <v>4891</v>
      </c>
      <c r="G785" s="1" t="s">
        <v>4892</v>
      </c>
      <c r="H785" s="1" t="s">
        <v>4725</v>
      </c>
      <c r="I785" s="1" t="s">
        <v>4827</v>
      </c>
      <c r="J785" s="1" t="s">
        <v>4686</v>
      </c>
      <c r="K785">
        <v>30188.33</v>
      </c>
      <c r="L785">
        <v>11.16</v>
      </c>
      <c r="M785" s="32" t="s">
        <v>6577</v>
      </c>
      <c r="N785" s="35" t="s">
        <v>4957</v>
      </c>
      <c r="O785" s="1" t="s">
        <v>4651</v>
      </c>
      <c r="P785" s="1" t="s">
        <v>4622</v>
      </c>
      <c r="Q785" s="1" t="s">
        <v>4623</v>
      </c>
      <c r="R785" s="1" t="s">
        <v>4644</v>
      </c>
      <c r="S785" s="1">
        <f>+Excel_Advanced_Sales_Dataset_2000__hetvi__2[[#This Row],[Unit Price]]*Excel_Advanced_Sales_Dataset_2000__hetvi__2[[#This Row],[Quantity]]</f>
        <v>573578.27</v>
      </c>
    </row>
    <row r="786" spans="1:19" x14ac:dyDescent="0.25">
      <c r="A786" s="1" t="s">
        <v>2083</v>
      </c>
      <c r="B786" s="1" t="s">
        <v>1322</v>
      </c>
      <c r="C786" s="1" t="s">
        <v>5136</v>
      </c>
      <c r="D786" s="1" t="s">
        <v>6578</v>
      </c>
      <c r="E786" s="1" t="s">
        <v>4615</v>
      </c>
      <c r="F786" s="1" t="s">
        <v>4733</v>
      </c>
      <c r="G786" s="1" t="s">
        <v>5083</v>
      </c>
      <c r="H786" s="1" t="s">
        <v>4630</v>
      </c>
      <c r="I786" s="1" t="s">
        <v>4766</v>
      </c>
      <c r="J786" s="1" t="s">
        <v>4693</v>
      </c>
      <c r="K786">
        <v>9596.82</v>
      </c>
      <c r="L786">
        <v>14.66</v>
      </c>
      <c r="M786" s="32" t="s">
        <v>6579</v>
      </c>
      <c r="N786" s="35" t="s">
        <v>6580</v>
      </c>
      <c r="O786" s="1" t="s">
        <v>4609</v>
      </c>
      <c r="P786" s="1" t="s">
        <v>4622</v>
      </c>
      <c r="Q786" s="1" t="s">
        <v>4643</v>
      </c>
      <c r="R786" s="1" t="s">
        <v>4644</v>
      </c>
      <c r="S786" s="1">
        <f>+Excel_Advanced_Sales_Dataset_2000__hetvi__2[[#This Row],[Unit Price]]*Excel_Advanced_Sales_Dataset_2000__hetvi__2[[#This Row],[Quantity]]</f>
        <v>287904.59999999998</v>
      </c>
    </row>
    <row r="787" spans="1:19" x14ac:dyDescent="0.25">
      <c r="A787" s="1" t="s">
        <v>2085</v>
      </c>
      <c r="B787" s="1" t="s">
        <v>1532</v>
      </c>
      <c r="C787" s="1" t="s">
        <v>5134</v>
      </c>
      <c r="D787" s="1" t="s">
        <v>5016</v>
      </c>
      <c r="E787" s="1" t="s">
        <v>4602</v>
      </c>
      <c r="F787" s="1" t="s">
        <v>4603</v>
      </c>
      <c r="G787" s="1" t="s">
        <v>4813</v>
      </c>
      <c r="H787" s="1" t="s">
        <v>4618</v>
      </c>
      <c r="I787" s="1" t="s">
        <v>4619</v>
      </c>
      <c r="J787" s="1" t="s">
        <v>5118</v>
      </c>
      <c r="K787">
        <v>19800.2</v>
      </c>
      <c r="L787">
        <v>6.01</v>
      </c>
      <c r="M787" s="32" t="s">
        <v>6581</v>
      </c>
      <c r="N787" s="35" t="s">
        <v>5869</v>
      </c>
      <c r="O787" s="1" t="s">
        <v>45</v>
      </c>
      <c r="P787" s="1" t="s">
        <v>4622</v>
      </c>
      <c r="Q787" s="1" t="s">
        <v>4623</v>
      </c>
      <c r="R787" s="1" t="s">
        <v>4696</v>
      </c>
      <c r="S787" s="1">
        <f>+Excel_Advanced_Sales_Dataset_2000__hetvi__2[[#This Row],[Unit Price]]*Excel_Advanced_Sales_Dataset_2000__hetvi__2[[#This Row],[Quantity]]</f>
        <v>693007</v>
      </c>
    </row>
    <row r="788" spans="1:19" x14ac:dyDescent="0.25">
      <c r="A788" s="1" t="s">
        <v>2087</v>
      </c>
      <c r="B788" s="1" t="s">
        <v>858</v>
      </c>
      <c r="C788" s="1" t="s">
        <v>4915</v>
      </c>
      <c r="D788" s="1" t="s">
        <v>5554</v>
      </c>
      <c r="E788" s="1" t="s">
        <v>4602</v>
      </c>
      <c r="F788" s="1" t="s">
        <v>4785</v>
      </c>
      <c r="G788" s="1" t="s">
        <v>4942</v>
      </c>
      <c r="H788" s="1" t="s">
        <v>4659</v>
      </c>
      <c r="I788" s="1" t="s">
        <v>4660</v>
      </c>
      <c r="J788" s="1" t="s">
        <v>5128</v>
      </c>
      <c r="K788">
        <v>25785.77</v>
      </c>
      <c r="L788">
        <v>11.24</v>
      </c>
      <c r="M788" s="32" t="s">
        <v>6582</v>
      </c>
      <c r="N788" s="35" t="s">
        <v>4743</v>
      </c>
      <c r="O788" s="1" t="s">
        <v>4664</v>
      </c>
      <c r="P788" s="1" t="s">
        <v>4622</v>
      </c>
      <c r="Q788" s="1" t="s">
        <v>4623</v>
      </c>
      <c r="R788" s="1" t="s">
        <v>4744</v>
      </c>
      <c r="S788" s="1">
        <f>+Excel_Advanced_Sales_Dataset_2000__hetvi__2[[#This Row],[Unit Price]]*Excel_Advanced_Sales_Dataset_2000__hetvi__2[[#This Row],[Quantity]]</f>
        <v>979859.26</v>
      </c>
    </row>
    <row r="789" spans="1:19" x14ac:dyDescent="0.25">
      <c r="A789" s="1" t="s">
        <v>2089</v>
      </c>
      <c r="B789" s="1" t="s">
        <v>219</v>
      </c>
      <c r="C789" s="1" t="s">
        <v>4979</v>
      </c>
      <c r="D789" s="1" t="s">
        <v>6583</v>
      </c>
      <c r="E789" s="1" t="s">
        <v>4656</v>
      </c>
      <c r="F789" s="1" t="s">
        <v>4891</v>
      </c>
      <c r="G789" s="1" t="s">
        <v>4892</v>
      </c>
      <c r="H789" s="1" t="s">
        <v>4638</v>
      </c>
      <c r="I789" s="1" t="s">
        <v>4802</v>
      </c>
      <c r="J789" s="1" t="s">
        <v>4749</v>
      </c>
      <c r="K789">
        <v>47469.02</v>
      </c>
      <c r="L789">
        <v>12.13</v>
      </c>
      <c r="M789" s="32" t="s">
        <v>6584</v>
      </c>
      <c r="N789" s="35" t="s">
        <v>5961</v>
      </c>
      <c r="O789" s="1" t="s">
        <v>4609</v>
      </c>
      <c r="P789" s="1" t="s">
        <v>4622</v>
      </c>
      <c r="Q789" s="1" t="s">
        <v>4611</v>
      </c>
      <c r="R789" s="1" t="s">
        <v>4720</v>
      </c>
      <c r="S789" s="1">
        <f>+Excel_Advanced_Sales_Dataset_2000__hetvi__2[[#This Row],[Unit Price]]*Excel_Advanced_Sales_Dataset_2000__hetvi__2[[#This Row],[Quantity]]</f>
        <v>1708884.72</v>
      </c>
    </row>
    <row r="790" spans="1:19" x14ac:dyDescent="0.25">
      <c r="A790" s="1" t="s">
        <v>2091</v>
      </c>
      <c r="B790" s="1" t="s">
        <v>1168</v>
      </c>
      <c r="C790" s="1" t="s">
        <v>4824</v>
      </c>
      <c r="D790" s="1" t="s">
        <v>6585</v>
      </c>
      <c r="E790" s="1" t="s">
        <v>4627</v>
      </c>
      <c r="F790" s="1" t="s">
        <v>4628</v>
      </c>
      <c r="G790" s="1" t="s">
        <v>4629</v>
      </c>
      <c r="H790" s="1" t="s">
        <v>4618</v>
      </c>
      <c r="I790" s="1" t="s">
        <v>4647</v>
      </c>
      <c r="J790" s="1" t="s">
        <v>4607</v>
      </c>
      <c r="K790">
        <v>11769.89</v>
      </c>
      <c r="L790">
        <v>14.47</v>
      </c>
      <c r="M790" s="32" t="s">
        <v>6586</v>
      </c>
      <c r="N790" s="35" t="s">
        <v>6587</v>
      </c>
      <c r="O790" s="1" t="s">
        <v>45</v>
      </c>
      <c r="P790" s="1" t="s">
        <v>4622</v>
      </c>
      <c r="Q790" s="1" t="s">
        <v>4643</v>
      </c>
      <c r="R790" s="1" t="s">
        <v>4624</v>
      </c>
      <c r="S790" s="1">
        <f>+Excel_Advanced_Sales_Dataset_2000__hetvi__2[[#This Row],[Unit Price]]*Excel_Advanced_Sales_Dataset_2000__hetvi__2[[#This Row],[Quantity]]</f>
        <v>364866.58999999997</v>
      </c>
    </row>
    <row r="791" spans="1:19" x14ac:dyDescent="0.25">
      <c r="A791" s="1" t="s">
        <v>2093</v>
      </c>
      <c r="B791" s="1" t="s">
        <v>2094</v>
      </c>
      <c r="C791" s="1" t="s">
        <v>5528</v>
      </c>
      <c r="D791" s="1" t="s">
        <v>5461</v>
      </c>
      <c r="E791" s="1" t="s">
        <v>4627</v>
      </c>
      <c r="F791" s="1" t="s">
        <v>4636</v>
      </c>
      <c r="G791" s="1" t="s">
        <v>4985</v>
      </c>
      <c r="H791" s="1" t="s">
        <v>4725</v>
      </c>
      <c r="I791" s="1" t="s">
        <v>4827</v>
      </c>
      <c r="J791" s="1" t="s">
        <v>5128</v>
      </c>
      <c r="K791">
        <v>15937.33</v>
      </c>
      <c r="L791">
        <v>3.4</v>
      </c>
      <c r="M791" s="32" t="s">
        <v>6588</v>
      </c>
      <c r="N791" s="35" t="s">
        <v>6589</v>
      </c>
      <c r="O791" s="1" t="s">
        <v>4664</v>
      </c>
      <c r="P791" s="1" t="s">
        <v>4622</v>
      </c>
      <c r="Q791" s="1" t="s">
        <v>4623</v>
      </c>
      <c r="R791" s="1" t="s">
        <v>4703</v>
      </c>
      <c r="S791" s="1">
        <f>+Excel_Advanced_Sales_Dataset_2000__hetvi__2[[#This Row],[Unit Price]]*Excel_Advanced_Sales_Dataset_2000__hetvi__2[[#This Row],[Quantity]]</f>
        <v>605618.54</v>
      </c>
    </row>
    <row r="792" spans="1:19" x14ac:dyDescent="0.25">
      <c r="A792" s="1" t="s">
        <v>2096</v>
      </c>
      <c r="B792" s="1" t="s">
        <v>2097</v>
      </c>
      <c r="C792" s="1" t="s">
        <v>5033</v>
      </c>
      <c r="D792" s="1" t="s">
        <v>6590</v>
      </c>
      <c r="E792" s="1" t="s">
        <v>4627</v>
      </c>
      <c r="F792" s="1" t="s">
        <v>4636</v>
      </c>
      <c r="G792" s="1" t="s">
        <v>4985</v>
      </c>
      <c r="H792" s="1" t="s">
        <v>4630</v>
      </c>
      <c r="I792" s="1" t="s">
        <v>4766</v>
      </c>
      <c r="J792" s="1" t="s">
        <v>4938</v>
      </c>
      <c r="K792">
        <v>6377.45</v>
      </c>
      <c r="L792">
        <v>1.35</v>
      </c>
      <c r="M792" s="32" t="s">
        <v>6591</v>
      </c>
      <c r="N792" s="35" t="s">
        <v>5048</v>
      </c>
      <c r="O792" s="1" t="s">
        <v>4651</v>
      </c>
      <c r="P792" s="1" t="s">
        <v>4622</v>
      </c>
      <c r="Q792" s="1" t="s">
        <v>4623</v>
      </c>
      <c r="R792" s="1" t="s">
        <v>4782</v>
      </c>
      <c r="S792" s="1">
        <f>+Excel_Advanced_Sales_Dataset_2000__hetvi__2[[#This Row],[Unit Price]]*Excel_Advanced_Sales_Dataset_2000__hetvi__2[[#This Row],[Quantity]]</f>
        <v>210455.85</v>
      </c>
    </row>
    <row r="793" spans="1:19" x14ac:dyDescent="0.25">
      <c r="A793" s="1" t="s">
        <v>2099</v>
      </c>
      <c r="B793" s="1" t="s">
        <v>1309</v>
      </c>
      <c r="C793" s="1" t="s">
        <v>6571</v>
      </c>
      <c r="D793" s="1" t="s">
        <v>6592</v>
      </c>
      <c r="E793" s="1" t="s">
        <v>4656</v>
      </c>
      <c r="F793" s="1" t="s">
        <v>4657</v>
      </c>
      <c r="G793" s="1" t="s">
        <v>5152</v>
      </c>
      <c r="H793" s="1" t="s">
        <v>4659</v>
      </c>
      <c r="I793" s="1" t="s">
        <v>4660</v>
      </c>
      <c r="J793" s="1" t="s">
        <v>4717</v>
      </c>
      <c r="K793">
        <v>27533.9</v>
      </c>
      <c r="L793">
        <v>15.53</v>
      </c>
      <c r="M793" s="32" t="s">
        <v>6593</v>
      </c>
      <c r="N793" s="35" t="s">
        <v>5355</v>
      </c>
      <c r="O793" s="1" t="s">
        <v>4730</v>
      </c>
      <c r="P793" s="1" t="s">
        <v>4622</v>
      </c>
      <c r="Q793" s="1" t="s">
        <v>4611</v>
      </c>
      <c r="R793" s="1" t="s">
        <v>4653</v>
      </c>
      <c r="S793" s="1">
        <f>+Excel_Advanced_Sales_Dataset_2000__hetvi__2[[#This Row],[Unit Price]]*Excel_Advanced_Sales_Dataset_2000__hetvi__2[[#This Row],[Quantity]]</f>
        <v>1018754.3</v>
      </c>
    </row>
    <row r="794" spans="1:19" x14ac:dyDescent="0.25">
      <c r="A794" s="1" t="s">
        <v>2101</v>
      </c>
      <c r="B794" s="1" t="s">
        <v>2102</v>
      </c>
      <c r="C794" s="1" t="s">
        <v>6594</v>
      </c>
      <c r="D794" s="1" t="s">
        <v>6595</v>
      </c>
      <c r="E794" s="1" t="s">
        <v>4615</v>
      </c>
      <c r="F794" s="1" t="s">
        <v>4733</v>
      </c>
      <c r="G794" s="1" t="s">
        <v>5083</v>
      </c>
      <c r="H794" s="1" t="s">
        <v>4725</v>
      </c>
      <c r="I794" s="1" t="s">
        <v>4898</v>
      </c>
      <c r="J794" s="1" t="s">
        <v>4793</v>
      </c>
      <c r="K794">
        <v>34076.769999999997</v>
      </c>
      <c r="L794">
        <v>2.09</v>
      </c>
      <c r="M794" s="32" t="s">
        <v>6596</v>
      </c>
      <c r="N794" s="35" t="s">
        <v>5398</v>
      </c>
      <c r="O794" s="1" t="s">
        <v>4730</v>
      </c>
      <c r="P794" s="1" t="s">
        <v>4622</v>
      </c>
      <c r="Q794" s="1" t="s">
        <v>4643</v>
      </c>
      <c r="R794" s="1" t="s">
        <v>4720</v>
      </c>
      <c r="S794" s="1">
        <f>+Excel_Advanced_Sales_Dataset_2000__hetvi__2[[#This Row],[Unit Price]]*Excel_Advanced_Sales_Dataset_2000__hetvi__2[[#This Row],[Quantity]]</f>
        <v>545228.31999999995</v>
      </c>
    </row>
    <row r="795" spans="1:19" x14ac:dyDescent="0.25">
      <c r="A795" s="1" t="s">
        <v>2104</v>
      </c>
      <c r="B795" s="1" t="s">
        <v>2105</v>
      </c>
      <c r="C795" s="1" t="s">
        <v>4697</v>
      </c>
      <c r="D795" s="1" t="s">
        <v>6597</v>
      </c>
      <c r="E795" s="1" t="s">
        <v>4656</v>
      </c>
      <c r="F795" s="1" t="s">
        <v>4891</v>
      </c>
      <c r="G795" s="1" t="s">
        <v>5183</v>
      </c>
      <c r="H795" s="1" t="s">
        <v>4659</v>
      </c>
      <c r="I795" s="1" t="s">
        <v>4660</v>
      </c>
      <c r="J795" s="1" t="s">
        <v>4607</v>
      </c>
      <c r="K795">
        <v>2821.04</v>
      </c>
      <c r="L795">
        <v>10.36</v>
      </c>
      <c r="M795" s="32" t="s">
        <v>6598</v>
      </c>
      <c r="N795" s="35" t="s">
        <v>6599</v>
      </c>
      <c r="O795" s="1" t="s">
        <v>4651</v>
      </c>
      <c r="P795" s="1" t="s">
        <v>4622</v>
      </c>
      <c r="Q795" s="1" t="s">
        <v>4611</v>
      </c>
      <c r="R795" s="1" t="s">
        <v>4782</v>
      </c>
      <c r="S795" s="1">
        <f>+Excel_Advanced_Sales_Dataset_2000__hetvi__2[[#This Row],[Unit Price]]*Excel_Advanced_Sales_Dataset_2000__hetvi__2[[#This Row],[Quantity]]</f>
        <v>87452.24</v>
      </c>
    </row>
    <row r="796" spans="1:19" x14ac:dyDescent="0.25">
      <c r="A796" s="1" t="s">
        <v>2107</v>
      </c>
      <c r="B796" s="1" t="s">
        <v>1683</v>
      </c>
      <c r="C796" s="1" t="s">
        <v>4805</v>
      </c>
      <c r="D796" s="1" t="s">
        <v>6205</v>
      </c>
      <c r="E796" s="1" t="s">
        <v>4615</v>
      </c>
      <c r="F796" s="1" t="s">
        <v>4843</v>
      </c>
      <c r="G796" s="1" t="s">
        <v>4844</v>
      </c>
      <c r="H796" s="1" t="s">
        <v>4605</v>
      </c>
      <c r="I796" s="1" t="s">
        <v>4819</v>
      </c>
      <c r="J796" s="1" t="s">
        <v>4661</v>
      </c>
      <c r="K796">
        <v>43248.42</v>
      </c>
      <c r="L796">
        <v>9.58</v>
      </c>
      <c r="M796" s="32" t="s">
        <v>6600</v>
      </c>
      <c r="N796" s="35" t="s">
        <v>6601</v>
      </c>
      <c r="O796" s="1" t="s">
        <v>45</v>
      </c>
      <c r="P796" s="1" t="s">
        <v>4622</v>
      </c>
      <c r="Q796" s="1" t="s">
        <v>4611</v>
      </c>
      <c r="R796" s="1" t="s">
        <v>4696</v>
      </c>
      <c r="S796" s="1">
        <f>+Excel_Advanced_Sales_Dataset_2000__hetvi__2[[#This Row],[Unit Price]]*Excel_Advanced_Sales_Dataset_2000__hetvi__2[[#This Row],[Quantity]]</f>
        <v>1989427.3199999998</v>
      </c>
    </row>
    <row r="797" spans="1:19" x14ac:dyDescent="0.25">
      <c r="A797" s="1" t="s">
        <v>2109</v>
      </c>
      <c r="B797" s="1" t="s">
        <v>2110</v>
      </c>
      <c r="C797" s="1" t="s">
        <v>5687</v>
      </c>
      <c r="D797" s="1" t="s">
        <v>5493</v>
      </c>
      <c r="E797" s="1" t="s">
        <v>4627</v>
      </c>
      <c r="F797" s="1" t="s">
        <v>4636</v>
      </c>
      <c r="G797" s="1" t="s">
        <v>4637</v>
      </c>
      <c r="H797" s="1" t="s">
        <v>4638</v>
      </c>
      <c r="I797" s="1" t="s">
        <v>4639</v>
      </c>
      <c r="J797" s="1" t="s">
        <v>4671</v>
      </c>
      <c r="K797">
        <v>553.69000000000005</v>
      </c>
      <c r="L797">
        <v>5.5</v>
      </c>
      <c r="M797" s="32" t="s">
        <v>6602</v>
      </c>
      <c r="N797" s="35" t="s">
        <v>5348</v>
      </c>
      <c r="O797" s="1" t="s">
        <v>4664</v>
      </c>
      <c r="P797" s="1" t="s">
        <v>4622</v>
      </c>
      <c r="Q797" s="1" t="s">
        <v>4611</v>
      </c>
      <c r="R797" s="1" t="s">
        <v>4665</v>
      </c>
      <c r="S797" s="1">
        <f>+Excel_Advanced_Sales_Dataset_2000__hetvi__2[[#This Row],[Unit Price]]*Excel_Advanced_Sales_Dataset_2000__hetvi__2[[#This Row],[Quantity]]</f>
        <v>22147.600000000002</v>
      </c>
    </row>
    <row r="798" spans="1:19" x14ac:dyDescent="0.25">
      <c r="A798" s="1" t="s">
        <v>2112</v>
      </c>
      <c r="B798" s="1" t="s">
        <v>1728</v>
      </c>
      <c r="C798" s="1" t="s">
        <v>5213</v>
      </c>
      <c r="D798" s="1" t="s">
        <v>5871</v>
      </c>
      <c r="E798" s="1" t="s">
        <v>4627</v>
      </c>
      <c r="F798" s="1" t="s">
        <v>4636</v>
      </c>
      <c r="G798" s="1" t="s">
        <v>4985</v>
      </c>
      <c r="H798" s="1" t="s">
        <v>4605</v>
      </c>
      <c r="I798" s="1" t="s">
        <v>4868</v>
      </c>
      <c r="J798" s="1" t="s">
        <v>4741</v>
      </c>
      <c r="K798">
        <v>36970.44</v>
      </c>
      <c r="L798">
        <v>8.31</v>
      </c>
      <c r="M798" s="32" t="s">
        <v>6603</v>
      </c>
      <c r="N798" s="35" t="s">
        <v>6604</v>
      </c>
      <c r="O798" s="1" t="s">
        <v>4730</v>
      </c>
      <c r="P798" s="1" t="s">
        <v>4652</v>
      </c>
      <c r="Q798" s="1" t="s">
        <v>4623</v>
      </c>
      <c r="R798" s="1" t="s">
        <v>4644</v>
      </c>
      <c r="S798" s="1">
        <f>+Excel_Advanced_Sales_Dataset_2000__hetvi__2[[#This Row],[Unit Price]]*Excel_Advanced_Sales_Dataset_2000__hetvi__2[[#This Row],[Quantity]]</f>
        <v>739408.8</v>
      </c>
    </row>
    <row r="799" spans="1:19" x14ac:dyDescent="0.25">
      <c r="A799" s="1" t="s">
        <v>2114</v>
      </c>
      <c r="B799" s="1" t="s">
        <v>1275</v>
      </c>
      <c r="C799" s="1" t="s">
        <v>6605</v>
      </c>
      <c r="D799" s="1" t="s">
        <v>6606</v>
      </c>
      <c r="E799" s="1" t="s">
        <v>4627</v>
      </c>
      <c r="F799" s="1" t="s">
        <v>4691</v>
      </c>
      <c r="G799" s="1" t="s">
        <v>5000</v>
      </c>
      <c r="H799" s="1" t="s">
        <v>4618</v>
      </c>
      <c r="I799" s="1" t="s">
        <v>4647</v>
      </c>
      <c r="J799" s="1" t="s">
        <v>4966</v>
      </c>
      <c r="K799">
        <v>6872.26</v>
      </c>
      <c r="L799">
        <v>4.74</v>
      </c>
      <c r="M799" s="32" t="s">
        <v>6607</v>
      </c>
      <c r="N799" s="35" t="s">
        <v>6599</v>
      </c>
      <c r="O799" s="1" t="s">
        <v>4730</v>
      </c>
      <c r="P799" s="1" t="s">
        <v>4622</v>
      </c>
      <c r="Q799" s="1" t="s">
        <v>4643</v>
      </c>
      <c r="R799" s="1" t="s">
        <v>4782</v>
      </c>
      <c r="S799" s="1">
        <f>+Excel_Advanced_Sales_Dataset_2000__hetvi__2[[#This Row],[Unit Price]]*Excel_Advanced_Sales_Dataset_2000__hetvi__2[[#This Row],[Quantity]]</f>
        <v>116828.42</v>
      </c>
    </row>
    <row r="800" spans="1:19" x14ac:dyDescent="0.25">
      <c r="A800" s="1" t="s">
        <v>2116</v>
      </c>
      <c r="B800" s="1" t="s">
        <v>2117</v>
      </c>
      <c r="C800" s="1" t="s">
        <v>6608</v>
      </c>
      <c r="D800" s="1" t="s">
        <v>6442</v>
      </c>
      <c r="E800" s="1" t="s">
        <v>4615</v>
      </c>
      <c r="F800" s="1" t="s">
        <v>4616</v>
      </c>
      <c r="G800" s="1" t="s">
        <v>4699</v>
      </c>
      <c r="H800" s="1" t="s">
        <v>4638</v>
      </c>
      <c r="I800" s="1" t="s">
        <v>4802</v>
      </c>
      <c r="J800" s="1" t="s">
        <v>4809</v>
      </c>
      <c r="K800">
        <v>3127.39</v>
      </c>
      <c r="L800">
        <v>2.12</v>
      </c>
      <c r="M800" s="32" t="s">
        <v>6609</v>
      </c>
      <c r="N800" s="35" t="s">
        <v>4713</v>
      </c>
      <c r="O800" s="1" t="s">
        <v>4609</v>
      </c>
      <c r="P800" s="1" t="s">
        <v>4622</v>
      </c>
      <c r="Q800" s="1" t="s">
        <v>4643</v>
      </c>
      <c r="R800" s="1" t="s">
        <v>4696</v>
      </c>
      <c r="S800" s="1">
        <f>+Excel_Advanced_Sales_Dataset_2000__hetvi__2[[#This Row],[Unit Price]]*Excel_Advanced_Sales_Dataset_2000__hetvi__2[[#This Row],[Quantity]]</f>
        <v>21891.73</v>
      </c>
    </row>
    <row r="801" spans="1:19" x14ac:dyDescent="0.25">
      <c r="A801" s="1" t="s">
        <v>2119</v>
      </c>
      <c r="B801" s="1" t="s">
        <v>1601</v>
      </c>
      <c r="C801" s="1" t="s">
        <v>5973</v>
      </c>
      <c r="D801" s="1" t="s">
        <v>4862</v>
      </c>
      <c r="E801" s="1" t="s">
        <v>4615</v>
      </c>
      <c r="F801" s="1" t="s">
        <v>4616</v>
      </c>
      <c r="G801" s="1" t="s">
        <v>5280</v>
      </c>
      <c r="H801" s="1" t="s">
        <v>4638</v>
      </c>
      <c r="I801" s="1" t="s">
        <v>4802</v>
      </c>
      <c r="J801" s="1" t="s">
        <v>4700</v>
      </c>
      <c r="K801">
        <v>41022.089999999997</v>
      </c>
      <c r="L801">
        <v>14.46</v>
      </c>
      <c r="M801" s="32" t="s">
        <v>6610</v>
      </c>
      <c r="N801" s="35" t="s">
        <v>6587</v>
      </c>
      <c r="O801" s="1" t="s">
        <v>4609</v>
      </c>
      <c r="P801" s="1" t="s">
        <v>4622</v>
      </c>
      <c r="Q801" s="1" t="s">
        <v>4623</v>
      </c>
      <c r="R801" s="1" t="s">
        <v>4624</v>
      </c>
      <c r="S801" s="1">
        <f>+Excel_Advanced_Sales_Dataset_2000__hetvi__2[[#This Row],[Unit Price]]*Excel_Advanced_Sales_Dataset_2000__hetvi__2[[#This Row],[Quantity]]</f>
        <v>1189640.6099999999</v>
      </c>
    </row>
    <row r="802" spans="1:19" x14ac:dyDescent="0.25">
      <c r="A802" s="1" t="s">
        <v>2121</v>
      </c>
      <c r="B802" s="1" t="s">
        <v>560</v>
      </c>
      <c r="C802" s="1" t="s">
        <v>6611</v>
      </c>
      <c r="D802" s="1" t="s">
        <v>5522</v>
      </c>
      <c r="E802" s="1" t="s">
        <v>4602</v>
      </c>
      <c r="F802" s="1" t="s">
        <v>4603</v>
      </c>
      <c r="G802" s="1" t="s">
        <v>4813</v>
      </c>
      <c r="H802" s="1" t="s">
        <v>4659</v>
      </c>
      <c r="I802" s="1" t="s">
        <v>4943</v>
      </c>
      <c r="J802" s="1" t="s">
        <v>4620</v>
      </c>
      <c r="K802">
        <v>24504.95</v>
      </c>
      <c r="L802">
        <v>12.13</v>
      </c>
      <c r="M802" s="32" t="s">
        <v>6612</v>
      </c>
      <c r="N802" s="35" t="s">
        <v>5002</v>
      </c>
      <c r="O802" s="1" t="s">
        <v>4730</v>
      </c>
      <c r="P802" s="1" t="s">
        <v>4622</v>
      </c>
      <c r="Q802" s="1" t="s">
        <v>4643</v>
      </c>
      <c r="R802" s="1" t="s">
        <v>4744</v>
      </c>
      <c r="S802" s="1">
        <f>+Excel_Advanced_Sales_Dataset_2000__hetvi__2[[#This Row],[Unit Price]]*Excel_Advanced_Sales_Dataset_2000__hetvi__2[[#This Row],[Quantity]]</f>
        <v>73514.850000000006</v>
      </c>
    </row>
    <row r="803" spans="1:19" x14ac:dyDescent="0.25">
      <c r="A803" s="1" t="s">
        <v>2123</v>
      </c>
      <c r="B803" s="1" t="s">
        <v>2124</v>
      </c>
      <c r="C803" s="1" t="s">
        <v>6613</v>
      </c>
      <c r="D803" s="1" t="s">
        <v>6614</v>
      </c>
      <c r="E803" s="1" t="s">
        <v>4602</v>
      </c>
      <c r="F803" s="1" t="s">
        <v>4603</v>
      </c>
      <c r="G803" s="1" t="s">
        <v>4955</v>
      </c>
      <c r="H803" s="1" t="s">
        <v>4618</v>
      </c>
      <c r="I803" s="1" t="s">
        <v>4647</v>
      </c>
      <c r="J803" s="1" t="s">
        <v>4814</v>
      </c>
      <c r="K803">
        <v>44397.4</v>
      </c>
      <c r="L803">
        <v>14.05</v>
      </c>
      <c r="M803" s="32" t="s">
        <v>6615</v>
      </c>
      <c r="N803" s="35" t="s">
        <v>6616</v>
      </c>
      <c r="O803" s="1" t="s">
        <v>45</v>
      </c>
      <c r="P803" s="1" t="s">
        <v>4622</v>
      </c>
      <c r="Q803" s="1" t="s">
        <v>4611</v>
      </c>
      <c r="R803" s="1" t="s">
        <v>4782</v>
      </c>
      <c r="S803" s="1">
        <f>+Excel_Advanced_Sales_Dataset_2000__hetvi__2[[#This Row],[Unit Price]]*Excel_Advanced_Sales_Dataset_2000__hetvi__2[[#This Row],[Quantity]]</f>
        <v>1065537.6000000001</v>
      </c>
    </row>
    <row r="804" spans="1:19" x14ac:dyDescent="0.25">
      <c r="A804" s="1" t="s">
        <v>2126</v>
      </c>
      <c r="B804" s="1" t="s">
        <v>317</v>
      </c>
      <c r="C804" s="1" t="s">
        <v>5918</v>
      </c>
      <c r="D804" s="1" t="s">
        <v>4655</v>
      </c>
      <c r="E804" s="1" t="s">
        <v>4615</v>
      </c>
      <c r="F804" s="1" t="s">
        <v>4754</v>
      </c>
      <c r="G804" s="1" t="s">
        <v>4755</v>
      </c>
      <c r="H804" s="1" t="s">
        <v>4630</v>
      </c>
      <c r="I804" s="1" t="s">
        <v>4670</v>
      </c>
      <c r="J804" s="1" t="s">
        <v>5058</v>
      </c>
      <c r="K804">
        <v>41422.300000000003</v>
      </c>
      <c r="L804">
        <v>16.22</v>
      </c>
      <c r="M804" s="32" t="s">
        <v>6617</v>
      </c>
      <c r="N804" s="35" t="s">
        <v>5092</v>
      </c>
      <c r="O804" s="1" t="s">
        <v>45</v>
      </c>
      <c r="P804" s="1" t="s">
        <v>4652</v>
      </c>
      <c r="Q804" s="1" t="s">
        <v>4611</v>
      </c>
      <c r="R804" s="1" t="s">
        <v>4624</v>
      </c>
      <c r="S804" s="1">
        <f>+Excel_Advanced_Sales_Dataset_2000__hetvi__2[[#This Row],[Unit Price]]*Excel_Advanced_Sales_Dataset_2000__hetvi__2[[#This Row],[Quantity]]</f>
        <v>745601.4</v>
      </c>
    </row>
    <row r="805" spans="1:19" x14ac:dyDescent="0.25">
      <c r="A805" s="1" t="s">
        <v>2128</v>
      </c>
      <c r="B805" s="1" t="s">
        <v>1272</v>
      </c>
      <c r="C805" s="1" t="s">
        <v>4796</v>
      </c>
      <c r="D805" s="1" t="s">
        <v>6618</v>
      </c>
      <c r="E805" s="1" t="s">
        <v>4602</v>
      </c>
      <c r="F805" s="1" t="s">
        <v>4785</v>
      </c>
      <c r="G805" s="1" t="s">
        <v>4942</v>
      </c>
      <c r="H805" s="1" t="s">
        <v>4638</v>
      </c>
      <c r="I805" s="1" t="s">
        <v>4802</v>
      </c>
      <c r="J805" s="1" t="s">
        <v>4820</v>
      </c>
      <c r="K805">
        <v>49835.14</v>
      </c>
      <c r="L805">
        <v>17.55</v>
      </c>
      <c r="M805" s="32" t="s">
        <v>6619</v>
      </c>
      <c r="N805" s="35" t="s">
        <v>6620</v>
      </c>
      <c r="O805" s="1" t="s">
        <v>4664</v>
      </c>
      <c r="P805" s="1" t="s">
        <v>4622</v>
      </c>
      <c r="Q805" s="1" t="s">
        <v>4643</v>
      </c>
      <c r="R805" s="1" t="s">
        <v>4703</v>
      </c>
      <c r="S805" s="1">
        <f>+Excel_Advanced_Sales_Dataset_2000__hetvi__2[[#This Row],[Unit Price]]*Excel_Advanced_Sales_Dataset_2000__hetvi__2[[#This Row],[Quantity]]</f>
        <v>1096373.08</v>
      </c>
    </row>
    <row r="806" spans="1:19" x14ac:dyDescent="0.25">
      <c r="A806" s="1" t="s">
        <v>2130</v>
      </c>
      <c r="B806" s="1" t="s">
        <v>566</v>
      </c>
      <c r="C806" s="1" t="s">
        <v>5105</v>
      </c>
      <c r="D806" s="1" t="s">
        <v>5274</v>
      </c>
      <c r="E806" s="1" t="s">
        <v>4615</v>
      </c>
      <c r="F806" s="1" t="s">
        <v>4843</v>
      </c>
      <c r="G806" s="1" t="s">
        <v>4844</v>
      </c>
      <c r="H806" s="1" t="s">
        <v>4659</v>
      </c>
      <c r="I806" s="1" t="s">
        <v>4660</v>
      </c>
      <c r="J806" s="1" t="s">
        <v>4741</v>
      </c>
      <c r="K806">
        <v>44821.1</v>
      </c>
      <c r="L806">
        <v>14.43</v>
      </c>
      <c r="M806" s="32" t="s">
        <v>6621</v>
      </c>
      <c r="N806" s="35" t="s">
        <v>5425</v>
      </c>
      <c r="O806" s="1" t="s">
        <v>4609</v>
      </c>
      <c r="P806" s="1" t="s">
        <v>4622</v>
      </c>
      <c r="Q806" s="1" t="s">
        <v>4611</v>
      </c>
      <c r="R806" s="1" t="s">
        <v>4782</v>
      </c>
      <c r="S806" s="1">
        <f>+Excel_Advanced_Sales_Dataset_2000__hetvi__2[[#This Row],[Unit Price]]*Excel_Advanced_Sales_Dataset_2000__hetvi__2[[#This Row],[Quantity]]</f>
        <v>896422</v>
      </c>
    </row>
    <row r="807" spans="1:19" x14ac:dyDescent="0.25">
      <c r="A807" s="1" t="s">
        <v>2132</v>
      </c>
      <c r="B807" s="1" t="s">
        <v>2102</v>
      </c>
      <c r="C807" s="1" t="s">
        <v>5416</v>
      </c>
      <c r="D807" s="1" t="s">
        <v>5529</v>
      </c>
      <c r="E807" s="1" t="s">
        <v>4627</v>
      </c>
      <c r="F807" s="1" t="s">
        <v>4628</v>
      </c>
      <c r="G807" s="1" t="s">
        <v>4711</v>
      </c>
      <c r="H807" s="1" t="s">
        <v>4659</v>
      </c>
      <c r="I807" s="1" t="s">
        <v>4756</v>
      </c>
      <c r="J807" s="1" t="s">
        <v>4717</v>
      </c>
      <c r="K807">
        <v>14669.91</v>
      </c>
      <c r="L807">
        <v>9.36</v>
      </c>
      <c r="M807" s="32" t="s">
        <v>6622</v>
      </c>
      <c r="N807" s="35" t="s">
        <v>5216</v>
      </c>
      <c r="O807" s="1" t="s">
        <v>45</v>
      </c>
      <c r="P807" s="1" t="s">
        <v>4622</v>
      </c>
      <c r="Q807" s="1" t="s">
        <v>4611</v>
      </c>
      <c r="R807" s="1" t="s">
        <v>4682</v>
      </c>
      <c r="S807" s="1">
        <f>+Excel_Advanced_Sales_Dataset_2000__hetvi__2[[#This Row],[Unit Price]]*Excel_Advanced_Sales_Dataset_2000__hetvi__2[[#This Row],[Quantity]]</f>
        <v>542786.67000000004</v>
      </c>
    </row>
    <row r="808" spans="1:19" x14ac:dyDescent="0.25">
      <c r="A808" s="1" t="s">
        <v>2134</v>
      </c>
      <c r="B808" s="1" t="s">
        <v>1990</v>
      </c>
      <c r="C808" s="1" t="s">
        <v>4710</v>
      </c>
      <c r="D808" s="1" t="s">
        <v>6473</v>
      </c>
      <c r="E808" s="1" t="s">
        <v>4602</v>
      </c>
      <c r="F808" s="1" t="s">
        <v>4785</v>
      </c>
      <c r="G808" s="1" t="s">
        <v>5159</v>
      </c>
      <c r="H808" s="1" t="s">
        <v>4638</v>
      </c>
      <c r="I808" s="1" t="s">
        <v>4639</v>
      </c>
      <c r="J808" s="1" t="s">
        <v>4767</v>
      </c>
      <c r="K808">
        <v>2657.11</v>
      </c>
      <c r="L808">
        <v>7.58</v>
      </c>
      <c r="M808" s="32" t="s">
        <v>6623</v>
      </c>
      <c r="N808" s="35" t="s">
        <v>4822</v>
      </c>
      <c r="O808" s="1" t="s">
        <v>4730</v>
      </c>
      <c r="P808" s="1" t="s">
        <v>4622</v>
      </c>
      <c r="Q808" s="1" t="s">
        <v>4611</v>
      </c>
      <c r="R808" s="1" t="s">
        <v>4823</v>
      </c>
      <c r="S808" s="1">
        <f>+Excel_Advanced_Sales_Dataset_2000__hetvi__2[[#This Row],[Unit Price]]*Excel_Advanced_Sales_Dataset_2000__hetvi__2[[#This Row],[Quantity]]</f>
        <v>119569.95000000001</v>
      </c>
    </row>
    <row r="809" spans="1:19" x14ac:dyDescent="0.25">
      <c r="A809" s="1" t="s">
        <v>2136</v>
      </c>
      <c r="B809" s="1" t="s">
        <v>1658</v>
      </c>
      <c r="C809" s="1" t="s">
        <v>6093</v>
      </c>
      <c r="D809" s="1" t="s">
        <v>6087</v>
      </c>
      <c r="E809" s="1" t="s">
        <v>4602</v>
      </c>
      <c r="F809" s="1" t="s">
        <v>4603</v>
      </c>
      <c r="G809" s="1" t="s">
        <v>4813</v>
      </c>
      <c r="H809" s="1" t="s">
        <v>4638</v>
      </c>
      <c r="I809" s="1" t="s">
        <v>4834</v>
      </c>
      <c r="J809" s="1" t="s">
        <v>5248</v>
      </c>
      <c r="K809">
        <v>10847.62</v>
      </c>
      <c r="L809">
        <v>13.66</v>
      </c>
      <c r="M809" s="32" t="s">
        <v>6624</v>
      </c>
      <c r="N809" s="35" t="s">
        <v>4864</v>
      </c>
      <c r="O809" s="1" t="s">
        <v>4730</v>
      </c>
      <c r="P809" s="1" t="s">
        <v>4622</v>
      </c>
      <c r="Q809" s="1" t="s">
        <v>4643</v>
      </c>
      <c r="R809" s="1" t="s">
        <v>4682</v>
      </c>
      <c r="S809" s="1">
        <f>+Excel_Advanced_Sales_Dataset_2000__hetvi__2[[#This Row],[Unit Price]]*Excel_Advanced_Sales_Dataset_2000__hetvi__2[[#This Row],[Quantity]]</f>
        <v>119323.82</v>
      </c>
    </row>
    <row r="810" spans="1:19" x14ac:dyDescent="0.25">
      <c r="A810" s="1" t="s">
        <v>2138</v>
      </c>
      <c r="B810" s="1" t="s">
        <v>1376</v>
      </c>
      <c r="C810" s="1" t="s">
        <v>5190</v>
      </c>
      <c r="D810" s="1" t="s">
        <v>4601</v>
      </c>
      <c r="E810" s="1" t="s">
        <v>4615</v>
      </c>
      <c r="F810" s="1" t="s">
        <v>4616</v>
      </c>
      <c r="G810" s="1" t="s">
        <v>4699</v>
      </c>
      <c r="H810" s="1" t="s">
        <v>4659</v>
      </c>
      <c r="I810" s="1" t="s">
        <v>4756</v>
      </c>
      <c r="J810" s="1" t="s">
        <v>4993</v>
      </c>
      <c r="K810">
        <v>13926.57</v>
      </c>
      <c r="L810">
        <v>16.239999999999998</v>
      </c>
      <c r="M810" s="32" t="s">
        <v>6625</v>
      </c>
      <c r="N810" s="35" t="s">
        <v>4876</v>
      </c>
      <c r="O810" s="1" t="s">
        <v>4730</v>
      </c>
      <c r="P810" s="1" t="s">
        <v>4622</v>
      </c>
      <c r="Q810" s="1" t="s">
        <v>4623</v>
      </c>
      <c r="R810" s="1" t="s">
        <v>4682</v>
      </c>
      <c r="S810" s="1">
        <f>+Excel_Advanced_Sales_Dataset_2000__hetvi__2[[#This Row],[Unit Price]]*Excel_Advanced_Sales_Dataset_2000__hetvi__2[[#This Row],[Quantity]]</f>
        <v>570989.37</v>
      </c>
    </row>
    <row r="811" spans="1:19" x14ac:dyDescent="0.25">
      <c r="A811" s="1" t="s">
        <v>2140</v>
      </c>
      <c r="B811" s="1" t="s">
        <v>358</v>
      </c>
      <c r="C811" s="1" t="s">
        <v>6410</v>
      </c>
      <c r="D811" s="1" t="s">
        <v>6626</v>
      </c>
      <c r="E811" s="1" t="s">
        <v>4615</v>
      </c>
      <c r="F811" s="1" t="s">
        <v>4754</v>
      </c>
      <c r="G811" s="1" t="s">
        <v>4755</v>
      </c>
      <c r="H811" s="1" t="s">
        <v>4659</v>
      </c>
      <c r="I811" s="1" t="s">
        <v>4756</v>
      </c>
      <c r="J811" s="1" t="s">
        <v>4620</v>
      </c>
      <c r="K811">
        <v>42388.06</v>
      </c>
      <c r="L811">
        <v>17.93</v>
      </c>
      <c r="M811" s="32" t="s">
        <v>6627</v>
      </c>
      <c r="N811" s="35" t="s">
        <v>5925</v>
      </c>
      <c r="O811" s="1" t="s">
        <v>45</v>
      </c>
      <c r="P811" s="1" t="s">
        <v>4622</v>
      </c>
      <c r="Q811" s="1" t="s">
        <v>4623</v>
      </c>
      <c r="R811" s="1" t="s">
        <v>4624</v>
      </c>
      <c r="S811" s="1">
        <f>+Excel_Advanced_Sales_Dataset_2000__hetvi__2[[#This Row],[Unit Price]]*Excel_Advanced_Sales_Dataset_2000__hetvi__2[[#This Row],[Quantity]]</f>
        <v>127164.18</v>
      </c>
    </row>
    <row r="812" spans="1:19" x14ac:dyDescent="0.25">
      <c r="A812" s="1" t="s">
        <v>2142</v>
      </c>
      <c r="B812" s="1" t="s">
        <v>2143</v>
      </c>
      <c r="C812" s="1" t="s">
        <v>6288</v>
      </c>
      <c r="D812" s="1" t="s">
        <v>5061</v>
      </c>
      <c r="E812" s="1" t="s">
        <v>4627</v>
      </c>
      <c r="F812" s="1" t="s">
        <v>4628</v>
      </c>
      <c r="G812" s="1" t="s">
        <v>4711</v>
      </c>
      <c r="H812" s="1" t="s">
        <v>4618</v>
      </c>
      <c r="I812" s="1" t="s">
        <v>4619</v>
      </c>
      <c r="J812" s="1" t="s">
        <v>4779</v>
      </c>
      <c r="K812">
        <v>49013.35</v>
      </c>
      <c r="L812">
        <v>3.29</v>
      </c>
      <c r="M812" s="32" t="s">
        <v>6628</v>
      </c>
      <c r="N812" s="35" t="s">
        <v>6541</v>
      </c>
      <c r="O812" s="1" t="s">
        <v>45</v>
      </c>
      <c r="P812" s="1" t="s">
        <v>4622</v>
      </c>
      <c r="Q812" s="1" t="s">
        <v>4623</v>
      </c>
      <c r="R812" s="1" t="s">
        <v>4696</v>
      </c>
      <c r="S812" s="1">
        <f>+Excel_Advanced_Sales_Dataset_2000__hetvi__2[[#This Row],[Unit Price]]*Excel_Advanced_Sales_Dataset_2000__hetvi__2[[#This Row],[Quantity]]</f>
        <v>441120.14999999997</v>
      </c>
    </row>
    <row r="813" spans="1:19" x14ac:dyDescent="0.25">
      <c r="A813" s="1" t="s">
        <v>2145</v>
      </c>
      <c r="B813" s="1" t="s">
        <v>998</v>
      </c>
      <c r="C813" s="1" t="s">
        <v>5177</v>
      </c>
      <c r="D813" s="1" t="s">
        <v>6629</v>
      </c>
      <c r="E813" s="1" t="s">
        <v>4656</v>
      </c>
      <c r="F813" s="1" t="s">
        <v>4891</v>
      </c>
      <c r="G813" s="1" t="s">
        <v>5183</v>
      </c>
      <c r="H813" s="1" t="s">
        <v>4618</v>
      </c>
      <c r="I813" s="1" t="s">
        <v>4735</v>
      </c>
      <c r="J813" s="1" t="s">
        <v>5058</v>
      </c>
      <c r="K813">
        <v>8408.1</v>
      </c>
      <c r="L813">
        <v>5.56</v>
      </c>
      <c r="M813" s="32" t="s">
        <v>6630</v>
      </c>
      <c r="N813" s="35" t="s">
        <v>5288</v>
      </c>
      <c r="O813" s="1" t="s">
        <v>4730</v>
      </c>
      <c r="P813" s="1" t="s">
        <v>4622</v>
      </c>
      <c r="Q813" s="1" t="s">
        <v>4611</v>
      </c>
      <c r="R813" s="1" t="s">
        <v>4782</v>
      </c>
      <c r="S813" s="1">
        <f>+Excel_Advanced_Sales_Dataset_2000__hetvi__2[[#This Row],[Unit Price]]*Excel_Advanced_Sales_Dataset_2000__hetvi__2[[#This Row],[Quantity]]</f>
        <v>151345.80000000002</v>
      </c>
    </row>
    <row r="814" spans="1:19" x14ac:dyDescent="0.25">
      <c r="A814" s="1" t="s">
        <v>2147</v>
      </c>
      <c r="B814" s="1" t="s">
        <v>1192</v>
      </c>
      <c r="C814" s="1" t="s">
        <v>5177</v>
      </c>
      <c r="D814" s="1" t="s">
        <v>4601</v>
      </c>
      <c r="E814" s="1" t="s">
        <v>4602</v>
      </c>
      <c r="F814" s="1" t="s">
        <v>4684</v>
      </c>
      <c r="G814" s="1" t="s">
        <v>4685</v>
      </c>
      <c r="H814" s="1" t="s">
        <v>4659</v>
      </c>
      <c r="I814" s="1" t="s">
        <v>4943</v>
      </c>
      <c r="J814" s="1" t="s">
        <v>4918</v>
      </c>
      <c r="K814">
        <v>3985.29</v>
      </c>
      <c r="L814">
        <v>6.31</v>
      </c>
      <c r="M814" s="32" t="s">
        <v>6631</v>
      </c>
      <c r="N814" s="35" t="s">
        <v>5166</v>
      </c>
      <c r="O814" s="1" t="s">
        <v>4664</v>
      </c>
      <c r="P814" s="1" t="s">
        <v>4610</v>
      </c>
      <c r="Q814" s="1" t="s">
        <v>4623</v>
      </c>
      <c r="R814" s="1" t="s">
        <v>4696</v>
      </c>
      <c r="S814" s="1">
        <f>+Excel_Advanced_Sales_Dataset_2000__hetvi__2[[#This Row],[Unit Price]]*Excel_Advanced_Sales_Dataset_2000__hetvi__2[[#This Row],[Quantity]]</f>
        <v>103617.54</v>
      </c>
    </row>
    <row r="815" spans="1:19" x14ac:dyDescent="0.25">
      <c r="A815" s="1" t="s">
        <v>2149</v>
      </c>
      <c r="B815" s="1" t="s">
        <v>1813</v>
      </c>
      <c r="C815" s="1" t="s">
        <v>5653</v>
      </c>
      <c r="D815" s="1" t="s">
        <v>4983</v>
      </c>
      <c r="E815" s="1" t="s">
        <v>4627</v>
      </c>
      <c r="F815" s="1" t="s">
        <v>4723</v>
      </c>
      <c r="G815" s="1" t="s">
        <v>4922</v>
      </c>
      <c r="H815" s="1" t="s">
        <v>4630</v>
      </c>
      <c r="I815" s="1" t="s">
        <v>5088</v>
      </c>
      <c r="J815" s="1" t="s">
        <v>4966</v>
      </c>
      <c r="K815">
        <v>18022.14</v>
      </c>
      <c r="L815">
        <v>1.92</v>
      </c>
      <c r="M815" s="32" t="s">
        <v>6632</v>
      </c>
      <c r="N815" s="35" t="s">
        <v>6633</v>
      </c>
      <c r="O815" s="1" t="s">
        <v>4609</v>
      </c>
      <c r="P815" s="1" t="s">
        <v>4622</v>
      </c>
      <c r="Q815" s="1" t="s">
        <v>4623</v>
      </c>
      <c r="R815" s="1" t="s">
        <v>4823</v>
      </c>
      <c r="S815" s="1">
        <f>+Excel_Advanced_Sales_Dataset_2000__hetvi__2[[#This Row],[Unit Price]]*Excel_Advanced_Sales_Dataset_2000__hetvi__2[[#This Row],[Quantity]]</f>
        <v>306376.38</v>
      </c>
    </row>
    <row r="816" spans="1:19" x14ac:dyDescent="0.25">
      <c r="A816" s="1" t="s">
        <v>2151</v>
      </c>
      <c r="B816" s="1" t="s">
        <v>2152</v>
      </c>
      <c r="C816" s="1" t="s">
        <v>4915</v>
      </c>
      <c r="D816" s="1" t="s">
        <v>6634</v>
      </c>
      <c r="E816" s="1" t="s">
        <v>4627</v>
      </c>
      <c r="F816" s="1" t="s">
        <v>4636</v>
      </c>
      <c r="G816" s="1" t="s">
        <v>5095</v>
      </c>
      <c r="H816" s="1" t="s">
        <v>4638</v>
      </c>
      <c r="I816" s="1" t="s">
        <v>4802</v>
      </c>
      <c r="J816" s="1" t="s">
        <v>4902</v>
      </c>
      <c r="K816">
        <v>39530.36</v>
      </c>
      <c r="L816">
        <v>13.84</v>
      </c>
      <c r="M816" s="32" t="s">
        <v>6635</v>
      </c>
      <c r="N816" s="35" t="s">
        <v>5085</v>
      </c>
      <c r="O816" s="1" t="s">
        <v>45</v>
      </c>
      <c r="P816" s="1" t="s">
        <v>4610</v>
      </c>
      <c r="Q816" s="1" t="s">
        <v>4611</v>
      </c>
      <c r="R816" s="1" t="s">
        <v>4703</v>
      </c>
      <c r="S816" s="1">
        <f>+Excel_Advanced_Sales_Dataset_2000__hetvi__2[[#This Row],[Unit Price]]*Excel_Advanced_Sales_Dataset_2000__hetvi__2[[#This Row],[Quantity]]</f>
        <v>1897457.28</v>
      </c>
    </row>
    <row r="817" spans="1:19" x14ac:dyDescent="0.25">
      <c r="A817" s="1" t="s">
        <v>2154</v>
      </c>
      <c r="B817" s="1" t="s">
        <v>1472</v>
      </c>
      <c r="C817" s="1" t="s">
        <v>5068</v>
      </c>
      <c r="D817" s="1" t="s">
        <v>5127</v>
      </c>
      <c r="E817" s="1" t="s">
        <v>4602</v>
      </c>
      <c r="F817" s="1" t="s">
        <v>4684</v>
      </c>
      <c r="G817" s="1" t="s">
        <v>5022</v>
      </c>
      <c r="H817" s="1" t="s">
        <v>4605</v>
      </c>
      <c r="I817" s="1" t="s">
        <v>4706</v>
      </c>
      <c r="J817" s="1" t="s">
        <v>5100</v>
      </c>
      <c r="K817">
        <v>45941.89</v>
      </c>
      <c r="L817">
        <v>6.59</v>
      </c>
      <c r="M817" s="32" t="s">
        <v>6636</v>
      </c>
      <c r="N817" s="35" t="s">
        <v>6493</v>
      </c>
      <c r="O817" s="1" t="s">
        <v>4651</v>
      </c>
      <c r="P817" s="1" t="s">
        <v>4622</v>
      </c>
      <c r="Q817" s="1" t="s">
        <v>4623</v>
      </c>
      <c r="R817" s="1" t="s">
        <v>4665</v>
      </c>
      <c r="S817" s="1">
        <f>+Excel_Advanced_Sales_Dataset_2000__hetvi__2[[#This Row],[Unit Price]]*Excel_Advanced_Sales_Dataset_2000__hetvi__2[[#This Row],[Quantity]]</f>
        <v>2159268.83</v>
      </c>
    </row>
    <row r="818" spans="1:19" x14ac:dyDescent="0.25">
      <c r="A818" s="1" t="s">
        <v>2156</v>
      </c>
      <c r="B818" s="1" t="s">
        <v>450</v>
      </c>
      <c r="C818" s="1" t="s">
        <v>6063</v>
      </c>
      <c r="D818" s="1" t="s">
        <v>4635</v>
      </c>
      <c r="E818" s="1" t="s">
        <v>4602</v>
      </c>
      <c r="F818" s="1" t="s">
        <v>4684</v>
      </c>
      <c r="G818" s="1" t="s">
        <v>4685</v>
      </c>
      <c r="H818" s="1" t="s">
        <v>4638</v>
      </c>
      <c r="I818" s="1" t="s">
        <v>4716</v>
      </c>
      <c r="J818" s="1" t="s">
        <v>4632</v>
      </c>
      <c r="K818">
        <v>10323.16</v>
      </c>
      <c r="L818">
        <v>4.6100000000000003</v>
      </c>
      <c r="M818" s="32" t="s">
        <v>6637</v>
      </c>
      <c r="N818" s="35" t="s">
        <v>5657</v>
      </c>
      <c r="O818" s="1" t="s">
        <v>4651</v>
      </c>
      <c r="P818" s="1" t="s">
        <v>4622</v>
      </c>
      <c r="Q818" s="1" t="s">
        <v>4643</v>
      </c>
      <c r="R818" s="1" t="s">
        <v>4703</v>
      </c>
      <c r="S818" s="1">
        <f>+Excel_Advanced_Sales_Dataset_2000__hetvi__2[[#This Row],[Unit Price]]*Excel_Advanced_Sales_Dataset_2000__hetvi__2[[#This Row],[Quantity]]</f>
        <v>350987.44</v>
      </c>
    </row>
    <row r="819" spans="1:19" x14ac:dyDescent="0.25">
      <c r="A819" s="1" t="s">
        <v>2158</v>
      </c>
      <c r="B819" s="1" t="s">
        <v>2159</v>
      </c>
      <c r="C819" s="1" t="s">
        <v>5769</v>
      </c>
      <c r="D819" s="1" t="s">
        <v>6638</v>
      </c>
      <c r="E819" s="1" t="s">
        <v>4656</v>
      </c>
      <c r="F819" s="1" t="s">
        <v>4657</v>
      </c>
      <c r="G819" s="1" t="s">
        <v>5152</v>
      </c>
      <c r="H819" s="1" t="s">
        <v>4618</v>
      </c>
      <c r="I819" s="1" t="s">
        <v>4748</v>
      </c>
      <c r="J819" s="1" t="s">
        <v>4686</v>
      </c>
      <c r="K819">
        <v>22284.04</v>
      </c>
      <c r="L819">
        <v>18.73</v>
      </c>
      <c r="M819" s="32" t="s">
        <v>6639</v>
      </c>
      <c r="N819" s="35" t="s">
        <v>5577</v>
      </c>
      <c r="O819" s="1" t="s">
        <v>4664</v>
      </c>
      <c r="P819" s="1" t="s">
        <v>4622</v>
      </c>
      <c r="Q819" s="1" t="s">
        <v>4623</v>
      </c>
      <c r="R819" s="1" t="s">
        <v>4653</v>
      </c>
      <c r="S819" s="1">
        <f>+Excel_Advanced_Sales_Dataset_2000__hetvi__2[[#This Row],[Unit Price]]*Excel_Advanced_Sales_Dataset_2000__hetvi__2[[#This Row],[Quantity]]</f>
        <v>423396.76</v>
      </c>
    </row>
    <row r="820" spans="1:19" x14ac:dyDescent="0.25">
      <c r="A820" s="1" t="s">
        <v>2161</v>
      </c>
      <c r="B820" s="1" t="s">
        <v>219</v>
      </c>
      <c r="C820" s="1" t="s">
        <v>6640</v>
      </c>
      <c r="D820" s="1" t="s">
        <v>6284</v>
      </c>
      <c r="E820" s="1" t="s">
        <v>4656</v>
      </c>
      <c r="F820" s="1" t="s">
        <v>4891</v>
      </c>
      <c r="G820" s="1" t="s">
        <v>4892</v>
      </c>
      <c r="H820" s="1" t="s">
        <v>4659</v>
      </c>
      <c r="I820" s="1" t="s">
        <v>4845</v>
      </c>
      <c r="J820" s="1" t="s">
        <v>4707</v>
      </c>
      <c r="K820">
        <v>34113.32</v>
      </c>
      <c r="L820">
        <v>5.39</v>
      </c>
      <c r="M820" s="32" t="s">
        <v>6641</v>
      </c>
      <c r="N820" s="35" t="s">
        <v>5711</v>
      </c>
      <c r="O820" s="1" t="s">
        <v>45</v>
      </c>
      <c r="P820" s="1" t="s">
        <v>4622</v>
      </c>
      <c r="Q820" s="1" t="s">
        <v>4643</v>
      </c>
      <c r="R820" s="1" t="s">
        <v>4720</v>
      </c>
      <c r="S820" s="1">
        <f>+Excel_Advanced_Sales_Dataset_2000__hetvi__2[[#This Row],[Unit Price]]*Excel_Advanced_Sales_Dataset_2000__hetvi__2[[#This Row],[Quantity]]</f>
        <v>852833</v>
      </c>
    </row>
    <row r="821" spans="1:19" x14ac:dyDescent="0.25">
      <c r="A821" s="1" t="s">
        <v>2163</v>
      </c>
      <c r="B821" s="1" t="s">
        <v>931</v>
      </c>
      <c r="C821" s="1" t="s">
        <v>4783</v>
      </c>
      <c r="D821" s="1" t="s">
        <v>5723</v>
      </c>
      <c r="E821" s="1" t="s">
        <v>4656</v>
      </c>
      <c r="F821" s="1" t="s">
        <v>4891</v>
      </c>
      <c r="G821" s="1" t="s">
        <v>5183</v>
      </c>
      <c r="H821" s="1" t="s">
        <v>4659</v>
      </c>
      <c r="I821" s="1" t="s">
        <v>4845</v>
      </c>
      <c r="J821" s="1" t="s">
        <v>4693</v>
      </c>
      <c r="K821">
        <v>9138.7099999999991</v>
      </c>
      <c r="L821">
        <v>16.43</v>
      </c>
      <c r="M821" s="32" t="s">
        <v>6642</v>
      </c>
      <c r="N821" s="35" t="s">
        <v>5577</v>
      </c>
      <c r="O821" s="1" t="s">
        <v>45</v>
      </c>
      <c r="P821" s="1" t="s">
        <v>4622</v>
      </c>
      <c r="Q821" s="1" t="s">
        <v>4623</v>
      </c>
      <c r="R821" s="1" t="s">
        <v>4653</v>
      </c>
      <c r="S821" s="1">
        <f>+Excel_Advanced_Sales_Dataset_2000__hetvi__2[[#This Row],[Unit Price]]*Excel_Advanced_Sales_Dataset_2000__hetvi__2[[#This Row],[Quantity]]</f>
        <v>274161.3</v>
      </c>
    </row>
    <row r="822" spans="1:19" x14ac:dyDescent="0.25">
      <c r="A822" s="1" t="s">
        <v>2165</v>
      </c>
      <c r="B822" s="1" t="s">
        <v>1298</v>
      </c>
      <c r="C822" s="1" t="s">
        <v>4714</v>
      </c>
      <c r="D822" s="1" t="s">
        <v>4958</v>
      </c>
      <c r="E822" s="1" t="s">
        <v>4627</v>
      </c>
      <c r="F822" s="1" t="s">
        <v>4691</v>
      </c>
      <c r="G822" s="1" t="s">
        <v>5000</v>
      </c>
      <c r="H822" s="1" t="s">
        <v>4638</v>
      </c>
      <c r="I822" s="1" t="s">
        <v>4639</v>
      </c>
      <c r="J822" s="1" t="s">
        <v>4835</v>
      </c>
      <c r="K822">
        <v>28204.61</v>
      </c>
      <c r="L822">
        <v>3.41</v>
      </c>
      <c r="M822" s="32" t="s">
        <v>6643</v>
      </c>
      <c r="N822" s="35" t="s">
        <v>6512</v>
      </c>
      <c r="O822" s="1" t="s">
        <v>45</v>
      </c>
      <c r="P822" s="1" t="s">
        <v>4622</v>
      </c>
      <c r="Q822" s="1" t="s">
        <v>4611</v>
      </c>
      <c r="R822" s="1" t="s">
        <v>4644</v>
      </c>
      <c r="S822" s="1">
        <f>+Excel_Advanced_Sales_Dataset_2000__hetvi__2[[#This Row],[Unit Price]]*Excel_Advanced_Sales_Dataset_2000__hetvi__2[[#This Row],[Quantity]]</f>
        <v>902547.52</v>
      </c>
    </row>
    <row r="823" spans="1:19" x14ac:dyDescent="0.25">
      <c r="A823" s="1" t="s">
        <v>2167</v>
      </c>
      <c r="B823" s="1" t="s">
        <v>453</v>
      </c>
      <c r="C823" s="1" t="s">
        <v>4885</v>
      </c>
      <c r="D823" s="1" t="s">
        <v>6644</v>
      </c>
      <c r="E823" s="1" t="s">
        <v>4627</v>
      </c>
      <c r="F823" s="1" t="s">
        <v>4636</v>
      </c>
      <c r="G823" s="1" t="s">
        <v>5095</v>
      </c>
      <c r="H823" s="1" t="s">
        <v>4618</v>
      </c>
      <c r="I823" s="1" t="s">
        <v>4619</v>
      </c>
      <c r="J823" s="1" t="s">
        <v>4757</v>
      </c>
      <c r="K823">
        <v>44088.72</v>
      </c>
      <c r="L823">
        <v>4.71</v>
      </c>
      <c r="M823" s="32" t="s">
        <v>6645</v>
      </c>
      <c r="N823" s="35" t="s">
        <v>5115</v>
      </c>
      <c r="O823" s="1" t="s">
        <v>4664</v>
      </c>
      <c r="P823" s="1" t="s">
        <v>4622</v>
      </c>
      <c r="Q823" s="1" t="s">
        <v>4643</v>
      </c>
      <c r="R823" s="1" t="s">
        <v>4823</v>
      </c>
      <c r="S823" s="1">
        <f>+Excel_Advanced_Sales_Dataset_2000__hetvi__2[[#This Row],[Unit Price]]*Excel_Advanced_Sales_Dataset_2000__hetvi__2[[#This Row],[Quantity]]</f>
        <v>1234484.1600000001</v>
      </c>
    </row>
    <row r="824" spans="1:19" x14ac:dyDescent="0.25">
      <c r="A824" s="1" t="s">
        <v>2169</v>
      </c>
      <c r="B824" s="1" t="s">
        <v>729</v>
      </c>
      <c r="C824" s="1" t="s">
        <v>6646</v>
      </c>
      <c r="D824" s="1" t="s">
        <v>6647</v>
      </c>
      <c r="E824" s="1" t="s">
        <v>4602</v>
      </c>
      <c r="F824" s="1" t="s">
        <v>4684</v>
      </c>
      <c r="G824" s="1" t="s">
        <v>4792</v>
      </c>
      <c r="H824" s="1" t="s">
        <v>4605</v>
      </c>
      <c r="I824" s="1" t="s">
        <v>4808</v>
      </c>
      <c r="J824" s="1" t="s">
        <v>5138</v>
      </c>
      <c r="K824">
        <v>46542.48</v>
      </c>
      <c r="L824">
        <v>6.71</v>
      </c>
      <c r="M824" s="32" t="s">
        <v>6648</v>
      </c>
      <c r="N824" s="35" t="s">
        <v>4935</v>
      </c>
      <c r="O824" s="1" t="s">
        <v>4730</v>
      </c>
      <c r="P824" s="1" t="s">
        <v>4622</v>
      </c>
      <c r="Q824" s="1" t="s">
        <v>4623</v>
      </c>
      <c r="R824" s="1" t="s">
        <v>4682</v>
      </c>
      <c r="S824" s="1">
        <f>+Excel_Advanced_Sales_Dataset_2000__hetvi__2[[#This Row],[Unit Price]]*Excel_Advanced_Sales_Dataset_2000__hetvi__2[[#This Row],[Quantity]]</f>
        <v>651594.72000000009</v>
      </c>
    </row>
    <row r="825" spans="1:19" x14ac:dyDescent="0.25">
      <c r="A825" s="1" t="s">
        <v>2171</v>
      </c>
      <c r="B825" s="1" t="s">
        <v>2000</v>
      </c>
      <c r="C825" s="1" t="s">
        <v>5796</v>
      </c>
      <c r="D825" s="1" t="s">
        <v>4740</v>
      </c>
      <c r="E825" s="1" t="s">
        <v>4627</v>
      </c>
      <c r="F825" s="1" t="s">
        <v>4628</v>
      </c>
      <c r="G825" s="1" t="s">
        <v>4747</v>
      </c>
      <c r="H825" s="1" t="s">
        <v>4630</v>
      </c>
      <c r="I825" s="1" t="s">
        <v>5088</v>
      </c>
      <c r="J825" s="1" t="s">
        <v>4620</v>
      </c>
      <c r="K825">
        <v>19744.39</v>
      </c>
      <c r="L825">
        <v>0.12</v>
      </c>
      <c r="M825" s="32" t="s">
        <v>6649</v>
      </c>
      <c r="N825" s="35" t="s">
        <v>5909</v>
      </c>
      <c r="O825" s="1" t="s">
        <v>4664</v>
      </c>
      <c r="P825" s="1" t="s">
        <v>4622</v>
      </c>
      <c r="Q825" s="1" t="s">
        <v>4643</v>
      </c>
      <c r="R825" s="1" t="s">
        <v>4644</v>
      </c>
      <c r="S825" s="1">
        <f>+Excel_Advanced_Sales_Dataset_2000__hetvi__2[[#This Row],[Unit Price]]*Excel_Advanced_Sales_Dataset_2000__hetvi__2[[#This Row],[Quantity]]</f>
        <v>59233.17</v>
      </c>
    </row>
    <row r="826" spans="1:19" x14ac:dyDescent="0.25">
      <c r="A826" s="1" t="s">
        <v>2173</v>
      </c>
      <c r="B826" s="1" t="s">
        <v>732</v>
      </c>
      <c r="C826" s="1" t="s">
        <v>5844</v>
      </c>
      <c r="D826" s="1" t="s">
        <v>5206</v>
      </c>
      <c r="E826" s="1" t="s">
        <v>4656</v>
      </c>
      <c r="F826" s="1" t="s">
        <v>4891</v>
      </c>
      <c r="G826" s="1" t="s">
        <v>5183</v>
      </c>
      <c r="H826" s="1" t="s">
        <v>4638</v>
      </c>
      <c r="I826" s="1" t="s">
        <v>4639</v>
      </c>
      <c r="J826" s="1" t="s">
        <v>4814</v>
      </c>
      <c r="K826">
        <v>22912.35</v>
      </c>
      <c r="L826">
        <v>5.51</v>
      </c>
      <c r="M826" s="32" t="s">
        <v>6650</v>
      </c>
      <c r="N826" s="35" t="s">
        <v>6385</v>
      </c>
      <c r="O826" s="1" t="s">
        <v>4609</v>
      </c>
      <c r="P826" s="1" t="s">
        <v>4622</v>
      </c>
      <c r="Q826" s="1" t="s">
        <v>4623</v>
      </c>
      <c r="R826" s="1" t="s">
        <v>4665</v>
      </c>
      <c r="S826" s="1">
        <f>+Excel_Advanced_Sales_Dataset_2000__hetvi__2[[#This Row],[Unit Price]]*Excel_Advanced_Sales_Dataset_2000__hetvi__2[[#This Row],[Quantity]]</f>
        <v>549896.39999999991</v>
      </c>
    </row>
    <row r="827" spans="1:19" x14ac:dyDescent="0.25">
      <c r="A827" s="1" t="s">
        <v>2175</v>
      </c>
      <c r="B827" s="1" t="s">
        <v>82</v>
      </c>
      <c r="C827" s="1" t="s">
        <v>5020</v>
      </c>
      <c r="D827" s="1" t="s">
        <v>6651</v>
      </c>
      <c r="E827" s="1" t="s">
        <v>4615</v>
      </c>
      <c r="F827" s="1" t="s">
        <v>4733</v>
      </c>
      <c r="G827" s="1" t="s">
        <v>5083</v>
      </c>
      <c r="H827" s="1" t="s">
        <v>4618</v>
      </c>
      <c r="I827" s="1" t="s">
        <v>4735</v>
      </c>
      <c r="J827" s="1" t="s">
        <v>5370</v>
      </c>
      <c r="K827">
        <v>30161.53</v>
      </c>
      <c r="L827">
        <v>9.41</v>
      </c>
      <c r="M827" s="32" t="s">
        <v>6652</v>
      </c>
      <c r="N827" s="35" t="s">
        <v>5643</v>
      </c>
      <c r="O827" s="1" t="s">
        <v>4664</v>
      </c>
      <c r="P827" s="1" t="s">
        <v>4610</v>
      </c>
      <c r="Q827" s="1" t="s">
        <v>4611</v>
      </c>
      <c r="R827" s="1" t="s">
        <v>4644</v>
      </c>
      <c r="S827" s="1">
        <f>+Excel_Advanced_Sales_Dataset_2000__hetvi__2[[#This Row],[Unit Price]]*Excel_Advanced_Sales_Dataset_2000__hetvi__2[[#This Row],[Quantity]]</f>
        <v>1266784.26</v>
      </c>
    </row>
    <row r="828" spans="1:19" x14ac:dyDescent="0.25">
      <c r="A828" s="1" t="s">
        <v>2177</v>
      </c>
      <c r="B828" s="1" t="s">
        <v>628</v>
      </c>
      <c r="C828" s="1" t="s">
        <v>5512</v>
      </c>
      <c r="D828" s="1" t="s">
        <v>6653</v>
      </c>
      <c r="E828" s="1" t="s">
        <v>4615</v>
      </c>
      <c r="F828" s="1" t="s">
        <v>4733</v>
      </c>
      <c r="G828" s="1" t="s">
        <v>4734</v>
      </c>
      <c r="H828" s="1" t="s">
        <v>4638</v>
      </c>
      <c r="I828" s="1" t="s">
        <v>4639</v>
      </c>
      <c r="J828" s="1" t="s">
        <v>4741</v>
      </c>
      <c r="K828">
        <v>48815.47</v>
      </c>
      <c r="L828">
        <v>6.28</v>
      </c>
      <c r="M828" s="32" t="s">
        <v>6654</v>
      </c>
      <c r="N828" s="35" t="s">
        <v>5625</v>
      </c>
      <c r="O828" s="1" t="s">
        <v>45</v>
      </c>
      <c r="P828" s="1" t="s">
        <v>4610</v>
      </c>
      <c r="Q828" s="1" t="s">
        <v>4623</v>
      </c>
      <c r="R828" s="1" t="s">
        <v>4665</v>
      </c>
      <c r="S828" s="1">
        <f>+Excel_Advanced_Sales_Dataset_2000__hetvi__2[[#This Row],[Unit Price]]*Excel_Advanced_Sales_Dataset_2000__hetvi__2[[#This Row],[Quantity]]</f>
        <v>976309.4</v>
      </c>
    </row>
    <row r="829" spans="1:19" x14ac:dyDescent="0.25">
      <c r="A829" s="1" t="s">
        <v>2179</v>
      </c>
      <c r="B829" s="1" t="s">
        <v>1068</v>
      </c>
      <c r="C829" s="1" t="s">
        <v>6307</v>
      </c>
      <c r="D829" s="1" t="s">
        <v>6655</v>
      </c>
      <c r="E829" s="1" t="s">
        <v>4627</v>
      </c>
      <c r="F829" s="1" t="s">
        <v>4723</v>
      </c>
      <c r="G829" s="1" t="s">
        <v>4724</v>
      </c>
      <c r="H829" s="1" t="s">
        <v>4630</v>
      </c>
      <c r="I829" s="1" t="s">
        <v>5077</v>
      </c>
      <c r="J829" s="1" t="s">
        <v>4966</v>
      </c>
      <c r="K829">
        <v>9033.9599999999991</v>
      </c>
      <c r="L829">
        <v>0.15</v>
      </c>
      <c r="M829" s="32" t="s">
        <v>6656</v>
      </c>
      <c r="N829" s="35" t="s">
        <v>5641</v>
      </c>
      <c r="O829" s="1" t="s">
        <v>4651</v>
      </c>
      <c r="P829" s="1" t="s">
        <v>4622</v>
      </c>
      <c r="Q829" s="1" t="s">
        <v>4611</v>
      </c>
      <c r="R829" s="1" t="s">
        <v>4624</v>
      </c>
      <c r="S829" s="1">
        <f>+Excel_Advanced_Sales_Dataset_2000__hetvi__2[[#This Row],[Unit Price]]*Excel_Advanced_Sales_Dataset_2000__hetvi__2[[#This Row],[Quantity]]</f>
        <v>153577.31999999998</v>
      </c>
    </row>
    <row r="830" spans="1:19" x14ac:dyDescent="0.25">
      <c r="A830" s="1" t="s">
        <v>2181</v>
      </c>
      <c r="B830" s="1" t="s">
        <v>1368</v>
      </c>
      <c r="C830" s="1" t="s">
        <v>6365</v>
      </c>
      <c r="D830" s="1" t="s">
        <v>5758</v>
      </c>
      <c r="E830" s="1" t="s">
        <v>4602</v>
      </c>
      <c r="F830" s="1" t="s">
        <v>4603</v>
      </c>
      <c r="G830" s="1" t="s">
        <v>4604</v>
      </c>
      <c r="H830" s="1" t="s">
        <v>4659</v>
      </c>
      <c r="I830" s="1" t="s">
        <v>4660</v>
      </c>
      <c r="J830" s="1" t="s">
        <v>4883</v>
      </c>
      <c r="K830">
        <v>3833.75</v>
      </c>
      <c r="L830">
        <v>10.94</v>
      </c>
      <c r="M830" s="32" t="s">
        <v>6657</v>
      </c>
      <c r="N830" s="35" t="s">
        <v>5463</v>
      </c>
      <c r="O830" s="1" t="s">
        <v>4651</v>
      </c>
      <c r="P830" s="1" t="s">
        <v>4622</v>
      </c>
      <c r="Q830" s="1" t="s">
        <v>4643</v>
      </c>
      <c r="R830" s="1" t="s">
        <v>4696</v>
      </c>
      <c r="S830" s="1">
        <f>+Excel_Advanced_Sales_Dataset_2000__hetvi__2[[#This Row],[Unit Price]]*Excel_Advanced_Sales_Dataset_2000__hetvi__2[[#This Row],[Quantity]]</f>
        <v>187853.75</v>
      </c>
    </row>
    <row r="831" spans="1:19" x14ac:dyDescent="0.25">
      <c r="A831" s="1" t="s">
        <v>2183</v>
      </c>
      <c r="B831" s="1" t="s">
        <v>2184</v>
      </c>
      <c r="C831" s="1" t="s">
        <v>6658</v>
      </c>
      <c r="D831" s="1" t="s">
        <v>4683</v>
      </c>
      <c r="E831" s="1" t="s">
        <v>4602</v>
      </c>
      <c r="F831" s="1" t="s">
        <v>4603</v>
      </c>
      <c r="G831" s="1" t="s">
        <v>4955</v>
      </c>
      <c r="H831" s="1" t="s">
        <v>4605</v>
      </c>
      <c r="I831" s="1" t="s">
        <v>4819</v>
      </c>
      <c r="J831" s="1" t="s">
        <v>4736</v>
      </c>
      <c r="K831">
        <v>2846.87</v>
      </c>
      <c r="L831">
        <v>14.66</v>
      </c>
      <c r="M831" s="32" t="s">
        <v>6659</v>
      </c>
      <c r="N831" s="35" t="s">
        <v>4673</v>
      </c>
      <c r="O831" s="1" t="s">
        <v>4730</v>
      </c>
      <c r="P831" s="1" t="s">
        <v>4610</v>
      </c>
      <c r="Q831" s="1" t="s">
        <v>4611</v>
      </c>
      <c r="R831" s="1" t="s">
        <v>4665</v>
      </c>
      <c r="S831" s="1">
        <f>+Excel_Advanced_Sales_Dataset_2000__hetvi__2[[#This Row],[Unit Price]]*Excel_Advanced_Sales_Dataset_2000__hetvi__2[[#This Row],[Quantity]]</f>
        <v>17081.22</v>
      </c>
    </row>
    <row r="832" spans="1:19" x14ac:dyDescent="0.25">
      <c r="A832" s="1" t="s">
        <v>2186</v>
      </c>
      <c r="B832" s="1" t="s">
        <v>1116</v>
      </c>
      <c r="C832" s="1" t="s">
        <v>4714</v>
      </c>
      <c r="D832" s="1" t="s">
        <v>6660</v>
      </c>
      <c r="E832" s="1" t="s">
        <v>4602</v>
      </c>
      <c r="F832" s="1" t="s">
        <v>4603</v>
      </c>
      <c r="G832" s="1" t="s">
        <v>4813</v>
      </c>
      <c r="H832" s="1" t="s">
        <v>4605</v>
      </c>
      <c r="I832" s="1" t="s">
        <v>4606</v>
      </c>
      <c r="J832" s="1" t="s">
        <v>4736</v>
      </c>
      <c r="K832">
        <v>23821.21</v>
      </c>
      <c r="L832">
        <v>11.99</v>
      </c>
      <c r="M832" s="32" t="s">
        <v>6661</v>
      </c>
      <c r="N832" s="35" t="s">
        <v>5041</v>
      </c>
      <c r="O832" s="1" t="s">
        <v>4730</v>
      </c>
      <c r="P832" s="1" t="s">
        <v>4622</v>
      </c>
      <c r="Q832" s="1" t="s">
        <v>4643</v>
      </c>
      <c r="R832" s="1" t="s">
        <v>4696</v>
      </c>
      <c r="S832" s="1">
        <f>+Excel_Advanced_Sales_Dataset_2000__hetvi__2[[#This Row],[Unit Price]]*Excel_Advanced_Sales_Dataset_2000__hetvi__2[[#This Row],[Quantity]]</f>
        <v>142927.26</v>
      </c>
    </row>
    <row r="833" spans="1:19" x14ac:dyDescent="0.25">
      <c r="A833" s="1" t="s">
        <v>2188</v>
      </c>
      <c r="B833" s="1" t="s">
        <v>2189</v>
      </c>
      <c r="C833" s="1" t="s">
        <v>4634</v>
      </c>
      <c r="D833" s="1" t="s">
        <v>6662</v>
      </c>
      <c r="E833" s="1" t="s">
        <v>4602</v>
      </c>
      <c r="F833" s="1" t="s">
        <v>4684</v>
      </c>
      <c r="G833" s="1" t="s">
        <v>4685</v>
      </c>
      <c r="H833" s="1" t="s">
        <v>4630</v>
      </c>
      <c r="I833" s="1" t="s">
        <v>4670</v>
      </c>
      <c r="J833" s="1" t="s">
        <v>4736</v>
      </c>
      <c r="K833">
        <v>5329.18</v>
      </c>
      <c r="L833">
        <v>15.78</v>
      </c>
      <c r="M833" s="32" t="s">
        <v>6663</v>
      </c>
      <c r="N833" s="35" t="s">
        <v>6017</v>
      </c>
      <c r="O833" s="1" t="s">
        <v>4609</v>
      </c>
      <c r="P833" s="1" t="s">
        <v>4622</v>
      </c>
      <c r="Q833" s="1" t="s">
        <v>4623</v>
      </c>
      <c r="R833" s="1" t="s">
        <v>4624</v>
      </c>
      <c r="S833" s="1">
        <f>+Excel_Advanced_Sales_Dataset_2000__hetvi__2[[#This Row],[Unit Price]]*Excel_Advanced_Sales_Dataset_2000__hetvi__2[[#This Row],[Quantity]]</f>
        <v>31975.08</v>
      </c>
    </row>
    <row r="834" spans="1:19" x14ac:dyDescent="0.25">
      <c r="A834" s="1" t="s">
        <v>2191</v>
      </c>
      <c r="B834" s="1" t="s">
        <v>920</v>
      </c>
      <c r="C834" s="1" t="s">
        <v>4854</v>
      </c>
      <c r="D834" s="1" t="s">
        <v>5030</v>
      </c>
      <c r="E834" s="1" t="s">
        <v>4627</v>
      </c>
      <c r="F834" s="1" t="s">
        <v>4628</v>
      </c>
      <c r="G834" s="1" t="s">
        <v>4629</v>
      </c>
      <c r="H834" s="1" t="s">
        <v>4618</v>
      </c>
      <c r="I834" s="1" t="s">
        <v>4735</v>
      </c>
      <c r="J834" s="1" t="s">
        <v>4632</v>
      </c>
      <c r="K834">
        <v>41645.25</v>
      </c>
      <c r="L834">
        <v>3.25</v>
      </c>
      <c r="M834" s="32" t="s">
        <v>6664</v>
      </c>
      <c r="N834" s="35" t="s">
        <v>5364</v>
      </c>
      <c r="O834" s="1" t="s">
        <v>4651</v>
      </c>
      <c r="P834" s="1" t="s">
        <v>4652</v>
      </c>
      <c r="Q834" s="1" t="s">
        <v>4611</v>
      </c>
      <c r="R834" s="1" t="s">
        <v>4744</v>
      </c>
      <c r="S834" s="1">
        <f>+Excel_Advanced_Sales_Dataset_2000__hetvi__2[[#This Row],[Unit Price]]*Excel_Advanced_Sales_Dataset_2000__hetvi__2[[#This Row],[Quantity]]</f>
        <v>1415938.5</v>
      </c>
    </row>
    <row r="835" spans="1:19" x14ac:dyDescent="0.25">
      <c r="A835" s="1" t="s">
        <v>2193</v>
      </c>
      <c r="B835" s="1" t="s">
        <v>497</v>
      </c>
      <c r="C835" s="1" t="s">
        <v>5080</v>
      </c>
      <c r="D835" s="1" t="s">
        <v>6665</v>
      </c>
      <c r="E835" s="1" t="s">
        <v>4602</v>
      </c>
      <c r="F835" s="1" t="s">
        <v>4668</v>
      </c>
      <c r="G835" s="1" t="s">
        <v>4879</v>
      </c>
      <c r="H835" s="1" t="s">
        <v>4725</v>
      </c>
      <c r="I835" s="1" t="s">
        <v>4726</v>
      </c>
      <c r="J835" s="1" t="s">
        <v>5278</v>
      </c>
      <c r="K835">
        <v>27553.72</v>
      </c>
      <c r="L835">
        <v>16.36</v>
      </c>
      <c r="M835" s="32" t="s">
        <v>6666</v>
      </c>
      <c r="N835" s="35" t="s">
        <v>5413</v>
      </c>
      <c r="O835" s="1" t="s">
        <v>4730</v>
      </c>
      <c r="P835" s="1" t="s">
        <v>4622</v>
      </c>
      <c r="Q835" s="1" t="s">
        <v>4643</v>
      </c>
      <c r="R835" s="1" t="s">
        <v>4682</v>
      </c>
      <c r="S835" s="1">
        <f>+Excel_Advanced_Sales_Dataset_2000__hetvi__2[[#This Row],[Unit Price]]*Excel_Advanced_Sales_Dataset_2000__hetvi__2[[#This Row],[Quantity]]</f>
        <v>137768.6</v>
      </c>
    </row>
    <row r="836" spans="1:19" x14ac:dyDescent="0.25">
      <c r="A836" s="1" t="s">
        <v>2195</v>
      </c>
      <c r="B836" s="1" t="s">
        <v>840</v>
      </c>
      <c r="C836" s="1" t="s">
        <v>5497</v>
      </c>
      <c r="D836" s="1" t="s">
        <v>4862</v>
      </c>
      <c r="E836" s="1" t="s">
        <v>4627</v>
      </c>
      <c r="F836" s="1" t="s">
        <v>4628</v>
      </c>
      <c r="G836" s="1" t="s">
        <v>4747</v>
      </c>
      <c r="H836" s="1" t="s">
        <v>4618</v>
      </c>
      <c r="I836" s="1" t="s">
        <v>4748</v>
      </c>
      <c r="J836" s="1" t="s">
        <v>5100</v>
      </c>
      <c r="K836">
        <v>47157.73</v>
      </c>
      <c r="L836">
        <v>5.59</v>
      </c>
      <c r="M836" s="32" t="s">
        <v>6667</v>
      </c>
      <c r="N836" s="35" t="s">
        <v>5126</v>
      </c>
      <c r="O836" s="1" t="s">
        <v>4730</v>
      </c>
      <c r="P836" s="1" t="s">
        <v>4622</v>
      </c>
      <c r="Q836" s="1" t="s">
        <v>4643</v>
      </c>
      <c r="R836" s="1" t="s">
        <v>4612</v>
      </c>
      <c r="S836" s="1">
        <f>+Excel_Advanced_Sales_Dataset_2000__hetvi__2[[#This Row],[Unit Price]]*Excel_Advanced_Sales_Dataset_2000__hetvi__2[[#This Row],[Quantity]]</f>
        <v>2216413.31</v>
      </c>
    </row>
    <row r="837" spans="1:19" x14ac:dyDescent="0.25">
      <c r="A837" s="1" t="s">
        <v>2196</v>
      </c>
      <c r="B837" s="1" t="s">
        <v>2197</v>
      </c>
      <c r="C837" s="1" t="s">
        <v>6668</v>
      </c>
      <c r="D837" s="1" t="s">
        <v>5675</v>
      </c>
      <c r="E837" s="1" t="s">
        <v>4656</v>
      </c>
      <c r="F837" s="1" t="s">
        <v>4891</v>
      </c>
      <c r="G837" s="1" t="s">
        <v>4892</v>
      </c>
      <c r="H837" s="1" t="s">
        <v>4630</v>
      </c>
      <c r="I837" s="1" t="s">
        <v>5077</v>
      </c>
      <c r="J837" s="1" t="s">
        <v>4767</v>
      </c>
      <c r="K837">
        <v>32597.9</v>
      </c>
      <c r="L837">
        <v>11.61</v>
      </c>
      <c r="M837" s="32" t="s">
        <v>6669</v>
      </c>
      <c r="N837" s="35" t="s">
        <v>5422</v>
      </c>
      <c r="O837" s="1" t="s">
        <v>4730</v>
      </c>
      <c r="P837" s="1" t="s">
        <v>4622</v>
      </c>
      <c r="Q837" s="1" t="s">
        <v>4643</v>
      </c>
      <c r="R837" s="1" t="s">
        <v>4665</v>
      </c>
      <c r="S837" s="1">
        <f>+Excel_Advanced_Sales_Dataset_2000__hetvi__2[[#This Row],[Unit Price]]*Excel_Advanced_Sales_Dataset_2000__hetvi__2[[#This Row],[Quantity]]</f>
        <v>1466905.5</v>
      </c>
    </row>
    <row r="838" spans="1:19" x14ac:dyDescent="0.25">
      <c r="A838" s="1" t="s">
        <v>2199</v>
      </c>
      <c r="B838" s="1" t="s">
        <v>670</v>
      </c>
      <c r="C838" s="1" t="s">
        <v>6670</v>
      </c>
      <c r="D838" s="1" t="s">
        <v>4862</v>
      </c>
      <c r="E838" s="1" t="s">
        <v>4602</v>
      </c>
      <c r="F838" s="1" t="s">
        <v>4668</v>
      </c>
      <c r="G838" s="1" t="s">
        <v>4879</v>
      </c>
      <c r="H838" s="1" t="s">
        <v>4630</v>
      </c>
      <c r="I838" s="1" t="s">
        <v>4766</v>
      </c>
      <c r="J838" s="1" t="s">
        <v>4661</v>
      </c>
      <c r="K838">
        <v>19488.87</v>
      </c>
      <c r="L838">
        <v>10.220000000000001</v>
      </c>
      <c r="M838" s="32" t="s">
        <v>6671</v>
      </c>
      <c r="N838" s="35" t="s">
        <v>6042</v>
      </c>
      <c r="O838" s="1" t="s">
        <v>4664</v>
      </c>
      <c r="P838" s="1" t="s">
        <v>4610</v>
      </c>
      <c r="Q838" s="1" t="s">
        <v>4643</v>
      </c>
      <c r="R838" s="1" t="s">
        <v>4703</v>
      </c>
      <c r="S838" s="1">
        <f>+Excel_Advanced_Sales_Dataset_2000__hetvi__2[[#This Row],[Unit Price]]*Excel_Advanced_Sales_Dataset_2000__hetvi__2[[#This Row],[Quantity]]</f>
        <v>896488.0199999999</v>
      </c>
    </row>
    <row r="839" spans="1:19" x14ac:dyDescent="0.25">
      <c r="A839" s="1" t="s">
        <v>2201</v>
      </c>
      <c r="B839" s="1" t="s">
        <v>2202</v>
      </c>
      <c r="C839" s="1" t="s">
        <v>4953</v>
      </c>
      <c r="D839" s="1" t="s">
        <v>6672</v>
      </c>
      <c r="E839" s="1" t="s">
        <v>4615</v>
      </c>
      <c r="F839" s="1" t="s">
        <v>4733</v>
      </c>
      <c r="G839" s="1" t="s">
        <v>4897</v>
      </c>
      <c r="H839" s="1" t="s">
        <v>4618</v>
      </c>
      <c r="I839" s="1" t="s">
        <v>4619</v>
      </c>
      <c r="J839" s="1" t="s">
        <v>4767</v>
      </c>
      <c r="K839">
        <v>24028.57</v>
      </c>
      <c r="L839">
        <v>5.3</v>
      </c>
      <c r="M839" s="32" t="s">
        <v>6673</v>
      </c>
      <c r="N839" s="35" t="s">
        <v>6039</v>
      </c>
      <c r="O839" s="1" t="s">
        <v>4730</v>
      </c>
      <c r="P839" s="1" t="s">
        <v>4622</v>
      </c>
      <c r="Q839" s="1" t="s">
        <v>4643</v>
      </c>
      <c r="R839" s="1" t="s">
        <v>4696</v>
      </c>
      <c r="S839" s="1">
        <f>+Excel_Advanced_Sales_Dataset_2000__hetvi__2[[#This Row],[Unit Price]]*Excel_Advanced_Sales_Dataset_2000__hetvi__2[[#This Row],[Quantity]]</f>
        <v>1081285.6499999999</v>
      </c>
    </row>
    <row r="840" spans="1:19" x14ac:dyDescent="0.25">
      <c r="A840" s="1" t="s">
        <v>2204</v>
      </c>
      <c r="B840" s="1" t="s">
        <v>2205</v>
      </c>
      <c r="C840" s="1" t="s">
        <v>5286</v>
      </c>
      <c r="D840" s="1" t="s">
        <v>5232</v>
      </c>
      <c r="E840" s="1" t="s">
        <v>4656</v>
      </c>
      <c r="F840" s="1" t="s">
        <v>4891</v>
      </c>
      <c r="G840" s="1" t="s">
        <v>4892</v>
      </c>
      <c r="H840" s="1" t="s">
        <v>4618</v>
      </c>
      <c r="I840" s="1" t="s">
        <v>4735</v>
      </c>
      <c r="J840" s="1" t="s">
        <v>4679</v>
      </c>
      <c r="K840">
        <v>39662.42</v>
      </c>
      <c r="L840">
        <v>19</v>
      </c>
      <c r="M840" s="32" t="s">
        <v>6674</v>
      </c>
      <c r="N840" s="35" t="s">
        <v>4608</v>
      </c>
      <c r="O840" s="1" t="s">
        <v>4730</v>
      </c>
      <c r="P840" s="1" t="s">
        <v>4622</v>
      </c>
      <c r="Q840" s="1" t="s">
        <v>4643</v>
      </c>
      <c r="R840" s="1" t="s">
        <v>4612</v>
      </c>
      <c r="S840" s="1">
        <f>+Excel_Advanced_Sales_Dataset_2000__hetvi__2[[#This Row],[Unit Price]]*Excel_Advanced_Sales_Dataset_2000__hetvi__2[[#This Row],[Quantity]]</f>
        <v>39662.42</v>
      </c>
    </row>
    <row r="841" spans="1:19" x14ac:dyDescent="0.25">
      <c r="A841" s="1" t="s">
        <v>2207</v>
      </c>
      <c r="B841" s="1" t="s">
        <v>456</v>
      </c>
      <c r="C841" s="1" t="s">
        <v>5177</v>
      </c>
      <c r="D841" s="1" t="s">
        <v>6675</v>
      </c>
      <c r="E841" s="1" t="s">
        <v>4656</v>
      </c>
      <c r="F841" s="1" t="s">
        <v>4772</v>
      </c>
      <c r="G841" s="1" t="s">
        <v>4867</v>
      </c>
      <c r="H841" s="1" t="s">
        <v>4618</v>
      </c>
      <c r="I841" s="1" t="s">
        <v>4647</v>
      </c>
      <c r="J841" s="1" t="s">
        <v>4814</v>
      </c>
      <c r="K841">
        <v>22461.87</v>
      </c>
      <c r="L841">
        <v>16.649999999999999</v>
      </c>
      <c r="M841" s="32" t="s">
        <v>6676</v>
      </c>
      <c r="N841" s="35" t="s">
        <v>5343</v>
      </c>
      <c r="O841" s="1" t="s">
        <v>4609</v>
      </c>
      <c r="P841" s="1" t="s">
        <v>4622</v>
      </c>
      <c r="Q841" s="1" t="s">
        <v>4643</v>
      </c>
      <c r="R841" s="1" t="s">
        <v>4720</v>
      </c>
      <c r="S841" s="1">
        <f>+Excel_Advanced_Sales_Dataset_2000__hetvi__2[[#This Row],[Unit Price]]*Excel_Advanced_Sales_Dataset_2000__hetvi__2[[#This Row],[Quantity]]</f>
        <v>539084.88</v>
      </c>
    </row>
    <row r="842" spans="1:19" x14ac:dyDescent="0.25">
      <c r="A842" s="1" t="s">
        <v>2209</v>
      </c>
      <c r="B842" s="1" t="s">
        <v>382</v>
      </c>
      <c r="C842" s="1" t="s">
        <v>6471</v>
      </c>
      <c r="D842" s="1" t="s">
        <v>6677</v>
      </c>
      <c r="E842" s="1" t="s">
        <v>4656</v>
      </c>
      <c r="F842" s="1" t="s">
        <v>4657</v>
      </c>
      <c r="G842" s="1" t="s">
        <v>4826</v>
      </c>
      <c r="H842" s="1" t="s">
        <v>4638</v>
      </c>
      <c r="I842" s="1" t="s">
        <v>4774</v>
      </c>
      <c r="J842" s="1" t="s">
        <v>4700</v>
      </c>
      <c r="K842">
        <v>41152.94</v>
      </c>
      <c r="L842">
        <v>8.08</v>
      </c>
      <c r="M842" s="32" t="s">
        <v>6678</v>
      </c>
      <c r="N842" s="35" t="s">
        <v>4888</v>
      </c>
      <c r="O842" s="1" t="s">
        <v>45</v>
      </c>
      <c r="P842" s="1" t="s">
        <v>4622</v>
      </c>
      <c r="Q842" s="1" t="s">
        <v>4611</v>
      </c>
      <c r="R842" s="1" t="s">
        <v>4720</v>
      </c>
      <c r="S842" s="1">
        <f>+Excel_Advanced_Sales_Dataset_2000__hetvi__2[[#This Row],[Unit Price]]*Excel_Advanced_Sales_Dataset_2000__hetvi__2[[#This Row],[Quantity]]</f>
        <v>1193435.26</v>
      </c>
    </row>
    <row r="843" spans="1:19" x14ac:dyDescent="0.25">
      <c r="A843" s="1" t="s">
        <v>2211</v>
      </c>
      <c r="B843" s="1" t="s">
        <v>182</v>
      </c>
      <c r="C843" s="1" t="s">
        <v>5886</v>
      </c>
      <c r="D843" s="1" t="s">
        <v>6679</v>
      </c>
      <c r="E843" s="1" t="s">
        <v>4615</v>
      </c>
      <c r="F843" s="1" t="s">
        <v>4754</v>
      </c>
      <c r="G843" s="1" t="s">
        <v>4839</v>
      </c>
      <c r="H843" s="1" t="s">
        <v>4659</v>
      </c>
      <c r="I843" s="1" t="s">
        <v>4660</v>
      </c>
      <c r="J843" s="1" t="s">
        <v>5100</v>
      </c>
      <c r="K843">
        <v>21967.439999999999</v>
      </c>
      <c r="L843">
        <v>4.82</v>
      </c>
      <c r="M843" s="32" t="s">
        <v>6680</v>
      </c>
      <c r="N843" s="35" t="s">
        <v>4695</v>
      </c>
      <c r="O843" s="1" t="s">
        <v>4730</v>
      </c>
      <c r="P843" s="1" t="s">
        <v>4622</v>
      </c>
      <c r="Q843" s="1" t="s">
        <v>4643</v>
      </c>
      <c r="R843" s="1" t="s">
        <v>4696</v>
      </c>
      <c r="S843" s="1">
        <f>+Excel_Advanced_Sales_Dataset_2000__hetvi__2[[#This Row],[Unit Price]]*Excel_Advanced_Sales_Dataset_2000__hetvi__2[[#This Row],[Quantity]]</f>
        <v>1032469.6799999999</v>
      </c>
    </row>
    <row r="844" spans="1:19" x14ac:dyDescent="0.25">
      <c r="A844" s="1" t="s">
        <v>2213</v>
      </c>
      <c r="B844" s="1" t="s">
        <v>1065</v>
      </c>
      <c r="C844" s="1" t="s">
        <v>6681</v>
      </c>
      <c r="D844" s="1" t="s">
        <v>6592</v>
      </c>
      <c r="E844" s="1" t="s">
        <v>4602</v>
      </c>
      <c r="F844" s="1" t="s">
        <v>4603</v>
      </c>
      <c r="G844" s="1" t="s">
        <v>4955</v>
      </c>
      <c r="H844" s="1" t="s">
        <v>4630</v>
      </c>
      <c r="I844" s="1" t="s">
        <v>4766</v>
      </c>
      <c r="J844" s="1" t="s">
        <v>4869</v>
      </c>
      <c r="K844">
        <v>30591.040000000001</v>
      </c>
      <c r="L844">
        <v>14.91</v>
      </c>
      <c r="M844" s="32" t="s">
        <v>6682</v>
      </c>
      <c r="N844" s="35" t="s">
        <v>5455</v>
      </c>
      <c r="O844" s="1" t="s">
        <v>45</v>
      </c>
      <c r="P844" s="1" t="s">
        <v>4622</v>
      </c>
      <c r="Q844" s="1" t="s">
        <v>4623</v>
      </c>
      <c r="R844" s="1" t="s">
        <v>4644</v>
      </c>
      <c r="S844" s="1">
        <f>+Excel_Advanced_Sales_Dataset_2000__hetvi__2[[#This Row],[Unit Price]]*Excel_Advanced_Sales_Dataset_2000__hetvi__2[[#This Row],[Quantity]]</f>
        <v>825958.08000000007</v>
      </c>
    </row>
    <row r="845" spans="1:19" x14ac:dyDescent="0.25">
      <c r="A845" s="1" t="s">
        <v>2215</v>
      </c>
      <c r="B845" s="1" t="s">
        <v>214</v>
      </c>
      <c r="C845" s="1" t="s">
        <v>5037</v>
      </c>
      <c r="D845" s="1" t="s">
        <v>6683</v>
      </c>
      <c r="E845" s="1" t="s">
        <v>4656</v>
      </c>
      <c r="F845" s="1" t="s">
        <v>4891</v>
      </c>
      <c r="G845" s="1" t="s">
        <v>5143</v>
      </c>
      <c r="H845" s="1" t="s">
        <v>4659</v>
      </c>
      <c r="I845" s="1" t="s">
        <v>4756</v>
      </c>
      <c r="J845" s="1" t="s">
        <v>4632</v>
      </c>
      <c r="K845">
        <v>17463.060000000001</v>
      </c>
      <c r="L845">
        <v>18.079999999999998</v>
      </c>
      <c r="M845" s="32" t="s">
        <v>6684</v>
      </c>
      <c r="N845" s="35" t="s">
        <v>6620</v>
      </c>
      <c r="O845" s="1" t="s">
        <v>45</v>
      </c>
      <c r="P845" s="1" t="s">
        <v>4622</v>
      </c>
      <c r="Q845" s="1" t="s">
        <v>4623</v>
      </c>
      <c r="R845" s="1" t="s">
        <v>4703</v>
      </c>
      <c r="S845" s="1">
        <f>+Excel_Advanced_Sales_Dataset_2000__hetvi__2[[#This Row],[Unit Price]]*Excel_Advanced_Sales_Dataset_2000__hetvi__2[[#This Row],[Quantity]]</f>
        <v>593744.04</v>
      </c>
    </row>
    <row r="846" spans="1:19" x14ac:dyDescent="0.25">
      <c r="A846" s="1" t="s">
        <v>2217</v>
      </c>
      <c r="B846" s="1" t="s">
        <v>912</v>
      </c>
      <c r="C846" s="1" t="s">
        <v>5190</v>
      </c>
      <c r="D846" s="1" t="s">
        <v>5529</v>
      </c>
      <c r="E846" s="1" t="s">
        <v>4656</v>
      </c>
      <c r="F846" s="1" t="s">
        <v>4676</v>
      </c>
      <c r="G846" s="1" t="s">
        <v>4677</v>
      </c>
      <c r="H846" s="1" t="s">
        <v>4638</v>
      </c>
      <c r="I846" s="1" t="s">
        <v>4802</v>
      </c>
      <c r="J846" s="1" t="s">
        <v>4757</v>
      </c>
      <c r="K846">
        <v>22482.62</v>
      </c>
      <c r="L846">
        <v>6.75</v>
      </c>
      <c r="M846" s="32" t="s">
        <v>6685</v>
      </c>
      <c r="N846" s="35" t="s">
        <v>6686</v>
      </c>
      <c r="O846" s="1" t="s">
        <v>4609</v>
      </c>
      <c r="P846" s="1" t="s">
        <v>4622</v>
      </c>
      <c r="Q846" s="1" t="s">
        <v>4643</v>
      </c>
      <c r="R846" s="1" t="s">
        <v>4823</v>
      </c>
      <c r="S846" s="1">
        <f>+Excel_Advanced_Sales_Dataset_2000__hetvi__2[[#This Row],[Unit Price]]*Excel_Advanced_Sales_Dataset_2000__hetvi__2[[#This Row],[Quantity]]</f>
        <v>629513.36</v>
      </c>
    </row>
    <row r="847" spans="1:19" x14ac:dyDescent="0.25">
      <c r="A847" s="1" t="s">
        <v>2219</v>
      </c>
      <c r="B847" s="1" t="s">
        <v>2220</v>
      </c>
      <c r="C847" s="1" t="s">
        <v>5548</v>
      </c>
      <c r="D847" s="1" t="s">
        <v>6473</v>
      </c>
      <c r="E847" s="1" t="s">
        <v>4615</v>
      </c>
      <c r="F847" s="1" t="s">
        <v>4843</v>
      </c>
      <c r="G847" s="1" t="s">
        <v>4844</v>
      </c>
      <c r="H847" s="1" t="s">
        <v>4618</v>
      </c>
      <c r="I847" s="1" t="s">
        <v>4748</v>
      </c>
      <c r="J847" s="1" t="s">
        <v>4820</v>
      </c>
      <c r="K847">
        <v>24318.720000000001</v>
      </c>
      <c r="L847">
        <v>6.09</v>
      </c>
      <c r="M847" s="32" t="s">
        <v>6687</v>
      </c>
      <c r="N847" s="35" t="s">
        <v>4769</v>
      </c>
      <c r="O847" s="1" t="s">
        <v>4609</v>
      </c>
      <c r="P847" s="1" t="s">
        <v>4652</v>
      </c>
      <c r="Q847" s="1" t="s">
        <v>4623</v>
      </c>
      <c r="R847" s="1" t="s">
        <v>4644</v>
      </c>
      <c r="S847" s="1">
        <f>+Excel_Advanced_Sales_Dataset_2000__hetvi__2[[#This Row],[Unit Price]]*Excel_Advanced_Sales_Dataset_2000__hetvi__2[[#This Row],[Quantity]]</f>
        <v>535011.84000000008</v>
      </c>
    </row>
    <row r="848" spans="1:19" x14ac:dyDescent="0.25">
      <c r="A848" s="1" t="s">
        <v>2222</v>
      </c>
      <c r="B848" s="1" t="s">
        <v>655</v>
      </c>
      <c r="C848" s="1" t="s">
        <v>5931</v>
      </c>
      <c r="D848" s="1" t="s">
        <v>6688</v>
      </c>
      <c r="E848" s="1" t="s">
        <v>4615</v>
      </c>
      <c r="F848" s="1" t="s">
        <v>4754</v>
      </c>
      <c r="G848" s="1" t="s">
        <v>4839</v>
      </c>
      <c r="H848" s="1" t="s">
        <v>4618</v>
      </c>
      <c r="I848" s="1" t="s">
        <v>4619</v>
      </c>
      <c r="J848" s="1" t="s">
        <v>5138</v>
      </c>
      <c r="K848">
        <v>29189.13</v>
      </c>
      <c r="L848">
        <v>17.89</v>
      </c>
      <c r="M848" s="32" t="s">
        <v>6689</v>
      </c>
      <c r="N848" s="35" t="s">
        <v>5925</v>
      </c>
      <c r="O848" s="1" t="s">
        <v>45</v>
      </c>
      <c r="P848" s="1" t="s">
        <v>4610</v>
      </c>
      <c r="Q848" s="1" t="s">
        <v>4611</v>
      </c>
      <c r="R848" s="1" t="s">
        <v>4624</v>
      </c>
      <c r="S848" s="1">
        <f>+Excel_Advanced_Sales_Dataset_2000__hetvi__2[[#This Row],[Unit Price]]*Excel_Advanced_Sales_Dataset_2000__hetvi__2[[#This Row],[Quantity]]</f>
        <v>408647.82</v>
      </c>
    </row>
    <row r="849" spans="1:19" x14ac:dyDescent="0.25">
      <c r="A849" s="1" t="s">
        <v>2224</v>
      </c>
      <c r="B849" s="1" t="s">
        <v>2225</v>
      </c>
      <c r="C849" s="1" t="s">
        <v>5931</v>
      </c>
      <c r="D849" s="1" t="s">
        <v>6690</v>
      </c>
      <c r="E849" s="1" t="s">
        <v>4627</v>
      </c>
      <c r="F849" s="1" t="s">
        <v>4636</v>
      </c>
      <c r="G849" s="1" t="s">
        <v>5095</v>
      </c>
      <c r="H849" s="1" t="s">
        <v>4605</v>
      </c>
      <c r="I849" s="1" t="s">
        <v>4819</v>
      </c>
      <c r="J849" s="1" t="s">
        <v>5058</v>
      </c>
      <c r="K849">
        <v>15726.12</v>
      </c>
      <c r="L849">
        <v>5.72</v>
      </c>
      <c r="M849" s="32" t="s">
        <v>6691</v>
      </c>
      <c r="N849" s="35" t="s">
        <v>5847</v>
      </c>
      <c r="O849" s="1" t="s">
        <v>4609</v>
      </c>
      <c r="P849" s="1" t="s">
        <v>4622</v>
      </c>
      <c r="Q849" s="1" t="s">
        <v>4611</v>
      </c>
      <c r="R849" s="1" t="s">
        <v>4612</v>
      </c>
      <c r="S849" s="1">
        <f>+Excel_Advanced_Sales_Dataset_2000__hetvi__2[[#This Row],[Unit Price]]*Excel_Advanced_Sales_Dataset_2000__hetvi__2[[#This Row],[Quantity]]</f>
        <v>283070.16000000003</v>
      </c>
    </row>
    <row r="850" spans="1:19" x14ac:dyDescent="0.25">
      <c r="A850" s="1" t="s">
        <v>2227</v>
      </c>
      <c r="B850" s="1" t="s">
        <v>248</v>
      </c>
      <c r="C850" s="1" t="s">
        <v>4654</v>
      </c>
      <c r="D850" s="1" t="s">
        <v>6692</v>
      </c>
      <c r="E850" s="1" t="s">
        <v>4627</v>
      </c>
      <c r="F850" s="1" t="s">
        <v>4636</v>
      </c>
      <c r="G850" s="1" t="s">
        <v>4985</v>
      </c>
      <c r="H850" s="1" t="s">
        <v>4725</v>
      </c>
      <c r="I850" s="1" t="s">
        <v>4827</v>
      </c>
      <c r="J850" s="1" t="s">
        <v>5261</v>
      </c>
      <c r="K850">
        <v>6350.2</v>
      </c>
      <c r="L850">
        <v>0.69</v>
      </c>
      <c r="M850" s="32" t="s">
        <v>6693</v>
      </c>
      <c r="N850" s="35" t="s">
        <v>5909</v>
      </c>
      <c r="O850" s="1" t="s">
        <v>4664</v>
      </c>
      <c r="P850" s="1" t="s">
        <v>4622</v>
      </c>
      <c r="Q850" s="1" t="s">
        <v>4643</v>
      </c>
      <c r="R850" s="1" t="s">
        <v>4644</v>
      </c>
      <c r="S850" s="1">
        <f>+Excel_Advanced_Sales_Dataset_2000__hetvi__2[[#This Row],[Unit Price]]*Excel_Advanced_Sales_Dataset_2000__hetvi__2[[#This Row],[Quantity]]</f>
        <v>63502</v>
      </c>
    </row>
    <row r="851" spans="1:19" x14ac:dyDescent="0.25">
      <c r="A851" s="1" t="s">
        <v>2229</v>
      </c>
      <c r="B851" s="1" t="s">
        <v>1475</v>
      </c>
      <c r="C851" s="1" t="s">
        <v>5286</v>
      </c>
      <c r="D851" s="1" t="s">
        <v>4862</v>
      </c>
      <c r="E851" s="1" t="s">
        <v>4656</v>
      </c>
      <c r="F851" s="1" t="s">
        <v>4772</v>
      </c>
      <c r="G851" s="1" t="s">
        <v>4773</v>
      </c>
      <c r="H851" s="1" t="s">
        <v>4638</v>
      </c>
      <c r="I851" s="1" t="s">
        <v>4802</v>
      </c>
      <c r="J851" s="1" t="s">
        <v>4909</v>
      </c>
      <c r="K851">
        <v>36803.81</v>
      </c>
      <c r="L851">
        <v>1.81</v>
      </c>
      <c r="M851" s="32" t="s">
        <v>6694</v>
      </c>
      <c r="N851" s="35" t="s">
        <v>6520</v>
      </c>
      <c r="O851" s="1" t="s">
        <v>4651</v>
      </c>
      <c r="P851" s="1" t="s">
        <v>4610</v>
      </c>
      <c r="Q851" s="1" t="s">
        <v>4611</v>
      </c>
      <c r="R851" s="1" t="s">
        <v>4653</v>
      </c>
      <c r="S851" s="1">
        <f>+Excel_Advanced_Sales_Dataset_2000__hetvi__2[[#This Row],[Unit Price]]*Excel_Advanced_Sales_Dataset_2000__hetvi__2[[#This Row],[Quantity]]</f>
        <v>1840190.5</v>
      </c>
    </row>
    <row r="852" spans="1:19" x14ac:dyDescent="0.25">
      <c r="A852" s="1" t="s">
        <v>2231</v>
      </c>
      <c r="B852" s="1" t="s">
        <v>1445</v>
      </c>
      <c r="C852" s="1" t="s">
        <v>4745</v>
      </c>
      <c r="D852" s="1" t="s">
        <v>6695</v>
      </c>
      <c r="E852" s="1" t="s">
        <v>4602</v>
      </c>
      <c r="F852" s="1" t="s">
        <v>4785</v>
      </c>
      <c r="G852" s="1" t="s">
        <v>5159</v>
      </c>
      <c r="H852" s="1" t="s">
        <v>4659</v>
      </c>
      <c r="I852" s="1" t="s">
        <v>4787</v>
      </c>
      <c r="J852" s="1" t="s">
        <v>4902</v>
      </c>
      <c r="K852">
        <v>39610.080000000002</v>
      </c>
      <c r="L852">
        <v>10.27</v>
      </c>
      <c r="M852" s="32" t="s">
        <v>6696</v>
      </c>
      <c r="N852" s="35" t="s">
        <v>6697</v>
      </c>
      <c r="O852" s="1" t="s">
        <v>4609</v>
      </c>
      <c r="P852" s="1" t="s">
        <v>4622</v>
      </c>
      <c r="Q852" s="1" t="s">
        <v>4643</v>
      </c>
      <c r="R852" s="1" t="s">
        <v>4682</v>
      </c>
      <c r="S852" s="1">
        <f>+Excel_Advanced_Sales_Dataset_2000__hetvi__2[[#This Row],[Unit Price]]*Excel_Advanced_Sales_Dataset_2000__hetvi__2[[#This Row],[Quantity]]</f>
        <v>1901283.84</v>
      </c>
    </row>
    <row r="853" spans="1:19" x14ac:dyDescent="0.25">
      <c r="A853" s="1" t="s">
        <v>2233</v>
      </c>
      <c r="B853" s="1" t="s">
        <v>317</v>
      </c>
      <c r="C853" s="1" t="s">
        <v>6698</v>
      </c>
      <c r="D853" s="1" t="s">
        <v>4690</v>
      </c>
      <c r="E853" s="1" t="s">
        <v>4602</v>
      </c>
      <c r="F853" s="1" t="s">
        <v>4785</v>
      </c>
      <c r="G853" s="1" t="s">
        <v>5159</v>
      </c>
      <c r="H853" s="1" t="s">
        <v>4630</v>
      </c>
      <c r="I853" s="1" t="s">
        <v>5088</v>
      </c>
      <c r="J853" s="1" t="s">
        <v>5128</v>
      </c>
      <c r="K853">
        <v>37731.370000000003</v>
      </c>
      <c r="L853">
        <v>5.65</v>
      </c>
      <c r="M853" s="32" t="s">
        <v>6699</v>
      </c>
      <c r="N853" s="35" t="s">
        <v>6089</v>
      </c>
      <c r="O853" s="1" t="s">
        <v>4664</v>
      </c>
      <c r="P853" s="1" t="s">
        <v>4622</v>
      </c>
      <c r="Q853" s="1" t="s">
        <v>4611</v>
      </c>
      <c r="R853" s="1" t="s">
        <v>4665</v>
      </c>
      <c r="S853" s="1">
        <f>+Excel_Advanced_Sales_Dataset_2000__hetvi__2[[#This Row],[Unit Price]]*Excel_Advanced_Sales_Dataset_2000__hetvi__2[[#This Row],[Quantity]]</f>
        <v>1433792.06</v>
      </c>
    </row>
    <row r="854" spans="1:19" x14ac:dyDescent="0.25">
      <c r="A854" s="1" t="s">
        <v>2235</v>
      </c>
      <c r="B854" s="1" t="s">
        <v>609</v>
      </c>
      <c r="C854" s="1" t="s">
        <v>5304</v>
      </c>
      <c r="D854" s="1" t="s">
        <v>5012</v>
      </c>
      <c r="E854" s="1" t="s">
        <v>4615</v>
      </c>
      <c r="F854" s="1" t="s">
        <v>4616</v>
      </c>
      <c r="G854" s="1" t="s">
        <v>5280</v>
      </c>
      <c r="H854" s="1" t="s">
        <v>4630</v>
      </c>
      <c r="I854" s="1" t="s">
        <v>4670</v>
      </c>
      <c r="J854" s="1" t="s">
        <v>4693</v>
      </c>
      <c r="K854">
        <v>38829.660000000003</v>
      </c>
      <c r="L854">
        <v>3.92</v>
      </c>
      <c r="M854" s="32" t="s">
        <v>6700</v>
      </c>
      <c r="N854" s="35" t="s">
        <v>5244</v>
      </c>
      <c r="O854" s="1" t="s">
        <v>4664</v>
      </c>
      <c r="P854" s="1" t="s">
        <v>4622</v>
      </c>
      <c r="Q854" s="1" t="s">
        <v>4623</v>
      </c>
      <c r="R854" s="1" t="s">
        <v>4682</v>
      </c>
      <c r="S854" s="1">
        <f>+Excel_Advanced_Sales_Dataset_2000__hetvi__2[[#This Row],[Unit Price]]*Excel_Advanced_Sales_Dataset_2000__hetvi__2[[#This Row],[Quantity]]</f>
        <v>1164889.8</v>
      </c>
    </row>
    <row r="855" spans="1:19" x14ac:dyDescent="0.25">
      <c r="A855" s="1" t="s">
        <v>2237</v>
      </c>
      <c r="B855" s="1" t="s">
        <v>840</v>
      </c>
      <c r="C855" s="1" t="s">
        <v>4865</v>
      </c>
      <c r="D855" s="1" t="s">
        <v>6701</v>
      </c>
      <c r="E855" s="1" t="s">
        <v>4615</v>
      </c>
      <c r="F855" s="1" t="s">
        <v>4754</v>
      </c>
      <c r="G855" s="1" t="s">
        <v>4839</v>
      </c>
      <c r="H855" s="1" t="s">
        <v>4638</v>
      </c>
      <c r="I855" s="1" t="s">
        <v>4802</v>
      </c>
      <c r="J855" s="1" t="s">
        <v>5248</v>
      </c>
      <c r="K855">
        <v>10884.25</v>
      </c>
      <c r="L855">
        <v>7.93</v>
      </c>
      <c r="M855" s="32" t="s">
        <v>6702</v>
      </c>
      <c r="N855" s="35" t="s">
        <v>5681</v>
      </c>
      <c r="O855" s="1" t="s">
        <v>45</v>
      </c>
      <c r="P855" s="1" t="s">
        <v>4622</v>
      </c>
      <c r="Q855" s="1" t="s">
        <v>4611</v>
      </c>
      <c r="R855" s="1" t="s">
        <v>4612</v>
      </c>
      <c r="S855" s="1">
        <f>+Excel_Advanced_Sales_Dataset_2000__hetvi__2[[#This Row],[Unit Price]]*Excel_Advanced_Sales_Dataset_2000__hetvi__2[[#This Row],[Quantity]]</f>
        <v>119726.75</v>
      </c>
    </row>
    <row r="856" spans="1:19" x14ac:dyDescent="0.25">
      <c r="A856" s="1" t="s">
        <v>2239</v>
      </c>
      <c r="B856" s="1" t="s">
        <v>2240</v>
      </c>
      <c r="C856" s="1" t="s">
        <v>6703</v>
      </c>
      <c r="D856" s="1" t="s">
        <v>6358</v>
      </c>
      <c r="E856" s="1" t="s">
        <v>4615</v>
      </c>
      <c r="F856" s="1" t="s">
        <v>4754</v>
      </c>
      <c r="G856" s="1" t="s">
        <v>4755</v>
      </c>
      <c r="H856" s="1" t="s">
        <v>4618</v>
      </c>
      <c r="I856" s="1" t="s">
        <v>4735</v>
      </c>
      <c r="J856" s="1" t="s">
        <v>4648</v>
      </c>
      <c r="K856">
        <v>27592.74</v>
      </c>
      <c r="L856">
        <v>18.100000000000001</v>
      </c>
      <c r="M856" s="32" t="s">
        <v>6704</v>
      </c>
      <c r="N856" s="35" t="s">
        <v>4795</v>
      </c>
      <c r="O856" s="1" t="s">
        <v>45</v>
      </c>
      <c r="P856" s="1" t="s">
        <v>4622</v>
      </c>
      <c r="Q856" s="1" t="s">
        <v>4643</v>
      </c>
      <c r="R856" s="1" t="s">
        <v>4644</v>
      </c>
      <c r="S856" s="1">
        <f>+Excel_Advanced_Sales_Dataset_2000__hetvi__2[[#This Row],[Unit Price]]*Excel_Advanced_Sales_Dataset_2000__hetvi__2[[#This Row],[Quantity]]</f>
        <v>1214080.56</v>
      </c>
    </row>
    <row r="857" spans="1:19" x14ac:dyDescent="0.25">
      <c r="A857" s="1" t="s">
        <v>2242</v>
      </c>
      <c r="B857" s="1" t="s">
        <v>283</v>
      </c>
      <c r="C857" s="1" t="s">
        <v>5978</v>
      </c>
      <c r="D857" s="1" t="s">
        <v>6413</v>
      </c>
      <c r="E857" s="1" t="s">
        <v>4602</v>
      </c>
      <c r="F857" s="1" t="s">
        <v>4668</v>
      </c>
      <c r="G857" s="1" t="s">
        <v>4669</v>
      </c>
      <c r="H857" s="1" t="s">
        <v>4618</v>
      </c>
      <c r="I857" s="1" t="s">
        <v>4647</v>
      </c>
      <c r="J857" s="1" t="s">
        <v>5278</v>
      </c>
      <c r="K857">
        <v>1119.19</v>
      </c>
      <c r="L857">
        <v>16.98</v>
      </c>
      <c r="M857" s="32" t="s">
        <v>6705</v>
      </c>
      <c r="N857" s="35" t="s">
        <v>5170</v>
      </c>
      <c r="O857" s="1" t="s">
        <v>4651</v>
      </c>
      <c r="P857" s="1" t="s">
        <v>4622</v>
      </c>
      <c r="Q857" s="1" t="s">
        <v>4643</v>
      </c>
      <c r="R857" s="1" t="s">
        <v>4644</v>
      </c>
      <c r="S857" s="1">
        <f>+Excel_Advanced_Sales_Dataset_2000__hetvi__2[[#This Row],[Unit Price]]*Excel_Advanced_Sales_Dataset_2000__hetvi__2[[#This Row],[Quantity]]</f>
        <v>5595.9500000000007</v>
      </c>
    </row>
    <row r="858" spans="1:19" x14ac:dyDescent="0.25">
      <c r="A858" s="1" t="s">
        <v>2244</v>
      </c>
      <c r="B858" s="1" t="s">
        <v>2245</v>
      </c>
      <c r="C858" s="1" t="s">
        <v>5487</v>
      </c>
      <c r="D858" s="1" t="s">
        <v>5094</v>
      </c>
      <c r="E858" s="1" t="s">
        <v>4627</v>
      </c>
      <c r="F858" s="1" t="s">
        <v>4723</v>
      </c>
      <c r="G858" s="1" t="s">
        <v>4724</v>
      </c>
      <c r="H858" s="1" t="s">
        <v>4630</v>
      </c>
      <c r="I858" s="1" t="s">
        <v>4766</v>
      </c>
      <c r="J858" s="1" t="s">
        <v>4679</v>
      </c>
      <c r="K858">
        <v>12435.02</v>
      </c>
      <c r="L858">
        <v>18.09</v>
      </c>
      <c r="M858" s="32" t="s">
        <v>6706</v>
      </c>
      <c r="N858" s="35" t="s">
        <v>4841</v>
      </c>
      <c r="O858" s="1" t="s">
        <v>4651</v>
      </c>
      <c r="P858" s="1" t="s">
        <v>4622</v>
      </c>
      <c r="Q858" s="1" t="s">
        <v>4611</v>
      </c>
      <c r="R858" s="1" t="s">
        <v>4653</v>
      </c>
      <c r="S858" s="1">
        <f>+Excel_Advanced_Sales_Dataset_2000__hetvi__2[[#This Row],[Unit Price]]*Excel_Advanced_Sales_Dataset_2000__hetvi__2[[#This Row],[Quantity]]</f>
        <v>12435.02</v>
      </c>
    </row>
    <row r="859" spans="1:19" x14ac:dyDescent="0.25">
      <c r="A859" s="1" t="s">
        <v>2247</v>
      </c>
      <c r="B859" s="1" t="s">
        <v>270</v>
      </c>
      <c r="C859" s="1" t="s">
        <v>5020</v>
      </c>
      <c r="D859" s="1" t="s">
        <v>5161</v>
      </c>
      <c r="E859" s="1" t="s">
        <v>4602</v>
      </c>
      <c r="F859" s="1" t="s">
        <v>4603</v>
      </c>
      <c r="G859" s="1" t="s">
        <v>4955</v>
      </c>
      <c r="H859" s="1" t="s">
        <v>4618</v>
      </c>
      <c r="I859" s="1" t="s">
        <v>4647</v>
      </c>
      <c r="J859" s="1" t="s">
        <v>4749</v>
      </c>
      <c r="K859">
        <v>29734.45</v>
      </c>
      <c r="L859">
        <v>10.39</v>
      </c>
      <c r="M859" s="32" t="s">
        <v>6707</v>
      </c>
      <c r="N859" s="35" t="s">
        <v>6232</v>
      </c>
      <c r="O859" s="1" t="s">
        <v>4730</v>
      </c>
      <c r="P859" s="1" t="s">
        <v>4622</v>
      </c>
      <c r="Q859" s="1" t="s">
        <v>4611</v>
      </c>
      <c r="R859" s="1" t="s">
        <v>4612</v>
      </c>
      <c r="S859" s="1">
        <f>+Excel_Advanced_Sales_Dataset_2000__hetvi__2[[#This Row],[Unit Price]]*Excel_Advanced_Sales_Dataset_2000__hetvi__2[[#This Row],[Quantity]]</f>
        <v>1070440.2</v>
      </c>
    </row>
    <row r="860" spans="1:19" x14ac:dyDescent="0.25">
      <c r="A860" s="1" t="s">
        <v>2249</v>
      </c>
      <c r="B860" s="1" t="s">
        <v>623</v>
      </c>
      <c r="C860" s="1" t="s">
        <v>5321</v>
      </c>
      <c r="D860" s="1" t="s">
        <v>4862</v>
      </c>
      <c r="E860" s="1" t="s">
        <v>4602</v>
      </c>
      <c r="F860" s="1" t="s">
        <v>4785</v>
      </c>
      <c r="G860" s="1" t="s">
        <v>5159</v>
      </c>
      <c r="H860" s="1" t="s">
        <v>4618</v>
      </c>
      <c r="I860" s="1" t="s">
        <v>4678</v>
      </c>
      <c r="J860" s="1" t="s">
        <v>4749</v>
      </c>
      <c r="K860">
        <v>15219.92</v>
      </c>
      <c r="L860">
        <v>9.33</v>
      </c>
      <c r="M860" s="32" t="s">
        <v>6708</v>
      </c>
      <c r="N860" s="35" t="s">
        <v>6709</v>
      </c>
      <c r="O860" s="1" t="s">
        <v>4664</v>
      </c>
      <c r="P860" s="1" t="s">
        <v>4610</v>
      </c>
      <c r="Q860" s="1" t="s">
        <v>4623</v>
      </c>
      <c r="R860" s="1" t="s">
        <v>4653</v>
      </c>
      <c r="S860" s="1">
        <f>+Excel_Advanced_Sales_Dataset_2000__hetvi__2[[#This Row],[Unit Price]]*Excel_Advanced_Sales_Dataset_2000__hetvi__2[[#This Row],[Quantity]]</f>
        <v>547917.12</v>
      </c>
    </row>
    <row r="861" spans="1:19" x14ac:dyDescent="0.25">
      <c r="A861" s="1" t="s">
        <v>2250</v>
      </c>
      <c r="B861" s="1" t="s">
        <v>2251</v>
      </c>
      <c r="C861" s="1" t="s">
        <v>6710</v>
      </c>
      <c r="D861" s="1" t="s">
        <v>6711</v>
      </c>
      <c r="E861" s="1" t="s">
        <v>4627</v>
      </c>
      <c r="F861" s="1" t="s">
        <v>4723</v>
      </c>
      <c r="G861" s="1" t="s">
        <v>4724</v>
      </c>
      <c r="H861" s="1" t="s">
        <v>4638</v>
      </c>
      <c r="I861" s="1" t="s">
        <v>4639</v>
      </c>
      <c r="J861" s="1" t="s">
        <v>4757</v>
      </c>
      <c r="K861">
        <v>37245.43</v>
      </c>
      <c r="L861">
        <v>0.13</v>
      </c>
      <c r="M861" s="32" t="s">
        <v>6712</v>
      </c>
      <c r="N861" s="35" t="s">
        <v>6322</v>
      </c>
      <c r="O861" s="1" t="s">
        <v>4664</v>
      </c>
      <c r="P861" s="1" t="s">
        <v>4622</v>
      </c>
      <c r="Q861" s="1" t="s">
        <v>4611</v>
      </c>
      <c r="R861" s="1" t="s">
        <v>4823</v>
      </c>
      <c r="S861" s="1">
        <f>+Excel_Advanced_Sales_Dataset_2000__hetvi__2[[#This Row],[Unit Price]]*Excel_Advanced_Sales_Dataset_2000__hetvi__2[[#This Row],[Quantity]]</f>
        <v>1042872.04</v>
      </c>
    </row>
    <row r="862" spans="1:19" x14ac:dyDescent="0.25">
      <c r="A862" s="1" t="s">
        <v>2253</v>
      </c>
      <c r="B862" s="1" t="s">
        <v>1216</v>
      </c>
      <c r="C862" s="1" t="s">
        <v>4953</v>
      </c>
      <c r="D862" s="1" t="s">
        <v>4958</v>
      </c>
      <c r="E862" s="1" t="s">
        <v>4602</v>
      </c>
      <c r="F862" s="1" t="s">
        <v>4668</v>
      </c>
      <c r="G862" s="1" t="s">
        <v>4807</v>
      </c>
      <c r="H862" s="1" t="s">
        <v>4638</v>
      </c>
      <c r="I862" s="1" t="s">
        <v>4802</v>
      </c>
      <c r="J862" s="1" t="s">
        <v>5370</v>
      </c>
      <c r="K862">
        <v>10671.55</v>
      </c>
      <c r="L862">
        <v>2.58</v>
      </c>
      <c r="M862" s="32" t="s">
        <v>6713</v>
      </c>
      <c r="N862" s="35" t="s">
        <v>5907</v>
      </c>
      <c r="O862" s="1" t="s">
        <v>4730</v>
      </c>
      <c r="P862" s="1" t="s">
        <v>4622</v>
      </c>
      <c r="Q862" s="1" t="s">
        <v>4623</v>
      </c>
      <c r="R862" s="1" t="s">
        <v>4612</v>
      </c>
      <c r="S862" s="1">
        <f>+Excel_Advanced_Sales_Dataset_2000__hetvi__2[[#This Row],[Unit Price]]*Excel_Advanced_Sales_Dataset_2000__hetvi__2[[#This Row],[Quantity]]</f>
        <v>448205.1</v>
      </c>
    </row>
    <row r="863" spans="1:19" x14ac:dyDescent="0.25">
      <c r="A863" s="1" t="s">
        <v>2255</v>
      </c>
      <c r="B863" s="1" t="s">
        <v>1725</v>
      </c>
      <c r="C863" s="1" t="s">
        <v>5297</v>
      </c>
      <c r="D863" s="1" t="s">
        <v>5495</v>
      </c>
      <c r="E863" s="1" t="s">
        <v>4615</v>
      </c>
      <c r="F863" s="1" t="s">
        <v>4754</v>
      </c>
      <c r="G863" s="1" t="s">
        <v>4839</v>
      </c>
      <c r="H863" s="1" t="s">
        <v>4638</v>
      </c>
      <c r="I863" s="1" t="s">
        <v>4716</v>
      </c>
      <c r="J863" s="1" t="s">
        <v>4938</v>
      </c>
      <c r="K863">
        <v>17565.669999999998</v>
      </c>
      <c r="L863">
        <v>9.76</v>
      </c>
      <c r="M863" s="32" t="s">
        <v>6714</v>
      </c>
      <c r="N863" s="35" t="s">
        <v>5620</v>
      </c>
      <c r="O863" s="1" t="s">
        <v>4730</v>
      </c>
      <c r="P863" s="1" t="s">
        <v>4622</v>
      </c>
      <c r="Q863" s="1" t="s">
        <v>4643</v>
      </c>
      <c r="R863" s="1" t="s">
        <v>4696</v>
      </c>
      <c r="S863" s="1">
        <f>+Excel_Advanced_Sales_Dataset_2000__hetvi__2[[#This Row],[Unit Price]]*Excel_Advanced_Sales_Dataset_2000__hetvi__2[[#This Row],[Quantity]]</f>
        <v>579667.11</v>
      </c>
    </row>
    <row r="864" spans="1:19" x14ac:dyDescent="0.25">
      <c r="A864" s="1" t="s">
        <v>2257</v>
      </c>
      <c r="B864" s="1" t="s">
        <v>1451</v>
      </c>
      <c r="C864" s="1" t="s">
        <v>6523</v>
      </c>
      <c r="D864" s="1" t="s">
        <v>6715</v>
      </c>
      <c r="E864" s="1" t="s">
        <v>4615</v>
      </c>
      <c r="F864" s="1" t="s">
        <v>4843</v>
      </c>
      <c r="G864" s="1" t="s">
        <v>4844</v>
      </c>
      <c r="H864" s="1" t="s">
        <v>4618</v>
      </c>
      <c r="I864" s="1" t="s">
        <v>4678</v>
      </c>
      <c r="J864" s="1" t="s">
        <v>4700</v>
      </c>
      <c r="K864">
        <v>16136.15</v>
      </c>
      <c r="L864">
        <v>8.85</v>
      </c>
      <c r="M864" s="32" t="s">
        <v>6716</v>
      </c>
      <c r="N864" s="35" t="s">
        <v>5766</v>
      </c>
      <c r="O864" s="1" t="s">
        <v>4730</v>
      </c>
      <c r="P864" s="1" t="s">
        <v>4622</v>
      </c>
      <c r="Q864" s="1" t="s">
        <v>4611</v>
      </c>
      <c r="R864" s="1" t="s">
        <v>4624</v>
      </c>
      <c r="S864" s="1">
        <f>+Excel_Advanced_Sales_Dataset_2000__hetvi__2[[#This Row],[Unit Price]]*Excel_Advanced_Sales_Dataset_2000__hetvi__2[[#This Row],[Quantity]]</f>
        <v>467948.35</v>
      </c>
    </row>
    <row r="865" spans="1:19" x14ac:dyDescent="0.25">
      <c r="A865" s="1" t="s">
        <v>2259</v>
      </c>
      <c r="B865" s="1" t="s">
        <v>514</v>
      </c>
      <c r="C865" s="1" t="s">
        <v>6717</v>
      </c>
      <c r="D865" s="1" t="s">
        <v>4746</v>
      </c>
      <c r="E865" s="1" t="s">
        <v>4615</v>
      </c>
      <c r="F865" s="1" t="s">
        <v>4733</v>
      </c>
      <c r="G865" s="1" t="s">
        <v>4734</v>
      </c>
      <c r="H865" s="1" t="s">
        <v>4638</v>
      </c>
      <c r="I865" s="1" t="s">
        <v>4639</v>
      </c>
      <c r="J865" s="1" t="s">
        <v>4700</v>
      </c>
      <c r="K865">
        <v>17933.98</v>
      </c>
      <c r="L865">
        <v>4.59</v>
      </c>
      <c r="M865" s="32" t="s">
        <v>6718</v>
      </c>
      <c r="N865" s="35" t="s">
        <v>6065</v>
      </c>
      <c r="O865" s="1" t="s">
        <v>4651</v>
      </c>
      <c r="P865" s="1" t="s">
        <v>4622</v>
      </c>
      <c r="Q865" s="1" t="s">
        <v>4643</v>
      </c>
      <c r="R865" s="1" t="s">
        <v>4782</v>
      </c>
      <c r="S865" s="1">
        <f>+Excel_Advanced_Sales_Dataset_2000__hetvi__2[[#This Row],[Unit Price]]*Excel_Advanced_Sales_Dataset_2000__hetvi__2[[#This Row],[Quantity]]</f>
        <v>520085.42</v>
      </c>
    </row>
    <row r="866" spans="1:19" x14ac:dyDescent="0.25">
      <c r="A866" s="1" t="s">
        <v>2261</v>
      </c>
      <c r="B866" s="1" t="s">
        <v>232</v>
      </c>
      <c r="C866" s="1" t="s">
        <v>5042</v>
      </c>
      <c r="D866" s="1" t="s">
        <v>5214</v>
      </c>
      <c r="E866" s="1" t="s">
        <v>4615</v>
      </c>
      <c r="F866" s="1" t="s">
        <v>4843</v>
      </c>
      <c r="G866" s="1" t="s">
        <v>4844</v>
      </c>
      <c r="H866" s="1" t="s">
        <v>4618</v>
      </c>
      <c r="I866" s="1" t="s">
        <v>4748</v>
      </c>
      <c r="J866" s="1" t="s">
        <v>4707</v>
      </c>
      <c r="K866">
        <v>48236.19</v>
      </c>
      <c r="L866">
        <v>11.12</v>
      </c>
      <c r="M866" s="32" t="s">
        <v>6719</v>
      </c>
      <c r="N866" s="35" t="s">
        <v>5873</v>
      </c>
      <c r="O866" s="1" t="s">
        <v>4651</v>
      </c>
      <c r="P866" s="1" t="s">
        <v>4622</v>
      </c>
      <c r="Q866" s="1" t="s">
        <v>4611</v>
      </c>
      <c r="R866" s="1" t="s">
        <v>4720</v>
      </c>
      <c r="S866" s="1">
        <f>+Excel_Advanced_Sales_Dataset_2000__hetvi__2[[#This Row],[Unit Price]]*Excel_Advanced_Sales_Dataset_2000__hetvi__2[[#This Row],[Quantity]]</f>
        <v>1205904.75</v>
      </c>
    </row>
    <row r="867" spans="1:19" x14ac:dyDescent="0.25">
      <c r="A867" s="1" t="s">
        <v>2263</v>
      </c>
      <c r="B867" s="1" t="s">
        <v>187</v>
      </c>
      <c r="C867" s="1" t="s">
        <v>6720</v>
      </c>
      <c r="D867" s="1" t="s">
        <v>6354</v>
      </c>
      <c r="E867" s="1" t="s">
        <v>4615</v>
      </c>
      <c r="F867" s="1" t="s">
        <v>4754</v>
      </c>
      <c r="G867" s="1" t="s">
        <v>4755</v>
      </c>
      <c r="H867" s="1" t="s">
        <v>4725</v>
      </c>
      <c r="I867" s="1" t="s">
        <v>4827</v>
      </c>
      <c r="J867" s="1" t="s">
        <v>5370</v>
      </c>
      <c r="K867">
        <v>31903.68</v>
      </c>
      <c r="L867">
        <v>17.440000000000001</v>
      </c>
      <c r="M867" s="32" t="s">
        <v>6721</v>
      </c>
      <c r="N867" s="35" t="s">
        <v>4957</v>
      </c>
      <c r="O867" s="1" t="s">
        <v>4730</v>
      </c>
      <c r="P867" s="1" t="s">
        <v>4622</v>
      </c>
      <c r="Q867" s="1" t="s">
        <v>4623</v>
      </c>
      <c r="R867" s="1" t="s">
        <v>4644</v>
      </c>
      <c r="S867" s="1">
        <f>+Excel_Advanced_Sales_Dataset_2000__hetvi__2[[#This Row],[Unit Price]]*Excel_Advanced_Sales_Dataset_2000__hetvi__2[[#This Row],[Quantity]]</f>
        <v>1339954.56</v>
      </c>
    </row>
    <row r="868" spans="1:19" x14ac:dyDescent="0.25">
      <c r="A868" s="1" t="s">
        <v>2265</v>
      </c>
      <c r="B868" s="1" t="s">
        <v>708</v>
      </c>
      <c r="C868" s="1" t="s">
        <v>6722</v>
      </c>
      <c r="D868" s="1" t="s">
        <v>4838</v>
      </c>
      <c r="E868" s="1" t="s">
        <v>4602</v>
      </c>
      <c r="F868" s="1" t="s">
        <v>4603</v>
      </c>
      <c r="G868" s="1" t="s">
        <v>4604</v>
      </c>
      <c r="H868" s="1" t="s">
        <v>4605</v>
      </c>
      <c r="I868" s="1" t="s">
        <v>4808</v>
      </c>
      <c r="J868" s="1" t="s">
        <v>4686</v>
      </c>
      <c r="K868">
        <v>40015.64</v>
      </c>
      <c r="L868">
        <v>10.32</v>
      </c>
      <c r="M868" s="32" t="s">
        <v>6723</v>
      </c>
      <c r="N868" s="35" t="s">
        <v>4621</v>
      </c>
      <c r="O868" s="1" t="s">
        <v>4664</v>
      </c>
      <c r="P868" s="1" t="s">
        <v>4622</v>
      </c>
      <c r="Q868" s="1" t="s">
        <v>4643</v>
      </c>
      <c r="R868" s="1" t="s">
        <v>4624</v>
      </c>
      <c r="S868" s="1">
        <f>+Excel_Advanced_Sales_Dataset_2000__hetvi__2[[#This Row],[Unit Price]]*Excel_Advanced_Sales_Dataset_2000__hetvi__2[[#This Row],[Quantity]]</f>
        <v>760297.16</v>
      </c>
    </row>
    <row r="869" spans="1:19" x14ac:dyDescent="0.25">
      <c r="A869" s="1" t="s">
        <v>2267</v>
      </c>
      <c r="B869" s="1" t="s">
        <v>169</v>
      </c>
      <c r="C869" s="1" t="s">
        <v>4634</v>
      </c>
      <c r="D869" s="1" t="s">
        <v>6098</v>
      </c>
      <c r="E869" s="1" t="s">
        <v>4627</v>
      </c>
      <c r="F869" s="1" t="s">
        <v>4691</v>
      </c>
      <c r="G869" s="1" t="s">
        <v>4692</v>
      </c>
      <c r="H869" s="1" t="s">
        <v>4618</v>
      </c>
      <c r="I869" s="1" t="s">
        <v>4678</v>
      </c>
      <c r="J869" s="1" t="s">
        <v>4938</v>
      </c>
      <c r="K869">
        <v>33583.269999999997</v>
      </c>
      <c r="L869">
        <v>16.46</v>
      </c>
      <c r="M869" s="32" t="s">
        <v>6724</v>
      </c>
      <c r="N869" s="35" t="s">
        <v>5120</v>
      </c>
      <c r="O869" s="1" t="s">
        <v>4609</v>
      </c>
      <c r="P869" s="1" t="s">
        <v>4622</v>
      </c>
      <c r="Q869" s="1" t="s">
        <v>4643</v>
      </c>
      <c r="R869" s="1" t="s">
        <v>4782</v>
      </c>
      <c r="S869" s="1">
        <f>+Excel_Advanced_Sales_Dataset_2000__hetvi__2[[#This Row],[Unit Price]]*Excel_Advanced_Sales_Dataset_2000__hetvi__2[[#This Row],[Quantity]]</f>
        <v>1108247.9099999999</v>
      </c>
    </row>
    <row r="870" spans="1:19" x14ac:dyDescent="0.25">
      <c r="A870" s="1" t="s">
        <v>2269</v>
      </c>
      <c r="B870" s="1" t="s">
        <v>676</v>
      </c>
      <c r="C870" s="1" t="s">
        <v>6725</v>
      </c>
      <c r="D870" s="1" t="s">
        <v>6023</v>
      </c>
      <c r="E870" s="1" t="s">
        <v>4602</v>
      </c>
      <c r="F870" s="1" t="s">
        <v>4684</v>
      </c>
      <c r="G870" s="1" t="s">
        <v>5022</v>
      </c>
      <c r="H870" s="1" t="s">
        <v>4618</v>
      </c>
      <c r="I870" s="1" t="s">
        <v>4748</v>
      </c>
      <c r="J870" s="1" t="s">
        <v>4902</v>
      </c>
      <c r="K870">
        <v>39773.839999999997</v>
      </c>
      <c r="L870">
        <v>12.23</v>
      </c>
      <c r="M870" s="32" t="s">
        <v>6726</v>
      </c>
      <c r="N870" s="35" t="s">
        <v>4650</v>
      </c>
      <c r="O870" s="1" t="s">
        <v>45</v>
      </c>
      <c r="P870" s="1" t="s">
        <v>4610</v>
      </c>
      <c r="Q870" s="1" t="s">
        <v>4611</v>
      </c>
      <c r="R870" s="1" t="s">
        <v>4653</v>
      </c>
      <c r="S870" s="1">
        <f>+Excel_Advanced_Sales_Dataset_2000__hetvi__2[[#This Row],[Unit Price]]*Excel_Advanced_Sales_Dataset_2000__hetvi__2[[#This Row],[Quantity]]</f>
        <v>1909144.3199999998</v>
      </c>
    </row>
    <row r="871" spans="1:19" x14ac:dyDescent="0.25">
      <c r="A871" s="1" t="s">
        <v>2271</v>
      </c>
      <c r="B871" s="1" t="s">
        <v>165</v>
      </c>
      <c r="C871" s="1" t="s">
        <v>5568</v>
      </c>
      <c r="D871" s="1" t="s">
        <v>6100</v>
      </c>
      <c r="E871" s="1" t="s">
        <v>4602</v>
      </c>
      <c r="F871" s="1" t="s">
        <v>4684</v>
      </c>
      <c r="G871" s="1" t="s">
        <v>5022</v>
      </c>
      <c r="H871" s="1" t="s">
        <v>4605</v>
      </c>
      <c r="I871" s="1" t="s">
        <v>4868</v>
      </c>
      <c r="J871" s="1" t="s">
        <v>5248</v>
      </c>
      <c r="K871">
        <v>926.68</v>
      </c>
      <c r="L871">
        <v>7.02</v>
      </c>
      <c r="M871" s="32" t="s">
        <v>6727</v>
      </c>
      <c r="N871" s="35" t="s">
        <v>5588</v>
      </c>
      <c r="O871" s="1" t="s">
        <v>4664</v>
      </c>
      <c r="P871" s="1" t="s">
        <v>4622</v>
      </c>
      <c r="Q871" s="1" t="s">
        <v>4643</v>
      </c>
      <c r="R871" s="1" t="s">
        <v>4703</v>
      </c>
      <c r="S871" s="1">
        <f>+Excel_Advanced_Sales_Dataset_2000__hetvi__2[[#This Row],[Unit Price]]*Excel_Advanced_Sales_Dataset_2000__hetvi__2[[#This Row],[Quantity]]</f>
        <v>10193.48</v>
      </c>
    </row>
    <row r="872" spans="1:19" x14ac:dyDescent="0.25">
      <c r="A872" s="1" t="s">
        <v>2273</v>
      </c>
      <c r="B872" s="1" t="s">
        <v>912</v>
      </c>
      <c r="C872" s="1" t="s">
        <v>5489</v>
      </c>
      <c r="D872" s="1" t="s">
        <v>5493</v>
      </c>
      <c r="E872" s="1" t="s">
        <v>4656</v>
      </c>
      <c r="F872" s="1" t="s">
        <v>4891</v>
      </c>
      <c r="G872" s="1" t="s">
        <v>5183</v>
      </c>
      <c r="H872" s="1" t="s">
        <v>4638</v>
      </c>
      <c r="I872" s="1" t="s">
        <v>4639</v>
      </c>
      <c r="J872" s="1" t="s">
        <v>4736</v>
      </c>
      <c r="K872">
        <v>8823.42</v>
      </c>
      <c r="L872">
        <v>15.2</v>
      </c>
      <c r="M872" s="32" t="s">
        <v>6728</v>
      </c>
      <c r="N872" s="35" t="s">
        <v>6312</v>
      </c>
      <c r="O872" s="1" t="s">
        <v>45</v>
      </c>
      <c r="P872" s="1" t="s">
        <v>4622</v>
      </c>
      <c r="Q872" s="1" t="s">
        <v>4611</v>
      </c>
      <c r="R872" s="1" t="s">
        <v>4624</v>
      </c>
      <c r="S872" s="1">
        <f>+Excel_Advanced_Sales_Dataset_2000__hetvi__2[[#This Row],[Unit Price]]*Excel_Advanced_Sales_Dataset_2000__hetvi__2[[#This Row],[Quantity]]</f>
        <v>52940.520000000004</v>
      </c>
    </row>
    <row r="873" spans="1:19" x14ac:dyDescent="0.25">
      <c r="A873" s="1" t="s">
        <v>2275</v>
      </c>
      <c r="B873" s="1" t="s">
        <v>1543</v>
      </c>
      <c r="C873" s="1" t="s">
        <v>6729</v>
      </c>
      <c r="D873" s="1" t="s">
        <v>5290</v>
      </c>
      <c r="E873" s="1" t="s">
        <v>4627</v>
      </c>
      <c r="F873" s="1" t="s">
        <v>4723</v>
      </c>
      <c r="G873" s="1" t="s">
        <v>4922</v>
      </c>
      <c r="H873" s="1" t="s">
        <v>4725</v>
      </c>
      <c r="I873" s="1" t="s">
        <v>4827</v>
      </c>
      <c r="J873" s="1" t="s">
        <v>4966</v>
      </c>
      <c r="K873">
        <v>26276.05</v>
      </c>
      <c r="L873">
        <v>10.32</v>
      </c>
      <c r="M873" s="32" t="s">
        <v>6730</v>
      </c>
      <c r="N873" s="35" t="s">
        <v>5752</v>
      </c>
      <c r="O873" s="1" t="s">
        <v>4730</v>
      </c>
      <c r="P873" s="1" t="s">
        <v>4622</v>
      </c>
      <c r="Q873" s="1" t="s">
        <v>4643</v>
      </c>
      <c r="R873" s="1" t="s">
        <v>4665</v>
      </c>
      <c r="S873" s="1">
        <f>+Excel_Advanced_Sales_Dataset_2000__hetvi__2[[#This Row],[Unit Price]]*Excel_Advanced_Sales_Dataset_2000__hetvi__2[[#This Row],[Quantity]]</f>
        <v>446692.85</v>
      </c>
    </row>
    <row r="874" spans="1:19" x14ac:dyDescent="0.25">
      <c r="A874" s="1" t="s">
        <v>2277</v>
      </c>
      <c r="B874" s="1" t="s">
        <v>340</v>
      </c>
      <c r="C874" s="1" t="s">
        <v>5714</v>
      </c>
      <c r="D874" s="1" t="s">
        <v>6731</v>
      </c>
      <c r="E874" s="1" t="s">
        <v>4615</v>
      </c>
      <c r="F874" s="1" t="s">
        <v>4843</v>
      </c>
      <c r="G874" s="1" t="s">
        <v>4844</v>
      </c>
      <c r="H874" s="1" t="s">
        <v>4630</v>
      </c>
      <c r="I874" s="1" t="s">
        <v>4631</v>
      </c>
      <c r="J874" s="1" t="s">
        <v>4648</v>
      </c>
      <c r="K874">
        <v>22050.94</v>
      </c>
      <c r="L874">
        <v>8.76</v>
      </c>
      <c r="M874" s="32" t="s">
        <v>6732</v>
      </c>
      <c r="N874" s="35" t="s">
        <v>5272</v>
      </c>
      <c r="O874" s="1" t="s">
        <v>4609</v>
      </c>
      <c r="P874" s="1" t="s">
        <v>4622</v>
      </c>
      <c r="Q874" s="1" t="s">
        <v>4643</v>
      </c>
      <c r="R874" s="1" t="s">
        <v>4612</v>
      </c>
      <c r="S874" s="1">
        <f>+Excel_Advanced_Sales_Dataset_2000__hetvi__2[[#This Row],[Unit Price]]*Excel_Advanced_Sales_Dataset_2000__hetvi__2[[#This Row],[Quantity]]</f>
        <v>970241.36</v>
      </c>
    </row>
    <row r="875" spans="1:19" x14ac:dyDescent="0.25">
      <c r="A875" s="1" t="s">
        <v>2279</v>
      </c>
      <c r="B875" s="1" t="s">
        <v>701</v>
      </c>
      <c r="C875" s="1" t="s">
        <v>4953</v>
      </c>
      <c r="D875" s="1" t="s">
        <v>4627</v>
      </c>
      <c r="E875" s="1" t="s">
        <v>4602</v>
      </c>
      <c r="F875" s="1" t="s">
        <v>4668</v>
      </c>
      <c r="G875" s="1" t="s">
        <v>4807</v>
      </c>
      <c r="H875" s="1" t="s">
        <v>4659</v>
      </c>
      <c r="I875" s="1" t="s">
        <v>4845</v>
      </c>
      <c r="J875" s="1" t="s">
        <v>5370</v>
      </c>
      <c r="K875">
        <v>7557.88</v>
      </c>
      <c r="L875">
        <v>13.33</v>
      </c>
      <c r="M875" s="32" t="s">
        <v>6733</v>
      </c>
      <c r="N875" s="35" t="s">
        <v>5404</v>
      </c>
      <c r="O875" s="1" t="s">
        <v>4609</v>
      </c>
      <c r="P875" s="1" t="s">
        <v>4622</v>
      </c>
      <c r="Q875" s="1" t="s">
        <v>4611</v>
      </c>
      <c r="R875" s="1" t="s">
        <v>4744</v>
      </c>
      <c r="S875" s="1">
        <f>+Excel_Advanced_Sales_Dataset_2000__hetvi__2[[#This Row],[Unit Price]]*Excel_Advanced_Sales_Dataset_2000__hetvi__2[[#This Row],[Quantity]]</f>
        <v>317430.96000000002</v>
      </c>
    </row>
    <row r="876" spans="1:19" x14ac:dyDescent="0.25">
      <c r="A876" s="1" t="s">
        <v>2281</v>
      </c>
      <c r="B876" s="1" t="s">
        <v>676</v>
      </c>
      <c r="C876" s="1" t="s">
        <v>6734</v>
      </c>
      <c r="D876" s="1" t="s">
        <v>6735</v>
      </c>
      <c r="E876" s="1" t="s">
        <v>4602</v>
      </c>
      <c r="F876" s="1" t="s">
        <v>4684</v>
      </c>
      <c r="G876" s="1" t="s">
        <v>4685</v>
      </c>
      <c r="H876" s="1" t="s">
        <v>4605</v>
      </c>
      <c r="I876" s="1" t="s">
        <v>4819</v>
      </c>
      <c r="J876" s="1" t="s">
        <v>4883</v>
      </c>
      <c r="K876">
        <v>43941.18</v>
      </c>
      <c r="L876">
        <v>19.05</v>
      </c>
      <c r="M876" s="32" t="s">
        <v>6736</v>
      </c>
      <c r="N876" s="35" t="s">
        <v>5505</v>
      </c>
      <c r="O876" s="1" t="s">
        <v>4664</v>
      </c>
      <c r="P876" s="1" t="s">
        <v>4622</v>
      </c>
      <c r="Q876" s="1" t="s">
        <v>4623</v>
      </c>
      <c r="R876" s="1" t="s">
        <v>4744</v>
      </c>
      <c r="S876" s="1">
        <f>+Excel_Advanced_Sales_Dataset_2000__hetvi__2[[#This Row],[Unit Price]]*Excel_Advanced_Sales_Dataset_2000__hetvi__2[[#This Row],[Quantity]]</f>
        <v>2153117.8199999998</v>
      </c>
    </row>
    <row r="877" spans="1:19" x14ac:dyDescent="0.25">
      <c r="A877" s="1" t="s">
        <v>2283</v>
      </c>
      <c r="B877" s="1" t="s">
        <v>1451</v>
      </c>
      <c r="C877" s="1" t="s">
        <v>5989</v>
      </c>
      <c r="D877" s="1" t="s">
        <v>4983</v>
      </c>
      <c r="E877" s="1" t="s">
        <v>4656</v>
      </c>
      <c r="F877" s="1" t="s">
        <v>4891</v>
      </c>
      <c r="G877" s="1" t="s">
        <v>4892</v>
      </c>
      <c r="H877" s="1" t="s">
        <v>4605</v>
      </c>
      <c r="I877" s="1" t="s">
        <v>4706</v>
      </c>
      <c r="J877" s="1" t="s">
        <v>4661</v>
      </c>
      <c r="K877">
        <v>37264.550000000003</v>
      </c>
      <c r="L877">
        <v>6.06</v>
      </c>
      <c r="M877" s="32" t="s">
        <v>6737</v>
      </c>
      <c r="N877" s="35" t="s">
        <v>6738</v>
      </c>
      <c r="O877" s="1" t="s">
        <v>4730</v>
      </c>
      <c r="P877" s="1" t="s">
        <v>4622</v>
      </c>
      <c r="Q877" s="1" t="s">
        <v>4643</v>
      </c>
      <c r="R877" s="1" t="s">
        <v>4703</v>
      </c>
      <c r="S877" s="1">
        <f>+Excel_Advanced_Sales_Dataset_2000__hetvi__2[[#This Row],[Unit Price]]*Excel_Advanced_Sales_Dataset_2000__hetvi__2[[#This Row],[Quantity]]</f>
        <v>1714169.3</v>
      </c>
    </row>
    <row r="878" spans="1:19" x14ac:dyDescent="0.25">
      <c r="A878" s="1" t="s">
        <v>2285</v>
      </c>
      <c r="B878" s="1" t="s">
        <v>1272</v>
      </c>
      <c r="C878" s="1" t="s">
        <v>5177</v>
      </c>
      <c r="D878" s="1" t="s">
        <v>6422</v>
      </c>
      <c r="E878" s="1" t="s">
        <v>4615</v>
      </c>
      <c r="F878" s="1" t="s">
        <v>4616</v>
      </c>
      <c r="G878" s="1" t="s">
        <v>4699</v>
      </c>
      <c r="H878" s="1" t="s">
        <v>4725</v>
      </c>
      <c r="I878" s="1" t="s">
        <v>5247</v>
      </c>
      <c r="J878" s="1" t="s">
        <v>4909</v>
      </c>
      <c r="K878">
        <v>38846.68</v>
      </c>
      <c r="L878">
        <v>14.28</v>
      </c>
      <c r="M878" s="32" t="s">
        <v>6739</v>
      </c>
      <c r="N878" s="35" t="s">
        <v>5234</v>
      </c>
      <c r="O878" s="1" t="s">
        <v>4664</v>
      </c>
      <c r="P878" s="1" t="s">
        <v>4622</v>
      </c>
      <c r="Q878" s="1" t="s">
        <v>4623</v>
      </c>
      <c r="R878" s="1" t="s">
        <v>4782</v>
      </c>
      <c r="S878" s="1">
        <f>+Excel_Advanced_Sales_Dataset_2000__hetvi__2[[#This Row],[Unit Price]]*Excel_Advanced_Sales_Dataset_2000__hetvi__2[[#This Row],[Quantity]]</f>
        <v>1942334</v>
      </c>
    </row>
    <row r="879" spans="1:19" x14ac:dyDescent="0.25">
      <c r="A879" s="1" t="s">
        <v>2287</v>
      </c>
      <c r="B879" s="1" t="s">
        <v>503</v>
      </c>
      <c r="C879" s="1" t="s">
        <v>5033</v>
      </c>
      <c r="D879" s="1" t="s">
        <v>5840</v>
      </c>
      <c r="E879" s="1" t="s">
        <v>4615</v>
      </c>
      <c r="F879" s="1" t="s">
        <v>4843</v>
      </c>
      <c r="G879" s="1" t="s">
        <v>4844</v>
      </c>
      <c r="H879" s="1" t="s">
        <v>4618</v>
      </c>
      <c r="I879" s="1" t="s">
        <v>4748</v>
      </c>
      <c r="J879" s="1" t="s">
        <v>5118</v>
      </c>
      <c r="K879">
        <v>34604.980000000003</v>
      </c>
      <c r="L879">
        <v>8.56</v>
      </c>
      <c r="M879" s="32" t="s">
        <v>6740</v>
      </c>
      <c r="N879" s="35" t="s">
        <v>6127</v>
      </c>
      <c r="O879" s="1" t="s">
        <v>4651</v>
      </c>
      <c r="P879" s="1" t="s">
        <v>4622</v>
      </c>
      <c r="Q879" s="1" t="s">
        <v>4643</v>
      </c>
      <c r="R879" s="1" t="s">
        <v>4612</v>
      </c>
      <c r="S879" s="1">
        <f>+Excel_Advanced_Sales_Dataset_2000__hetvi__2[[#This Row],[Unit Price]]*Excel_Advanced_Sales_Dataset_2000__hetvi__2[[#This Row],[Quantity]]</f>
        <v>1211174.3</v>
      </c>
    </row>
    <row r="880" spans="1:19" x14ac:dyDescent="0.25">
      <c r="A880" s="1" t="s">
        <v>2289</v>
      </c>
      <c r="B880" s="1" t="s">
        <v>1231</v>
      </c>
      <c r="C880" s="1" t="s">
        <v>4777</v>
      </c>
      <c r="D880" s="1" t="s">
        <v>4634</v>
      </c>
      <c r="E880" s="1" t="s">
        <v>4602</v>
      </c>
      <c r="F880" s="1" t="s">
        <v>4603</v>
      </c>
      <c r="G880" s="1" t="s">
        <v>4955</v>
      </c>
      <c r="H880" s="1" t="s">
        <v>4659</v>
      </c>
      <c r="I880" s="1" t="s">
        <v>4660</v>
      </c>
      <c r="J880" s="1" t="s">
        <v>4707</v>
      </c>
      <c r="K880">
        <v>17731.080000000002</v>
      </c>
      <c r="L880">
        <v>8.56</v>
      </c>
      <c r="M880" s="32" t="s">
        <v>6741</v>
      </c>
      <c r="N880" s="35" t="s">
        <v>5082</v>
      </c>
      <c r="O880" s="1" t="s">
        <v>4609</v>
      </c>
      <c r="P880" s="1" t="s">
        <v>4622</v>
      </c>
      <c r="Q880" s="1" t="s">
        <v>4623</v>
      </c>
      <c r="R880" s="1" t="s">
        <v>4644</v>
      </c>
      <c r="S880" s="1">
        <f>+Excel_Advanced_Sales_Dataset_2000__hetvi__2[[#This Row],[Unit Price]]*Excel_Advanced_Sales_Dataset_2000__hetvi__2[[#This Row],[Quantity]]</f>
        <v>443277.00000000006</v>
      </c>
    </row>
    <row r="881" spans="1:19" x14ac:dyDescent="0.25">
      <c r="A881" s="1" t="s">
        <v>2291</v>
      </c>
      <c r="B881" s="1" t="s">
        <v>226</v>
      </c>
      <c r="C881" s="1" t="s">
        <v>5217</v>
      </c>
      <c r="D881" s="1" t="s">
        <v>6675</v>
      </c>
      <c r="E881" s="1" t="s">
        <v>4627</v>
      </c>
      <c r="F881" s="1" t="s">
        <v>4636</v>
      </c>
      <c r="G881" s="1" t="s">
        <v>5095</v>
      </c>
      <c r="H881" s="1" t="s">
        <v>4659</v>
      </c>
      <c r="I881" s="1" t="s">
        <v>4660</v>
      </c>
      <c r="J881" s="1" t="s">
        <v>4648</v>
      </c>
      <c r="K881">
        <v>9708.99</v>
      </c>
      <c r="L881">
        <v>1.86</v>
      </c>
      <c r="M881" s="32" t="s">
        <v>6742</v>
      </c>
      <c r="N881" s="35" t="s">
        <v>6743</v>
      </c>
      <c r="O881" s="1" t="s">
        <v>4730</v>
      </c>
      <c r="P881" s="1" t="s">
        <v>4610</v>
      </c>
      <c r="Q881" s="1" t="s">
        <v>4611</v>
      </c>
      <c r="R881" s="1" t="s">
        <v>4823</v>
      </c>
      <c r="S881" s="1">
        <f>+Excel_Advanced_Sales_Dataset_2000__hetvi__2[[#This Row],[Unit Price]]*Excel_Advanced_Sales_Dataset_2000__hetvi__2[[#This Row],[Quantity]]</f>
        <v>427195.56</v>
      </c>
    </row>
    <row r="882" spans="1:19" x14ac:dyDescent="0.25">
      <c r="A882" s="1" t="s">
        <v>2293</v>
      </c>
      <c r="B882" s="1" t="s">
        <v>676</v>
      </c>
      <c r="C882" s="1" t="s">
        <v>6744</v>
      </c>
      <c r="D882" s="1" t="s">
        <v>5021</v>
      </c>
      <c r="E882" s="1" t="s">
        <v>4656</v>
      </c>
      <c r="F882" s="1" t="s">
        <v>4676</v>
      </c>
      <c r="G882" s="1" t="s">
        <v>5132</v>
      </c>
      <c r="H882" s="1" t="s">
        <v>4605</v>
      </c>
      <c r="I882" s="1" t="s">
        <v>4868</v>
      </c>
      <c r="J882" s="1" t="s">
        <v>4883</v>
      </c>
      <c r="K882">
        <v>19139.93</v>
      </c>
      <c r="L882">
        <v>2.67</v>
      </c>
      <c r="M882" s="32" t="s">
        <v>6745</v>
      </c>
      <c r="N882" s="35" t="s">
        <v>4935</v>
      </c>
      <c r="O882" s="1" t="s">
        <v>4664</v>
      </c>
      <c r="P882" s="1" t="s">
        <v>4622</v>
      </c>
      <c r="Q882" s="1" t="s">
        <v>4611</v>
      </c>
      <c r="R882" s="1" t="s">
        <v>4682</v>
      </c>
      <c r="S882" s="1">
        <f>+Excel_Advanced_Sales_Dataset_2000__hetvi__2[[#This Row],[Unit Price]]*Excel_Advanced_Sales_Dataset_2000__hetvi__2[[#This Row],[Quantity]]</f>
        <v>937856.57000000007</v>
      </c>
    </row>
    <row r="883" spans="1:19" x14ac:dyDescent="0.25">
      <c r="A883" s="1" t="s">
        <v>2295</v>
      </c>
      <c r="B883" s="1" t="s">
        <v>336</v>
      </c>
      <c r="C883" s="1" t="s">
        <v>5487</v>
      </c>
      <c r="D883" s="1" t="s">
        <v>5025</v>
      </c>
      <c r="E883" s="1" t="s">
        <v>4602</v>
      </c>
      <c r="F883" s="1" t="s">
        <v>4603</v>
      </c>
      <c r="G883" s="1" t="s">
        <v>4604</v>
      </c>
      <c r="H883" s="1" t="s">
        <v>4630</v>
      </c>
      <c r="I883" s="1" t="s">
        <v>5077</v>
      </c>
      <c r="J883" s="1" t="s">
        <v>4693</v>
      </c>
      <c r="K883">
        <v>23996.91</v>
      </c>
      <c r="L883">
        <v>3.88</v>
      </c>
      <c r="M883" s="32" t="s">
        <v>6746</v>
      </c>
      <c r="N883" s="35" t="s">
        <v>4763</v>
      </c>
      <c r="O883" s="1" t="s">
        <v>4664</v>
      </c>
      <c r="P883" s="1" t="s">
        <v>4622</v>
      </c>
      <c r="Q883" s="1" t="s">
        <v>4623</v>
      </c>
      <c r="R883" s="1" t="s">
        <v>4682</v>
      </c>
      <c r="S883" s="1">
        <f>+Excel_Advanced_Sales_Dataset_2000__hetvi__2[[#This Row],[Unit Price]]*Excel_Advanced_Sales_Dataset_2000__hetvi__2[[#This Row],[Quantity]]</f>
        <v>719907.3</v>
      </c>
    </row>
    <row r="884" spans="1:19" x14ac:dyDescent="0.25">
      <c r="A884" s="1" t="s">
        <v>2297</v>
      </c>
      <c r="B884" s="1" t="s">
        <v>482</v>
      </c>
      <c r="C884" s="1" t="s">
        <v>4849</v>
      </c>
      <c r="D884" s="1" t="s">
        <v>6747</v>
      </c>
      <c r="E884" s="1" t="s">
        <v>4627</v>
      </c>
      <c r="F884" s="1" t="s">
        <v>4691</v>
      </c>
      <c r="G884" s="1" t="s">
        <v>5000</v>
      </c>
      <c r="H884" s="1" t="s">
        <v>4605</v>
      </c>
      <c r="I884" s="1" t="s">
        <v>4808</v>
      </c>
      <c r="J884" s="1" t="s">
        <v>4679</v>
      </c>
      <c r="K884">
        <v>14377.26</v>
      </c>
      <c r="L884">
        <v>4.08</v>
      </c>
      <c r="M884" s="32" t="s">
        <v>6748</v>
      </c>
      <c r="N884" s="35" t="s">
        <v>5419</v>
      </c>
      <c r="O884" s="1" t="s">
        <v>4730</v>
      </c>
      <c r="P884" s="1" t="s">
        <v>4622</v>
      </c>
      <c r="Q884" s="1" t="s">
        <v>4643</v>
      </c>
      <c r="R884" s="1" t="s">
        <v>4644</v>
      </c>
      <c r="S884" s="1">
        <f>+Excel_Advanced_Sales_Dataset_2000__hetvi__2[[#This Row],[Unit Price]]*Excel_Advanced_Sales_Dataset_2000__hetvi__2[[#This Row],[Quantity]]</f>
        <v>14377.26</v>
      </c>
    </row>
    <row r="885" spans="1:19" x14ac:dyDescent="0.25">
      <c r="A885" s="1" t="s">
        <v>2299</v>
      </c>
      <c r="B885" s="1" t="s">
        <v>92</v>
      </c>
      <c r="C885" s="1" t="s">
        <v>5475</v>
      </c>
      <c r="D885" s="1" t="s">
        <v>6133</v>
      </c>
      <c r="E885" s="1" t="s">
        <v>4656</v>
      </c>
      <c r="F885" s="1" t="s">
        <v>4891</v>
      </c>
      <c r="G885" s="1" t="s">
        <v>4892</v>
      </c>
      <c r="H885" s="1" t="s">
        <v>4725</v>
      </c>
      <c r="I885" s="1" t="s">
        <v>4923</v>
      </c>
      <c r="J885" s="1" t="s">
        <v>4661</v>
      </c>
      <c r="K885">
        <v>36378.86</v>
      </c>
      <c r="L885">
        <v>4.1399999999999997</v>
      </c>
      <c r="M885" s="32" t="s">
        <v>6749</v>
      </c>
      <c r="N885" s="35" t="s">
        <v>5413</v>
      </c>
      <c r="O885" s="1" t="s">
        <v>4609</v>
      </c>
      <c r="P885" s="1" t="s">
        <v>4622</v>
      </c>
      <c r="Q885" s="1" t="s">
        <v>4623</v>
      </c>
      <c r="R885" s="1" t="s">
        <v>4682</v>
      </c>
      <c r="S885" s="1">
        <f>+Excel_Advanced_Sales_Dataset_2000__hetvi__2[[#This Row],[Unit Price]]*Excel_Advanced_Sales_Dataset_2000__hetvi__2[[#This Row],[Quantity]]</f>
        <v>1673427.56</v>
      </c>
    </row>
    <row r="886" spans="1:19" x14ac:dyDescent="0.25">
      <c r="A886" s="1" t="s">
        <v>2301</v>
      </c>
      <c r="B886" s="1" t="s">
        <v>2117</v>
      </c>
      <c r="C886" s="1" t="s">
        <v>5761</v>
      </c>
      <c r="D886" s="1" t="s">
        <v>6750</v>
      </c>
      <c r="E886" s="1" t="s">
        <v>4615</v>
      </c>
      <c r="F886" s="1" t="s">
        <v>4754</v>
      </c>
      <c r="G886" s="1" t="s">
        <v>4798</v>
      </c>
      <c r="H886" s="1" t="s">
        <v>4638</v>
      </c>
      <c r="I886" s="1" t="s">
        <v>4716</v>
      </c>
      <c r="J886" s="1" t="s">
        <v>4727</v>
      </c>
      <c r="K886">
        <v>17086.63</v>
      </c>
      <c r="L886">
        <v>2.4</v>
      </c>
      <c r="M886" s="32" t="s">
        <v>6751</v>
      </c>
      <c r="N886" s="35" t="s">
        <v>5514</v>
      </c>
      <c r="O886" s="1" t="s">
        <v>4730</v>
      </c>
      <c r="P886" s="1" t="s">
        <v>4622</v>
      </c>
      <c r="Q886" s="1" t="s">
        <v>4623</v>
      </c>
      <c r="R886" s="1" t="s">
        <v>4624</v>
      </c>
      <c r="S886" s="1">
        <f>+Excel_Advanced_Sales_Dataset_2000__hetvi__2[[#This Row],[Unit Price]]*Excel_Advanced_Sales_Dataset_2000__hetvi__2[[#This Row],[Quantity]]</f>
        <v>136693.04</v>
      </c>
    </row>
    <row r="887" spans="1:19" x14ac:dyDescent="0.25">
      <c r="A887" s="1" t="s">
        <v>2303</v>
      </c>
      <c r="B887" s="1" t="s">
        <v>553</v>
      </c>
      <c r="C887" s="1" t="s">
        <v>4837</v>
      </c>
      <c r="D887" s="1" t="s">
        <v>6752</v>
      </c>
      <c r="E887" s="1" t="s">
        <v>4627</v>
      </c>
      <c r="F887" s="1" t="s">
        <v>4723</v>
      </c>
      <c r="G887" s="1" t="s">
        <v>4922</v>
      </c>
      <c r="H887" s="1" t="s">
        <v>4638</v>
      </c>
      <c r="I887" s="1" t="s">
        <v>4774</v>
      </c>
      <c r="J887" s="1" t="s">
        <v>4767</v>
      </c>
      <c r="K887">
        <v>5260.41</v>
      </c>
      <c r="L887">
        <v>5.18</v>
      </c>
      <c r="M887" s="32" t="s">
        <v>6753</v>
      </c>
      <c r="N887" s="35" t="s">
        <v>5883</v>
      </c>
      <c r="O887" s="1" t="s">
        <v>4651</v>
      </c>
      <c r="P887" s="1" t="s">
        <v>4622</v>
      </c>
      <c r="Q887" s="1" t="s">
        <v>4611</v>
      </c>
      <c r="R887" s="1" t="s">
        <v>4612</v>
      </c>
      <c r="S887" s="1">
        <f>+Excel_Advanced_Sales_Dataset_2000__hetvi__2[[#This Row],[Unit Price]]*Excel_Advanced_Sales_Dataset_2000__hetvi__2[[#This Row],[Quantity]]</f>
        <v>236718.44999999998</v>
      </c>
    </row>
    <row r="888" spans="1:19" x14ac:dyDescent="0.25">
      <c r="A888" s="1" t="s">
        <v>2305</v>
      </c>
      <c r="B888" s="1" t="s">
        <v>2306</v>
      </c>
      <c r="C888" s="1" t="s">
        <v>4745</v>
      </c>
      <c r="D888" s="1" t="s">
        <v>6286</v>
      </c>
      <c r="E888" s="1" t="s">
        <v>4627</v>
      </c>
      <c r="F888" s="1" t="s">
        <v>4691</v>
      </c>
      <c r="G888" s="1" t="s">
        <v>5017</v>
      </c>
      <c r="H888" s="1" t="s">
        <v>4638</v>
      </c>
      <c r="I888" s="1" t="s">
        <v>4834</v>
      </c>
      <c r="J888" s="1" t="s">
        <v>4986</v>
      </c>
      <c r="K888">
        <v>545.80999999999995</v>
      </c>
      <c r="L888">
        <v>6.65</v>
      </c>
      <c r="M888" s="32" t="s">
        <v>6754</v>
      </c>
      <c r="N888" s="35" t="s">
        <v>5708</v>
      </c>
      <c r="O888" s="1" t="s">
        <v>4609</v>
      </c>
      <c r="P888" s="1" t="s">
        <v>4622</v>
      </c>
      <c r="Q888" s="1" t="s">
        <v>4643</v>
      </c>
      <c r="R888" s="1" t="s">
        <v>4665</v>
      </c>
      <c r="S888" s="1">
        <f>+Excel_Advanced_Sales_Dataset_2000__hetvi__2[[#This Row],[Unit Price]]*Excel_Advanced_Sales_Dataset_2000__hetvi__2[[#This Row],[Quantity]]</f>
        <v>12553.63</v>
      </c>
    </row>
    <row r="889" spans="1:19" x14ac:dyDescent="0.25">
      <c r="A889" s="1" t="s">
        <v>2308</v>
      </c>
      <c r="B889" s="1" t="s">
        <v>1192</v>
      </c>
      <c r="C889" s="1" t="s">
        <v>5699</v>
      </c>
      <c r="D889" s="1" t="s">
        <v>5257</v>
      </c>
      <c r="E889" s="1" t="s">
        <v>4656</v>
      </c>
      <c r="F889" s="1" t="s">
        <v>4891</v>
      </c>
      <c r="G889" s="1" t="s">
        <v>5143</v>
      </c>
      <c r="H889" s="1" t="s">
        <v>4605</v>
      </c>
      <c r="I889" s="1" t="s">
        <v>4868</v>
      </c>
      <c r="J889" s="1" t="s">
        <v>4661</v>
      </c>
      <c r="K889">
        <v>28771.37</v>
      </c>
      <c r="L889">
        <v>8.4499999999999993</v>
      </c>
      <c r="M889" s="32" t="s">
        <v>6755</v>
      </c>
      <c r="N889" s="35" t="s">
        <v>5419</v>
      </c>
      <c r="O889" s="1" t="s">
        <v>4651</v>
      </c>
      <c r="P889" s="1" t="s">
        <v>4622</v>
      </c>
      <c r="Q889" s="1" t="s">
        <v>4611</v>
      </c>
      <c r="R889" s="1" t="s">
        <v>4644</v>
      </c>
      <c r="S889" s="1">
        <f>+Excel_Advanced_Sales_Dataset_2000__hetvi__2[[#This Row],[Unit Price]]*Excel_Advanced_Sales_Dataset_2000__hetvi__2[[#This Row],[Quantity]]</f>
        <v>1323483.02</v>
      </c>
    </row>
    <row r="890" spans="1:19" x14ac:dyDescent="0.25">
      <c r="A890" s="1" t="s">
        <v>2310</v>
      </c>
      <c r="B890" s="1" t="s">
        <v>2311</v>
      </c>
      <c r="C890" s="1" t="s">
        <v>4783</v>
      </c>
      <c r="D890" s="1" t="s">
        <v>5117</v>
      </c>
      <c r="E890" s="1" t="s">
        <v>4627</v>
      </c>
      <c r="F890" s="1" t="s">
        <v>4628</v>
      </c>
      <c r="G890" s="1" t="s">
        <v>4629</v>
      </c>
      <c r="H890" s="1" t="s">
        <v>4605</v>
      </c>
      <c r="I890" s="1" t="s">
        <v>4706</v>
      </c>
      <c r="J890" s="1" t="s">
        <v>4902</v>
      </c>
      <c r="K890">
        <v>32057.919999999998</v>
      </c>
      <c r="L890">
        <v>11.9</v>
      </c>
      <c r="M890" s="32" t="s">
        <v>6756</v>
      </c>
      <c r="N890" s="35" t="s">
        <v>5149</v>
      </c>
      <c r="O890" s="1" t="s">
        <v>4730</v>
      </c>
      <c r="P890" s="1" t="s">
        <v>4622</v>
      </c>
      <c r="Q890" s="1" t="s">
        <v>4623</v>
      </c>
      <c r="R890" s="1" t="s">
        <v>4744</v>
      </c>
      <c r="S890" s="1">
        <f>+Excel_Advanced_Sales_Dataset_2000__hetvi__2[[#This Row],[Unit Price]]*Excel_Advanced_Sales_Dataset_2000__hetvi__2[[#This Row],[Quantity]]</f>
        <v>1538780.1599999999</v>
      </c>
    </row>
    <row r="891" spans="1:19" x14ac:dyDescent="0.25">
      <c r="A891" s="1" t="s">
        <v>2313</v>
      </c>
      <c r="B891" s="1" t="s">
        <v>1073</v>
      </c>
      <c r="C891" s="1" t="s">
        <v>4770</v>
      </c>
      <c r="D891" s="1" t="s">
        <v>6757</v>
      </c>
      <c r="E891" s="1" t="s">
        <v>4615</v>
      </c>
      <c r="F891" s="1" t="s">
        <v>4733</v>
      </c>
      <c r="G891" s="1" t="s">
        <v>4897</v>
      </c>
      <c r="H891" s="1" t="s">
        <v>4605</v>
      </c>
      <c r="I891" s="1" t="s">
        <v>4808</v>
      </c>
      <c r="J891" s="1" t="s">
        <v>5118</v>
      </c>
      <c r="K891">
        <v>20640.52</v>
      </c>
      <c r="L891">
        <v>0.67</v>
      </c>
      <c r="M891" s="32" t="s">
        <v>6758</v>
      </c>
      <c r="N891" s="35" t="s">
        <v>5517</v>
      </c>
      <c r="O891" s="1" t="s">
        <v>4730</v>
      </c>
      <c r="P891" s="1" t="s">
        <v>4622</v>
      </c>
      <c r="Q891" s="1" t="s">
        <v>4643</v>
      </c>
      <c r="R891" s="1" t="s">
        <v>4612</v>
      </c>
      <c r="S891" s="1">
        <f>+Excel_Advanced_Sales_Dataset_2000__hetvi__2[[#This Row],[Unit Price]]*Excel_Advanced_Sales_Dataset_2000__hetvi__2[[#This Row],[Quantity]]</f>
        <v>722418.20000000007</v>
      </c>
    </row>
    <row r="892" spans="1:19" x14ac:dyDescent="0.25">
      <c r="A892" s="1" t="s">
        <v>2315</v>
      </c>
      <c r="B892" s="1" t="s">
        <v>1899</v>
      </c>
      <c r="C892" s="1" t="s">
        <v>5033</v>
      </c>
      <c r="D892" s="1" t="s">
        <v>6759</v>
      </c>
      <c r="E892" s="1" t="s">
        <v>4656</v>
      </c>
      <c r="F892" s="1" t="s">
        <v>4657</v>
      </c>
      <c r="G892" s="1" t="s">
        <v>4658</v>
      </c>
      <c r="H892" s="1" t="s">
        <v>4605</v>
      </c>
      <c r="I892" s="1" t="s">
        <v>4819</v>
      </c>
      <c r="J892" s="1" t="s">
        <v>4820</v>
      </c>
      <c r="K892">
        <v>23106.080000000002</v>
      </c>
      <c r="L892">
        <v>12.24</v>
      </c>
      <c r="M892" s="32" t="s">
        <v>6760</v>
      </c>
      <c r="N892" s="35" t="s">
        <v>5591</v>
      </c>
      <c r="O892" s="1" t="s">
        <v>4730</v>
      </c>
      <c r="P892" s="1" t="s">
        <v>4622</v>
      </c>
      <c r="Q892" s="1" t="s">
        <v>4623</v>
      </c>
      <c r="R892" s="1" t="s">
        <v>4782</v>
      </c>
      <c r="S892" s="1">
        <f>+Excel_Advanced_Sales_Dataset_2000__hetvi__2[[#This Row],[Unit Price]]*Excel_Advanced_Sales_Dataset_2000__hetvi__2[[#This Row],[Quantity]]</f>
        <v>508333.76</v>
      </c>
    </row>
    <row r="893" spans="1:19" x14ac:dyDescent="0.25">
      <c r="A893" s="1" t="s">
        <v>2317</v>
      </c>
      <c r="B893" s="1" t="s">
        <v>129</v>
      </c>
      <c r="C893" s="1" t="s">
        <v>5487</v>
      </c>
      <c r="D893" s="1" t="s">
        <v>4854</v>
      </c>
      <c r="E893" s="1" t="s">
        <v>4627</v>
      </c>
      <c r="F893" s="1" t="s">
        <v>4691</v>
      </c>
      <c r="G893" s="1" t="s">
        <v>5017</v>
      </c>
      <c r="H893" s="1" t="s">
        <v>4638</v>
      </c>
      <c r="I893" s="1" t="s">
        <v>4802</v>
      </c>
      <c r="J893" s="1" t="s">
        <v>4883</v>
      </c>
      <c r="K893">
        <v>45636.85</v>
      </c>
      <c r="L893">
        <v>1.38</v>
      </c>
      <c r="M893" s="32" t="s">
        <v>6761</v>
      </c>
      <c r="N893" s="35" t="s">
        <v>4702</v>
      </c>
      <c r="O893" s="1" t="s">
        <v>4664</v>
      </c>
      <c r="P893" s="1" t="s">
        <v>4622</v>
      </c>
      <c r="Q893" s="1" t="s">
        <v>4643</v>
      </c>
      <c r="R893" s="1" t="s">
        <v>4703</v>
      </c>
      <c r="S893" s="1">
        <f>+Excel_Advanced_Sales_Dataset_2000__hetvi__2[[#This Row],[Unit Price]]*Excel_Advanced_Sales_Dataset_2000__hetvi__2[[#This Row],[Quantity]]</f>
        <v>2236205.65</v>
      </c>
    </row>
    <row r="894" spans="1:19" x14ac:dyDescent="0.25">
      <c r="A894" s="1" t="s">
        <v>2319</v>
      </c>
      <c r="B894" s="1" t="s">
        <v>2152</v>
      </c>
      <c r="C894" s="1" t="s">
        <v>5150</v>
      </c>
      <c r="D894" s="1" t="s">
        <v>6439</v>
      </c>
      <c r="E894" s="1" t="s">
        <v>4656</v>
      </c>
      <c r="F894" s="1" t="s">
        <v>4676</v>
      </c>
      <c r="G894" s="1" t="s">
        <v>4677</v>
      </c>
      <c r="H894" s="1" t="s">
        <v>4605</v>
      </c>
      <c r="I894" s="1" t="s">
        <v>4808</v>
      </c>
      <c r="J894" s="1" t="s">
        <v>4820</v>
      </c>
      <c r="K894">
        <v>39096.04</v>
      </c>
      <c r="L894">
        <v>13.24</v>
      </c>
      <c r="M894" s="32" t="s">
        <v>6762</v>
      </c>
      <c r="N894" s="35" t="s">
        <v>5276</v>
      </c>
      <c r="O894" s="1" t="s">
        <v>4664</v>
      </c>
      <c r="P894" s="1" t="s">
        <v>4610</v>
      </c>
      <c r="Q894" s="1" t="s">
        <v>4643</v>
      </c>
      <c r="R894" s="1" t="s">
        <v>4744</v>
      </c>
      <c r="S894" s="1">
        <f>+Excel_Advanced_Sales_Dataset_2000__hetvi__2[[#This Row],[Unit Price]]*Excel_Advanced_Sales_Dataset_2000__hetvi__2[[#This Row],[Quantity]]</f>
        <v>860112.88</v>
      </c>
    </row>
    <row r="895" spans="1:19" x14ac:dyDescent="0.25">
      <c r="A895" s="1" t="s">
        <v>2321</v>
      </c>
      <c r="B895" s="1" t="s">
        <v>861</v>
      </c>
      <c r="C895" s="1" t="s">
        <v>6763</v>
      </c>
      <c r="D895" s="1" t="s">
        <v>5229</v>
      </c>
      <c r="E895" s="1" t="s">
        <v>4627</v>
      </c>
      <c r="F895" s="1" t="s">
        <v>4636</v>
      </c>
      <c r="G895" s="1" t="s">
        <v>4985</v>
      </c>
      <c r="H895" s="1" t="s">
        <v>4618</v>
      </c>
      <c r="I895" s="1" t="s">
        <v>4647</v>
      </c>
      <c r="J895" s="1" t="s">
        <v>4717</v>
      </c>
      <c r="K895">
        <v>45249.61</v>
      </c>
      <c r="L895">
        <v>19.41</v>
      </c>
      <c r="M895" s="32" t="s">
        <v>6764</v>
      </c>
      <c r="N895" s="35" t="s">
        <v>4673</v>
      </c>
      <c r="O895" s="1" t="s">
        <v>4609</v>
      </c>
      <c r="P895" s="1" t="s">
        <v>4622</v>
      </c>
      <c r="Q895" s="1" t="s">
        <v>4623</v>
      </c>
      <c r="R895" s="1" t="s">
        <v>4665</v>
      </c>
      <c r="S895" s="1">
        <f>+Excel_Advanced_Sales_Dataset_2000__hetvi__2[[#This Row],[Unit Price]]*Excel_Advanced_Sales_Dataset_2000__hetvi__2[[#This Row],[Quantity]]</f>
        <v>1674235.57</v>
      </c>
    </row>
    <row r="896" spans="1:19" x14ac:dyDescent="0.25">
      <c r="A896" s="1" t="s">
        <v>2323</v>
      </c>
      <c r="B896" s="1" t="s">
        <v>1565</v>
      </c>
      <c r="C896" s="1" t="s">
        <v>5137</v>
      </c>
      <c r="D896" s="1" t="s">
        <v>5038</v>
      </c>
      <c r="E896" s="1" t="s">
        <v>4627</v>
      </c>
      <c r="F896" s="1" t="s">
        <v>4691</v>
      </c>
      <c r="G896" s="1" t="s">
        <v>4692</v>
      </c>
      <c r="H896" s="1" t="s">
        <v>4605</v>
      </c>
      <c r="I896" s="1" t="s">
        <v>4819</v>
      </c>
      <c r="J896" s="1" t="s">
        <v>4679</v>
      </c>
      <c r="K896">
        <v>4792.5600000000004</v>
      </c>
      <c r="L896">
        <v>10.31</v>
      </c>
      <c r="M896" s="32" t="s">
        <v>6765</v>
      </c>
      <c r="N896" s="35" t="s">
        <v>5355</v>
      </c>
      <c r="O896" s="1" t="s">
        <v>4664</v>
      </c>
      <c r="P896" s="1" t="s">
        <v>4622</v>
      </c>
      <c r="Q896" s="1" t="s">
        <v>4623</v>
      </c>
      <c r="R896" s="1" t="s">
        <v>4653</v>
      </c>
      <c r="S896" s="1">
        <f>+Excel_Advanced_Sales_Dataset_2000__hetvi__2[[#This Row],[Unit Price]]*Excel_Advanced_Sales_Dataset_2000__hetvi__2[[#This Row],[Quantity]]</f>
        <v>4792.5600000000004</v>
      </c>
    </row>
    <row r="897" spans="1:19" x14ac:dyDescent="0.25">
      <c r="A897" s="1" t="s">
        <v>2325</v>
      </c>
      <c r="B897" s="1" t="s">
        <v>642</v>
      </c>
      <c r="C897" s="1" t="s">
        <v>5568</v>
      </c>
      <c r="D897" s="1" t="s">
        <v>5274</v>
      </c>
      <c r="E897" s="1" t="s">
        <v>4656</v>
      </c>
      <c r="F897" s="1" t="s">
        <v>4772</v>
      </c>
      <c r="G897" s="1" t="s">
        <v>4773</v>
      </c>
      <c r="H897" s="1" t="s">
        <v>4638</v>
      </c>
      <c r="I897" s="1" t="s">
        <v>4639</v>
      </c>
      <c r="J897" s="1" t="s">
        <v>4620</v>
      </c>
      <c r="K897">
        <v>6118.1</v>
      </c>
      <c r="L897">
        <v>15.13</v>
      </c>
      <c r="M897" s="32" t="s">
        <v>6766</v>
      </c>
      <c r="N897" s="35" t="s">
        <v>5382</v>
      </c>
      <c r="O897" s="1" t="s">
        <v>4651</v>
      </c>
      <c r="P897" s="1" t="s">
        <v>4622</v>
      </c>
      <c r="Q897" s="1" t="s">
        <v>4643</v>
      </c>
      <c r="R897" s="1" t="s">
        <v>4644</v>
      </c>
      <c r="S897" s="1">
        <f>+Excel_Advanced_Sales_Dataset_2000__hetvi__2[[#This Row],[Unit Price]]*Excel_Advanced_Sales_Dataset_2000__hetvi__2[[#This Row],[Quantity]]</f>
        <v>18354.300000000003</v>
      </c>
    </row>
    <row r="898" spans="1:19" x14ac:dyDescent="0.25">
      <c r="A898" s="1" t="s">
        <v>2327</v>
      </c>
      <c r="B898" s="1" t="s">
        <v>1003</v>
      </c>
      <c r="C898" s="1" t="s">
        <v>4872</v>
      </c>
      <c r="D898" s="1" t="s">
        <v>4838</v>
      </c>
      <c r="E898" s="1" t="s">
        <v>4615</v>
      </c>
      <c r="F898" s="1" t="s">
        <v>4843</v>
      </c>
      <c r="G898" s="1" t="s">
        <v>4844</v>
      </c>
      <c r="H898" s="1" t="s">
        <v>4605</v>
      </c>
      <c r="I898" s="1" t="s">
        <v>4606</v>
      </c>
      <c r="J898" s="1" t="s">
        <v>4902</v>
      </c>
      <c r="K898">
        <v>15183.26</v>
      </c>
      <c r="L898">
        <v>12.4</v>
      </c>
      <c r="M898" s="32" t="s">
        <v>6767</v>
      </c>
      <c r="N898" s="35" t="s">
        <v>5752</v>
      </c>
      <c r="O898" s="1" t="s">
        <v>4664</v>
      </c>
      <c r="P898" s="1" t="s">
        <v>4622</v>
      </c>
      <c r="Q898" s="1" t="s">
        <v>4623</v>
      </c>
      <c r="R898" s="1" t="s">
        <v>4665</v>
      </c>
      <c r="S898" s="1">
        <f>+Excel_Advanced_Sales_Dataset_2000__hetvi__2[[#This Row],[Unit Price]]*Excel_Advanced_Sales_Dataset_2000__hetvi__2[[#This Row],[Quantity]]</f>
        <v>728796.48</v>
      </c>
    </row>
    <row r="899" spans="1:19" x14ac:dyDescent="0.25">
      <c r="A899" s="1" t="s">
        <v>2329</v>
      </c>
      <c r="B899" s="1" t="s">
        <v>138</v>
      </c>
      <c r="C899" s="1" t="s">
        <v>5475</v>
      </c>
      <c r="D899" s="1" t="s">
        <v>6768</v>
      </c>
      <c r="E899" s="1" t="s">
        <v>4602</v>
      </c>
      <c r="F899" s="1" t="s">
        <v>4603</v>
      </c>
      <c r="G899" s="1" t="s">
        <v>4813</v>
      </c>
      <c r="H899" s="1" t="s">
        <v>4638</v>
      </c>
      <c r="I899" s="1" t="s">
        <v>4716</v>
      </c>
      <c r="J899" s="1" t="s">
        <v>4883</v>
      </c>
      <c r="K899">
        <v>11082.04</v>
      </c>
      <c r="L899">
        <v>19.059999999999999</v>
      </c>
      <c r="M899" s="32" t="s">
        <v>6769</v>
      </c>
      <c r="N899" s="35" t="s">
        <v>4997</v>
      </c>
      <c r="O899" s="1" t="s">
        <v>4609</v>
      </c>
      <c r="P899" s="1" t="s">
        <v>4622</v>
      </c>
      <c r="Q899" s="1" t="s">
        <v>4643</v>
      </c>
      <c r="R899" s="1" t="s">
        <v>4782</v>
      </c>
      <c r="S899" s="1">
        <f>+Excel_Advanced_Sales_Dataset_2000__hetvi__2[[#This Row],[Unit Price]]*Excel_Advanced_Sales_Dataset_2000__hetvi__2[[#This Row],[Quantity]]</f>
        <v>543019.96000000008</v>
      </c>
    </row>
    <row r="900" spans="1:19" x14ac:dyDescent="0.25">
      <c r="A900" s="1" t="s">
        <v>2331</v>
      </c>
      <c r="B900" s="1" t="s">
        <v>1424</v>
      </c>
      <c r="C900" s="1" t="s">
        <v>4842</v>
      </c>
      <c r="D900" s="1" t="s">
        <v>4854</v>
      </c>
      <c r="E900" s="1" t="s">
        <v>4615</v>
      </c>
      <c r="F900" s="1" t="s">
        <v>4843</v>
      </c>
      <c r="G900" s="1" t="s">
        <v>4844</v>
      </c>
      <c r="H900" s="1" t="s">
        <v>4659</v>
      </c>
      <c r="I900" s="1" t="s">
        <v>4787</v>
      </c>
      <c r="J900" s="1" t="s">
        <v>4620</v>
      </c>
      <c r="K900">
        <v>1090.21</v>
      </c>
      <c r="L900">
        <v>10.17</v>
      </c>
      <c r="M900" s="32" t="s">
        <v>6770</v>
      </c>
      <c r="N900" s="35" t="s">
        <v>6316</v>
      </c>
      <c r="O900" s="1" t="s">
        <v>45</v>
      </c>
      <c r="P900" s="1" t="s">
        <v>4622</v>
      </c>
      <c r="Q900" s="1" t="s">
        <v>4611</v>
      </c>
      <c r="R900" s="1" t="s">
        <v>4823</v>
      </c>
      <c r="S900" s="1">
        <f>+Excel_Advanced_Sales_Dataset_2000__hetvi__2[[#This Row],[Unit Price]]*Excel_Advanced_Sales_Dataset_2000__hetvi__2[[#This Row],[Quantity]]</f>
        <v>3270.63</v>
      </c>
    </row>
    <row r="901" spans="1:19" x14ac:dyDescent="0.25">
      <c r="A901" s="1" t="s">
        <v>2333</v>
      </c>
      <c r="B901" s="1" t="s">
        <v>923</v>
      </c>
      <c r="C901" s="1" t="s">
        <v>4745</v>
      </c>
      <c r="D901" s="1" t="s">
        <v>6771</v>
      </c>
      <c r="E901" s="1" t="s">
        <v>4656</v>
      </c>
      <c r="F901" s="1" t="s">
        <v>4891</v>
      </c>
      <c r="G901" s="1" t="s">
        <v>5143</v>
      </c>
      <c r="H901" s="1" t="s">
        <v>4659</v>
      </c>
      <c r="I901" s="1" t="s">
        <v>4943</v>
      </c>
      <c r="J901" s="1" t="s">
        <v>5278</v>
      </c>
      <c r="K901">
        <v>22674.62</v>
      </c>
      <c r="L901">
        <v>18.91</v>
      </c>
      <c r="M901" s="32" t="s">
        <v>6772</v>
      </c>
      <c r="N901" s="35" t="s">
        <v>6201</v>
      </c>
      <c r="O901" s="1" t="s">
        <v>4664</v>
      </c>
      <c r="P901" s="1" t="s">
        <v>4610</v>
      </c>
      <c r="Q901" s="1" t="s">
        <v>4643</v>
      </c>
      <c r="R901" s="1" t="s">
        <v>4624</v>
      </c>
      <c r="S901" s="1">
        <f>+Excel_Advanced_Sales_Dataset_2000__hetvi__2[[#This Row],[Unit Price]]*Excel_Advanced_Sales_Dataset_2000__hetvi__2[[#This Row],[Quantity]]</f>
        <v>113373.09999999999</v>
      </c>
    </row>
    <row r="902" spans="1:19" x14ac:dyDescent="0.25">
      <c r="A902" s="1" t="s">
        <v>2335</v>
      </c>
      <c r="B902" s="1" t="s">
        <v>2152</v>
      </c>
      <c r="C902" s="1" t="s">
        <v>6237</v>
      </c>
      <c r="D902" s="1" t="s">
        <v>5087</v>
      </c>
      <c r="E902" s="1" t="s">
        <v>4615</v>
      </c>
      <c r="F902" s="1" t="s">
        <v>4754</v>
      </c>
      <c r="G902" s="1" t="s">
        <v>4755</v>
      </c>
      <c r="H902" s="1" t="s">
        <v>4638</v>
      </c>
      <c r="I902" s="1" t="s">
        <v>4774</v>
      </c>
      <c r="J902" s="1" t="s">
        <v>4632</v>
      </c>
      <c r="K902">
        <v>8102.77</v>
      </c>
      <c r="L902">
        <v>1.47</v>
      </c>
      <c r="M902" s="32" t="s">
        <v>6773</v>
      </c>
      <c r="N902" s="35" t="s">
        <v>5422</v>
      </c>
      <c r="O902" s="1" t="s">
        <v>4609</v>
      </c>
      <c r="P902" s="1" t="s">
        <v>4610</v>
      </c>
      <c r="Q902" s="1" t="s">
        <v>4611</v>
      </c>
      <c r="R902" s="1" t="s">
        <v>4665</v>
      </c>
      <c r="S902" s="1">
        <f>+Excel_Advanced_Sales_Dataset_2000__hetvi__2[[#This Row],[Unit Price]]*Excel_Advanced_Sales_Dataset_2000__hetvi__2[[#This Row],[Quantity]]</f>
        <v>275494.18</v>
      </c>
    </row>
    <row r="903" spans="1:19" x14ac:dyDescent="0.25">
      <c r="A903" s="1" t="s">
        <v>2337</v>
      </c>
      <c r="B903" s="1" t="s">
        <v>2338</v>
      </c>
      <c r="C903" s="1" t="s">
        <v>6774</v>
      </c>
      <c r="D903" s="1" t="s">
        <v>5012</v>
      </c>
      <c r="E903" s="1" t="s">
        <v>4602</v>
      </c>
      <c r="F903" s="1" t="s">
        <v>4603</v>
      </c>
      <c r="G903" s="1" t="s">
        <v>4604</v>
      </c>
      <c r="H903" s="1" t="s">
        <v>4638</v>
      </c>
      <c r="I903" s="1" t="s">
        <v>4716</v>
      </c>
      <c r="J903" s="1" t="s">
        <v>4828</v>
      </c>
      <c r="K903">
        <v>22265.63</v>
      </c>
      <c r="L903">
        <v>11.88</v>
      </c>
      <c r="M903" s="32" t="s">
        <v>6775</v>
      </c>
      <c r="N903" s="35" t="s">
        <v>4709</v>
      </c>
      <c r="O903" s="1" t="s">
        <v>4730</v>
      </c>
      <c r="P903" s="1" t="s">
        <v>4622</v>
      </c>
      <c r="Q903" s="1" t="s">
        <v>4643</v>
      </c>
      <c r="R903" s="1" t="s">
        <v>4682</v>
      </c>
      <c r="S903" s="1">
        <f>+Excel_Advanced_Sales_Dataset_2000__hetvi__2[[#This Row],[Unit Price]]*Excel_Advanced_Sales_Dataset_2000__hetvi__2[[#This Row],[Quantity]]</f>
        <v>289453.19</v>
      </c>
    </row>
    <row r="904" spans="1:19" x14ac:dyDescent="0.25">
      <c r="A904" s="1" t="s">
        <v>2340</v>
      </c>
      <c r="B904" s="1" t="s">
        <v>1284</v>
      </c>
      <c r="C904" s="1" t="s">
        <v>5699</v>
      </c>
      <c r="D904" s="1" t="s">
        <v>5554</v>
      </c>
      <c r="E904" s="1" t="s">
        <v>4656</v>
      </c>
      <c r="F904" s="1" t="s">
        <v>4772</v>
      </c>
      <c r="G904" s="1" t="s">
        <v>4773</v>
      </c>
      <c r="H904" s="1" t="s">
        <v>4630</v>
      </c>
      <c r="I904" s="1" t="s">
        <v>4766</v>
      </c>
      <c r="J904" s="1" t="s">
        <v>4869</v>
      </c>
      <c r="K904">
        <v>34291.53</v>
      </c>
      <c r="L904">
        <v>0.85</v>
      </c>
      <c r="M904" s="32" t="s">
        <v>6776</v>
      </c>
      <c r="N904" s="35" t="s">
        <v>5655</v>
      </c>
      <c r="O904" s="1" t="s">
        <v>4664</v>
      </c>
      <c r="P904" s="1" t="s">
        <v>4622</v>
      </c>
      <c r="Q904" s="1" t="s">
        <v>4623</v>
      </c>
      <c r="R904" s="1" t="s">
        <v>4653</v>
      </c>
      <c r="S904" s="1">
        <f>+Excel_Advanced_Sales_Dataset_2000__hetvi__2[[#This Row],[Unit Price]]*Excel_Advanced_Sales_Dataset_2000__hetvi__2[[#This Row],[Quantity]]</f>
        <v>925871.30999999994</v>
      </c>
    </row>
    <row r="905" spans="1:19" x14ac:dyDescent="0.25">
      <c r="A905" s="1" t="s">
        <v>2342</v>
      </c>
      <c r="B905" s="1" t="s">
        <v>560</v>
      </c>
      <c r="C905" s="1" t="s">
        <v>5493</v>
      </c>
      <c r="D905" s="1" t="s">
        <v>6777</v>
      </c>
      <c r="E905" s="1" t="s">
        <v>4602</v>
      </c>
      <c r="F905" s="1" t="s">
        <v>4684</v>
      </c>
      <c r="G905" s="1" t="s">
        <v>5022</v>
      </c>
      <c r="H905" s="1" t="s">
        <v>4630</v>
      </c>
      <c r="I905" s="1" t="s">
        <v>4766</v>
      </c>
      <c r="J905" s="1" t="s">
        <v>4909</v>
      </c>
      <c r="K905">
        <v>28473.41</v>
      </c>
      <c r="L905">
        <v>7.91</v>
      </c>
      <c r="M905" s="32" t="s">
        <v>6778</v>
      </c>
      <c r="N905" s="35" t="s">
        <v>5390</v>
      </c>
      <c r="O905" s="1" t="s">
        <v>4609</v>
      </c>
      <c r="P905" s="1" t="s">
        <v>4622</v>
      </c>
      <c r="Q905" s="1" t="s">
        <v>4611</v>
      </c>
      <c r="R905" s="1" t="s">
        <v>4782</v>
      </c>
      <c r="S905" s="1">
        <f>+Excel_Advanced_Sales_Dataset_2000__hetvi__2[[#This Row],[Unit Price]]*Excel_Advanced_Sales_Dataset_2000__hetvi__2[[#This Row],[Quantity]]</f>
        <v>1423670.5</v>
      </c>
    </row>
    <row r="906" spans="1:19" x14ac:dyDescent="0.25">
      <c r="A906" s="1" t="s">
        <v>2344</v>
      </c>
      <c r="B906" s="1" t="s">
        <v>304</v>
      </c>
      <c r="C906" s="1" t="s">
        <v>4654</v>
      </c>
      <c r="D906" s="1" t="s">
        <v>4992</v>
      </c>
      <c r="E906" s="1" t="s">
        <v>4602</v>
      </c>
      <c r="F906" s="1" t="s">
        <v>4668</v>
      </c>
      <c r="G906" s="1" t="s">
        <v>4669</v>
      </c>
      <c r="H906" s="1" t="s">
        <v>4725</v>
      </c>
      <c r="I906" s="1" t="s">
        <v>5247</v>
      </c>
      <c r="J906" s="1" t="s">
        <v>4893</v>
      </c>
      <c r="K906">
        <v>4316.84</v>
      </c>
      <c r="L906">
        <v>15.36</v>
      </c>
      <c r="M906" s="32" t="s">
        <v>6779</v>
      </c>
      <c r="N906" s="35" t="s">
        <v>6580</v>
      </c>
      <c r="O906" s="1" t="s">
        <v>4609</v>
      </c>
      <c r="P906" s="1" t="s">
        <v>4622</v>
      </c>
      <c r="Q906" s="1" t="s">
        <v>4623</v>
      </c>
      <c r="R906" s="1" t="s">
        <v>4644</v>
      </c>
      <c r="S906" s="1">
        <f>+Excel_Advanced_Sales_Dataset_2000__hetvi__2[[#This Row],[Unit Price]]*Excel_Advanced_Sales_Dataset_2000__hetvi__2[[#This Row],[Quantity]]</f>
        <v>90653.64</v>
      </c>
    </row>
    <row r="907" spans="1:19" x14ac:dyDescent="0.25">
      <c r="A907" s="1" t="s">
        <v>2346</v>
      </c>
      <c r="B907" s="1" t="s">
        <v>1666</v>
      </c>
      <c r="C907" s="1" t="s">
        <v>4778</v>
      </c>
      <c r="D907" s="1" t="s">
        <v>6715</v>
      </c>
      <c r="E907" s="1" t="s">
        <v>4602</v>
      </c>
      <c r="F907" s="1" t="s">
        <v>4684</v>
      </c>
      <c r="G907" s="1" t="s">
        <v>4792</v>
      </c>
      <c r="H907" s="1" t="s">
        <v>4725</v>
      </c>
      <c r="I907" s="1" t="s">
        <v>4898</v>
      </c>
      <c r="J907" s="1" t="s">
        <v>5118</v>
      </c>
      <c r="K907">
        <v>25666.720000000001</v>
      </c>
      <c r="L907">
        <v>2.96</v>
      </c>
      <c r="M907" s="32" t="s">
        <v>6780</v>
      </c>
      <c r="N907" s="35" t="s">
        <v>6781</v>
      </c>
      <c r="O907" s="1" t="s">
        <v>45</v>
      </c>
      <c r="P907" s="1" t="s">
        <v>4610</v>
      </c>
      <c r="Q907" s="1" t="s">
        <v>4611</v>
      </c>
      <c r="R907" s="1" t="s">
        <v>4823</v>
      </c>
      <c r="S907" s="1">
        <f>+Excel_Advanced_Sales_Dataset_2000__hetvi__2[[#This Row],[Unit Price]]*Excel_Advanced_Sales_Dataset_2000__hetvi__2[[#This Row],[Quantity]]</f>
        <v>898335.20000000007</v>
      </c>
    </row>
    <row r="908" spans="1:19" x14ac:dyDescent="0.25">
      <c r="A908" s="1" t="s">
        <v>2348</v>
      </c>
      <c r="B908" s="1" t="s">
        <v>404</v>
      </c>
      <c r="C908" s="1" t="s">
        <v>5136</v>
      </c>
      <c r="D908" s="1" t="s">
        <v>6568</v>
      </c>
      <c r="E908" s="1" t="s">
        <v>4627</v>
      </c>
      <c r="F908" s="1" t="s">
        <v>4636</v>
      </c>
      <c r="G908" s="1" t="s">
        <v>5095</v>
      </c>
      <c r="H908" s="1" t="s">
        <v>4659</v>
      </c>
      <c r="I908" s="1" t="s">
        <v>4943</v>
      </c>
      <c r="J908" s="1" t="s">
        <v>4909</v>
      </c>
      <c r="K908">
        <v>25981.73</v>
      </c>
      <c r="L908">
        <v>2.69</v>
      </c>
      <c r="M908" s="32" t="s">
        <v>6782</v>
      </c>
      <c r="N908" s="35" t="s">
        <v>5526</v>
      </c>
      <c r="O908" s="1" t="s">
        <v>45</v>
      </c>
      <c r="P908" s="1" t="s">
        <v>4622</v>
      </c>
      <c r="Q908" s="1" t="s">
        <v>4643</v>
      </c>
      <c r="R908" s="1" t="s">
        <v>4612</v>
      </c>
      <c r="S908" s="1">
        <f>+Excel_Advanced_Sales_Dataset_2000__hetvi__2[[#This Row],[Unit Price]]*Excel_Advanced_Sales_Dataset_2000__hetvi__2[[#This Row],[Quantity]]</f>
        <v>1299086.5</v>
      </c>
    </row>
    <row r="909" spans="1:19" x14ac:dyDescent="0.25">
      <c r="A909" s="1" t="s">
        <v>2350</v>
      </c>
      <c r="B909" s="1" t="s">
        <v>2060</v>
      </c>
      <c r="C909" s="1" t="s">
        <v>5033</v>
      </c>
      <c r="D909" s="1" t="s">
        <v>4933</v>
      </c>
      <c r="E909" s="1" t="s">
        <v>4615</v>
      </c>
      <c r="F909" s="1" t="s">
        <v>4754</v>
      </c>
      <c r="G909" s="1" t="s">
        <v>4798</v>
      </c>
      <c r="H909" s="1" t="s">
        <v>4605</v>
      </c>
      <c r="I909" s="1" t="s">
        <v>4606</v>
      </c>
      <c r="J909" s="1" t="s">
        <v>4993</v>
      </c>
      <c r="K909">
        <v>14084.6</v>
      </c>
      <c r="L909">
        <v>17.64</v>
      </c>
      <c r="M909" s="32" t="s">
        <v>6783</v>
      </c>
      <c r="N909" s="35" t="s">
        <v>6042</v>
      </c>
      <c r="O909" s="1" t="s">
        <v>4730</v>
      </c>
      <c r="P909" s="1" t="s">
        <v>4610</v>
      </c>
      <c r="Q909" s="1" t="s">
        <v>4611</v>
      </c>
      <c r="R909" s="1" t="s">
        <v>4703</v>
      </c>
      <c r="S909" s="1">
        <f>+Excel_Advanced_Sales_Dataset_2000__hetvi__2[[#This Row],[Unit Price]]*Excel_Advanced_Sales_Dataset_2000__hetvi__2[[#This Row],[Quantity]]</f>
        <v>577468.6</v>
      </c>
    </row>
    <row r="910" spans="1:19" x14ac:dyDescent="0.25">
      <c r="A910" s="1" t="s">
        <v>2352</v>
      </c>
      <c r="B910" s="1" t="s">
        <v>2353</v>
      </c>
      <c r="C910" s="1" t="s">
        <v>5416</v>
      </c>
      <c r="D910" s="1" t="s">
        <v>5232</v>
      </c>
      <c r="E910" s="1" t="s">
        <v>4656</v>
      </c>
      <c r="F910" s="1" t="s">
        <v>4891</v>
      </c>
      <c r="G910" s="1" t="s">
        <v>5143</v>
      </c>
      <c r="H910" s="1" t="s">
        <v>4725</v>
      </c>
      <c r="I910" s="1" t="s">
        <v>4898</v>
      </c>
      <c r="J910" s="1" t="s">
        <v>5118</v>
      </c>
      <c r="K910">
        <v>48742.07</v>
      </c>
      <c r="L910">
        <v>6.96</v>
      </c>
      <c r="M910" s="32" t="s">
        <v>6784</v>
      </c>
      <c r="N910" s="35" t="s">
        <v>5784</v>
      </c>
      <c r="O910" s="1" t="s">
        <v>4651</v>
      </c>
      <c r="P910" s="1" t="s">
        <v>4622</v>
      </c>
      <c r="Q910" s="1" t="s">
        <v>4643</v>
      </c>
      <c r="R910" s="1" t="s">
        <v>4624</v>
      </c>
      <c r="S910" s="1">
        <f>+Excel_Advanced_Sales_Dataset_2000__hetvi__2[[#This Row],[Unit Price]]*Excel_Advanced_Sales_Dataset_2000__hetvi__2[[#This Row],[Quantity]]</f>
        <v>1705972.45</v>
      </c>
    </row>
    <row r="911" spans="1:19" x14ac:dyDescent="0.25">
      <c r="A911" s="1" t="s">
        <v>2355</v>
      </c>
      <c r="B911" s="1" t="s">
        <v>38</v>
      </c>
      <c r="C911" s="1" t="s">
        <v>4654</v>
      </c>
      <c r="D911" s="1" t="s">
        <v>4690</v>
      </c>
      <c r="E911" s="1" t="s">
        <v>4615</v>
      </c>
      <c r="F911" s="1" t="s">
        <v>4754</v>
      </c>
      <c r="G911" s="1" t="s">
        <v>4798</v>
      </c>
      <c r="H911" s="1" t="s">
        <v>4630</v>
      </c>
      <c r="I911" s="1" t="s">
        <v>4670</v>
      </c>
      <c r="J911" s="1" t="s">
        <v>4727</v>
      </c>
      <c r="K911">
        <v>10000.16</v>
      </c>
      <c r="L911">
        <v>1</v>
      </c>
      <c r="M911" s="32" t="s">
        <v>6785</v>
      </c>
      <c r="N911" s="35" t="s">
        <v>4876</v>
      </c>
      <c r="O911" s="1" t="s">
        <v>4651</v>
      </c>
      <c r="P911" s="1" t="s">
        <v>4622</v>
      </c>
      <c r="Q911" s="1" t="s">
        <v>4611</v>
      </c>
      <c r="R911" s="1" t="s">
        <v>4682</v>
      </c>
      <c r="S911" s="1">
        <f>+Excel_Advanced_Sales_Dataset_2000__hetvi__2[[#This Row],[Unit Price]]*Excel_Advanced_Sales_Dataset_2000__hetvi__2[[#This Row],[Quantity]]</f>
        <v>80001.279999999999</v>
      </c>
    </row>
    <row r="912" spans="1:19" x14ac:dyDescent="0.25">
      <c r="A912" s="1" t="s">
        <v>2357</v>
      </c>
      <c r="B912" s="1" t="s">
        <v>799</v>
      </c>
      <c r="C912" s="1" t="s">
        <v>6026</v>
      </c>
      <c r="D912" s="1" t="s">
        <v>4862</v>
      </c>
      <c r="E912" s="1" t="s">
        <v>4602</v>
      </c>
      <c r="F912" s="1" t="s">
        <v>4668</v>
      </c>
      <c r="G912" s="1" t="s">
        <v>4807</v>
      </c>
      <c r="H912" s="1" t="s">
        <v>4605</v>
      </c>
      <c r="I912" s="1" t="s">
        <v>4819</v>
      </c>
      <c r="J912" s="1" t="s">
        <v>5278</v>
      </c>
      <c r="K912">
        <v>7839.33</v>
      </c>
      <c r="L912">
        <v>17.88</v>
      </c>
      <c r="M912" s="32" t="s">
        <v>6786</v>
      </c>
      <c r="N912" s="35" t="s">
        <v>5912</v>
      </c>
      <c r="O912" s="1" t="s">
        <v>45</v>
      </c>
      <c r="P912" s="1" t="s">
        <v>4622</v>
      </c>
      <c r="Q912" s="1" t="s">
        <v>4643</v>
      </c>
      <c r="R912" s="1" t="s">
        <v>4665</v>
      </c>
      <c r="S912" s="1">
        <f>+Excel_Advanced_Sales_Dataset_2000__hetvi__2[[#This Row],[Unit Price]]*Excel_Advanced_Sales_Dataset_2000__hetvi__2[[#This Row],[Quantity]]</f>
        <v>39196.65</v>
      </c>
    </row>
    <row r="913" spans="1:19" x14ac:dyDescent="0.25">
      <c r="A913" s="1" t="s">
        <v>2359</v>
      </c>
      <c r="B913" s="1" t="s">
        <v>891</v>
      </c>
      <c r="C913" s="1" t="s">
        <v>6787</v>
      </c>
      <c r="D913" s="1" t="s">
        <v>5069</v>
      </c>
      <c r="E913" s="1" t="s">
        <v>4656</v>
      </c>
      <c r="F913" s="1" t="s">
        <v>4772</v>
      </c>
      <c r="G913" s="1" t="s">
        <v>4867</v>
      </c>
      <c r="H913" s="1" t="s">
        <v>4725</v>
      </c>
      <c r="I913" s="1" t="s">
        <v>4827</v>
      </c>
      <c r="J913" s="1" t="s">
        <v>4966</v>
      </c>
      <c r="K913">
        <v>34826.33</v>
      </c>
      <c r="L913">
        <v>6.16</v>
      </c>
      <c r="M913" s="32" t="s">
        <v>6788</v>
      </c>
      <c r="N913" s="35" t="s">
        <v>4816</v>
      </c>
      <c r="O913" s="1" t="s">
        <v>4664</v>
      </c>
      <c r="P913" s="1" t="s">
        <v>4622</v>
      </c>
      <c r="Q913" s="1" t="s">
        <v>4611</v>
      </c>
      <c r="R913" s="1" t="s">
        <v>4782</v>
      </c>
      <c r="S913" s="1">
        <f>+Excel_Advanced_Sales_Dataset_2000__hetvi__2[[#This Row],[Unit Price]]*Excel_Advanced_Sales_Dataset_2000__hetvi__2[[#This Row],[Quantity]]</f>
        <v>592047.61</v>
      </c>
    </row>
    <row r="914" spans="1:19" x14ac:dyDescent="0.25">
      <c r="A914" s="1" t="s">
        <v>2361</v>
      </c>
      <c r="B914" s="1" t="s">
        <v>2362</v>
      </c>
      <c r="C914" s="1" t="s">
        <v>5973</v>
      </c>
      <c r="D914" s="1" t="s">
        <v>4916</v>
      </c>
      <c r="E914" s="1" t="s">
        <v>4615</v>
      </c>
      <c r="F914" s="1" t="s">
        <v>4733</v>
      </c>
      <c r="G914" s="1" t="s">
        <v>4734</v>
      </c>
      <c r="H914" s="1" t="s">
        <v>4630</v>
      </c>
      <c r="I914" s="1" t="s">
        <v>4766</v>
      </c>
      <c r="J914" s="1" t="s">
        <v>4693</v>
      </c>
      <c r="K914">
        <v>27152.880000000001</v>
      </c>
      <c r="L914">
        <v>7.84</v>
      </c>
      <c r="M914" s="32" t="s">
        <v>6789</v>
      </c>
      <c r="N914" s="35" t="s">
        <v>6549</v>
      </c>
      <c r="O914" s="1" t="s">
        <v>45</v>
      </c>
      <c r="P914" s="1" t="s">
        <v>4622</v>
      </c>
      <c r="Q914" s="1" t="s">
        <v>4611</v>
      </c>
      <c r="R914" s="1" t="s">
        <v>4682</v>
      </c>
      <c r="S914" s="1">
        <f>+Excel_Advanced_Sales_Dataset_2000__hetvi__2[[#This Row],[Unit Price]]*Excel_Advanced_Sales_Dataset_2000__hetvi__2[[#This Row],[Quantity]]</f>
        <v>814586.4</v>
      </c>
    </row>
    <row r="915" spans="1:19" x14ac:dyDescent="0.25">
      <c r="A915" s="1" t="s">
        <v>2364</v>
      </c>
      <c r="B915" s="1" t="s">
        <v>791</v>
      </c>
      <c r="C915" s="1" t="s">
        <v>5167</v>
      </c>
      <c r="D915" s="1" t="s">
        <v>4770</v>
      </c>
      <c r="E915" s="1" t="s">
        <v>4656</v>
      </c>
      <c r="F915" s="1" t="s">
        <v>4657</v>
      </c>
      <c r="G915" s="1" t="s">
        <v>4826</v>
      </c>
      <c r="H915" s="1" t="s">
        <v>4725</v>
      </c>
      <c r="I915" s="1" t="s">
        <v>4827</v>
      </c>
      <c r="J915" s="1" t="s">
        <v>4993</v>
      </c>
      <c r="K915">
        <v>13775.89</v>
      </c>
      <c r="L915">
        <v>18.22</v>
      </c>
      <c r="M915" s="32" t="s">
        <v>6790</v>
      </c>
      <c r="N915" s="35" t="s">
        <v>6620</v>
      </c>
      <c r="O915" s="1" t="s">
        <v>4651</v>
      </c>
      <c r="P915" s="1" t="s">
        <v>4622</v>
      </c>
      <c r="Q915" s="1" t="s">
        <v>4643</v>
      </c>
      <c r="R915" s="1" t="s">
        <v>4703</v>
      </c>
      <c r="S915" s="1">
        <f>+Excel_Advanced_Sales_Dataset_2000__hetvi__2[[#This Row],[Unit Price]]*Excel_Advanced_Sales_Dataset_2000__hetvi__2[[#This Row],[Quantity]]</f>
        <v>564811.49</v>
      </c>
    </row>
    <row r="916" spans="1:19" x14ac:dyDescent="0.25">
      <c r="A916" s="1" t="s">
        <v>2366</v>
      </c>
      <c r="B916" s="1" t="s">
        <v>1435</v>
      </c>
      <c r="C916" s="1" t="s">
        <v>5213</v>
      </c>
      <c r="D916" s="1" t="s">
        <v>6791</v>
      </c>
      <c r="E916" s="1" t="s">
        <v>4627</v>
      </c>
      <c r="F916" s="1" t="s">
        <v>4636</v>
      </c>
      <c r="G916" s="1" t="s">
        <v>5095</v>
      </c>
      <c r="H916" s="1" t="s">
        <v>4659</v>
      </c>
      <c r="I916" s="1" t="s">
        <v>4756</v>
      </c>
      <c r="J916" s="1" t="s">
        <v>4809</v>
      </c>
      <c r="K916">
        <v>42714.34</v>
      </c>
      <c r="L916">
        <v>14.7</v>
      </c>
      <c r="M916" s="32" t="s">
        <v>6792</v>
      </c>
      <c r="N916" s="35" t="s">
        <v>6601</v>
      </c>
      <c r="O916" s="1" t="s">
        <v>4651</v>
      </c>
      <c r="P916" s="1" t="s">
        <v>4622</v>
      </c>
      <c r="Q916" s="1" t="s">
        <v>4623</v>
      </c>
      <c r="R916" s="1" t="s">
        <v>4696</v>
      </c>
      <c r="S916" s="1">
        <f>+Excel_Advanced_Sales_Dataset_2000__hetvi__2[[#This Row],[Unit Price]]*Excel_Advanced_Sales_Dataset_2000__hetvi__2[[#This Row],[Quantity]]</f>
        <v>299000.38</v>
      </c>
    </row>
    <row r="917" spans="1:19" x14ac:dyDescent="0.25">
      <c r="A917" s="1" t="s">
        <v>2368</v>
      </c>
      <c r="B917" s="1" t="s">
        <v>2369</v>
      </c>
      <c r="C917" s="1" t="s">
        <v>4877</v>
      </c>
      <c r="D917" s="1" t="s">
        <v>5012</v>
      </c>
      <c r="E917" s="1" t="s">
        <v>4615</v>
      </c>
      <c r="F917" s="1" t="s">
        <v>4733</v>
      </c>
      <c r="G917" s="1" t="s">
        <v>4734</v>
      </c>
      <c r="H917" s="1" t="s">
        <v>4638</v>
      </c>
      <c r="I917" s="1" t="s">
        <v>4639</v>
      </c>
      <c r="J917" s="1" t="s">
        <v>5370</v>
      </c>
      <c r="K917">
        <v>31855.98</v>
      </c>
      <c r="L917">
        <v>19.03</v>
      </c>
      <c r="M917" s="32" t="s">
        <v>6793</v>
      </c>
      <c r="N917" s="35" t="s">
        <v>6214</v>
      </c>
      <c r="O917" s="1" t="s">
        <v>4730</v>
      </c>
      <c r="P917" s="1" t="s">
        <v>4652</v>
      </c>
      <c r="Q917" s="1" t="s">
        <v>4643</v>
      </c>
      <c r="R917" s="1" t="s">
        <v>4644</v>
      </c>
      <c r="S917" s="1">
        <f>+Excel_Advanced_Sales_Dataset_2000__hetvi__2[[#This Row],[Unit Price]]*Excel_Advanced_Sales_Dataset_2000__hetvi__2[[#This Row],[Quantity]]</f>
        <v>1337951.1599999999</v>
      </c>
    </row>
    <row r="918" spans="1:19" x14ac:dyDescent="0.25">
      <c r="A918" s="1" t="s">
        <v>2371</v>
      </c>
      <c r="B918" s="1" t="s">
        <v>1041</v>
      </c>
      <c r="C918" s="1" t="s">
        <v>5130</v>
      </c>
      <c r="D918" s="1" t="s">
        <v>6794</v>
      </c>
      <c r="E918" s="1" t="s">
        <v>4656</v>
      </c>
      <c r="F918" s="1" t="s">
        <v>4772</v>
      </c>
      <c r="G918" s="1" t="s">
        <v>4833</v>
      </c>
      <c r="H918" s="1" t="s">
        <v>4630</v>
      </c>
      <c r="I918" s="1" t="s">
        <v>4670</v>
      </c>
      <c r="J918" s="1" t="s">
        <v>4757</v>
      </c>
      <c r="K918">
        <v>30457.18</v>
      </c>
      <c r="L918">
        <v>1.88</v>
      </c>
      <c r="M918" s="32" t="s">
        <v>6795</v>
      </c>
      <c r="N918" s="35" t="s">
        <v>5708</v>
      </c>
      <c r="O918" s="1" t="s">
        <v>4609</v>
      </c>
      <c r="P918" s="1" t="s">
        <v>4622</v>
      </c>
      <c r="Q918" s="1" t="s">
        <v>4643</v>
      </c>
      <c r="R918" s="1" t="s">
        <v>4665</v>
      </c>
      <c r="S918" s="1">
        <f>+Excel_Advanced_Sales_Dataset_2000__hetvi__2[[#This Row],[Unit Price]]*Excel_Advanced_Sales_Dataset_2000__hetvi__2[[#This Row],[Quantity]]</f>
        <v>852801.04</v>
      </c>
    </row>
    <row r="919" spans="1:19" x14ac:dyDescent="0.25">
      <c r="A919" s="1" t="s">
        <v>2373</v>
      </c>
      <c r="B919" s="1" t="s">
        <v>2374</v>
      </c>
      <c r="C919" s="1" t="s">
        <v>6461</v>
      </c>
      <c r="D919" s="1" t="s">
        <v>6796</v>
      </c>
      <c r="E919" s="1" t="s">
        <v>4656</v>
      </c>
      <c r="F919" s="1" t="s">
        <v>4657</v>
      </c>
      <c r="G919" s="1" t="s">
        <v>4658</v>
      </c>
      <c r="H919" s="1" t="s">
        <v>4630</v>
      </c>
      <c r="I919" s="1" t="s">
        <v>4670</v>
      </c>
      <c r="J919" s="1" t="s">
        <v>4767</v>
      </c>
      <c r="K919">
        <v>34471.81</v>
      </c>
      <c r="L919">
        <v>0.5</v>
      </c>
      <c r="M919" s="32" t="s">
        <v>6797</v>
      </c>
      <c r="N919" s="35" t="s">
        <v>4895</v>
      </c>
      <c r="O919" s="1" t="s">
        <v>45</v>
      </c>
      <c r="P919" s="1" t="s">
        <v>4622</v>
      </c>
      <c r="Q919" s="1" t="s">
        <v>4623</v>
      </c>
      <c r="R919" s="1" t="s">
        <v>4703</v>
      </c>
      <c r="S919" s="1">
        <f>+Excel_Advanced_Sales_Dataset_2000__hetvi__2[[#This Row],[Unit Price]]*Excel_Advanced_Sales_Dataset_2000__hetvi__2[[#This Row],[Quantity]]</f>
        <v>1551231.45</v>
      </c>
    </row>
    <row r="920" spans="1:19" x14ac:dyDescent="0.25">
      <c r="A920" s="1" t="s">
        <v>2376</v>
      </c>
      <c r="B920" s="1" t="s">
        <v>468</v>
      </c>
      <c r="C920" s="1" t="s">
        <v>5844</v>
      </c>
      <c r="D920" s="1" t="s">
        <v>6798</v>
      </c>
      <c r="E920" s="1" t="s">
        <v>4615</v>
      </c>
      <c r="F920" s="1" t="s">
        <v>4754</v>
      </c>
      <c r="G920" s="1" t="s">
        <v>4755</v>
      </c>
      <c r="H920" s="1" t="s">
        <v>4618</v>
      </c>
      <c r="I920" s="1" t="s">
        <v>4678</v>
      </c>
      <c r="J920" s="1" t="s">
        <v>4757</v>
      </c>
      <c r="K920">
        <v>17556.150000000001</v>
      </c>
      <c r="L920">
        <v>2.5099999999999998</v>
      </c>
      <c r="M920" s="32" t="s">
        <v>6799</v>
      </c>
      <c r="N920" s="35" t="s">
        <v>6249</v>
      </c>
      <c r="O920" s="1" t="s">
        <v>4664</v>
      </c>
      <c r="P920" s="1" t="s">
        <v>4622</v>
      </c>
      <c r="Q920" s="1" t="s">
        <v>4611</v>
      </c>
      <c r="R920" s="1" t="s">
        <v>4682</v>
      </c>
      <c r="S920" s="1">
        <f>+Excel_Advanced_Sales_Dataset_2000__hetvi__2[[#This Row],[Unit Price]]*Excel_Advanced_Sales_Dataset_2000__hetvi__2[[#This Row],[Quantity]]</f>
        <v>491572.20000000007</v>
      </c>
    </row>
    <row r="921" spans="1:19" x14ac:dyDescent="0.25">
      <c r="A921" s="1" t="s">
        <v>2378</v>
      </c>
      <c r="B921" s="1" t="s">
        <v>2338</v>
      </c>
      <c r="C921" s="1" t="s">
        <v>4634</v>
      </c>
      <c r="D921" s="1" t="s">
        <v>4765</v>
      </c>
      <c r="E921" s="1" t="s">
        <v>4615</v>
      </c>
      <c r="F921" s="1" t="s">
        <v>4616</v>
      </c>
      <c r="G921" s="1" t="s">
        <v>4617</v>
      </c>
      <c r="H921" s="1" t="s">
        <v>4725</v>
      </c>
      <c r="I921" s="1" t="s">
        <v>4923</v>
      </c>
      <c r="J921" s="1" t="s">
        <v>4902</v>
      </c>
      <c r="K921">
        <v>47109.07</v>
      </c>
      <c r="L921">
        <v>11.21</v>
      </c>
      <c r="M921" s="32" t="s">
        <v>6800</v>
      </c>
      <c r="N921" s="35" t="s">
        <v>4940</v>
      </c>
      <c r="O921" s="1" t="s">
        <v>4651</v>
      </c>
      <c r="P921" s="1" t="s">
        <v>4622</v>
      </c>
      <c r="Q921" s="1" t="s">
        <v>4611</v>
      </c>
      <c r="R921" s="1" t="s">
        <v>4665</v>
      </c>
      <c r="S921" s="1">
        <f>+Excel_Advanced_Sales_Dataset_2000__hetvi__2[[#This Row],[Unit Price]]*Excel_Advanced_Sales_Dataset_2000__hetvi__2[[#This Row],[Quantity]]</f>
        <v>2261235.36</v>
      </c>
    </row>
    <row r="922" spans="1:19" x14ac:dyDescent="0.25">
      <c r="A922" s="1" t="s">
        <v>2380</v>
      </c>
      <c r="B922" s="1" t="s">
        <v>2381</v>
      </c>
      <c r="C922" s="1" t="s">
        <v>5297</v>
      </c>
      <c r="D922" s="1" t="s">
        <v>5168</v>
      </c>
      <c r="E922" s="1" t="s">
        <v>4656</v>
      </c>
      <c r="F922" s="1" t="s">
        <v>4676</v>
      </c>
      <c r="G922" s="1" t="s">
        <v>4677</v>
      </c>
      <c r="H922" s="1" t="s">
        <v>4605</v>
      </c>
      <c r="I922" s="1" t="s">
        <v>4808</v>
      </c>
      <c r="J922" s="1" t="s">
        <v>4727</v>
      </c>
      <c r="K922">
        <v>17181.43</v>
      </c>
      <c r="L922">
        <v>11.22</v>
      </c>
      <c r="M922" s="32" t="s">
        <v>6801</v>
      </c>
      <c r="N922" s="35" t="s">
        <v>6601</v>
      </c>
      <c r="O922" s="1" t="s">
        <v>4609</v>
      </c>
      <c r="P922" s="1" t="s">
        <v>4622</v>
      </c>
      <c r="Q922" s="1" t="s">
        <v>4611</v>
      </c>
      <c r="R922" s="1" t="s">
        <v>4696</v>
      </c>
      <c r="S922" s="1">
        <f>+Excel_Advanced_Sales_Dataset_2000__hetvi__2[[#This Row],[Unit Price]]*Excel_Advanced_Sales_Dataset_2000__hetvi__2[[#This Row],[Quantity]]</f>
        <v>137451.44</v>
      </c>
    </row>
    <row r="923" spans="1:19" x14ac:dyDescent="0.25">
      <c r="A923" s="1" t="s">
        <v>2383</v>
      </c>
      <c r="B923" s="1" t="s">
        <v>1480</v>
      </c>
      <c r="C923" s="1" t="s">
        <v>5699</v>
      </c>
      <c r="D923" s="1" t="s">
        <v>6655</v>
      </c>
      <c r="E923" s="1" t="s">
        <v>4656</v>
      </c>
      <c r="F923" s="1" t="s">
        <v>4891</v>
      </c>
      <c r="G923" s="1" t="s">
        <v>5143</v>
      </c>
      <c r="H923" s="1" t="s">
        <v>4630</v>
      </c>
      <c r="I923" s="1" t="s">
        <v>4631</v>
      </c>
      <c r="J923" s="1" t="s">
        <v>4779</v>
      </c>
      <c r="K923">
        <v>31020.13</v>
      </c>
      <c r="L923">
        <v>15.26</v>
      </c>
      <c r="M923" s="32" t="s">
        <v>6802</v>
      </c>
      <c r="N923" s="35" t="s">
        <v>5216</v>
      </c>
      <c r="O923" s="1" t="s">
        <v>4730</v>
      </c>
      <c r="P923" s="1" t="s">
        <v>4622</v>
      </c>
      <c r="Q923" s="1" t="s">
        <v>4611</v>
      </c>
      <c r="R923" s="1" t="s">
        <v>4682</v>
      </c>
      <c r="S923" s="1">
        <f>+Excel_Advanced_Sales_Dataset_2000__hetvi__2[[#This Row],[Unit Price]]*Excel_Advanced_Sales_Dataset_2000__hetvi__2[[#This Row],[Quantity]]</f>
        <v>279181.17</v>
      </c>
    </row>
    <row r="924" spans="1:19" x14ac:dyDescent="0.25">
      <c r="A924" s="1" t="s">
        <v>2385</v>
      </c>
      <c r="B924" s="1" t="s">
        <v>395</v>
      </c>
      <c r="C924" s="1" t="s">
        <v>4865</v>
      </c>
      <c r="D924" s="1" t="s">
        <v>6803</v>
      </c>
      <c r="E924" s="1" t="s">
        <v>4615</v>
      </c>
      <c r="F924" s="1" t="s">
        <v>4616</v>
      </c>
      <c r="G924" s="1" t="s">
        <v>5280</v>
      </c>
      <c r="H924" s="1" t="s">
        <v>4618</v>
      </c>
      <c r="I924" s="1" t="s">
        <v>4748</v>
      </c>
      <c r="J924" s="1" t="s">
        <v>5138</v>
      </c>
      <c r="K924">
        <v>43526.27</v>
      </c>
      <c r="L924">
        <v>14.75</v>
      </c>
      <c r="M924" s="32" t="s">
        <v>6804</v>
      </c>
      <c r="N924" s="35" t="s">
        <v>6805</v>
      </c>
      <c r="O924" s="1" t="s">
        <v>4651</v>
      </c>
      <c r="P924" s="1" t="s">
        <v>4622</v>
      </c>
      <c r="Q924" s="1" t="s">
        <v>4611</v>
      </c>
      <c r="R924" s="1" t="s">
        <v>4744</v>
      </c>
      <c r="S924" s="1">
        <f>+Excel_Advanced_Sales_Dataset_2000__hetvi__2[[#This Row],[Unit Price]]*Excel_Advanced_Sales_Dataset_2000__hetvi__2[[#This Row],[Quantity]]</f>
        <v>609367.77999999991</v>
      </c>
    </row>
    <row r="925" spans="1:19" x14ac:dyDescent="0.25">
      <c r="A925" s="1" t="s">
        <v>2387</v>
      </c>
      <c r="B925" s="1" t="s">
        <v>1540</v>
      </c>
      <c r="C925" s="1" t="s">
        <v>5930</v>
      </c>
      <c r="D925" s="1" t="s">
        <v>6422</v>
      </c>
      <c r="E925" s="1" t="s">
        <v>4602</v>
      </c>
      <c r="F925" s="1" t="s">
        <v>4684</v>
      </c>
      <c r="G925" s="1" t="s">
        <v>4685</v>
      </c>
      <c r="H925" s="1" t="s">
        <v>4618</v>
      </c>
      <c r="I925" s="1" t="s">
        <v>4678</v>
      </c>
      <c r="J925" s="1" t="s">
        <v>4938</v>
      </c>
      <c r="K925">
        <v>17168.82</v>
      </c>
      <c r="L925">
        <v>7.43</v>
      </c>
      <c r="M925" s="32" t="s">
        <v>6806</v>
      </c>
      <c r="N925" s="35" t="s">
        <v>5276</v>
      </c>
      <c r="O925" s="1" t="s">
        <v>4609</v>
      </c>
      <c r="P925" s="1" t="s">
        <v>4622</v>
      </c>
      <c r="Q925" s="1" t="s">
        <v>4643</v>
      </c>
      <c r="R925" s="1" t="s">
        <v>4744</v>
      </c>
      <c r="S925" s="1">
        <f>+Excel_Advanced_Sales_Dataset_2000__hetvi__2[[#This Row],[Unit Price]]*Excel_Advanced_Sales_Dataset_2000__hetvi__2[[#This Row],[Quantity]]</f>
        <v>566571.05999999994</v>
      </c>
    </row>
    <row r="926" spans="1:19" x14ac:dyDescent="0.25">
      <c r="A926" s="1" t="s">
        <v>2389</v>
      </c>
      <c r="B926" s="1" t="s">
        <v>1275</v>
      </c>
      <c r="C926" s="1" t="s">
        <v>4979</v>
      </c>
      <c r="D926" s="1" t="s">
        <v>4878</v>
      </c>
      <c r="E926" s="1" t="s">
        <v>4602</v>
      </c>
      <c r="F926" s="1" t="s">
        <v>4668</v>
      </c>
      <c r="G926" s="1" t="s">
        <v>4879</v>
      </c>
      <c r="H926" s="1" t="s">
        <v>4725</v>
      </c>
      <c r="I926" s="1" t="s">
        <v>4827</v>
      </c>
      <c r="J926" s="1" t="s">
        <v>5370</v>
      </c>
      <c r="K926">
        <v>42851.35</v>
      </c>
      <c r="L926">
        <v>7.52</v>
      </c>
      <c r="M926" s="32" t="s">
        <v>6807</v>
      </c>
      <c r="N926" s="35" t="s">
        <v>5601</v>
      </c>
      <c r="O926" s="1" t="s">
        <v>4730</v>
      </c>
      <c r="P926" s="1" t="s">
        <v>4622</v>
      </c>
      <c r="Q926" s="1" t="s">
        <v>4611</v>
      </c>
      <c r="R926" s="1" t="s">
        <v>4644</v>
      </c>
      <c r="S926" s="1">
        <f>+Excel_Advanced_Sales_Dataset_2000__hetvi__2[[#This Row],[Unit Price]]*Excel_Advanced_Sales_Dataset_2000__hetvi__2[[#This Row],[Quantity]]</f>
        <v>1799756.7</v>
      </c>
    </row>
    <row r="927" spans="1:19" x14ac:dyDescent="0.25">
      <c r="A927" s="1" t="s">
        <v>2391</v>
      </c>
      <c r="B927" s="1" t="s">
        <v>1249</v>
      </c>
      <c r="C927" s="1" t="s">
        <v>5302</v>
      </c>
      <c r="D927" s="1" t="s">
        <v>6808</v>
      </c>
      <c r="E927" s="1" t="s">
        <v>4615</v>
      </c>
      <c r="F927" s="1" t="s">
        <v>4616</v>
      </c>
      <c r="G927" s="1" t="s">
        <v>4699</v>
      </c>
      <c r="H927" s="1" t="s">
        <v>4659</v>
      </c>
      <c r="I927" s="1" t="s">
        <v>4787</v>
      </c>
      <c r="J927" s="1" t="s">
        <v>4693</v>
      </c>
      <c r="K927">
        <v>31418.84</v>
      </c>
      <c r="L927">
        <v>0.96</v>
      </c>
      <c r="M927" s="32" t="s">
        <v>6809</v>
      </c>
      <c r="N927" s="35" t="s">
        <v>5747</v>
      </c>
      <c r="O927" s="1" t="s">
        <v>4664</v>
      </c>
      <c r="P927" s="1" t="s">
        <v>4610</v>
      </c>
      <c r="Q927" s="1" t="s">
        <v>4643</v>
      </c>
      <c r="R927" s="1" t="s">
        <v>4665</v>
      </c>
      <c r="S927" s="1">
        <f>+Excel_Advanced_Sales_Dataset_2000__hetvi__2[[#This Row],[Unit Price]]*Excel_Advanced_Sales_Dataset_2000__hetvi__2[[#This Row],[Quantity]]</f>
        <v>942565.2</v>
      </c>
    </row>
    <row r="928" spans="1:19" x14ac:dyDescent="0.25">
      <c r="A928" s="1" t="s">
        <v>2393</v>
      </c>
      <c r="B928" s="1" t="s">
        <v>2394</v>
      </c>
      <c r="C928" s="1" t="s">
        <v>6810</v>
      </c>
      <c r="D928" s="1" t="s">
        <v>5396</v>
      </c>
      <c r="E928" s="1" t="s">
        <v>4602</v>
      </c>
      <c r="F928" s="1" t="s">
        <v>4684</v>
      </c>
      <c r="G928" s="1" t="s">
        <v>4792</v>
      </c>
      <c r="H928" s="1" t="s">
        <v>4605</v>
      </c>
      <c r="I928" s="1" t="s">
        <v>4606</v>
      </c>
      <c r="J928" s="1" t="s">
        <v>4938</v>
      </c>
      <c r="K928">
        <v>1984.91</v>
      </c>
      <c r="L928">
        <v>10.050000000000001</v>
      </c>
      <c r="M928" s="32" t="s">
        <v>6811</v>
      </c>
      <c r="N928" s="35" t="s">
        <v>6112</v>
      </c>
      <c r="O928" s="1" t="s">
        <v>4730</v>
      </c>
      <c r="P928" s="1" t="s">
        <v>4622</v>
      </c>
      <c r="Q928" s="1" t="s">
        <v>4643</v>
      </c>
      <c r="R928" s="1" t="s">
        <v>4653</v>
      </c>
      <c r="S928" s="1">
        <f>+Excel_Advanced_Sales_Dataset_2000__hetvi__2[[#This Row],[Unit Price]]*Excel_Advanced_Sales_Dataset_2000__hetvi__2[[#This Row],[Quantity]]</f>
        <v>65502.030000000006</v>
      </c>
    </row>
    <row r="929" spans="1:19" x14ac:dyDescent="0.25">
      <c r="A929" s="1" t="s">
        <v>2396</v>
      </c>
      <c r="B929" s="1" t="s">
        <v>2397</v>
      </c>
      <c r="C929" s="1" t="s">
        <v>4936</v>
      </c>
      <c r="D929" s="1" t="s">
        <v>4933</v>
      </c>
      <c r="E929" s="1" t="s">
        <v>4615</v>
      </c>
      <c r="F929" s="1" t="s">
        <v>4843</v>
      </c>
      <c r="G929" s="1" t="s">
        <v>4844</v>
      </c>
      <c r="H929" s="1" t="s">
        <v>4605</v>
      </c>
      <c r="I929" s="1" t="s">
        <v>4706</v>
      </c>
      <c r="J929" s="1" t="s">
        <v>5039</v>
      </c>
      <c r="K929">
        <v>1307.3399999999999</v>
      </c>
      <c r="L929">
        <v>12.87</v>
      </c>
      <c r="M929" s="32" t="s">
        <v>6812</v>
      </c>
      <c r="N929" s="35" t="s">
        <v>6813</v>
      </c>
      <c r="O929" s="1" t="s">
        <v>4609</v>
      </c>
      <c r="P929" s="1" t="s">
        <v>4622</v>
      </c>
      <c r="Q929" s="1" t="s">
        <v>4623</v>
      </c>
      <c r="R929" s="1" t="s">
        <v>4682</v>
      </c>
      <c r="S929" s="1">
        <f>+Excel_Advanced_Sales_Dataset_2000__hetvi__2[[#This Row],[Unit Price]]*Excel_Advanced_Sales_Dataset_2000__hetvi__2[[#This Row],[Quantity]]</f>
        <v>5229.3599999999997</v>
      </c>
    </row>
    <row r="930" spans="1:19" x14ac:dyDescent="0.25">
      <c r="A930" s="1" t="s">
        <v>2399</v>
      </c>
      <c r="B930" s="1" t="s">
        <v>370</v>
      </c>
      <c r="C930" s="1" t="s">
        <v>6814</v>
      </c>
      <c r="D930" s="1" t="s">
        <v>5609</v>
      </c>
      <c r="E930" s="1" t="s">
        <v>4656</v>
      </c>
      <c r="F930" s="1" t="s">
        <v>4772</v>
      </c>
      <c r="G930" s="1" t="s">
        <v>4773</v>
      </c>
      <c r="H930" s="1" t="s">
        <v>4659</v>
      </c>
      <c r="I930" s="1" t="s">
        <v>4943</v>
      </c>
      <c r="J930" s="1" t="s">
        <v>4966</v>
      </c>
      <c r="K930">
        <v>25565.71</v>
      </c>
      <c r="L930">
        <v>14.54</v>
      </c>
      <c r="M930" s="32" t="s">
        <v>6815</v>
      </c>
      <c r="N930" s="35" t="s">
        <v>6743</v>
      </c>
      <c r="O930" s="1" t="s">
        <v>4730</v>
      </c>
      <c r="P930" s="1" t="s">
        <v>4622</v>
      </c>
      <c r="Q930" s="1" t="s">
        <v>4643</v>
      </c>
      <c r="R930" s="1" t="s">
        <v>4823</v>
      </c>
      <c r="S930" s="1">
        <f>+Excel_Advanced_Sales_Dataset_2000__hetvi__2[[#This Row],[Unit Price]]*Excel_Advanced_Sales_Dataset_2000__hetvi__2[[#This Row],[Quantity]]</f>
        <v>434617.07</v>
      </c>
    </row>
    <row r="931" spans="1:19" x14ac:dyDescent="0.25">
      <c r="A931" s="1" t="s">
        <v>2401</v>
      </c>
      <c r="B931" s="1" t="s">
        <v>2097</v>
      </c>
      <c r="C931" s="1" t="s">
        <v>5934</v>
      </c>
      <c r="D931" s="1" t="s">
        <v>6816</v>
      </c>
      <c r="E931" s="1" t="s">
        <v>4602</v>
      </c>
      <c r="F931" s="1" t="s">
        <v>4785</v>
      </c>
      <c r="G931" s="1" t="s">
        <v>4942</v>
      </c>
      <c r="H931" s="1" t="s">
        <v>4618</v>
      </c>
      <c r="I931" s="1" t="s">
        <v>4735</v>
      </c>
      <c r="J931" s="1" t="s">
        <v>4846</v>
      </c>
      <c r="K931">
        <v>1437.89</v>
      </c>
      <c r="L931">
        <v>11.89</v>
      </c>
      <c r="M931" s="32" t="s">
        <v>6817</v>
      </c>
      <c r="N931" s="35" t="s">
        <v>5002</v>
      </c>
      <c r="O931" s="1" t="s">
        <v>45</v>
      </c>
      <c r="P931" s="1" t="s">
        <v>4622</v>
      </c>
      <c r="Q931" s="1" t="s">
        <v>4623</v>
      </c>
      <c r="R931" s="1" t="s">
        <v>4744</v>
      </c>
      <c r="S931" s="1">
        <f>+Excel_Advanced_Sales_Dataset_2000__hetvi__2[[#This Row],[Unit Price]]*Excel_Advanced_Sales_Dataset_2000__hetvi__2[[#This Row],[Quantity]]</f>
        <v>21568.350000000002</v>
      </c>
    </row>
    <row r="932" spans="1:19" x14ac:dyDescent="0.25">
      <c r="A932" s="1" t="s">
        <v>2403</v>
      </c>
      <c r="B932" s="1" t="s">
        <v>1156</v>
      </c>
      <c r="C932" s="1" t="s">
        <v>4634</v>
      </c>
      <c r="D932" s="1" t="s">
        <v>6818</v>
      </c>
      <c r="E932" s="1" t="s">
        <v>4602</v>
      </c>
      <c r="F932" s="1" t="s">
        <v>4684</v>
      </c>
      <c r="G932" s="1" t="s">
        <v>4792</v>
      </c>
      <c r="H932" s="1" t="s">
        <v>4659</v>
      </c>
      <c r="I932" s="1" t="s">
        <v>4660</v>
      </c>
      <c r="J932" s="1" t="s">
        <v>4620</v>
      </c>
      <c r="K932">
        <v>13996.46</v>
      </c>
      <c r="L932">
        <v>6.23</v>
      </c>
      <c r="M932" s="32" t="s">
        <v>6819</v>
      </c>
      <c r="N932" s="35" t="s">
        <v>6042</v>
      </c>
      <c r="O932" s="1" t="s">
        <v>4651</v>
      </c>
      <c r="P932" s="1" t="s">
        <v>4622</v>
      </c>
      <c r="Q932" s="1" t="s">
        <v>4643</v>
      </c>
      <c r="R932" s="1" t="s">
        <v>4703</v>
      </c>
      <c r="S932" s="1">
        <f>+Excel_Advanced_Sales_Dataset_2000__hetvi__2[[#This Row],[Unit Price]]*Excel_Advanced_Sales_Dataset_2000__hetvi__2[[#This Row],[Quantity]]</f>
        <v>41989.38</v>
      </c>
    </row>
    <row r="933" spans="1:19" x14ac:dyDescent="0.25">
      <c r="A933" s="1" t="s">
        <v>2405</v>
      </c>
      <c r="B933" s="1" t="s">
        <v>606</v>
      </c>
      <c r="C933" s="1" t="s">
        <v>6820</v>
      </c>
      <c r="D933" s="1" t="s">
        <v>5061</v>
      </c>
      <c r="E933" s="1" t="s">
        <v>4656</v>
      </c>
      <c r="F933" s="1" t="s">
        <v>4676</v>
      </c>
      <c r="G933" s="1" t="s">
        <v>5132</v>
      </c>
      <c r="H933" s="1" t="s">
        <v>4725</v>
      </c>
      <c r="I933" s="1" t="s">
        <v>5247</v>
      </c>
      <c r="J933" s="1" t="s">
        <v>4993</v>
      </c>
      <c r="K933">
        <v>14315.43</v>
      </c>
      <c r="L933">
        <v>11.51</v>
      </c>
      <c r="M933" s="32" t="s">
        <v>6821</v>
      </c>
      <c r="N933" s="35" t="s">
        <v>5888</v>
      </c>
      <c r="O933" s="1" t="s">
        <v>4664</v>
      </c>
      <c r="P933" s="1" t="s">
        <v>4622</v>
      </c>
      <c r="Q933" s="1" t="s">
        <v>4643</v>
      </c>
      <c r="R933" s="1" t="s">
        <v>4696</v>
      </c>
      <c r="S933" s="1">
        <f>+Excel_Advanced_Sales_Dataset_2000__hetvi__2[[#This Row],[Unit Price]]*Excel_Advanced_Sales_Dataset_2000__hetvi__2[[#This Row],[Quantity]]</f>
        <v>586932.63</v>
      </c>
    </row>
    <row r="934" spans="1:19" x14ac:dyDescent="0.25">
      <c r="A934" s="1" t="s">
        <v>2407</v>
      </c>
      <c r="B934" s="1" t="s">
        <v>579</v>
      </c>
      <c r="C934" s="1" t="s">
        <v>4625</v>
      </c>
      <c r="D934" s="1" t="s">
        <v>5012</v>
      </c>
      <c r="E934" s="1" t="s">
        <v>4602</v>
      </c>
      <c r="F934" s="1" t="s">
        <v>4603</v>
      </c>
      <c r="G934" s="1" t="s">
        <v>4604</v>
      </c>
      <c r="H934" s="1" t="s">
        <v>4725</v>
      </c>
      <c r="I934" s="1" t="s">
        <v>5247</v>
      </c>
      <c r="J934" s="1" t="s">
        <v>4741</v>
      </c>
      <c r="K934">
        <v>30763.61</v>
      </c>
      <c r="L934">
        <v>14.29</v>
      </c>
      <c r="M934" s="32" t="s">
        <v>6822</v>
      </c>
      <c r="N934" s="35" t="s">
        <v>5655</v>
      </c>
      <c r="O934" s="1" t="s">
        <v>4651</v>
      </c>
      <c r="P934" s="1" t="s">
        <v>4622</v>
      </c>
      <c r="Q934" s="1" t="s">
        <v>4611</v>
      </c>
      <c r="R934" s="1" t="s">
        <v>4653</v>
      </c>
      <c r="S934" s="1">
        <f>+Excel_Advanced_Sales_Dataset_2000__hetvi__2[[#This Row],[Unit Price]]*Excel_Advanced_Sales_Dataset_2000__hetvi__2[[#This Row],[Quantity]]</f>
        <v>615272.19999999995</v>
      </c>
    </row>
    <row r="935" spans="1:19" x14ac:dyDescent="0.25">
      <c r="A935" s="1" t="s">
        <v>2409</v>
      </c>
      <c r="B935" s="1" t="s">
        <v>178</v>
      </c>
      <c r="C935" s="1" t="s">
        <v>5194</v>
      </c>
      <c r="D935" s="1" t="s">
        <v>6823</v>
      </c>
      <c r="E935" s="1" t="s">
        <v>4615</v>
      </c>
      <c r="F935" s="1" t="s">
        <v>4754</v>
      </c>
      <c r="G935" s="1" t="s">
        <v>4839</v>
      </c>
      <c r="H935" s="1" t="s">
        <v>4605</v>
      </c>
      <c r="I935" s="1" t="s">
        <v>4819</v>
      </c>
      <c r="J935" s="1" t="s">
        <v>4686</v>
      </c>
      <c r="K935">
        <v>7092.06</v>
      </c>
      <c r="L935">
        <v>5.6</v>
      </c>
      <c r="M935" s="32" t="s">
        <v>6824</v>
      </c>
      <c r="N935" s="35" t="s">
        <v>6017</v>
      </c>
      <c r="O935" s="1" t="s">
        <v>4664</v>
      </c>
      <c r="P935" s="1" t="s">
        <v>4622</v>
      </c>
      <c r="Q935" s="1" t="s">
        <v>4623</v>
      </c>
      <c r="R935" s="1" t="s">
        <v>4624</v>
      </c>
      <c r="S935" s="1">
        <f>+Excel_Advanced_Sales_Dataset_2000__hetvi__2[[#This Row],[Unit Price]]*Excel_Advanced_Sales_Dataset_2000__hetvi__2[[#This Row],[Quantity]]</f>
        <v>134749.14000000001</v>
      </c>
    </row>
    <row r="936" spans="1:19" x14ac:dyDescent="0.25">
      <c r="A936" s="1" t="s">
        <v>2411</v>
      </c>
      <c r="B936" s="1" t="s">
        <v>1522</v>
      </c>
      <c r="C936" s="1" t="s">
        <v>5973</v>
      </c>
      <c r="D936" s="1" t="s">
        <v>6346</v>
      </c>
      <c r="E936" s="1" t="s">
        <v>4615</v>
      </c>
      <c r="F936" s="1" t="s">
        <v>4733</v>
      </c>
      <c r="G936" s="1" t="s">
        <v>4897</v>
      </c>
      <c r="H936" s="1" t="s">
        <v>4659</v>
      </c>
      <c r="I936" s="1" t="s">
        <v>4756</v>
      </c>
      <c r="J936" s="1" t="s">
        <v>4986</v>
      </c>
      <c r="K936">
        <v>11284.87</v>
      </c>
      <c r="L936">
        <v>2.63</v>
      </c>
      <c r="M936" s="32" t="s">
        <v>6825</v>
      </c>
      <c r="N936" s="35" t="s">
        <v>6826</v>
      </c>
      <c r="O936" s="1" t="s">
        <v>4609</v>
      </c>
      <c r="P936" s="1" t="s">
        <v>4622</v>
      </c>
      <c r="Q936" s="1" t="s">
        <v>4611</v>
      </c>
      <c r="R936" s="1" t="s">
        <v>4682</v>
      </c>
      <c r="S936" s="1">
        <f>+Excel_Advanced_Sales_Dataset_2000__hetvi__2[[#This Row],[Unit Price]]*Excel_Advanced_Sales_Dataset_2000__hetvi__2[[#This Row],[Quantity]]</f>
        <v>259552.01</v>
      </c>
    </row>
    <row r="937" spans="1:19" x14ac:dyDescent="0.25">
      <c r="A937" s="1" t="s">
        <v>2413</v>
      </c>
      <c r="B937" s="1" t="s">
        <v>1116</v>
      </c>
      <c r="C937" s="1" t="s">
        <v>5475</v>
      </c>
      <c r="D937" s="1" t="s">
        <v>5191</v>
      </c>
      <c r="E937" s="1" t="s">
        <v>4602</v>
      </c>
      <c r="F937" s="1" t="s">
        <v>4684</v>
      </c>
      <c r="G937" s="1" t="s">
        <v>4792</v>
      </c>
      <c r="H937" s="1" t="s">
        <v>4605</v>
      </c>
      <c r="I937" s="1" t="s">
        <v>4868</v>
      </c>
      <c r="J937" s="1" t="s">
        <v>4893</v>
      </c>
      <c r="K937">
        <v>36886.5</v>
      </c>
      <c r="L937">
        <v>19.02</v>
      </c>
      <c r="M937" s="32" t="s">
        <v>6827</v>
      </c>
      <c r="N937" s="35" t="s">
        <v>5703</v>
      </c>
      <c r="O937" s="1" t="s">
        <v>45</v>
      </c>
      <c r="P937" s="1" t="s">
        <v>4622</v>
      </c>
      <c r="Q937" s="1" t="s">
        <v>4623</v>
      </c>
      <c r="R937" s="1" t="s">
        <v>4720</v>
      </c>
      <c r="S937" s="1">
        <f>+Excel_Advanced_Sales_Dataset_2000__hetvi__2[[#This Row],[Unit Price]]*Excel_Advanced_Sales_Dataset_2000__hetvi__2[[#This Row],[Quantity]]</f>
        <v>774616.5</v>
      </c>
    </row>
    <row r="938" spans="1:19" x14ac:dyDescent="0.25">
      <c r="A938" s="1" t="s">
        <v>2415</v>
      </c>
      <c r="B938" s="1" t="s">
        <v>586</v>
      </c>
      <c r="C938" s="1" t="s">
        <v>4953</v>
      </c>
      <c r="D938" s="1" t="s">
        <v>5099</v>
      </c>
      <c r="E938" s="1" t="s">
        <v>4615</v>
      </c>
      <c r="F938" s="1" t="s">
        <v>4733</v>
      </c>
      <c r="G938" s="1" t="s">
        <v>4897</v>
      </c>
      <c r="H938" s="1" t="s">
        <v>4659</v>
      </c>
      <c r="I938" s="1" t="s">
        <v>4943</v>
      </c>
      <c r="J938" s="1" t="s">
        <v>4700</v>
      </c>
      <c r="K938">
        <v>41532.69</v>
      </c>
      <c r="L938">
        <v>3.91</v>
      </c>
      <c r="M938" s="32" t="s">
        <v>6828</v>
      </c>
      <c r="N938" s="35" t="s">
        <v>5455</v>
      </c>
      <c r="O938" s="1" t="s">
        <v>4651</v>
      </c>
      <c r="P938" s="1" t="s">
        <v>4622</v>
      </c>
      <c r="Q938" s="1" t="s">
        <v>4623</v>
      </c>
      <c r="R938" s="1" t="s">
        <v>4644</v>
      </c>
      <c r="S938" s="1">
        <f>+Excel_Advanced_Sales_Dataset_2000__hetvi__2[[#This Row],[Unit Price]]*Excel_Advanced_Sales_Dataset_2000__hetvi__2[[#This Row],[Quantity]]</f>
        <v>1204448.01</v>
      </c>
    </row>
    <row r="939" spans="1:19" x14ac:dyDescent="0.25">
      <c r="A939" s="1" t="s">
        <v>2417</v>
      </c>
      <c r="B939" s="1" t="s">
        <v>2097</v>
      </c>
      <c r="C939" s="1" t="s">
        <v>4901</v>
      </c>
      <c r="D939" s="1" t="s">
        <v>6829</v>
      </c>
      <c r="E939" s="1" t="s">
        <v>4602</v>
      </c>
      <c r="F939" s="1" t="s">
        <v>4684</v>
      </c>
      <c r="G939" s="1" t="s">
        <v>5022</v>
      </c>
      <c r="H939" s="1" t="s">
        <v>4659</v>
      </c>
      <c r="I939" s="1" t="s">
        <v>4787</v>
      </c>
      <c r="J939" s="1" t="s">
        <v>5026</v>
      </c>
      <c r="K939">
        <v>38153.79</v>
      </c>
      <c r="L939">
        <v>10.11</v>
      </c>
      <c r="M939" s="32" t="s">
        <v>6830</v>
      </c>
      <c r="N939" s="35" t="s">
        <v>5455</v>
      </c>
      <c r="O939" s="1" t="s">
        <v>4664</v>
      </c>
      <c r="P939" s="1" t="s">
        <v>4622</v>
      </c>
      <c r="Q939" s="1" t="s">
        <v>4643</v>
      </c>
      <c r="R939" s="1" t="s">
        <v>4644</v>
      </c>
      <c r="S939" s="1">
        <f>+Excel_Advanced_Sales_Dataset_2000__hetvi__2[[#This Row],[Unit Price]]*Excel_Advanced_Sales_Dataset_2000__hetvi__2[[#This Row],[Quantity]]</f>
        <v>457845.48</v>
      </c>
    </row>
    <row r="940" spans="1:19" x14ac:dyDescent="0.25">
      <c r="A940" s="1" t="s">
        <v>2419</v>
      </c>
      <c r="B940" s="1" t="s">
        <v>491</v>
      </c>
      <c r="C940" s="1" t="s">
        <v>5780</v>
      </c>
      <c r="D940" s="1" t="s">
        <v>6831</v>
      </c>
      <c r="E940" s="1" t="s">
        <v>4602</v>
      </c>
      <c r="F940" s="1" t="s">
        <v>4785</v>
      </c>
      <c r="G940" s="1" t="s">
        <v>4786</v>
      </c>
      <c r="H940" s="1" t="s">
        <v>4638</v>
      </c>
      <c r="I940" s="1" t="s">
        <v>4834</v>
      </c>
      <c r="J940" s="1" t="s">
        <v>4846</v>
      </c>
      <c r="K940">
        <v>9086.65</v>
      </c>
      <c r="L940">
        <v>8.64</v>
      </c>
      <c r="M940" s="32" t="s">
        <v>6832</v>
      </c>
      <c r="N940" s="35" t="s">
        <v>5728</v>
      </c>
      <c r="O940" s="1" t="s">
        <v>4609</v>
      </c>
      <c r="P940" s="1" t="s">
        <v>4610</v>
      </c>
      <c r="Q940" s="1" t="s">
        <v>4611</v>
      </c>
      <c r="R940" s="1" t="s">
        <v>4624</v>
      </c>
      <c r="S940" s="1">
        <f>+Excel_Advanced_Sales_Dataset_2000__hetvi__2[[#This Row],[Unit Price]]*Excel_Advanced_Sales_Dataset_2000__hetvi__2[[#This Row],[Quantity]]</f>
        <v>136299.75</v>
      </c>
    </row>
    <row r="941" spans="1:19" x14ac:dyDescent="0.25">
      <c r="A941" s="1" t="s">
        <v>2421</v>
      </c>
      <c r="B941" s="1" t="s">
        <v>1254</v>
      </c>
      <c r="C941" s="1" t="s">
        <v>5250</v>
      </c>
      <c r="D941" s="1" t="s">
        <v>5675</v>
      </c>
      <c r="E941" s="1" t="s">
        <v>4615</v>
      </c>
      <c r="F941" s="1" t="s">
        <v>4843</v>
      </c>
      <c r="G941" s="1" t="s">
        <v>4844</v>
      </c>
      <c r="H941" s="1" t="s">
        <v>4638</v>
      </c>
      <c r="I941" s="1" t="s">
        <v>4774</v>
      </c>
      <c r="J941" s="1" t="s">
        <v>4700</v>
      </c>
      <c r="K941">
        <v>5110.71</v>
      </c>
      <c r="L941">
        <v>1.99</v>
      </c>
      <c r="M941" s="32" t="s">
        <v>6833</v>
      </c>
      <c r="N941" s="35" t="s">
        <v>4852</v>
      </c>
      <c r="O941" s="1" t="s">
        <v>45</v>
      </c>
      <c r="P941" s="1" t="s">
        <v>4610</v>
      </c>
      <c r="Q941" s="1" t="s">
        <v>4643</v>
      </c>
      <c r="R941" s="1" t="s">
        <v>4696</v>
      </c>
      <c r="S941" s="1">
        <f>+Excel_Advanced_Sales_Dataset_2000__hetvi__2[[#This Row],[Unit Price]]*Excel_Advanced_Sales_Dataset_2000__hetvi__2[[#This Row],[Quantity]]</f>
        <v>148210.59</v>
      </c>
    </row>
    <row r="942" spans="1:19" x14ac:dyDescent="0.25">
      <c r="A942" s="1" t="s">
        <v>2423</v>
      </c>
      <c r="B942" s="1" t="s">
        <v>1728</v>
      </c>
      <c r="C942" s="1" t="s">
        <v>5796</v>
      </c>
      <c r="D942" s="1" t="s">
        <v>5785</v>
      </c>
      <c r="E942" s="1" t="s">
        <v>4615</v>
      </c>
      <c r="F942" s="1" t="s">
        <v>4843</v>
      </c>
      <c r="G942" s="1" t="s">
        <v>4844</v>
      </c>
      <c r="H942" s="1" t="s">
        <v>4618</v>
      </c>
      <c r="I942" s="1" t="s">
        <v>4735</v>
      </c>
      <c r="J942" s="1" t="s">
        <v>4869</v>
      </c>
      <c r="K942">
        <v>6840.65</v>
      </c>
      <c r="L942">
        <v>15.51</v>
      </c>
      <c r="M942" s="32" t="s">
        <v>6834</v>
      </c>
      <c r="N942" s="35" t="s">
        <v>4925</v>
      </c>
      <c r="O942" s="1" t="s">
        <v>4664</v>
      </c>
      <c r="P942" s="1" t="s">
        <v>4622</v>
      </c>
      <c r="Q942" s="1" t="s">
        <v>4611</v>
      </c>
      <c r="R942" s="1" t="s">
        <v>4744</v>
      </c>
      <c r="S942" s="1">
        <f>+Excel_Advanced_Sales_Dataset_2000__hetvi__2[[#This Row],[Unit Price]]*Excel_Advanced_Sales_Dataset_2000__hetvi__2[[#This Row],[Quantity]]</f>
        <v>184697.55</v>
      </c>
    </row>
    <row r="943" spans="1:19" x14ac:dyDescent="0.25">
      <c r="A943" s="1" t="s">
        <v>2425</v>
      </c>
      <c r="B943" s="1" t="s">
        <v>977</v>
      </c>
      <c r="C943" s="1" t="s">
        <v>4854</v>
      </c>
      <c r="D943" s="1" t="s">
        <v>5402</v>
      </c>
      <c r="E943" s="1" t="s">
        <v>4656</v>
      </c>
      <c r="F943" s="1" t="s">
        <v>4676</v>
      </c>
      <c r="G943" s="1" t="s">
        <v>4677</v>
      </c>
      <c r="H943" s="1" t="s">
        <v>4725</v>
      </c>
      <c r="I943" s="1" t="s">
        <v>5247</v>
      </c>
      <c r="J943" s="1" t="s">
        <v>4986</v>
      </c>
      <c r="K943">
        <v>21806.880000000001</v>
      </c>
      <c r="L943">
        <v>9.2200000000000006</v>
      </c>
      <c r="M943" s="32" t="s">
        <v>6835</v>
      </c>
      <c r="N943" s="35" t="s">
        <v>4681</v>
      </c>
      <c r="O943" s="1" t="s">
        <v>4730</v>
      </c>
      <c r="P943" s="1" t="s">
        <v>4622</v>
      </c>
      <c r="Q943" s="1" t="s">
        <v>4611</v>
      </c>
      <c r="R943" s="1" t="s">
        <v>4682</v>
      </c>
      <c r="S943" s="1">
        <f>+Excel_Advanced_Sales_Dataset_2000__hetvi__2[[#This Row],[Unit Price]]*Excel_Advanced_Sales_Dataset_2000__hetvi__2[[#This Row],[Quantity]]</f>
        <v>501558.24000000005</v>
      </c>
    </row>
    <row r="944" spans="1:19" x14ac:dyDescent="0.25">
      <c r="A944" s="1" t="s">
        <v>2427</v>
      </c>
      <c r="B944" s="1" t="s">
        <v>1149</v>
      </c>
      <c r="C944" s="1" t="s">
        <v>6037</v>
      </c>
      <c r="D944" s="1" t="s">
        <v>6701</v>
      </c>
      <c r="E944" s="1" t="s">
        <v>4627</v>
      </c>
      <c r="F944" s="1" t="s">
        <v>4691</v>
      </c>
      <c r="G944" s="1" t="s">
        <v>5017</v>
      </c>
      <c r="H944" s="1" t="s">
        <v>4725</v>
      </c>
      <c r="I944" s="1" t="s">
        <v>4923</v>
      </c>
      <c r="J944" s="1" t="s">
        <v>4835</v>
      </c>
      <c r="K944">
        <v>29335.33</v>
      </c>
      <c r="L944">
        <v>12.3</v>
      </c>
      <c r="M944" s="32" t="s">
        <v>6836</v>
      </c>
      <c r="N944" s="35" t="s">
        <v>6837</v>
      </c>
      <c r="O944" s="1" t="s">
        <v>4651</v>
      </c>
      <c r="P944" s="1" t="s">
        <v>4622</v>
      </c>
      <c r="Q944" s="1" t="s">
        <v>4643</v>
      </c>
      <c r="R944" s="1" t="s">
        <v>4823</v>
      </c>
      <c r="S944" s="1">
        <f>+Excel_Advanced_Sales_Dataset_2000__hetvi__2[[#This Row],[Unit Price]]*Excel_Advanced_Sales_Dataset_2000__hetvi__2[[#This Row],[Quantity]]</f>
        <v>938730.56</v>
      </c>
    </row>
    <row r="945" spans="1:19" x14ac:dyDescent="0.25">
      <c r="A945" s="1" t="s">
        <v>2429</v>
      </c>
      <c r="B945" s="1" t="s">
        <v>785</v>
      </c>
      <c r="C945" s="1" t="s">
        <v>4721</v>
      </c>
      <c r="D945" s="1" t="s">
        <v>4862</v>
      </c>
      <c r="E945" s="1" t="s">
        <v>4656</v>
      </c>
      <c r="F945" s="1" t="s">
        <v>4772</v>
      </c>
      <c r="G945" s="1" t="s">
        <v>4833</v>
      </c>
      <c r="H945" s="1" t="s">
        <v>4725</v>
      </c>
      <c r="I945" s="1" t="s">
        <v>5247</v>
      </c>
      <c r="J945" s="1" t="s">
        <v>4693</v>
      </c>
      <c r="K945">
        <v>47208.79</v>
      </c>
      <c r="L945">
        <v>2.89</v>
      </c>
      <c r="M945" s="32" t="s">
        <v>6838</v>
      </c>
      <c r="N945" s="35" t="s">
        <v>4695</v>
      </c>
      <c r="O945" s="1" t="s">
        <v>4730</v>
      </c>
      <c r="P945" s="1" t="s">
        <v>4622</v>
      </c>
      <c r="Q945" s="1" t="s">
        <v>4611</v>
      </c>
      <c r="R945" s="1" t="s">
        <v>4696</v>
      </c>
      <c r="S945" s="1">
        <f>+Excel_Advanced_Sales_Dataset_2000__hetvi__2[[#This Row],[Unit Price]]*Excel_Advanced_Sales_Dataset_2000__hetvi__2[[#This Row],[Quantity]]</f>
        <v>1416263.7</v>
      </c>
    </row>
    <row r="946" spans="1:19" x14ac:dyDescent="0.25">
      <c r="A946" s="1" t="s">
        <v>2431</v>
      </c>
      <c r="B946" s="1" t="s">
        <v>2432</v>
      </c>
      <c r="C946" s="1" t="s">
        <v>5809</v>
      </c>
      <c r="D946" s="1" t="s">
        <v>6839</v>
      </c>
      <c r="E946" s="1" t="s">
        <v>4627</v>
      </c>
      <c r="F946" s="1" t="s">
        <v>4636</v>
      </c>
      <c r="G946" s="1" t="s">
        <v>4637</v>
      </c>
      <c r="H946" s="1" t="s">
        <v>4638</v>
      </c>
      <c r="I946" s="1" t="s">
        <v>4639</v>
      </c>
      <c r="J946" s="1" t="s">
        <v>4874</v>
      </c>
      <c r="K946">
        <v>1516.95</v>
      </c>
      <c r="L946">
        <v>6.07</v>
      </c>
      <c r="M946" s="32" t="s">
        <v>6840</v>
      </c>
      <c r="N946" s="35" t="s">
        <v>5643</v>
      </c>
      <c r="O946" s="1" t="s">
        <v>4609</v>
      </c>
      <c r="P946" s="1" t="s">
        <v>4622</v>
      </c>
      <c r="Q946" s="1" t="s">
        <v>4643</v>
      </c>
      <c r="R946" s="1" t="s">
        <v>4644</v>
      </c>
      <c r="S946" s="1">
        <f>+Excel_Advanced_Sales_Dataset_2000__hetvi__2[[#This Row],[Unit Price]]*Excel_Advanced_Sales_Dataset_2000__hetvi__2[[#This Row],[Quantity]]</f>
        <v>3033.9</v>
      </c>
    </row>
    <row r="947" spans="1:19" x14ac:dyDescent="0.25">
      <c r="A947" s="1" t="s">
        <v>2434</v>
      </c>
      <c r="B947" s="1" t="s">
        <v>752</v>
      </c>
      <c r="C947" s="1" t="s">
        <v>6841</v>
      </c>
      <c r="D947" s="1" t="s">
        <v>5179</v>
      </c>
      <c r="E947" s="1" t="s">
        <v>4602</v>
      </c>
      <c r="F947" s="1" t="s">
        <v>4785</v>
      </c>
      <c r="G947" s="1" t="s">
        <v>4786</v>
      </c>
      <c r="H947" s="1" t="s">
        <v>4725</v>
      </c>
      <c r="I947" s="1" t="s">
        <v>4923</v>
      </c>
      <c r="J947" s="1" t="s">
        <v>4679</v>
      </c>
      <c r="K947">
        <v>17243.62</v>
      </c>
      <c r="L947">
        <v>10.15</v>
      </c>
      <c r="M947" s="32" t="s">
        <v>6842</v>
      </c>
      <c r="N947" s="35" t="s">
        <v>5318</v>
      </c>
      <c r="O947" s="1" t="s">
        <v>4730</v>
      </c>
      <c r="P947" s="1" t="s">
        <v>4622</v>
      </c>
      <c r="Q947" s="1" t="s">
        <v>4643</v>
      </c>
      <c r="R947" s="1" t="s">
        <v>4720</v>
      </c>
      <c r="S947" s="1">
        <f>+Excel_Advanced_Sales_Dataset_2000__hetvi__2[[#This Row],[Unit Price]]*Excel_Advanced_Sales_Dataset_2000__hetvi__2[[#This Row],[Quantity]]</f>
        <v>17243.62</v>
      </c>
    </row>
    <row r="948" spans="1:19" x14ac:dyDescent="0.25">
      <c r="A948" s="1" t="s">
        <v>2436</v>
      </c>
      <c r="B948" s="1" t="s">
        <v>308</v>
      </c>
      <c r="C948" s="1" t="s">
        <v>5302</v>
      </c>
      <c r="D948" s="1" t="s">
        <v>6843</v>
      </c>
      <c r="E948" s="1" t="s">
        <v>4656</v>
      </c>
      <c r="F948" s="1" t="s">
        <v>4891</v>
      </c>
      <c r="G948" s="1" t="s">
        <v>5143</v>
      </c>
      <c r="H948" s="1" t="s">
        <v>4618</v>
      </c>
      <c r="I948" s="1" t="s">
        <v>4647</v>
      </c>
      <c r="J948" s="1" t="s">
        <v>4727</v>
      </c>
      <c r="K948">
        <v>1277.06</v>
      </c>
      <c r="L948">
        <v>19.68</v>
      </c>
      <c r="M948" s="32" t="s">
        <v>6844</v>
      </c>
      <c r="N948" s="35" t="s">
        <v>4957</v>
      </c>
      <c r="O948" s="1" t="s">
        <v>4609</v>
      </c>
      <c r="P948" s="1" t="s">
        <v>4622</v>
      </c>
      <c r="Q948" s="1" t="s">
        <v>4643</v>
      </c>
      <c r="R948" s="1" t="s">
        <v>4644</v>
      </c>
      <c r="S948" s="1">
        <f>+Excel_Advanced_Sales_Dataset_2000__hetvi__2[[#This Row],[Unit Price]]*Excel_Advanced_Sales_Dataset_2000__hetvi__2[[#This Row],[Quantity]]</f>
        <v>10216.48</v>
      </c>
    </row>
    <row r="949" spans="1:19" x14ac:dyDescent="0.25">
      <c r="A949" s="1" t="s">
        <v>2438</v>
      </c>
      <c r="B949" s="1" t="s">
        <v>245</v>
      </c>
      <c r="C949" s="1" t="s">
        <v>5250</v>
      </c>
      <c r="D949" s="1" t="s">
        <v>4614</v>
      </c>
      <c r="E949" s="1" t="s">
        <v>4615</v>
      </c>
      <c r="F949" s="1" t="s">
        <v>4733</v>
      </c>
      <c r="G949" s="1" t="s">
        <v>4897</v>
      </c>
      <c r="H949" s="1" t="s">
        <v>4618</v>
      </c>
      <c r="I949" s="1" t="s">
        <v>4748</v>
      </c>
      <c r="J949" s="1" t="s">
        <v>4632</v>
      </c>
      <c r="K949">
        <v>36892.870000000003</v>
      </c>
      <c r="L949">
        <v>17.53</v>
      </c>
      <c r="M949" s="32" t="s">
        <v>6845</v>
      </c>
      <c r="N949" s="35" t="s">
        <v>6846</v>
      </c>
      <c r="O949" s="1" t="s">
        <v>4730</v>
      </c>
      <c r="P949" s="1" t="s">
        <v>4622</v>
      </c>
      <c r="Q949" s="1" t="s">
        <v>4611</v>
      </c>
      <c r="R949" s="1" t="s">
        <v>4703</v>
      </c>
      <c r="S949" s="1">
        <f>+Excel_Advanced_Sales_Dataset_2000__hetvi__2[[#This Row],[Unit Price]]*Excel_Advanced_Sales_Dataset_2000__hetvi__2[[#This Row],[Quantity]]</f>
        <v>1254357.58</v>
      </c>
    </row>
    <row r="950" spans="1:19" x14ac:dyDescent="0.25">
      <c r="A950" s="1" t="s">
        <v>2440</v>
      </c>
      <c r="B950" s="1" t="s">
        <v>717</v>
      </c>
      <c r="C950" s="1" t="s">
        <v>5438</v>
      </c>
      <c r="D950" s="1" t="s">
        <v>4862</v>
      </c>
      <c r="E950" s="1" t="s">
        <v>4627</v>
      </c>
      <c r="F950" s="1" t="s">
        <v>4636</v>
      </c>
      <c r="G950" s="1" t="s">
        <v>5095</v>
      </c>
      <c r="H950" s="1" t="s">
        <v>4605</v>
      </c>
      <c r="I950" s="1" t="s">
        <v>4606</v>
      </c>
      <c r="J950" s="1" t="s">
        <v>4640</v>
      </c>
      <c r="K950">
        <v>47726.19</v>
      </c>
      <c r="L950">
        <v>11.18</v>
      </c>
      <c r="M950" s="32" t="s">
        <v>6847</v>
      </c>
      <c r="N950" s="35" t="s">
        <v>4776</v>
      </c>
      <c r="O950" s="1" t="s">
        <v>4609</v>
      </c>
      <c r="P950" s="1" t="s">
        <v>4622</v>
      </c>
      <c r="Q950" s="1" t="s">
        <v>4643</v>
      </c>
      <c r="R950" s="1" t="s">
        <v>4612</v>
      </c>
      <c r="S950" s="1">
        <f>+Excel_Advanced_Sales_Dataset_2000__hetvi__2[[#This Row],[Unit Price]]*Excel_Advanced_Sales_Dataset_2000__hetvi__2[[#This Row],[Quantity]]</f>
        <v>2052226.1700000002</v>
      </c>
    </row>
    <row r="951" spans="1:19" x14ac:dyDescent="0.25">
      <c r="A951" s="1" t="s">
        <v>2442</v>
      </c>
      <c r="B951" s="1" t="s">
        <v>990</v>
      </c>
      <c r="C951" s="1" t="s">
        <v>4654</v>
      </c>
      <c r="D951" s="1" t="s">
        <v>6848</v>
      </c>
      <c r="E951" s="1" t="s">
        <v>4627</v>
      </c>
      <c r="F951" s="1" t="s">
        <v>4636</v>
      </c>
      <c r="G951" s="1" t="s">
        <v>4637</v>
      </c>
      <c r="H951" s="1" t="s">
        <v>4725</v>
      </c>
      <c r="I951" s="1" t="s">
        <v>4726</v>
      </c>
      <c r="J951" s="1" t="s">
        <v>4809</v>
      </c>
      <c r="K951">
        <v>16129.28</v>
      </c>
      <c r="L951">
        <v>10.039999999999999</v>
      </c>
      <c r="M951" s="32" t="s">
        <v>6849</v>
      </c>
      <c r="N951" s="35" t="s">
        <v>5929</v>
      </c>
      <c r="O951" s="1" t="s">
        <v>4730</v>
      </c>
      <c r="P951" s="1" t="s">
        <v>4622</v>
      </c>
      <c r="Q951" s="1" t="s">
        <v>4611</v>
      </c>
      <c r="R951" s="1" t="s">
        <v>4744</v>
      </c>
      <c r="S951" s="1">
        <f>+Excel_Advanced_Sales_Dataset_2000__hetvi__2[[#This Row],[Unit Price]]*Excel_Advanced_Sales_Dataset_2000__hetvi__2[[#This Row],[Quantity]]</f>
        <v>112904.96000000001</v>
      </c>
    </row>
    <row r="952" spans="1:19" x14ac:dyDescent="0.25">
      <c r="A952" s="1" t="s">
        <v>2444</v>
      </c>
      <c r="B952" s="1" t="s">
        <v>327</v>
      </c>
      <c r="C952" s="1" t="s">
        <v>5098</v>
      </c>
      <c r="D952" s="1" t="s">
        <v>6850</v>
      </c>
      <c r="E952" s="1" t="s">
        <v>4602</v>
      </c>
      <c r="F952" s="1" t="s">
        <v>4684</v>
      </c>
      <c r="G952" s="1" t="s">
        <v>5022</v>
      </c>
      <c r="H952" s="1" t="s">
        <v>4725</v>
      </c>
      <c r="I952" s="1" t="s">
        <v>5247</v>
      </c>
      <c r="J952" s="1" t="s">
        <v>5370</v>
      </c>
      <c r="K952">
        <v>3003.18</v>
      </c>
      <c r="L952">
        <v>3.29</v>
      </c>
      <c r="M952" s="32" t="s">
        <v>6851</v>
      </c>
      <c r="N952" s="35" t="s">
        <v>5478</v>
      </c>
      <c r="O952" s="1" t="s">
        <v>4664</v>
      </c>
      <c r="P952" s="1" t="s">
        <v>4622</v>
      </c>
      <c r="Q952" s="1" t="s">
        <v>4611</v>
      </c>
      <c r="R952" s="1" t="s">
        <v>4682</v>
      </c>
      <c r="S952" s="1">
        <f>+Excel_Advanced_Sales_Dataset_2000__hetvi__2[[#This Row],[Unit Price]]*Excel_Advanced_Sales_Dataset_2000__hetvi__2[[#This Row],[Quantity]]</f>
        <v>126133.56</v>
      </c>
    </row>
    <row r="953" spans="1:19" x14ac:dyDescent="0.25">
      <c r="A953" s="1" t="s">
        <v>2446</v>
      </c>
      <c r="B953" s="1" t="s">
        <v>1993</v>
      </c>
      <c r="C953" s="1" t="s">
        <v>4805</v>
      </c>
      <c r="D953" s="1" t="s">
        <v>6852</v>
      </c>
      <c r="E953" s="1" t="s">
        <v>4615</v>
      </c>
      <c r="F953" s="1" t="s">
        <v>4616</v>
      </c>
      <c r="G953" s="1" t="s">
        <v>4617</v>
      </c>
      <c r="H953" s="1" t="s">
        <v>4725</v>
      </c>
      <c r="I953" s="1" t="s">
        <v>4898</v>
      </c>
      <c r="J953" s="1" t="s">
        <v>4893</v>
      </c>
      <c r="K953">
        <v>13773.63</v>
      </c>
      <c r="L953">
        <v>0.68</v>
      </c>
      <c r="M953" s="32" t="s">
        <v>6853</v>
      </c>
      <c r="N953" s="35" t="s">
        <v>5961</v>
      </c>
      <c r="O953" s="1" t="s">
        <v>4730</v>
      </c>
      <c r="P953" s="1" t="s">
        <v>4610</v>
      </c>
      <c r="Q953" s="1" t="s">
        <v>4643</v>
      </c>
      <c r="R953" s="1" t="s">
        <v>4720</v>
      </c>
      <c r="S953" s="1">
        <f>+Excel_Advanced_Sales_Dataset_2000__hetvi__2[[#This Row],[Unit Price]]*Excel_Advanced_Sales_Dataset_2000__hetvi__2[[#This Row],[Quantity]]</f>
        <v>289246.23</v>
      </c>
    </row>
    <row r="954" spans="1:19" x14ac:dyDescent="0.25">
      <c r="A954" s="1" t="s">
        <v>2448</v>
      </c>
      <c r="B954" s="1" t="s">
        <v>205</v>
      </c>
      <c r="C954" s="1" t="s">
        <v>4877</v>
      </c>
      <c r="D954" s="1" t="s">
        <v>6358</v>
      </c>
      <c r="E954" s="1" t="s">
        <v>4615</v>
      </c>
      <c r="F954" s="1" t="s">
        <v>4843</v>
      </c>
      <c r="G954" s="1" t="s">
        <v>4844</v>
      </c>
      <c r="H954" s="1" t="s">
        <v>4638</v>
      </c>
      <c r="I954" s="1" t="s">
        <v>4802</v>
      </c>
      <c r="J954" s="1" t="s">
        <v>4828</v>
      </c>
      <c r="K954">
        <v>19704.43</v>
      </c>
      <c r="L954">
        <v>19.190000000000001</v>
      </c>
      <c r="M954" s="32" t="s">
        <v>6854</v>
      </c>
      <c r="N954" s="35" t="s">
        <v>6697</v>
      </c>
      <c r="O954" s="1" t="s">
        <v>4609</v>
      </c>
      <c r="P954" s="1" t="s">
        <v>4622</v>
      </c>
      <c r="Q954" s="1" t="s">
        <v>4623</v>
      </c>
      <c r="R954" s="1" t="s">
        <v>4682</v>
      </c>
      <c r="S954" s="1">
        <f>+Excel_Advanced_Sales_Dataset_2000__hetvi__2[[#This Row],[Unit Price]]*Excel_Advanced_Sales_Dataset_2000__hetvi__2[[#This Row],[Quantity]]</f>
        <v>256157.59</v>
      </c>
    </row>
    <row r="955" spans="1:19" x14ac:dyDescent="0.25">
      <c r="A955" s="1" t="s">
        <v>2450</v>
      </c>
      <c r="B955" s="1" t="s">
        <v>1347</v>
      </c>
      <c r="C955" s="1" t="s">
        <v>6855</v>
      </c>
      <c r="D955" s="1" t="s">
        <v>4933</v>
      </c>
      <c r="E955" s="1" t="s">
        <v>4627</v>
      </c>
      <c r="F955" s="1" t="s">
        <v>4723</v>
      </c>
      <c r="G955" s="1" t="s">
        <v>4724</v>
      </c>
      <c r="H955" s="1" t="s">
        <v>4725</v>
      </c>
      <c r="I955" s="1" t="s">
        <v>4726</v>
      </c>
      <c r="J955" s="1" t="s">
        <v>4679</v>
      </c>
      <c r="K955">
        <v>36877.33</v>
      </c>
      <c r="L955">
        <v>14.42</v>
      </c>
      <c r="M955" s="32" t="s">
        <v>6856</v>
      </c>
      <c r="N955" s="35" t="s">
        <v>6234</v>
      </c>
      <c r="O955" s="1" t="s">
        <v>45</v>
      </c>
      <c r="P955" s="1" t="s">
        <v>4622</v>
      </c>
      <c r="Q955" s="1" t="s">
        <v>4643</v>
      </c>
      <c r="R955" s="1" t="s">
        <v>4696</v>
      </c>
      <c r="S955" s="1">
        <f>+Excel_Advanced_Sales_Dataset_2000__hetvi__2[[#This Row],[Unit Price]]*Excel_Advanced_Sales_Dataset_2000__hetvi__2[[#This Row],[Quantity]]</f>
        <v>36877.33</v>
      </c>
    </row>
    <row r="956" spans="1:19" x14ac:dyDescent="0.25">
      <c r="A956" s="1" t="s">
        <v>2452</v>
      </c>
      <c r="B956" s="1" t="s">
        <v>1906</v>
      </c>
      <c r="C956" s="1" t="s">
        <v>5020</v>
      </c>
      <c r="D956" s="1" t="s">
        <v>6857</v>
      </c>
      <c r="E956" s="1" t="s">
        <v>4602</v>
      </c>
      <c r="F956" s="1" t="s">
        <v>4785</v>
      </c>
      <c r="G956" s="1" t="s">
        <v>4942</v>
      </c>
      <c r="H956" s="1" t="s">
        <v>4659</v>
      </c>
      <c r="I956" s="1" t="s">
        <v>4943</v>
      </c>
      <c r="J956" s="1" t="s">
        <v>4902</v>
      </c>
      <c r="K956">
        <v>36029.17</v>
      </c>
      <c r="L956">
        <v>7.75</v>
      </c>
      <c r="M956" s="32" t="s">
        <v>6858</v>
      </c>
      <c r="N956" s="35" t="s">
        <v>4650</v>
      </c>
      <c r="O956" s="1" t="s">
        <v>4609</v>
      </c>
      <c r="P956" s="1" t="s">
        <v>4622</v>
      </c>
      <c r="Q956" s="1" t="s">
        <v>4611</v>
      </c>
      <c r="R956" s="1" t="s">
        <v>4653</v>
      </c>
      <c r="S956" s="1">
        <f>+Excel_Advanced_Sales_Dataset_2000__hetvi__2[[#This Row],[Unit Price]]*Excel_Advanced_Sales_Dataset_2000__hetvi__2[[#This Row],[Quantity]]</f>
        <v>1729400.16</v>
      </c>
    </row>
    <row r="957" spans="1:19" x14ac:dyDescent="0.25">
      <c r="A957" s="1" t="s">
        <v>2454</v>
      </c>
      <c r="B957" s="1" t="s">
        <v>2455</v>
      </c>
      <c r="C957" s="1" t="s">
        <v>5042</v>
      </c>
      <c r="D957" s="1" t="s">
        <v>4698</v>
      </c>
      <c r="E957" s="1" t="s">
        <v>4615</v>
      </c>
      <c r="F957" s="1" t="s">
        <v>4754</v>
      </c>
      <c r="G957" s="1" t="s">
        <v>4755</v>
      </c>
      <c r="H957" s="1" t="s">
        <v>4638</v>
      </c>
      <c r="I957" s="1" t="s">
        <v>4716</v>
      </c>
      <c r="J957" s="1" t="s">
        <v>4648</v>
      </c>
      <c r="K957">
        <v>44092.7</v>
      </c>
      <c r="L957">
        <v>8.9</v>
      </c>
      <c r="M957" s="32" t="s">
        <v>6859</v>
      </c>
      <c r="N957" s="35" t="s">
        <v>4935</v>
      </c>
      <c r="O957" s="1" t="s">
        <v>4664</v>
      </c>
      <c r="P957" s="1" t="s">
        <v>4622</v>
      </c>
      <c r="Q957" s="1" t="s">
        <v>4643</v>
      </c>
      <c r="R957" s="1" t="s">
        <v>4682</v>
      </c>
      <c r="S957" s="1">
        <f>+Excel_Advanced_Sales_Dataset_2000__hetvi__2[[#This Row],[Unit Price]]*Excel_Advanced_Sales_Dataset_2000__hetvi__2[[#This Row],[Quantity]]</f>
        <v>1940078.7999999998</v>
      </c>
    </row>
    <row r="958" spans="1:19" x14ac:dyDescent="0.25">
      <c r="A958" s="1" t="s">
        <v>2457</v>
      </c>
      <c r="B958" s="1" t="s">
        <v>346</v>
      </c>
      <c r="C958" s="1" t="s">
        <v>5687</v>
      </c>
      <c r="D958" s="1" t="s">
        <v>4983</v>
      </c>
      <c r="E958" s="1" t="s">
        <v>4615</v>
      </c>
      <c r="F958" s="1" t="s">
        <v>4733</v>
      </c>
      <c r="G958" s="1" t="s">
        <v>4734</v>
      </c>
      <c r="H958" s="1" t="s">
        <v>4630</v>
      </c>
      <c r="I958" s="1" t="s">
        <v>5088</v>
      </c>
      <c r="J958" s="1" t="s">
        <v>4736</v>
      </c>
      <c r="K958">
        <v>13927.46</v>
      </c>
      <c r="L958">
        <v>9.3000000000000007</v>
      </c>
      <c r="M958" s="32" t="s">
        <v>6860</v>
      </c>
      <c r="N958" s="35" t="s">
        <v>5873</v>
      </c>
      <c r="O958" s="1" t="s">
        <v>4609</v>
      </c>
      <c r="P958" s="1" t="s">
        <v>4622</v>
      </c>
      <c r="Q958" s="1" t="s">
        <v>4623</v>
      </c>
      <c r="R958" s="1" t="s">
        <v>4720</v>
      </c>
      <c r="S958" s="1">
        <f>+Excel_Advanced_Sales_Dataset_2000__hetvi__2[[#This Row],[Unit Price]]*Excel_Advanced_Sales_Dataset_2000__hetvi__2[[#This Row],[Quantity]]</f>
        <v>83564.759999999995</v>
      </c>
    </row>
    <row r="959" spans="1:19" x14ac:dyDescent="0.25">
      <c r="A959" s="1" t="s">
        <v>2459</v>
      </c>
      <c r="B959" s="1" t="s">
        <v>2060</v>
      </c>
      <c r="C959" s="1" t="s">
        <v>6281</v>
      </c>
      <c r="D959" s="1" t="s">
        <v>6442</v>
      </c>
      <c r="E959" s="1" t="s">
        <v>4615</v>
      </c>
      <c r="F959" s="1" t="s">
        <v>4754</v>
      </c>
      <c r="G959" s="1" t="s">
        <v>4798</v>
      </c>
      <c r="H959" s="1" t="s">
        <v>4638</v>
      </c>
      <c r="I959" s="1" t="s">
        <v>4716</v>
      </c>
      <c r="J959" s="1" t="s">
        <v>4727</v>
      </c>
      <c r="K959">
        <v>10931.64</v>
      </c>
      <c r="L959">
        <v>0.94</v>
      </c>
      <c r="M959" s="32" t="s">
        <v>6861</v>
      </c>
      <c r="N959" s="35" t="s">
        <v>5711</v>
      </c>
      <c r="O959" s="1" t="s">
        <v>4651</v>
      </c>
      <c r="P959" s="1" t="s">
        <v>4622</v>
      </c>
      <c r="Q959" s="1" t="s">
        <v>4623</v>
      </c>
      <c r="R959" s="1" t="s">
        <v>4720</v>
      </c>
      <c r="S959" s="1">
        <f>+Excel_Advanced_Sales_Dataset_2000__hetvi__2[[#This Row],[Unit Price]]*Excel_Advanced_Sales_Dataset_2000__hetvi__2[[#This Row],[Quantity]]</f>
        <v>87453.119999999995</v>
      </c>
    </row>
    <row r="960" spans="1:19" x14ac:dyDescent="0.25">
      <c r="A960" s="1" t="s">
        <v>2461</v>
      </c>
      <c r="B960" s="1" t="s">
        <v>308</v>
      </c>
      <c r="C960" s="1" t="s">
        <v>5677</v>
      </c>
      <c r="D960" s="1" t="s">
        <v>6862</v>
      </c>
      <c r="E960" s="1" t="s">
        <v>4602</v>
      </c>
      <c r="F960" s="1" t="s">
        <v>4684</v>
      </c>
      <c r="G960" s="1" t="s">
        <v>4792</v>
      </c>
      <c r="H960" s="1" t="s">
        <v>4630</v>
      </c>
      <c r="I960" s="1" t="s">
        <v>4670</v>
      </c>
      <c r="J960" s="1" t="s">
        <v>4883</v>
      </c>
      <c r="K960">
        <v>16559.97</v>
      </c>
      <c r="L960">
        <v>9.25</v>
      </c>
      <c r="M960" s="32" t="s">
        <v>6863</v>
      </c>
      <c r="N960" s="35" t="s">
        <v>6846</v>
      </c>
      <c r="O960" s="1" t="s">
        <v>45</v>
      </c>
      <c r="P960" s="1" t="s">
        <v>4622</v>
      </c>
      <c r="Q960" s="1" t="s">
        <v>4611</v>
      </c>
      <c r="R960" s="1" t="s">
        <v>4703</v>
      </c>
      <c r="S960" s="1">
        <f>+Excel_Advanced_Sales_Dataset_2000__hetvi__2[[#This Row],[Unit Price]]*Excel_Advanced_Sales_Dataset_2000__hetvi__2[[#This Row],[Quantity]]</f>
        <v>811438.53</v>
      </c>
    </row>
    <row r="961" spans="1:19" x14ac:dyDescent="0.25">
      <c r="A961" s="1" t="s">
        <v>2463</v>
      </c>
      <c r="B961" s="1" t="s">
        <v>443</v>
      </c>
      <c r="C961" s="1" t="s">
        <v>5699</v>
      </c>
      <c r="D961" s="1" t="s">
        <v>6864</v>
      </c>
      <c r="E961" s="1" t="s">
        <v>4627</v>
      </c>
      <c r="F961" s="1" t="s">
        <v>4628</v>
      </c>
      <c r="G961" s="1" t="s">
        <v>4711</v>
      </c>
      <c r="H961" s="1" t="s">
        <v>4638</v>
      </c>
      <c r="I961" s="1" t="s">
        <v>4834</v>
      </c>
      <c r="J961" s="1" t="s">
        <v>4717</v>
      </c>
      <c r="K961">
        <v>22077.25</v>
      </c>
      <c r="L961">
        <v>10.029999999999999</v>
      </c>
      <c r="M961" s="32" t="s">
        <v>6865</v>
      </c>
      <c r="N961" s="35" t="s">
        <v>5382</v>
      </c>
      <c r="O961" s="1" t="s">
        <v>4609</v>
      </c>
      <c r="P961" s="1" t="s">
        <v>4622</v>
      </c>
      <c r="Q961" s="1" t="s">
        <v>4623</v>
      </c>
      <c r="R961" s="1" t="s">
        <v>4644</v>
      </c>
      <c r="S961" s="1">
        <f>+Excel_Advanced_Sales_Dataset_2000__hetvi__2[[#This Row],[Unit Price]]*Excel_Advanced_Sales_Dataset_2000__hetvi__2[[#This Row],[Quantity]]</f>
        <v>816858.25</v>
      </c>
    </row>
    <row r="962" spans="1:19" x14ac:dyDescent="0.25">
      <c r="A962" s="1" t="s">
        <v>2465</v>
      </c>
      <c r="B962" s="1" t="s">
        <v>237</v>
      </c>
      <c r="C962" s="1" t="s">
        <v>6558</v>
      </c>
      <c r="D962" s="1" t="s">
        <v>6839</v>
      </c>
      <c r="E962" s="1" t="s">
        <v>4602</v>
      </c>
      <c r="F962" s="1" t="s">
        <v>4603</v>
      </c>
      <c r="G962" s="1" t="s">
        <v>4813</v>
      </c>
      <c r="H962" s="1" t="s">
        <v>4725</v>
      </c>
      <c r="I962" s="1" t="s">
        <v>4726</v>
      </c>
      <c r="J962" s="1" t="s">
        <v>4757</v>
      </c>
      <c r="K962">
        <v>46046.11</v>
      </c>
      <c r="L962">
        <v>15.67</v>
      </c>
      <c r="M962" s="32" t="s">
        <v>6866</v>
      </c>
      <c r="N962" s="35" t="s">
        <v>5149</v>
      </c>
      <c r="O962" s="1" t="s">
        <v>4651</v>
      </c>
      <c r="P962" s="1" t="s">
        <v>4622</v>
      </c>
      <c r="Q962" s="1" t="s">
        <v>4623</v>
      </c>
      <c r="R962" s="1" t="s">
        <v>4744</v>
      </c>
      <c r="S962" s="1">
        <f>+Excel_Advanced_Sales_Dataset_2000__hetvi__2[[#This Row],[Unit Price]]*Excel_Advanced_Sales_Dataset_2000__hetvi__2[[#This Row],[Quantity]]</f>
        <v>1289291.08</v>
      </c>
    </row>
    <row r="963" spans="1:19" x14ac:dyDescent="0.25">
      <c r="A963" s="1" t="s">
        <v>2467</v>
      </c>
      <c r="B963" s="1" t="s">
        <v>1216</v>
      </c>
      <c r="C963" s="1" t="s">
        <v>4877</v>
      </c>
      <c r="D963" s="1" t="s">
        <v>6867</v>
      </c>
      <c r="E963" s="1" t="s">
        <v>4656</v>
      </c>
      <c r="F963" s="1" t="s">
        <v>4657</v>
      </c>
      <c r="G963" s="1" t="s">
        <v>5152</v>
      </c>
      <c r="H963" s="1" t="s">
        <v>4605</v>
      </c>
      <c r="I963" s="1" t="s">
        <v>4819</v>
      </c>
      <c r="J963" s="1" t="s">
        <v>4727</v>
      </c>
      <c r="K963">
        <v>45271.05</v>
      </c>
      <c r="L963">
        <v>8.43</v>
      </c>
      <c r="M963" s="32" t="s">
        <v>6868</v>
      </c>
      <c r="N963" s="35" t="s">
        <v>5933</v>
      </c>
      <c r="O963" s="1" t="s">
        <v>4609</v>
      </c>
      <c r="P963" s="1" t="s">
        <v>4622</v>
      </c>
      <c r="Q963" s="1" t="s">
        <v>4611</v>
      </c>
      <c r="R963" s="1" t="s">
        <v>4682</v>
      </c>
      <c r="S963" s="1">
        <f>+Excel_Advanced_Sales_Dataset_2000__hetvi__2[[#This Row],[Unit Price]]*Excel_Advanced_Sales_Dataset_2000__hetvi__2[[#This Row],[Quantity]]</f>
        <v>362168.4</v>
      </c>
    </row>
    <row r="964" spans="1:19" x14ac:dyDescent="0.25">
      <c r="A964" s="1" t="s">
        <v>2469</v>
      </c>
      <c r="B964" s="1" t="s">
        <v>579</v>
      </c>
      <c r="C964" s="1" t="s">
        <v>6869</v>
      </c>
      <c r="D964" s="1" t="s">
        <v>5191</v>
      </c>
      <c r="E964" s="1" t="s">
        <v>4627</v>
      </c>
      <c r="F964" s="1" t="s">
        <v>4723</v>
      </c>
      <c r="G964" s="1" t="s">
        <v>4922</v>
      </c>
      <c r="H964" s="1" t="s">
        <v>4659</v>
      </c>
      <c r="I964" s="1" t="s">
        <v>4943</v>
      </c>
      <c r="J964" s="1" t="s">
        <v>4620</v>
      </c>
      <c r="K964">
        <v>30439.89</v>
      </c>
      <c r="L964">
        <v>17.399999999999999</v>
      </c>
      <c r="M964" s="32" t="s">
        <v>6870</v>
      </c>
      <c r="N964" s="35" t="s">
        <v>6871</v>
      </c>
      <c r="O964" s="1" t="s">
        <v>45</v>
      </c>
      <c r="P964" s="1" t="s">
        <v>4622</v>
      </c>
      <c r="Q964" s="1" t="s">
        <v>4643</v>
      </c>
      <c r="R964" s="1" t="s">
        <v>4696</v>
      </c>
      <c r="S964" s="1">
        <f>+Excel_Advanced_Sales_Dataset_2000__hetvi__2[[#This Row],[Unit Price]]*Excel_Advanced_Sales_Dataset_2000__hetvi__2[[#This Row],[Quantity]]</f>
        <v>91319.67</v>
      </c>
    </row>
    <row r="965" spans="1:19" x14ac:dyDescent="0.25">
      <c r="A965" s="1" t="s">
        <v>2471</v>
      </c>
      <c r="B965" s="1" t="s">
        <v>1899</v>
      </c>
      <c r="C965" s="1" t="s">
        <v>5304</v>
      </c>
      <c r="D965" s="1" t="s">
        <v>6872</v>
      </c>
      <c r="E965" s="1" t="s">
        <v>4627</v>
      </c>
      <c r="F965" s="1" t="s">
        <v>4723</v>
      </c>
      <c r="G965" s="1" t="s">
        <v>4724</v>
      </c>
      <c r="H965" s="1" t="s">
        <v>4630</v>
      </c>
      <c r="I965" s="1" t="s">
        <v>4766</v>
      </c>
      <c r="J965" s="1" t="s">
        <v>4693</v>
      </c>
      <c r="K965">
        <v>40579.42</v>
      </c>
      <c r="L965">
        <v>15.61</v>
      </c>
      <c r="M965" s="32" t="s">
        <v>6873</v>
      </c>
      <c r="N965" s="35" t="s">
        <v>5394</v>
      </c>
      <c r="O965" s="1" t="s">
        <v>4651</v>
      </c>
      <c r="P965" s="1" t="s">
        <v>4622</v>
      </c>
      <c r="Q965" s="1" t="s">
        <v>4611</v>
      </c>
      <c r="R965" s="1" t="s">
        <v>4720</v>
      </c>
      <c r="S965" s="1">
        <f>+Excel_Advanced_Sales_Dataset_2000__hetvi__2[[#This Row],[Unit Price]]*Excel_Advanced_Sales_Dataset_2000__hetvi__2[[#This Row],[Quantity]]</f>
        <v>1217382.5999999999</v>
      </c>
    </row>
    <row r="966" spans="1:19" x14ac:dyDescent="0.25">
      <c r="A966" s="1" t="s">
        <v>2473</v>
      </c>
      <c r="B966" s="1" t="s">
        <v>349</v>
      </c>
      <c r="C966" s="1" t="s">
        <v>5934</v>
      </c>
      <c r="D966" s="1" t="s">
        <v>5016</v>
      </c>
      <c r="E966" s="1" t="s">
        <v>4656</v>
      </c>
      <c r="F966" s="1" t="s">
        <v>4657</v>
      </c>
      <c r="G966" s="1" t="s">
        <v>4826</v>
      </c>
      <c r="H966" s="1" t="s">
        <v>4605</v>
      </c>
      <c r="I966" s="1" t="s">
        <v>4819</v>
      </c>
      <c r="J966" s="1" t="s">
        <v>4671</v>
      </c>
      <c r="K966">
        <v>16945.21</v>
      </c>
      <c r="L966">
        <v>8.2799999999999994</v>
      </c>
      <c r="M966" s="32" t="s">
        <v>6874</v>
      </c>
      <c r="N966" s="35" t="s">
        <v>6616</v>
      </c>
      <c r="O966" s="1" t="s">
        <v>4609</v>
      </c>
      <c r="P966" s="1" t="s">
        <v>4622</v>
      </c>
      <c r="Q966" s="1" t="s">
        <v>4643</v>
      </c>
      <c r="R966" s="1" t="s">
        <v>4782</v>
      </c>
      <c r="S966" s="1">
        <f>+Excel_Advanced_Sales_Dataset_2000__hetvi__2[[#This Row],[Unit Price]]*Excel_Advanced_Sales_Dataset_2000__hetvi__2[[#This Row],[Quantity]]</f>
        <v>677808.39999999991</v>
      </c>
    </row>
    <row r="967" spans="1:19" x14ac:dyDescent="0.25">
      <c r="A967" s="1" t="s">
        <v>2475</v>
      </c>
      <c r="B967" s="1" t="s">
        <v>1406</v>
      </c>
      <c r="C967" s="1" t="s">
        <v>5699</v>
      </c>
      <c r="D967" s="1" t="s">
        <v>5512</v>
      </c>
      <c r="E967" s="1" t="s">
        <v>4602</v>
      </c>
      <c r="F967" s="1" t="s">
        <v>4668</v>
      </c>
      <c r="G967" s="1" t="s">
        <v>4879</v>
      </c>
      <c r="H967" s="1" t="s">
        <v>4659</v>
      </c>
      <c r="I967" s="1" t="s">
        <v>4660</v>
      </c>
      <c r="J967" s="1" t="s">
        <v>4700</v>
      </c>
      <c r="K967">
        <v>6373.03</v>
      </c>
      <c r="L967">
        <v>5.05</v>
      </c>
      <c r="M967" s="32" t="s">
        <v>6875</v>
      </c>
      <c r="N967" s="35" t="s">
        <v>5067</v>
      </c>
      <c r="O967" s="1" t="s">
        <v>4664</v>
      </c>
      <c r="P967" s="1" t="s">
        <v>4622</v>
      </c>
      <c r="Q967" s="1" t="s">
        <v>4611</v>
      </c>
      <c r="R967" s="1" t="s">
        <v>4744</v>
      </c>
      <c r="S967" s="1">
        <f>+Excel_Advanced_Sales_Dataset_2000__hetvi__2[[#This Row],[Unit Price]]*Excel_Advanced_Sales_Dataset_2000__hetvi__2[[#This Row],[Quantity]]</f>
        <v>184817.87</v>
      </c>
    </row>
    <row r="968" spans="1:19" x14ac:dyDescent="0.25">
      <c r="A968" s="1" t="s">
        <v>2477</v>
      </c>
      <c r="B968" s="1" t="s">
        <v>2478</v>
      </c>
      <c r="C968" s="1" t="s">
        <v>6223</v>
      </c>
      <c r="D968" s="1" t="s">
        <v>6876</v>
      </c>
      <c r="E968" s="1" t="s">
        <v>4615</v>
      </c>
      <c r="F968" s="1" t="s">
        <v>4754</v>
      </c>
      <c r="G968" s="1" t="s">
        <v>4839</v>
      </c>
      <c r="H968" s="1" t="s">
        <v>4605</v>
      </c>
      <c r="I968" s="1" t="s">
        <v>4868</v>
      </c>
      <c r="J968" s="1" t="s">
        <v>5026</v>
      </c>
      <c r="K968">
        <v>20971.759999999998</v>
      </c>
      <c r="L968">
        <v>5.4</v>
      </c>
      <c r="M968" s="32" t="s">
        <v>6877</v>
      </c>
      <c r="N968" s="35" t="s">
        <v>4871</v>
      </c>
      <c r="O968" s="1" t="s">
        <v>45</v>
      </c>
      <c r="P968" s="1" t="s">
        <v>4622</v>
      </c>
      <c r="Q968" s="1" t="s">
        <v>4611</v>
      </c>
      <c r="R968" s="1" t="s">
        <v>4624</v>
      </c>
      <c r="S968" s="1">
        <f>+Excel_Advanced_Sales_Dataset_2000__hetvi__2[[#This Row],[Unit Price]]*Excel_Advanced_Sales_Dataset_2000__hetvi__2[[#This Row],[Quantity]]</f>
        <v>251661.12</v>
      </c>
    </row>
    <row r="969" spans="1:19" x14ac:dyDescent="0.25">
      <c r="A969" s="1" t="s">
        <v>2480</v>
      </c>
      <c r="B969" s="1" t="s">
        <v>497</v>
      </c>
      <c r="C969" s="1" t="s">
        <v>4877</v>
      </c>
      <c r="D969" s="1" t="s">
        <v>5253</v>
      </c>
      <c r="E969" s="1" t="s">
        <v>4656</v>
      </c>
      <c r="F969" s="1" t="s">
        <v>4657</v>
      </c>
      <c r="G969" s="1" t="s">
        <v>4826</v>
      </c>
      <c r="H969" s="1" t="s">
        <v>4725</v>
      </c>
      <c r="I969" s="1" t="s">
        <v>4898</v>
      </c>
      <c r="J969" s="1" t="s">
        <v>4679</v>
      </c>
      <c r="K969">
        <v>5123.58</v>
      </c>
      <c r="L969">
        <v>15</v>
      </c>
      <c r="M969" s="32" t="s">
        <v>6878</v>
      </c>
      <c r="N969" s="35" t="s">
        <v>4929</v>
      </c>
      <c r="O969" s="1" t="s">
        <v>4730</v>
      </c>
      <c r="P969" s="1" t="s">
        <v>4622</v>
      </c>
      <c r="Q969" s="1" t="s">
        <v>4623</v>
      </c>
      <c r="R969" s="1" t="s">
        <v>4665</v>
      </c>
      <c r="S969" s="1">
        <f>+Excel_Advanced_Sales_Dataset_2000__hetvi__2[[#This Row],[Unit Price]]*Excel_Advanced_Sales_Dataset_2000__hetvi__2[[#This Row],[Quantity]]</f>
        <v>5123.58</v>
      </c>
    </row>
    <row r="970" spans="1:19" x14ac:dyDescent="0.25">
      <c r="A970" s="1" t="s">
        <v>2482</v>
      </c>
      <c r="B970" s="1" t="s">
        <v>1076</v>
      </c>
      <c r="C970" s="1" t="s">
        <v>5497</v>
      </c>
      <c r="D970" s="1" t="s">
        <v>4655</v>
      </c>
      <c r="E970" s="1" t="s">
        <v>4602</v>
      </c>
      <c r="F970" s="1" t="s">
        <v>4668</v>
      </c>
      <c r="G970" s="1" t="s">
        <v>4669</v>
      </c>
      <c r="H970" s="1" t="s">
        <v>4638</v>
      </c>
      <c r="I970" s="1" t="s">
        <v>4716</v>
      </c>
      <c r="J970" s="1" t="s">
        <v>5248</v>
      </c>
      <c r="K970">
        <v>13188.45</v>
      </c>
      <c r="L970">
        <v>4.55</v>
      </c>
      <c r="M970" s="32" t="s">
        <v>6879</v>
      </c>
      <c r="N970" s="35" t="s">
        <v>5866</v>
      </c>
      <c r="O970" s="1" t="s">
        <v>4730</v>
      </c>
      <c r="P970" s="1" t="s">
        <v>4610</v>
      </c>
      <c r="Q970" s="1" t="s">
        <v>4623</v>
      </c>
      <c r="R970" s="1" t="s">
        <v>4696</v>
      </c>
      <c r="S970" s="1">
        <f>+Excel_Advanced_Sales_Dataset_2000__hetvi__2[[#This Row],[Unit Price]]*Excel_Advanced_Sales_Dataset_2000__hetvi__2[[#This Row],[Quantity]]</f>
        <v>145072.95000000001</v>
      </c>
    </row>
    <row r="971" spans="1:19" x14ac:dyDescent="0.25">
      <c r="A971" s="1" t="s">
        <v>2484</v>
      </c>
      <c r="B971" s="1" t="s">
        <v>355</v>
      </c>
      <c r="C971" s="1" t="s">
        <v>4796</v>
      </c>
      <c r="D971" s="1" t="s">
        <v>4896</v>
      </c>
      <c r="E971" s="1" t="s">
        <v>4615</v>
      </c>
      <c r="F971" s="1" t="s">
        <v>4843</v>
      </c>
      <c r="G971" s="1" t="s">
        <v>4844</v>
      </c>
      <c r="H971" s="1" t="s">
        <v>4618</v>
      </c>
      <c r="I971" s="1" t="s">
        <v>4748</v>
      </c>
      <c r="J971" s="1" t="s">
        <v>4820</v>
      </c>
      <c r="K971">
        <v>27970.07</v>
      </c>
      <c r="L971">
        <v>19.96</v>
      </c>
      <c r="M971" s="32" t="s">
        <v>6880</v>
      </c>
      <c r="N971" s="35" t="s">
        <v>5265</v>
      </c>
      <c r="O971" s="1" t="s">
        <v>45</v>
      </c>
      <c r="P971" s="1" t="s">
        <v>4622</v>
      </c>
      <c r="Q971" s="1" t="s">
        <v>4611</v>
      </c>
      <c r="R971" s="1" t="s">
        <v>4624</v>
      </c>
      <c r="S971" s="1">
        <f>+Excel_Advanced_Sales_Dataset_2000__hetvi__2[[#This Row],[Unit Price]]*Excel_Advanced_Sales_Dataset_2000__hetvi__2[[#This Row],[Quantity]]</f>
        <v>615341.54</v>
      </c>
    </row>
    <row r="972" spans="1:19" x14ac:dyDescent="0.25">
      <c r="A972" s="1" t="s">
        <v>2486</v>
      </c>
      <c r="B972" s="1" t="s">
        <v>1976</v>
      </c>
      <c r="C972" s="1" t="s">
        <v>5301</v>
      </c>
      <c r="D972" s="1" t="s">
        <v>5493</v>
      </c>
      <c r="E972" s="1" t="s">
        <v>4656</v>
      </c>
      <c r="F972" s="1" t="s">
        <v>4772</v>
      </c>
      <c r="G972" s="1" t="s">
        <v>4773</v>
      </c>
      <c r="H972" s="1" t="s">
        <v>4618</v>
      </c>
      <c r="I972" s="1" t="s">
        <v>4735</v>
      </c>
      <c r="J972" s="1" t="s">
        <v>4632</v>
      </c>
      <c r="K972">
        <v>10192.02</v>
      </c>
      <c r="L972">
        <v>6.35</v>
      </c>
      <c r="M972" s="32" t="s">
        <v>6881</v>
      </c>
      <c r="N972" s="35" t="s">
        <v>5265</v>
      </c>
      <c r="O972" s="1" t="s">
        <v>4730</v>
      </c>
      <c r="P972" s="1" t="s">
        <v>4622</v>
      </c>
      <c r="Q972" s="1" t="s">
        <v>4643</v>
      </c>
      <c r="R972" s="1" t="s">
        <v>4624</v>
      </c>
      <c r="S972" s="1">
        <f>+Excel_Advanced_Sales_Dataset_2000__hetvi__2[[#This Row],[Unit Price]]*Excel_Advanced_Sales_Dataset_2000__hetvi__2[[#This Row],[Quantity]]</f>
        <v>346528.68</v>
      </c>
    </row>
    <row r="973" spans="1:19" x14ac:dyDescent="0.25">
      <c r="A973" s="1" t="s">
        <v>2488</v>
      </c>
      <c r="B973" s="1" t="s">
        <v>960</v>
      </c>
      <c r="C973" s="1" t="s">
        <v>5532</v>
      </c>
      <c r="D973" s="1" t="s">
        <v>5580</v>
      </c>
      <c r="E973" s="1" t="s">
        <v>4602</v>
      </c>
      <c r="F973" s="1" t="s">
        <v>4785</v>
      </c>
      <c r="G973" s="1" t="s">
        <v>4942</v>
      </c>
      <c r="H973" s="1" t="s">
        <v>4630</v>
      </c>
      <c r="I973" s="1" t="s">
        <v>4670</v>
      </c>
      <c r="J973" s="1" t="s">
        <v>4909</v>
      </c>
      <c r="K973">
        <v>46615.91</v>
      </c>
      <c r="L973">
        <v>11.98</v>
      </c>
      <c r="M973" s="32" t="s">
        <v>6882</v>
      </c>
      <c r="N973" s="35" t="s">
        <v>5071</v>
      </c>
      <c r="O973" s="1" t="s">
        <v>4730</v>
      </c>
      <c r="P973" s="1" t="s">
        <v>4622</v>
      </c>
      <c r="Q973" s="1" t="s">
        <v>4611</v>
      </c>
      <c r="R973" s="1" t="s">
        <v>4823</v>
      </c>
      <c r="S973" s="1">
        <f>+Excel_Advanced_Sales_Dataset_2000__hetvi__2[[#This Row],[Unit Price]]*Excel_Advanced_Sales_Dataset_2000__hetvi__2[[#This Row],[Quantity]]</f>
        <v>2330795.5</v>
      </c>
    </row>
    <row r="974" spans="1:19" x14ac:dyDescent="0.25">
      <c r="A974" s="1" t="s">
        <v>2490</v>
      </c>
      <c r="B974" s="1" t="s">
        <v>1658</v>
      </c>
      <c r="C974" s="1" t="s">
        <v>6883</v>
      </c>
      <c r="D974" s="1" t="s">
        <v>6884</v>
      </c>
      <c r="E974" s="1" t="s">
        <v>4615</v>
      </c>
      <c r="F974" s="1" t="s">
        <v>4616</v>
      </c>
      <c r="G974" s="1" t="s">
        <v>5280</v>
      </c>
      <c r="H974" s="1" t="s">
        <v>4630</v>
      </c>
      <c r="I974" s="1" t="s">
        <v>4631</v>
      </c>
      <c r="J974" s="1" t="s">
        <v>5370</v>
      </c>
      <c r="K974">
        <v>21149.11</v>
      </c>
      <c r="L974">
        <v>9.5299999999999994</v>
      </c>
      <c r="M974" s="32" t="s">
        <v>6885</v>
      </c>
      <c r="N974" s="35" t="s">
        <v>5547</v>
      </c>
      <c r="O974" s="1" t="s">
        <v>4609</v>
      </c>
      <c r="P974" s="1" t="s">
        <v>4622</v>
      </c>
      <c r="Q974" s="1" t="s">
        <v>4643</v>
      </c>
      <c r="R974" s="1" t="s">
        <v>4612</v>
      </c>
      <c r="S974" s="1">
        <f>+Excel_Advanced_Sales_Dataset_2000__hetvi__2[[#This Row],[Unit Price]]*Excel_Advanced_Sales_Dataset_2000__hetvi__2[[#This Row],[Quantity]]</f>
        <v>888262.62</v>
      </c>
    </row>
    <row r="975" spans="1:19" x14ac:dyDescent="0.25">
      <c r="A975" s="1" t="s">
        <v>2492</v>
      </c>
      <c r="B975" s="1" t="s">
        <v>222</v>
      </c>
      <c r="C975" s="1" t="s">
        <v>5416</v>
      </c>
      <c r="D975" s="1" t="s">
        <v>6284</v>
      </c>
      <c r="E975" s="1" t="s">
        <v>4656</v>
      </c>
      <c r="F975" s="1" t="s">
        <v>4891</v>
      </c>
      <c r="G975" s="1" t="s">
        <v>5143</v>
      </c>
      <c r="H975" s="1" t="s">
        <v>4725</v>
      </c>
      <c r="I975" s="1" t="s">
        <v>4923</v>
      </c>
      <c r="J975" s="1" t="s">
        <v>4793</v>
      </c>
      <c r="K975">
        <v>20217.79</v>
      </c>
      <c r="L975">
        <v>18.63</v>
      </c>
      <c r="M975" s="32" t="s">
        <v>6886</v>
      </c>
      <c r="N975" s="35" t="s">
        <v>4988</v>
      </c>
      <c r="O975" s="1" t="s">
        <v>4664</v>
      </c>
      <c r="P975" s="1" t="s">
        <v>4622</v>
      </c>
      <c r="Q975" s="1" t="s">
        <v>4643</v>
      </c>
      <c r="R975" s="1" t="s">
        <v>4782</v>
      </c>
      <c r="S975" s="1">
        <f>+Excel_Advanced_Sales_Dataset_2000__hetvi__2[[#This Row],[Unit Price]]*Excel_Advanced_Sales_Dataset_2000__hetvi__2[[#This Row],[Quantity]]</f>
        <v>323484.64</v>
      </c>
    </row>
    <row r="976" spans="1:19" x14ac:dyDescent="0.25">
      <c r="A976" s="1" t="s">
        <v>2494</v>
      </c>
      <c r="B976" s="1" t="s">
        <v>1640</v>
      </c>
      <c r="C976" s="1" t="s">
        <v>5699</v>
      </c>
      <c r="D976" s="1" t="s">
        <v>5345</v>
      </c>
      <c r="E976" s="1" t="s">
        <v>4656</v>
      </c>
      <c r="F976" s="1" t="s">
        <v>4891</v>
      </c>
      <c r="G976" s="1" t="s">
        <v>5143</v>
      </c>
      <c r="H976" s="1" t="s">
        <v>4659</v>
      </c>
      <c r="I976" s="1" t="s">
        <v>4787</v>
      </c>
      <c r="J976" s="1" t="s">
        <v>4793</v>
      </c>
      <c r="K976">
        <v>28070.560000000001</v>
      </c>
      <c r="L976">
        <v>6</v>
      </c>
      <c r="M976" s="32" t="s">
        <v>6887</v>
      </c>
      <c r="N976" s="35" t="s">
        <v>5505</v>
      </c>
      <c r="O976" s="1" t="s">
        <v>45</v>
      </c>
      <c r="P976" s="1" t="s">
        <v>4622</v>
      </c>
      <c r="Q976" s="1" t="s">
        <v>4643</v>
      </c>
      <c r="R976" s="1" t="s">
        <v>4744</v>
      </c>
      <c r="S976" s="1">
        <f>+Excel_Advanced_Sales_Dataset_2000__hetvi__2[[#This Row],[Unit Price]]*Excel_Advanced_Sales_Dataset_2000__hetvi__2[[#This Row],[Quantity]]</f>
        <v>449128.96000000002</v>
      </c>
    </row>
    <row r="977" spans="1:19" x14ac:dyDescent="0.25">
      <c r="A977" s="1" t="s">
        <v>2496</v>
      </c>
      <c r="B977" s="1" t="s">
        <v>1990</v>
      </c>
      <c r="C977" s="1" t="s">
        <v>6888</v>
      </c>
      <c r="D977" s="1" t="s">
        <v>5224</v>
      </c>
      <c r="E977" s="1" t="s">
        <v>4615</v>
      </c>
      <c r="F977" s="1" t="s">
        <v>4733</v>
      </c>
      <c r="G977" s="1" t="s">
        <v>4734</v>
      </c>
      <c r="H977" s="1" t="s">
        <v>4605</v>
      </c>
      <c r="I977" s="1" t="s">
        <v>4819</v>
      </c>
      <c r="J977" s="1" t="s">
        <v>4620</v>
      </c>
      <c r="K977">
        <v>28151.88</v>
      </c>
      <c r="L977">
        <v>3.96</v>
      </c>
      <c r="M977" s="32" t="s">
        <v>6889</v>
      </c>
      <c r="N977" s="35" t="s">
        <v>5988</v>
      </c>
      <c r="O977" s="1" t="s">
        <v>45</v>
      </c>
      <c r="P977" s="1" t="s">
        <v>4622</v>
      </c>
      <c r="Q977" s="1" t="s">
        <v>4611</v>
      </c>
      <c r="R977" s="1" t="s">
        <v>4665</v>
      </c>
      <c r="S977" s="1">
        <f>+Excel_Advanced_Sales_Dataset_2000__hetvi__2[[#This Row],[Unit Price]]*Excel_Advanced_Sales_Dataset_2000__hetvi__2[[#This Row],[Quantity]]</f>
        <v>84455.64</v>
      </c>
    </row>
    <row r="978" spans="1:19" x14ac:dyDescent="0.25">
      <c r="A978" s="1" t="s">
        <v>2498</v>
      </c>
      <c r="B978" s="1" t="s">
        <v>2499</v>
      </c>
      <c r="C978" s="1" t="s">
        <v>5902</v>
      </c>
      <c r="D978" s="1" t="s">
        <v>6890</v>
      </c>
      <c r="E978" s="1" t="s">
        <v>4615</v>
      </c>
      <c r="F978" s="1" t="s">
        <v>4733</v>
      </c>
      <c r="G978" s="1" t="s">
        <v>4734</v>
      </c>
      <c r="H978" s="1" t="s">
        <v>4659</v>
      </c>
      <c r="I978" s="1" t="s">
        <v>4756</v>
      </c>
      <c r="J978" s="1" t="s">
        <v>4607</v>
      </c>
      <c r="K978">
        <v>41377.18</v>
      </c>
      <c r="L978">
        <v>14.04</v>
      </c>
      <c r="M978" s="32" t="s">
        <v>6891</v>
      </c>
      <c r="N978" s="35" t="s">
        <v>6892</v>
      </c>
      <c r="O978" s="1" t="s">
        <v>4609</v>
      </c>
      <c r="P978" s="1" t="s">
        <v>4622</v>
      </c>
      <c r="Q978" s="1" t="s">
        <v>4643</v>
      </c>
      <c r="R978" s="1" t="s">
        <v>4782</v>
      </c>
      <c r="S978" s="1">
        <f>+Excel_Advanced_Sales_Dataset_2000__hetvi__2[[#This Row],[Unit Price]]*Excel_Advanced_Sales_Dataset_2000__hetvi__2[[#This Row],[Quantity]]</f>
        <v>1282692.58</v>
      </c>
    </row>
    <row r="979" spans="1:19" x14ac:dyDescent="0.25">
      <c r="A979" s="1" t="s">
        <v>2501</v>
      </c>
      <c r="B979" s="1" t="s">
        <v>1322</v>
      </c>
      <c r="C979" s="1" t="s">
        <v>6135</v>
      </c>
      <c r="D979" s="1" t="s">
        <v>5274</v>
      </c>
      <c r="E979" s="1" t="s">
        <v>4627</v>
      </c>
      <c r="F979" s="1" t="s">
        <v>4723</v>
      </c>
      <c r="G979" s="1" t="s">
        <v>4724</v>
      </c>
      <c r="H979" s="1" t="s">
        <v>4725</v>
      </c>
      <c r="I979" s="1" t="s">
        <v>4923</v>
      </c>
      <c r="J979" s="1" t="s">
        <v>4902</v>
      </c>
      <c r="K979">
        <v>45255.8</v>
      </c>
      <c r="L979">
        <v>4.3899999999999997</v>
      </c>
      <c r="M979" s="32" t="s">
        <v>6893</v>
      </c>
      <c r="N979" s="35" t="s">
        <v>4860</v>
      </c>
      <c r="O979" s="1" t="s">
        <v>4609</v>
      </c>
      <c r="P979" s="1" t="s">
        <v>4622</v>
      </c>
      <c r="Q979" s="1" t="s">
        <v>4611</v>
      </c>
      <c r="R979" s="1" t="s">
        <v>4653</v>
      </c>
      <c r="S979" s="1">
        <f>+Excel_Advanced_Sales_Dataset_2000__hetvi__2[[#This Row],[Unit Price]]*Excel_Advanced_Sales_Dataset_2000__hetvi__2[[#This Row],[Quantity]]</f>
        <v>2172278.4000000004</v>
      </c>
    </row>
    <row r="980" spans="1:19" x14ac:dyDescent="0.25">
      <c r="A980" s="1" t="s">
        <v>2503</v>
      </c>
      <c r="B980" s="1" t="s">
        <v>2504</v>
      </c>
      <c r="C980" s="1" t="s">
        <v>4873</v>
      </c>
      <c r="D980" s="1" t="s">
        <v>5493</v>
      </c>
      <c r="E980" s="1" t="s">
        <v>4627</v>
      </c>
      <c r="F980" s="1" t="s">
        <v>4636</v>
      </c>
      <c r="G980" s="1" t="s">
        <v>4637</v>
      </c>
      <c r="H980" s="1" t="s">
        <v>4638</v>
      </c>
      <c r="I980" s="1" t="s">
        <v>4802</v>
      </c>
      <c r="J980" s="1" t="s">
        <v>4993</v>
      </c>
      <c r="K980">
        <v>49010.55</v>
      </c>
      <c r="L980">
        <v>16.38</v>
      </c>
      <c r="M980" s="32" t="s">
        <v>6894</v>
      </c>
      <c r="N980" s="35" t="s">
        <v>4960</v>
      </c>
      <c r="O980" s="1" t="s">
        <v>4651</v>
      </c>
      <c r="P980" s="1" t="s">
        <v>4652</v>
      </c>
      <c r="Q980" s="1" t="s">
        <v>4643</v>
      </c>
      <c r="R980" s="1" t="s">
        <v>4682</v>
      </c>
      <c r="S980" s="1">
        <f>+Excel_Advanced_Sales_Dataset_2000__hetvi__2[[#This Row],[Unit Price]]*Excel_Advanced_Sales_Dataset_2000__hetvi__2[[#This Row],[Quantity]]</f>
        <v>2009432.55</v>
      </c>
    </row>
    <row r="981" spans="1:19" x14ac:dyDescent="0.25">
      <c r="A981" s="1" t="s">
        <v>2506</v>
      </c>
      <c r="B981" s="1" t="s">
        <v>2507</v>
      </c>
      <c r="C981" s="1" t="s">
        <v>4625</v>
      </c>
      <c r="D981" s="1" t="s">
        <v>6895</v>
      </c>
      <c r="E981" s="1" t="s">
        <v>4627</v>
      </c>
      <c r="F981" s="1" t="s">
        <v>4636</v>
      </c>
      <c r="G981" s="1" t="s">
        <v>4637</v>
      </c>
      <c r="H981" s="1" t="s">
        <v>4725</v>
      </c>
      <c r="I981" s="1" t="s">
        <v>4923</v>
      </c>
      <c r="J981" s="1" t="s">
        <v>5100</v>
      </c>
      <c r="K981">
        <v>4154.37</v>
      </c>
      <c r="L981">
        <v>18.079999999999998</v>
      </c>
      <c r="M981" s="32" t="s">
        <v>6896</v>
      </c>
      <c r="N981" s="35" t="s">
        <v>5564</v>
      </c>
      <c r="O981" s="1" t="s">
        <v>4664</v>
      </c>
      <c r="P981" s="1" t="s">
        <v>4622</v>
      </c>
      <c r="Q981" s="1" t="s">
        <v>4611</v>
      </c>
      <c r="R981" s="1" t="s">
        <v>4653</v>
      </c>
      <c r="S981" s="1">
        <f>+Excel_Advanced_Sales_Dataset_2000__hetvi__2[[#This Row],[Unit Price]]*Excel_Advanced_Sales_Dataset_2000__hetvi__2[[#This Row],[Quantity]]</f>
        <v>195255.38999999998</v>
      </c>
    </row>
    <row r="982" spans="1:19" x14ac:dyDescent="0.25">
      <c r="A982" s="1" t="s">
        <v>2509</v>
      </c>
      <c r="B982" s="1" t="s">
        <v>1435</v>
      </c>
      <c r="C982" s="1" t="s">
        <v>6543</v>
      </c>
      <c r="D982" s="1" t="s">
        <v>5206</v>
      </c>
      <c r="E982" s="1" t="s">
        <v>4615</v>
      </c>
      <c r="F982" s="1" t="s">
        <v>4733</v>
      </c>
      <c r="G982" s="1" t="s">
        <v>5083</v>
      </c>
      <c r="H982" s="1" t="s">
        <v>4605</v>
      </c>
      <c r="I982" s="1" t="s">
        <v>4606</v>
      </c>
      <c r="J982" s="1" t="s">
        <v>5128</v>
      </c>
      <c r="K982">
        <v>44592.94</v>
      </c>
      <c r="L982">
        <v>8.9499999999999993</v>
      </c>
      <c r="M982" s="32" t="s">
        <v>6897</v>
      </c>
      <c r="N982" s="35" t="s">
        <v>5090</v>
      </c>
      <c r="O982" s="1" t="s">
        <v>4664</v>
      </c>
      <c r="P982" s="1" t="s">
        <v>4622</v>
      </c>
      <c r="Q982" s="1" t="s">
        <v>4623</v>
      </c>
      <c r="R982" s="1" t="s">
        <v>4720</v>
      </c>
      <c r="S982" s="1">
        <f>+Excel_Advanced_Sales_Dataset_2000__hetvi__2[[#This Row],[Unit Price]]*Excel_Advanced_Sales_Dataset_2000__hetvi__2[[#This Row],[Quantity]]</f>
        <v>1694531.7200000002</v>
      </c>
    </row>
    <row r="983" spans="1:19" x14ac:dyDescent="0.25">
      <c r="A983" s="1" t="s">
        <v>2511</v>
      </c>
      <c r="B983" s="1" t="s">
        <v>2512</v>
      </c>
      <c r="C983" s="1" t="s">
        <v>5416</v>
      </c>
      <c r="D983" s="1" t="s">
        <v>5025</v>
      </c>
      <c r="E983" s="1" t="s">
        <v>4627</v>
      </c>
      <c r="F983" s="1" t="s">
        <v>4691</v>
      </c>
      <c r="G983" s="1" t="s">
        <v>5000</v>
      </c>
      <c r="H983" s="1" t="s">
        <v>4659</v>
      </c>
      <c r="I983" s="1" t="s">
        <v>4660</v>
      </c>
      <c r="J983" s="1" t="s">
        <v>5039</v>
      </c>
      <c r="K983">
        <v>43629.86</v>
      </c>
      <c r="L983">
        <v>10.8</v>
      </c>
      <c r="M983" s="32" t="s">
        <v>6898</v>
      </c>
      <c r="N983" s="35" t="s">
        <v>5071</v>
      </c>
      <c r="O983" s="1" t="s">
        <v>4664</v>
      </c>
      <c r="P983" s="1" t="s">
        <v>4622</v>
      </c>
      <c r="Q983" s="1" t="s">
        <v>4623</v>
      </c>
      <c r="R983" s="1" t="s">
        <v>4823</v>
      </c>
      <c r="S983" s="1">
        <f>+Excel_Advanced_Sales_Dataset_2000__hetvi__2[[#This Row],[Unit Price]]*Excel_Advanced_Sales_Dataset_2000__hetvi__2[[#This Row],[Quantity]]</f>
        <v>174519.44</v>
      </c>
    </row>
    <row r="984" spans="1:19" x14ac:dyDescent="0.25">
      <c r="A984" s="1" t="s">
        <v>2514</v>
      </c>
      <c r="B984" s="1" t="s">
        <v>262</v>
      </c>
      <c r="C984" s="1" t="s">
        <v>5453</v>
      </c>
      <c r="D984" s="1" t="s">
        <v>6899</v>
      </c>
      <c r="E984" s="1" t="s">
        <v>4656</v>
      </c>
      <c r="F984" s="1" t="s">
        <v>4676</v>
      </c>
      <c r="G984" s="1" t="s">
        <v>4917</v>
      </c>
      <c r="H984" s="1" t="s">
        <v>4659</v>
      </c>
      <c r="I984" s="1" t="s">
        <v>4660</v>
      </c>
      <c r="J984" s="1" t="s">
        <v>4620</v>
      </c>
      <c r="K984">
        <v>40887.06</v>
      </c>
      <c r="L984">
        <v>12.65</v>
      </c>
      <c r="M984" s="32" t="s">
        <v>6900</v>
      </c>
      <c r="N984" s="35" t="s">
        <v>4982</v>
      </c>
      <c r="O984" s="1" t="s">
        <v>4664</v>
      </c>
      <c r="P984" s="1" t="s">
        <v>4622</v>
      </c>
      <c r="Q984" s="1" t="s">
        <v>4611</v>
      </c>
      <c r="R984" s="1" t="s">
        <v>4682</v>
      </c>
      <c r="S984" s="1">
        <f>+Excel_Advanced_Sales_Dataset_2000__hetvi__2[[#This Row],[Unit Price]]*Excel_Advanced_Sales_Dataset_2000__hetvi__2[[#This Row],[Quantity]]</f>
        <v>122661.18</v>
      </c>
    </row>
    <row r="985" spans="1:19" x14ac:dyDescent="0.25">
      <c r="A985" s="1" t="s">
        <v>2516</v>
      </c>
      <c r="B985" s="1" t="s">
        <v>327</v>
      </c>
      <c r="C985" s="1" t="s">
        <v>5086</v>
      </c>
      <c r="D985" s="1" t="s">
        <v>5426</v>
      </c>
      <c r="E985" s="1" t="s">
        <v>4615</v>
      </c>
      <c r="F985" s="1" t="s">
        <v>4754</v>
      </c>
      <c r="G985" s="1" t="s">
        <v>4839</v>
      </c>
      <c r="H985" s="1" t="s">
        <v>4630</v>
      </c>
      <c r="I985" s="1" t="s">
        <v>4670</v>
      </c>
      <c r="J985" s="1" t="s">
        <v>4938</v>
      </c>
      <c r="K985">
        <v>5431.98</v>
      </c>
      <c r="L985">
        <v>1.1399999999999999</v>
      </c>
      <c r="M985" s="32" t="s">
        <v>6901</v>
      </c>
      <c r="N985" s="35" t="s">
        <v>4988</v>
      </c>
      <c r="O985" s="1" t="s">
        <v>4730</v>
      </c>
      <c r="P985" s="1" t="s">
        <v>4610</v>
      </c>
      <c r="Q985" s="1" t="s">
        <v>4611</v>
      </c>
      <c r="R985" s="1" t="s">
        <v>4782</v>
      </c>
      <c r="S985" s="1">
        <f>+Excel_Advanced_Sales_Dataset_2000__hetvi__2[[#This Row],[Unit Price]]*Excel_Advanced_Sales_Dataset_2000__hetvi__2[[#This Row],[Quantity]]</f>
        <v>179255.34</v>
      </c>
    </row>
    <row r="986" spans="1:19" x14ac:dyDescent="0.25">
      <c r="A986" s="1" t="s">
        <v>2518</v>
      </c>
      <c r="B986" s="1" t="s">
        <v>687</v>
      </c>
      <c r="C986" s="1" t="s">
        <v>4842</v>
      </c>
      <c r="D986" s="1" t="s">
        <v>6124</v>
      </c>
      <c r="E986" s="1" t="s">
        <v>4656</v>
      </c>
      <c r="F986" s="1" t="s">
        <v>4772</v>
      </c>
      <c r="G986" s="1" t="s">
        <v>4867</v>
      </c>
      <c r="H986" s="1" t="s">
        <v>4638</v>
      </c>
      <c r="I986" s="1" t="s">
        <v>4802</v>
      </c>
      <c r="J986" s="1" t="s">
        <v>4938</v>
      </c>
      <c r="K986">
        <v>24867.82</v>
      </c>
      <c r="L986">
        <v>13.74</v>
      </c>
      <c r="M986" s="32" t="s">
        <v>6902</v>
      </c>
      <c r="N986" s="35" t="s">
        <v>6211</v>
      </c>
      <c r="O986" s="1" t="s">
        <v>4664</v>
      </c>
      <c r="P986" s="1" t="s">
        <v>4622</v>
      </c>
      <c r="Q986" s="1" t="s">
        <v>4643</v>
      </c>
      <c r="R986" s="1" t="s">
        <v>4624</v>
      </c>
      <c r="S986" s="1">
        <f>+Excel_Advanced_Sales_Dataset_2000__hetvi__2[[#This Row],[Unit Price]]*Excel_Advanced_Sales_Dataset_2000__hetvi__2[[#This Row],[Quantity]]</f>
        <v>820638.05999999994</v>
      </c>
    </row>
    <row r="987" spans="1:19" x14ac:dyDescent="0.25">
      <c r="A987" s="1" t="s">
        <v>2520</v>
      </c>
      <c r="B987" s="1" t="s">
        <v>378</v>
      </c>
      <c r="C987" s="1" t="s">
        <v>4998</v>
      </c>
      <c r="D987" s="1" t="s">
        <v>5164</v>
      </c>
      <c r="E987" s="1" t="s">
        <v>4627</v>
      </c>
      <c r="F987" s="1" t="s">
        <v>4628</v>
      </c>
      <c r="G987" s="1" t="s">
        <v>4711</v>
      </c>
      <c r="H987" s="1" t="s">
        <v>4725</v>
      </c>
      <c r="I987" s="1" t="s">
        <v>4726</v>
      </c>
      <c r="J987" s="1" t="s">
        <v>4820</v>
      </c>
      <c r="K987">
        <v>1479.43</v>
      </c>
      <c r="L987">
        <v>10.09</v>
      </c>
      <c r="M987" s="32" t="s">
        <v>6903</v>
      </c>
      <c r="N987" s="35" t="s">
        <v>6077</v>
      </c>
      <c r="O987" s="1" t="s">
        <v>4651</v>
      </c>
      <c r="P987" s="1" t="s">
        <v>4622</v>
      </c>
      <c r="Q987" s="1" t="s">
        <v>4611</v>
      </c>
      <c r="R987" s="1" t="s">
        <v>4644</v>
      </c>
      <c r="S987" s="1">
        <f>+Excel_Advanced_Sales_Dataset_2000__hetvi__2[[#This Row],[Unit Price]]*Excel_Advanced_Sales_Dataset_2000__hetvi__2[[#This Row],[Quantity]]</f>
        <v>32547.460000000003</v>
      </c>
    </row>
    <row r="988" spans="1:19" x14ac:dyDescent="0.25">
      <c r="A988" s="1" t="s">
        <v>2522</v>
      </c>
      <c r="B988" s="1" t="s">
        <v>2523</v>
      </c>
      <c r="C988" s="1" t="s">
        <v>4885</v>
      </c>
      <c r="D988" s="1" t="s">
        <v>4791</v>
      </c>
      <c r="E988" s="1" t="s">
        <v>4656</v>
      </c>
      <c r="F988" s="1" t="s">
        <v>4657</v>
      </c>
      <c r="G988" s="1" t="s">
        <v>5152</v>
      </c>
      <c r="H988" s="1" t="s">
        <v>4659</v>
      </c>
      <c r="I988" s="1" t="s">
        <v>4756</v>
      </c>
      <c r="J988" s="1" t="s">
        <v>4846</v>
      </c>
      <c r="K988">
        <v>30672.27</v>
      </c>
      <c r="L988">
        <v>13.73</v>
      </c>
      <c r="M988" s="32" t="s">
        <v>6904</v>
      </c>
      <c r="N988" s="35" t="s">
        <v>6905</v>
      </c>
      <c r="O988" s="1" t="s">
        <v>4609</v>
      </c>
      <c r="P988" s="1" t="s">
        <v>4622</v>
      </c>
      <c r="Q988" s="1" t="s">
        <v>4623</v>
      </c>
      <c r="R988" s="1" t="s">
        <v>4682</v>
      </c>
      <c r="S988" s="1">
        <f>+Excel_Advanced_Sales_Dataset_2000__hetvi__2[[#This Row],[Unit Price]]*Excel_Advanced_Sales_Dataset_2000__hetvi__2[[#This Row],[Quantity]]</f>
        <v>460084.05</v>
      </c>
    </row>
    <row r="989" spans="1:19" x14ac:dyDescent="0.25">
      <c r="A989" s="1" t="s">
        <v>2525</v>
      </c>
      <c r="B989" s="1" t="s">
        <v>531</v>
      </c>
      <c r="C989" s="1" t="s">
        <v>4854</v>
      </c>
      <c r="D989" s="1" t="s">
        <v>5723</v>
      </c>
      <c r="E989" s="1" t="s">
        <v>4627</v>
      </c>
      <c r="F989" s="1" t="s">
        <v>4636</v>
      </c>
      <c r="G989" s="1" t="s">
        <v>5095</v>
      </c>
      <c r="H989" s="1" t="s">
        <v>4638</v>
      </c>
      <c r="I989" s="1" t="s">
        <v>4716</v>
      </c>
      <c r="J989" s="1" t="s">
        <v>4986</v>
      </c>
      <c r="K989">
        <v>4599.0600000000004</v>
      </c>
      <c r="L989">
        <v>5.74</v>
      </c>
      <c r="M989" s="32" t="s">
        <v>6906</v>
      </c>
      <c r="N989" s="35" t="s">
        <v>5899</v>
      </c>
      <c r="O989" s="1" t="s">
        <v>4651</v>
      </c>
      <c r="P989" s="1" t="s">
        <v>4622</v>
      </c>
      <c r="Q989" s="1" t="s">
        <v>4623</v>
      </c>
      <c r="R989" s="1" t="s">
        <v>4612</v>
      </c>
      <c r="S989" s="1">
        <f>+Excel_Advanced_Sales_Dataset_2000__hetvi__2[[#This Row],[Unit Price]]*Excel_Advanced_Sales_Dataset_2000__hetvi__2[[#This Row],[Quantity]]</f>
        <v>105778.38</v>
      </c>
    </row>
    <row r="990" spans="1:19" x14ac:dyDescent="0.25">
      <c r="A990" s="1" t="s">
        <v>2527</v>
      </c>
      <c r="B990" s="1" t="s">
        <v>858</v>
      </c>
      <c r="C990" s="1" t="s">
        <v>6907</v>
      </c>
      <c r="D990" s="1" t="s">
        <v>5335</v>
      </c>
      <c r="E990" s="1" t="s">
        <v>4602</v>
      </c>
      <c r="F990" s="1" t="s">
        <v>4668</v>
      </c>
      <c r="G990" s="1" t="s">
        <v>4807</v>
      </c>
      <c r="H990" s="1" t="s">
        <v>4638</v>
      </c>
      <c r="I990" s="1" t="s">
        <v>4639</v>
      </c>
      <c r="J990" s="1" t="s">
        <v>4893</v>
      </c>
      <c r="K990">
        <v>25037.94</v>
      </c>
      <c r="L990">
        <v>11.8</v>
      </c>
      <c r="M990" s="32" t="s">
        <v>6908</v>
      </c>
      <c r="N990" s="35" t="s">
        <v>5181</v>
      </c>
      <c r="O990" s="1" t="s">
        <v>4651</v>
      </c>
      <c r="P990" s="1" t="s">
        <v>4622</v>
      </c>
      <c r="Q990" s="1" t="s">
        <v>4611</v>
      </c>
      <c r="R990" s="1" t="s">
        <v>4624</v>
      </c>
      <c r="S990" s="1">
        <f>+Excel_Advanced_Sales_Dataset_2000__hetvi__2[[#This Row],[Unit Price]]*Excel_Advanced_Sales_Dataset_2000__hetvi__2[[#This Row],[Quantity]]</f>
        <v>525796.74</v>
      </c>
    </row>
    <row r="991" spans="1:19" x14ac:dyDescent="0.25">
      <c r="A991" s="1" t="s">
        <v>2529</v>
      </c>
      <c r="B991" s="1" t="s">
        <v>1472</v>
      </c>
      <c r="C991" s="1" t="s">
        <v>5512</v>
      </c>
      <c r="D991" s="1" t="s">
        <v>6909</v>
      </c>
      <c r="E991" s="1" t="s">
        <v>4615</v>
      </c>
      <c r="F991" s="1" t="s">
        <v>4616</v>
      </c>
      <c r="G991" s="1" t="s">
        <v>4617</v>
      </c>
      <c r="H991" s="1" t="s">
        <v>4605</v>
      </c>
      <c r="I991" s="1" t="s">
        <v>4808</v>
      </c>
      <c r="J991" s="1" t="s">
        <v>4993</v>
      </c>
      <c r="K991">
        <v>14112.89</v>
      </c>
      <c r="L991">
        <v>13.58</v>
      </c>
      <c r="M991" s="32" t="s">
        <v>6910</v>
      </c>
      <c r="N991" s="35" t="s">
        <v>6911</v>
      </c>
      <c r="O991" s="1" t="s">
        <v>4664</v>
      </c>
      <c r="P991" s="1" t="s">
        <v>4622</v>
      </c>
      <c r="Q991" s="1" t="s">
        <v>4611</v>
      </c>
      <c r="R991" s="1" t="s">
        <v>4653</v>
      </c>
      <c r="S991" s="1">
        <f>+Excel_Advanced_Sales_Dataset_2000__hetvi__2[[#This Row],[Unit Price]]*Excel_Advanced_Sales_Dataset_2000__hetvi__2[[#This Row],[Quantity]]</f>
        <v>578628.49</v>
      </c>
    </row>
    <row r="992" spans="1:19" x14ac:dyDescent="0.25">
      <c r="A992" s="1" t="s">
        <v>2531</v>
      </c>
      <c r="B992" s="1" t="s">
        <v>2532</v>
      </c>
      <c r="C992" s="1" t="s">
        <v>5020</v>
      </c>
      <c r="D992" s="1" t="s">
        <v>6912</v>
      </c>
      <c r="E992" s="1" t="s">
        <v>4615</v>
      </c>
      <c r="F992" s="1" t="s">
        <v>4843</v>
      </c>
      <c r="G992" s="1" t="s">
        <v>4844</v>
      </c>
      <c r="H992" s="1" t="s">
        <v>4618</v>
      </c>
      <c r="I992" s="1" t="s">
        <v>4735</v>
      </c>
      <c r="J992" s="1" t="s">
        <v>5128</v>
      </c>
      <c r="K992">
        <v>48939.85</v>
      </c>
      <c r="L992">
        <v>3.51</v>
      </c>
      <c r="M992" s="32" t="s">
        <v>6913</v>
      </c>
      <c r="N992" s="35" t="s">
        <v>6390</v>
      </c>
      <c r="O992" s="1" t="s">
        <v>45</v>
      </c>
      <c r="P992" s="1" t="s">
        <v>4622</v>
      </c>
      <c r="Q992" s="1" t="s">
        <v>4643</v>
      </c>
      <c r="R992" s="1" t="s">
        <v>4696</v>
      </c>
      <c r="S992" s="1">
        <f>+Excel_Advanced_Sales_Dataset_2000__hetvi__2[[#This Row],[Unit Price]]*Excel_Advanced_Sales_Dataset_2000__hetvi__2[[#This Row],[Quantity]]</f>
        <v>1859714.3</v>
      </c>
    </row>
    <row r="993" spans="1:19" x14ac:dyDescent="0.25">
      <c r="A993" s="1" t="s">
        <v>2534</v>
      </c>
      <c r="B993" s="1" t="s">
        <v>2311</v>
      </c>
      <c r="C993" s="1" t="s">
        <v>4613</v>
      </c>
      <c r="D993" s="1" t="s">
        <v>6914</v>
      </c>
      <c r="E993" s="1" t="s">
        <v>4602</v>
      </c>
      <c r="F993" s="1" t="s">
        <v>4785</v>
      </c>
      <c r="G993" s="1" t="s">
        <v>5159</v>
      </c>
      <c r="H993" s="1" t="s">
        <v>4638</v>
      </c>
      <c r="I993" s="1" t="s">
        <v>4639</v>
      </c>
      <c r="J993" s="1" t="s">
        <v>4620</v>
      </c>
      <c r="K993">
        <v>2018.58</v>
      </c>
      <c r="L993">
        <v>0.02</v>
      </c>
      <c r="M993" s="32" t="s">
        <v>6915</v>
      </c>
      <c r="N993" s="35" t="s">
        <v>5108</v>
      </c>
      <c r="O993" s="1" t="s">
        <v>4609</v>
      </c>
      <c r="P993" s="1" t="s">
        <v>4622</v>
      </c>
      <c r="Q993" s="1" t="s">
        <v>4643</v>
      </c>
      <c r="R993" s="1" t="s">
        <v>4703</v>
      </c>
      <c r="S993" s="1">
        <f>+Excel_Advanced_Sales_Dataset_2000__hetvi__2[[#This Row],[Unit Price]]*Excel_Advanced_Sales_Dataset_2000__hetvi__2[[#This Row],[Quantity]]</f>
        <v>6055.74</v>
      </c>
    </row>
    <row r="994" spans="1:19" x14ac:dyDescent="0.25">
      <c r="A994" s="1" t="s">
        <v>2536</v>
      </c>
      <c r="B994" s="1" t="s">
        <v>767</v>
      </c>
      <c r="C994" s="1" t="s">
        <v>4873</v>
      </c>
      <c r="D994" s="1" t="s">
        <v>5012</v>
      </c>
      <c r="E994" s="1" t="s">
        <v>4615</v>
      </c>
      <c r="F994" s="1" t="s">
        <v>4754</v>
      </c>
      <c r="G994" s="1" t="s">
        <v>4839</v>
      </c>
      <c r="H994" s="1" t="s">
        <v>4638</v>
      </c>
      <c r="I994" s="1" t="s">
        <v>4716</v>
      </c>
      <c r="J994" s="1" t="s">
        <v>4874</v>
      </c>
      <c r="K994">
        <v>37534.910000000003</v>
      </c>
      <c r="L994">
        <v>18.97</v>
      </c>
      <c r="M994" s="32" t="s">
        <v>6916</v>
      </c>
      <c r="N994" s="35" t="s">
        <v>5837</v>
      </c>
      <c r="O994" s="1" t="s">
        <v>4609</v>
      </c>
      <c r="P994" s="1" t="s">
        <v>4622</v>
      </c>
      <c r="Q994" s="1" t="s">
        <v>4611</v>
      </c>
      <c r="R994" s="1" t="s">
        <v>4624</v>
      </c>
      <c r="S994" s="1">
        <f>+Excel_Advanced_Sales_Dataset_2000__hetvi__2[[#This Row],[Unit Price]]*Excel_Advanced_Sales_Dataset_2000__hetvi__2[[#This Row],[Quantity]]</f>
        <v>75069.820000000007</v>
      </c>
    </row>
    <row r="995" spans="1:19" x14ac:dyDescent="0.25">
      <c r="A995" s="1" t="s">
        <v>2538</v>
      </c>
      <c r="B995" s="1" t="s">
        <v>1365</v>
      </c>
      <c r="C995" s="1" t="s">
        <v>6917</v>
      </c>
      <c r="D995" s="1" t="s">
        <v>4627</v>
      </c>
      <c r="E995" s="1" t="s">
        <v>4602</v>
      </c>
      <c r="F995" s="1" t="s">
        <v>4684</v>
      </c>
      <c r="G995" s="1" t="s">
        <v>5022</v>
      </c>
      <c r="H995" s="1" t="s">
        <v>4638</v>
      </c>
      <c r="I995" s="1" t="s">
        <v>4716</v>
      </c>
      <c r="J995" s="1" t="s">
        <v>4938</v>
      </c>
      <c r="K995">
        <v>21424.22</v>
      </c>
      <c r="L995">
        <v>12.23</v>
      </c>
      <c r="M995" s="32" t="s">
        <v>6918</v>
      </c>
      <c r="N995" s="35" t="s">
        <v>5697</v>
      </c>
      <c r="O995" s="1" t="s">
        <v>45</v>
      </c>
      <c r="P995" s="1" t="s">
        <v>4622</v>
      </c>
      <c r="Q995" s="1" t="s">
        <v>4611</v>
      </c>
      <c r="R995" s="1" t="s">
        <v>4782</v>
      </c>
      <c r="S995" s="1">
        <f>+Excel_Advanced_Sales_Dataset_2000__hetvi__2[[#This Row],[Unit Price]]*Excel_Advanced_Sales_Dataset_2000__hetvi__2[[#This Row],[Quantity]]</f>
        <v>706999.26</v>
      </c>
    </row>
    <row r="996" spans="1:19" x14ac:dyDescent="0.25">
      <c r="A996" s="1" t="s">
        <v>2540</v>
      </c>
      <c r="B996" s="1" t="s">
        <v>563</v>
      </c>
      <c r="C996" s="1" t="s">
        <v>6037</v>
      </c>
      <c r="D996" s="1" t="s">
        <v>6843</v>
      </c>
      <c r="E996" s="1" t="s">
        <v>4627</v>
      </c>
      <c r="F996" s="1" t="s">
        <v>4723</v>
      </c>
      <c r="G996" s="1" t="s">
        <v>4922</v>
      </c>
      <c r="H996" s="1" t="s">
        <v>4725</v>
      </c>
      <c r="I996" s="1" t="s">
        <v>4898</v>
      </c>
      <c r="J996" s="1" t="s">
        <v>4741</v>
      </c>
      <c r="K996">
        <v>25430.42</v>
      </c>
      <c r="L996">
        <v>12.28</v>
      </c>
      <c r="M996" s="32" t="s">
        <v>6919</v>
      </c>
      <c r="N996" s="35" t="s">
        <v>5379</v>
      </c>
      <c r="O996" s="1" t="s">
        <v>4730</v>
      </c>
      <c r="P996" s="1" t="s">
        <v>4622</v>
      </c>
      <c r="Q996" s="1" t="s">
        <v>4623</v>
      </c>
      <c r="R996" s="1" t="s">
        <v>4665</v>
      </c>
      <c r="S996" s="1">
        <f>+Excel_Advanced_Sales_Dataset_2000__hetvi__2[[#This Row],[Unit Price]]*Excel_Advanced_Sales_Dataset_2000__hetvi__2[[#This Row],[Quantity]]</f>
        <v>508608.39999999997</v>
      </c>
    </row>
    <row r="997" spans="1:19" x14ac:dyDescent="0.25">
      <c r="A997" s="1" t="s">
        <v>2542</v>
      </c>
      <c r="B997" s="1" t="s">
        <v>1584</v>
      </c>
      <c r="C997" s="1" t="s">
        <v>6920</v>
      </c>
      <c r="D997" s="1" t="s">
        <v>6921</v>
      </c>
      <c r="E997" s="1" t="s">
        <v>4602</v>
      </c>
      <c r="F997" s="1" t="s">
        <v>4668</v>
      </c>
      <c r="G997" s="1" t="s">
        <v>4879</v>
      </c>
      <c r="H997" s="1" t="s">
        <v>4630</v>
      </c>
      <c r="I997" s="1" t="s">
        <v>5088</v>
      </c>
      <c r="J997" s="1" t="s">
        <v>5058</v>
      </c>
      <c r="K997">
        <v>18804.96</v>
      </c>
      <c r="L997">
        <v>11.67</v>
      </c>
      <c r="M997" s="32" t="s">
        <v>6922</v>
      </c>
      <c r="N997" s="35" t="s">
        <v>4751</v>
      </c>
      <c r="O997" s="1" t="s">
        <v>45</v>
      </c>
      <c r="P997" s="1" t="s">
        <v>4610</v>
      </c>
      <c r="Q997" s="1" t="s">
        <v>4611</v>
      </c>
      <c r="R997" s="1" t="s">
        <v>4653</v>
      </c>
      <c r="S997" s="1">
        <f>+Excel_Advanced_Sales_Dataset_2000__hetvi__2[[#This Row],[Unit Price]]*Excel_Advanced_Sales_Dataset_2000__hetvi__2[[#This Row],[Quantity]]</f>
        <v>338489.27999999997</v>
      </c>
    </row>
    <row r="998" spans="1:19" x14ac:dyDescent="0.25">
      <c r="A998" s="1" t="s">
        <v>2544</v>
      </c>
      <c r="B998" s="1" t="s">
        <v>358</v>
      </c>
      <c r="C998" s="1" t="s">
        <v>4645</v>
      </c>
      <c r="D998" s="1" t="s">
        <v>6923</v>
      </c>
      <c r="E998" s="1" t="s">
        <v>4656</v>
      </c>
      <c r="F998" s="1" t="s">
        <v>4891</v>
      </c>
      <c r="G998" s="1" t="s">
        <v>5143</v>
      </c>
      <c r="H998" s="1" t="s">
        <v>4618</v>
      </c>
      <c r="I998" s="1" t="s">
        <v>4647</v>
      </c>
      <c r="J998" s="1" t="s">
        <v>4902</v>
      </c>
      <c r="K998">
        <v>34472.080000000002</v>
      </c>
      <c r="L998">
        <v>14.93</v>
      </c>
      <c r="M998" s="32" t="s">
        <v>6924</v>
      </c>
      <c r="N998" s="35" t="s">
        <v>5041</v>
      </c>
      <c r="O998" s="1" t="s">
        <v>4609</v>
      </c>
      <c r="P998" s="1" t="s">
        <v>4610</v>
      </c>
      <c r="Q998" s="1" t="s">
        <v>4623</v>
      </c>
      <c r="R998" s="1" t="s">
        <v>4696</v>
      </c>
      <c r="S998" s="1">
        <f>+Excel_Advanced_Sales_Dataset_2000__hetvi__2[[#This Row],[Unit Price]]*Excel_Advanced_Sales_Dataset_2000__hetvi__2[[#This Row],[Quantity]]</f>
        <v>1654659.84</v>
      </c>
    </row>
    <row r="999" spans="1:19" x14ac:dyDescent="0.25">
      <c r="A999" s="1" t="s">
        <v>2546</v>
      </c>
      <c r="B999" s="1" t="s">
        <v>687</v>
      </c>
      <c r="C999" s="1" t="s">
        <v>4666</v>
      </c>
      <c r="D999" s="1" t="s">
        <v>5675</v>
      </c>
      <c r="E999" s="1" t="s">
        <v>4627</v>
      </c>
      <c r="F999" s="1" t="s">
        <v>4636</v>
      </c>
      <c r="G999" s="1" t="s">
        <v>4637</v>
      </c>
      <c r="H999" s="1" t="s">
        <v>4605</v>
      </c>
      <c r="I999" s="1" t="s">
        <v>4868</v>
      </c>
      <c r="J999" s="1" t="s">
        <v>4767</v>
      </c>
      <c r="K999">
        <v>1971.91</v>
      </c>
      <c r="L999">
        <v>11.39</v>
      </c>
      <c r="M999" s="32" t="s">
        <v>6925</v>
      </c>
      <c r="N999" s="35" t="s">
        <v>5384</v>
      </c>
      <c r="O999" s="1" t="s">
        <v>4651</v>
      </c>
      <c r="P999" s="1" t="s">
        <v>4622</v>
      </c>
      <c r="Q999" s="1" t="s">
        <v>4623</v>
      </c>
      <c r="R999" s="1" t="s">
        <v>4782</v>
      </c>
      <c r="S999" s="1">
        <f>+Excel_Advanced_Sales_Dataset_2000__hetvi__2[[#This Row],[Unit Price]]*Excel_Advanced_Sales_Dataset_2000__hetvi__2[[#This Row],[Quantity]]</f>
        <v>88735.95</v>
      </c>
    </row>
    <row r="1000" spans="1:19" x14ac:dyDescent="0.25">
      <c r="A1000" s="1" t="s">
        <v>2548</v>
      </c>
      <c r="B1000" s="1" t="s">
        <v>614</v>
      </c>
      <c r="C1000" s="1" t="s">
        <v>5064</v>
      </c>
      <c r="D1000" s="1" t="s">
        <v>4765</v>
      </c>
      <c r="E1000" s="1" t="s">
        <v>4627</v>
      </c>
      <c r="F1000" s="1" t="s">
        <v>4628</v>
      </c>
      <c r="G1000" s="1" t="s">
        <v>4711</v>
      </c>
      <c r="H1000" s="1" t="s">
        <v>4725</v>
      </c>
      <c r="I1000" s="1" t="s">
        <v>4923</v>
      </c>
      <c r="J1000" s="1" t="s">
        <v>4809</v>
      </c>
      <c r="K1000">
        <v>14955.54</v>
      </c>
      <c r="L1000">
        <v>6.32</v>
      </c>
      <c r="M1000" s="32" t="s">
        <v>6926</v>
      </c>
      <c r="N1000" s="35" t="s">
        <v>5492</v>
      </c>
      <c r="O1000" s="1" t="s">
        <v>45</v>
      </c>
      <c r="P1000" s="1" t="s">
        <v>4622</v>
      </c>
      <c r="Q1000" s="1" t="s">
        <v>4611</v>
      </c>
      <c r="R1000" s="1" t="s">
        <v>4703</v>
      </c>
      <c r="S1000" s="1">
        <f>+Excel_Advanced_Sales_Dataset_2000__hetvi__2[[#This Row],[Unit Price]]*Excel_Advanced_Sales_Dataset_2000__hetvi__2[[#This Row],[Quantity]]</f>
        <v>104688.78</v>
      </c>
    </row>
    <row r="1001" spans="1:19" x14ac:dyDescent="0.25">
      <c r="A1001" s="1" t="s">
        <v>2550</v>
      </c>
      <c r="B1001" s="1" t="s">
        <v>1976</v>
      </c>
      <c r="C1001" s="1" t="s">
        <v>4683</v>
      </c>
      <c r="D1001" s="1" t="s">
        <v>5206</v>
      </c>
      <c r="E1001" s="1" t="s">
        <v>4602</v>
      </c>
      <c r="F1001" s="1" t="s">
        <v>4684</v>
      </c>
      <c r="G1001" s="1" t="s">
        <v>5022</v>
      </c>
      <c r="H1001" s="1" t="s">
        <v>4605</v>
      </c>
      <c r="I1001" s="1" t="s">
        <v>4706</v>
      </c>
      <c r="J1001" s="1" t="s">
        <v>5138</v>
      </c>
      <c r="K1001">
        <v>32826.370000000003</v>
      </c>
      <c r="L1001">
        <v>0.3</v>
      </c>
      <c r="M1001" s="32" t="s">
        <v>6927</v>
      </c>
      <c r="N1001" s="35" t="s">
        <v>6928</v>
      </c>
      <c r="O1001" s="1" t="s">
        <v>4730</v>
      </c>
      <c r="P1001" s="1" t="s">
        <v>4622</v>
      </c>
      <c r="Q1001" s="1" t="s">
        <v>4611</v>
      </c>
      <c r="R1001" s="1" t="s">
        <v>4665</v>
      </c>
      <c r="S1001" s="1">
        <f>+Excel_Advanced_Sales_Dataset_2000__hetvi__2[[#This Row],[Unit Price]]*Excel_Advanced_Sales_Dataset_2000__hetvi__2[[#This Row],[Quantity]]</f>
        <v>459569.18000000005</v>
      </c>
    </row>
    <row r="1002" spans="1:19" x14ac:dyDescent="0.25">
      <c r="A1002" s="1" t="s">
        <v>2552</v>
      </c>
      <c r="B1002" s="1" t="s">
        <v>427</v>
      </c>
      <c r="C1002" s="1" t="s">
        <v>5029</v>
      </c>
      <c r="D1002" s="1" t="s">
        <v>6929</v>
      </c>
      <c r="E1002" s="1" t="s">
        <v>4615</v>
      </c>
      <c r="F1002" s="1" t="s">
        <v>4616</v>
      </c>
      <c r="G1002" s="1" t="s">
        <v>5280</v>
      </c>
      <c r="H1002" s="1" t="s">
        <v>4605</v>
      </c>
      <c r="I1002" s="1" t="s">
        <v>4819</v>
      </c>
      <c r="J1002" s="1" t="s">
        <v>4648</v>
      </c>
      <c r="K1002">
        <v>2697.86</v>
      </c>
      <c r="L1002">
        <v>14.71</v>
      </c>
      <c r="M1002" s="32" t="s">
        <v>6930</v>
      </c>
      <c r="N1002" s="35" t="s">
        <v>4888</v>
      </c>
      <c r="O1002" s="1" t="s">
        <v>4609</v>
      </c>
      <c r="P1002" s="1" t="s">
        <v>4622</v>
      </c>
      <c r="Q1002" s="1" t="s">
        <v>4623</v>
      </c>
      <c r="R1002" s="1" t="s">
        <v>4720</v>
      </c>
      <c r="S1002" s="1">
        <f>+Excel_Advanced_Sales_Dataset_2000__hetvi__2[[#This Row],[Unit Price]]*Excel_Advanced_Sales_Dataset_2000__hetvi__2[[#This Row],[Quantity]]</f>
        <v>118705.84000000001</v>
      </c>
    </row>
    <row r="1003" spans="1:19" x14ac:dyDescent="0.25">
      <c r="A1003" s="1" t="s">
        <v>2554</v>
      </c>
      <c r="B1003" s="1" t="s">
        <v>2245</v>
      </c>
      <c r="C1003" s="1" t="s">
        <v>6081</v>
      </c>
      <c r="D1003" s="1" t="s">
        <v>6931</v>
      </c>
      <c r="E1003" s="1" t="s">
        <v>4656</v>
      </c>
      <c r="F1003" s="1" t="s">
        <v>4676</v>
      </c>
      <c r="G1003" s="1" t="s">
        <v>4677</v>
      </c>
      <c r="H1003" s="1" t="s">
        <v>4659</v>
      </c>
      <c r="I1003" s="1" t="s">
        <v>4756</v>
      </c>
      <c r="J1003" s="1" t="s">
        <v>5058</v>
      </c>
      <c r="K1003">
        <v>28147.05</v>
      </c>
      <c r="L1003">
        <v>15.04</v>
      </c>
      <c r="M1003" s="32" t="s">
        <v>6932</v>
      </c>
      <c r="N1003" s="35" t="s">
        <v>5157</v>
      </c>
      <c r="O1003" s="1" t="s">
        <v>4609</v>
      </c>
      <c r="P1003" s="1" t="s">
        <v>4622</v>
      </c>
      <c r="Q1003" s="1" t="s">
        <v>4623</v>
      </c>
      <c r="R1003" s="1" t="s">
        <v>4720</v>
      </c>
      <c r="S1003" s="1">
        <f>+Excel_Advanced_Sales_Dataset_2000__hetvi__2[[#This Row],[Unit Price]]*Excel_Advanced_Sales_Dataset_2000__hetvi__2[[#This Row],[Quantity]]</f>
        <v>506646.89999999997</v>
      </c>
    </row>
    <row r="1004" spans="1:19" x14ac:dyDescent="0.25">
      <c r="A1004" s="1" t="s">
        <v>2556</v>
      </c>
      <c r="B1004" s="1" t="s">
        <v>805</v>
      </c>
      <c r="C1004" s="1" t="s">
        <v>4654</v>
      </c>
      <c r="D1004" s="1" t="s">
        <v>4614</v>
      </c>
      <c r="E1004" s="1" t="s">
        <v>4627</v>
      </c>
      <c r="F1004" s="1" t="s">
        <v>4691</v>
      </c>
      <c r="G1004" s="1" t="s">
        <v>4692</v>
      </c>
      <c r="H1004" s="1" t="s">
        <v>4630</v>
      </c>
      <c r="I1004" s="1" t="s">
        <v>4766</v>
      </c>
      <c r="J1004" s="1" t="s">
        <v>4993</v>
      </c>
      <c r="K1004">
        <v>49922.239999999998</v>
      </c>
      <c r="L1004">
        <v>4.1399999999999997</v>
      </c>
      <c r="M1004" s="32" t="s">
        <v>6933</v>
      </c>
      <c r="N1004" s="35" t="s">
        <v>5557</v>
      </c>
      <c r="O1004" s="1" t="s">
        <v>4609</v>
      </c>
      <c r="P1004" s="1" t="s">
        <v>4622</v>
      </c>
      <c r="Q1004" s="1" t="s">
        <v>4623</v>
      </c>
      <c r="R1004" s="1" t="s">
        <v>4782</v>
      </c>
      <c r="S1004" s="1">
        <f>+Excel_Advanced_Sales_Dataset_2000__hetvi__2[[#This Row],[Unit Price]]*Excel_Advanced_Sales_Dataset_2000__hetvi__2[[#This Row],[Quantity]]</f>
        <v>2046811.8399999999</v>
      </c>
    </row>
    <row r="1005" spans="1:19" x14ac:dyDescent="0.25">
      <c r="A1005" s="1" t="s">
        <v>2558</v>
      </c>
      <c r="B1005" s="1" t="s">
        <v>869</v>
      </c>
      <c r="C1005" s="1" t="s">
        <v>4777</v>
      </c>
      <c r="D1005" s="1" t="s">
        <v>4634</v>
      </c>
      <c r="E1005" s="1" t="s">
        <v>4627</v>
      </c>
      <c r="F1005" s="1" t="s">
        <v>4628</v>
      </c>
      <c r="G1005" s="1" t="s">
        <v>4711</v>
      </c>
      <c r="H1005" s="1" t="s">
        <v>4638</v>
      </c>
      <c r="I1005" s="1" t="s">
        <v>4639</v>
      </c>
      <c r="J1005" s="1" t="s">
        <v>4749</v>
      </c>
      <c r="K1005">
        <v>36076.5</v>
      </c>
      <c r="L1005">
        <v>9.91</v>
      </c>
      <c r="M1005" s="32" t="s">
        <v>6934</v>
      </c>
      <c r="N1005" s="35" t="s">
        <v>4763</v>
      </c>
      <c r="O1005" s="1" t="s">
        <v>4730</v>
      </c>
      <c r="P1005" s="1" t="s">
        <v>4622</v>
      </c>
      <c r="Q1005" s="1" t="s">
        <v>4623</v>
      </c>
      <c r="R1005" s="1" t="s">
        <v>4682</v>
      </c>
      <c r="S1005" s="1">
        <f>+Excel_Advanced_Sales_Dataset_2000__hetvi__2[[#This Row],[Unit Price]]*Excel_Advanced_Sales_Dataset_2000__hetvi__2[[#This Row],[Quantity]]</f>
        <v>1298754</v>
      </c>
    </row>
    <row r="1006" spans="1:19" x14ac:dyDescent="0.25">
      <c r="A1006" s="1" t="s">
        <v>2560</v>
      </c>
      <c r="B1006" s="1" t="s">
        <v>1065</v>
      </c>
      <c r="C1006" s="1" t="s">
        <v>5493</v>
      </c>
      <c r="D1006" s="1" t="s">
        <v>4933</v>
      </c>
      <c r="E1006" s="1" t="s">
        <v>4602</v>
      </c>
      <c r="F1006" s="1" t="s">
        <v>4684</v>
      </c>
      <c r="G1006" s="1" t="s">
        <v>4792</v>
      </c>
      <c r="H1006" s="1" t="s">
        <v>4630</v>
      </c>
      <c r="I1006" s="1" t="s">
        <v>5088</v>
      </c>
      <c r="J1006" s="1" t="s">
        <v>5278</v>
      </c>
      <c r="K1006">
        <v>3394.63</v>
      </c>
      <c r="L1006">
        <v>5.84</v>
      </c>
      <c r="M1006" s="32" t="s">
        <v>6935</v>
      </c>
      <c r="N1006" s="35" t="s">
        <v>5348</v>
      </c>
      <c r="O1006" s="1" t="s">
        <v>45</v>
      </c>
      <c r="P1006" s="1" t="s">
        <v>4622</v>
      </c>
      <c r="Q1006" s="1" t="s">
        <v>4643</v>
      </c>
      <c r="R1006" s="1" t="s">
        <v>4665</v>
      </c>
      <c r="S1006" s="1">
        <f>+Excel_Advanced_Sales_Dataset_2000__hetvi__2[[#This Row],[Unit Price]]*Excel_Advanced_Sales_Dataset_2000__hetvi__2[[#This Row],[Quantity]]</f>
        <v>16973.150000000001</v>
      </c>
    </row>
    <row r="1007" spans="1:19" x14ac:dyDescent="0.25">
      <c r="A1007" s="1" t="s">
        <v>2562</v>
      </c>
      <c r="B1007" s="1" t="s">
        <v>633</v>
      </c>
      <c r="C1007" s="1" t="s">
        <v>5978</v>
      </c>
      <c r="D1007" s="1" t="s">
        <v>6029</v>
      </c>
      <c r="E1007" s="1" t="s">
        <v>4602</v>
      </c>
      <c r="F1007" s="1" t="s">
        <v>4603</v>
      </c>
      <c r="G1007" s="1" t="s">
        <v>4813</v>
      </c>
      <c r="H1007" s="1" t="s">
        <v>4605</v>
      </c>
      <c r="I1007" s="1" t="s">
        <v>4706</v>
      </c>
      <c r="J1007" s="1" t="s">
        <v>4846</v>
      </c>
      <c r="K1007">
        <v>12831.08</v>
      </c>
      <c r="L1007">
        <v>18.53</v>
      </c>
      <c r="M1007" s="32" t="s">
        <v>6936</v>
      </c>
      <c r="N1007" s="35" t="s">
        <v>6316</v>
      </c>
      <c r="O1007" s="1" t="s">
        <v>4730</v>
      </c>
      <c r="P1007" s="1" t="s">
        <v>4622</v>
      </c>
      <c r="Q1007" s="1" t="s">
        <v>4611</v>
      </c>
      <c r="R1007" s="1" t="s">
        <v>4823</v>
      </c>
      <c r="S1007" s="1">
        <f>+Excel_Advanced_Sales_Dataset_2000__hetvi__2[[#This Row],[Unit Price]]*Excel_Advanced_Sales_Dataset_2000__hetvi__2[[#This Row],[Quantity]]</f>
        <v>192466.2</v>
      </c>
    </row>
    <row r="1008" spans="1:19" x14ac:dyDescent="0.25">
      <c r="A1008" s="1" t="s">
        <v>2564</v>
      </c>
      <c r="B1008" s="1" t="s">
        <v>717</v>
      </c>
      <c r="C1008" s="1" t="s">
        <v>5485</v>
      </c>
      <c r="D1008" s="1" t="s">
        <v>4983</v>
      </c>
      <c r="E1008" s="1" t="s">
        <v>4627</v>
      </c>
      <c r="F1008" s="1" t="s">
        <v>4628</v>
      </c>
      <c r="G1008" s="1" t="s">
        <v>4711</v>
      </c>
      <c r="H1008" s="1" t="s">
        <v>4659</v>
      </c>
      <c r="I1008" s="1" t="s">
        <v>4845</v>
      </c>
      <c r="J1008" s="1" t="s">
        <v>4883</v>
      </c>
      <c r="K1008">
        <v>49544.3</v>
      </c>
      <c r="L1008">
        <v>5.01</v>
      </c>
      <c r="M1008" s="32" t="s">
        <v>6937</v>
      </c>
      <c r="N1008" s="35" t="s">
        <v>4988</v>
      </c>
      <c r="O1008" s="1" t="s">
        <v>4664</v>
      </c>
      <c r="P1008" s="1" t="s">
        <v>4652</v>
      </c>
      <c r="Q1008" s="1" t="s">
        <v>4643</v>
      </c>
      <c r="R1008" s="1" t="s">
        <v>4782</v>
      </c>
      <c r="S1008" s="1">
        <f>+Excel_Advanced_Sales_Dataset_2000__hetvi__2[[#This Row],[Unit Price]]*Excel_Advanced_Sales_Dataset_2000__hetvi__2[[#This Row],[Quantity]]</f>
        <v>2427670.7000000002</v>
      </c>
    </row>
    <row r="1009" spans="1:19" x14ac:dyDescent="0.25">
      <c r="A1009" s="1" t="s">
        <v>2566</v>
      </c>
      <c r="B1009" s="1" t="s">
        <v>1658</v>
      </c>
      <c r="C1009" s="1" t="s">
        <v>5221</v>
      </c>
      <c r="D1009" s="1" t="s">
        <v>4962</v>
      </c>
      <c r="E1009" s="1" t="s">
        <v>4656</v>
      </c>
      <c r="F1009" s="1" t="s">
        <v>4772</v>
      </c>
      <c r="G1009" s="1" t="s">
        <v>4833</v>
      </c>
      <c r="H1009" s="1" t="s">
        <v>4630</v>
      </c>
      <c r="I1009" s="1" t="s">
        <v>5088</v>
      </c>
      <c r="J1009" s="1" t="s">
        <v>4679</v>
      </c>
      <c r="K1009">
        <v>16539.099999999999</v>
      </c>
      <c r="L1009">
        <v>12.57</v>
      </c>
      <c r="M1009" s="32" t="s">
        <v>6938</v>
      </c>
      <c r="N1009" s="35" t="s">
        <v>4763</v>
      </c>
      <c r="O1009" s="1" t="s">
        <v>45</v>
      </c>
      <c r="P1009" s="1" t="s">
        <v>4622</v>
      </c>
      <c r="Q1009" s="1" t="s">
        <v>4623</v>
      </c>
      <c r="R1009" s="1" t="s">
        <v>4682</v>
      </c>
      <c r="S1009" s="1">
        <f>+Excel_Advanced_Sales_Dataset_2000__hetvi__2[[#This Row],[Unit Price]]*Excel_Advanced_Sales_Dataset_2000__hetvi__2[[#This Row],[Quantity]]</f>
        <v>16539.099999999999</v>
      </c>
    </row>
    <row r="1010" spans="1:19" x14ac:dyDescent="0.25">
      <c r="A1010" s="1" t="s">
        <v>2568</v>
      </c>
      <c r="B1010" s="1" t="s">
        <v>211</v>
      </c>
      <c r="C1010" s="1" t="s">
        <v>4824</v>
      </c>
      <c r="D1010" s="1" t="s">
        <v>6939</v>
      </c>
      <c r="E1010" s="1" t="s">
        <v>4615</v>
      </c>
      <c r="F1010" s="1" t="s">
        <v>4843</v>
      </c>
      <c r="G1010" s="1" t="s">
        <v>4844</v>
      </c>
      <c r="H1010" s="1" t="s">
        <v>4725</v>
      </c>
      <c r="I1010" s="1" t="s">
        <v>4923</v>
      </c>
      <c r="J1010" s="1" t="s">
        <v>4893</v>
      </c>
      <c r="K1010">
        <v>27960.86</v>
      </c>
      <c r="L1010">
        <v>13.79</v>
      </c>
      <c r="M1010" s="32" t="s">
        <v>6940</v>
      </c>
      <c r="N1010" s="35" t="s">
        <v>5244</v>
      </c>
      <c r="O1010" s="1" t="s">
        <v>4609</v>
      </c>
      <c r="P1010" s="1" t="s">
        <v>4622</v>
      </c>
      <c r="Q1010" s="1" t="s">
        <v>4611</v>
      </c>
      <c r="R1010" s="1" t="s">
        <v>4682</v>
      </c>
      <c r="S1010" s="1">
        <f>+Excel_Advanced_Sales_Dataset_2000__hetvi__2[[#This Row],[Unit Price]]*Excel_Advanced_Sales_Dataset_2000__hetvi__2[[#This Row],[Quantity]]</f>
        <v>587178.06000000006</v>
      </c>
    </row>
    <row r="1011" spans="1:19" x14ac:dyDescent="0.25">
      <c r="A1011" s="1" t="s">
        <v>2570</v>
      </c>
      <c r="B1011" s="1" t="s">
        <v>2512</v>
      </c>
      <c r="C1011" s="1" t="s">
        <v>5064</v>
      </c>
      <c r="D1011" s="1" t="s">
        <v>6941</v>
      </c>
      <c r="E1011" s="1" t="s">
        <v>4602</v>
      </c>
      <c r="F1011" s="1" t="s">
        <v>4684</v>
      </c>
      <c r="G1011" s="1" t="s">
        <v>4685</v>
      </c>
      <c r="H1011" s="1" t="s">
        <v>4630</v>
      </c>
      <c r="I1011" s="1" t="s">
        <v>5077</v>
      </c>
      <c r="J1011" s="1" t="s">
        <v>4779</v>
      </c>
      <c r="K1011">
        <v>2043.11</v>
      </c>
      <c r="L1011">
        <v>8.27</v>
      </c>
      <c r="M1011" s="32" t="s">
        <v>6942</v>
      </c>
      <c r="N1011" s="35" t="s">
        <v>5681</v>
      </c>
      <c r="O1011" s="1" t="s">
        <v>4664</v>
      </c>
      <c r="P1011" s="1" t="s">
        <v>4622</v>
      </c>
      <c r="Q1011" s="1" t="s">
        <v>4611</v>
      </c>
      <c r="R1011" s="1" t="s">
        <v>4612</v>
      </c>
      <c r="S1011" s="1">
        <f>+Excel_Advanced_Sales_Dataset_2000__hetvi__2[[#This Row],[Unit Price]]*Excel_Advanced_Sales_Dataset_2000__hetvi__2[[#This Row],[Quantity]]</f>
        <v>18387.989999999998</v>
      </c>
    </row>
    <row r="1012" spans="1:19" x14ac:dyDescent="0.25">
      <c r="A1012" s="1" t="s">
        <v>2572</v>
      </c>
      <c r="B1012" s="1" t="s">
        <v>1165</v>
      </c>
      <c r="C1012" s="1" t="s">
        <v>5361</v>
      </c>
      <c r="D1012" s="1" t="s">
        <v>4753</v>
      </c>
      <c r="E1012" s="1" t="s">
        <v>4615</v>
      </c>
      <c r="F1012" s="1" t="s">
        <v>4754</v>
      </c>
      <c r="G1012" s="1" t="s">
        <v>4755</v>
      </c>
      <c r="H1012" s="1" t="s">
        <v>4630</v>
      </c>
      <c r="I1012" s="1" t="s">
        <v>5088</v>
      </c>
      <c r="J1012" s="1" t="s">
        <v>5128</v>
      </c>
      <c r="K1012">
        <v>12355.46</v>
      </c>
      <c r="L1012">
        <v>18.16</v>
      </c>
      <c r="M1012" s="32" t="s">
        <v>6943</v>
      </c>
      <c r="N1012" s="35" t="s">
        <v>5611</v>
      </c>
      <c r="O1012" s="1" t="s">
        <v>4609</v>
      </c>
      <c r="P1012" s="1" t="s">
        <v>4622</v>
      </c>
      <c r="Q1012" s="1" t="s">
        <v>4643</v>
      </c>
      <c r="R1012" s="1" t="s">
        <v>4612</v>
      </c>
      <c r="S1012" s="1">
        <f>+Excel_Advanced_Sales_Dataset_2000__hetvi__2[[#This Row],[Unit Price]]*Excel_Advanced_Sales_Dataset_2000__hetvi__2[[#This Row],[Quantity]]</f>
        <v>469507.48</v>
      </c>
    </row>
    <row r="1013" spans="1:19" x14ac:dyDescent="0.25">
      <c r="A1013" s="1" t="s">
        <v>2574</v>
      </c>
      <c r="B1013" s="1" t="s">
        <v>595</v>
      </c>
      <c r="C1013" s="1" t="s">
        <v>4842</v>
      </c>
      <c r="D1013" s="1" t="s">
        <v>6944</v>
      </c>
      <c r="E1013" s="1" t="s">
        <v>4656</v>
      </c>
      <c r="F1013" s="1" t="s">
        <v>4676</v>
      </c>
      <c r="G1013" s="1" t="s">
        <v>4917</v>
      </c>
      <c r="H1013" s="1" t="s">
        <v>4618</v>
      </c>
      <c r="I1013" s="1" t="s">
        <v>4735</v>
      </c>
      <c r="J1013" s="1" t="s">
        <v>4883</v>
      </c>
      <c r="K1013">
        <v>37276.31</v>
      </c>
      <c r="L1013">
        <v>11.44</v>
      </c>
      <c r="M1013" s="32" t="s">
        <v>6945</v>
      </c>
      <c r="N1013" s="35" t="s">
        <v>6270</v>
      </c>
      <c r="O1013" s="1" t="s">
        <v>4609</v>
      </c>
      <c r="P1013" s="1" t="s">
        <v>4622</v>
      </c>
      <c r="Q1013" s="1" t="s">
        <v>4643</v>
      </c>
      <c r="R1013" s="1" t="s">
        <v>4682</v>
      </c>
      <c r="S1013" s="1">
        <f>+Excel_Advanced_Sales_Dataset_2000__hetvi__2[[#This Row],[Unit Price]]*Excel_Advanced_Sales_Dataset_2000__hetvi__2[[#This Row],[Quantity]]</f>
        <v>1826539.19</v>
      </c>
    </row>
    <row r="1014" spans="1:19" x14ac:dyDescent="0.25">
      <c r="A1014" s="1" t="s">
        <v>2576</v>
      </c>
      <c r="B1014" s="1" t="s">
        <v>2577</v>
      </c>
      <c r="C1014" s="1" t="s">
        <v>5213</v>
      </c>
      <c r="D1014" s="1" t="s">
        <v>6946</v>
      </c>
      <c r="E1014" s="1" t="s">
        <v>4627</v>
      </c>
      <c r="F1014" s="1" t="s">
        <v>4636</v>
      </c>
      <c r="G1014" s="1" t="s">
        <v>4637</v>
      </c>
      <c r="H1014" s="1" t="s">
        <v>4659</v>
      </c>
      <c r="I1014" s="1" t="s">
        <v>4845</v>
      </c>
      <c r="J1014" s="1" t="s">
        <v>4620</v>
      </c>
      <c r="K1014">
        <v>8045</v>
      </c>
      <c r="L1014">
        <v>18.25</v>
      </c>
      <c r="M1014" s="32" t="s">
        <v>6947</v>
      </c>
      <c r="N1014" s="35" t="s">
        <v>6587</v>
      </c>
      <c r="O1014" s="1" t="s">
        <v>4651</v>
      </c>
      <c r="P1014" s="1" t="s">
        <v>4622</v>
      </c>
      <c r="Q1014" s="1" t="s">
        <v>4611</v>
      </c>
      <c r="R1014" s="1" t="s">
        <v>4624</v>
      </c>
      <c r="S1014" s="1">
        <f>+Excel_Advanced_Sales_Dataset_2000__hetvi__2[[#This Row],[Unit Price]]*Excel_Advanced_Sales_Dataset_2000__hetvi__2[[#This Row],[Quantity]]</f>
        <v>24135</v>
      </c>
    </row>
    <row r="1015" spans="1:19" x14ac:dyDescent="0.25">
      <c r="A1015" s="1" t="s">
        <v>2579</v>
      </c>
      <c r="B1015" s="1" t="s">
        <v>1725</v>
      </c>
      <c r="C1015" s="1" t="s">
        <v>6948</v>
      </c>
      <c r="D1015" s="1" t="s">
        <v>6198</v>
      </c>
      <c r="E1015" s="1" t="s">
        <v>4656</v>
      </c>
      <c r="F1015" s="1" t="s">
        <v>4891</v>
      </c>
      <c r="G1015" s="1" t="s">
        <v>5143</v>
      </c>
      <c r="H1015" s="1" t="s">
        <v>4638</v>
      </c>
      <c r="I1015" s="1" t="s">
        <v>4716</v>
      </c>
      <c r="J1015" s="1" t="s">
        <v>4835</v>
      </c>
      <c r="K1015">
        <v>27621.41</v>
      </c>
      <c r="L1015">
        <v>15.09</v>
      </c>
      <c r="M1015" s="32" t="s">
        <v>6949</v>
      </c>
      <c r="N1015" s="35" t="s">
        <v>6709</v>
      </c>
      <c r="O1015" s="1" t="s">
        <v>4609</v>
      </c>
      <c r="P1015" s="1" t="s">
        <v>4610</v>
      </c>
      <c r="Q1015" s="1" t="s">
        <v>4643</v>
      </c>
      <c r="R1015" s="1" t="s">
        <v>4653</v>
      </c>
      <c r="S1015" s="1">
        <f>+Excel_Advanced_Sales_Dataset_2000__hetvi__2[[#This Row],[Unit Price]]*Excel_Advanced_Sales_Dataset_2000__hetvi__2[[#This Row],[Quantity]]</f>
        <v>883885.12</v>
      </c>
    </row>
    <row r="1016" spans="1:19" x14ac:dyDescent="0.25">
      <c r="A1016" s="1" t="s">
        <v>2581</v>
      </c>
      <c r="B1016" s="1" t="s">
        <v>1033</v>
      </c>
      <c r="C1016" s="1" t="s">
        <v>4915</v>
      </c>
      <c r="D1016" s="1" t="s">
        <v>5595</v>
      </c>
      <c r="E1016" s="1" t="s">
        <v>4602</v>
      </c>
      <c r="F1016" s="1" t="s">
        <v>4603</v>
      </c>
      <c r="G1016" s="1" t="s">
        <v>4955</v>
      </c>
      <c r="H1016" s="1" t="s">
        <v>4659</v>
      </c>
      <c r="I1016" s="1" t="s">
        <v>4943</v>
      </c>
      <c r="J1016" s="1" t="s">
        <v>5128</v>
      </c>
      <c r="K1016">
        <v>3335.8</v>
      </c>
      <c r="L1016">
        <v>14.03</v>
      </c>
      <c r="M1016" s="32" t="s">
        <v>6950</v>
      </c>
      <c r="N1016" s="35" t="s">
        <v>4900</v>
      </c>
      <c r="O1016" s="1" t="s">
        <v>45</v>
      </c>
      <c r="P1016" s="1" t="s">
        <v>4622</v>
      </c>
      <c r="Q1016" s="1" t="s">
        <v>4611</v>
      </c>
      <c r="R1016" s="1" t="s">
        <v>4696</v>
      </c>
      <c r="S1016" s="1">
        <f>+Excel_Advanced_Sales_Dataset_2000__hetvi__2[[#This Row],[Unit Price]]*Excel_Advanced_Sales_Dataset_2000__hetvi__2[[#This Row],[Quantity]]</f>
        <v>126760.40000000001</v>
      </c>
    </row>
    <row r="1017" spans="1:19" x14ac:dyDescent="0.25">
      <c r="A1017" s="1" t="s">
        <v>2583</v>
      </c>
      <c r="B1017" s="1" t="s">
        <v>891</v>
      </c>
      <c r="C1017" s="1" t="s">
        <v>5033</v>
      </c>
      <c r="D1017" s="1" t="s">
        <v>5644</v>
      </c>
      <c r="E1017" s="1" t="s">
        <v>4615</v>
      </c>
      <c r="F1017" s="1" t="s">
        <v>4754</v>
      </c>
      <c r="G1017" s="1" t="s">
        <v>4755</v>
      </c>
      <c r="H1017" s="1" t="s">
        <v>4659</v>
      </c>
      <c r="I1017" s="1" t="s">
        <v>4845</v>
      </c>
      <c r="J1017" s="1" t="s">
        <v>4869</v>
      </c>
      <c r="K1017">
        <v>4783.3900000000003</v>
      </c>
      <c r="L1017">
        <v>12.06</v>
      </c>
      <c r="M1017" s="32" t="s">
        <v>6951</v>
      </c>
      <c r="N1017" s="35" t="s">
        <v>6234</v>
      </c>
      <c r="O1017" s="1" t="s">
        <v>4651</v>
      </c>
      <c r="P1017" s="1" t="s">
        <v>4622</v>
      </c>
      <c r="Q1017" s="1" t="s">
        <v>4611</v>
      </c>
      <c r="R1017" s="1" t="s">
        <v>4696</v>
      </c>
      <c r="S1017" s="1">
        <f>+Excel_Advanced_Sales_Dataset_2000__hetvi__2[[#This Row],[Unit Price]]*Excel_Advanced_Sales_Dataset_2000__hetvi__2[[#This Row],[Quantity]]</f>
        <v>129151.53000000001</v>
      </c>
    </row>
    <row r="1018" spans="1:19" x14ac:dyDescent="0.25">
      <c r="A1018" s="1" t="s">
        <v>2585</v>
      </c>
      <c r="B1018" s="1" t="s">
        <v>1745</v>
      </c>
      <c r="C1018" s="1" t="s">
        <v>5429</v>
      </c>
      <c r="D1018" s="1" t="s">
        <v>5609</v>
      </c>
      <c r="E1018" s="1" t="s">
        <v>4627</v>
      </c>
      <c r="F1018" s="1" t="s">
        <v>4723</v>
      </c>
      <c r="G1018" s="1" t="s">
        <v>4724</v>
      </c>
      <c r="H1018" s="1" t="s">
        <v>4618</v>
      </c>
      <c r="I1018" s="1" t="s">
        <v>4619</v>
      </c>
      <c r="J1018" s="1" t="s">
        <v>4793</v>
      </c>
      <c r="K1018">
        <v>42496.89</v>
      </c>
      <c r="L1018">
        <v>16.149999999999999</v>
      </c>
      <c r="M1018" s="32" t="s">
        <v>6952</v>
      </c>
      <c r="N1018" s="35" t="s">
        <v>5747</v>
      </c>
      <c r="O1018" s="1" t="s">
        <v>4664</v>
      </c>
      <c r="P1018" s="1" t="s">
        <v>4622</v>
      </c>
      <c r="Q1018" s="1" t="s">
        <v>4611</v>
      </c>
      <c r="R1018" s="1" t="s">
        <v>4665</v>
      </c>
      <c r="S1018" s="1">
        <f>+Excel_Advanced_Sales_Dataset_2000__hetvi__2[[#This Row],[Unit Price]]*Excel_Advanced_Sales_Dataset_2000__hetvi__2[[#This Row],[Quantity]]</f>
        <v>679950.24</v>
      </c>
    </row>
    <row r="1019" spans="1:19" x14ac:dyDescent="0.25">
      <c r="A1019" s="1" t="s">
        <v>2587</v>
      </c>
      <c r="B1019" s="1" t="s">
        <v>327</v>
      </c>
      <c r="C1019" s="1" t="s">
        <v>6441</v>
      </c>
      <c r="D1019" s="1" t="s">
        <v>4890</v>
      </c>
      <c r="E1019" s="1" t="s">
        <v>4627</v>
      </c>
      <c r="F1019" s="1" t="s">
        <v>4636</v>
      </c>
      <c r="G1019" s="1" t="s">
        <v>4985</v>
      </c>
      <c r="H1019" s="1" t="s">
        <v>4605</v>
      </c>
      <c r="I1019" s="1" t="s">
        <v>4819</v>
      </c>
      <c r="J1019" s="1" t="s">
        <v>4741</v>
      </c>
      <c r="K1019">
        <v>37213.01</v>
      </c>
      <c r="L1019">
        <v>0.59</v>
      </c>
      <c r="M1019" s="32" t="s">
        <v>6953</v>
      </c>
      <c r="N1019" s="35" t="s">
        <v>5071</v>
      </c>
      <c r="O1019" s="1" t="s">
        <v>4664</v>
      </c>
      <c r="P1019" s="1" t="s">
        <v>4610</v>
      </c>
      <c r="Q1019" s="1" t="s">
        <v>4643</v>
      </c>
      <c r="R1019" s="1" t="s">
        <v>4823</v>
      </c>
      <c r="S1019" s="1">
        <f>+Excel_Advanced_Sales_Dataset_2000__hetvi__2[[#This Row],[Unit Price]]*Excel_Advanced_Sales_Dataset_2000__hetvi__2[[#This Row],[Quantity]]</f>
        <v>744260.20000000007</v>
      </c>
    </row>
    <row r="1020" spans="1:19" x14ac:dyDescent="0.25">
      <c r="A1020" s="1" t="s">
        <v>2589</v>
      </c>
      <c r="B1020" s="1" t="s">
        <v>2353</v>
      </c>
      <c r="C1020" s="1" t="s">
        <v>4666</v>
      </c>
      <c r="D1020" s="1" t="s">
        <v>4770</v>
      </c>
      <c r="E1020" s="1" t="s">
        <v>4656</v>
      </c>
      <c r="F1020" s="1" t="s">
        <v>4657</v>
      </c>
      <c r="G1020" s="1" t="s">
        <v>4826</v>
      </c>
      <c r="H1020" s="1" t="s">
        <v>4605</v>
      </c>
      <c r="I1020" s="1" t="s">
        <v>4706</v>
      </c>
      <c r="J1020" s="1" t="s">
        <v>4717</v>
      </c>
      <c r="K1020">
        <v>46508.61</v>
      </c>
      <c r="L1020">
        <v>19.5</v>
      </c>
      <c r="M1020" s="32" t="s">
        <v>6954</v>
      </c>
      <c r="N1020" s="35" t="s">
        <v>6182</v>
      </c>
      <c r="O1020" s="1" t="s">
        <v>4609</v>
      </c>
      <c r="P1020" s="1" t="s">
        <v>4622</v>
      </c>
      <c r="Q1020" s="1" t="s">
        <v>4643</v>
      </c>
      <c r="R1020" s="1" t="s">
        <v>4703</v>
      </c>
      <c r="S1020" s="1">
        <f>+Excel_Advanced_Sales_Dataset_2000__hetvi__2[[#This Row],[Unit Price]]*Excel_Advanced_Sales_Dataset_2000__hetvi__2[[#This Row],[Quantity]]</f>
        <v>1720818.57</v>
      </c>
    </row>
    <row r="1021" spans="1:19" x14ac:dyDescent="0.25">
      <c r="A1021" s="1" t="s">
        <v>2591</v>
      </c>
      <c r="B1021" s="1" t="s">
        <v>1752</v>
      </c>
      <c r="C1021" s="1" t="s">
        <v>6869</v>
      </c>
      <c r="D1021" s="1" t="s">
        <v>5168</v>
      </c>
      <c r="E1021" s="1" t="s">
        <v>4627</v>
      </c>
      <c r="F1021" s="1" t="s">
        <v>4628</v>
      </c>
      <c r="G1021" s="1" t="s">
        <v>4629</v>
      </c>
      <c r="H1021" s="1" t="s">
        <v>4605</v>
      </c>
      <c r="I1021" s="1" t="s">
        <v>4819</v>
      </c>
      <c r="J1021" s="1" t="s">
        <v>4809</v>
      </c>
      <c r="K1021">
        <v>40203.58</v>
      </c>
      <c r="L1021">
        <v>5.44</v>
      </c>
      <c r="M1021" s="32" t="s">
        <v>6955</v>
      </c>
      <c r="N1021" s="35" t="s">
        <v>5763</v>
      </c>
      <c r="O1021" s="1" t="s">
        <v>4609</v>
      </c>
      <c r="P1021" s="1" t="s">
        <v>4622</v>
      </c>
      <c r="Q1021" s="1" t="s">
        <v>4643</v>
      </c>
      <c r="R1021" s="1" t="s">
        <v>4696</v>
      </c>
      <c r="S1021" s="1">
        <f>+Excel_Advanced_Sales_Dataset_2000__hetvi__2[[#This Row],[Unit Price]]*Excel_Advanced_Sales_Dataset_2000__hetvi__2[[#This Row],[Quantity]]</f>
        <v>281425.06</v>
      </c>
    </row>
    <row r="1022" spans="1:19" x14ac:dyDescent="0.25">
      <c r="A1022" s="1" t="s">
        <v>2593</v>
      </c>
      <c r="B1022" s="1" t="s">
        <v>1508</v>
      </c>
      <c r="C1022" s="1" t="s">
        <v>6566</v>
      </c>
      <c r="D1022" s="1" t="s">
        <v>6956</v>
      </c>
      <c r="E1022" s="1" t="s">
        <v>4627</v>
      </c>
      <c r="F1022" s="1" t="s">
        <v>4691</v>
      </c>
      <c r="G1022" s="1" t="s">
        <v>5000</v>
      </c>
      <c r="H1022" s="1" t="s">
        <v>4605</v>
      </c>
      <c r="I1022" s="1" t="s">
        <v>4819</v>
      </c>
      <c r="J1022" s="1" t="s">
        <v>4993</v>
      </c>
      <c r="K1022">
        <v>17474.830000000002</v>
      </c>
      <c r="L1022">
        <v>17.37</v>
      </c>
      <c r="M1022" s="32" t="s">
        <v>6957</v>
      </c>
      <c r="N1022" s="35" t="s">
        <v>5432</v>
      </c>
      <c r="O1022" s="1" t="s">
        <v>4730</v>
      </c>
      <c r="P1022" s="1" t="s">
        <v>4652</v>
      </c>
      <c r="Q1022" s="1" t="s">
        <v>4623</v>
      </c>
      <c r="R1022" s="1" t="s">
        <v>4644</v>
      </c>
      <c r="S1022" s="1">
        <f>+Excel_Advanced_Sales_Dataset_2000__hetvi__2[[#This Row],[Unit Price]]*Excel_Advanced_Sales_Dataset_2000__hetvi__2[[#This Row],[Quantity]]</f>
        <v>716468.03</v>
      </c>
    </row>
    <row r="1023" spans="1:19" x14ac:dyDescent="0.25">
      <c r="A1023" s="1" t="s">
        <v>2595</v>
      </c>
      <c r="B1023" s="1" t="s">
        <v>1003</v>
      </c>
      <c r="C1023" s="1" t="s">
        <v>4634</v>
      </c>
      <c r="D1023" s="1" t="s">
        <v>5290</v>
      </c>
      <c r="E1023" s="1" t="s">
        <v>4627</v>
      </c>
      <c r="F1023" s="1" t="s">
        <v>4636</v>
      </c>
      <c r="G1023" s="1" t="s">
        <v>5095</v>
      </c>
      <c r="H1023" s="1" t="s">
        <v>4618</v>
      </c>
      <c r="I1023" s="1" t="s">
        <v>4647</v>
      </c>
      <c r="J1023" s="1" t="s">
        <v>4820</v>
      </c>
      <c r="K1023">
        <v>41529.47</v>
      </c>
      <c r="L1023">
        <v>5.92</v>
      </c>
      <c r="M1023" s="32" t="s">
        <v>6958</v>
      </c>
      <c r="N1023" s="35" t="s">
        <v>5196</v>
      </c>
      <c r="O1023" s="1" t="s">
        <v>4609</v>
      </c>
      <c r="P1023" s="1" t="s">
        <v>4622</v>
      </c>
      <c r="Q1023" s="1" t="s">
        <v>4611</v>
      </c>
      <c r="R1023" s="1" t="s">
        <v>4644</v>
      </c>
      <c r="S1023" s="1">
        <f>+Excel_Advanced_Sales_Dataset_2000__hetvi__2[[#This Row],[Unit Price]]*Excel_Advanced_Sales_Dataset_2000__hetvi__2[[#This Row],[Quantity]]</f>
        <v>913648.34000000008</v>
      </c>
    </row>
    <row r="1024" spans="1:19" x14ac:dyDescent="0.25">
      <c r="A1024" s="1" t="s">
        <v>2597</v>
      </c>
      <c r="B1024" s="1" t="s">
        <v>898</v>
      </c>
      <c r="C1024" s="1" t="s">
        <v>5699</v>
      </c>
      <c r="D1024" s="1" t="s">
        <v>5214</v>
      </c>
      <c r="E1024" s="1" t="s">
        <v>4615</v>
      </c>
      <c r="F1024" s="1" t="s">
        <v>4616</v>
      </c>
      <c r="G1024" s="1" t="s">
        <v>4699</v>
      </c>
      <c r="H1024" s="1" t="s">
        <v>4638</v>
      </c>
      <c r="I1024" s="1" t="s">
        <v>4802</v>
      </c>
      <c r="J1024" s="1" t="s">
        <v>4902</v>
      </c>
      <c r="K1024">
        <v>27470.65</v>
      </c>
      <c r="L1024">
        <v>10.92</v>
      </c>
      <c r="M1024" s="32" t="s">
        <v>6959</v>
      </c>
      <c r="N1024" s="35" t="s">
        <v>5090</v>
      </c>
      <c r="O1024" s="1" t="s">
        <v>45</v>
      </c>
      <c r="P1024" s="1" t="s">
        <v>4610</v>
      </c>
      <c r="Q1024" s="1" t="s">
        <v>4611</v>
      </c>
      <c r="R1024" s="1" t="s">
        <v>4720</v>
      </c>
      <c r="S1024" s="1">
        <f>+Excel_Advanced_Sales_Dataset_2000__hetvi__2[[#This Row],[Unit Price]]*Excel_Advanced_Sales_Dataset_2000__hetvi__2[[#This Row],[Quantity]]</f>
        <v>1318591.2000000002</v>
      </c>
    </row>
    <row r="1025" spans="1:19" x14ac:dyDescent="0.25">
      <c r="A1025" s="1" t="s">
        <v>2599</v>
      </c>
      <c r="B1025" s="1" t="s">
        <v>2007</v>
      </c>
      <c r="C1025" s="1" t="s">
        <v>6960</v>
      </c>
      <c r="D1025" s="1" t="s">
        <v>5539</v>
      </c>
      <c r="E1025" s="1" t="s">
        <v>4656</v>
      </c>
      <c r="F1025" s="1" t="s">
        <v>4772</v>
      </c>
      <c r="G1025" s="1" t="s">
        <v>4773</v>
      </c>
      <c r="H1025" s="1" t="s">
        <v>4638</v>
      </c>
      <c r="I1025" s="1" t="s">
        <v>4774</v>
      </c>
      <c r="J1025" s="1" t="s">
        <v>4648</v>
      </c>
      <c r="K1025">
        <v>22608.22</v>
      </c>
      <c r="L1025">
        <v>9.39</v>
      </c>
      <c r="M1025" s="32" t="s">
        <v>6961</v>
      </c>
      <c r="N1025" s="35" t="s">
        <v>5276</v>
      </c>
      <c r="O1025" s="1" t="s">
        <v>4609</v>
      </c>
      <c r="P1025" s="1" t="s">
        <v>4622</v>
      </c>
      <c r="Q1025" s="1" t="s">
        <v>4611</v>
      </c>
      <c r="R1025" s="1" t="s">
        <v>4744</v>
      </c>
      <c r="S1025" s="1">
        <f>+Excel_Advanced_Sales_Dataset_2000__hetvi__2[[#This Row],[Unit Price]]*Excel_Advanced_Sales_Dataset_2000__hetvi__2[[#This Row],[Quantity]]</f>
        <v>994761.68</v>
      </c>
    </row>
    <row r="1026" spans="1:19" x14ac:dyDescent="0.25">
      <c r="A1026" s="1" t="s">
        <v>2601</v>
      </c>
      <c r="B1026" s="1" t="s">
        <v>1010</v>
      </c>
      <c r="C1026" s="1" t="s">
        <v>4842</v>
      </c>
      <c r="D1026" s="1" t="s">
        <v>6023</v>
      </c>
      <c r="E1026" s="1" t="s">
        <v>4627</v>
      </c>
      <c r="F1026" s="1" t="s">
        <v>4691</v>
      </c>
      <c r="G1026" s="1" t="s">
        <v>4692</v>
      </c>
      <c r="H1026" s="1" t="s">
        <v>4659</v>
      </c>
      <c r="I1026" s="1" t="s">
        <v>4845</v>
      </c>
      <c r="J1026" s="1" t="s">
        <v>5370</v>
      </c>
      <c r="K1026">
        <v>35018.400000000001</v>
      </c>
      <c r="L1026">
        <v>4.25</v>
      </c>
      <c r="M1026" s="32" t="s">
        <v>6962</v>
      </c>
      <c r="N1026" s="35" t="s">
        <v>6097</v>
      </c>
      <c r="O1026" s="1" t="s">
        <v>4730</v>
      </c>
      <c r="P1026" s="1" t="s">
        <v>4622</v>
      </c>
      <c r="Q1026" s="1" t="s">
        <v>4611</v>
      </c>
      <c r="R1026" s="1" t="s">
        <v>4624</v>
      </c>
      <c r="S1026" s="1">
        <f>+Excel_Advanced_Sales_Dataset_2000__hetvi__2[[#This Row],[Unit Price]]*Excel_Advanced_Sales_Dataset_2000__hetvi__2[[#This Row],[Quantity]]</f>
        <v>1470772.8</v>
      </c>
    </row>
    <row r="1027" spans="1:19" x14ac:dyDescent="0.25">
      <c r="A1027" s="1" t="s">
        <v>2603</v>
      </c>
      <c r="B1027" s="1" t="s">
        <v>415</v>
      </c>
      <c r="C1027" s="1" t="s">
        <v>5487</v>
      </c>
      <c r="D1027" s="1" t="s">
        <v>5127</v>
      </c>
      <c r="E1027" s="1" t="s">
        <v>4615</v>
      </c>
      <c r="F1027" s="1" t="s">
        <v>4843</v>
      </c>
      <c r="G1027" s="1" t="s">
        <v>4844</v>
      </c>
      <c r="H1027" s="1" t="s">
        <v>4605</v>
      </c>
      <c r="I1027" s="1" t="s">
        <v>4808</v>
      </c>
      <c r="J1027" s="1" t="s">
        <v>4820</v>
      </c>
      <c r="K1027">
        <v>28283.360000000001</v>
      </c>
      <c r="L1027">
        <v>11.3</v>
      </c>
      <c r="M1027" s="32" t="s">
        <v>6963</v>
      </c>
      <c r="N1027" s="35" t="s">
        <v>4929</v>
      </c>
      <c r="O1027" s="1" t="s">
        <v>4609</v>
      </c>
      <c r="P1027" s="1" t="s">
        <v>4622</v>
      </c>
      <c r="Q1027" s="1" t="s">
        <v>4611</v>
      </c>
      <c r="R1027" s="1" t="s">
        <v>4665</v>
      </c>
      <c r="S1027" s="1">
        <f>+Excel_Advanced_Sales_Dataset_2000__hetvi__2[[#This Row],[Unit Price]]*Excel_Advanced_Sales_Dataset_2000__hetvi__2[[#This Row],[Quantity]]</f>
        <v>622233.92000000004</v>
      </c>
    </row>
    <row r="1028" spans="1:19" x14ac:dyDescent="0.25">
      <c r="A1028" s="1" t="s">
        <v>2605</v>
      </c>
      <c r="B1028" s="1" t="s">
        <v>1010</v>
      </c>
      <c r="C1028" s="1" t="s">
        <v>6964</v>
      </c>
      <c r="D1028" s="1" t="s">
        <v>6965</v>
      </c>
      <c r="E1028" s="1" t="s">
        <v>4656</v>
      </c>
      <c r="F1028" s="1" t="s">
        <v>4657</v>
      </c>
      <c r="G1028" s="1" t="s">
        <v>4826</v>
      </c>
      <c r="H1028" s="1" t="s">
        <v>4605</v>
      </c>
      <c r="I1028" s="1" t="s">
        <v>4606</v>
      </c>
      <c r="J1028" s="1" t="s">
        <v>5138</v>
      </c>
      <c r="K1028">
        <v>43851.9</v>
      </c>
      <c r="L1028">
        <v>0.79</v>
      </c>
      <c r="M1028" s="32" t="s">
        <v>6966</v>
      </c>
      <c r="N1028" s="35" t="s">
        <v>6837</v>
      </c>
      <c r="O1028" s="1" t="s">
        <v>4730</v>
      </c>
      <c r="P1028" s="1" t="s">
        <v>4652</v>
      </c>
      <c r="Q1028" s="1" t="s">
        <v>4643</v>
      </c>
      <c r="R1028" s="1" t="s">
        <v>4823</v>
      </c>
      <c r="S1028" s="1">
        <f>+Excel_Advanced_Sales_Dataset_2000__hetvi__2[[#This Row],[Unit Price]]*Excel_Advanced_Sales_Dataset_2000__hetvi__2[[#This Row],[Quantity]]</f>
        <v>613926.6</v>
      </c>
    </row>
    <row r="1029" spans="1:19" x14ac:dyDescent="0.25">
      <c r="A1029" s="1" t="s">
        <v>2607</v>
      </c>
      <c r="B1029" s="1" t="s">
        <v>1469</v>
      </c>
      <c r="C1029" s="1" t="s">
        <v>4912</v>
      </c>
      <c r="D1029" s="1" t="s">
        <v>6967</v>
      </c>
      <c r="E1029" s="1" t="s">
        <v>4656</v>
      </c>
      <c r="F1029" s="1" t="s">
        <v>4657</v>
      </c>
      <c r="G1029" s="1" t="s">
        <v>4658</v>
      </c>
      <c r="H1029" s="1" t="s">
        <v>4630</v>
      </c>
      <c r="I1029" s="1" t="s">
        <v>4631</v>
      </c>
      <c r="J1029" s="1" t="s">
        <v>4607</v>
      </c>
      <c r="K1029">
        <v>29896.3</v>
      </c>
      <c r="L1029">
        <v>2.11</v>
      </c>
      <c r="M1029" s="32" t="s">
        <v>6968</v>
      </c>
      <c r="N1029" s="35" t="s">
        <v>4769</v>
      </c>
      <c r="O1029" s="1" t="s">
        <v>4730</v>
      </c>
      <c r="P1029" s="1" t="s">
        <v>4622</v>
      </c>
      <c r="Q1029" s="1" t="s">
        <v>4643</v>
      </c>
      <c r="R1029" s="1" t="s">
        <v>4644</v>
      </c>
      <c r="S1029" s="1">
        <f>+Excel_Advanced_Sales_Dataset_2000__hetvi__2[[#This Row],[Unit Price]]*Excel_Advanced_Sales_Dataset_2000__hetvi__2[[#This Row],[Quantity]]</f>
        <v>926785.29999999993</v>
      </c>
    </row>
    <row r="1030" spans="1:19" x14ac:dyDescent="0.25">
      <c r="A1030" s="1" t="s">
        <v>2609</v>
      </c>
      <c r="B1030" s="1" t="s">
        <v>667</v>
      </c>
      <c r="C1030" s="1" t="s">
        <v>6969</v>
      </c>
      <c r="D1030" s="1" t="s">
        <v>4921</v>
      </c>
      <c r="E1030" s="1" t="s">
        <v>4656</v>
      </c>
      <c r="F1030" s="1" t="s">
        <v>4676</v>
      </c>
      <c r="G1030" s="1" t="s">
        <v>5132</v>
      </c>
      <c r="H1030" s="1" t="s">
        <v>4618</v>
      </c>
      <c r="I1030" s="1" t="s">
        <v>4619</v>
      </c>
      <c r="J1030" s="1" t="s">
        <v>4767</v>
      </c>
      <c r="K1030">
        <v>22950.21</v>
      </c>
      <c r="L1030">
        <v>4.87</v>
      </c>
      <c r="M1030" s="32" t="s">
        <v>6970</v>
      </c>
      <c r="N1030" s="35" t="s">
        <v>5196</v>
      </c>
      <c r="O1030" s="1" t="s">
        <v>4664</v>
      </c>
      <c r="P1030" s="1" t="s">
        <v>4622</v>
      </c>
      <c r="Q1030" s="1" t="s">
        <v>4623</v>
      </c>
      <c r="R1030" s="1" t="s">
        <v>4644</v>
      </c>
      <c r="S1030" s="1">
        <f>+Excel_Advanced_Sales_Dataset_2000__hetvi__2[[#This Row],[Unit Price]]*Excel_Advanced_Sales_Dataset_2000__hetvi__2[[#This Row],[Quantity]]</f>
        <v>1032759.45</v>
      </c>
    </row>
    <row r="1031" spans="1:19" x14ac:dyDescent="0.25">
      <c r="A1031" s="1" t="s">
        <v>2611</v>
      </c>
      <c r="B1031" s="1" t="s">
        <v>340</v>
      </c>
      <c r="C1031" s="1" t="s">
        <v>5528</v>
      </c>
      <c r="D1031" s="1" t="s">
        <v>6971</v>
      </c>
      <c r="E1031" s="1" t="s">
        <v>4656</v>
      </c>
      <c r="F1031" s="1" t="s">
        <v>4657</v>
      </c>
      <c r="G1031" s="1" t="s">
        <v>5152</v>
      </c>
      <c r="H1031" s="1" t="s">
        <v>4638</v>
      </c>
      <c r="I1031" s="1" t="s">
        <v>4834</v>
      </c>
      <c r="J1031" s="1" t="s">
        <v>4874</v>
      </c>
      <c r="K1031">
        <v>11912.78</v>
      </c>
      <c r="L1031">
        <v>2.21</v>
      </c>
      <c r="M1031" s="32" t="s">
        <v>6972</v>
      </c>
      <c r="N1031" s="35" t="s">
        <v>5666</v>
      </c>
      <c r="O1031" s="1" t="s">
        <v>4651</v>
      </c>
      <c r="P1031" s="1" t="s">
        <v>4622</v>
      </c>
      <c r="Q1031" s="1" t="s">
        <v>4643</v>
      </c>
      <c r="R1031" s="1" t="s">
        <v>4823</v>
      </c>
      <c r="S1031" s="1">
        <f>+Excel_Advanced_Sales_Dataset_2000__hetvi__2[[#This Row],[Unit Price]]*Excel_Advanced_Sales_Dataset_2000__hetvi__2[[#This Row],[Quantity]]</f>
        <v>23825.56</v>
      </c>
    </row>
    <row r="1032" spans="1:19" x14ac:dyDescent="0.25">
      <c r="A1032" s="1" t="s">
        <v>2613</v>
      </c>
      <c r="B1032" s="1" t="s">
        <v>1648</v>
      </c>
      <c r="C1032" s="1" t="s">
        <v>6973</v>
      </c>
      <c r="D1032" s="1" t="s">
        <v>4791</v>
      </c>
      <c r="E1032" s="1" t="s">
        <v>4602</v>
      </c>
      <c r="F1032" s="1" t="s">
        <v>4684</v>
      </c>
      <c r="G1032" s="1" t="s">
        <v>4792</v>
      </c>
      <c r="H1032" s="1" t="s">
        <v>4725</v>
      </c>
      <c r="I1032" s="1" t="s">
        <v>4923</v>
      </c>
      <c r="J1032" s="1" t="s">
        <v>4700</v>
      </c>
      <c r="K1032">
        <v>25688.94</v>
      </c>
      <c r="L1032">
        <v>5.18</v>
      </c>
      <c r="M1032" s="32" t="s">
        <v>6974</v>
      </c>
      <c r="N1032" s="35" t="s">
        <v>5390</v>
      </c>
      <c r="O1032" s="1" t="s">
        <v>4609</v>
      </c>
      <c r="P1032" s="1" t="s">
        <v>4622</v>
      </c>
      <c r="Q1032" s="1" t="s">
        <v>4643</v>
      </c>
      <c r="R1032" s="1" t="s">
        <v>4782</v>
      </c>
      <c r="S1032" s="1">
        <f>+Excel_Advanced_Sales_Dataset_2000__hetvi__2[[#This Row],[Unit Price]]*Excel_Advanced_Sales_Dataset_2000__hetvi__2[[#This Row],[Quantity]]</f>
        <v>744979.26</v>
      </c>
    </row>
    <row r="1033" spans="1:19" x14ac:dyDescent="0.25">
      <c r="A1033" s="1" t="s">
        <v>2615</v>
      </c>
      <c r="B1033" s="1" t="s">
        <v>208</v>
      </c>
      <c r="C1033" s="1" t="s">
        <v>5615</v>
      </c>
      <c r="D1033" s="1" t="s">
        <v>5191</v>
      </c>
      <c r="E1033" s="1" t="s">
        <v>4627</v>
      </c>
      <c r="F1033" s="1" t="s">
        <v>4723</v>
      </c>
      <c r="G1033" s="1" t="s">
        <v>4724</v>
      </c>
      <c r="H1033" s="1" t="s">
        <v>4630</v>
      </c>
      <c r="I1033" s="1" t="s">
        <v>4766</v>
      </c>
      <c r="J1033" s="1" t="s">
        <v>4693</v>
      </c>
      <c r="K1033">
        <v>29664.66</v>
      </c>
      <c r="L1033">
        <v>1.34</v>
      </c>
      <c r="M1033" s="32" t="s">
        <v>6975</v>
      </c>
      <c r="N1033" s="35" t="s">
        <v>5056</v>
      </c>
      <c r="O1033" s="1" t="s">
        <v>4609</v>
      </c>
      <c r="P1033" s="1" t="s">
        <v>4622</v>
      </c>
      <c r="Q1033" s="1" t="s">
        <v>4611</v>
      </c>
      <c r="R1033" s="1" t="s">
        <v>4644</v>
      </c>
      <c r="S1033" s="1">
        <f>+Excel_Advanced_Sales_Dataset_2000__hetvi__2[[#This Row],[Unit Price]]*Excel_Advanced_Sales_Dataset_2000__hetvi__2[[#This Row],[Quantity]]</f>
        <v>889939.8</v>
      </c>
    </row>
    <row r="1034" spans="1:19" x14ac:dyDescent="0.25">
      <c r="A1034" s="1" t="s">
        <v>2617</v>
      </c>
      <c r="B1034" s="1" t="s">
        <v>2618</v>
      </c>
      <c r="C1034" s="1" t="s">
        <v>6976</v>
      </c>
      <c r="D1034" s="1" t="s">
        <v>6425</v>
      </c>
      <c r="E1034" s="1" t="s">
        <v>4656</v>
      </c>
      <c r="F1034" s="1" t="s">
        <v>4676</v>
      </c>
      <c r="G1034" s="1" t="s">
        <v>5132</v>
      </c>
      <c r="H1034" s="1" t="s">
        <v>4618</v>
      </c>
      <c r="I1034" s="1" t="s">
        <v>4647</v>
      </c>
      <c r="J1034" s="1" t="s">
        <v>4793</v>
      </c>
      <c r="K1034">
        <v>980.18</v>
      </c>
      <c r="L1034">
        <v>11.15</v>
      </c>
      <c r="M1034" s="32" t="s">
        <v>6977</v>
      </c>
      <c r="N1034" s="35" t="s">
        <v>5866</v>
      </c>
      <c r="O1034" s="1" t="s">
        <v>45</v>
      </c>
      <c r="P1034" s="1" t="s">
        <v>4622</v>
      </c>
      <c r="Q1034" s="1" t="s">
        <v>4611</v>
      </c>
      <c r="R1034" s="1" t="s">
        <v>4696</v>
      </c>
      <c r="S1034" s="1">
        <f>+Excel_Advanced_Sales_Dataset_2000__hetvi__2[[#This Row],[Unit Price]]*Excel_Advanced_Sales_Dataset_2000__hetvi__2[[#This Row],[Quantity]]</f>
        <v>15682.88</v>
      </c>
    </row>
    <row r="1035" spans="1:19" x14ac:dyDescent="0.25">
      <c r="A1035" s="1" t="s">
        <v>2620</v>
      </c>
      <c r="B1035" s="1" t="s">
        <v>2577</v>
      </c>
      <c r="C1035" s="1" t="s">
        <v>6978</v>
      </c>
      <c r="D1035" s="1" t="s">
        <v>5592</v>
      </c>
      <c r="E1035" s="1" t="s">
        <v>4602</v>
      </c>
      <c r="F1035" s="1" t="s">
        <v>4603</v>
      </c>
      <c r="G1035" s="1" t="s">
        <v>4604</v>
      </c>
      <c r="H1035" s="1" t="s">
        <v>4725</v>
      </c>
      <c r="I1035" s="1" t="s">
        <v>4898</v>
      </c>
      <c r="J1035" s="1" t="s">
        <v>5248</v>
      </c>
      <c r="K1035">
        <v>49533.42</v>
      </c>
      <c r="L1035">
        <v>6.29</v>
      </c>
      <c r="M1035" s="32" t="s">
        <v>6979</v>
      </c>
      <c r="N1035" s="35" t="s">
        <v>5220</v>
      </c>
      <c r="O1035" s="1" t="s">
        <v>4664</v>
      </c>
      <c r="P1035" s="1" t="s">
        <v>4652</v>
      </c>
      <c r="Q1035" s="1" t="s">
        <v>4643</v>
      </c>
      <c r="R1035" s="1" t="s">
        <v>4744</v>
      </c>
      <c r="S1035" s="1">
        <f>+Excel_Advanced_Sales_Dataset_2000__hetvi__2[[#This Row],[Unit Price]]*Excel_Advanced_Sales_Dataset_2000__hetvi__2[[#This Row],[Quantity]]</f>
        <v>544867.62</v>
      </c>
    </row>
    <row r="1036" spans="1:19" x14ac:dyDescent="0.25">
      <c r="A1036" s="1" t="s">
        <v>2622</v>
      </c>
      <c r="B1036" s="1" t="s">
        <v>202</v>
      </c>
      <c r="C1036" s="1" t="s">
        <v>5045</v>
      </c>
      <c r="D1036" s="1" t="s">
        <v>6156</v>
      </c>
      <c r="E1036" s="1" t="s">
        <v>4615</v>
      </c>
      <c r="F1036" s="1" t="s">
        <v>4754</v>
      </c>
      <c r="G1036" s="1" t="s">
        <v>4798</v>
      </c>
      <c r="H1036" s="1" t="s">
        <v>4725</v>
      </c>
      <c r="I1036" s="1" t="s">
        <v>4898</v>
      </c>
      <c r="J1036" s="1" t="s">
        <v>4620</v>
      </c>
      <c r="K1036">
        <v>35527.06</v>
      </c>
      <c r="L1036">
        <v>16.86</v>
      </c>
      <c r="M1036" s="32" t="s">
        <v>6980</v>
      </c>
      <c r="N1036" s="35" t="s">
        <v>4738</v>
      </c>
      <c r="O1036" s="1" t="s">
        <v>4609</v>
      </c>
      <c r="P1036" s="1" t="s">
        <v>4622</v>
      </c>
      <c r="Q1036" s="1" t="s">
        <v>4623</v>
      </c>
      <c r="R1036" s="1" t="s">
        <v>4624</v>
      </c>
      <c r="S1036" s="1">
        <f>+Excel_Advanced_Sales_Dataset_2000__hetvi__2[[#This Row],[Unit Price]]*Excel_Advanced_Sales_Dataset_2000__hetvi__2[[#This Row],[Quantity]]</f>
        <v>106581.18</v>
      </c>
    </row>
    <row r="1037" spans="1:19" x14ac:dyDescent="0.25">
      <c r="A1037" s="1" t="s">
        <v>2624</v>
      </c>
      <c r="B1037" s="1" t="s">
        <v>2625</v>
      </c>
      <c r="C1037" s="1" t="s">
        <v>6564</v>
      </c>
      <c r="D1037" s="1" t="s">
        <v>5068</v>
      </c>
      <c r="E1037" s="1" t="s">
        <v>4615</v>
      </c>
      <c r="F1037" s="1" t="s">
        <v>4733</v>
      </c>
      <c r="G1037" s="1" t="s">
        <v>4734</v>
      </c>
      <c r="H1037" s="1" t="s">
        <v>4638</v>
      </c>
      <c r="I1037" s="1" t="s">
        <v>4834</v>
      </c>
      <c r="J1037" s="1" t="s">
        <v>5370</v>
      </c>
      <c r="K1037">
        <v>17740.97</v>
      </c>
      <c r="L1037">
        <v>2.13</v>
      </c>
      <c r="M1037" s="32" t="s">
        <v>6981</v>
      </c>
      <c r="N1037" s="35" t="s">
        <v>5330</v>
      </c>
      <c r="O1037" s="1" t="s">
        <v>45</v>
      </c>
      <c r="P1037" s="1" t="s">
        <v>4622</v>
      </c>
      <c r="Q1037" s="1" t="s">
        <v>4611</v>
      </c>
      <c r="R1037" s="1" t="s">
        <v>4720</v>
      </c>
      <c r="S1037" s="1">
        <f>+Excel_Advanced_Sales_Dataset_2000__hetvi__2[[#This Row],[Unit Price]]*Excel_Advanced_Sales_Dataset_2000__hetvi__2[[#This Row],[Quantity]]</f>
        <v>745120.74</v>
      </c>
    </row>
    <row r="1038" spans="1:19" x14ac:dyDescent="0.25">
      <c r="A1038" s="1" t="s">
        <v>2627</v>
      </c>
      <c r="B1038" s="1" t="s">
        <v>1497</v>
      </c>
      <c r="C1038" s="1" t="s">
        <v>4721</v>
      </c>
      <c r="D1038" s="1" t="s">
        <v>4916</v>
      </c>
      <c r="E1038" s="1" t="s">
        <v>4627</v>
      </c>
      <c r="F1038" s="1" t="s">
        <v>4723</v>
      </c>
      <c r="G1038" s="1" t="s">
        <v>4724</v>
      </c>
      <c r="H1038" s="1" t="s">
        <v>4725</v>
      </c>
      <c r="I1038" s="1" t="s">
        <v>4898</v>
      </c>
      <c r="J1038" s="1" t="s">
        <v>4993</v>
      </c>
      <c r="K1038">
        <v>47549.61</v>
      </c>
      <c r="L1038">
        <v>10.51</v>
      </c>
      <c r="M1038" s="32" t="s">
        <v>6982</v>
      </c>
      <c r="N1038" s="35" t="s">
        <v>5288</v>
      </c>
      <c r="O1038" s="1" t="s">
        <v>4730</v>
      </c>
      <c r="P1038" s="1" t="s">
        <v>4610</v>
      </c>
      <c r="Q1038" s="1" t="s">
        <v>4623</v>
      </c>
      <c r="R1038" s="1" t="s">
        <v>4782</v>
      </c>
      <c r="S1038" s="1">
        <f>+Excel_Advanced_Sales_Dataset_2000__hetvi__2[[#This Row],[Unit Price]]*Excel_Advanced_Sales_Dataset_2000__hetvi__2[[#This Row],[Quantity]]</f>
        <v>1949534.01</v>
      </c>
    </row>
    <row r="1039" spans="1:19" x14ac:dyDescent="0.25">
      <c r="A1039" s="1" t="s">
        <v>2629</v>
      </c>
      <c r="B1039" s="1" t="s">
        <v>606</v>
      </c>
      <c r="C1039" s="1" t="s">
        <v>5761</v>
      </c>
      <c r="D1039" s="1" t="s">
        <v>6983</v>
      </c>
      <c r="E1039" s="1" t="s">
        <v>4615</v>
      </c>
      <c r="F1039" s="1" t="s">
        <v>4843</v>
      </c>
      <c r="G1039" s="1" t="s">
        <v>4844</v>
      </c>
      <c r="H1039" s="1" t="s">
        <v>4638</v>
      </c>
      <c r="I1039" s="1" t="s">
        <v>4639</v>
      </c>
      <c r="J1039" s="1" t="s">
        <v>4686</v>
      </c>
      <c r="K1039">
        <v>3656.97</v>
      </c>
      <c r="L1039">
        <v>15.41</v>
      </c>
      <c r="M1039" s="32" t="s">
        <v>6984</v>
      </c>
      <c r="N1039" s="35" t="s">
        <v>5567</v>
      </c>
      <c r="O1039" s="1" t="s">
        <v>4651</v>
      </c>
      <c r="P1039" s="1" t="s">
        <v>4622</v>
      </c>
      <c r="Q1039" s="1" t="s">
        <v>4611</v>
      </c>
      <c r="R1039" s="1" t="s">
        <v>4823</v>
      </c>
      <c r="S1039" s="1">
        <f>+Excel_Advanced_Sales_Dataset_2000__hetvi__2[[#This Row],[Unit Price]]*Excel_Advanced_Sales_Dataset_2000__hetvi__2[[#This Row],[Quantity]]</f>
        <v>69482.429999999993</v>
      </c>
    </row>
    <row r="1040" spans="1:19" x14ac:dyDescent="0.25">
      <c r="A1040" s="1" t="s">
        <v>2631</v>
      </c>
      <c r="B1040" s="1" t="s">
        <v>2369</v>
      </c>
      <c r="C1040" s="1" t="s">
        <v>5385</v>
      </c>
      <c r="D1040" s="1" t="s">
        <v>4771</v>
      </c>
      <c r="E1040" s="1" t="s">
        <v>4615</v>
      </c>
      <c r="F1040" s="1" t="s">
        <v>4733</v>
      </c>
      <c r="G1040" s="1" t="s">
        <v>4897</v>
      </c>
      <c r="H1040" s="1" t="s">
        <v>4630</v>
      </c>
      <c r="I1040" s="1" t="s">
        <v>4631</v>
      </c>
      <c r="J1040" s="1" t="s">
        <v>4640</v>
      </c>
      <c r="K1040">
        <v>33838.699999999997</v>
      </c>
      <c r="L1040">
        <v>10.16</v>
      </c>
      <c r="M1040" s="32" t="s">
        <v>6985</v>
      </c>
      <c r="N1040" s="35" t="s">
        <v>4995</v>
      </c>
      <c r="O1040" s="1" t="s">
        <v>4651</v>
      </c>
      <c r="P1040" s="1" t="s">
        <v>4622</v>
      </c>
      <c r="Q1040" s="1" t="s">
        <v>4643</v>
      </c>
      <c r="R1040" s="1" t="s">
        <v>4644</v>
      </c>
      <c r="S1040" s="1">
        <f>+Excel_Advanced_Sales_Dataset_2000__hetvi__2[[#This Row],[Unit Price]]*Excel_Advanced_Sales_Dataset_2000__hetvi__2[[#This Row],[Quantity]]</f>
        <v>1455064.0999999999</v>
      </c>
    </row>
    <row r="1041" spans="1:19" x14ac:dyDescent="0.25">
      <c r="A1041" s="1" t="s">
        <v>2633</v>
      </c>
      <c r="B1041" s="1" t="s">
        <v>1081</v>
      </c>
      <c r="C1041" s="1" t="s">
        <v>6986</v>
      </c>
      <c r="D1041" s="1" t="s">
        <v>5142</v>
      </c>
      <c r="E1041" s="1" t="s">
        <v>4627</v>
      </c>
      <c r="F1041" s="1" t="s">
        <v>4723</v>
      </c>
      <c r="G1041" s="1" t="s">
        <v>4724</v>
      </c>
      <c r="H1041" s="1" t="s">
        <v>4618</v>
      </c>
      <c r="I1041" s="1" t="s">
        <v>4735</v>
      </c>
      <c r="J1041" s="1" t="s">
        <v>5248</v>
      </c>
      <c r="K1041">
        <v>12065.07</v>
      </c>
      <c r="L1041">
        <v>11.1</v>
      </c>
      <c r="M1041" s="32" t="s">
        <v>6987</v>
      </c>
      <c r="N1041" s="35" t="s">
        <v>6988</v>
      </c>
      <c r="O1041" s="1" t="s">
        <v>45</v>
      </c>
      <c r="P1041" s="1" t="s">
        <v>4622</v>
      </c>
      <c r="Q1041" s="1" t="s">
        <v>4623</v>
      </c>
      <c r="R1041" s="1" t="s">
        <v>4624</v>
      </c>
      <c r="S1041" s="1">
        <f>+Excel_Advanced_Sales_Dataset_2000__hetvi__2[[#This Row],[Unit Price]]*Excel_Advanced_Sales_Dataset_2000__hetvi__2[[#This Row],[Quantity]]</f>
        <v>132715.76999999999</v>
      </c>
    </row>
    <row r="1042" spans="1:19" x14ac:dyDescent="0.25">
      <c r="A1042" s="1" t="s">
        <v>2635</v>
      </c>
      <c r="B1042" s="1" t="s">
        <v>2636</v>
      </c>
      <c r="C1042" s="1" t="s">
        <v>5190</v>
      </c>
      <c r="D1042" s="1" t="s">
        <v>5881</v>
      </c>
      <c r="E1042" s="1" t="s">
        <v>4615</v>
      </c>
      <c r="F1042" s="1" t="s">
        <v>4843</v>
      </c>
      <c r="G1042" s="1" t="s">
        <v>4844</v>
      </c>
      <c r="H1042" s="1" t="s">
        <v>4630</v>
      </c>
      <c r="I1042" s="1" t="s">
        <v>4631</v>
      </c>
      <c r="J1042" s="1" t="s">
        <v>4814</v>
      </c>
      <c r="K1042">
        <v>42576.6</v>
      </c>
      <c r="L1042">
        <v>11.76</v>
      </c>
      <c r="M1042" s="32" t="s">
        <v>6989</v>
      </c>
      <c r="N1042" s="35" t="s">
        <v>6377</v>
      </c>
      <c r="O1042" s="1" t="s">
        <v>4609</v>
      </c>
      <c r="P1042" s="1" t="s">
        <v>4622</v>
      </c>
      <c r="Q1042" s="1" t="s">
        <v>4623</v>
      </c>
      <c r="R1042" s="1" t="s">
        <v>4782</v>
      </c>
      <c r="S1042" s="1">
        <f>+Excel_Advanced_Sales_Dataset_2000__hetvi__2[[#This Row],[Unit Price]]*Excel_Advanced_Sales_Dataset_2000__hetvi__2[[#This Row],[Quantity]]</f>
        <v>1021838.3999999999</v>
      </c>
    </row>
    <row r="1043" spans="1:19" x14ac:dyDescent="0.25">
      <c r="A1043" s="1" t="s">
        <v>2638</v>
      </c>
      <c r="B1043" s="1" t="s">
        <v>1335</v>
      </c>
      <c r="C1043" s="1" t="s">
        <v>4885</v>
      </c>
      <c r="D1043" s="1" t="s">
        <v>5543</v>
      </c>
      <c r="E1043" s="1" t="s">
        <v>4602</v>
      </c>
      <c r="F1043" s="1" t="s">
        <v>4684</v>
      </c>
      <c r="G1043" s="1" t="s">
        <v>4792</v>
      </c>
      <c r="H1043" s="1" t="s">
        <v>4630</v>
      </c>
      <c r="I1043" s="1" t="s">
        <v>4766</v>
      </c>
      <c r="J1043" s="1" t="s">
        <v>4809</v>
      </c>
      <c r="K1043">
        <v>15477.24</v>
      </c>
      <c r="L1043">
        <v>15.94</v>
      </c>
      <c r="M1043" s="32" t="s">
        <v>6990</v>
      </c>
      <c r="N1043" s="35" t="s">
        <v>5318</v>
      </c>
      <c r="O1043" s="1" t="s">
        <v>4651</v>
      </c>
      <c r="P1043" s="1" t="s">
        <v>4622</v>
      </c>
      <c r="Q1043" s="1" t="s">
        <v>4611</v>
      </c>
      <c r="R1043" s="1" t="s">
        <v>4720</v>
      </c>
      <c r="S1043" s="1">
        <f>+Excel_Advanced_Sales_Dataset_2000__hetvi__2[[#This Row],[Unit Price]]*Excel_Advanced_Sales_Dataset_2000__hetvi__2[[#This Row],[Quantity]]</f>
        <v>108340.68</v>
      </c>
    </row>
    <row r="1044" spans="1:19" x14ac:dyDescent="0.25">
      <c r="A1044" s="1" t="s">
        <v>2640</v>
      </c>
      <c r="B1044" s="1" t="s">
        <v>2641</v>
      </c>
      <c r="C1044" s="1" t="s">
        <v>5221</v>
      </c>
      <c r="D1044" s="1" t="s">
        <v>5061</v>
      </c>
      <c r="E1044" s="1" t="s">
        <v>4627</v>
      </c>
      <c r="F1044" s="1" t="s">
        <v>4691</v>
      </c>
      <c r="G1044" s="1" t="s">
        <v>5000</v>
      </c>
      <c r="H1044" s="1" t="s">
        <v>4630</v>
      </c>
      <c r="I1044" s="1" t="s">
        <v>4631</v>
      </c>
      <c r="J1044" s="1" t="s">
        <v>4883</v>
      </c>
      <c r="K1044">
        <v>42721.07</v>
      </c>
      <c r="L1044">
        <v>12.95</v>
      </c>
      <c r="M1044" s="32" t="s">
        <v>6991</v>
      </c>
      <c r="N1044" s="35" t="s">
        <v>4911</v>
      </c>
      <c r="O1044" s="1" t="s">
        <v>4664</v>
      </c>
      <c r="P1044" s="1" t="s">
        <v>4622</v>
      </c>
      <c r="Q1044" s="1" t="s">
        <v>4623</v>
      </c>
      <c r="R1044" s="1" t="s">
        <v>4703</v>
      </c>
      <c r="S1044" s="1">
        <f>+Excel_Advanced_Sales_Dataset_2000__hetvi__2[[#This Row],[Unit Price]]*Excel_Advanced_Sales_Dataset_2000__hetvi__2[[#This Row],[Quantity]]</f>
        <v>2093332.43</v>
      </c>
    </row>
    <row r="1045" spans="1:19" x14ac:dyDescent="0.25">
      <c r="A1045" s="1" t="s">
        <v>2643</v>
      </c>
      <c r="B1045" s="1" t="s">
        <v>2030</v>
      </c>
      <c r="C1045" s="1" t="s">
        <v>5487</v>
      </c>
      <c r="D1045" s="1" t="s">
        <v>4862</v>
      </c>
      <c r="E1045" s="1" t="s">
        <v>4656</v>
      </c>
      <c r="F1045" s="1" t="s">
        <v>4676</v>
      </c>
      <c r="G1045" s="1" t="s">
        <v>5132</v>
      </c>
      <c r="H1045" s="1" t="s">
        <v>4659</v>
      </c>
      <c r="I1045" s="1" t="s">
        <v>4787</v>
      </c>
      <c r="J1045" s="1" t="s">
        <v>4809</v>
      </c>
      <c r="K1045">
        <v>13662.91</v>
      </c>
      <c r="L1045">
        <v>8.2200000000000006</v>
      </c>
      <c r="M1045" s="32" t="s">
        <v>6992</v>
      </c>
      <c r="N1045" s="35" t="s">
        <v>5452</v>
      </c>
      <c r="O1045" s="1" t="s">
        <v>45</v>
      </c>
      <c r="P1045" s="1" t="s">
        <v>4622</v>
      </c>
      <c r="Q1045" s="1" t="s">
        <v>4623</v>
      </c>
      <c r="R1045" s="1" t="s">
        <v>4823</v>
      </c>
      <c r="S1045" s="1">
        <f>+Excel_Advanced_Sales_Dataset_2000__hetvi__2[[#This Row],[Unit Price]]*Excel_Advanced_Sales_Dataset_2000__hetvi__2[[#This Row],[Quantity]]</f>
        <v>95640.37</v>
      </c>
    </row>
    <row r="1046" spans="1:19" x14ac:dyDescent="0.25">
      <c r="A1046" s="1" t="s">
        <v>2645</v>
      </c>
      <c r="B1046" s="1" t="s">
        <v>511</v>
      </c>
      <c r="C1046" s="1" t="s">
        <v>5245</v>
      </c>
      <c r="D1046" s="1" t="s">
        <v>6626</v>
      </c>
      <c r="E1046" s="1" t="s">
        <v>4656</v>
      </c>
      <c r="F1046" s="1" t="s">
        <v>4657</v>
      </c>
      <c r="G1046" s="1" t="s">
        <v>5152</v>
      </c>
      <c r="H1046" s="1" t="s">
        <v>4618</v>
      </c>
      <c r="I1046" s="1" t="s">
        <v>4647</v>
      </c>
      <c r="J1046" s="1" t="s">
        <v>5128</v>
      </c>
      <c r="K1046">
        <v>42724.73</v>
      </c>
      <c r="L1046">
        <v>9.3800000000000008</v>
      </c>
      <c r="M1046" s="32" t="s">
        <v>6993</v>
      </c>
      <c r="N1046" s="35" t="s">
        <v>5205</v>
      </c>
      <c r="O1046" s="1" t="s">
        <v>4730</v>
      </c>
      <c r="P1046" s="1" t="s">
        <v>4622</v>
      </c>
      <c r="Q1046" s="1" t="s">
        <v>4643</v>
      </c>
      <c r="R1046" s="1" t="s">
        <v>4823</v>
      </c>
      <c r="S1046" s="1">
        <f>+Excel_Advanced_Sales_Dataset_2000__hetvi__2[[#This Row],[Unit Price]]*Excel_Advanced_Sales_Dataset_2000__hetvi__2[[#This Row],[Quantity]]</f>
        <v>1623539.7400000002</v>
      </c>
    </row>
    <row r="1047" spans="1:19" x14ac:dyDescent="0.25">
      <c r="A1047" s="1" t="s">
        <v>2647</v>
      </c>
      <c r="B1047" s="1" t="s">
        <v>701</v>
      </c>
      <c r="C1047" s="1" t="s">
        <v>4901</v>
      </c>
      <c r="D1047" s="1" t="s">
        <v>6895</v>
      </c>
      <c r="E1047" s="1" t="s">
        <v>4615</v>
      </c>
      <c r="F1047" s="1" t="s">
        <v>4616</v>
      </c>
      <c r="G1047" s="1" t="s">
        <v>5280</v>
      </c>
      <c r="H1047" s="1" t="s">
        <v>4618</v>
      </c>
      <c r="I1047" s="1" t="s">
        <v>4678</v>
      </c>
      <c r="J1047" s="1" t="s">
        <v>5118</v>
      </c>
      <c r="K1047">
        <v>4416.8100000000004</v>
      </c>
      <c r="L1047">
        <v>17</v>
      </c>
      <c r="M1047" s="32" t="s">
        <v>6994</v>
      </c>
      <c r="N1047" s="35" t="s">
        <v>5343</v>
      </c>
      <c r="O1047" s="1" t="s">
        <v>4609</v>
      </c>
      <c r="P1047" s="1" t="s">
        <v>4622</v>
      </c>
      <c r="Q1047" s="1" t="s">
        <v>4643</v>
      </c>
      <c r="R1047" s="1" t="s">
        <v>4720</v>
      </c>
      <c r="S1047" s="1">
        <f>+Excel_Advanced_Sales_Dataset_2000__hetvi__2[[#This Row],[Unit Price]]*Excel_Advanced_Sales_Dataset_2000__hetvi__2[[#This Row],[Quantity]]</f>
        <v>154588.35</v>
      </c>
    </row>
    <row r="1048" spans="1:19" x14ac:dyDescent="0.25">
      <c r="A1048" s="1" t="s">
        <v>2649</v>
      </c>
      <c r="B1048" s="1" t="s">
        <v>586</v>
      </c>
      <c r="C1048" s="1" t="s">
        <v>6187</v>
      </c>
      <c r="D1048" s="1" t="s">
        <v>5016</v>
      </c>
      <c r="E1048" s="1" t="s">
        <v>4656</v>
      </c>
      <c r="F1048" s="1" t="s">
        <v>4657</v>
      </c>
      <c r="G1048" s="1" t="s">
        <v>4658</v>
      </c>
      <c r="H1048" s="1" t="s">
        <v>4725</v>
      </c>
      <c r="I1048" s="1" t="s">
        <v>4898</v>
      </c>
      <c r="J1048" s="1" t="s">
        <v>4993</v>
      </c>
      <c r="K1048">
        <v>37783.03</v>
      </c>
      <c r="L1048">
        <v>11.31</v>
      </c>
      <c r="M1048" s="32" t="s">
        <v>6995</v>
      </c>
      <c r="N1048" s="35" t="s">
        <v>6620</v>
      </c>
      <c r="O1048" s="1" t="s">
        <v>45</v>
      </c>
      <c r="P1048" s="1" t="s">
        <v>4622</v>
      </c>
      <c r="Q1048" s="1" t="s">
        <v>4611</v>
      </c>
      <c r="R1048" s="1" t="s">
        <v>4703</v>
      </c>
      <c r="S1048" s="1">
        <f>+Excel_Advanced_Sales_Dataset_2000__hetvi__2[[#This Row],[Unit Price]]*Excel_Advanced_Sales_Dataset_2000__hetvi__2[[#This Row],[Quantity]]</f>
        <v>1549104.23</v>
      </c>
    </row>
    <row r="1049" spans="1:19" x14ac:dyDescent="0.25">
      <c r="A1049" s="1" t="s">
        <v>2651</v>
      </c>
      <c r="B1049" s="1" t="s">
        <v>658</v>
      </c>
      <c r="C1049" s="1" t="s">
        <v>5855</v>
      </c>
      <c r="D1049" s="1" t="s">
        <v>5124</v>
      </c>
      <c r="E1049" s="1" t="s">
        <v>4656</v>
      </c>
      <c r="F1049" s="1" t="s">
        <v>4891</v>
      </c>
      <c r="G1049" s="1" t="s">
        <v>4892</v>
      </c>
      <c r="H1049" s="1" t="s">
        <v>4630</v>
      </c>
      <c r="I1049" s="1" t="s">
        <v>5088</v>
      </c>
      <c r="J1049" s="1" t="s">
        <v>4686</v>
      </c>
      <c r="K1049">
        <v>43607.87</v>
      </c>
      <c r="L1049">
        <v>8.09</v>
      </c>
      <c r="M1049" s="32" t="s">
        <v>6996</v>
      </c>
      <c r="N1049" s="35" t="s">
        <v>5557</v>
      </c>
      <c r="O1049" s="1" t="s">
        <v>4651</v>
      </c>
      <c r="P1049" s="1" t="s">
        <v>4622</v>
      </c>
      <c r="Q1049" s="1" t="s">
        <v>4623</v>
      </c>
      <c r="R1049" s="1" t="s">
        <v>4782</v>
      </c>
      <c r="S1049" s="1">
        <f>+Excel_Advanced_Sales_Dataset_2000__hetvi__2[[#This Row],[Unit Price]]*Excel_Advanced_Sales_Dataset_2000__hetvi__2[[#This Row],[Quantity]]</f>
        <v>828549.53</v>
      </c>
    </row>
    <row r="1050" spans="1:19" x14ac:dyDescent="0.25">
      <c r="A1050" s="1" t="s">
        <v>2652</v>
      </c>
      <c r="B1050" s="1" t="s">
        <v>1036</v>
      </c>
      <c r="C1050" s="1" t="s">
        <v>5080</v>
      </c>
      <c r="D1050" s="1" t="s">
        <v>6777</v>
      </c>
      <c r="E1050" s="1" t="s">
        <v>4615</v>
      </c>
      <c r="F1050" s="1" t="s">
        <v>4843</v>
      </c>
      <c r="G1050" s="1" t="s">
        <v>4844</v>
      </c>
      <c r="H1050" s="1" t="s">
        <v>4605</v>
      </c>
      <c r="I1050" s="1" t="s">
        <v>4606</v>
      </c>
      <c r="J1050" s="1" t="s">
        <v>4727</v>
      </c>
      <c r="K1050">
        <v>8356.56</v>
      </c>
      <c r="L1050">
        <v>12.29</v>
      </c>
      <c r="M1050" s="32" t="s">
        <v>6997</v>
      </c>
      <c r="N1050" s="35" t="s">
        <v>5896</v>
      </c>
      <c r="O1050" s="1" t="s">
        <v>45</v>
      </c>
      <c r="P1050" s="1" t="s">
        <v>4622</v>
      </c>
      <c r="Q1050" s="1" t="s">
        <v>4623</v>
      </c>
      <c r="R1050" s="1" t="s">
        <v>4744</v>
      </c>
      <c r="S1050" s="1">
        <f>+Excel_Advanced_Sales_Dataset_2000__hetvi__2[[#This Row],[Unit Price]]*Excel_Advanced_Sales_Dataset_2000__hetvi__2[[#This Row],[Quantity]]</f>
        <v>66852.479999999996</v>
      </c>
    </row>
    <row r="1051" spans="1:19" x14ac:dyDescent="0.25">
      <c r="A1051" s="1" t="s">
        <v>2654</v>
      </c>
      <c r="B1051" s="1" t="s">
        <v>1740</v>
      </c>
      <c r="C1051" s="1" t="s">
        <v>5037</v>
      </c>
      <c r="D1051" s="1" t="s">
        <v>5006</v>
      </c>
      <c r="E1051" s="1" t="s">
        <v>4656</v>
      </c>
      <c r="F1051" s="1" t="s">
        <v>4676</v>
      </c>
      <c r="G1051" s="1" t="s">
        <v>4677</v>
      </c>
      <c r="H1051" s="1" t="s">
        <v>4605</v>
      </c>
      <c r="I1051" s="1" t="s">
        <v>4808</v>
      </c>
      <c r="J1051" s="1" t="s">
        <v>4767</v>
      </c>
      <c r="K1051">
        <v>43203.6</v>
      </c>
      <c r="L1051">
        <v>7.03</v>
      </c>
      <c r="M1051" s="32" t="s">
        <v>6998</v>
      </c>
      <c r="N1051" s="35" t="s">
        <v>5234</v>
      </c>
      <c r="O1051" s="1" t="s">
        <v>4664</v>
      </c>
      <c r="P1051" s="1" t="s">
        <v>4610</v>
      </c>
      <c r="Q1051" s="1" t="s">
        <v>4643</v>
      </c>
      <c r="R1051" s="1" t="s">
        <v>4782</v>
      </c>
      <c r="S1051" s="1">
        <f>+Excel_Advanced_Sales_Dataset_2000__hetvi__2[[#This Row],[Unit Price]]*Excel_Advanced_Sales_Dataset_2000__hetvi__2[[#This Row],[Quantity]]</f>
        <v>1944162</v>
      </c>
    </row>
    <row r="1052" spans="1:19" x14ac:dyDescent="0.25">
      <c r="A1052" s="1" t="s">
        <v>2656</v>
      </c>
      <c r="B1052" s="1" t="s">
        <v>308</v>
      </c>
      <c r="C1052" s="1" t="s">
        <v>5297</v>
      </c>
      <c r="D1052" s="1" t="s">
        <v>5791</v>
      </c>
      <c r="E1052" s="1" t="s">
        <v>4602</v>
      </c>
      <c r="F1052" s="1" t="s">
        <v>4668</v>
      </c>
      <c r="G1052" s="1" t="s">
        <v>4879</v>
      </c>
      <c r="H1052" s="1" t="s">
        <v>4605</v>
      </c>
      <c r="I1052" s="1" t="s">
        <v>4808</v>
      </c>
      <c r="J1052" s="1" t="s">
        <v>4707</v>
      </c>
      <c r="K1052">
        <v>29253.24</v>
      </c>
      <c r="L1052">
        <v>7.93</v>
      </c>
      <c r="M1052" s="32" t="s">
        <v>6999</v>
      </c>
      <c r="N1052" s="35" t="s">
        <v>5547</v>
      </c>
      <c r="O1052" s="1" t="s">
        <v>4664</v>
      </c>
      <c r="P1052" s="1" t="s">
        <v>4652</v>
      </c>
      <c r="Q1052" s="1" t="s">
        <v>4611</v>
      </c>
      <c r="R1052" s="1" t="s">
        <v>4612</v>
      </c>
      <c r="S1052" s="1">
        <f>+Excel_Advanced_Sales_Dataset_2000__hetvi__2[[#This Row],[Unit Price]]*Excel_Advanced_Sales_Dataset_2000__hetvi__2[[#This Row],[Quantity]]</f>
        <v>731331</v>
      </c>
    </row>
    <row r="1053" spans="1:19" x14ac:dyDescent="0.25">
      <c r="A1053" s="1" t="s">
        <v>2658</v>
      </c>
      <c r="B1053" s="1" t="s">
        <v>443</v>
      </c>
      <c r="C1053" s="1" t="s">
        <v>5528</v>
      </c>
      <c r="D1053" s="1" t="s">
        <v>5187</v>
      </c>
      <c r="E1053" s="1" t="s">
        <v>4615</v>
      </c>
      <c r="F1053" s="1" t="s">
        <v>4754</v>
      </c>
      <c r="G1053" s="1" t="s">
        <v>4839</v>
      </c>
      <c r="H1053" s="1" t="s">
        <v>4618</v>
      </c>
      <c r="I1053" s="1" t="s">
        <v>4748</v>
      </c>
      <c r="J1053" s="1" t="s">
        <v>4741</v>
      </c>
      <c r="K1053">
        <v>14772.91</v>
      </c>
      <c r="L1053">
        <v>14.66</v>
      </c>
      <c r="M1053" s="32" t="s">
        <v>7000</v>
      </c>
      <c r="N1053" s="35" t="s">
        <v>5703</v>
      </c>
      <c r="O1053" s="1" t="s">
        <v>4609</v>
      </c>
      <c r="P1053" s="1" t="s">
        <v>4622</v>
      </c>
      <c r="Q1053" s="1" t="s">
        <v>4611</v>
      </c>
      <c r="R1053" s="1" t="s">
        <v>4720</v>
      </c>
      <c r="S1053" s="1">
        <f>+Excel_Advanced_Sales_Dataset_2000__hetvi__2[[#This Row],[Unit Price]]*Excel_Advanced_Sales_Dataset_2000__hetvi__2[[#This Row],[Quantity]]</f>
        <v>295458.2</v>
      </c>
    </row>
    <row r="1054" spans="1:19" x14ac:dyDescent="0.25">
      <c r="A1054" s="1" t="s">
        <v>2660</v>
      </c>
      <c r="B1054" s="1" t="s">
        <v>2661</v>
      </c>
      <c r="C1054" s="1" t="s">
        <v>5045</v>
      </c>
      <c r="D1054" s="1" t="s">
        <v>6626</v>
      </c>
      <c r="E1054" s="1" t="s">
        <v>4656</v>
      </c>
      <c r="F1054" s="1" t="s">
        <v>4676</v>
      </c>
      <c r="G1054" s="1" t="s">
        <v>5132</v>
      </c>
      <c r="H1054" s="1" t="s">
        <v>4630</v>
      </c>
      <c r="I1054" s="1" t="s">
        <v>4766</v>
      </c>
      <c r="J1054" s="1" t="s">
        <v>4918</v>
      </c>
      <c r="K1054">
        <v>21481.98</v>
      </c>
      <c r="L1054">
        <v>15.05</v>
      </c>
      <c r="M1054" s="32" t="s">
        <v>7001</v>
      </c>
      <c r="N1054" s="35" t="s">
        <v>5964</v>
      </c>
      <c r="O1054" s="1" t="s">
        <v>4609</v>
      </c>
      <c r="P1054" s="1" t="s">
        <v>4622</v>
      </c>
      <c r="Q1054" s="1" t="s">
        <v>4623</v>
      </c>
      <c r="R1054" s="1" t="s">
        <v>4703</v>
      </c>
      <c r="S1054" s="1">
        <f>+Excel_Advanced_Sales_Dataset_2000__hetvi__2[[#This Row],[Unit Price]]*Excel_Advanced_Sales_Dataset_2000__hetvi__2[[#This Row],[Quantity]]</f>
        <v>558531.48</v>
      </c>
    </row>
    <row r="1055" spans="1:19" x14ac:dyDescent="0.25">
      <c r="A1055" s="1" t="s">
        <v>2663</v>
      </c>
      <c r="B1055" s="1" t="s">
        <v>1610</v>
      </c>
      <c r="C1055" s="1" t="s">
        <v>5855</v>
      </c>
      <c r="D1055" s="1" t="s">
        <v>6297</v>
      </c>
      <c r="E1055" s="1" t="s">
        <v>4615</v>
      </c>
      <c r="F1055" s="1" t="s">
        <v>4843</v>
      </c>
      <c r="G1055" s="1" t="s">
        <v>4844</v>
      </c>
      <c r="H1055" s="1" t="s">
        <v>4659</v>
      </c>
      <c r="I1055" s="1" t="s">
        <v>4845</v>
      </c>
      <c r="J1055" s="1" t="s">
        <v>4736</v>
      </c>
      <c r="K1055">
        <v>38656.9</v>
      </c>
      <c r="L1055">
        <v>4.21</v>
      </c>
      <c r="M1055" s="32" t="s">
        <v>7002</v>
      </c>
      <c r="N1055" s="35" t="s">
        <v>4888</v>
      </c>
      <c r="O1055" s="1" t="s">
        <v>4651</v>
      </c>
      <c r="P1055" s="1" t="s">
        <v>4622</v>
      </c>
      <c r="Q1055" s="1" t="s">
        <v>4611</v>
      </c>
      <c r="R1055" s="1" t="s">
        <v>4720</v>
      </c>
      <c r="S1055" s="1">
        <f>+Excel_Advanced_Sales_Dataset_2000__hetvi__2[[#This Row],[Unit Price]]*Excel_Advanced_Sales_Dataset_2000__hetvi__2[[#This Row],[Quantity]]</f>
        <v>231941.40000000002</v>
      </c>
    </row>
    <row r="1056" spans="1:19" x14ac:dyDescent="0.25">
      <c r="A1056" s="1" t="s">
        <v>2665</v>
      </c>
      <c r="B1056" s="1" t="s">
        <v>100</v>
      </c>
      <c r="C1056" s="1" t="s">
        <v>4634</v>
      </c>
      <c r="D1056" s="1" t="s">
        <v>4862</v>
      </c>
      <c r="E1056" s="1" t="s">
        <v>4627</v>
      </c>
      <c r="F1056" s="1" t="s">
        <v>4723</v>
      </c>
      <c r="G1056" s="1" t="s">
        <v>4922</v>
      </c>
      <c r="H1056" s="1" t="s">
        <v>4725</v>
      </c>
      <c r="I1056" s="1" t="s">
        <v>4898</v>
      </c>
      <c r="J1056" s="1" t="s">
        <v>4869</v>
      </c>
      <c r="K1056">
        <v>27900.959999999999</v>
      </c>
      <c r="L1056">
        <v>16.91</v>
      </c>
      <c r="M1056" s="32" t="s">
        <v>7003</v>
      </c>
      <c r="N1056" s="35" t="s">
        <v>5666</v>
      </c>
      <c r="O1056" s="1" t="s">
        <v>45</v>
      </c>
      <c r="P1056" s="1" t="s">
        <v>4622</v>
      </c>
      <c r="Q1056" s="1" t="s">
        <v>4623</v>
      </c>
      <c r="R1056" s="1" t="s">
        <v>4823</v>
      </c>
      <c r="S1056" s="1">
        <f>+Excel_Advanced_Sales_Dataset_2000__hetvi__2[[#This Row],[Unit Price]]*Excel_Advanced_Sales_Dataset_2000__hetvi__2[[#This Row],[Quantity]]</f>
        <v>753325.91999999993</v>
      </c>
    </row>
    <row r="1057" spans="1:19" x14ac:dyDescent="0.25">
      <c r="A1057" s="1" t="s">
        <v>2667</v>
      </c>
      <c r="B1057" s="1" t="s">
        <v>1854</v>
      </c>
      <c r="C1057" s="1" t="s">
        <v>6410</v>
      </c>
      <c r="D1057" s="1" t="s">
        <v>4933</v>
      </c>
      <c r="E1057" s="1" t="s">
        <v>4615</v>
      </c>
      <c r="F1057" s="1" t="s">
        <v>4733</v>
      </c>
      <c r="G1057" s="1" t="s">
        <v>5083</v>
      </c>
      <c r="H1057" s="1" t="s">
        <v>4638</v>
      </c>
      <c r="I1057" s="1" t="s">
        <v>4716</v>
      </c>
      <c r="J1057" s="1" t="s">
        <v>4986</v>
      </c>
      <c r="K1057">
        <v>43479.3</v>
      </c>
      <c r="L1057">
        <v>16.03</v>
      </c>
      <c r="M1057" s="32" t="s">
        <v>7004</v>
      </c>
      <c r="N1057" s="35" t="s">
        <v>7005</v>
      </c>
      <c r="O1057" s="1" t="s">
        <v>4664</v>
      </c>
      <c r="P1057" s="1" t="s">
        <v>4622</v>
      </c>
      <c r="Q1057" s="1" t="s">
        <v>4611</v>
      </c>
      <c r="R1057" s="1" t="s">
        <v>4703</v>
      </c>
      <c r="S1057" s="1">
        <f>+Excel_Advanced_Sales_Dataset_2000__hetvi__2[[#This Row],[Unit Price]]*Excel_Advanced_Sales_Dataset_2000__hetvi__2[[#This Row],[Quantity]]</f>
        <v>1000023.9</v>
      </c>
    </row>
    <row r="1058" spans="1:19" x14ac:dyDescent="0.25">
      <c r="A1058" s="1" t="s">
        <v>2669</v>
      </c>
      <c r="B1058" s="1" t="s">
        <v>1497</v>
      </c>
      <c r="C1058" s="1" t="s">
        <v>4817</v>
      </c>
      <c r="D1058" s="1" t="s">
        <v>4683</v>
      </c>
      <c r="E1058" s="1" t="s">
        <v>4627</v>
      </c>
      <c r="F1058" s="1" t="s">
        <v>4723</v>
      </c>
      <c r="G1058" s="1" t="s">
        <v>4724</v>
      </c>
      <c r="H1058" s="1" t="s">
        <v>4618</v>
      </c>
      <c r="I1058" s="1" t="s">
        <v>4678</v>
      </c>
      <c r="J1058" s="1" t="s">
        <v>4679</v>
      </c>
      <c r="K1058">
        <v>24303.07</v>
      </c>
      <c r="L1058">
        <v>14.68</v>
      </c>
      <c r="M1058" s="32" t="s">
        <v>7006</v>
      </c>
      <c r="N1058" s="35" t="s">
        <v>5193</v>
      </c>
      <c r="O1058" s="1" t="s">
        <v>4664</v>
      </c>
      <c r="P1058" s="1" t="s">
        <v>4622</v>
      </c>
      <c r="Q1058" s="1" t="s">
        <v>4623</v>
      </c>
      <c r="R1058" s="1" t="s">
        <v>4823</v>
      </c>
      <c r="S1058" s="1">
        <f>+Excel_Advanced_Sales_Dataset_2000__hetvi__2[[#This Row],[Unit Price]]*Excel_Advanced_Sales_Dataset_2000__hetvi__2[[#This Row],[Quantity]]</f>
        <v>24303.07</v>
      </c>
    </row>
    <row r="1059" spans="1:19" x14ac:dyDescent="0.25">
      <c r="A1059" s="1" t="s">
        <v>2671</v>
      </c>
      <c r="B1059" s="1" t="s">
        <v>211</v>
      </c>
      <c r="C1059" s="1" t="s">
        <v>4654</v>
      </c>
      <c r="D1059" s="1" t="s">
        <v>6053</v>
      </c>
      <c r="E1059" s="1" t="s">
        <v>4602</v>
      </c>
      <c r="F1059" s="1" t="s">
        <v>4684</v>
      </c>
      <c r="G1059" s="1" t="s">
        <v>4792</v>
      </c>
      <c r="H1059" s="1" t="s">
        <v>4725</v>
      </c>
      <c r="I1059" s="1" t="s">
        <v>4898</v>
      </c>
      <c r="J1059" s="1" t="s">
        <v>4757</v>
      </c>
      <c r="K1059">
        <v>27778.47</v>
      </c>
      <c r="L1059">
        <v>10.97</v>
      </c>
      <c r="M1059" s="32" t="s">
        <v>7007</v>
      </c>
      <c r="N1059" s="35" t="s">
        <v>5276</v>
      </c>
      <c r="O1059" s="1" t="s">
        <v>4651</v>
      </c>
      <c r="P1059" s="1" t="s">
        <v>4652</v>
      </c>
      <c r="Q1059" s="1" t="s">
        <v>4623</v>
      </c>
      <c r="R1059" s="1" t="s">
        <v>4744</v>
      </c>
      <c r="S1059" s="1">
        <f>+Excel_Advanced_Sales_Dataset_2000__hetvi__2[[#This Row],[Unit Price]]*Excel_Advanced_Sales_Dataset_2000__hetvi__2[[#This Row],[Quantity]]</f>
        <v>777797.16</v>
      </c>
    </row>
    <row r="1060" spans="1:19" x14ac:dyDescent="0.25">
      <c r="A1060" s="1" t="s">
        <v>2672</v>
      </c>
      <c r="B1060" s="1" t="s">
        <v>2251</v>
      </c>
      <c r="C1060" s="1" t="s">
        <v>6471</v>
      </c>
      <c r="D1060" s="1" t="s">
        <v>6655</v>
      </c>
      <c r="E1060" s="1" t="s">
        <v>4602</v>
      </c>
      <c r="F1060" s="1" t="s">
        <v>4668</v>
      </c>
      <c r="G1060" s="1" t="s">
        <v>4879</v>
      </c>
      <c r="H1060" s="1" t="s">
        <v>4605</v>
      </c>
      <c r="I1060" s="1" t="s">
        <v>4606</v>
      </c>
      <c r="J1060" s="1" t="s">
        <v>4693</v>
      </c>
      <c r="K1060">
        <v>29907.52</v>
      </c>
      <c r="L1060">
        <v>13.62</v>
      </c>
      <c r="M1060" s="32" t="s">
        <v>7008</v>
      </c>
      <c r="N1060" s="35" t="s">
        <v>5226</v>
      </c>
      <c r="O1060" s="1" t="s">
        <v>4664</v>
      </c>
      <c r="P1060" s="1" t="s">
        <v>4622</v>
      </c>
      <c r="Q1060" s="1" t="s">
        <v>4643</v>
      </c>
      <c r="R1060" s="1" t="s">
        <v>4782</v>
      </c>
      <c r="S1060" s="1">
        <f>+Excel_Advanced_Sales_Dataset_2000__hetvi__2[[#This Row],[Unit Price]]*Excel_Advanced_Sales_Dataset_2000__hetvi__2[[#This Row],[Quantity]]</f>
        <v>897225.6</v>
      </c>
    </row>
    <row r="1061" spans="1:19" x14ac:dyDescent="0.25">
      <c r="A1061" s="1" t="s">
        <v>2674</v>
      </c>
      <c r="B1061" s="1" t="s">
        <v>2143</v>
      </c>
      <c r="C1061" s="1" t="s">
        <v>7009</v>
      </c>
      <c r="D1061" s="1" t="s">
        <v>7010</v>
      </c>
      <c r="E1061" s="1" t="s">
        <v>4656</v>
      </c>
      <c r="F1061" s="1" t="s">
        <v>4676</v>
      </c>
      <c r="G1061" s="1" t="s">
        <v>5132</v>
      </c>
      <c r="H1061" s="1" t="s">
        <v>4638</v>
      </c>
      <c r="I1061" s="1" t="s">
        <v>4639</v>
      </c>
      <c r="J1061" s="1" t="s">
        <v>4835</v>
      </c>
      <c r="K1061">
        <v>24507.85</v>
      </c>
      <c r="L1061">
        <v>9.06</v>
      </c>
      <c r="M1061" s="32" t="s">
        <v>7011</v>
      </c>
      <c r="N1061" s="35" t="s">
        <v>6871</v>
      </c>
      <c r="O1061" s="1" t="s">
        <v>45</v>
      </c>
      <c r="P1061" s="1" t="s">
        <v>4622</v>
      </c>
      <c r="Q1061" s="1" t="s">
        <v>4623</v>
      </c>
      <c r="R1061" s="1" t="s">
        <v>4696</v>
      </c>
      <c r="S1061" s="1">
        <f>+Excel_Advanced_Sales_Dataset_2000__hetvi__2[[#This Row],[Unit Price]]*Excel_Advanced_Sales_Dataset_2000__hetvi__2[[#This Row],[Quantity]]</f>
        <v>784251.2</v>
      </c>
    </row>
    <row r="1062" spans="1:19" x14ac:dyDescent="0.25">
      <c r="A1062" s="1" t="s">
        <v>2676</v>
      </c>
      <c r="B1062" s="1" t="s">
        <v>853</v>
      </c>
      <c r="C1062" s="1" t="s">
        <v>4979</v>
      </c>
      <c r="D1062" s="1" t="s">
        <v>5881</v>
      </c>
      <c r="E1062" s="1" t="s">
        <v>4615</v>
      </c>
      <c r="F1062" s="1" t="s">
        <v>4616</v>
      </c>
      <c r="G1062" s="1" t="s">
        <v>4617</v>
      </c>
      <c r="H1062" s="1" t="s">
        <v>4638</v>
      </c>
      <c r="I1062" s="1" t="s">
        <v>4774</v>
      </c>
      <c r="J1062" s="1" t="s">
        <v>4686</v>
      </c>
      <c r="K1062">
        <v>46842.36</v>
      </c>
      <c r="L1062">
        <v>8.89</v>
      </c>
      <c r="M1062" s="32" t="s">
        <v>7012</v>
      </c>
      <c r="N1062" s="35" t="s">
        <v>6232</v>
      </c>
      <c r="O1062" s="1" t="s">
        <v>4651</v>
      </c>
      <c r="P1062" s="1" t="s">
        <v>4622</v>
      </c>
      <c r="Q1062" s="1" t="s">
        <v>4611</v>
      </c>
      <c r="R1062" s="1" t="s">
        <v>4612</v>
      </c>
      <c r="S1062" s="1">
        <f>+Excel_Advanced_Sales_Dataset_2000__hetvi__2[[#This Row],[Unit Price]]*Excel_Advanced_Sales_Dataset_2000__hetvi__2[[#This Row],[Quantity]]</f>
        <v>890004.84</v>
      </c>
    </row>
    <row r="1063" spans="1:19" x14ac:dyDescent="0.25">
      <c r="A1063" s="1" t="s">
        <v>2678</v>
      </c>
      <c r="B1063" s="1" t="s">
        <v>242</v>
      </c>
      <c r="C1063" s="1" t="s">
        <v>4760</v>
      </c>
      <c r="D1063" s="1" t="s">
        <v>7013</v>
      </c>
      <c r="E1063" s="1" t="s">
        <v>4627</v>
      </c>
      <c r="F1063" s="1" t="s">
        <v>4723</v>
      </c>
      <c r="G1063" s="1" t="s">
        <v>4724</v>
      </c>
      <c r="H1063" s="1" t="s">
        <v>4630</v>
      </c>
      <c r="I1063" s="1" t="s">
        <v>4766</v>
      </c>
      <c r="J1063" s="1" t="s">
        <v>4707</v>
      </c>
      <c r="K1063">
        <v>1440.65</v>
      </c>
      <c r="L1063">
        <v>17.82</v>
      </c>
      <c r="M1063" s="32" t="s">
        <v>7014</v>
      </c>
      <c r="N1063" s="35" t="s">
        <v>4864</v>
      </c>
      <c r="O1063" s="1" t="s">
        <v>4651</v>
      </c>
      <c r="P1063" s="1" t="s">
        <v>4652</v>
      </c>
      <c r="Q1063" s="1" t="s">
        <v>4611</v>
      </c>
      <c r="R1063" s="1" t="s">
        <v>4682</v>
      </c>
      <c r="S1063" s="1">
        <f>+Excel_Advanced_Sales_Dataset_2000__hetvi__2[[#This Row],[Unit Price]]*Excel_Advanced_Sales_Dataset_2000__hetvi__2[[#This Row],[Quantity]]</f>
        <v>36016.25</v>
      </c>
    </row>
    <row r="1064" spans="1:19" x14ac:dyDescent="0.25">
      <c r="A1064" s="1" t="s">
        <v>2680</v>
      </c>
      <c r="B1064" s="1" t="s">
        <v>1448</v>
      </c>
      <c r="C1064" s="1" t="s">
        <v>5861</v>
      </c>
      <c r="D1064" s="1" t="s">
        <v>6638</v>
      </c>
      <c r="E1064" s="1" t="s">
        <v>4615</v>
      </c>
      <c r="F1064" s="1" t="s">
        <v>4733</v>
      </c>
      <c r="G1064" s="1" t="s">
        <v>4897</v>
      </c>
      <c r="H1064" s="1" t="s">
        <v>4725</v>
      </c>
      <c r="I1064" s="1" t="s">
        <v>4726</v>
      </c>
      <c r="J1064" s="1" t="s">
        <v>4640</v>
      </c>
      <c r="K1064">
        <v>937.49</v>
      </c>
      <c r="L1064">
        <v>5.21</v>
      </c>
      <c r="M1064" s="32" t="s">
        <v>7015</v>
      </c>
      <c r="N1064" s="35" t="s">
        <v>5853</v>
      </c>
      <c r="O1064" s="1" t="s">
        <v>4664</v>
      </c>
      <c r="P1064" s="1" t="s">
        <v>4622</v>
      </c>
      <c r="Q1064" s="1" t="s">
        <v>4623</v>
      </c>
      <c r="R1064" s="1" t="s">
        <v>4703</v>
      </c>
      <c r="S1064" s="1">
        <f>+Excel_Advanced_Sales_Dataset_2000__hetvi__2[[#This Row],[Unit Price]]*Excel_Advanced_Sales_Dataset_2000__hetvi__2[[#This Row],[Quantity]]</f>
        <v>40312.07</v>
      </c>
    </row>
    <row r="1065" spans="1:19" x14ac:dyDescent="0.25">
      <c r="A1065" s="1" t="s">
        <v>2682</v>
      </c>
      <c r="B1065" s="1" t="s">
        <v>47</v>
      </c>
      <c r="C1065" s="1" t="s">
        <v>7016</v>
      </c>
      <c r="D1065" s="1" t="s">
        <v>7017</v>
      </c>
      <c r="E1065" s="1" t="s">
        <v>4602</v>
      </c>
      <c r="F1065" s="1" t="s">
        <v>4603</v>
      </c>
      <c r="G1065" s="1" t="s">
        <v>4604</v>
      </c>
      <c r="H1065" s="1" t="s">
        <v>4618</v>
      </c>
      <c r="I1065" s="1" t="s">
        <v>4748</v>
      </c>
      <c r="J1065" s="1" t="s">
        <v>4640</v>
      </c>
      <c r="K1065">
        <v>9233.89</v>
      </c>
      <c r="L1065">
        <v>7.68</v>
      </c>
      <c r="M1065" s="32" t="s">
        <v>7018</v>
      </c>
      <c r="N1065" s="35" t="s">
        <v>7005</v>
      </c>
      <c r="O1065" s="1" t="s">
        <v>4664</v>
      </c>
      <c r="P1065" s="1" t="s">
        <v>4622</v>
      </c>
      <c r="Q1065" s="1" t="s">
        <v>4643</v>
      </c>
      <c r="R1065" s="1" t="s">
        <v>4703</v>
      </c>
      <c r="S1065" s="1">
        <f>+Excel_Advanced_Sales_Dataset_2000__hetvi__2[[#This Row],[Unit Price]]*Excel_Advanced_Sales_Dataset_2000__hetvi__2[[#This Row],[Quantity]]</f>
        <v>397057.26999999996</v>
      </c>
    </row>
    <row r="1066" spans="1:19" x14ac:dyDescent="0.25">
      <c r="A1066" s="1" t="s">
        <v>2684</v>
      </c>
      <c r="B1066" s="1" t="s">
        <v>1678</v>
      </c>
      <c r="C1066" s="1" t="s">
        <v>4983</v>
      </c>
      <c r="D1066" s="1" t="s">
        <v>6843</v>
      </c>
      <c r="E1066" s="1" t="s">
        <v>4615</v>
      </c>
      <c r="F1066" s="1" t="s">
        <v>4616</v>
      </c>
      <c r="G1066" s="1" t="s">
        <v>4699</v>
      </c>
      <c r="H1066" s="1" t="s">
        <v>4630</v>
      </c>
      <c r="I1066" s="1" t="s">
        <v>4766</v>
      </c>
      <c r="J1066" s="1" t="s">
        <v>4686</v>
      </c>
      <c r="K1066">
        <v>38406.17</v>
      </c>
      <c r="L1066">
        <v>11.2</v>
      </c>
      <c r="M1066" s="32" t="s">
        <v>7019</v>
      </c>
      <c r="N1066" s="35" t="s">
        <v>5802</v>
      </c>
      <c r="O1066" s="1" t="s">
        <v>4609</v>
      </c>
      <c r="P1066" s="1" t="s">
        <v>4622</v>
      </c>
      <c r="Q1066" s="1" t="s">
        <v>4643</v>
      </c>
      <c r="R1066" s="1" t="s">
        <v>4665</v>
      </c>
      <c r="S1066" s="1">
        <f>+Excel_Advanced_Sales_Dataset_2000__hetvi__2[[#This Row],[Unit Price]]*Excel_Advanced_Sales_Dataset_2000__hetvi__2[[#This Row],[Quantity]]</f>
        <v>729717.23</v>
      </c>
    </row>
    <row r="1067" spans="1:19" x14ac:dyDescent="0.25">
      <c r="A1067" s="1" t="s">
        <v>2686</v>
      </c>
      <c r="B1067" s="1" t="s">
        <v>205</v>
      </c>
      <c r="C1067" s="1" t="s">
        <v>4764</v>
      </c>
      <c r="D1067" s="1" t="s">
        <v>4655</v>
      </c>
      <c r="E1067" s="1" t="s">
        <v>4602</v>
      </c>
      <c r="F1067" s="1" t="s">
        <v>4785</v>
      </c>
      <c r="G1067" s="1" t="s">
        <v>4786</v>
      </c>
      <c r="H1067" s="1" t="s">
        <v>4725</v>
      </c>
      <c r="I1067" s="1" t="s">
        <v>5247</v>
      </c>
      <c r="J1067" s="1" t="s">
        <v>4902</v>
      </c>
      <c r="K1067">
        <v>35244.550000000003</v>
      </c>
      <c r="L1067">
        <v>6.59</v>
      </c>
      <c r="M1067" s="32" t="s">
        <v>7020</v>
      </c>
      <c r="N1067" s="35" t="s">
        <v>5505</v>
      </c>
      <c r="O1067" s="1" t="s">
        <v>45</v>
      </c>
      <c r="P1067" s="1" t="s">
        <v>4622</v>
      </c>
      <c r="Q1067" s="1" t="s">
        <v>4643</v>
      </c>
      <c r="R1067" s="1" t="s">
        <v>4744</v>
      </c>
      <c r="S1067" s="1">
        <f>+Excel_Advanced_Sales_Dataset_2000__hetvi__2[[#This Row],[Unit Price]]*Excel_Advanced_Sales_Dataset_2000__hetvi__2[[#This Row],[Quantity]]</f>
        <v>1691738.4000000001</v>
      </c>
    </row>
    <row r="1068" spans="1:19" x14ac:dyDescent="0.25">
      <c r="A1068" s="1" t="s">
        <v>2688</v>
      </c>
      <c r="B1068" s="1" t="s">
        <v>2689</v>
      </c>
      <c r="C1068" s="1" t="s">
        <v>5998</v>
      </c>
      <c r="D1068" s="1" t="s">
        <v>4983</v>
      </c>
      <c r="E1068" s="1" t="s">
        <v>4615</v>
      </c>
      <c r="F1068" s="1" t="s">
        <v>4616</v>
      </c>
      <c r="G1068" s="1" t="s">
        <v>4617</v>
      </c>
      <c r="H1068" s="1" t="s">
        <v>4659</v>
      </c>
      <c r="I1068" s="1" t="s">
        <v>4943</v>
      </c>
      <c r="J1068" s="1" t="s">
        <v>4893</v>
      </c>
      <c r="K1068">
        <v>23734.080000000002</v>
      </c>
      <c r="L1068">
        <v>8.3800000000000008</v>
      </c>
      <c r="M1068" s="32" t="s">
        <v>7021</v>
      </c>
      <c r="N1068" s="35" t="s">
        <v>6390</v>
      </c>
      <c r="O1068" s="1" t="s">
        <v>4651</v>
      </c>
      <c r="P1068" s="1" t="s">
        <v>4622</v>
      </c>
      <c r="Q1068" s="1" t="s">
        <v>4611</v>
      </c>
      <c r="R1068" s="1" t="s">
        <v>4696</v>
      </c>
      <c r="S1068" s="1">
        <f>+Excel_Advanced_Sales_Dataset_2000__hetvi__2[[#This Row],[Unit Price]]*Excel_Advanced_Sales_Dataset_2000__hetvi__2[[#This Row],[Quantity]]</f>
        <v>498415.68000000005</v>
      </c>
    </row>
    <row r="1069" spans="1:19" x14ac:dyDescent="0.25">
      <c r="A1069" s="1" t="s">
        <v>2691</v>
      </c>
      <c r="B1069" s="1" t="s">
        <v>679</v>
      </c>
      <c r="C1069" s="1" t="s">
        <v>5449</v>
      </c>
      <c r="D1069" s="1" t="s">
        <v>5973</v>
      </c>
      <c r="E1069" s="1" t="s">
        <v>4615</v>
      </c>
      <c r="F1069" s="1" t="s">
        <v>4754</v>
      </c>
      <c r="G1069" s="1" t="s">
        <v>4755</v>
      </c>
      <c r="H1069" s="1" t="s">
        <v>4630</v>
      </c>
      <c r="I1069" s="1" t="s">
        <v>4670</v>
      </c>
      <c r="J1069" s="1" t="s">
        <v>4661</v>
      </c>
      <c r="K1069">
        <v>32175.78</v>
      </c>
      <c r="L1069">
        <v>11.99</v>
      </c>
      <c r="M1069" s="32" t="s">
        <v>7022</v>
      </c>
      <c r="N1069" s="35" t="s">
        <v>5711</v>
      </c>
      <c r="O1069" s="1" t="s">
        <v>4651</v>
      </c>
      <c r="P1069" s="1" t="s">
        <v>4622</v>
      </c>
      <c r="Q1069" s="1" t="s">
        <v>4623</v>
      </c>
      <c r="R1069" s="1" t="s">
        <v>4720</v>
      </c>
      <c r="S1069" s="1">
        <f>+Excel_Advanced_Sales_Dataset_2000__hetvi__2[[#This Row],[Unit Price]]*Excel_Advanced_Sales_Dataset_2000__hetvi__2[[#This Row],[Quantity]]</f>
        <v>1480085.88</v>
      </c>
    </row>
    <row r="1070" spans="1:19" x14ac:dyDescent="0.25">
      <c r="A1070" s="1" t="s">
        <v>2693</v>
      </c>
      <c r="B1070" s="1" t="s">
        <v>2105</v>
      </c>
      <c r="C1070" s="1" t="s">
        <v>5064</v>
      </c>
      <c r="D1070" s="1" t="s">
        <v>5224</v>
      </c>
      <c r="E1070" s="1" t="s">
        <v>4602</v>
      </c>
      <c r="F1070" s="1" t="s">
        <v>4785</v>
      </c>
      <c r="G1070" s="1" t="s">
        <v>4786</v>
      </c>
      <c r="H1070" s="1" t="s">
        <v>4638</v>
      </c>
      <c r="I1070" s="1" t="s">
        <v>4802</v>
      </c>
      <c r="J1070" s="1" t="s">
        <v>5248</v>
      </c>
      <c r="K1070">
        <v>13921.82</v>
      </c>
      <c r="L1070">
        <v>15.35</v>
      </c>
      <c r="M1070" s="32" t="s">
        <v>7023</v>
      </c>
      <c r="N1070" s="35" t="s">
        <v>4920</v>
      </c>
      <c r="O1070" s="1" t="s">
        <v>45</v>
      </c>
      <c r="P1070" s="1" t="s">
        <v>4622</v>
      </c>
      <c r="Q1070" s="1" t="s">
        <v>4623</v>
      </c>
      <c r="R1070" s="1" t="s">
        <v>4653</v>
      </c>
      <c r="S1070" s="1">
        <f>+Excel_Advanced_Sales_Dataset_2000__hetvi__2[[#This Row],[Unit Price]]*Excel_Advanced_Sales_Dataset_2000__hetvi__2[[#This Row],[Quantity]]</f>
        <v>153140.01999999999</v>
      </c>
    </row>
    <row r="1071" spans="1:19" x14ac:dyDescent="0.25">
      <c r="A1071" s="1" t="s">
        <v>2695</v>
      </c>
      <c r="B1071" s="1" t="s">
        <v>2696</v>
      </c>
      <c r="C1071" s="1" t="s">
        <v>5029</v>
      </c>
      <c r="D1071" s="1" t="s">
        <v>5791</v>
      </c>
      <c r="E1071" s="1" t="s">
        <v>4615</v>
      </c>
      <c r="F1071" s="1" t="s">
        <v>4754</v>
      </c>
      <c r="G1071" s="1" t="s">
        <v>4798</v>
      </c>
      <c r="H1071" s="1" t="s">
        <v>4630</v>
      </c>
      <c r="I1071" s="1" t="s">
        <v>5088</v>
      </c>
      <c r="J1071" s="1" t="s">
        <v>5261</v>
      </c>
      <c r="K1071">
        <v>32334.91</v>
      </c>
      <c r="L1071">
        <v>10.33</v>
      </c>
      <c r="M1071" s="32" t="s">
        <v>7024</v>
      </c>
      <c r="N1071" s="35" t="s">
        <v>5343</v>
      </c>
      <c r="O1071" s="1" t="s">
        <v>4664</v>
      </c>
      <c r="P1071" s="1" t="s">
        <v>4622</v>
      </c>
      <c r="Q1071" s="1" t="s">
        <v>4643</v>
      </c>
      <c r="R1071" s="1" t="s">
        <v>4720</v>
      </c>
      <c r="S1071" s="1">
        <f>+Excel_Advanced_Sales_Dataset_2000__hetvi__2[[#This Row],[Unit Price]]*Excel_Advanced_Sales_Dataset_2000__hetvi__2[[#This Row],[Quantity]]</f>
        <v>323349.09999999998</v>
      </c>
    </row>
    <row r="1072" spans="1:19" x14ac:dyDescent="0.25">
      <c r="A1072" s="1" t="s">
        <v>2698</v>
      </c>
      <c r="B1072" s="1" t="s">
        <v>2016</v>
      </c>
      <c r="C1072" s="1" t="s">
        <v>5796</v>
      </c>
      <c r="D1072" s="1" t="s">
        <v>7025</v>
      </c>
      <c r="E1072" s="1" t="s">
        <v>4602</v>
      </c>
      <c r="F1072" s="1" t="s">
        <v>4785</v>
      </c>
      <c r="G1072" s="1" t="s">
        <v>4942</v>
      </c>
      <c r="H1072" s="1" t="s">
        <v>4630</v>
      </c>
      <c r="I1072" s="1" t="s">
        <v>5088</v>
      </c>
      <c r="J1072" s="1" t="s">
        <v>5078</v>
      </c>
      <c r="K1072">
        <v>6684.63</v>
      </c>
      <c r="L1072">
        <v>8.26</v>
      </c>
      <c r="M1072" s="32" t="s">
        <v>7026</v>
      </c>
      <c r="N1072" s="35" t="s">
        <v>6892</v>
      </c>
      <c r="O1072" s="1" t="s">
        <v>45</v>
      </c>
      <c r="P1072" s="1" t="s">
        <v>4622</v>
      </c>
      <c r="Q1072" s="1" t="s">
        <v>4643</v>
      </c>
      <c r="R1072" s="1" t="s">
        <v>4782</v>
      </c>
      <c r="S1072" s="1">
        <f>+Excel_Advanced_Sales_Dataset_2000__hetvi__2[[#This Row],[Unit Price]]*Excel_Advanced_Sales_Dataset_2000__hetvi__2[[#This Row],[Quantity]]</f>
        <v>260700.57</v>
      </c>
    </row>
    <row r="1073" spans="1:19" x14ac:dyDescent="0.25">
      <c r="A1073" s="1" t="s">
        <v>2700</v>
      </c>
      <c r="B1073" s="1" t="s">
        <v>2205</v>
      </c>
      <c r="C1073" s="1" t="s">
        <v>5177</v>
      </c>
      <c r="D1073" s="1" t="s">
        <v>5310</v>
      </c>
      <c r="E1073" s="1" t="s">
        <v>4615</v>
      </c>
      <c r="F1073" s="1" t="s">
        <v>4843</v>
      </c>
      <c r="G1073" s="1" t="s">
        <v>4844</v>
      </c>
      <c r="H1073" s="1" t="s">
        <v>4630</v>
      </c>
      <c r="I1073" s="1" t="s">
        <v>4631</v>
      </c>
      <c r="J1073" s="1" t="s">
        <v>4700</v>
      </c>
      <c r="K1073">
        <v>42490.66</v>
      </c>
      <c r="L1073">
        <v>4.2</v>
      </c>
      <c r="M1073" s="32" t="s">
        <v>7027</v>
      </c>
      <c r="N1073" s="35" t="s">
        <v>6097</v>
      </c>
      <c r="O1073" s="1" t="s">
        <v>4609</v>
      </c>
      <c r="P1073" s="1" t="s">
        <v>4622</v>
      </c>
      <c r="Q1073" s="1" t="s">
        <v>4643</v>
      </c>
      <c r="R1073" s="1" t="s">
        <v>4624</v>
      </c>
      <c r="S1073" s="1">
        <f>+Excel_Advanced_Sales_Dataset_2000__hetvi__2[[#This Row],[Unit Price]]*Excel_Advanced_Sales_Dataset_2000__hetvi__2[[#This Row],[Quantity]]</f>
        <v>1232229.1400000001</v>
      </c>
    </row>
    <row r="1074" spans="1:19" x14ac:dyDescent="0.25">
      <c r="A1074" s="1" t="s">
        <v>2702</v>
      </c>
      <c r="B1074" s="1" t="s">
        <v>1368</v>
      </c>
      <c r="C1074" s="1" t="s">
        <v>6223</v>
      </c>
      <c r="D1074" s="1" t="s">
        <v>5124</v>
      </c>
      <c r="E1074" s="1" t="s">
        <v>4615</v>
      </c>
      <c r="F1074" s="1" t="s">
        <v>4754</v>
      </c>
      <c r="G1074" s="1" t="s">
        <v>4839</v>
      </c>
      <c r="H1074" s="1" t="s">
        <v>4618</v>
      </c>
      <c r="I1074" s="1" t="s">
        <v>4647</v>
      </c>
      <c r="J1074" s="1" t="s">
        <v>4640</v>
      </c>
      <c r="K1074">
        <v>12486.58</v>
      </c>
      <c r="L1074">
        <v>2.06</v>
      </c>
      <c r="M1074" s="32" t="s">
        <v>7028</v>
      </c>
      <c r="N1074" s="35" t="s">
        <v>5625</v>
      </c>
      <c r="O1074" s="1" t="s">
        <v>4730</v>
      </c>
      <c r="P1074" s="1" t="s">
        <v>4622</v>
      </c>
      <c r="Q1074" s="1" t="s">
        <v>4643</v>
      </c>
      <c r="R1074" s="1" t="s">
        <v>4665</v>
      </c>
      <c r="S1074" s="1">
        <f>+Excel_Advanced_Sales_Dataset_2000__hetvi__2[[#This Row],[Unit Price]]*Excel_Advanced_Sales_Dataset_2000__hetvi__2[[#This Row],[Quantity]]</f>
        <v>536922.93999999994</v>
      </c>
    </row>
    <row r="1075" spans="1:19" x14ac:dyDescent="0.25">
      <c r="A1075" s="1" t="s">
        <v>2704</v>
      </c>
      <c r="B1075" s="1" t="s">
        <v>336</v>
      </c>
      <c r="C1075" s="1" t="s">
        <v>5167</v>
      </c>
      <c r="D1075" s="1" t="s">
        <v>7029</v>
      </c>
      <c r="E1075" s="1" t="s">
        <v>4627</v>
      </c>
      <c r="F1075" s="1" t="s">
        <v>4691</v>
      </c>
      <c r="G1075" s="1" t="s">
        <v>5017</v>
      </c>
      <c r="H1075" s="1" t="s">
        <v>4618</v>
      </c>
      <c r="I1075" s="1" t="s">
        <v>4647</v>
      </c>
      <c r="J1075" s="1" t="s">
        <v>4648</v>
      </c>
      <c r="K1075">
        <v>6745.46</v>
      </c>
      <c r="L1075">
        <v>8.91</v>
      </c>
      <c r="M1075" s="32" t="s">
        <v>7030</v>
      </c>
      <c r="N1075" s="35" t="s">
        <v>5901</v>
      </c>
      <c r="O1075" s="1" t="s">
        <v>45</v>
      </c>
      <c r="P1075" s="1" t="s">
        <v>4610</v>
      </c>
      <c r="Q1075" s="1" t="s">
        <v>4623</v>
      </c>
      <c r="R1075" s="1" t="s">
        <v>4665</v>
      </c>
      <c r="S1075" s="1">
        <f>+Excel_Advanced_Sales_Dataset_2000__hetvi__2[[#This Row],[Unit Price]]*Excel_Advanced_Sales_Dataset_2000__hetvi__2[[#This Row],[Quantity]]</f>
        <v>296800.24</v>
      </c>
    </row>
    <row r="1076" spans="1:19" x14ac:dyDescent="0.25">
      <c r="A1076" s="1" t="s">
        <v>2706</v>
      </c>
      <c r="B1076" s="1" t="s">
        <v>1469</v>
      </c>
      <c r="C1076" s="1" t="s">
        <v>7031</v>
      </c>
      <c r="D1076" s="1" t="s">
        <v>7032</v>
      </c>
      <c r="E1076" s="1" t="s">
        <v>4627</v>
      </c>
      <c r="F1076" s="1" t="s">
        <v>4636</v>
      </c>
      <c r="G1076" s="1" t="s">
        <v>4985</v>
      </c>
      <c r="H1076" s="1" t="s">
        <v>4659</v>
      </c>
      <c r="I1076" s="1" t="s">
        <v>4943</v>
      </c>
      <c r="J1076" s="1" t="s">
        <v>4661</v>
      </c>
      <c r="K1076">
        <v>39922.379999999997</v>
      </c>
      <c r="L1076">
        <v>4.22</v>
      </c>
      <c r="M1076" s="32" t="s">
        <v>7033</v>
      </c>
      <c r="N1076" s="35" t="s">
        <v>6846</v>
      </c>
      <c r="O1076" s="1" t="s">
        <v>4651</v>
      </c>
      <c r="P1076" s="1" t="s">
        <v>4622</v>
      </c>
      <c r="Q1076" s="1" t="s">
        <v>4611</v>
      </c>
      <c r="R1076" s="1" t="s">
        <v>4703</v>
      </c>
      <c r="S1076" s="1">
        <f>+Excel_Advanced_Sales_Dataset_2000__hetvi__2[[#This Row],[Unit Price]]*Excel_Advanced_Sales_Dataset_2000__hetvi__2[[#This Row],[Quantity]]</f>
        <v>1836429.48</v>
      </c>
    </row>
    <row r="1077" spans="1:19" x14ac:dyDescent="0.25">
      <c r="A1077" s="1" t="s">
        <v>2708</v>
      </c>
      <c r="B1077" s="1" t="s">
        <v>723</v>
      </c>
      <c r="C1077" s="1" t="s">
        <v>4842</v>
      </c>
      <c r="D1077" s="1" t="s">
        <v>7034</v>
      </c>
      <c r="E1077" s="1" t="s">
        <v>4615</v>
      </c>
      <c r="F1077" s="1" t="s">
        <v>4733</v>
      </c>
      <c r="G1077" s="1" t="s">
        <v>4897</v>
      </c>
      <c r="H1077" s="1" t="s">
        <v>4630</v>
      </c>
      <c r="I1077" s="1" t="s">
        <v>4766</v>
      </c>
      <c r="J1077" s="1" t="s">
        <v>4607</v>
      </c>
      <c r="K1077">
        <v>18574.21</v>
      </c>
      <c r="L1077">
        <v>5.99</v>
      </c>
      <c r="M1077" s="32" t="s">
        <v>7035</v>
      </c>
      <c r="N1077" s="35" t="s">
        <v>5588</v>
      </c>
      <c r="O1077" s="1" t="s">
        <v>4664</v>
      </c>
      <c r="P1077" s="1" t="s">
        <v>4622</v>
      </c>
      <c r="Q1077" s="1" t="s">
        <v>4611</v>
      </c>
      <c r="R1077" s="1" t="s">
        <v>4703</v>
      </c>
      <c r="S1077" s="1">
        <f>+Excel_Advanced_Sales_Dataset_2000__hetvi__2[[#This Row],[Unit Price]]*Excel_Advanced_Sales_Dataset_2000__hetvi__2[[#This Row],[Quantity]]</f>
        <v>575800.51</v>
      </c>
    </row>
    <row r="1078" spans="1:19" x14ac:dyDescent="0.25">
      <c r="A1078" s="1" t="s">
        <v>2710</v>
      </c>
      <c r="B1078" s="1" t="s">
        <v>1568</v>
      </c>
      <c r="C1078" s="1" t="s">
        <v>6441</v>
      </c>
      <c r="D1078" s="1" t="s">
        <v>7036</v>
      </c>
      <c r="E1078" s="1" t="s">
        <v>4627</v>
      </c>
      <c r="F1078" s="1" t="s">
        <v>4691</v>
      </c>
      <c r="G1078" s="1" t="s">
        <v>4692</v>
      </c>
      <c r="H1078" s="1" t="s">
        <v>4630</v>
      </c>
      <c r="I1078" s="1" t="s">
        <v>5077</v>
      </c>
      <c r="J1078" s="1" t="s">
        <v>4741</v>
      </c>
      <c r="K1078">
        <v>2140.64</v>
      </c>
      <c r="L1078">
        <v>19.13</v>
      </c>
      <c r="M1078" s="32" t="s">
        <v>7037</v>
      </c>
      <c r="N1078" s="35" t="s">
        <v>5697</v>
      </c>
      <c r="O1078" s="1" t="s">
        <v>4609</v>
      </c>
      <c r="P1078" s="1" t="s">
        <v>4622</v>
      </c>
      <c r="Q1078" s="1" t="s">
        <v>4623</v>
      </c>
      <c r="R1078" s="1" t="s">
        <v>4782</v>
      </c>
      <c r="S1078" s="1">
        <f>+Excel_Advanced_Sales_Dataset_2000__hetvi__2[[#This Row],[Unit Price]]*Excel_Advanced_Sales_Dataset_2000__hetvi__2[[#This Row],[Quantity]]</f>
        <v>42812.799999999996</v>
      </c>
    </row>
    <row r="1079" spans="1:19" x14ac:dyDescent="0.25">
      <c r="A1079" s="1" t="s">
        <v>2712</v>
      </c>
      <c r="B1079" s="1" t="s">
        <v>823</v>
      </c>
      <c r="C1079" s="1" t="s">
        <v>4824</v>
      </c>
      <c r="D1079" s="1" t="s">
        <v>4932</v>
      </c>
      <c r="E1079" s="1" t="s">
        <v>4615</v>
      </c>
      <c r="F1079" s="1" t="s">
        <v>4616</v>
      </c>
      <c r="G1079" s="1" t="s">
        <v>5280</v>
      </c>
      <c r="H1079" s="1" t="s">
        <v>4659</v>
      </c>
      <c r="I1079" s="1" t="s">
        <v>4787</v>
      </c>
      <c r="J1079" s="1" t="s">
        <v>4993</v>
      </c>
      <c r="K1079">
        <v>25391.63</v>
      </c>
      <c r="L1079">
        <v>1.47</v>
      </c>
      <c r="M1079" s="32" t="s">
        <v>7038</v>
      </c>
      <c r="N1079" s="35" t="s">
        <v>5805</v>
      </c>
      <c r="O1079" s="1" t="s">
        <v>4609</v>
      </c>
      <c r="P1079" s="1" t="s">
        <v>4622</v>
      </c>
      <c r="Q1079" s="1" t="s">
        <v>4643</v>
      </c>
      <c r="R1079" s="1" t="s">
        <v>4624</v>
      </c>
      <c r="S1079" s="1">
        <f>+Excel_Advanced_Sales_Dataset_2000__hetvi__2[[#This Row],[Unit Price]]*Excel_Advanced_Sales_Dataset_2000__hetvi__2[[#This Row],[Quantity]]</f>
        <v>1041056.8300000001</v>
      </c>
    </row>
    <row r="1080" spans="1:19" x14ac:dyDescent="0.25">
      <c r="A1080" s="1" t="s">
        <v>2714</v>
      </c>
      <c r="B1080" s="1" t="s">
        <v>1663</v>
      </c>
      <c r="C1080" s="1" t="s">
        <v>6381</v>
      </c>
      <c r="D1080" s="1" t="s">
        <v>7039</v>
      </c>
      <c r="E1080" s="1" t="s">
        <v>4656</v>
      </c>
      <c r="F1080" s="1" t="s">
        <v>4891</v>
      </c>
      <c r="G1080" s="1" t="s">
        <v>5143</v>
      </c>
      <c r="H1080" s="1" t="s">
        <v>4638</v>
      </c>
      <c r="I1080" s="1" t="s">
        <v>4716</v>
      </c>
      <c r="J1080" s="1" t="s">
        <v>4883</v>
      </c>
      <c r="K1080">
        <v>5653.92</v>
      </c>
      <c r="L1080">
        <v>8.1999999999999993</v>
      </c>
      <c r="M1080" s="32" t="s">
        <v>7040</v>
      </c>
      <c r="N1080" s="35" t="s">
        <v>6031</v>
      </c>
      <c r="O1080" s="1" t="s">
        <v>45</v>
      </c>
      <c r="P1080" s="1" t="s">
        <v>4652</v>
      </c>
      <c r="Q1080" s="1" t="s">
        <v>4643</v>
      </c>
      <c r="R1080" s="1" t="s">
        <v>4612</v>
      </c>
      <c r="S1080" s="1">
        <f>+Excel_Advanced_Sales_Dataset_2000__hetvi__2[[#This Row],[Unit Price]]*Excel_Advanced_Sales_Dataset_2000__hetvi__2[[#This Row],[Quantity]]</f>
        <v>277042.08</v>
      </c>
    </row>
    <row r="1081" spans="1:19" x14ac:dyDescent="0.25">
      <c r="A1081" s="1" t="s">
        <v>2716</v>
      </c>
      <c r="B1081" s="1" t="s">
        <v>693</v>
      </c>
      <c r="C1081" s="1" t="s">
        <v>5677</v>
      </c>
      <c r="D1081" s="1" t="s">
        <v>4862</v>
      </c>
      <c r="E1081" s="1" t="s">
        <v>4602</v>
      </c>
      <c r="F1081" s="1" t="s">
        <v>4684</v>
      </c>
      <c r="G1081" s="1" t="s">
        <v>4685</v>
      </c>
      <c r="H1081" s="1" t="s">
        <v>4618</v>
      </c>
      <c r="I1081" s="1" t="s">
        <v>4619</v>
      </c>
      <c r="J1081" s="1" t="s">
        <v>5138</v>
      </c>
      <c r="K1081">
        <v>24116.71</v>
      </c>
      <c r="L1081">
        <v>12.58</v>
      </c>
      <c r="M1081" s="32" t="s">
        <v>7041</v>
      </c>
      <c r="N1081" s="35" t="s">
        <v>4709</v>
      </c>
      <c r="O1081" s="1" t="s">
        <v>4609</v>
      </c>
      <c r="P1081" s="1" t="s">
        <v>4610</v>
      </c>
      <c r="Q1081" s="1" t="s">
        <v>4643</v>
      </c>
      <c r="R1081" s="1" t="s">
        <v>4682</v>
      </c>
      <c r="S1081" s="1">
        <f>+Excel_Advanced_Sales_Dataset_2000__hetvi__2[[#This Row],[Unit Price]]*Excel_Advanced_Sales_Dataset_2000__hetvi__2[[#This Row],[Quantity]]</f>
        <v>337633.94</v>
      </c>
    </row>
    <row r="1082" spans="1:19" x14ac:dyDescent="0.25">
      <c r="A1082" s="1" t="s">
        <v>2718</v>
      </c>
      <c r="B1082" s="1" t="s">
        <v>1290</v>
      </c>
      <c r="C1082" s="1" t="s">
        <v>5209</v>
      </c>
      <c r="D1082" s="1" t="s">
        <v>6626</v>
      </c>
      <c r="E1082" s="1" t="s">
        <v>4615</v>
      </c>
      <c r="F1082" s="1" t="s">
        <v>4754</v>
      </c>
      <c r="G1082" s="1" t="s">
        <v>4798</v>
      </c>
      <c r="H1082" s="1" t="s">
        <v>4605</v>
      </c>
      <c r="I1082" s="1" t="s">
        <v>4819</v>
      </c>
      <c r="J1082" s="1" t="s">
        <v>4727</v>
      </c>
      <c r="K1082">
        <v>15252.71</v>
      </c>
      <c r="L1082">
        <v>7.96</v>
      </c>
      <c r="M1082" s="32" t="s">
        <v>7042</v>
      </c>
      <c r="N1082" s="35" t="s">
        <v>6077</v>
      </c>
      <c r="O1082" s="1" t="s">
        <v>4609</v>
      </c>
      <c r="P1082" s="1" t="s">
        <v>4622</v>
      </c>
      <c r="Q1082" s="1" t="s">
        <v>4611</v>
      </c>
      <c r="R1082" s="1" t="s">
        <v>4644</v>
      </c>
      <c r="S1082" s="1">
        <f>+Excel_Advanced_Sales_Dataset_2000__hetvi__2[[#This Row],[Unit Price]]*Excel_Advanced_Sales_Dataset_2000__hetvi__2[[#This Row],[Quantity]]</f>
        <v>122021.68</v>
      </c>
    </row>
    <row r="1083" spans="1:19" x14ac:dyDescent="0.25">
      <c r="A1083" s="1" t="s">
        <v>2720</v>
      </c>
      <c r="B1083" s="1" t="s">
        <v>296</v>
      </c>
      <c r="C1083" s="1" t="s">
        <v>5373</v>
      </c>
      <c r="D1083" s="1" t="s">
        <v>6831</v>
      </c>
      <c r="E1083" s="1" t="s">
        <v>4602</v>
      </c>
      <c r="F1083" s="1" t="s">
        <v>4668</v>
      </c>
      <c r="G1083" s="1" t="s">
        <v>4807</v>
      </c>
      <c r="H1083" s="1" t="s">
        <v>4630</v>
      </c>
      <c r="I1083" s="1" t="s">
        <v>4670</v>
      </c>
      <c r="J1083" s="1" t="s">
        <v>4986</v>
      </c>
      <c r="K1083">
        <v>38969.050000000003</v>
      </c>
      <c r="L1083">
        <v>2.15</v>
      </c>
      <c r="M1083" s="32" t="s">
        <v>7043</v>
      </c>
      <c r="N1083" s="35" t="s">
        <v>4978</v>
      </c>
      <c r="O1083" s="1" t="s">
        <v>45</v>
      </c>
      <c r="P1083" s="1" t="s">
        <v>4610</v>
      </c>
      <c r="Q1083" s="1" t="s">
        <v>4611</v>
      </c>
      <c r="R1083" s="1" t="s">
        <v>4682</v>
      </c>
      <c r="S1083" s="1">
        <f>+Excel_Advanced_Sales_Dataset_2000__hetvi__2[[#This Row],[Unit Price]]*Excel_Advanced_Sales_Dataset_2000__hetvi__2[[#This Row],[Quantity]]</f>
        <v>896288.15</v>
      </c>
    </row>
    <row r="1084" spans="1:19" x14ac:dyDescent="0.25">
      <c r="A1084" s="1" t="s">
        <v>2722</v>
      </c>
      <c r="B1084" s="1" t="s">
        <v>762</v>
      </c>
      <c r="C1084" s="1" t="s">
        <v>7044</v>
      </c>
      <c r="D1084" s="1" t="s">
        <v>7045</v>
      </c>
      <c r="E1084" s="1" t="s">
        <v>4627</v>
      </c>
      <c r="F1084" s="1" t="s">
        <v>4636</v>
      </c>
      <c r="G1084" s="1" t="s">
        <v>4985</v>
      </c>
      <c r="H1084" s="1" t="s">
        <v>4659</v>
      </c>
      <c r="I1084" s="1" t="s">
        <v>4787</v>
      </c>
      <c r="J1084" s="1" t="s">
        <v>4661</v>
      </c>
      <c r="K1084">
        <v>5533.64</v>
      </c>
      <c r="L1084">
        <v>3.29</v>
      </c>
      <c r="M1084" s="32" t="s">
        <v>7046</v>
      </c>
      <c r="N1084" s="35" t="s">
        <v>5847</v>
      </c>
      <c r="O1084" s="1" t="s">
        <v>4609</v>
      </c>
      <c r="P1084" s="1" t="s">
        <v>4622</v>
      </c>
      <c r="Q1084" s="1" t="s">
        <v>4643</v>
      </c>
      <c r="R1084" s="1" t="s">
        <v>4612</v>
      </c>
      <c r="S1084" s="1">
        <f>+Excel_Advanced_Sales_Dataset_2000__hetvi__2[[#This Row],[Unit Price]]*Excel_Advanced_Sales_Dataset_2000__hetvi__2[[#This Row],[Quantity]]</f>
        <v>254547.44</v>
      </c>
    </row>
    <row r="1085" spans="1:19" x14ac:dyDescent="0.25">
      <c r="A1085" s="1" t="s">
        <v>2724</v>
      </c>
      <c r="B1085" s="1" t="s">
        <v>355</v>
      </c>
      <c r="C1085" s="1" t="s">
        <v>6281</v>
      </c>
      <c r="D1085" s="1" t="s">
        <v>7047</v>
      </c>
      <c r="E1085" s="1" t="s">
        <v>4656</v>
      </c>
      <c r="F1085" s="1" t="s">
        <v>4772</v>
      </c>
      <c r="G1085" s="1" t="s">
        <v>4833</v>
      </c>
      <c r="H1085" s="1" t="s">
        <v>4618</v>
      </c>
      <c r="I1085" s="1" t="s">
        <v>4735</v>
      </c>
      <c r="J1085" s="1" t="s">
        <v>5370</v>
      </c>
      <c r="K1085">
        <v>37415.620000000003</v>
      </c>
      <c r="L1085">
        <v>13.62</v>
      </c>
      <c r="M1085" s="32" t="s">
        <v>7048</v>
      </c>
      <c r="N1085" s="35" t="s">
        <v>5115</v>
      </c>
      <c r="O1085" s="1" t="s">
        <v>4730</v>
      </c>
      <c r="P1085" s="1" t="s">
        <v>4652</v>
      </c>
      <c r="Q1085" s="1" t="s">
        <v>4623</v>
      </c>
      <c r="R1085" s="1" t="s">
        <v>4823</v>
      </c>
      <c r="S1085" s="1">
        <f>+Excel_Advanced_Sales_Dataset_2000__hetvi__2[[#This Row],[Unit Price]]*Excel_Advanced_Sales_Dataset_2000__hetvi__2[[#This Row],[Quantity]]</f>
        <v>1571456.04</v>
      </c>
    </row>
    <row r="1086" spans="1:19" x14ac:dyDescent="0.25">
      <c r="A1086" s="1" t="s">
        <v>2726</v>
      </c>
      <c r="B1086" s="1" t="s">
        <v>2338</v>
      </c>
      <c r="C1086" s="1" t="s">
        <v>4865</v>
      </c>
      <c r="D1086" s="1" t="s">
        <v>7049</v>
      </c>
      <c r="E1086" s="1" t="s">
        <v>4615</v>
      </c>
      <c r="F1086" s="1" t="s">
        <v>4843</v>
      </c>
      <c r="G1086" s="1" t="s">
        <v>4844</v>
      </c>
      <c r="H1086" s="1" t="s">
        <v>4725</v>
      </c>
      <c r="I1086" s="1" t="s">
        <v>4923</v>
      </c>
      <c r="J1086" s="1" t="s">
        <v>4707</v>
      </c>
      <c r="K1086">
        <v>43552.61</v>
      </c>
      <c r="L1086">
        <v>3.46</v>
      </c>
      <c r="M1086" s="32" t="s">
        <v>7050</v>
      </c>
      <c r="N1086" s="35" t="s">
        <v>5193</v>
      </c>
      <c r="O1086" s="1" t="s">
        <v>4609</v>
      </c>
      <c r="P1086" s="1" t="s">
        <v>4622</v>
      </c>
      <c r="Q1086" s="1" t="s">
        <v>4611</v>
      </c>
      <c r="R1086" s="1" t="s">
        <v>4823</v>
      </c>
      <c r="S1086" s="1">
        <f>+Excel_Advanced_Sales_Dataset_2000__hetvi__2[[#This Row],[Unit Price]]*Excel_Advanced_Sales_Dataset_2000__hetvi__2[[#This Row],[Quantity]]</f>
        <v>1088815.25</v>
      </c>
    </row>
    <row r="1087" spans="1:19" x14ac:dyDescent="0.25">
      <c r="A1087" s="1" t="s">
        <v>2728</v>
      </c>
      <c r="B1087" s="1" t="s">
        <v>614</v>
      </c>
      <c r="C1087" s="1" t="s">
        <v>4961</v>
      </c>
      <c r="D1087" s="1" t="s">
        <v>5589</v>
      </c>
      <c r="E1087" s="1" t="s">
        <v>4656</v>
      </c>
      <c r="F1087" s="1" t="s">
        <v>4891</v>
      </c>
      <c r="G1087" s="1" t="s">
        <v>5183</v>
      </c>
      <c r="H1087" s="1" t="s">
        <v>4638</v>
      </c>
      <c r="I1087" s="1" t="s">
        <v>4834</v>
      </c>
      <c r="J1087" s="1" t="s">
        <v>5058</v>
      </c>
      <c r="K1087">
        <v>21929.65</v>
      </c>
      <c r="L1087">
        <v>15.78</v>
      </c>
      <c r="M1087" s="32" t="s">
        <v>7051</v>
      </c>
      <c r="N1087" s="35" t="s">
        <v>5312</v>
      </c>
      <c r="O1087" s="1" t="s">
        <v>4651</v>
      </c>
      <c r="P1087" s="1" t="s">
        <v>4622</v>
      </c>
      <c r="Q1087" s="1" t="s">
        <v>4611</v>
      </c>
      <c r="R1087" s="1" t="s">
        <v>4703</v>
      </c>
      <c r="S1087" s="1">
        <f>+Excel_Advanced_Sales_Dataset_2000__hetvi__2[[#This Row],[Unit Price]]*Excel_Advanced_Sales_Dataset_2000__hetvi__2[[#This Row],[Quantity]]</f>
        <v>394733.7</v>
      </c>
    </row>
    <row r="1088" spans="1:19" x14ac:dyDescent="0.25">
      <c r="A1088" s="1" t="s">
        <v>2730</v>
      </c>
      <c r="B1088" s="1" t="s">
        <v>2731</v>
      </c>
      <c r="C1088" s="1" t="s">
        <v>6920</v>
      </c>
      <c r="D1088" s="1" t="s">
        <v>6023</v>
      </c>
      <c r="E1088" s="1" t="s">
        <v>4602</v>
      </c>
      <c r="F1088" s="1" t="s">
        <v>4668</v>
      </c>
      <c r="G1088" s="1" t="s">
        <v>4879</v>
      </c>
      <c r="H1088" s="1" t="s">
        <v>4618</v>
      </c>
      <c r="I1088" s="1" t="s">
        <v>4678</v>
      </c>
      <c r="J1088" s="1" t="s">
        <v>4883</v>
      </c>
      <c r="K1088">
        <v>47787.5</v>
      </c>
      <c r="L1088">
        <v>5.57</v>
      </c>
      <c r="M1088" s="32" t="s">
        <v>7052</v>
      </c>
      <c r="N1088" s="35" t="s">
        <v>4856</v>
      </c>
      <c r="O1088" s="1" t="s">
        <v>4609</v>
      </c>
      <c r="P1088" s="1" t="s">
        <v>4622</v>
      </c>
      <c r="Q1088" s="1" t="s">
        <v>4611</v>
      </c>
      <c r="R1088" s="1" t="s">
        <v>4782</v>
      </c>
      <c r="S1088" s="1">
        <f>+Excel_Advanced_Sales_Dataset_2000__hetvi__2[[#This Row],[Unit Price]]*Excel_Advanced_Sales_Dataset_2000__hetvi__2[[#This Row],[Quantity]]</f>
        <v>2341587.5</v>
      </c>
    </row>
    <row r="1089" spans="1:19" x14ac:dyDescent="0.25">
      <c r="A1089" s="1" t="s">
        <v>2733</v>
      </c>
      <c r="B1089" s="1" t="s">
        <v>2734</v>
      </c>
      <c r="C1089" s="1" t="s">
        <v>6986</v>
      </c>
      <c r="D1089" s="1" t="s">
        <v>4933</v>
      </c>
      <c r="E1089" s="1" t="s">
        <v>4627</v>
      </c>
      <c r="F1089" s="1" t="s">
        <v>4636</v>
      </c>
      <c r="G1089" s="1" t="s">
        <v>4985</v>
      </c>
      <c r="H1089" s="1" t="s">
        <v>4638</v>
      </c>
      <c r="I1089" s="1" t="s">
        <v>4639</v>
      </c>
      <c r="J1089" s="1" t="s">
        <v>5248</v>
      </c>
      <c r="K1089">
        <v>6371.7</v>
      </c>
      <c r="L1089">
        <v>15.49</v>
      </c>
      <c r="M1089" s="32" t="s">
        <v>7053</v>
      </c>
      <c r="N1089" s="35" t="s">
        <v>5760</v>
      </c>
      <c r="O1089" s="1" t="s">
        <v>45</v>
      </c>
      <c r="P1089" s="1" t="s">
        <v>4622</v>
      </c>
      <c r="Q1089" s="1" t="s">
        <v>4611</v>
      </c>
      <c r="R1089" s="1" t="s">
        <v>4653</v>
      </c>
      <c r="S1089" s="1">
        <f>+Excel_Advanced_Sales_Dataset_2000__hetvi__2[[#This Row],[Unit Price]]*Excel_Advanced_Sales_Dataset_2000__hetvi__2[[#This Row],[Quantity]]</f>
        <v>70088.7</v>
      </c>
    </row>
    <row r="1090" spans="1:19" x14ac:dyDescent="0.25">
      <c r="A1090" s="1" t="s">
        <v>2736</v>
      </c>
      <c r="B1090" s="1" t="s">
        <v>785</v>
      </c>
      <c r="C1090" s="1" t="s">
        <v>6378</v>
      </c>
      <c r="D1090" s="1" t="s">
        <v>6618</v>
      </c>
      <c r="E1090" s="1" t="s">
        <v>4627</v>
      </c>
      <c r="F1090" s="1" t="s">
        <v>4628</v>
      </c>
      <c r="G1090" s="1" t="s">
        <v>4711</v>
      </c>
      <c r="H1090" s="1" t="s">
        <v>4659</v>
      </c>
      <c r="I1090" s="1" t="s">
        <v>4943</v>
      </c>
      <c r="J1090" s="1" t="s">
        <v>4938</v>
      </c>
      <c r="K1090">
        <v>10298.23</v>
      </c>
      <c r="L1090">
        <v>17.309999999999999</v>
      </c>
      <c r="M1090" s="32" t="s">
        <v>7054</v>
      </c>
      <c r="N1090" s="35" t="s">
        <v>5337</v>
      </c>
      <c r="O1090" s="1" t="s">
        <v>4651</v>
      </c>
      <c r="P1090" s="1" t="s">
        <v>4622</v>
      </c>
      <c r="Q1090" s="1" t="s">
        <v>4611</v>
      </c>
      <c r="R1090" s="1" t="s">
        <v>4696</v>
      </c>
      <c r="S1090" s="1">
        <f>+Excel_Advanced_Sales_Dataset_2000__hetvi__2[[#This Row],[Unit Price]]*Excel_Advanced_Sales_Dataset_2000__hetvi__2[[#This Row],[Quantity]]</f>
        <v>339841.58999999997</v>
      </c>
    </row>
    <row r="1091" spans="1:19" x14ac:dyDescent="0.25">
      <c r="A1091" s="1" t="s">
        <v>2738</v>
      </c>
      <c r="B1091" s="1" t="s">
        <v>1976</v>
      </c>
      <c r="C1091" s="1" t="s">
        <v>5687</v>
      </c>
      <c r="D1091" s="1" t="s">
        <v>5283</v>
      </c>
      <c r="E1091" s="1" t="s">
        <v>4627</v>
      </c>
      <c r="F1091" s="1" t="s">
        <v>4636</v>
      </c>
      <c r="G1091" s="1" t="s">
        <v>4985</v>
      </c>
      <c r="H1091" s="1" t="s">
        <v>4630</v>
      </c>
      <c r="I1091" s="1" t="s">
        <v>5077</v>
      </c>
      <c r="J1091" s="1" t="s">
        <v>5100</v>
      </c>
      <c r="K1091">
        <v>46302.16</v>
      </c>
      <c r="L1091">
        <v>17.43</v>
      </c>
      <c r="M1091" s="32" t="s">
        <v>7055</v>
      </c>
      <c r="N1091" s="35" t="s">
        <v>5749</v>
      </c>
      <c r="O1091" s="1" t="s">
        <v>4664</v>
      </c>
      <c r="P1091" s="1" t="s">
        <v>4622</v>
      </c>
      <c r="Q1091" s="1" t="s">
        <v>4611</v>
      </c>
      <c r="R1091" s="1" t="s">
        <v>4823</v>
      </c>
      <c r="S1091" s="1">
        <f>+Excel_Advanced_Sales_Dataset_2000__hetvi__2[[#This Row],[Unit Price]]*Excel_Advanced_Sales_Dataset_2000__hetvi__2[[#This Row],[Quantity]]</f>
        <v>2176201.52</v>
      </c>
    </row>
    <row r="1092" spans="1:19" x14ac:dyDescent="0.25">
      <c r="A1092" s="1" t="s">
        <v>2740</v>
      </c>
      <c r="B1092" s="1" t="s">
        <v>1899</v>
      </c>
      <c r="C1092" s="1" t="s">
        <v>5692</v>
      </c>
      <c r="D1092" s="1" t="s">
        <v>6198</v>
      </c>
      <c r="E1092" s="1" t="s">
        <v>4615</v>
      </c>
      <c r="F1092" s="1" t="s">
        <v>4843</v>
      </c>
      <c r="G1092" s="1" t="s">
        <v>4844</v>
      </c>
      <c r="H1092" s="1" t="s">
        <v>4630</v>
      </c>
      <c r="I1092" s="1" t="s">
        <v>5077</v>
      </c>
      <c r="J1092" s="1" t="s">
        <v>4700</v>
      </c>
      <c r="K1092">
        <v>11786.26</v>
      </c>
      <c r="L1092">
        <v>10.17</v>
      </c>
      <c r="M1092" s="32" t="s">
        <v>7056</v>
      </c>
      <c r="N1092" s="35" t="s">
        <v>4976</v>
      </c>
      <c r="O1092" s="1" t="s">
        <v>45</v>
      </c>
      <c r="P1092" s="1" t="s">
        <v>4610</v>
      </c>
      <c r="Q1092" s="1" t="s">
        <v>4611</v>
      </c>
      <c r="R1092" s="1" t="s">
        <v>4644</v>
      </c>
      <c r="S1092" s="1">
        <f>+Excel_Advanced_Sales_Dataset_2000__hetvi__2[[#This Row],[Unit Price]]*Excel_Advanced_Sales_Dataset_2000__hetvi__2[[#This Row],[Quantity]]</f>
        <v>341801.54</v>
      </c>
    </row>
    <row r="1093" spans="1:19" x14ac:dyDescent="0.25">
      <c r="A1093" s="1" t="s">
        <v>2742</v>
      </c>
      <c r="B1093" s="1" t="s">
        <v>92</v>
      </c>
      <c r="C1093" s="1" t="s">
        <v>5250</v>
      </c>
      <c r="D1093" s="1" t="s">
        <v>5673</v>
      </c>
      <c r="E1093" s="1" t="s">
        <v>4602</v>
      </c>
      <c r="F1093" s="1" t="s">
        <v>4684</v>
      </c>
      <c r="G1093" s="1" t="s">
        <v>4685</v>
      </c>
      <c r="H1093" s="1" t="s">
        <v>4659</v>
      </c>
      <c r="I1093" s="1" t="s">
        <v>4943</v>
      </c>
      <c r="J1093" s="1" t="s">
        <v>4700</v>
      </c>
      <c r="K1093">
        <v>31387.98</v>
      </c>
      <c r="L1093">
        <v>9.23</v>
      </c>
      <c r="M1093" s="32" t="s">
        <v>7057</v>
      </c>
      <c r="N1093" s="35" t="s">
        <v>5969</v>
      </c>
      <c r="O1093" s="1" t="s">
        <v>4664</v>
      </c>
      <c r="P1093" s="1" t="s">
        <v>4622</v>
      </c>
      <c r="Q1093" s="1" t="s">
        <v>4643</v>
      </c>
      <c r="R1093" s="1" t="s">
        <v>4823</v>
      </c>
      <c r="S1093" s="1">
        <f>+Excel_Advanced_Sales_Dataset_2000__hetvi__2[[#This Row],[Unit Price]]*Excel_Advanced_Sales_Dataset_2000__hetvi__2[[#This Row],[Quantity]]</f>
        <v>910251.42</v>
      </c>
    </row>
    <row r="1094" spans="1:19" x14ac:dyDescent="0.25">
      <c r="A1094" s="1" t="s">
        <v>2744</v>
      </c>
      <c r="B1094" s="1" t="s">
        <v>465</v>
      </c>
      <c r="C1094" s="1" t="s">
        <v>5687</v>
      </c>
      <c r="D1094" s="1" t="s">
        <v>5214</v>
      </c>
      <c r="E1094" s="1" t="s">
        <v>4627</v>
      </c>
      <c r="F1094" s="1" t="s">
        <v>4691</v>
      </c>
      <c r="G1094" s="1" t="s">
        <v>5017</v>
      </c>
      <c r="H1094" s="1" t="s">
        <v>4618</v>
      </c>
      <c r="I1094" s="1" t="s">
        <v>4735</v>
      </c>
      <c r="J1094" s="1" t="s">
        <v>4648</v>
      </c>
      <c r="K1094">
        <v>32984.660000000003</v>
      </c>
      <c r="L1094">
        <v>1.7</v>
      </c>
      <c r="M1094" s="32" t="s">
        <v>7058</v>
      </c>
      <c r="N1094" s="35" t="s">
        <v>4811</v>
      </c>
      <c r="O1094" s="1" t="s">
        <v>4609</v>
      </c>
      <c r="P1094" s="1" t="s">
        <v>4622</v>
      </c>
      <c r="Q1094" s="1" t="s">
        <v>4643</v>
      </c>
      <c r="R1094" s="1" t="s">
        <v>4744</v>
      </c>
      <c r="S1094" s="1">
        <f>+Excel_Advanced_Sales_Dataset_2000__hetvi__2[[#This Row],[Unit Price]]*Excel_Advanced_Sales_Dataset_2000__hetvi__2[[#This Row],[Quantity]]</f>
        <v>1451325.04</v>
      </c>
    </row>
    <row r="1095" spans="1:19" x14ac:dyDescent="0.25">
      <c r="A1095" s="1" t="s">
        <v>2746</v>
      </c>
      <c r="B1095" s="1" t="s">
        <v>1773</v>
      </c>
      <c r="C1095" s="1" t="s">
        <v>4783</v>
      </c>
      <c r="D1095" s="1" t="s">
        <v>5054</v>
      </c>
      <c r="E1095" s="1" t="s">
        <v>4602</v>
      </c>
      <c r="F1095" s="1" t="s">
        <v>4668</v>
      </c>
      <c r="G1095" s="1" t="s">
        <v>4879</v>
      </c>
      <c r="H1095" s="1" t="s">
        <v>4618</v>
      </c>
      <c r="I1095" s="1" t="s">
        <v>4678</v>
      </c>
      <c r="J1095" s="1" t="s">
        <v>5248</v>
      </c>
      <c r="K1095">
        <v>33479.74</v>
      </c>
      <c r="L1095">
        <v>16.34</v>
      </c>
      <c r="M1095" s="32" t="s">
        <v>7059</v>
      </c>
      <c r="N1095" s="35" t="s">
        <v>6805</v>
      </c>
      <c r="O1095" s="1" t="s">
        <v>4730</v>
      </c>
      <c r="P1095" s="1" t="s">
        <v>4622</v>
      </c>
      <c r="Q1095" s="1" t="s">
        <v>4611</v>
      </c>
      <c r="R1095" s="1" t="s">
        <v>4744</v>
      </c>
      <c r="S1095" s="1">
        <f>+Excel_Advanced_Sales_Dataset_2000__hetvi__2[[#This Row],[Unit Price]]*Excel_Advanced_Sales_Dataset_2000__hetvi__2[[#This Row],[Quantity]]</f>
        <v>368277.13999999996</v>
      </c>
    </row>
    <row r="1096" spans="1:19" x14ac:dyDescent="0.25">
      <c r="A1096" s="1" t="s">
        <v>2748</v>
      </c>
      <c r="B1096" s="1" t="s">
        <v>1497</v>
      </c>
      <c r="C1096" s="1" t="s">
        <v>4752</v>
      </c>
      <c r="D1096" s="1" t="s">
        <v>6466</v>
      </c>
      <c r="E1096" s="1" t="s">
        <v>4615</v>
      </c>
      <c r="F1096" s="1" t="s">
        <v>4754</v>
      </c>
      <c r="G1096" s="1" t="s">
        <v>4839</v>
      </c>
      <c r="H1096" s="1" t="s">
        <v>4725</v>
      </c>
      <c r="I1096" s="1" t="s">
        <v>4898</v>
      </c>
      <c r="J1096" s="1" t="s">
        <v>4686</v>
      </c>
      <c r="K1096">
        <v>12326.91</v>
      </c>
      <c r="L1096">
        <v>2.57</v>
      </c>
      <c r="M1096" s="32" t="s">
        <v>7060</v>
      </c>
      <c r="N1096" s="35" t="s">
        <v>4650</v>
      </c>
      <c r="O1096" s="1" t="s">
        <v>4730</v>
      </c>
      <c r="P1096" s="1" t="s">
        <v>4622</v>
      </c>
      <c r="Q1096" s="1" t="s">
        <v>4623</v>
      </c>
      <c r="R1096" s="1" t="s">
        <v>4653</v>
      </c>
      <c r="S1096" s="1">
        <f>+Excel_Advanced_Sales_Dataset_2000__hetvi__2[[#This Row],[Unit Price]]*Excel_Advanced_Sales_Dataset_2000__hetvi__2[[#This Row],[Quantity]]</f>
        <v>234211.29</v>
      </c>
    </row>
    <row r="1097" spans="1:19" x14ac:dyDescent="0.25">
      <c r="A1097" s="1" t="s">
        <v>2750</v>
      </c>
      <c r="B1097" s="1" t="s">
        <v>2016</v>
      </c>
      <c r="C1097" s="1" t="s">
        <v>6698</v>
      </c>
      <c r="D1097" s="1" t="s">
        <v>6777</v>
      </c>
      <c r="E1097" s="1" t="s">
        <v>4627</v>
      </c>
      <c r="F1097" s="1" t="s">
        <v>4723</v>
      </c>
      <c r="G1097" s="1" t="s">
        <v>4724</v>
      </c>
      <c r="H1097" s="1" t="s">
        <v>4618</v>
      </c>
      <c r="I1097" s="1" t="s">
        <v>4678</v>
      </c>
      <c r="J1097" s="1" t="s">
        <v>5078</v>
      </c>
      <c r="K1097">
        <v>10484.44</v>
      </c>
      <c r="L1097">
        <v>17.850000000000001</v>
      </c>
      <c r="M1097" s="32" t="s">
        <v>7061</v>
      </c>
      <c r="N1097" s="35" t="s">
        <v>5689</v>
      </c>
      <c r="O1097" s="1" t="s">
        <v>45</v>
      </c>
      <c r="P1097" s="1" t="s">
        <v>4622</v>
      </c>
      <c r="Q1097" s="1" t="s">
        <v>4611</v>
      </c>
      <c r="R1097" s="1" t="s">
        <v>4720</v>
      </c>
      <c r="S1097" s="1">
        <f>+Excel_Advanced_Sales_Dataset_2000__hetvi__2[[#This Row],[Unit Price]]*Excel_Advanced_Sales_Dataset_2000__hetvi__2[[#This Row],[Quantity]]</f>
        <v>408893.16000000003</v>
      </c>
    </row>
    <row r="1098" spans="1:19" x14ac:dyDescent="0.25">
      <c r="A1098" s="1" t="s">
        <v>2752</v>
      </c>
      <c r="B1098" s="1" t="s">
        <v>1917</v>
      </c>
      <c r="C1098" s="1" t="s">
        <v>5121</v>
      </c>
      <c r="D1098" s="1" t="s">
        <v>7062</v>
      </c>
      <c r="E1098" s="1" t="s">
        <v>4627</v>
      </c>
      <c r="F1098" s="1" t="s">
        <v>4691</v>
      </c>
      <c r="G1098" s="1" t="s">
        <v>5017</v>
      </c>
      <c r="H1098" s="1" t="s">
        <v>4638</v>
      </c>
      <c r="I1098" s="1" t="s">
        <v>4774</v>
      </c>
      <c r="J1098" s="1" t="s">
        <v>4986</v>
      </c>
      <c r="K1098">
        <v>2258.63</v>
      </c>
      <c r="L1098">
        <v>12.04</v>
      </c>
      <c r="M1098" s="32" t="s">
        <v>7063</v>
      </c>
      <c r="N1098" s="35" t="s">
        <v>5063</v>
      </c>
      <c r="O1098" s="1" t="s">
        <v>4651</v>
      </c>
      <c r="P1098" s="1" t="s">
        <v>4622</v>
      </c>
      <c r="Q1098" s="1" t="s">
        <v>4643</v>
      </c>
      <c r="R1098" s="1" t="s">
        <v>4696</v>
      </c>
      <c r="S1098" s="1">
        <f>+Excel_Advanced_Sales_Dataset_2000__hetvi__2[[#This Row],[Unit Price]]*Excel_Advanced_Sales_Dataset_2000__hetvi__2[[#This Row],[Quantity]]</f>
        <v>51948.490000000005</v>
      </c>
    </row>
    <row r="1099" spans="1:19" x14ac:dyDescent="0.25">
      <c r="A1099" s="1" t="s">
        <v>2754</v>
      </c>
      <c r="B1099" s="1" t="s">
        <v>2755</v>
      </c>
      <c r="C1099" s="1" t="s">
        <v>7064</v>
      </c>
      <c r="D1099" s="1" t="s">
        <v>7065</v>
      </c>
      <c r="E1099" s="1" t="s">
        <v>4656</v>
      </c>
      <c r="F1099" s="1" t="s">
        <v>4657</v>
      </c>
      <c r="G1099" s="1" t="s">
        <v>4658</v>
      </c>
      <c r="H1099" s="1" t="s">
        <v>4605</v>
      </c>
      <c r="I1099" s="1" t="s">
        <v>4819</v>
      </c>
      <c r="J1099" s="1" t="s">
        <v>4679</v>
      </c>
      <c r="K1099">
        <v>42242.16</v>
      </c>
      <c r="L1099">
        <v>19.22</v>
      </c>
      <c r="M1099" s="32" t="s">
        <v>7066</v>
      </c>
      <c r="N1099" s="35" t="s">
        <v>5550</v>
      </c>
      <c r="O1099" s="1" t="s">
        <v>4664</v>
      </c>
      <c r="P1099" s="1" t="s">
        <v>4622</v>
      </c>
      <c r="Q1099" s="1" t="s">
        <v>4623</v>
      </c>
      <c r="R1099" s="1" t="s">
        <v>4624</v>
      </c>
      <c r="S1099" s="1">
        <f>+Excel_Advanced_Sales_Dataset_2000__hetvi__2[[#This Row],[Unit Price]]*Excel_Advanced_Sales_Dataset_2000__hetvi__2[[#This Row],[Quantity]]</f>
        <v>42242.16</v>
      </c>
    </row>
    <row r="1100" spans="1:19" x14ac:dyDescent="0.25">
      <c r="A1100" s="1" t="s">
        <v>2757</v>
      </c>
      <c r="B1100" s="1" t="s">
        <v>531</v>
      </c>
      <c r="C1100" s="1" t="s">
        <v>5221</v>
      </c>
      <c r="D1100" s="1" t="s">
        <v>6768</v>
      </c>
      <c r="E1100" s="1" t="s">
        <v>4627</v>
      </c>
      <c r="F1100" s="1" t="s">
        <v>4636</v>
      </c>
      <c r="G1100" s="1" t="s">
        <v>5095</v>
      </c>
      <c r="H1100" s="1" t="s">
        <v>4605</v>
      </c>
      <c r="I1100" s="1" t="s">
        <v>4808</v>
      </c>
      <c r="J1100" s="1" t="s">
        <v>4679</v>
      </c>
      <c r="K1100">
        <v>38298.199999999997</v>
      </c>
      <c r="L1100">
        <v>6.27</v>
      </c>
      <c r="M1100" s="32" t="s">
        <v>7067</v>
      </c>
      <c r="N1100" s="35" t="s">
        <v>5340</v>
      </c>
      <c r="O1100" s="1" t="s">
        <v>45</v>
      </c>
      <c r="P1100" s="1" t="s">
        <v>4610</v>
      </c>
      <c r="Q1100" s="1" t="s">
        <v>4611</v>
      </c>
      <c r="R1100" s="1" t="s">
        <v>4823</v>
      </c>
      <c r="S1100" s="1">
        <f>+Excel_Advanced_Sales_Dataset_2000__hetvi__2[[#This Row],[Unit Price]]*Excel_Advanced_Sales_Dataset_2000__hetvi__2[[#This Row],[Quantity]]</f>
        <v>38298.199999999997</v>
      </c>
    </row>
    <row r="1101" spans="1:19" x14ac:dyDescent="0.25">
      <c r="A1101" s="1" t="s">
        <v>2759</v>
      </c>
      <c r="B1101" s="1" t="s">
        <v>636</v>
      </c>
      <c r="C1101" s="1" t="s">
        <v>4989</v>
      </c>
      <c r="D1101" s="1" t="s">
        <v>6895</v>
      </c>
      <c r="E1101" s="1" t="s">
        <v>4615</v>
      </c>
      <c r="F1101" s="1" t="s">
        <v>4754</v>
      </c>
      <c r="G1101" s="1" t="s">
        <v>4755</v>
      </c>
      <c r="H1101" s="1" t="s">
        <v>4618</v>
      </c>
      <c r="I1101" s="1" t="s">
        <v>4735</v>
      </c>
      <c r="J1101" s="1" t="s">
        <v>4717</v>
      </c>
      <c r="K1101">
        <v>4268.92</v>
      </c>
      <c r="L1101">
        <v>14.75</v>
      </c>
      <c r="M1101" s="32" t="s">
        <v>7068</v>
      </c>
      <c r="N1101" s="35" t="s">
        <v>4911</v>
      </c>
      <c r="O1101" s="1" t="s">
        <v>4609</v>
      </c>
      <c r="P1101" s="1" t="s">
        <v>4622</v>
      </c>
      <c r="Q1101" s="1" t="s">
        <v>4611</v>
      </c>
      <c r="R1101" s="1" t="s">
        <v>4703</v>
      </c>
      <c r="S1101" s="1">
        <f>+Excel_Advanced_Sales_Dataset_2000__hetvi__2[[#This Row],[Unit Price]]*Excel_Advanced_Sales_Dataset_2000__hetvi__2[[#This Row],[Quantity]]</f>
        <v>157950.04</v>
      </c>
    </row>
    <row r="1102" spans="1:19" x14ac:dyDescent="0.25">
      <c r="A1102" s="1" t="s">
        <v>2761</v>
      </c>
      <c r="B1102" s="1" t="s">
        <v>412</v>
      </c>
      <c r="C1102" s="1" t="s">
        <v>5064</v>
      </c>
      <c r="D1102" s="1" t="s">
        <v>7069</v>
      </c>
      <c r="E1102" s="1" t="s">
        <v>4602</v>
      </c>
      <c r="F1102" s="1" t="s">
        <v>4603</v>
      </c>
      <c r="G1102" s="1" t="s">
        <v>4813</v>
      </c>
      <c r="H1102" s="1" t="s">
        <v>4605</v>
      </c>
      <c r="I1102" s="1" t="s">
        <v>4819</v>
      </c>
      <c r="J1102" s="1" t="s">
        <v>4700</v>
      </c>
      <c r="K1102">
        <v>3930.31</v>
      </c>
      <c r="L1102">
        <v>6.32</v>
      </c>
      <c r="M1102" s="32" t="s">
        <v>7070</v>
      </c>
      <c r="N1102" s="35" t="s">
        <v>6743</v>
      </c>
      <c r="O1102" s="1" t="s">
        <v>4664</v>
      </c>
      <c r="P1102" s="1" t="s">
        <v>4622</v>
      </c>
      <c r="Q1102" s="1" t="s">
        <v>4643</v>
      </c>
      <c r="R1102" s="1" t="s">
        <v>4823</v>
      </c>
      <c r="S1102" s="1">
        <f>+Excel_Advanced_Sales_Dataset_2000__hetvi__2[[#This Row],[Unit Price]]*Excel_Advanced_Sales_Dataset_2000__hetvi__2[[#This Row],[Quantity]]</f>
        <v>113978.99</v>
      </c>
    </row>
    <row r="1103" spans="1:19" x14ac:dyDescent="0.25">
      <c r="A1103" s="1" t="s">
        <v>2763</v>
      </c>
      <c r="B1103" s="1" t="s">
        <v>2764</v>
      </c>
      <c r="C1103" s="1" t="s">
        <v>5042</v>
      </c>
      <c r="D1103" s="1" t="s">
        <v>4818</v>
      </c>
      <c r="E1103" s="1" t="s">
        <v>4656</v>
      </c>
      <c r="F1103" s="1" t="s">
        <v>4772</v>
      </c>
      <c r="G1103" s="1" t="s">
        <v>4867</v>
      </c>
      <c r="H1103" s="1" t="s">
        <v>4630</v>
      </c>
      <c r="I1103" s="1" t="s">
        <v>4766</v>
      </c>
      <c r="J1103" s="1" t="s">
        <v>5039</v>
      </c>
      <c r="K1103">
        <v>40702.03</v>
      </c>
      <c r="L1103">
        <v>2</v>
      </c>
      <c r="M1103" s="32" t="s">
        <v>7071</v>
      </c>
      <c r="N1103" s="35" t="s">
        <v>6008</v>
      </c>
      <c r="O1103" s="1" t="s">
        <v>4664</v>
      </c>
      <c r="P1103" s="1" t="s">
        <v>4610</v>
      </c>
      <c r="Q1103" s="1" t="s">
        <v>4623</v>
      </c>
      <c r="R1103" s="1" t="s">
        <v>4612</v>
      </c>
      <c r="S1103" s="1">
        <f>+Excel_Advanced_Sales_Dataset_2000__hetvi__2[[#This Row],[Unit Price]]*Excel_Advanced_Sales_Dataset_2000__hetvi__2[[#This Row],[Quantity]]</f>
        <v>162808.12</v>
      </c>
    </row>
    <row r="1104" spans="1:19" x14ac:dyDescent="0.25">
      <c r="A1104" s="1" t="s">
        <v>2766</v>
      </c>
      <c r="B1104" s="1" t="s">
        <v>453</v>
      </c>
      <c r="C1104" s="1" t="s">
        <v>5497</v>
      </c>
      <c r="D1104" s="1" t="s">
        <v>7072</v>
      </c>
      <c r="E1104" s="1" t="s">
        <v>4656</v>
      </c>
      <c r="F1104" s="1" t="s">
        <v>4676</v>
      </c>
      <c r="G1104" s="1" t="s">
        <v>5132</v>
      </c>
      <c r="H1104" s="1" t="s">
        <v>4630</v>
      </c>
      <c r="I1104" s="1" t="s">
        <v>5077</v>
      </c>
      <c r="J1104" s="1" t="s">
        <v>4727</v>
      </c>
      <c r="K1104">
        <v>47895.13</v>
      </c>
      <c r="L1104">
        <v>19.190000000000001</v>
      </c>
      <c r="M1104" s="32" t="s">
        <v>7073</v>
      </c>
      <c r="N1104" s="35" t="s">
        <v>4751</v>
      </c>
      <c r="O1104" s="1" t="s">
        <v>4730</v>
      </c>
      <c r="P1104" s="1" t="s">
        <v>4622</v>
      </c>
      <c r="Q1104" s="1" t="s">
        <v>4611</v>
      </c>
      <c r="R1104" s="1" t="s">
        <v>4653</v>
      </c>
      <c r="S1104" s="1">
        <f>+Excel_Advanced_Sales_Dataset_2000__hetvi__2[[#This Row],[Unit Price]]*Excel_Advanced_Sales_Dataset_2000__hetvi__2[[#This Row],[Quantity]]</f>
        <v>383161.04</v>
      </c>
    </row>
    <row r="1105" spans="1:19" x14ac:dyDescent="0.25">
      <c r="A1105" s="1" t="s">
        <v>2768</v>
      </c>
      <c r="B1105" s="1" t="s">
        <v>2097</v>
      </c>
      <c r="C1105" s="1" t="s">
        <v>5302</v>
      </c>
      <c r="D1105" s="1" t="s">
        <v>4862</v>
      </c>
      <c r="E1105" s="1" t="s">
        <v>4615</v>
      </c>
      <c r="F1105" s="1" t="s">
        <v>4616</v>
      </c>
      <c r="G1105" s="1" t="s">
        <v>5280</v>
      </c>
      <c r="H1105" s="1" t="s">
        <v>4630</v>
      </c>
      <c r="I1105" s="1" t="s">
        <v>4670</v>
      </c>
      <c r="J1105" s="1" t="s">
        <v>4909</v>
      </c>
      <c r="K1105">
        <v>4195.09</v>
      </c>
      <c r="L1105">
        <v>2.57</v>
      </c>
      <c r="M1105" s="32" t="s">
        <v>7074</v>
      </c>
      <c r="N1105" s="35" t="s">
        <v>5777</v>
      </c>
      <c r="O1105" s="1" t="s">
        <v>4609</v>
      </c>
      <c r="P1105" s="1" t="s">
        <v>4622</v>
      </c>
      <c r="Q1105" s="1" t="s">
        <v>4611</v>
      </c>
      <c r="R1105" s="1" t="s">
        <v>4653</v>
      </c>
      <c r="S1105" s="1">
        <f>+Excel_Advanced_Sales_Dataset_2000__hetvi__2[[#This Row],[Unit Price]]*Excel_Advanced_Sales_Dataset_2000__hetvi__2[[#This Row],[Quantity]]</f>
        <v>209754.5</v>
      </c>
    </row>
    <row r="1106" spans="1:19" x14ac:dyDescent="0.25">
      <c r="A1106" s="1" t="s">
        <v>2770</v>
      </c>
      <c r="B1106" s="1" t="s">
        <v>514</v>
      </c>
      <c r="C1106" s="1" t="s">
        <v>7075</v>
      </c>
      <c r="D1106" s="1" t="s">
        <v>4838</v>
      </c>
      <c r="E1106" s="1" t="s">
        <v>4656</v>
      </c>
      <c r="F1106" s="1" t="s">
        <v>4657</v>
      </c>
      <c r="G1106" s="1" t="s">
        <v>5152</v>
      </c>
      <c r="H1106" s="1" t="s">
        <v>4725</v>
      </c>
      <c r="I1106" s="1" t="s">
        <v>4898</v>
      </c>
      <c r="J1106" s="1" t="s">
        <v>4809</v>
      </c>
      <c r="K1106">
        <v>7077.1</v>
      </c>
      <c r="L1106">
        <v>14.16</v>
      </c>
      <c r="M1106" s="32" t="s">
        <v>7076</v>
      </c>
      <c r="N1106" s="35" t="s">
        <v>5244</v>
      </c>
      <c r="O1106" s="1" t="s">
        <v>4651</v>
      </c>
      <c r="P1106" s="1" t="s">
        <v>4622</v>
      </c>
      <c r="Q1106" s="1" t="s">
        <v>4643</v>
      </c>
      <c r="R1106" s="1" t="s">
        <v>4682</v>
      </c>
      <c r="S1106" s="1">
        <f>+Excel_Advanced_Sales_Dataset_2000__hetvi__2[[#This Row],[Unit Price]]*Excel_Advanced_Sales_Dataset_2000__hetvi__2[[#This Row],[Quantity]]</f>
        <v>49539.700000000004</v>
      </c>
    </row>
    <row r="1107" spans="1:19" x14ac:dyDescent="0.25">
      <c r="A1107" s="1" t="s">
        <v>2772</v>
      </c>
      <c r="B1107" s="1" t="s">
        <v>2044</v>
      </c>
      <c r="C1107" s="1" t="s">
        <v>5045</v>
      </c>
      <c r="D1107" s="1" t="s">
        <v>5396</v>
      </c>
      <c r="E1107" s="1" t="s">
        <v>4627</v>
      </c>
      <c r="F1107" s="1" t="s">
        <v>4636</v>
      </c>
      <c r="G1107" s="1" t="s">
        <v>4637</v>
      </c>
      <c r="H1107" s="1" t="s">
        <v>4638</v>
      </c>
      <c r="I1107" s="1" t="s">
        <v>4802</v>
      </c>
      <c r="J1107" s="1" t="s">
        <v>4671</v>
      </c>
      <c r="K1107">
        <v>7816.66</v>
      </c>
      <c r="L1107">
        <v>12.02</v>
      </c>
      <c r="M1107" s="32" t="s">
        <v>7077</v>
      </c>
      <c r="N1107" s="35" t="s">
        <v>4904</v>
      </c>
      <c r="O1107" s="1" t="s">
        <v>4609</v>
      </c>
      <c r="P1107" s="1" t="s">
        <v>4610</v>
      </c>
      <c r="Q1107" s="1" t="s">
        <v>4643</v>
      </c>
      <c r="R1107" s="1" t="s">
        <v>4653</v>
      </c>
      <c r="S1107" s="1">
        <f>+Excel_Advanced_Sales_Dataset_2000__hetvi__2[[#This Row],[Unit Price]]*Excel_Advanced_Sales_Dataset_2000__hetvi__2[[#This Row],[Quantity]]</f>
        <v>312666.40000000002</v>
      </c>
    </row>
    <row r="1108" spans="1:19" x14ac:dyDescent="0.25">
      <c r="A1108" s="1" t="s">
        <v>2774</v>
      </c>
      <c r="B1108" s="1" t="s">
        <v>687</v>
      </c>
      <c r="C1108" s="1" t="s">
        <v>6264</v>
      </c>
      <c r="D1108" s="1" t="s">
        <v>7078</v>
      </c>
      <c r="E1108" s="1" t="s">
        <v>4602</v>
      </c>
      <c r="F1108" s="1" t="s">
        <v>4684</v>
      </c>
      <c r="G1108" s="1" t="s">
        <v>5022</v>
      </c>
      <c r="H1108" s="1" t="s">
        <v>4725</v>
      </c>
      <c r="I1108" s="1" t="s">
        <v>4726</v>
      </c>
      <c r="J1108" s="1" t="s">
        <v>4869</v>
      </c>
      <c r="K1108">
        <v>10163.459999999999</v>
      </c>
      <c r="L1108">
        <v>9.9700000000000006</v>
      </c>
      <c r="M1108" s="32" t="s">
        <v>7079</v>
      </c>
      <c r="N1108" s="35" t="s">
        <v>6270</v>
      </c>
      <c r="O1108" s="1" t="s">
        <v>4609</v>
      </c>
      <c r="P1108" s="1" t="s">
        <v>4622</v>
      </c>
      <c r="Q1108" s="1" t="s">
        <v>4623</v>
      </c>
      <c r="R1108" s="1" t="s">
        <v>4682</v>
      </c>
      <c r="S1108" s="1">
        <f>+Excel_Advanced_Sales_Dataset_2000__hetvi__2[[#This Row],[Unit Price]]*Excel_Advanced_Sales_Dataset_2000__hetvi__2[[#This Row],[Quantity]]</f>
        <v>274413.42</v>
      </c>
    </row>
    <row r="1109" spans="1:19" x14ac:dyDescent="0.25">
      <c r="A1109" s="1" t="s">
        <v>2776</v>
      </c>
      <c r="B1109" s="1" t="s">
        <v>304</v>
      </c>
      <c r="C1109" s="1" t="s">
        <v>7080</v>
      </c>
      <c r="D1109" s="1" t="s">
        <v>7081</v>
      </c>
      <c r="E1109" s="1" t="s">
        <v>4602</v>
      </c>
      <c r="F1109" s="1" t="s">
        <v>4603</v>
      </c>
      <c r="G1109" s="1" t="s">
        <v>4604</v>
      </c>
      <c r="H1109" s="1" t="s">
        <v>4638</v>
      </c>
      <c r="I1109" s="1" t="s">
        <v>4774</v>
      </c>
      <c r="J1109" s="1" t="s">
        <v>5370</v>
      </c>
      <c r="K1109">
        <v>5642.8</v>
      </c>
      <c r="L1109">
        <v>16.670000000000002</v>
      </c>
      <c r="M1109" s="32" t="s">
        <v>7082</v>
      </c>
      <c r="N1109" s="35" t="s">
        <v>5564</v>
      </c>
      <c r="O1109" s="1" t="s">
        <v>4651</v>
      </c>
      <c r="P1109" s="1" t="s">
        <v>4622</v>
      </c>
      <c r="Q1109" s="1" t="s">
        <v>4611</v>
      </c>
      <c r="R1109" s="1" t="s">
        <v>4653</v>
      </c>
      <c r="S1109" s="1">
        <f>+Excel_Advanced_Sales_Dataset_2000__hetvi__2[[#This Row],[Unit Price]]*Excel_Advanced_Sales_Dataset_2000__hetvi__2[[#This Row],[Quantity]]</f>
        <v>236997.6</v>
      </c>
    </row>
    <row r="1110" spans="1:19" x14ac:dyDescent="0.25">
      <c r="A1110" s="1" t="s">
        <v>2778</v>
      </c>
      <c r="B1110" s="1" t="s">
        <v>208</v>
      </c>
      <c r="C1110" s="1" t="s">
        <v>5532</v>
      </c>
      <c r="D1110" s="1" t="s">
        <v>7083</v>
      </c>
      <c r="E1110" s="1" t="s">
        <v>4615</v>
      </c>
      <c r="F1110" s="1" t="s">
        <v>4754</v>
      </c>
      <c r="G1110" s="1" t="s">
        <v>4839</v>
      </c>
      <c r="H1110" s="1" t="s">
        <v>4618</v>
      </c>
      <c r="I1110" s="1" t="s">
        <v>4619</v>
      </c>
      <c r="J1110" s="1" t="s">
        <v>4757</v>
      </c>
      <c r="K1110">
        <v>19161.93</v>
      </c>
      <c r="L1110">
        <v>15.46</v>
      </c>
      <c r="M1110" s="32" t="s">
        <v>7084</v>
      </c>
      <c r="N1110" s="35" t="s">
        <v>5005</v>
      </c>
      <c r="O1110" s="1" t="s">
        <v>4730</v>
      </c>
      <c r="P1110" s="1" t="s">
        <v>4622</v>
      </c>
      <c r="Q1110" s="1" t="s">
        <v>4611</v>
      </c>
      <c r="R1110" s="1" t="s">
        <v>4644</v>
      </c>
      <c r="S1110" s="1">
        <f>+Excel_Advanced_Sales_Dataset_2000__hetvi__2[[#This Row],[Unit Price]]*Excel_Advanced_Sales_Dataset_2000__hetvi__2[[#This Row],[Quantity]]</f>
        <v>536534.04</v>
      </c>
    </row>
    <row r="1111" spans="1:19" x14ac:dyDescent="0.25">
      <c r="A1111" s="1" t="s">
        <v>2780</v>
      </c>
      <c r="B1111" s="1" t="s">
        <v>1335</v>
      </c>
      <c r="C1111" s="1" t="s">
        <v>5653</v>
      </c>
      <c r="D1111" s="1" t="s">
        <v>5881</v>
      </c>
      <c r="E1111" s="1" t="s">
        <v>4656</v>
      </c>
      <c r="F1111" s="1" t="s">
        <v>4891</v>
      </c>
      <c r="G1111" s="1" t="s">
        <v>5183</v>
      </c>
      <c r="H1111" s="1" t="s">
        <v>4618</v>
      </c>
      <c r="I1111" s="1" t="s">
        <v>4647</v>
      </c>
      <c r="J1111" s="1" t="s">
        <v>4767</v>
      </c>
      <c r="K1111">
        <v>33735.21</v>
      </c>
      <c r="L1111">
        <v>7.56</v>
      </c>
      <c r="M1111" s="32" t="s">
        <v>7085</v>
      </c>
      <c r="N1111" s="35" t="s">
        <v>6147</v>
      </c>
      <c r="O1111" s="1" t="s">
        <v>4730</v>
      </c>
      <c r="P1111" s="1" t="s">
        <v>4652</v>
      </c>
      <c r="Q1111" s="1" t="s">
        <v>4623</v>
      </c>
      <c r="R1111" s="1" t="s">
        <v>4823</v>
      </c>
      <c r="S1111" s="1">
        <f>+Excel_Advanced_Sales_Dataset_2000__hetvi__2[[#This Row],[Unit Price]]*Excel_Advanced_Sales_Dataset_2000__hetvi__2[[#This Row],[Quantity]]</f>
        <v>1518084.45</v>
      </c>
    </row>
    <row r="1112" spans="1:19" x14ac:dyDescent="0.25">
      <c r="A1112" s="1" t="s">
        <v>2782</v>
      </c>
      <c r="B1112" s="1" t="s">
        <v>378</v>
      </c>
      <c r="C1112" s="1" t="s">
        <v>5167</v>
      </c>
      <c r="D1112" s="1" t="s">
        <v>5464</v>
      </c>
      <c r="E1112" s="1" t="s">
        <v>4615</v>
      </c>
      <c r="F1112" s="1" t="s">
        <v>4843</v>
      </c>
      <c r="G1112" s="1" t="s">
        <v>4844</v>
      </c>
      <c r="H1112" s="1" t="s">
        <v>4725</v>
      </c>
      <c r="I1112" s="1" t="s">
        <v>4898</v>
      </c>
      <c r="J1112" s="1" t="s">
        <v>4661</v>
      </c>
      <c r="K1112">
        <v>14702.18</v>
      </c>
      <c r="L1112">
        <v>0.38</v>
      </c>
      <c r="M1112" s="32" t="s">
        <v>7086</v>
      </c>
      <c r="N1112" s="35" t="s">
        <v>6580</v>
      </c>
      <c r="O1112" s="1" t="s">
        <v>4651</v>
      </c>
      <c r="P1112" s="1" t="s">
        <v>4610</v>
      </c>
      <c r="Q1112" s="1" t="s">
        <v>4643</v>
      </c>
      <c r="R1112" s="1" t="s">
        <v>4644</v>
      </c>
      <c r="S1112" s="1">
        <f>+Excel_Advanced_Sales_Dataset_2000__hetvi__2[[#This Row],[Unit Price]]*Excel_Advanced_Sales_Dataset_2000__hetvi__2[[#This Row],[Quantity]]</f>
        <v>676300.28</v>
      </c>
    </row>
    <row r="1113" spans="1:19" x14ac:dyDescent="0.25">
      <c r="A1113" s="1" t="s">
        <v>2784</v>
      </c>
      <c r="B1113" s="1" t="s">
        <v>861</v>
      </c>
      <c r="C1113" s="1" t="s">
        <v>4745</v>
      </c>
      <c r="D1113" s="1" t="s">
        <v>7087</v>
      </c>
      <c r="E1113" s="1" t="s">
        <v>4615</v>
      </c>
      <c r="F1113" s="1" t="s">
        <v>4616</v>
      </c>
      <c r="G1113" s="1" t="s">
        <v>5280</v>
      </c>
      <c r="H1113" s="1" t="s">
        <v>4618</v>
      </c>
      <c r="I1113" s="1" t="s">
        <v>4619</v>
      </c>
      <c r="J1113" s="1" t="s">
        <v>4814</v>
      </c>
      <c r="K1113">
        <v>40193.519999999997</v>
      </c>
      <c r="L1113">
        <v>19.97</v>
      </c>
      <c r="M1113" s="32" t="s">
        <v>7088</v>
      </c>
      <c r="N1113" s="35" t="s">
        <v>5379</v>
      </c>
      <c r="O1113" s="1" t="s">
        <v>4609</v>
      </c>
      <c r="P1113" s="1" t="s">
        <v>4652</v>
      </c>
      <c r="Q1113" s="1" t="s">
        <v>4611</v>
      </c>
      <c r="R1113" s="1" t="s">
        <v>4665</v>
      </c>
      <c r="S1113" s="1">
        <f>+Excel_Advanced_Sales_Dataset_2000__hetvi__2[[#This Row],[Unit Price]]*Excel_Advanced_Sales_Dataset_2000__hetvi__2[[#This Row],[Quantity]]</f>
        <v>964644.48</v>
      </c>
    </row>
    <row r="1114" spans="1:19" x14ac:dyDescent="0.25">
      <c r="A1114" s="1" t="s">
        <v>2786</v>
      </c>
      <c r="B1114" s="1" t="s">
        <v>1632</v>
      </c>
      <c r="C1114" s="1" t="s">
        <v>5121</v>
      </c>
      <c r="D1114" s="1" t="s">
        <v>7089</v>
      </c>
      <c r="E1114" s="1" t="s">
        <v>4602</v>
      </c>
      <c r="F1114" s="1" t="s">
        <v>4668</v>
      </c>
      <c r="G1114" s="1" t="s">
        <v>4879</v>
      </c>
      <c r="H1114" s="1" t="s">
        <v>4659</v>
      </c>
      <c r="I1114" s="1" t="s">
        <v>4660</v>
      </c>
      <c r="J1114" s="1" t="s">
        <v>4661</v>
      </c>
      <c r="K1114">
        <v>44408.35</v>
      </c>
      <c r="L1114">
        <v>4.78</v>
      </c>
      <c r="M1114" s="32" t="s">
        <v>7090</v>
      </c>
      <c r="N1114" s="35" t="s">
        <v>6058</v>
      </c>
      <c r="O1114" s="1" t="s">
        <v>4651</v>
      </c>
      <c r="P1114" s="1" t="s">
        <v>4622</v>
      </c>
      <c r="Q1114" s="1" t="s">
        <v>4643</v>
      </c>
      <c r="R1114" s="1" t="s">
        <v>4653</v>
      </c>
      <c r="S1114" s="1">
        <f>+Excel_Advanced_Sales_Dataset_2000__hetvi__2[[#This Row],[Unit Price]]*Excel_Advanced_Sales_Dataset_2000__hetvi__2[[#This Row],[Quantity]]</f>
        <v>2042784.0999999999</v>
      </c>
    </row>
    <row r="1115" spans="1:19" x14ac:dyDescent="0.25">
      <c r="A1115" s="1" t="s">
        <v>2788</v>
      </c>
      <c r="B1115" s="1" t="s">
        <v>2789</v>
      </c>
      <c r="C1115" s="1" t="s">
        <v>5695</v>
      </c>
      <c r="D1115" s="1" t="s">
        <v>4885</v>
      </c>
      <c r="E1115" s="1" t="s">
        <v>4656</v>
      </c>
      <c r="F1115" s="1" t="s">
        <v>4676</v>
      </c>
      <c r="G1115" s="1" t="s">
        <v>4677</v>
      </c>
      <c r="H1115" s="1" t="s">
        <v>4630</v>
      </c>
      <c r="I1115" s="1" t="s">
        <v>4631</v>
      </c>
      <c r="J1115" s="1" t="s">
        <v>4648</v>
      </c>
      <c r="K1115">
        <v>18544.91</v>
      </c>
      <c r="L1115">
        <v>15.41</v>
      </c>
      <c r="M1115" s="32" t="s">
        <v>7091</v>
      </c>
      <c r="N1115" s="35" t="s">
        <v>4881</v>
      </c>
      <c r="O1115" s="1" t="s">
        <v>4730</v>
      </c>
      <c r="P1115" s="1" t="s">
        <v>4622</v>
      </c>
      <c r="Q1115" s="1" t="s">
        <v>4623</v>
      </c>
      <c r="R1115" s="1" t="s">
        <v>4696</v>
      </c>
      <c r="S1115" s="1">
        <f>+Excel_Advanced_Sales_Dataset_2000__hetvi__2[[#This Row],[Unit Price]]*Excel_Advanced_Sales_Dataset_2000__hetvi__2[[#This Row],[Quantity]]</f>
        <v>815976.04</v>
      </c>
    </row>
    <row r="1116" spans="1:19" x14ac:dyDescent="0.25">
      <c r="A1116" s="1" t="s">
        <v>2791</v>
      </c>
      <c r="B1116" s="1" t="s">
        <v>2792</v>
      </c>
      <c r="C1116" s="1" t="s">
        <v>5250</v>
      </c>
      <c r="D1116" s="1" t="s">
        <v>5940</v>
      </c>
      <c r="E1116" s="1" t="s">
        <v>4602</v>
      </c>
      <c r="F1116" s="1" t="s">
        <v>4668</v>
      </c>
      <c r="G1116" s="1" t="s">
        <v>4807</v>
      </c>
      <c r="H1116" s="1" t="s">
        <v>4605</v>
      </c>
      <c r="I1116" s="1" t="s">
        <v>4706</v>
      </c>
      <c r="J1116" s="1" t="s">
        <v>5118</v>
      </c>
      <c r="K1116">
        <v>49730.3</v>
      </c>
      <c r="L1116">
        <v>8.4499999999999993</v>
      </c>
      <c r="M1116" s="32" t="s">
        <v>7092</v>
      </c>
      <c r="N1116" s="35" t="s">
        <v>5268</v>
      </c>
      <c r="O1116" s="1" t="s">
        <v>4651</v>
      </c>
      <c r="P1116" s="1" t="s">
        <v>4622</v>
      </c>
      <c r="Q1116" s="1" t="s">
        <v>4623</v>
      </c>
      <c r="R1116" s="1" t="s">
        <v>4612</v>
      </c>
      <c r="S1116" s="1">
        <f>+Excel_Advanced_Sales_Dataset_2000__hetvi__2[[#This Row],[Unit Price]]*Excel_Advanced_Sales_Dataset_2000__hetvi__2[[#This Row],[Quantity]]</f>
        <v>1740560.5</v>
      </c>
    </row>
    <row r="1117" spans="1:19" x14ac:dyDescent="0.25">
      <c r="A1117" s="1" t="s">
        <v>2794</v>
      </c>
      <c r="B1117" s="1" t="s">
        <v>462</v>
      </c>
      <c r="C1117" s="1" t="s">
        <v>4796</v>
      </c>
      <c r="D1117" s="1" t="s">
        <v>5545</v>
      </c>
      <c r="E1117" s="1" t="s">
        <v>4627</v>
      </c>
      <c r="F1117" s="1" t="s">
        <v>4723</v>
      </c>
      <c r="G1117" s="1" t="s">
        <v>4922</v>
      </c>
      <c r="H1117" s="1" t="s">
        <v>4630</v>
      </c>
      <c r="I1117" s="1" t="s">
        <v>5077</v>
      </c>
      <c r="J1117" s="1" t="s">
        <v>4874</v>
      </c>
      <c r="K1117">
        <v>40226.199999999997</v>
      </c>
      <c r="L1117">
        <v>13.05</v>
      </c>
      <c r="M1117" s="32" t="s">
        <v>7093</v>
      </c>
      <c r="N1117" s="35" t="s">
        <v>6377</v>
      </c>
      <c r="O1117" s="1" t="s">
        <v>4730</v>
      </c>
      <c r="P1117" s="1" t="s">
        <v>4622</v>
      </c>
      <c r="Q1117" s="1" t="s">
        <v>4611</v>
      </c>
      <c r="R1117" s="1" t="s">
        <v>4782</v>
      </c>
      <c r="S1117" s="1">
        <f>+Excel_Advanced_Sales_Dataset_2000__hetvi__2[[#This Row],[Unit Price]]*Excel_Advanced_Sales_Dataset_2000__hetvi__2[[#This Row],[Quantity]]</f>
        <v>80452.399999999994</v>
      </c>
    </row>
    <row r="1118" spans="1:19" x14ac:dyDescent="0.25">
      <c r="A1118" s="1" t="s">
        <v>2796</v>
      </c>
      <c r="B1118" s="1" t="s">
        <v>229</v>
      </c>
      <c r="C1118" s="1" t="s">
        <v>4689</v>
      </c>
      <c r="D1118" s="1" t="s">
        <v>4646</v>
      </c>
      <c r="E1118" s="1" t="s">
        <v>4627</v>
      </c>
      <c r="F1118" s="1" t="s">
        <v>4636</v>
      </c>
      <c r="G1118" s="1" t="s">
        <v>5095</v>
      </c>
      <c r="H1118" s="1" t="s">
        <v>4618</v>
      </c>
      <c r="I1118" s="1" t="s">
        <v>4678</v>
      </c>
      <c r="J1118" s="1" t="s">
        <v>5370</v>
      </c>
      <c r="K1118">
        <v>31978.19</v>
      </c>
      <c r="L1118">
        <v>9.31</v>
      </c>
      <c r="M1118" s="32" t="s">
        <v>7094</v>
      </c>
      <c r="N1118" s="35" t="s">
        <v>5166</v>
      </c>
      <c r="O1118" s="1" t="s">
        <v>4651</v>
      </c>
      <c r="P1118" s="1" t="s">
        <v>4622</v>
      </c>
      <c r="Q1118" s="1" t="s">
        <v>4643</v>
      </c>
      <c r="R1118" s="1" t="s">
        <v>4696</v>
      </c>
      <c r="S1118" s="1">
        <f>+Excel_Advanced_Sales_Dataset_2000__hetvi__2[[#This Row],[Unit Price]]*Excel_Advanced_Sales_Dataset_2000__hetvi__2[[#This Row],[Quantity]]</f>
        <v>1343083.98</v>
      </c>
    </row>
    <row r="1119" spans="1:19" x14ac:dyDescent="0.25">
      <c r="A1119" s="1" t="s">
        <v>2798</v>
      </c>
      <c r="B1119" s="1" t="s">
        <v>124</v>
      </c>
      <c r="C1119" s="1" t="s">
        <v>5449</v>
      </c>
      <c r="D1119" s="1" t="s">
        <v>5446</v>
      </c>
      <c r="E1119" s="1" t="s">
        <v>4615</v>
      </c>
      <c r="F1119" s="1" t="s">
        <v>4754</v>
      </c>
      <c r="G1119" s="1" t="s">
        <v>4798</v>
      </c>
      <c r="H1119" s="1" t="s">
        <v>4725</v>
      </c>
      <c r="I1119" s="1" t="s">
        <v>4827</v>
      </c>
      <c r="J1119" s="1" t="s">
        <v>5058</v>
      </c>
      <c r="K1119">
        <v>49420.800000000003</v>
      </c>
      <c r="L1119">
        <v>11.89</v>
      </c>
      <c r="M1119" s="32" t="s">
        <v>7095</v>
      </c>
      <c r="N1119" s="35" t="s">
        <v>5577</v>
      </c>
      <c r="O1119" s="1" t="s">
        <v>4730</v>
      </c>
      <c r="P1119" s="1" t="s">
        <v>4622</v>
      </c>
      <c r="Q1119" s="1" t="s">
        <v>4643</v>
      </c>
      <c r="R1119" s="1" t="s">
        <v>4653</v>
      </c>
      <c r="S1119" s="1">
        <f>+Excel_Advanced_Sales_Dataset_2000__hetvi__2[[#This Row],[Unit Price]]*Excel_Advanced_Sales_Dataset_2000__hetvi__2[[#This Row],[Quantity]]</f>
        <v>889574.40000000002</v>
      </c>
    </row>
    <row r="1120" spans="1:19" x14ac:dyDescent="0.25">
      <c r="A1120" s="1" t="s">
        <v>2800</v>
      </c>
      <c r="B1120" s="1" t="s">
        <v>2801</v>
      </c>
      <c r="C1120" s="1" t="s">
        <v>4857</v>
      </c>
      <c r="D1120" s="1" t="s">
        <v>5522</v>
      </c>
      <c r="E1120" s="1" t="s">
        <v>4615</v>
      </c>
      <c r="F1120" s="1" t="s">
        <v>4843</v>
      </c>
      <c r="G1120" s="1" t="s">
        <v>4844</v>
      </c>
      <c r="H1120" s="1" t="s">
        <v>4638</v>
      </c>
      <c r="I1120" s="1" t="s">
        <v>4716</v>
      </c>
      <c r="J1120" s="1" t="s">
        <v>5026</v>
      </c>
      <c r="K1120">
        <v>37639.11</v>
      </c>
      <c r="L1120">
        <v>13.9</v>
      </c>
      <c r="M1120" s="32" t="s">
        <v>7096</v>
      </c>
      <c r="N1120" s="35" t="s">
        <v>6316</v>
      </c>
      <c r="O1120" s="1" t="s">
        <v>4651</v>
      </c>
      <c r="P1120" s="1" t="s">
        <v>4622</v>
      </c>
      <c r="Q1120" s="1" t="s">
        <v>4623</v>
      </c>
      <c r="R1120" s="1" t="s">
        <v>4823</v>
      </c>
      <c r="S1120" s="1">
        <f>+Excel_Advanced_Sales_Dataset_2000__hetvi__2[[#This Row],[Unit Price]]*Excel_Advanced_Sales_Dataset_2000__hetvi__2[[#This Row],[Quantity]]</f>
        <v>451669.32</v>
      </c>
    </row>
    <row r="1121" spans="1:19" x14ac:dyDescent="0.25">
      <c r="A1121" s="1" t="s">
        <v>2803</v>
      </c>
      <c r="B1121" s="1" t="s">
        <v>711</v>
      </c>
      <c r="C1121" s="1" t="s">
        <v>4760</v>
      </c>
      <c r="D1121" s="1" t="s">
        <v>6117</v>
      </c>
      <c r="E1121" s="1" t="s">
        <v>4615</v>
      </c>
      <c r="F1121" s="1" t="s">
        <v>4733</v>
      </c>
      <c r="G1121" s="1" t="s">
        <v>4897</v>
      </c>
      <c r="H1121" s="1" t="s">
        <v>4725</v>
      </c>
      <c r="I1121" s="1" t="s">
        <v>5247</v>
      </c>
      <c r="J1121" s="1" t="s">
        <v>4869</v>
      </c>
      <c r="K1121">
        <v>5722.39</v>
      </c>
      <c r="L1121">
        <v>5.37</v>
      </c>
      <c r="M1121" s="32" t="s">
        <v>7097</v>
      </c>
      <c r="N1121" s="35" t="s">
        <v>5896</v>
      </c>
      <c r="O1121" s="1" t="s">
        <v>4664</v>
      </c>
      <c r="P1121" s="1" t="s">
        <v>4622</v>
      </c>
      <c r="Q1121" s="1" t="s">
        <v>4623</v>
      </c>
      <c r="R1121" s="1" t="s">
        <v>4744</v>
      </c>
      <c r="S1121" s="1">
        <f>+Excel_Advanced_Sales_Dataset_2000__hetvi__2[[#This Row],[Unit Price]]*Excel_Advanced_Sales_Dataset_2000__hetvi__2[[#This Row],[Quantity]]</f>
        <v>154504.53</v>
      </c>
    </row>
    <row r="1122" spans="1:19" x14ac:dyDescent="0.25">
      <c r="A1122" s="1" t="s">
        <v>2805</v>
      </c>
      <c r="B1122" s="1" t="s">
        <v>652</v>
      </c>
      <c r="C1122" s="1" t="s">
        <v>5416</v>
      </c>
      <c r="D1122" s="1" t="s">
        <v>4746</v>
      </c>
      <c r="E1122" s="1" t="s">
        <v>4656</v>
      </c>
      <c r="F1122" s="1" t="s">
        <v>4772</v>
      </c>
      <c r="G1122" s="1" t="s">
        <v>4867</v>
      </c>
      <c r="H1122" s="1" t="s">
        <v>4618</v>
      </c>
      <c r="I1122" s="1" t="s">
        <v>4619</v>
      </c>
      <c r="J1122" s="1" t="s">
        <v>5026</v>
      </c>
      <c r="K1122">
        <v>16047.72</v>
      </c>
      <c r="L1122">
        <v>13.49</v>
      </c>
      <c r="M1122" s="32" t="s">
        <v>7098</v>
      </c>
      <c r="N1122" s="35" t="s">
        <v>7099</v>
      </c>
      <c r="O1122" s="1" t="s">
        <v>45</v>
      </c>
      <c r="P1122" s="1" t="s">
        <v>4622</v>
      </c>
      <c r="Q1122" s="1" t="s">
        <v>4623</v>
      </c>
      <c r="R1122" s="1" t="s">
        <v>4744</v>
      </c>
      <c r="S1122" s="1">
        <f>+Excel_Advanced_Sales_Dataset_2000__hetvi__2[[#This Row],[Unit Price]]*Excel_Advanced_Sales_Dataset_2000__hetvi__2[[#This Row],[Quantity]]</f>
        <v>192572.63999999998</v>
      </c>
    </row>
    <row r="1123" spans="1:19" x14ac:dyDescent="0.25">
      <c r="A1123" s="1" t="s">
        <v>2807</v>
      </c>
      <c r="B1123" s="1" t="s">
        <v>2625</v>
      </c>
      <c r="C1123" s="1" t="s">
        <v>5775</v>
      </c>
      <c r="D1123" s="1" t="s">
        <v>5332</v>
      </c>
      <c r="E1123" s="1" t="s">
        <v>4656</v>
      </c>
      <c r="F1123" s="1" t="s">
        <v>4676</v>
      </c>
      <c r="G1123" s="1" t="s">
        <v>4917</v>
      </c>
      <c r="H1123" s="1" t="s">
        <v>4725</v>
      </c>
      <c r="I1123" s="1" t="s">
        <v>4726</v>
      </c>
      <c r="J1123" s="1" t="s">
        <v>4632</v>
      </c>
      <c r="K1123">
        <v>32995.81</v>
      </c>
      <c r="L1123">
        <v>18.649999999999999</v>
      </c>
      <c r="M1123" s="32" t="s">
        <v>7100</v>
      </c>
      <c r="N1123" s="35" t="s">
        <v>4709</v>
      </c>
      <c r="O1123" s="1" t="s">
        <v>4664</v>
      </c>
      <c r="P1123" s="1" t="s">
        <v>4622</v>
      </c>
      <c r="Q1123" s="1" t="s">
        <v>4643</v>
      </c>
      <c r="R1123" s="1" t="s">
        <v>4682</v>
      </c>
      <c r="S1123" s="1">
        <f>+Excel_Advanced_Sales_Dataset_2000__hetvi__2[[#This Row],[Unit Price]]*Excel_Advanced_Sales_Dataset_2000__hetvi__2[[#This Row],[Quantity]]</f>
        <v>1121857.54</v>
      </c>
    </row>
    <row r="1124" spans="1:19" x14ac:dyDescent="0.25">
      <c r="A1124" s="1" t="s">
        <v>2809</v>
      </c>
      <c r="B1124" s="1" t="s">
        <v>1264</v>
      </c>
      <c r="C1124" s="1" t="s">
        <v>6093</v>
      </c>
      <c r="D1124" s="1" t="s">
        <v>5914</v>
      </c>
      <c r="E1124" s="1" t="s">
        <v>4627</v>
      </c>
      <c r="F1124" s="1" t="s">
        <v>4691</v>
      </c>
      <c r="G1124" s="1" t="s">
        <v>5017</v>
      </c>
      <c r="H1124" s="1" t="s">
        <v>4638</v>
      </c>
      <c r="I1124" s="1" t="s">
        <v>4802</v>
      </c>
      <c r="J1124" s="1" t="s">
        <v>4874</v>
      </c>
      <c r="K1124">
        <v>41293.26</v>
      </c>
      <c r="L1124">
        <v>16.87</v>
      </c>
      <c r="M1124" s="32" t="s">
        <v>7101</v>
      </c>
      <c r="N1124" s="35" t="s">
        <v>5196</v>
      </c>
      <c r="O1124" s="1" t="s">
        <v>4730</v>
      </c>
      <c r="P1124" s="1" t="s">
        <v>4622</v>
      </c>
      <c r="Q1124" s="1" t="s">
        <v>4611</v>
      </c>
      <c r="R1124" s="1" t="s">
        <v>4644</v>
      </c>
      <c r="S1124" s="1">
        <f>+Excel_Advanced_Sales_Dataset_2000__hetvi__2[[#This Row],[Unit Price]]*Excel_Advanced_Sales_Dataset_2000__hetvi__2[[#This Row],[Quantity]]</f>
        <v>82586.52</v>
      </c>
    </row>
    <row r="1125" spans="1:19" x14ac:dyDescent="0.25">
      <c r="A1125" s="1" t="s">
        <v>2811</v>
      </c>
      <c r="B1125" s="1" t="s">
        <v>1560</v>
      </c>
      <c r="C1125" s="1" t="s">
        <v>5677</v>
      </c>
      <c r="D1125" s="1" t="s">
        <v>7102</v>
      </c>
      <c r="E1125" s="1" t="s">
        <v>4615</v>
      </c>
      <c r="F1125" s="1" t="s">
        <v>4733</v>
      </c>
      <c r="G1125" s="1" t="s">
        <v>5083</v>
      </c>
      <c r="H1125" s="1" t="s">
        <v>4618</v>
      </c>
      <c r="I1125" s="1" t="s">
        <v>4748</v>
      </c>
      <c r="J1125" s="1" t="s">
        <v>5058</v>
      </c>
      <c r="K1125">
        <v>28845.06</v>
      </c>
      <c r="L1125">
        <v>9.2100000000000009</v>
      </c>
      <c r="M1125" s="32" t="s">
        <v>7103</v>
      </c>
      <c r="N1125" s="35" t="s">
        <v>5779</v>
      </c>
      <c r="O1125" s="1" t="s">
        <v>4609</v>
      </c>
      <c r="P1125" s="1" t="s">
        <v>4652</v>
      </c>
      <c r="Q1125" s="1" t="s">
        <v>4643</v>
      </c>
      <c r="R1125" s="1" t="s">
        <v>4823</v>
      </c>
      <c r="S1125" s="1">
        <f>+Excel_Advanced_Sales_Dataset_2000__hetvi__2[[#This Row],[Unit Price]]*Excel_Advanced_Sales_Dataset_2000__hetvi__2[[#This Row],[Quantity]]</f>
        <v>519211.08</v>
      </c>
    </row>
    <row r="1126" spans="1:19" x14ac:dyDescent="0.25">
      <c r="A1126" s="1" t="s">
        <v>2813</v>
      </c>
      <c r="B1126" s="1" t="s">
        <v>270</v>
      </c>
      <c r="C1126" s="1" t="s">
        <v>5416</v>
      </c>
      <c r="D1126" s="1" t="s">
        <v>7104</v>
      </c>
      <c r="E1126" s="1" t="s">
        <v>4615</v>
      </c>
      <c r="F1126" s="1" t="s">
        <v>4843</v>
      </c>
      <c r="G1126" s="1" t="s">
        <v>4844</v>
      </c>
      <c r="H1126" s="1" t="s">
        <v>4630</v>
      </c>
      <c r="I1126" s="1" t="s">
        <v>4670</v>
      </c>
      <c r="J1126" s="1" t="s">
        <v>4661</v>
      </c>
      <c r="K1126">
        <v>7084.09</v>
      </c>
      <c r="L1126">
        <v>11.15</v>
      </c>
      <c r="M1126" s="32" t="s">
        <v>7105</v>
      </c>
      <c r="N1126" s="35" t="s">
        <v>5805</v>
      </c>
      <c r="O1126" s="1" t="s">
        <v>4651</v>
      </c>
      <c r="P1126" s="1" t="s">
        <v>4652</v>
      </c>
      <c r="Q1126" s="1" t="s">
        <v>4611</v>
      </c>
      <c r="R1126" s="1" t="s">
        <v>4624</v>
      </c>
      <c r="S1126" s="1">
        <f>+Excel_Advanced_Sales_Dataset_2000__hetvi__2[[#This Row],[Unit Price]]*Excel_Advanced_Sales_Dataset_2000__hetvi__2[[#This Row],[Quantity]]</f>
        <v>325868.14</v>
      </c>
    </row>
    <row r="1127" spans="1:19" x14ac:dyDescent="0.25">
      <c r="A1127" s="1" t="s">
        <v>2815</v>
      </c>
      <c r="B1127" s="1" t="s">
        <v>1745</v>
      </c>
      <c r="C1127" s="1" t="s">
        <v>4885</v>
      </c>
      <c r="D1127" s="1" t="s">
        <v>6158</v>
      </c>
      <c r="E1127" s="1" t="s">
        <v>4615</v>
      </c>
      <c r="F1127" s="1" t="s">
        <v>4616</v>
      </c>
      <c r="G1127" s="1" t="s">
        <v>5280</v>
      </c>
      <c r="H1127" s="1" t="s">
        <v>4605</v>
      </c>
      <c r="I1127" s="1" t="s">
        <v>4706</v>
      </c>
      <c r="J1127" s="1" t="s">
        <v>4757</v>
      </c>
      <c r="K1127">
        <v>28587.35</v>
      </c>
      <c r="L1127">
        <v>8.18</v>
      </c>
      <c r="M1127" s="32" t="s">
        <v>7106</v>
      </c>
      <c r="N1127" s="35" t="s">
        <v>5577</v>
      </c>
      <c r="O1127" s="1" t="s">
        <v>45</v>
      </c>
      <c r="P1127" s="1" t="s">
        <v>4622</v>
      </c>
      <c r="Q1127" s="1" t="s">
        <v>4611</v>
      </c>
      <c r="R1127" s="1" t="s">
        <v>4653</v>
      </c>
      <c r="S1127" s="1">
        <f>+Excel_Advanced_Sales_Dataset_2000__hetvi__2[[#This Row],[Unit Price]]*Excel_Advanced_Sales_Dataset_2000__hetvi__2[[#This Row],[Quantity]]</f>
        <v>800445.79999999993</v>
      </c>
    </row>
    <row r="1128" spans="1:19" x14ac:dyDescent="0.25">
      <c r="A1128" s="1" t="s">
        <v>2817</v>
      </c>
      <c r="B1128" s="1" t="s">
        <v>2432</v>
      </c>
      <c r="C1128" s="1" t="s">
        <v>6410</v>
      </c>
      <c r="D1128" s="1" t="s">
        <v>6198</v>
      </c>
      <c r="E1128" s="1" t="s">
        <v>4627</v>
      </c>
      <c r="F1128" s="1" t="s">
        <v>4723</v>
      </c>
      <c r="G1128" s="1" t="s">
        <v>4724</v>
      </c>
      <c r="H1128" s="1" t="s">
        <v>4638</v>
      </c>
      <c r="I1128" s="1" t="s">
        <v>4802</v>
      </c>
      <c r="J1128" s="1" t="s">
        <v>4767</v>
      </c>
      <c r="K1128">
        <v>24508.39</v>
      </c>
      <c r="L1128">
        <v>15.55</v>
      </c>
      <c r="M1128" s="32" t="s">
        <v>7107</v>
      </c>
      <c r="N1128" s="35" t="s">
        <v>5384</v>
      </c>
      <c r="O1128" s="1" t="s">
        <v>4730</v>
      </c>
      <c r="P1128" s="1" t="s">
        <v>4622</v>
      </c>
      <c r="Q1128" s="1" t="s">
        <v>4623</v>
      </c>
      <c r="R1128" s="1" t="s">
        <v>4782</v>
      </c>
      <c r="S1128" s="1">
        <f>+Excel_Advanced_Sales_Dataset_2000__hetvi__2[[#This Row],[Unit Price]]*Excel_Advanced_Sales_Dataset_2000__hetvi__2[[#This Row],[Quantity]]</f>
        <v>1102877.55</v>
      </c>
    </row>
    <row r="1129" spans="1:19" x14ac:dyDescent="0.25">
      <c r="A1129" s="1" t="s">
        <v>2819</v>
      </c>
      <c r="B1129" s="1" t="s">
        <v>2499</v>
      </c>
      <c r="C1129" s="1" t="s">
        <v>5093</v>
      </c>
      <c r="D1129" s="1" t="s">
        <v>6662</v>
      </c>
      <c r="E1129" s="1" t="s">
        <v>4627</v>
      </c>
      <c r="F1129" s="1" t="s">
        <v>4691</v>
      </c>
      <c r="G1129" s="1" t="s">
        <v>5000</v>
      </c>
      <c r="H1129" s="1" t="s">
        <v>4605</v>
      </c>
      <c r="I1129" s="1" t="s">
        <v>4706</v>
      </c>
      <c r="J1129" s="1" t="s">
        <v>4632</v>
      </c>
      <c r="K1129">
        <v>16690.41</v>
      </c>
      <c r="L1129">
        <v>14.7</v>
      </c>
      <c r="M1129" s="32" t="s">
        <v>7108</v>
      </c>
      <c r="N1129" s="35" t="s">
        <v>4811</v>
      </c>
      <c r="O1129" s="1" t="s">
        <v>4609</v>
      </c>
      <c r="P1129" s="1" t="s">
        <v>4622</v>
      </c>
      <c r="Q1129" s="1" t="s">
        <v>4623</v>
      </c>
      <c r="R1129" s="1" t="s">
        <v>4744</v>
      </c>
      <c r="S1129" s="1">
        <f>+Excel_Advanced_Sales_Dataset_2000__hetvi__2[[#This Row],[Unit Price]]*Excel_Advanced_Sales_Dataset_2000__hetvi__2[[#This Row],[Quantity]]</f>
        <v>567473.93999999994</v>
      </c>
    </row>
    <row r="1130" spans="1:19" x14ac:dyDescent="0.25">
      <c r="A1130" s="1" t="s">
        <v>2821</v>
      </c>
      <c r="B1130" s="1" t="s">
        <v>520</v>
      </c>
      <c r="C1130" s="1" t="s">
        <v>5653</v>
      </c>
      <c r="D1130" s="1" t="s">
        <v>6422</v>
      </c>
      <c r="E1130" s="1" t="s">
        <v>4627</v>
      </c>
      <c r="F1130" s="1" t="s">
        <v>4628</v>
      </c>
      <c r="G1130" s="1" t="s">
        <v>4747</v>
      </c>
      <c r="H1130" s="1" t="s">
        <v>4618</v>
      </c>
      <c r="I1130" s="1" t="s">
        <v>4678</v>
      </c>
      <c r="J1130" s="1" t="s">
        <v>4883</v>
      </c>
      <c r="K1130">
        <v>12969.6</v>
      </c>
      <c r="L1130">
        <v>17.420000000000002</v>
      </c>
      <c r="M1130" s="32" t="s">
        <v>7109</v>
      </c>
      <c r="N1130" s="35" t="s">
        <v>5452</v>
      </c>
      <c r="O1130" s="1" t="s">
        <v>4664</v>
      </c>
      <c r="P1130" s="1" t="s">
        <v>4622</v>
      </c>
      <c r="Q1130" s="1" t="s">
        <v>4623</v>
      </c>
      <c r="R1130" s="1" t="s">
        <v>4823</v>
      </c>
      <c r="S1130" s="1">
        <f>+Excel_Advanced_Sales_Dataset_2000__hetvi__2[[#This Row],[Unit Price]]*Excel_Advanced_Sales_Dataset_2000__hetvi__2[[#This Row],[Quantity]]</f>
        <v>635510.4</v>
      </c>
    </row>
    <row r="1131" spans="1:19" x14ac:dyDescent="0.25">
      <c r="A1131" s="1" t="s">
        <v>2823</v>
      </c>
      <c r="B1131" s="1" t="s">
        <v>2143</v>
      </c>
      <c r="C1131" s="1" t="s">
        <v>5870</v>
      </c>
      <c r="D1131" s="1" t="s">
        <v>5199</v>
      </c>
      <c r="E1131" s="1" t="s">
        <v>4656</v>
      </c>
      <c r="F1131" s="1" t="s">
        <v>4891</v>
      </c>
      <c r="G1131" s="1" t="s">
        <v>5143</v>
      </c>
      <c r="H1131" s="1" t="s">
        <v>4605</v>
      </c>
      <c r="I1131" s="1" t="s">
        <v>4868</v>
      </c>
      <c r="J1131" s="1" t="s">
        <v>4893</v>
      </c>
      <c r="K1131">
        <v>21427.11</v>
      </c>
      <c r="L1131">
        <v>19.45</v>
      </c>
      <c r="M1131" s="32" t="s">
        <v>7110</v>
      </c>
      <c r="N1131" s="35" t="s">
        <v>7005</v>
      </c>
      <c r="O1131" s="1" t="s">
        <v>4664</v>
      </c>
      <c r="P1131" s="1" t="s">
        <v>4622</v>
      </c>
      <c r="Q1131" s="1" t="s">
        <v>4623</v>
      </c>
      <c r="R1131" s="1" t="s">
        <v>4703</v>
      </c>
      <c r="S1131" s="1">
        <f>+Excel_Advanced_Sales_Dataset_2000__hetvi__2[[#This Row],[Unit Price]]*Excel_Advanced_Sales_Dataset_2000__hetvi__2[[#This Row],[Quantity]]</f>
        <v>449969.31</v>
      </c>
    </row>
    <row r="1132" spans="1:19" x14ac:dyDescent="0.25">
      <c r="A1132" s="1" t="s">
        <v>2825</v>
      </c>
      <c r="B1132" s="1" t="s">
        <v>404</v>
      </c>
      <c r="C1132" s="1" t="s">
        <v>4625</v>
      </c>
      <c r="D1132" s="1" t="s">
        <v>6660</v>
      </c>
      <c r="E1132" s="1" t="s">
        <v>4615</v>
      </c>
      <c r="F1132" s="1" t="s">
        <v>4843</v>
      </c>
      <c r="G1132" s="1" t="s">
        <v>4844</v>
      </c>
      <c r="H1132" s="1" t="s">
        <v>4638</v>
      </c>
      <c r="I1132" s="1" t="s">
        <v>4802</v>
      </c>
      <c r="J1132" s="1" t="s">
        <v>4883</v>
      </c>
      <c r="K1132">
        <v>38683.11</v>
      </c>
      <c r="L1132">
        <v>3.93</v>
      </c>
      <c r="M1132" s="32" t="s">
        <v>7111</v>
      </c>
      <c r="N1132" s="35" t="s">
        <v>6493</v>
      </c>
      <c r="O1132" s="1" t="s">
        <v>4730</v>
      </c>
      <c r="P1132" s="1" t="s">
        <v>4622</v>
      </c>
      <c r="Q1132" s="1" t="s">
        <v>4643</v>
      </c>
      <c r="R1132" s="1" t="s">
        <v>4665</v>
      </c>
      <c r="S1132" s="1">
        <f>+Excel_Advanced_Sales_Dataset_2000__hetvi__2[[#This Row],[Unit Price]]*Excel_Advanced_Sales_Dataset_2000__hetvi__2[[#This Row],[Quantity]]</f>
        <v>1895472.3900000001</v>
      </c>
    </row>
    <row r="1133" spans="1:19" x14ac:dyDescent="0.25">
      <c r="A1133" s="1" t="s">
        <v>2827</v>
      </c>
      <c r="B1133" s="1" t="s">
        <v>70</v>
      </c>
      <c r="C1133" s="1" t="s">
        <v>7112</v>
      </c>
      <c r="D1133" s="1" t="s">
        <v>5030</v>
      </c>
      <c r="E1133" s="1" t="s">
        <v>4615</v>
      </c>
      <c r="F1133" s="1" t="s">
        <v>4733</v>
      </c>
      <c r="G1133" s="1" t="s">
        <v>5083</v>
      </c>
      <c r="H1133" s="1" t="s">
        <v>4618</v>
      </c>
      <c r="I1133" s="1" t="s">
        <v>4748</v>
      </c>
      <c r="J1133" s="1" t="s">
        <v>4717</v>
      </c>
      <c r="K1133">
        <v>17755.21</v>
      </c>
      <c r="L1133">
        <v>18.760000000000002</v>
      </c>
      <c r="M1133" s="32" t="s">
        <v>7113</v>
      </c>
      <c r="N1133" s="35" t="s">
        <v>5896</v>
      </c>
      <c r="O1133" s="1" t="s">
        <v>45</v>
      </c>
      <c r="P1133" s="1" t="s">
        <v>4652</v>
      </c>
      <c r="Q1133" s="1" t="s">
        <v>4623</v>
      </c>
      <c r="R1133" s="1" t="s">
        <v>4744</v>
      </c>
      <c r="S1133" s="1">
        <f>+Excel_Advanced_Sales_Dataset_2000__hetvi__2[[#This Row],[Unit Price]]*Excel_Advanced_Sales_Dataset_2000__hetvi__2[[#This Row],[Quantity]]</f>
        <v>656942.77</v>
      </c>
    </row>
    <row r="1134" spans="1:19" x14ac:dyDescent="0.25">
      <c r="A1134" s="1" t="s">
        <v>2829</v>
      </c>
      <c r="B1134" s="1" t="s">
        <v>1845</v>
      </c>
      <c r="C1134" s="1" t="s">
        <v>4905</v>
      </c>
      <c r="D1134" s="1" t="s">
        <v>7114</v>
      </c>
      <c r="E1134" s="1" t="s">
        <v>4656</v>
      </c>
      <c r="F1134" s="1" t="s">
        <v>4772</v>
      </c>
      <c r="G1134" s="1" t="s">
        <v>4867</v>
      </c>
      <c r="H1134" s="1" t="s">
        <v>4659</v>
      </c>
      <c r="I1134" s="1" t="s">
        <v>4845</v>
      </c>
      <c r="J1134" s="1" t="s">
        <v>4966</v>
      </c>
      <c r="K1134">
        <v>1902.79</v>
      </c>
      <c r="L1134">
        <v>8.89</v>
      </c>
      <c r="M1134" s="32" t="s">
        <v>7115</v>
      </c>
      <c r="N1134" s="35" t="s">
        <v>6506</v>
      </c>
      <c r="O1134" s="1" t="s">
        <v>4651</v>
      </c>
      <c r="P1134" s="1" t="s">
        <v>4622</v>
      </c>
      <c r="Q1134" s="1" t="s">
        <v>4623</v>
      </c>
      <c r="R1134" s="1" t="s">
        <v>4823</v>
      </c>
      <c r="S1134" s="1">
        <f>+Excel_Advanced_Sales_Dataset_2000__hetvi__2[[#This Row],[Unit Price]]*Excel_Advanced_Sales_Dataset_2000__hetvi__2[[#This Row],[Quantity]]</f>
        <v>32347.43</v>
      </c>
    </row>
    <row r="1135" spans="1:19" x14ac:dyDescent="0.25">
      <c r="A1135" s="1" t="s">
        <v>2831</v>
      </c>
      <c r="B1135" s="1" t="s">
        <v>645</v>
      </c>
      <c r="C1135" s="1" t="s">
        <v>6605</v>
      </c>
      <c r="D1135" s="1" t="s">
        <v>4921</v>
      </c>
      <c r="E1135" s="1" t="s">
        <v>4602</v>
      </c>
      <c r="F1135" s="1" t="s">
        <v>4785</v>
      </c>
      <c r="G1135" s="1" t="s">
        <v>4942</v>
      </c>
      <c r="H1135" s="1" t="s">
        <v>4605</v>
      </c>
      <c r="I1135" s="1" t="s">
        <v>4819</v>
      </c>
      <c r="J1135" s="1" t="s">
        <v>4640</v>
      </c>
      <c r="K1135">
        <v>35247.589999999997</v>
      </c>
      <c r="L1135">
        <v>19.93</v>
      </c>
      <c r="M1135" s="32" t="s">
        <v>7116</v>
      </c>
      <c r="N1135" s="35" t="s">
        <v>5063</v>
      </c>
      <c r="O1135" s="1" t="s">
        <v>4609</v>
      </c>
      <c r="P1135" s="1" t="s">
        <v>4610</v>
      </c>
      <c r="Q1135" s="1" t="s">
        <v>4643</v>
      </c>
      <c r="R1135" s="1" t="s">
        <v>4696</v>
      </c>
      <c r="S1135" s="1">
        <f>+Excel_Advanced_Sales_Dataset_2000__hetvi__2[[#This Row],[Unit Price]]*Excel_Advanced_Sales_Dataset_2000__hetvi__2[[#This Row],[Quantity]]</f>
        <v>1515646.3699999999</v>
      </c>
    </row>
    <row r="1136" spans="1:19" x14ac:dyDescent="0.25">
      <c r="A1136" s="1" t="s">
        <v>2833</v>
      </c>
      <c r="B1136" s="1" t="s">
        <v>708</v>
      </c>
      <c r="C1136" s="1" t="s">
        <v>5594</v>
      </c>
      <c r="D1136" s="1" t="s">
        <v>7117</v>
      </c>
      <c r="E1136" s="1" t="s">
        <v>4602</v>
      </c>
      <c r="F1136" s="1" t="s">
        <v>4668</v>
      </c>
      <c r="G1136" s="1" t="s">
        <v>4807</v>
      </c>
      <c r="H1136" s="1" t="s">
        <v>4618</v>
      </c>
      <c r="I1136" s="1" t="s">
        <v>4735</v>
      </c>
      <c r="J1136" s="1" t="s">
        <v>4736</v>
      </c>
      <c r="K1136">
        <v>32333.68</v>
      </c>
      <c r="L1136">
        <v>1.1499999999999999</v>
      </c>
      <c r="M1136" s="32" t="s">
        <v>7118</v>
      </c>
      <c r="N1136" s="35" t="s">
        <v>5509</v>
      </c>
      <c r="O1136" s="1" t="s">
        <v>45</v>
      </c>
      <c r="P1136" s="1" t="s">
        <v>4622</v>
      </c>
      <c r="Q1136" s="1" t="s">
        <v>4611</v>
      </c>
      <c r="R1136" s="1" t="s">
        <v>4696</v>
      </c>
      <c r="S1136" s="1">
        <f>+Excel_Advanced_Sales_Dataset_2000__hetvi__2[[#This Row],[Unit Price]]*Excel_Advanced_Sales_Dataset_2000__hetvi__2[[#This Row],[Quantity]]</f>
        <v>194002.08000000002</v>
      </c>
    </row>
    <row r="1137" spans="1:19" x14ac:dyDescent="0.25">
      <c r="A1137" s="1" t="s">
        <v>2835</v>
      </c>
      <c r="B1137" s="1" t="s">
        <v>920</v>
      </c>
      <c r="C1137" s="1" t="s">
        <v>4752</v>
      </c>
      <c r="D1137" s="1" t="s">
        <v>5121</v>
      </c>
      <c r="E1137" s="1" t="s">
        <v>4656</v>
      </c>
      <c r="F1137" s="1" t="s">
        <v>4891</v>
      </c>
      <c r="G1137" s="1" t="s">
        <v>5143</v>
      </c>
      <c r="H1137" s="1" t="s">
        <v>4630</v>
      </c>
      <c r="I1137" s="1" t="s">
        <v>5077</v>
      </c>
      <c r="J1137" s="1" t="s">
        <v>5118</v>
      </c>
      <c r="K1137">
        <v>12293.48</v>
      </c>
      <c r="L1137">
        <v>15.34</v>
      </c>
      <c r="M1137" s="32" t="s">
        <v>7119</v>
      </c>
      <c r="N1137" s="35" t="s">
        <v>5014</v>
      </c>
      <c r="O1137" s="1" t="s">
        <v>4651</v>
      </c>
      <c r="P1137" s="1" t="s">
        <v>4622</v>
      </c>
      <c r="Q1137" s="1" t="s">
        <v>4643</v>
      </c>
      <c r="R1137" s="1" t="s">
        <v>4612</v>
      </c>
      <c r="S1137" s="1">
        <f>+Excel_Advanced_Sales_Dataset_2000__hetvi__2[[#This Row],[Unit Price]]*Excel_Advanced_Sales_Dataset_2000__hetvi__2[[#This Row],[Quantity]]</f>
        <v>430271.8</v>
      </c>
    </row>
    <row r="1138" spans="1:19" x14ac:dyDescent="0.25">
      <c r="A1138" s="1" t="s">
        <v>2837</v>
      </c>
      <c r="B1138" s="1" t="s">
        <v>1537</v>
      </c>
      <c r="C1138" s="1" t="s">
        <v>5321</v>
      </c>
      <c r="D1138" s="1" t="s">
        <v>7120</v>
      </c>
      <c r="E1138" s="1" t="s">
        <v>4615</v>
      </c>
      <c r="F1138" s="1" t="s">
        <v>4733</v>
      </c>
      <c r="G1138" s="1" t="s">
        <v>4734</v>
      </c>
      <c r="H1138" s="1" t="s">
        <v>4638</v>
      </c>
      <c r="I1138" s="1" t="s">
        <v>4774</v>
      </c>
      <c r="J1138" s="1" t="s">
        <v>5078</v>
      </c>
      <c r="K1138">
        <v>22744.36</v>
      </c>
      <c r="L1138">
        <v>16.850000000000001</v>
      </c>
      <c r="M1138" s="32" t="s">
        <v>7121</v>
      </c>
      <c r="N1138" s="35" t="s">
        <v>5853</v>
      </c>
      <c r="O1138" s="1" t="s">
        <v>4651</v>
      </c>
      <c r="P1138" s="1" t="s">
        <v>4622</v>
      </c>
      <c r="Q1138" s="1" t="s">
        <v>4611</v>
      </c>
      <c r="R1138" s="1" t="s">
        <v>4703</v>
      </c>
      <c r="S1138" s="1">
        <f>+Excel_Advanced_Sales_Dataset_2000__hetvi__2[[#This Row],[Unit Price]]*Excel_Advanced_Sales_Dataset_2000__hetvi__2[[#This Row],[Quantity]]</f>
        <v>887030.04</v>
      </c>
    </row>
    <row r="1139" spans="1:19" x14ac:dyDescent="0.25">
      <c r="A1139" s="1" t="s">
        <v>2839</v>
      </c>
      <c r="B1139" s="1" t="s">
        <v>2734</v>
      </c>
      <c r="C1139" s="1" t="s">
        <v>4770</v>
      </c>
      <c r="D1139" s="1" t="s">
        <v>7122</v>
      </c>
      <c r="E1139" s="1" t="s">
        <v>4656</v>
      </c>
      <c r="F1139" s="1" t="s">
        <v>4891</v>
      </c>
      <c r="G1139" s="1" t="s">
        <v>4892</v>
      </c>
      <c r="H1139" s="1" t="s">
        <v>4630</v>
      </c>
      <c r="I1139" s="1" t="s">
        <v>4631</v>
      </c>
      <c r="J1139" s="1" t="s">
        <v>4727</v>
      </c>
      <c r="K1139">
        <v>48423.12</v>
      </c>
      <c r="L1139">
        <v>13.58</v>
      </c>
      <c r="M1139" s="32" t="s">
        <v>7123</v>
      </c>
      <c r="N1139" s="35" t="s">
        <v>6280</v>
      </c>
      <c r="O1139" s="1" t="s">
        <v>4651</v>
      </c>
      <c r="P1139" s="1" t="s">
        <v>4622</v>
      </c>
      <c r="Q1139" s="1" t="s">
        <v>4643</v>
      </c>
      <c r="R1139" s="1" t="s">
        <v>4653</v>
      </c>
      <c r="S1139" s="1">
        <f>+Excel_Advanced_Sales_Dataset_2000__hetvi__2[[#This Row],[Unit Price]]*Excel_Advanced_Sales_Dataset_2000__hetvi__2[[#This Row],[Quantity]]</f>
        <v>387384.96</v>
      </c>
    </row>
    <row r="1140" spans="1:19" x14ac:dyDescent="0.25">
      <c r="A1140" s="1" t="s">
        <v>2841</v>
      </c>
      <c r="B1140" s="1" t="s">
        <v>202</v>
      </c>
      <c r="C1140" s="1" t="s">
        <v>6140</v>
      </c>
      <c r="D1140" s="1" t="s">
        <v>5332</v>
      </c>
      <c r="E1140" s="1" t="s">
        <v>4602</v>
      </c>
      <c r="F1140" s="1" t="s">
        <v>4684</v>
      </c>
      <c r="G1140" s="1" t="s">
        <v>4792</v>
      </c>
      <c r="H1140" s="1" t="s">
        <v>4630</v>
      </c>
      <c r="I1140" s="1" t="s">
        <v>4631</v>
      </c>
      <c r="J1140" s="1" t="s">
        <v>4828</v>
      </c>
      <c r="K1140">
        <v>8847.82</v>
      </c>
      <c r="L1140">
        <v>10.3</v>
      </c>
      <c r="M1140" s="32" t="s">
        <v>7124</v>
      </c>
      <c r="N1140" s="35" t="s">
        <v>5567</v>
      </c>
      <c r="O1140" s="1" t="s">
        <v>4651</v>
      </c>
      <c r="P1140" s="1" t="s">
        <v>4622</v>
      </c>
      <c r="Q1140" s="1" t="s">
        <v>4611</v>
      </c>
      <c r="R1140" s="1" t="s">
        <v>4823</v>
      </c>
      <c r="S1140" s="1">
        <f>+Excel_Advanced_Sales_Dataset_2000__hetvi__2[[#This Row],[Unit Price]]*Excel_Advanced_Sales_Dataset_2000__hetvi__2[[#This Row],[Quantity]]</f>
        <v>115021.66</v>
      </c>
    </row>
    <row r="1141" spans="1:19" x14ac:dyDescent="0.25">
      <c r="A1141" s="1" t="s">
        <v>2843</v>
      </c>
      <c r="B1141" s="1" t="s">
        <v>1632</v>
      </c>
      <c r="C1141" s="1" t="s">
        <v>5855</v>
      </c>
      <c r="D1141" s="1" t="s">
        <v>6305</v>
      </c>
      <c r="E1141" s="1" t="s">
        <v>4602</v>
      </c>
      <c r="F1141" s="1" t="s">
        <v>4668</v>
      </c>
      <c r="G1141" s="1" t="s">
        <v>4879</v>
      </c>
      <c r="H1141" s="1" t="s">
        <v>4725</v>
      </c>
      <c r="I1141" s="1" t="s">
        <v>4898</v>
      </c>
      <c r="J1141" s="1" t="s">
        <v>4736</v>
      </c>
      <c r="K1141">
        <v>15619.1</v>
      </c>
      <c r="L1141">
        <v>16.260000000000002</v>
      </c>
      <c r="M1141" s="32" t="s">
        <v>7125</v>
      </c>
      <c r="N1141" s="35" t="s">
        <v>5925</v>
      </c>
      <c r="O1141" s="1" t="s">
        <v>4609</v>
      </c>
      <c r="P1141" s="1" t="s">
        <v>4622</v>
      </c>
      <c r="Q1141" s="1" t="s">
        <v>4643</v>
      </c>
      <c r="R1141" s="1" t="s">
        <v>4624</v>
      </c>
      <c r="S1141" s="1">
        <f>+Excel_Advanced_Sales_Dataset_2000__hetvi__2[[#This Row],[Unit Price]]*Excel_Advanced_Sales_Dataset_2000__hetvi__2[[#This Row],[Quantity]]</f>
        <v>93714.6</v>
      </c>
    </row>
    <row r="1142" spans="1:19" x14ac:dyDescent="0.25">
      <c r="A1142" s="1" t="s">
        <v>2845</v>
      </c>
      <c r="B1142" s="1" t="s">
        <v>311</v>
      </c>
      <c r="C1142" s="1" t="s">
        <v>6223</v>
      </c>
      <c r="D1142" s="1" t="s">
        <v>5609</v>
      </c>
      <c r="E1142" s="1" t="s">
        <v>4656</v>
      </c>
      <c r="F1142" s="1" t="s">
        <v>4657</v>
      </c>
      <c r="G1142" s="1" t="s">
        <v>5152</v>
      </c>
      <c r="H1142" s="1" t="s">
        <v>4618</v>
      </c>
      <c r="I1142" s="1" t="s">
        <v>4647</v>
      </c>
      <c r="J1142" s="1" t="s">
        <v>5370</v>
      </c>
      <c r="K1142">
        <v>33392.1</v>
      </c>
      <c r="L1142">
        <v>17.57</v>
      </c>
      <c r="M1142" s="32" t="s">
        <v>7126</v>
      </c>
      <c r="N1142" s="35" t="s">
        <v>5697</v>
      </c>
      <c r="O1142" s="1" t="s">
        <v>4651</v>
      </c>
      <c r="P1142" s="1" t="s">
        <v>4622</v>
      </c>
      <c r="Q1142" s="1" t="s">
        <v>4623</v>
      </c>
      <c r="R1142" s="1" t="s">
        <v>4782</v>
      </c>
      <c r="S1142" s="1">
        <f>+Excel_Advanced_Sales_Dataset_2000__hetvi__2[[#This Row],[Unit Price]]*Excel_Advanced_Sales_Dataset_2000__hetvi__2[[#This Row],[Quantity]]</f>
        <v>1402468.2</v>
      </c>
    </row>
    <row r="1143" spans="1:19" x14ac:dyDescent="0.25">
      <c r="A1143" s="1" t="s">
        <v>2847</v>
      </c>
      <c r="B1143" s="1" t="s">
        <v>664</v>
      </c>
      <c r="C1143" s="1" t="s">
        <v>4885</v>
      </c>
      <c r="D1143" s="1" t="s">
        <v>4746</v>
      </c>
      <c r="E1143" s="1" t="s">
        <v>4615</v>
      </c>
      <c r="F1143" s="1" t="s">
        <v>4733</v>
      </c>
      <c r="G1143" s="1" t="s">
        <v>4897</v>
      </c>
      <c r="H1143" s="1" t="s">
        <v>4638</v>
      </c>
      <c r="I1143" s="1" t="s">
        <v>4834</v>
      </c>
      <c r="J1143" s="1" t="s">
        <v>4607</v>
      </c>
      <c r="K1143">
        <v>545.51</v>
      </c>
      <c r="L1143">
        <v>14.67</v>
      </c>
      <c r="M1143" s="32" t="s">
        <v>7127</v>
      </c>
      <c r="N1143" s="35" t="s">
        <v>4920</v>
      </c>
      <c r="O1143" s="1" t="s">
        <v>4609</v>
      </c>
      <c r="P1143" s="1" t="s">
        <v>4610</v>
      </c>
      <c r="Q1143" s="1" t="s">
        <v>4643</v>
      </c>
      <c r="R1143" s="1" t="s">
        <v>4653</v>
      </c>
      <c r="S1143" s="1">
        <f>+Excel_Advanced_Sales_Dataset_2000__hetvi__2[[#This Row],[Unit Price]]*Excel_Advanced_Sales_Dataset_2000__hetvi__2[[#This Row],[Quantity]]</f>
        <v>16910.810000000001</v>
      </c>
    </row>
    <row r="1144" spans="1:19" x14ac:dyDescent="0.25">
      <c r="A1144" s="1" t="s">
        <v>2849</v>
      </c>
      <c r="B1144" s="1" t="s">
        <v>1707</v>
      </c>
      <c r="C1144" s="1" t="s">
        <v>7128</v>
      </c>
      <c r="D1144" s="1" t="s">
        <v>6831</v>
      </c>
      <c r="E1144" s="1" t="s">
        <v>4602</v>
      </c>
      <c r="F1144" s="1" t="s">
        <v>4668</v>
      </c>
      <c r="G1144" s="1" t="s">
        <v>4669</v>
      </c>
      <c r="H1144" s="1" t="s">
        <v>4659</v>
      </c>
      <c r="I1144" s="1" t="s">
        <v>4845</v>
      </c>
      <c r="J1144" s="1" t="s">
        <v>4727</v>
      </c>
      <c r="K1144">
        <v>4980.8900000000003</v>
      </c>
      <c r="L1144">
        <v>18.559999999999999</v>
      </c>
      <c r="M1144" s="32" t="s">
        <v>7129</v>
      </c>
      <c r="N1144" s="35" t="s">
        <v>6217</v>
      </c>
      <c r="O1144" s="1" t="s">
        <v>4651</v>
      </c>
      <c r="P1144" s="1" t="s">
        <v>4622</v>
      </c>
      <c r="Q1144" s="1" t="s">
        <v>4623</v>
      </c>
      <c r="R1144" s="1" t="s">
        <v>4782</v>
      </c>
      <c r="S1144" s="1">
        <f>+Excel_Advanced_Sales_Dataset_2000__hetvi__2[[#This Row],[Unit Price]]*Excel_Advanced_Sales_Dataset_2000__hetvi__2[[#This Row],[Quantity]]</f>
        <v>39847.120000000003</v>
      </c>
    </row>
    <row r="1145" spans="1:19" x14ac:dyDescent="0.25">
      <c r="A1145" s="1" t="s">
        <v>2851</v>
      </c>
      <c r="B1145" s="1" t="s">
        <v>2852</v>
      </c>
      <c r="C1145" s="1" t="s">
        <v>6313</v>
      </c>
      <c r="D1145" s="1" t="s">
        <v>7130</v>
      </c>
      <c r="E1145" s="1" t="s">
        <v>4615</v>
      </c>
      <c r="F1145" s="1" t="s">
        <v>4843</v>
      </c>
      <c r="G1145" s="1" t="s">
        <v>4844</v>
      </c>
      <c r="H1145" s="1" t="s">
        <v>4725</v>
      </c>
      <c r="I1145" s="1" t="s">
        <v>5247</v>
      </c>
      <c r="J1145" s="1" t="s">
        <v>5039</v>
      </c>
      <c r="K1145">
        <v>30198.26</v>
      </c>
      <c r="L1145">
        <v>16.72</v>
      </c>
      <c r="M1145" s="32" t="s">
        <v>7131</v>
      </c>
      <c r="N1145" s="35" t="s">
        <v>6377</v>
      </c>
      <c r="O1145" s="1" t="s">
        <v>4651</v>
      </c>
      <c r="P1145" s="1" t="s">
        <v>4610</v>
      </c>
      <c r="Q1145" s="1" t="s">
        <v>4611</v>
      </c>
      <c r="R1145" s="1" t="s">
        <v>4782</v>
      </c>
      <c r="S1145" s="1">
        <f>+Excel_Advanced_Sales_Dataset_2000__hetvi__2[[#This Row],[Unit Price]]*Excel_Advanced_Sales_Dataset_2000__hetvi__2[[#This Row],[Quantity]]</f>
        <v>120793.04</v>
      </c>
    </row>
    <row r="1146" spans="1:19" x14ac:dyDescent="0.25">
      <c r="A1146" s="1" t="s">
        <v>2854</v>
      </c>
      <c r="B1146" s="1" t="s">
        <v>1142</v>
      </c>
      <c r="C1146" s="1" t="s">
        <v>6342</v>
      </c>
      <c r="D1146" s="1" t="s">
        <v>4765</v>
      </c>
      <c r="E1146" s="1" t="s">
        <v>4615</v>
      </c>
      <c r="F1146" s="1" t="s">
        <v>4843</v>
      </c>
      <c r="G1146" s="1" t="s">
        <v>4844</v>
      </c>
      <c r="H1146" s="1" t="s">
        <v>4659</v>
      </c>
      <c r="I1146" s="1" t="s">
        <v>4943</v>
      </c>
      <c r="J1146" s="1" t="s">
        <v>4632</v>
      </c>
      <c r="K1146">
        <v>18379.419999999998</v>
      </c>
      <c r="L1146">
        <v>1.94</v>
      </c>
      <c r="M1146" s="32" t="s">
        <v>7132</v>
      </c>
      <c r="N1146" s="35" t="s">
        <v>5193</v>
      </c>
      <c r="O1146" s="1" t="s">
        <v>4609</v>
      </c>
      <c r="P1146" s="1" t="s">
        <v>4622</v>
      </c>
      <c r="Q1146" s="1" t="s">
        <v>4643</v>
      </c>
      <c r="R1146" s="1" t="s">
        <v>4823</v>
      </c>
      <c r="S1146" s="1">
        <f>+Excel_Advanced_Sales_Dataset_2000__hetvi__2[[#This Row],[Unit Price]]*Excel_Advanced_Sales_Dataset_2000__hetvi__2[[#This Row],[Quantity]]</f>
        <v>624900.27999999991</v>
      </c>
    </row>
    <row r="1147" spans="1:19" x14ac:dyDescent="0.25">
      <c r="A1147" s="1" t="s">
        <v>2856</v>
      </c>
      <c r="B1147" s="1" t="s">
        <v>1947</v>
      </c>
      <c r="C1147" s="1" t="s">
        <v>5134</v>
      </c>
      <c r="D1147" s="1" t="s">
        <v>5242</v>
      </c>
      <c r="E1147" s="1" t="s">
        <v>4602</v>
      </c>
      <c r="F1147" s="1" t="s">
        <v>4684</v>
      </c>
      <c r="G1147" s="1" t="s">
        <v>5022</v>
      </c>
      <c r="H1147" s="1" t="s">
        <v>4605</v>
      </c>
      <c r="I1147" s="1" t="s">
        <v>4868</v>
      </c>
      <c r="J1147" s="1" t="s">
        <v>4632</v>
      </c>
      <c r="K1147">
        <v>34371.54</v>
      </c>
      <c r="L1147">
        <v>3.1</v>
      </c>
      <c r="M1147" s="32" t="s">
        <v>7133</v>
      </c>
      <c r="N1147" s="35" t="s">
        <v>5788</v>
      </c>
      <c r="O1147" s="1" t="s">
        <v>4651</v>
      </c>
      <c r="P1147" s="1" t="s">
        <v>4622</v>
      </c>
      <c r="Q1147" s="1" t="s">
        <v>4623</v>
      </c>
      <c r="R1147" s="1" t="s">
        <v>4653</v>
      </c>
      <c r="S1147" s="1">
        <f>+Excel_Advanced_Sales_Dataset_2000__hetvi__2[[#This Row],[Unit Price]]*Excel_Advanced_Sales_Dataset_2000__hetvi__2[[#This Row],[Quantity]]</f>
        <v>1168632.3600000001</v>
      </c>
    </row>
    <row r="1148" spans="1:19" x14ac:dyDescent="0.25">
      <c r="A1148" s="1" t="s">
        <v>2858</v>
      </c>
      <c r="B1148" s="1" t="s">
        <v>2859</v>
      </c>
      <c r="C1148" s="1" t="s">
        <v>7134</v>
      </c>
      <c r="D1148" s="1" t="s">
        <v>5720</v>
      </c>
      <c r="E1148" s="1" t="s">
        <v>4602</v>
      </c>
      <c r="F1148" s="1" t="s">
        <v>4785</v>
      </c>
      <c r="G1148" s="1" t="s">
        <v>4786</v>
      </c>
      <c r="H1148" s="1" t="s">
        <v>4605</v>
      </c>
      <c r="I1148" s="1" t="s">
        <v>4606</v>
      </c>
      <c r="J1148" s="1" t="s">
        <v>5261</v>
      </c>
      <c r="K1148">
        <v>1289.81</v>
      </c>
      <c r="L1148">
        <v>7.9</v>
      </c>
      <c r="M1148" s="32" t="s">
        <v>7135</v>
      </c>
      <c r="N1148" s="35" t="s">
        <v>5212</v>
      </c>
      <c r="O1148" s="1" t="s">
        <v>4730</v>
      </c>
      <c r="P1148" s="1" t="s">
        <v>4610</v>
      </c>
      <c r="Q1148" s="1" t="s">
        <v>4623</v>
      </c>
      <c r="R1148" s="1" t="s">
        <v>4624</v>
      </c>
      <c r="S1148" s="1">
        <f>+Excel_Advanced_Sales_Dataset_2000__hetvi__2[[#This Row],[Unit Price]]*Excel_Advanced_Sales_Dataset_2000__hetvi__2[[#This Row],[Quantity]]</f>
        <v>12898.099999999999</v>
      </c>
    </row>
    <row r="1149" spans="1:19" x14ac:dyDescent="0.25">
      <c r="A1149" s="1" t="s">
        <v>2861</v>
      </c>
      <c r="B1149" s="1" t="s">
        <v>138</v>
      </c>
      <c r="C1149" s="1" t="s">
        <v>6223</v>
      </c>
      <c r="D1149" s="1" t="s">
        <v>5061</v>
      </c>
      <c r="E1149" s="1" t="s">
        <v>4627</v>
      </c>
      <c r="F1149" s="1" t="s">
        <v>4628</v>
      </c>
      <c r="G1149" s="1" t="s">
        <v>4629</v>
      </c>
      <c r="H1149" s="1" t="s">
        <v>4638</v>
      </c>
      <c r="I1149" s="1" t="s">
        <v>4802</v>
      </c>
      <c r="J1149" s="1" t="s">
        <v>4717</v>
      </c>
      <c r="K1149">
        <v>15766.7</v>
      </c>
      <c r="L1149">
        <v>5.41</v>
      </c>
      <c r="M1149" s="32" t="s">
        <v>7136</v>
      </c>
      <c r="N1149" s="35" t="s">
        <v>5090</v>
      </c>
      <c r="O1149" s="1" t="s">
        <v>4664</v>
      </c>
      <c r="P1149" s="1" t="s">
        <v>4622</v>
      </c>
      <c r="Q1149" s="1" t="s">
        <v>4611</v>
      </c>
      <c r="R1149" s="1" t="s">
        <v>4720</v>
      </c>
      <c r="S1149" s="1">
        <f>+Excel_Advanced_Sales_Dataset_2000__hetvi__2[[#This Row],[Unit Price]]*Excel_Advanced_Sales_Dataset_2000__hetvi__2[[#This Row],[Quantity]]</f>
        <v>583367.9</v>
      </c>
    </row>
    <row r="1150" spans="1:19" x14ac:dyDescent="0.25">
      <c r="A1150" s="1" t="s">
        <v>2863</v>
      </c>
      <c r="B1150" s="1" t="s">
        <v>830</v>
      </c>
      <c r="C1150" s="1" t="s">
        <v>5917</v>
      </c>
      <c r="D1150" s="1" t="s">
        <v>7137</v>
      </c>
      <c r="E1150" s="1" t="s">
        <v>4615</v>
      </c>
      <c r="F1150" s="1" t="s">
        <v>4616</v>
      </c>
      <c r="G1150" s="1" t="s">
        <v>4699</v>
      </c>
      <c r="H1150" s="1" t="s">
        <v>4725</v>
      </c>
      <c r="I1150" s="1" t="s">
        <v>5247</v>
      </c>
      <c r="J1150" s="1" t="s">
        <v>4814</v>
      </c>
      <c r="K1150">
        <v>34686.269999999997</v>
      </c>
      <c r="L1150">
        <v>4.3</v>
      </c>
      <c r="M1150" s="32" t="s">
        <v>7138</v>
      </c>
      <c r="N1150" s="35" t="s">
        <v>6512</v>
      </c>
      <c r="O1150" s="1" t="s">
        <v>45</v>
      </c>
      <c r="P1150" s="1" t="s">
        <v>4622</v>
      </c>
      <c r="Q1150" s="1" t="s">
        <v>4623</v>
      </c>
      <c r="R1150" s="1" t="s">
        <v>4644</v>
      </c>
      <c r="S1150" s="1">
        <f>+Excel_Advanced_Sales_Dataset_2000__hetvi__2[[#This Row],[Unit Price]]*Excel_Advanced_Sales_Dataset_2000__hetvi__2[[#This Row],[Quantity]]</f>
        <v>832470.48</v>
      </c>
    </row>
    <row r="1151" spans="1:19" x14ac:dyDescent="0.25">
      <c r="A1151" s="1" t="s">
        <v>2865</v>
      </c>
      <c r="B1151" s="1" t="s">
        <v>853</v>
      </c>
      <c r="C1151" s="1" t="s">
        <v>7031</v>
      </c>
      <c r="D1151" s="1" t="s">
        <v>4818</v>
      </c>
      <c r="E1151" s="1" t="s">
        <v>4602</v>
      </c>
      <c r="F1151" s="1" t="s">
        <v>4785</v>
      </c>
      <c r="G1151" s="1" t="s">
        <v>4942</v>
      </c>
      <c r="H1151" s="1" t="s">
        <v>4605</v>
      </c>
      <c r="I1151" s="1" t="s">
        <v>4606</v>
      </c>
      <c r="J1151" s="1" t="s">
        <v>5078</v>
      </c>
      <c r="K1151">
        <v>34129.4</v>
      </c>
      <c r="L1151">
        <v>18.23</v>
      </c>
      <c r="M1151" s="32" t="s">
        <v>7139</v>
      </c>
      <c r="N1151" s="35" t="s">
        <v>6892</v>
      </c>
      <c r="O1151" s="1" t="s">
        <v>4609</v>
      </c>
      <c r="P1151" s="1" t="s">
        <v>4622</v>
      </c>
      <c r="Q1151" s="1" t="s">
        <v>4623</v>
      </c>
      <c r="R1151" s="1" t="s">
        <v>4782</v>
      </c>
      <c r="S1151" s="1">
        <f>+Excel_Advanced_Sales_Dataset_2000__hetvi__2[[#This Row],[Unit Price]]*Excel_Advanced_Sales_Dataset_2000__hetvi__2[[#This Row],[Quantity]]</f>
        <v>1331046.6000000001</v>
      </c>
    </row>
    <row r="1152" spans="1:19" x14ac:dyDescent="0.25">
      <c r="A1152" s="1" t="s">
        <v>2867</v>
      </c>
      <c r="B1152" s="1" t="s">
        <v>427</v>
      </c>
      <c r="C1152" s="1" t="s">
        <v>5532</v>
      </c>
      <c r="D1152" s="1" t="s">
        <v>7140</v>
      </c>
      <c r="E1152" s="1" t="s">
        <v>4602</v>
      </c>
      <c r="F1152" s="1" t="s">
        <v>4603</v>
      </c>
      <c r="G1152" s="1" t="s">
        <v>4813</v>
      </c>
      <c r="H1152" s="1" t="s">
        <v>4725</v>
      </c>
      <c r="I1152" s="1" t="s">
        <v>4827</v>
      </c>
      <c r="J1152" s="1" t="s">
        <v>5248</v>
      </c>
      <c r="K1152">
        <v>4880.5200000000004</v>
      </c>
      <c r="L1152">
        <v>0.21</v>
      </c>
      <c r="M1152" s="32" t="s">
        <v>7141</v>
      </c>
      <c r="N1152" s="35" t="s">
        <v>6031</v>
      </c>
      <c r="O1152" s="1" t="s">
        <v>4651</v>
      </c>
      <c r="P1152" s="1" t="s">
        <v>4622</v>
      </c>
      <c r="Q1152" s="1" t="s">
        <v>4643</v>
      </c>
      <c r="R1152" s="1" t="s">
        <v>4612</v>
      </c>
      <c r="S1152" s="1">
        <f>+Excel_Advanced_Sales_Dataset_2000__hetvi__2[[#This Row],[Unit Price]]*Excel_Advanced_Sales_Dataset_2000__hetvi__2[[#This Row],[Quantity]]</f>
        <v>53685.72</v>
      </c>
    </row>
    <row r="1153" spans="1:19" x14ac:dyDescent="0.25">
      <c r="A1153" s="1" t="s">
        <v>2869</v>
      </c>
      <c r="B1153" s="1" t="s">
        <v>912</v>
      </c>
      <c r="C1153" s="1" t="s">
        <v>5416</v>
      </c>
      <c r="D1153" s="1" t="s">
        <v>7142</v>
      </c>
      <c r="E1153" s="1" t="s">
        <v>4627</v>
      </c>
      <c r="F1153" s="1" t="s">
        <v>4723</v>
      </c>
      <c r="G1153" s="1" t="s">
        <v>4724</v>
      </c>
      <c r="H1153" s="1" t="s">
        <v>4638</v>
      </c>
      <c r="I1153" s="1" t="s">
        <v>4716</v>
      </c>
      <c r="J1153" s="1" t="s">
        <v>4757</v>
      </c>
      <c r="K1153">
        <v>5084.8999999999996</v>
      </c>
      <c r="L1153">
        <v>14.3</v>
      </c>
      <c r="M1153" s="32" t="s">
        <v>7143</v>
      </c>
      <c r="N1153" s="35" t="s">
        <v>5255</v>
      </c>
      <c r="O1153" s="1" t="s">
        <v>4730</v>
      </c>
      <c r="P1153" s="1" t="s">
        <v>4622</v>
      </c>
      <c r="Q1153" s="1" t="s">
        <v>4643</v>
      </c>
      <c r="R1153" s="1" t="s">
        <v>4823</v>
      </c>
      <c r="S1153" s="1">
        <f>+Excel_Advanced_Sales_Dataset_2000__hetvi__2[[#This Row],[Unit Price]]*Excel_Advanced_Sales_Dataset_2000__hetvi__2[[#This Row],[Quantity]]</f>
        <v>142377.19999999998</v>
      </c>
    </row>
    <row r="1154" spans="1:19" x14ac:dyDescent="0.25">
      <c r="A1154" s="1" t="s">
        <v>2871</v>
      </c>
      <c r="B1154" s="1" t="s">
        <v>853</v>
      </c>
      <c r="C1154" s="1" t="s">
        <v>5042</v>
      </c>
      <c r="D1154" s="1" t="s">
        <v>5555</v>
      </c>
      <c r="E1154" s="1" t="s">
        <v>4615</v>
      </c>
      <c r="F1154" s="1" t="s">
        <v>4754</v>
      </c>
      <c r="G1154" s="1" t="s">
        <v>4839</v>
      </c>
      <c r="H1154" s="1" t="s">
        <v>4618</v>
      </c>
      <c r="I1154" s="1" t="s">
        <v>4678</v>
      </c>
      <c r="J1154" s="1" t="s">
        <v>4986</v>
      </c>
      <c r="K1154">
        <v>30269.75</v>
      </c>
      <c r="L1154">
        <v>4.7300000000000004</v>
      </c>
      <c r="M1154" s="32" t="s">
        <v>7144</v>
      </c>
      <c r="N1154" s="35" t="s">
        <v>5749</v>
      </c>
      <c r="O1154" s="1" t="s">
        <v>4609</v>
      </c>
      <c r="P1154" s="1" t="s">
        <v>4622</v>
      </c>
      <c r="Q1154" s="1" t="s">
        <v>4623</v>
      </c>
      <c r="R1154" s="1" t="s">
        <v>4823</v>
      </c>
      <c r="S1154" s="1">
        <f>+Excel_Advanced_Sales_Dataset_2000__hetvi__2[[#This Row],[Unit Price]]*Excel_Advanced_Sales_Dataset_2000__hetvi__2[[#This Row],[Quantity]]</f>
        <v>696204.25</v>
      </c>
    </row>
    <row r="1155" spans="1:19" x14ac:dyDescent="0.25">
      <c r="A1155" s="1" t="s">
        <v>2873</v>
      </c>
      <c r="B1155" s="1" t="s">
        <v>430</v>
      </c>
      <c r="C1155" s="1" t="s">
        <v>5973</v>
      </c>
      <c r="D1155" s="1" t="s">
        <v>5706</v>
      </c>
      <c r="E1155" s="1" t="s">
        <v>4602</v>
      </c>
      <c r="F1155" s="1" t="s">
        <v>4603</v>
      </c>
      <c r="G1155" s="1" t="s">
        <v>4955</v>
      </c>
      <c r="H1155" s="1" t="s">
        <v>4618</v>
      </c>
      <c r="I1155" s="1" t="s">
        <v>4647</v>
      </c>
      <c r="J1155" s="1" t="s">
        <v>4607</v>
      </c>
      <c r="K1155">
        <v>42182.89</v>
      </c>
      <c r="L1155">
        <v>5.51</v>
      </c>
      <c r="M1155" s="32" t="s">
        <v>7145</v>
      </c>
      <c r="N1155" s="35" t="s">
        <v>6813</v>
      </c>
      <c r="O1155" s="1" t="s">
        <v>4730</v>
      </c>
      <c r="P1155" s="1" t="s">
        <v>4622</v>
      </c>
      <c r="Q1155" s="1" t="s">
        <v>4643</v>
      </c>
      <c r="R1155" s="1" t="s">
        <v>4682</v>
      </c>
      <c r="S1155" s="1">
        <f>+Excel_Advanced_Sales_Dataset_2000__hetvi__2[[#This Row],[Unit Price]]*Excel_Advanced_Sales_Dataset_2000__hetvi__2[[#This Row],[Quantity]]</f>
        <v>1307669.5900000001</v>
      </c>
    </row>
    <row r="1156" spans="1:19" x14ac:dyDescent="0.25">
      <c r="A1156" s="1" t="s">
        <v>2875</v>
      </c>
      <c r="B1156" s="1" t="s">
        <v>1480</v>
      </c>
      <c r="C1156" s="1" t="s">
        <v>4654</v>
      </c>
      <c r="D1156" s="1" t="s">
        <v>7146</v>
      </c>
      <c r="E1156" s="1" t="s">
        <v>4656</v>
      </c>
      <c r="F1156" s="1" t="s">
        <v>4676</v>
      </c>
      <c r="G1156" s="1" t="s">
        <v>5132</v>
      </c>
      <c r="H1156" s="1" t="s">
        <v>4638</v>
      </c>
      <c r="I1156" s="1" t="s">
        <v>4774</v>
      </c>
      <c r="J1156" s="1" t="s">
        <v>4727</v>
      </c>
      <c r="K1156">
        <v>42849.94</v>
      </c>
      <c r="L1156">
        <v>12.73</v>
      </c>
      <c r="M1156" s="32" t="s">
        <v>7147</v>
      </c>
      <c r="N1156" s="35" t="s">
        <v>5002</v>
      </c>
      <c r="O1156" s="1" t="s">
        <v>4609</v>
      </c>
      <c r="P1156" s="1" t="s">
        <v>4652</v>
      </c>
      <c r="Q1156" s="1" t="s">
        <v>4643</v>
      </c>
      <c r="R1156" s="1" t="s">
        <v>4744</v>
      </c>
      <c r="S1156" s="1">
        <f>+Excel_Advanced_Sales_Dataset_2000__hetvi__2[[#This Row],[Unit Price]]*Excel_Advanced_Sales_Dataset_2000__hetvi__2[[#This Row],[Quantity]]</f>
        <v>342799.52</v>
      </c>
    </row>
    <row r="1157" spans="1:19" x14ac:dyDescent="0.25">
      <c r="A1157" s="1" t="s">
        <v>2877</v>
      </c>
      <c r="B1157" s="1" t="s">
        <v>327</v>
      </c>
      <c r="C1157" s="1" t="s">
        <v>4842</v>
      </c>
      <c r="D1157" s="1" t="s">
        <v>4941</v>
      </c>
      <c r="E1157" s="1" t="s">
        <v>4627</v>
      </c>
      <c r="F1157" s="1" t="s">
        <v>4723</v>
      </c>
      <c r="G1157" s="1" t="s">
        <v>4724</v>
      </c>
      <c r="H1157" s="1" t="s">
        <v>4638</v>
      </c>
      <c r="I1157" s="1" t="s">
        <v>4774</v>
      </c>
      <c r="J1157" s="1" t="s">
        <v>4749</v>
      </c>
      <c r="K1157">
        <v>7000.67</v>
      </c>
      <c r="L1157">
        <v>4.7699999999999996</v>
      </c>
      <c r="M1157" s="32" t="s">
        <v>7148</v>
      </c>
      <c r="N1157" s="35" t="s">
        <v>6402</v>
      </c>
      <c r="O1157" s="1" t="s">
        <v>4664</v>
      </c>
      <c r="P1157" s="1" t="s">
        <v>4622</v>
      </c>
      <c r="Q1157" s="1" t="s">
        <v>4623</v>
      </c>
      <c r="R1157" s="1" t="s">
        <v>4782</v>
      </c>
      <c r="S1157" s="1">
        <f>+Excel_Advanced_Sales_Dataset_2000__hetvi__2[[#This Row],[Unit Price]]*Excel_Advanced_Sales_Dataset_2000__hetvi__2[[#This Row],[Quantity]]</f>
        <v>252024.12</v>
      </c>
    </row>
    <row r="1158" spans="1:19" x14ac:dyDescent="0.25">
      <c r="A1158" s="1" t="s">
        <v>2879</v>
      </c>
      <c r="B1158" s="1" t="s">
        <v>352</v>
      </c>
      <c r="C1158" s="1" t="s">
        <v>4634</v>
      </c>
      <c r="D1158" s="1" t="s">
        <v>7149</v>
      </c>
      <c r="E1158" s="1" t="s">
        <v>4602</v>
      </c>
      <c r="F1158" s="1" t="s">
        <v>4785</v>
      </c>
      <c r="G1158" s="1" t="s">
        <v>5159</v>
      </c>
      <c r="H1158" s="1" t="s">
        <v>4659</v>
      </c>
      <c r="I1158" s="1" t="s">
        <v>4845</v>
      </c>
      <c r="J1158" s="1" t="s">
        <v>4835</v>
      </c>
      <c r="K1158">
        <v>23137.98</v>
      </c>
      <c r="L1158">
        <v>13.04</v>
      </c>
      <c r="M1158" s="32" t="s">
        <v>7150</v>
      </c>
      <c r="N1158" s="35" t="s">
        <v>5866</v>
      </c>
      <c r="O1158" s="1" t="s">
        <v>4664</v>
      </c>
      <c r="P1158" s="1" t="s">
        <v>4622</v>
      </c>
      <c r="Q1158" s="1" t="s">
        <v>4643</v>
      </c>
      <c r="R1158" s="1" t="s">
        <v>4696</v>
      </c>
      <c r="S1158" s="1">
        <f>+Excel_Advanced_Sales_Dataset_2000__hetvi__2[[#This Row],[Unit Price]]*Excel_Advanced_Sales_Dataset_2000__hetvi__2[[#This Row],[Quantity]]</f>
        <v>740415.36</v>
      </c>
    </row>
    <row r="1159" spans="1:19" x14ac:dyDescent="0.25">
      <c r="A1159" s="1" t="s">
        <v>2881</v>
      </c>
      <c r="B1159" s="1" t="s">
        <v>802</v>
      </c>
      <c r="C1159" s="1" t="s">
        <v>5045</v>
      </c>
      <c r="D1159" s="1" t="s">
        <v>4746</v>
      </c>
      <c r="E1159" s="1" t="s">
        <v>4627</v>
      </c>
      <c r="F1159" s="1" t="s">
        <v>4628</v>
      </c>
      <c r="G1159" s="1" t="s">
        <v>4747</v>
      </c>
      <c r="H1159" s="1" t="s">
        <v>4618</v>
      </c>
      <c r="I1159" s="1" t="s">
        <v>4619</v>
      </c>
      <c r="J1159" s="1" t="s">
        <v>4749</v>
      </c>
      <c r="K1159">
        <v>42807.94</v>
      </c>
      <c r="L1159">
        <v>14.72</v>
      </c>
      <c r="M1159" s="32" t="s">
        <v>7151</v>
      </c>
      <c r="N1159" s="35" t="s">
        <v>6061</v>
      </c>
      <c r="O1159" s="1" t="s">
        <v>4651</v>
      </c>
      <c r="P1159" s="1" t="s">
        <v>4622</v>
      </c>
      <c r="Q1159" s="1" t="s">
        <v>4623</v>
      </c>
      <c r="R1159" s="1" t="s">
        <v>4653</v>
      </c>
      <c r="S1159" s="1">
        <f>+Excel_Advanced_Sales_Dataset_2000__hetvi__2[[#This Row],[Unit Price]]*Excel_Advanced_Sales_Dataset_2000__hetvi__2[[#This Row],[Quantity]]</f>
        <v>1541085.84</v>
      </c>
    </row>
    <row r="1160" spans="1:19" x14ac:dyDescent="0.25">
      <c r="A1160" s="1" t="s">
        <v>2883</v>
      </c>
      <c r="B1160" s="1" t="s">
        <v>818</v>
      </c>
      <c r="C1160" s="1" t="s">
        <v>7152</v>
      </c>
      <c r="D1160" s="1" t="s">
        <v>6425</v>
      </c>
      <c r="E1160" s="1" t="s">
        <v>4602</v>
      </c>
      <c r="F1160" s="1" t="s">
        <v>4785</v>
      </c>
      <c r="G1160" s="1" t="s">
        <v>4942</v>
      </c>
      <c r="H1160" s="1" t="s">
        <v>4630</v>
      </c>
      <c r="I1160" s="1" t="s">
        <v>4670</v>
      </c>
      <c r="J1160" s="1" t="s">
        <v>4820</v>
      </c>
      <c r="K1160">
        <v>13794.58</v>
      </c>
      <c r="L1160">
        <v>18.57</v>
      </c>
      <c r="M1160" s="32" t="s">
        <v>7153</v>
      </c>
      <c r="N1160" s="35" t="s">
        <v>5166</v>
      </c>
      <c r="O1160" s="1" t="s">
        <v>4609</v>
      </c>
      <c r="P1160" s="1" t="s">
        <v>4622</v>
      </c>
      <c r="Q1160" s="1" t="s">
        <v>4623</v>
      </c>
      <c r="R1160" s="1" t="s">
        <v>4696</v>
      </c>
      <c r="S1160" s="1">
        <f>+Excel_Advanced_Sales_Dataset_2000__hetvi__2[[#This Row],[Unit Price]]*Excel_Advanced_Sales_Dataset_2000__hetvi__2[[#This Row],[Quantity]]</f>
        <v>303480.76</v>
      </c>
    </row>
    <row r="1161" spans="1:19" x14ac:dyDescent="0.25">
      <c r="A1161" s="1" t="s">
        <v>2885</v>
      </c>
      <c r="B1161" s="1" t="s">
        <v>2025</v>
      </c>
      <c r="C1161" s="1" t="s">
        <v>4764</v>
      </c>
      <c r="D1161" s="1" t="s">
        <v>4732</v>
      </c>
      <c r="E1161" s="1" t="s">
        <v>4656</v>
      </c>
      <c r="F1161" s="1" t="s">
        <v>4891</v>
      </c>
      <c r="G1161" s="1" t="s">
        <v>5143</v>
      </c>
      <c r="H1161" s="1" t="s">
        <v>4630</v>
      </c>
      <c r="I1161" s="1" t="s">
        <v>5088</v>
      </c>
      <c r="J1161" s="1" t="s">
        <v>4938</v>
      </c>
      <c r="K1161">
        <v>28738.67</v>
      </c>
      <c r="L1161">
        <v>5.04</v>
      </c>
      <c r="M1161" s="32" t="s">
        <v>7154</v>
      </c>
      <c r="N1161" s="35" t="s">
        <v>5747</v>
      </c>
      <c r="O1161" s="1" t="s">
        <v>4730</v>
      </c>
      <c r="P1161" s="1" t="s">
        <v>4622</v>
      </c>
      <c r="Q1161" s="1" t="s">
        <v>4611</v>
      </c>
      <c r="R1161" s="1" t="s">
        <v>4665</v>
      </c>
      <c r="S1161" s="1">
        <f>+Excel_Advanced_Sales_Dataset_2000__hetvi__2[[#This Row],[Unit Price]]*Excel_Advanced_Sales_Dataset_2000__hetvi__2[[#This Row],[Quantity]]</f>
        <v>948376.11</v>
      </c>
    </row>
    <row r="1162" spans="1:19" x14ac:dyDescent="0.25">
      <c r="A1162" s="1" t="s">
        <v>2887</v>
      </c>
      <c r="B1162" s="1" t="s">
        <v>439</v>
      </c>
      <c r="C1162" s="1" t="s">
        <v>4796</v>
      </c>
      <c r="D1162" s="1" t="s">
        <v>4941</v>
      </c>
      <c r="E1162" s="1" t="s">
        <v>4656</v>
      </c>
      <c r="F1162" s="1" t="s">
        <v>4891</v>
      </c>
      <c r="G1162" s="1" t="s">
        <v>5143</v>
      </c>
      <c r="H1162" s="1" t="s">
        <v>4605</v>
      </c>
      <c r="I1162" s="1" t="s">
        <v>4706</v>
      </c>
      <c r="J1162" s="1" t="s">
        <v>4686</v>
      </c>
      <c r="K1162">
        <v>2269.6</v>
      </c>
      <c r="L1162">
        <v>16.760000000000002</v>
      </c>
      <c r="M1162" s="32" t="s">
        <v>7155</v>
      </c>
      <c r="N1162" s="35" t="s">
        <v>5964</v>
      </c>
      <c r="O1162" s="1" t="s">
        <v>4664</v>
      </c>
      <c r="P1162" s="1" t="s">
        <v>4622</v>
      </c>
      <c r="Q1162" s="1" t="s">
        <v>4643</v>
      </c>
      <c r="R1162" s="1" t="s">
        <v>4703</v>
      </c>
      <c r="S1162" s="1">
        <f>+Excel_Advanced_Sales_Dataset_2000__hetvi__2[[#This Row],[Unit Price]]*Excel_Advanced_Sales_Dataset_2000__hetvi__2[[#This Row],[Quantity]]</f>
        <v>43122.400000000001</v>
      </c>
    </row>
    <row r="1163" spans="1:19" x14ac:dyDescent="0.25">
      <c r="A1163" s="1" t="s">
        <v>2889</v>
      </c>
      <c r="B1163" s="1" t="s">
        <v>667</v>
      </c>
      <c r="C1163" s="1" t="s">
        <v>5699</v>
      </c>
      <c r="D1163" s="1" t="s">
        <v>5817</v>
      </c>
      <c r="E1163" s="1" t="s">
        <v>4615</v>
      </c>
      <c r="F1163" s="1" t="s">
        <v>4616</v>
      </c>
      <c r="G1163" s="1" t="s">
        <v>4617</v>
      </c>
      <c r="H1163" s="1" t="s">
        <v>4725</v>
      </c>
      <c r="I1163" s="1" t="s">
        <v>5247</v>
      </c>
      <c r="J1163" s="1" t="s">
        <v>4883</v>
      </c>
      <c r="K1163">
        <v>39628.800000000003</v>
      </c>
      <c r="L1163">
        <v>12.3</v>
      </c>
      <c r="M1163" s="32" t="s">
        <v>7156</v>
      </c>
      <c r="N1163" s="35" t="s">
        <v>4900</v>
      </c>
      <c r="O1163" s="1" t="s">
        <v>4664</v>
      </c>
      <c r="P1163" s="1" t="s">
        <v>4610</v>
      </c>
      <c r="Q1163" s="1" t="s">
        <v>4643</v>
      </c>
      <c r="R1163" s="1" t="s">
        <v>4696</v>
      </c>
      <c r="S1163" s="1">
        <f>+Excel_Advanced_Sales_Dataset_2000__hetvi__2[[#This Row],[Unit Price]]*Excel_Advanced_Sales_Dataset_2000__hetvi__2[[#This Row],[Quantity]]</f>
        <v>1941811.2000000002</v>
      </c>
    </row>
    <row r="1164" spans="1:19" x14ac:dyDescent="0.25">
      <c r="A1164" s="1" t="s">
        <v>2891</v>
      </c>
      <c r="B1164" s="1" t="s">
        <v>1293</v>
      </c>
      <c r="C1164" s="1" t="s">
        <v>6787</v>
      </c>
      <c r="D1164" s="1" t="s">
        <v>6660</v>
      </c>
      <c r="E1164" s="1" t="s">
        <v>4656</v>
      </c>
      <c r="F1164" s="1" t="s">
        <v>4657</v>
      </c>
      <c r="G1164" s="1" t="s">
        <v>5152</v>
      </c>
      <c r="H1164" s="1" t="s">
        <v>4659</v>
      </c>
      <c r="I1164" s="1" t="s">
        <v>4845</v>
      </c>
      <c r="J1164" s="1" t="s">
        <v>5118</v>
      </c>
      <c r="K1164">
        <v>4172.43</v>
      </c>
      <c r="L1164">
        <v>18.72</v>
      </c>
      <c r="M1164" s="32" t="s">
        <v>7157</v>
      </c>
      <c r="N1164" s="35" t="s">
        <v>5805</v>
      </c>
      <c r="O1164" s="1" t="s">
        <v>4664</v>
      </c>
      <c r="P1164" s="1" t="s">
        <v>4610</v>
      </c>
      <c r="Q1164" s="1" t="s">
        <v>4643</v>
      </c>
      <c r="R1164" s="1" t="s">
        <v>4624</v>
      </c>
      <c r="S1164" s="1">
        <f>+Excel_Advanced_Sales_Dataset_2000__hetvi__2[[#This Row],[Unit Price]]*Excel_Advanced_Sales_Dataset_2000__hetvi__2[[#This Row],[Quantity]]</f>
        <v>146035.05000000002</v>
      </c>
    </row>
    <row r="1165" spans="1:19" x14ac:dyDescent="0.25">
      <c r="A1165" s="1" t="s">
        <v>2893</v>
      </c>
      <c r="B1165" s="1" t="s">
        <v>938</v>
      </c>
      <c r="C1165" s="1" t="s">
        <v>5429</v>
      </c>
      <c r="D1165" s="1" t="s">
        <v>4890</v>
      </c>
      <c r="E1165" s="1" t="s">
        <v>4656</v>
      </c>
      <c r="F1165" s="1" t="s">
        <v>4657</v>
      </c>
      <c r="G1165" s="1" t="s">
        <v>5152</v>
      </c>
      <c r="H1165" s="1" t="s">
        <v>4659</v>
      </c>
      <c r="I1165" s="1" t="s">
        <v>4943</v>
      </c>
      <c r="J1165" s="1" t="s">
        <v>5138</v>
      </c>
      <c r="K1165">
        <v>42085.69</v>
      </c>
      <c r="L1165">
        <v>6.81</v>
      </c>
      <c r="M1165" s="32" t="s">
        <v>7158</v>
      </c>
      <c r="N1165" s="35" t="s">
        <v>4982</v>
      </c>
      <c r="O1165" s="1" t="s">
        <v>4609</v>
      </c>
      <c r="P1165" s="1" t="s">
        <v>4610</v>
      </c>
      <c r="Q1165" s="1" t="s">
        <v>4623</v>
      </c>
      <c r="R1165" s="1" t="s">
        <v>4682</v>
      </c>
      <c r="S1165" s="1">
        <f>+Excel_Advanced_Sales_Dataset_2000__hetvi__2[[#This Row],[Unit Price]]*Excel_Advanced_Sales_Dataset_2000__hetvi__2[[#This Row],[Quantity]]</f>
        <v>589199.66</v>
      </c>
    </row>
    <row r="1166" spans="1:19" x14ac:dyDescent="0.25">
      <c r="A1166" s="1" t="s">
        <v>2895</v>
      </c>
      <c r="B1166" s="1" t="s">
        <v>1669</v>
      </c>
      <c r="C1166" s="1" t="s">
        <v>4853</v>
      </c>
      <c r="D1166" s="1" t="s">
        <v>5986</v>
      </c>
      <c r="E1166" s="1" t="s">
        <v>4627</v>
      </c>
      <c r="F1166" s="1" t="s">
        <v>4628</v>
      </c>
      <c r="G1166" s="1" t="s">
        <v>4711</v>
      </c>
      <c r="H1166" s="1" t="s">
        <v>4725</v>
      </c>
      <c r="I1166" s="1" t="s">
        <v>4827</v>
      </c>
      <c r="J1166" s="1" t="s">
        <v>4757</v>
      </c>
      <c r="K1166">
        <v>33453.440000000002</v>
      </c>
      <c r="L1166">
        <v>5.94</v>
      </c>
      <c r="M1166" s="32" t="s">
        <v>7159</v>
      </c>
      <c r="N1166" s="35" t="s">
        <v>5208</v>
      </c>
      <c r="O1166" s="1" t="s">
        <v>45</v>
      </c>
      <c r="P1166" s="1" t="s">
        <v>4622</v>
      </c>
      <c r="Q1166" s="1" t="s">
        <v>4623</v>
      </c>
      <c r="R1166" s="1" t="s">
        <v>4703</v>
      </c>
      <c r="S1166" s="1">
        <f>+Excel_Advanced_Sales_Dataset_2000__hetvi__2[[#This Row],[Unit Price]]*Excel_Advanced_Sales_Dataset_2000__hetvi__2[[#This Row],[Quantity]]</f>
        <v>936696.32000000007</v>
      </c>
    </row>
    <row r="1167" spans="1:19" x14ac:dyDescent="0.25">
      <c r="A1167" s="1" t="s">
        <v>2897</v>
      </c>
      <c r="B1167" s="1" t="s">
        <v>1445</v>
      </c>
      <c r="C1167" s="1" t="s">
        <v>5653</v>
      </c>
      <c r="D1167" s="1" t="s">
        <v>5476</v>
      </c>
      <c r="E1167" s="1" t="s">
        <v>4656</v>
      </c>
      <c r="F1167" s="1" t="s">
        <v>4676</v>
      </c>
      <c r="G1167" s="1" t="s">
        <v>4677</v>
      </c>
      <c r="H1167" s="1" t="s">
        <v>4630</v>
      </c>
      <c r="I1167" s="1" t="s">
        <v>4766</v>
      </c>
      <c r="J1167" s="1" t="s">
        <v>4648</v>
      </c>
      <c r="K1167">
        <v>39150.720000000001</v>
      </c>
      <c r="L1167">
        <v>3.29</v>
      </c>
      <c r="M1167" s="32" t="s">
        <v>7160</v>
      </c>
      <c r="N1167" s="35" t="s">
        <v>5448</v>
      </c>
      <c r="O1167" s="1" t="s">
        <v>4664</v>
      </c>
      <c r="P1167" s="1" t="s">
        <v>4622</v>
      </c>
      <c r="Q1167" s="1" t="s">
        <v>4643</v>
      </c>
      <c r="R1167" s="1" t="s">
        <v>4782</v>
      </c>
      <c r="S1167" s="1">
        <f>+Excel_Advanced_Sales_Dataset_2000__hetvi__2[[#This Row],[Unit Price]]*Excel_Advanced_Sales_Dataset_2000__hetvi__2[[#This Row],[Quantity]]</f>
        <v>1722631.6800000002</v>
      </c>
    </row>
    <row r="1168" spans="1:19" x14ac:dyDescent="0.25">
      <c r="A1168" s="1" t="s">
        <v>2899</v>
      </c>
      <c r="B1168" s="1" t="s">
        <v>1398</v>
      </c>
      <c r="C1168" s="1" t="s">
        <v>5485</v>
      </c>
      <c r="D1168" s="1" t="s">
        <v>5172</v>
      </c>
      <c r="E1168" s="1" t="s">
        <v>4602</v>
      </c>
      <c r="F1168" s="1" t="s">
        <v>4684</v>
      </c>
      <c r="G1168" s="1" t="s">
        <v>4792</v>
      </c>
      <c r="H1168" s="1" t="s">
        <v>4605</v>
      </c>
      <c r="I1168" s="1" t="s">
        <v>4868</v>
      </c>
      <c r="J1168" s="1" t="s">
        <v>4909</v>
      </c>
      <c r="K1168">
        <v>48802.09</v>
      </c>
      <c r="L1168">
        <v>5.81</v>
      </c>
      <c r="M1168" s="32" t="s">
        <v>7161</v>
      </c>
      <c r="N1168" s="35" t="s">
        <v>5348</v>
      </c>
      <c r="O1168" s="1" t="s">
        <v>4651</v>
      </c>
      <c r="P1168" s="1" t="s">
        <v>4622</v>
      </c>
      <c r="Q1168" s="1" t="s">
        <v>4623</v>
      </c>
      <c r="R1168" s="1" t="s">
        <v>4665</v>
      </c>
      <c r="S1168" s="1">
        <f>+Excel_Advanced_Sales_Dataset_2000__hetvi__2[[#This Row],[Unit Price]]*Excel_Advanced_Sales_Dataset_2000__hetvi__2[[#This Row],[Quantity]]</f>
        <v>2440104.5</v>
      </c>
    </row>
    <row r="1169" spans="1:19" x14ac:dyDescent="0.25">
      <c r="A1169" s="1" t="s">
        <v>2901</v>
      </c>
      <c r="B1169" s="1" t="s">
        <v>208</v>
      </c>
      <c r="C1169" s="1" t="s">
        <v>4926</v>
      </c>
      <c r="D1169" s="1" t="s">
        <v>5016</v>
      </c>
      <c r="E1169" s="1" t="s">
        <v>4602</v>
      </c>
      <c r="F1169" s="1" t="s">
        <v>4668</v>
      </c>
      <c r="G1169" s="1" t="s">
        <v>4807</v>
      </c>
      <c r="H1169" s="1" t="s">
        <v>4605</v>
      </c>
      <c r="I1169" s="1" t="s">
        <v>4819</v>
      </c>
      <c r="J1169" s="1" t="s">
        <v>4700</v>
      </c>
      <c r="K1169">
        <v>1454.08</v>
      </c>
      <c r="L1169">
        <v>17.54</v>
      </c>
      <c r="M1169" s="32" t="s">
        <v>7162</v>
      </c>
      <c r="N1169" s="35" t="s">
        <v>5048</v>
      </c>
      <c r="O1169" s="1" t="s">
        <v>45</v>
      </c>
      <c r="P1169" s="1" t="s">
        <v>4622</v>
      </c>
      <c r="Q1169" s="1" t="s">
        <v>4643</v>
      </c>
      <c r="R1169" s="1" t="s">
        <v>4782</v>
      </c>
      <c r="S1169" s="1">
        <f>+Excel_Advanced_Sales_Dataset_2000__hetvi__2[[#This Row],[Unit Price]]*Excel_Advanced_Sales_Dataset_2000__hetvi__2[[#This Row],[Quantity]]</f>
        <v>42168.32</v>
      </c>
    </row>
    <row r="1170" spans="1:19" x14ac:dyDescent="0.25">
      <c r="A1170" s="1" t="s">
        <v>2903</v>
      </c>
      <c r="B1170" s="1" t="s">
        <v>2904</v>
      </c>
      <c r="C1170" s="1" t="s">
        <v>7163</v>
      </c>
      <c r="D1170" s="1" t="s">
        <v>4854</v>
      </c>
      <c r="E1170" s="1" t="s">
        <v>4656</v>
      </c>
      <c r="F1170" s="1" t="s">
        <v>4891</v>
      </c>
      <c r="G1170" s="1" t="s">
        <v>4892</v>
      </c>
      <c r="H1170" s="1" t="s">
        <v>4638</v>
      </c>
      <c r="I1170" s="1" t="s">
        <v>4639</v>
      </c>
      <c r="J1170" s="1" t="s">
        <v>5278</v>
      </c>
      <c r="K1170">
        <v>5605.7</v>
      </c>
      <c r="L1170">
        <v>5.65</v>
      </c>
      <c r="M1170" s="32" t="s">
        <v>7164</v>
      </c>
      <c r="N1170" s="35" t="s">
        <v>6988</v>
      </c>
      <c r="O1170" s="1" t="s">
        <v>4664</v>
      </c>
      <c r="P1170" s="1" t="s">
        <v>4652</v>
      </c>
      <c r="Q1170" s="1" t="s">
        <v>4623</v>
      </c>
      <c r="R1170" s="1" t="s">
        <v>4624</v>
      </c>
      <c r="S1170" s="1">
        <f>+Excel_Advanced_Sales_Dataset_2000__hetvi__2[[#This Row],[Unit Price]]*Excel_Advanced_Sales_Dataset_2000__hetvi__2[[#This Row],[Quantity]]</f>
        <v>28028.5</v>
      </c>
    </row>
    <row r="1171" spans="1:19" x14ac:dyDescent="0.25">
      <c r="A1171" s="1" t="s">
        <v>2906</v>
      </c>
      <c r="B1171" s="1" t="s">
        <v>1990</v>
      </c>
      <c r="C1171" s="1" t="s">
        <v>5615</v>
      </c>
      <c r="D1171" s="1" t="s">
        <v>7165</v>
      </c>
      <c r="E1171" s="1" t="s">
        <v>4602</v>
      </c>
      <c r="F1171" s="1" t="s">
        <v>4785</v>
      </c>
      <c r="G1171" s="1" t="s">
        <v>4942</v>
      </c>
      <c r="H1171" s="1" t="s">
        <v>4618</v>
      </c>
      <c r="I1171" s="1" t="s">
        <v>4678</v>
      </c>
      <c r="J1171" s="1" t="s">
        <v>5039</v>
      </c>
      <c r="K1171">
        <v>10452.57</v>
      </c>
      <c r="L1171">
        <v>17.2</v>
      </c>
      <c r="M1171" s="32" t="s">
        <v>7166</v>
      </c>
      <c r="N1171" s="35" t="s">
        <v>6892</v>
      </c>
      <c r="O1171" s="1" t="s">
        <v>45</v>
      </c>
      <c r="P1171" s="1" t="s">
        <v>4610</v>
      </c>
      <c r="Q1171" s="1" t="s">
        <v>4611</v>
      </c>
      <c r="R1171" s="1" t="s">
        <v>4782</v>
      </c>
      <c r="S1171" s="1">
        <f>+Excel_Advanced_Sales_Dataset_2000__hetvi__2[[#This Row],[Unit Price]]*Excel_Advanced_Sales_Dataset_2000__hetvi__2[[#This Row],[Quantity]]</f>
        <v>41810.28</v>
      </c>
    </row>
    <row r="1172" spans="1:19" x14ac:dyDescent="0.25">
      <c r="A1172" s="1" t="s">
        <v>2908</v>
      </c>
      <c r="B1172" s="1" t="s">
        <v>2044</v>
      </c>
      <c r="C1172" s="1" t="s">
        <v>4634</v>
      </c>
      <c r="D1172" s="1" t="s">
        <v>7167</v>
      </c>
      <c r="E1172" s="1" t="s">
        <v>4602</v>
      </c>
      <c r="F1172" s="1" t="s">
        <v>4684</v>
      </c>
      <c r="G1172" s="1" t="s">
        <v>4792</v>
      </c>
      <c r="H1172" s="1" t="s">
        <v>4630</v>
      </c>
      <c r="I1172" s="1" t="s">
        <v>5077</v>
      </c>
      <c r="J1172" s="1" t="s">
        <v>4835</v>
      </c>
      <c r="K1172">
        <v>30366.53</v>
      </c>
      <c r="L1172">
        <v>8.9499999999999993</v>
      </c>
      <c r="M1172" s="32" t="s">
        <v>7168</v>
      </c>
      <c r="N1172" s="35" t="s">
        <v>7169</v>
      </c>
      <c r="O1172" s="1" t="s">
        <v>4664</v>
      </c>
      <c r="P1172" s="1" t="s">
        <v>4622</v>
      </c>
      <c r="Q1172" s="1" t="s">
        <v>4623</v>
      </c>
      <c r="R1172" s="1" t="s">
        <v>4612</v>
      </c>
      <c r="S1172" s="1">
        <f>+Excel_Advanced_Sales_Dataset_2000__hetvi__2[[#This Row],[Unit Price]]*Excel_Advanced_Sales_Dataset_2000__hetvi__2[[#This Row],[Quantity]]</f>
        <v>971728.96</v>
      </c>
    </row>
    <row r="1173" spans="1:19" x14ac:dyDescent="0.25">
      <c r="A1173" s="1" t="s">
        <v>2910</v>
      </c>
      <c r="B1173" s="1" t="s">
        <v>1269</v>
      </c>
      <c r="C1173" s="1" t="s">
        <v>5045</v>
      </c>
      <c r="D1173" s="1" t="s">
        <v>4962</v>
      </c>
      <c r="E1173" s="1" t="s">
        <v>4615</v>
      </c>
      <c r="F1173" s="1" t="s">
        <v>4616</v>
      </c>
      <c r="G1173" s="1" t="s">
        <v>4617</v>
      </c>
      <c r="H1173" s="1" t="s">
        <v>4638</v>
      </c>
      <c r="I1173" s="1" t="s">
        <v>4802</v>
      </c>
      <c r="J1173" s="1" t="s">
        <v>4700</v>
      </c>
      <c r="K1173">
        <v>7653.71</v>
      </c>
      <c r="L1173">
        <v>3.17</v>
      </c>
      <c r="M1173" s="32" t="s">
        <v>7170</v>
      </c>
      <c r="N1173" s="35" t="s">
        <v>5014</v>
      </c>
      <c r="O1173" s="1" t="s">
        <v>45</v>
      </c>
      <c r="P1173" s="1" t="s">
        <v>4622</v>
      </c>
      <c r="Q1173" s="1" t="s">
        <v>4623</v>
      </c>
      <c r="R1173" s="1" t="s">
        <v>4612</v>
      </c>
      <c r="S1173" s="1">
        <f>+Excel_Advanced_Sales_Dataset_2000__hetvi__2[[#This Row],[Unit Price]]*Excel_Advanced_Sales_Dataset_2000__hetvi__2[[#This Row],[Quantity]]</f>
        <v>221957.59</v>
      </c>
    </row>
    <row r="1174" spans="1:19" x14ac:dyDescent="0.25">
      <c r="A1174" s="1" t="s">
        <v>2912</v>
      </c>
      <c r="B1174" s="1" t="s">
        <v>427</v>
      </c>
      <c r="C1174" s="1" t="s">
        <v>4969</v>
      </c>
      <c r="D1174" s="1" t="s">
        <v>7171</v>
      </c>
      <c r="E1174" s="1" t="s">
        <v>4656</v>
      </c>
      <c r="F1174" s="1" t="s">
        <v>4772</v>
      </c>
      <c r="G1174" s="1" t="s">
        <v>4867</v>
      </c>
      <c r="H1174" s="1" t="s">
        <v>4618</v>
      </c>
      <c r="I1174" s="1" t="s">
        <v>4647</v>
      </c>
      <c r="J1174" s="1" t="s">
        <v>4846</v>
      </c>
      <c r="K1174">
        <v>39332.870000000003</v>
      </c>
      <c r="L1174">
        <v>18.41</v>
      </c>
      <c r="M1174" s="32" t="s">
        <v>7172</v>
      </c>
      <c r="N1174" s="35" t="s">
        <v>6017</v>
      </c>
      <c r="O1174" s="1" t="s">
        <v>4730</v>
      </c>
      <c r="P1174" s="1" t="s">
        <v>4622</v>
      </c>
      <c r="Q1174" s="1" t="s">
        <v>4623</v>
      </c>
      <c r="R1174" s="1" t="s">
        <v>4624</v>
      </c>
      <c r="S1174" s="1">
        <f>+Excel_Advanced_Sales_Dataset_2000__hetvi__2[[#This Row],[Unit Price]]*Excel_Advanced_Sales_Dataset_2000__hetvi__2[[#This Row],[Quantity]]</f>
        <v>589993.05000000005</v>
      </c>
    </row>
    <row r="1175" spans="1:19" x14ac:dyDescent="0.25">
      <c r="A1175" s="1" t="s">
        <v>2914</v>
      </c>
      <c r="B1175" s="1" t="s">
        <v>791</v>
      </c>
      <c r="C1175" s="1" t="s">
        <v>5401</v>
      </c>
      <c r="D1175" s="1" t="s">
        <v>5029</v>
      </c>
      <c r="E1175" s="1" t="s">
        <v>4627</v>
      </c>
      <c r="F1175" s="1" t="s">
        <v>4636</v>
      </c>
      <c r="G1175" s="1" t="s">
        <v>4637</v>
      </c>
      <c r="H1175" s="1" t="s">
        <v>4638</v>
      </c>
      <c r="I1175" s="1" t="s">
        <v>4834</v>
      </c>
      <c r="J1175" s="1" t="s">
        <v>4814</v>
      </c>
      <c r="K1175">
        <v>4534.33</v>
      </c>
      <c r="L1175">
        <v>17.37</v>
      </c>
      <c r="M1175" s="32" t="s">
        <v>7173</v>
      </c>
      <c r="N1175" s="35" t="s">
        <v>5577</v>
      </c>
      <c r="O1175" s="1" t="s">
        <v>4730</v>
      </c>
      <c r="P1175" s="1" t="s">
        <v>4622</v>
      </c>
      <c r="Q1175" s="1" t="s">
        <v>4643</v>
      </c>
      <c r="R1175" s="1" t="s">
        <v>4653</v>
      </c>
      <c r="S1175" s="1">
        <f>+Excel_Advanced_Sales_Dataset_2000__hetvi__2[[#This Row],[Unit Price]]*Excel_Advanced_Sales_Dataset_2000__hetvi__2[[#This Row],[Quantity]]</f>
        <v>108823.92</v>
      </c>
    </row>
    <row r="1176" spans="1:19" x14ac:dyDescent="0.25">
      <c r="A1176" s="1" t="s">
        <v>2916</v>
      </c>
      <c r="B1176" s="1" t="s">
        <v>2117</v>
      </c>
      <c r="C1176" s="1" t="s">
        <v>7174</v>
      </c>
      <c r="D1176" s="1" t="s">
        <v>6198</v>
      </c>
      <c r="E1176" s="1" t="s">
        <v>4627</v>
      </c>
      <c r="F1176" s="1" t="s">
        <v>4723</v>
      </c>
      <c r="G1176" s="1" t="s">
        <v>4922</v>
      </c>
      <c r="H1176" s="1" t="s">
        <v>4638</v>
      </c>
      <c r="I1176" s="1" t="s">
        <v>4834</v>
      </c>
      <c r="J1176" s="1" t="s">
        <v>4767</v>
      </c>
      <c r="K1176">
        <v>46609.64</v>
      </c>
      <c r="L1176">
        <v>15.87</v>
      </c>
      <c r="M1176" s="32" t="s">
        <v>7175</v>
      </c>
      <c r="N1176" s="35" t="s">
        <v>4995</v>
      </c>
      <c r="O1176" s="1" t="s">
        <v>4664</v>
      </c>
      <c r="P1176" s="1" t="s">
        <v>4652</v>
      </c>
      <c r="Q1176" s="1" t="s">
        <v>4623</v>
      </c>
      <c r="R1176" s="1" t="s">
        <v>4644</v>
      </c>
      <c r="S1176" s="1">
        <f>+Excel_Advanced_Sales_Dataset_2000__hetvi__2[[#This Row],[Unit Price]]*Excel_Advanced_Sales_Dataset_2000__hetvi__2[[#This Row],[Quantity]]</f>
        <v>2097433.7999999998</v>
      </c>
    </row>
    <row r="1177" spans="1:19" x14ac:dyDescent="0.25">
      <c r="A1177" s="1" t="s">
        <v>2918</v>
      </c>
      <c r="B1177" s="1" t="s">
        <v>1379</v>
      </c>
      <c r="C1177" s="1" t="s">
        <v>5164</v>
      </c>
      <c r="D1177" s="1" t="s">
        <v>5756</v>
      </c>
      <c r="E1177" s="1" t="s">
        <v>4602</v>
      </c>
      <c r="F1177" s="1" t="s">
        <v>4668</v>
      </c>
      <c r="G1177" s="1" t="s">
        <v>4669</v>
      </c>
      <c r="H1177" s="1" t="s">
        <v>4725</v>
      </c>
      <c r="I1177" s="1" t="s">
        <v>4898</v>
      </c>
      <c r="J1177" s="1" t="s">
        <v>4793</v>
      </c>
      <c r="K1177">
        <v>10159.14</v>
      </c>
      <c r="L1177">
        <v>1.64</v>
      </c>
      <c r="M1177" s="32" t="s">
        <v>7176</v>
      </c>
      <c r="N1177" s="35" t="s">
        <v>4864</v>
      </c>
      <c r="O1177" s="1" t="s">
        <v>4730</v>
      </c>
      <c r="P1177" s="1" t="s">
        <v>4610</v>
      </c>
      <c r="Q1177" s="1" t="s">
        <v>4623</v>
      </c>
      <c r="R1177" s="1" t="s">
        <v>4682</v>
      </c>
      <c r="S1177" s="1">
        <f>+Excel_Advanced_Sales_Dataset_2000__hetvi__2[[#This Row],[Unit Price]]*Excel_Advanced_Sales_Dataset_2000__hetvi__2[[#This Row],[Quantity]]</f>
        <v>162546.23999999999</v>
      </c>
    </row>
    <row r="1178" spans="1:19" x14ac:dyDescent="0.25">
      <c r="A1178" s="1" t="s">
        <v>2920</v>
      </c>
      <c r="B1178" s="1" t="s">
        <v>165</v>
      </c>
      <c r="C1178" s="1" t="s">
        <v>7177</v>
      </c>
      <c r="D1178" s="1" t="s">
        <v>6183</v>
      </c>
      <c r="E1178" s="1" t="s">
        <v>4656</v>
      </c>
      <c r="F1178" s="1" t="s">
        <v>4772</v>
      </c>
      <c r="G1178" s="1" t="s">
        <v>4773</v>
      </c>
      <c r="H1178" s="1" t="s">
        <v>4659</v>
      </c>
      <c r="I1178" s="1" t="s">
        <v>4756</v>
      </c>
      <c r="J1178" s="1" t="s">
        <v>4828</v>
      </c>
      <c r="K1178">
        <v>11982.88</v>
      </c>
      <c r="L1178">
        <v>14.24</v>
      </c>
      <c r="M1178" s="32" t="s">
        <v>7178</v>
      </c>
      <c r="N1178" s="35" t="s">
        <v>5375</v>
      </c>
      <c r="O1178" s="1" t="s">
        <v>4664</v>
      </c>
      <c r="P1178" s="1" t="s">
        <v>4622</v>
      </c>
      <c r="Q1178" s="1" t="s">
        <v>4623</v>
      </c>
      <c r="R1178" s="1" t="s">
        <v>4665</v>
      </c>
      <c r="S1178" s="1">
        <f>+Excel_Advanced_Sales_Dataset_2000__hetvi__2[[#This Row],[Unit Price]]*Excel_Advanced_Sales_Dataset_2000__hetvi__2[[#This Row],[Quantity]]</f>
        <v>155777.44</v>
      </c>
    </row>
    <row r="1179" spans="1:19" x14ac:dyDescent="0.25">
      <c r="A1179" s="1" t="s">
        <v>2922</v>
      </c>
      <c r="B1179" s="1" t="s">
        <v>430</v>
      </c>
      <c r="C1179" s="1" t="s">
        <v>5507</v>
      </c>
      <c r="D1179" s="1" t="s">
        <v>7179</v>
      </c>
      <c r="E1179" s="1" t="s">
        <v>4627</v>
      </c>
      <c r="F1179" s="1" t="s">
        <v>4691</v>
      </c>
      <c r="G1179" s="1" t="s">
        <v>5017</v>
      </c>
      <c r="H1179" s="1" t="s">
        <v>4630</v>
      </c>
      <c r="I1179" s="1" t="s">
        <v>4670</v>
      </c>
      <c r="J1179" s="1" t="s">
        <v>5370</v>
      </c>
      <c r="K1179">
        <v>12987.99</v>
      </c>
      <c r="L1179">
        <v>4.7</v>
      </c>
      <c r="M1179" s="32" t="s">
        <v>7180</v>
      </c>
      <c r="N1179" s="35" t="s">
        <v>4781</v>
      </c>
      <c r="O1179" s="1" t="s">
        <v>4651</v>
      </c>
      <c r="P1179" s="1" t="s">
        <v>4622</v>
      </c>
      <c r="Q1179" s="1" t="s">
        <v>4611</v>
      </c>
      <c r="R1179" s="1" t="s">
        <v>4782</v>
      </c>
      <c r="S1179" s="1">
        <f>+Excel_Advanced_Sales_Dataset_2000__hetvi__2[[#This Row],[Unit Price]]*Excel_Advanced_Sales_Dataset_2000__hetvi__2[[#This Row],[Quantity]]</f>
        <v>545495.57999999996</v>
      </c>
    </row>
    <row r="1180" spans="1:19" x14ac:dyDescent="0.25">
      <c r="A1180" s="1" t="s">
        <v>2924</v>
      </c>
      <c r="B1180" s="1" t="s">
        <v>1537</v>
      </c>
      <c r="C1180" s="1" t="s">
        <v>4721</v>
      </c>
      <c r="D1180" s="1" t="s">
        <v>6023</v>
      </c>
      <c r="E1180" s="1" t="s">
        <v>4615</v>
      </c>
      <c r="F1180" s="1" t="s">
        <v>4843</v>
      </c>
      <c r="G1180" s="1" t="s">
        <v>4844</v>
      </c>
      <c r="H1180" s="1" t="s">
        <v>4659</v>
      </c>
      <c r="I1180" s="1" t="s">
        <v>4756</v>
      </c>
      <c r="J1180" s="1" t="s">
        <v>4648</v>
      </c>
      <c r="K1180">
        <v>40370.730000000003</v>
      </c>
      <c r="L1180">
        <v>18.989999999999998</v>
      </c>
      <c r="M1180" s="32" t="s">
        <v>7181</v>
      </c>
      <c r="N1180" s="35" t="s">
        <v>5505</v>
      </c>
      <c r="O1180" s="1" t="s">
        <v>4664</v>
      </c>
      <c r="P1180" s="1" t="s">
        <v>4622</v>
      </c>
      <c r="Q1180" s="1" t="s">
        <v>4623</v>
      </c>
      <c r="R1180" s="1" t="s">
        <v>4744</v>
      </c>
      <c r="S1180" s="1">
        <f>+Excel_Advanced_Sales_Dataset_2000__hetvi__2[[#This Row],[Unit Price]]*Excel_Advanced_Sales_Dataset_2000__hetvi__2[[#This Row],[Quantity]]</f>
        <v>1776312.12</v>
      </c>
    </row>
    <row r="1181" spans="1:19" x14ac:dyDescent="0.25">
      <c r="A1181" s="1" t="s">
        <v>2926</v>
      </c>
      <c r="B1181" s="1" t="s">
        <v>301</v>
      </c>
      <c r="C1181" s="1" t="s">
        <v>5687</v>
      </c>
      <c r="D1181" s="1" t="s">
        <v>4771</v>
      </c>
      <c r="E1181" s="1" t="s">
        <v>4602</v>
      </c>
      <c r="F1181" s="1" t="s">
        <v>4668</v>
      </c>
      <c r="G1181" s="1" t="s">
        <v>4879</v>
      </c>
      <c r="H1181" s="1" t="s">
        <v>4659</v>
      </c>
      <c r="I1181" s="1" t="s">
        <v>4660</v>
      </c>
      <c r="J1181" s="1" t="s">
        <v>4736</v>
      </c>
      <c r="K1181">
        <v>5206.08</v>
      </c>
      <c r="L1181">
        <v>19.579999999999998</v>
      </c>
      <c r="M1181" s="32" t="s">
        <v>7182</v>
      </c>
      <c r="N1181" s="35" t="s">
        <v>5285</v>
      </c>
      <c r="O1181" s="1" t="s">
        <v>4730</v>
      </c>
      <c r="P1181" s="1" t="s">
        <v>4622</v>
      </c>
      <c r="Q1181" s="1" t="s">
        <v>4611</v>
      </c>
      <c r="R1181" s="1" t="s">
        <v>4823</v>
      </c>
      <c r="S1181" s="1">
        <f>+Excel_Advanced_Sales_Dataset_2000__hetvi__2[[#This Row],[Unit Price]]*Excel_Advanced_Sales_Dataset_2000__hetvi__2[[#This Row],[Quantity]]</f>
        <v>31236.48</v>
      </c>
    </row>
    <row r="1182" spans="1:19" x14ac:dyDescent="0.25">
      <c r="A1182" s="1" t="s">
        <v>2928</v>
      </c>
      <c r="B1182" s="1" t="s">
        <v>245</v>
      </c>
      <c r="C1182" s="1" t="s">
        <v>5029</v>
      </c>
      <c r="D1182" s="1" t="s">
        <v>5635</v>
      </c>
      <c r="E1182" s="1" t="s">
        <v>4615</v>
      </c>
      <c r="F1182" s="1" t="s">
        <v>4733</v>
      </c>
      <c r="G1182" s="1" t="s">
        <v>5083</v>
      </c>
      <c r="H1182" s="1" t="s">
        <v>4605</v>
      </c>
      <c r="I1182" s="1" t="s">
        <v>4819</v>
      </c>
      <c r="J1182" s="1" t="s">
        <v>4883</v>
      </c>
      <c r="K1182">
        <v>23615.15</v>
      </c>
      <c r="L1182">
        <v>5.79</v>
      </c>
      <c r="M1182" s="32" t="s">
        <v>7183</v>
      </c>
      <c r="N1182" s="35" t="s">
        <v>5509</v>
      </c>
      <c r="O1182" s="1" t="s">
        <v>45</v>
      </c>
      <c r="P1182" s="1" t="s">
        <v>4622</v>
      </c>
      <c r="Q1182" s="1" t="s">
        <v>4623</v>
      </c>
      <c r="R1182" s="1" t="s">
        <v>4696</v>
      </c>
      <c r="S1182" s="1">
        <f>+Excel_Advanced_Sales_Dataset_2000__hetvi__2[[#This Row],[Unit Price]]*Excel_Advanced_Sales_Dataset_2000__hetvi__2[[#This Row],[Quantity]]</f>
        <v>1157142.3500000001</v>
      </c>
    </row>
    <row r="1183" spans="1:19" x14ac:dyDescent="0.25">
      <c r="A1183" s="1" t="s">
        <v>2930</v>
      </c>
      <c r="B1183" s="1" t="s">
        <v>1210</v>
      </c>
      <c r="C1183" s="1" t="s">
        <v>5064</v>
      </c>
      <c r="D1183" s="1" t="s">
        <v>6133</v>
      </c>
      <c r="E1183" s="1" t="s">
        <v>4615</v>
      </c>
      <c r="F1183" s="1" t="s">
        <v>4616</v>
      </c>
      <c r="G1183" s="1" t="s">
        <v>5280</v>
      </c>
      <c r="H1183" s="1" t="s">
        <v>4605</v>
      </c>
      <c r="I1183" s="1" t="s">
        <v>4808</v>
      </c>
      <c r="J1183" s="1" t="s">
        <v>4828</v>
      </c>
      <c r="K1183">
        <v>33670.61</v>
      </c>
      <c r="L1183">
        <v>14.63</v>
      </c>
      <c r="M1183" s="32" t="s">
        <v>7184</v>
      </c>
      <c r="N1183" s="35" t="s">
        <v>6270</v>
      </c>
      <c r="O1183" s="1" t="s">
        <v>4651</v>
      </c>
      <c r="P1183" s="1" t="s">
        <v>4622</v>
      </c>
      <c r="Q1183" s="1" t="s">
        <v>4643</v>
      </c>
      <c r="R1183" s="1" t="s">
        <v>4682</v>
      </c>
      <c r="S1183" s="1">
        <f>+Excel_Advanced_Sales_Dataset_2000__hetvi__2[[#This Row],[Unit Price]]*Excel_Advanced_Sales_Dataset_2000__hetvi__2[[#This Row],[Quantity]]</f>
        <v>437717.93</v>
      </c>
    </row>
    <row r="1184" spans="1:19" x14ac:dyDescent="0.25">
      <c r="A1184" s="1" t="s">
        <v>2932</v>
      </c>
      <c r="B1184" s="1" t="s">
        <v>805</v>
      </c>
      <c r="C1184" s="1" t="s">
        <v>5087</v>
      </c>
      <c r="D1184" s="1" t="s">
        <v>7185</v>
      </c>
      <c r="E1184" s="1" t="s">
        <v>4615</v>
      </c>
      <c r="F1184" s="1" t="s">
        <v>4733</v>
      </c>
      <c r="G1184" s="1" t="s">
        <v>5083</v>
      </c>
      <c r="H1184" s="1" t="s">
        <v>4659</v>
      </c>
      <c r="I1184" s="1" t="s">
        <v>4756</v>
      </c>
      <c r="J1184" s="1" t="s">
        <v>4767</v>
      </c>
      <c r="K1184">
        <v>30208.77</v>
      </c>
      <c r="L1184">
        <v>13.11</v>
      </c>
      <c r="M1184" s="32" t="s">
        <v>7186</v>
      </c>
      <c r="N1184" s="35" t="s">
        <v>5584</v>
      </c>
      <c r="O1184" s="1" t="s">
        <v>4664</v>
      </c>
      <c r="P1184" s="1" t="s">
        <v>4622</v>
      </c>
      <c r="Q1184" s="1" t="s">
        <v>4623</v>
      </c>
      <c r="R1184" s="1" t="s">
        <v>4720</v>
      </c>
      <c r="S1184" s="1">
        <f>+Excel_Advanced_Sales_Dataset_2000__hetvi__2[[#This Row],[Unit Price]]*Excel_Advanced_Sales_Dataset_2000__hetvi__2[[#This Row],[Quantity]]</f>
        <v>1359394.65</v>
      </c>
    </row>
    <row r="1185" spans="1:19" x14ac:dyDescent="0.25">
      <c r="A1185" s="1" t="s">
        <v>2934</v>
      </c>
      <c r="B1185" s="1" t="s">
        <v>1419</v>
      </c>
      <c r="C1185" s="1" t="s">
        <v>5302</v>
      </c>
      <c r="D1185" s="1" t="s">
        <v>5984</v>
      </c>
      <c r="E1185" s="1" t="s">
        <v>4627</v>
      </c>
      <c r="F1185" s="1" t="s">
        <v>4628</v>
      </c>
      <c r="G1185" s="1" t="s">
        <v>4747</v>
      </c>
      <c r="H1185" s="1" t="s">
        <v>4618</v>
      </c>
      <c r="I1185" s="1" t="s">
        <v>4735</v>
      </c>
      <c r="J1185" s="1" t="s">
        <v>4707</v>
      </c>
      <c r="K1185">
        <v>39324.69</v>
      </c>
      <c r="L1185">
        <v>8.99</v>
      </c>
      <c r="M1185" s="32" t="s">
        <v>7187</v>
      </c>
      <c r="N1185" s="35" t="s">
        <v>5368</v>
      </c>
      <c r="O1185" s="1" t="s">
        <v>4730</v>
      </c>
      <c r="P1185" s="1" t="s">
        <v>4622</v>
      </c>
      <c r="Q1185" s="1" t="s">
        <v>4611</v>
      </c>
      <c r="R1185" s="1" t="s">
        <v>4665</v>
      </c>
      <c r="S1185" s="1">
        <f>+Excel_Advanced_Sales_Dataset_2000__hetvi__2[[#This Row],[Unit Price]]*Excel_Advanced_Sales_Dataset_2000__hetvi__2[[#This Row],[Quantity]]</f>
        <v>983117.25</v>
      </c>
    </row>
    <row r="1186" spans="1:19" x14ac:dyDescent="0.25">
      <c r="A1186" s="1" t="s">
        <v>2936</v>
      </c>
      <c r="B1186" s="1" t="s">
        <v>2007</v>
      </c>
      <c r="C1186" s="1" t="s">
        <v>7188</v>
      </c>
      <c r="D1186" s="1" t="s">
        <v>4683</v>
      </c>
      <c r="E1186" s="1" t="s">
        <v>4602</v>
      </c>
      <c r="F1186" s="1" t="s">
        <v>4785</v>
      </c>
      <c r="G1186" s="1" t="s">
        <v>4786</v>
      </c>
      <c r="H1186" s="1" t="s">
        <v>4638</v>
      </c>
      <c r="I1186" s="1" t="s">
        <v>4774</v>
      </c>
      <c r="J1186" s="1" t="s">
        <v>5261</v>
      </c>
      <c r="K1186">
        <v>1370.17</v>
      </c>
      <c r="L1186">
        <v>12.16</v>
      </c>
      <c r="M1186" s="32" t="s">
        <v>7189</v>
      </c>
      <c r="N1186" s="35" t="s">
        <v>4988</v>
      </c>
      <c r="O1186" s="1" t="s">
        <v>4609</v>
      </c>
      <c r="P1186" s="1" t="s">
        <v>4622</v>
      </c>
      <c r="Q1186" s="1" t="s">
        <v>4623</v>
      </c>
      <c r="R1186" s="1" t="s">
        <v>4782</v>
      </c>
      <c r="S1186" s="1">
        <f>+Excel_Advanced_Sales_Dataset_2000__hetvi__2[[#This Row],[Unit Price]]*Excel_Advanced_Sales_Dataset_2000__hetvi__2[[#This Row],[Quantity]]</f>
        <v>13701.7</v>
      </c>
    </row>
    <row r="1187" spans="1:19" x14ac:dyDescent="0.25">
      <c r="A1187" s="1" t="s">
        <v>2938</v>
      </c>
      <c r="B1187" s="1" t="s">
        <v>1033</v>
      </c>
      <c r="C1187" s="1" t="s">
        <v>5238</v>
      </c>
      <c r="D1187" s="1" t="s">
        <v>7190</v>
      </c>
      <c r="E1187" s="1" t="s">
        <v>4602</v>
      </c>
      <c r="F1187" s="1" t="s">
        <v>4603</v>
      </c>
      <c r="G1187" s="1" t="s">
        <v>4813</v>
      </c>
      <c r="H1187" s="1" t="s">
        <v>4618</v>
      </c>
      <c r="I1187" s="1" t="s">
        <v>4619</v>
      </c>
      <c r="J1187" s="1" t="s">
        <v>4893</v>
      </c>
      <c r="K1187">
        <v>2236.64</v>
      </c>
      <c r="L1187">
        <v>18.670000000000002</v>
      </c>
      <c r="M1187" s="32" t="s">
        <v>7191</v>
      </c>
      <c r="N1187" s="35" t="s">
        <v>5591</v>
      </c>
      <c r="O1187" s="1" t="s">
        <v>4664</v>
      </c>
      <c r="P1187" s="1" t="s">
        <v>4622</v>
      </c>
      <c r="Q1187" s="1" t="s">
        <v>4643</v>
      </c>
      <c r="R1187" s="1" t="s">
        <v>4782</v>
      </c>
      <c r="S1187" s="1">
        <f>+Excel_Advanced_Sales_Dataset_2000__hetvi__2[[#This Row],[Unit Price]]*Excel_Advanced_Sales_Dataset_2000__hetvi__2[[#This Row],[Quantity]]</f>
        <v>46969.439999999995</v>
      </c>
    </row>
    <row r="1188" spans="1:19" x14ac:dyDescent="0.25">
      <c r="A1188" s="1" t="s">
        <v>2940</v>
      </c>
      <c r="B1188" s="1" t="s">
        <v>453</v>
      </c>
      <c r="C1188" s="1" t="s">
        <v>4805</v>
      </c>
      <c r="D1188" s="1" t="s">
        <v>7192</v>
      </c>
      <c r="E1188" s="1" t="s">
        <v>4615</v>
      </c>
      <c r="F1188" s="1" t="s">
        <v>4843</v>
      </c>
      <c r="G1188" s="1" t="s">
        <v>4844</v>
      </c>
      <c r="H1188" s="1" t="s">
        <v>4618</v>
      </c>
      <c r="I1188" s="1" t="s">
        <v>4647</v>
      </c>
      <c r="J1188" s="1" t="s">
        <v>4736</v>
      </c>
      <c r="K1188">
        <v>49917.13</v>
      </c>
      <c r="L1188">
        <v>3.5</v>
      </c>
      <c r="M1188" s="32" t="s">
        <v>7193</v>
      </c>
      <c r="N1188" s="35" t="s">
        <v>6168</v>
      </c>
      <c r="O1188" s="1" t="s">
        <v>4651</v>
      </c>
      <c r="P1188" s="1" t="s">
        <v>4622</v>
      </c>
      <c r="Q1188" s="1" t="s">
        <v>4623</v>
      </c>
      <c r="R1188" s="1" t="s">
        <v>4744</v>
      </c>
      <c r="S1188" s="1">
        <f>+Excel_Advanced_Sales_Dataset_2000__hetvi__2[[#This Row],[Unit Price]]*Excel_Advanced_Sales_Dataset_2000__hetvi__2[[#This Row],[Quantity]]</f>
        <v>299502.77999999997</v>
      </c>
    </row>
    <row r="1189" spans="1:19" x14ac:dyDescent="0.25">
      <c r="A1189" s="1" t="s">
        <v>2942</v>
      </c>
      <c r="B1189" s="1" t="s">
        <v>1414</v>
      </c>
      <c r="C1189" s="1" t="s">
        <v>5231</v>
      </c>
      <c r="D1189" s="1" t="s">
        <v>5466</v>
      </c>
      <c r="E1189" s="1" t="s">
        <v>4627</v>
      </c>
      <c r="F1189" s="1" t="s">
        <v>4723</v>
      </c>
      <c r="G1189" s="1" t="s">
        <v>4724</v>
      </c>
      <c r="H1189" s="1" t="s">
        <v>4638</v>
      </c>
      <c r="I1189" s="1" t="s">
        <v>4802</v>
      </c>
      <c r="J1189" s="1" t="s">
        <v>4793</v>
      </c>
      <c r="K1189">
        <v>10315.69</v>
      </c>
      <c r="L1189">
        <v>12.77</v>
      </c>
      <c r="M1189" s="32" t="s">
        <v>7194</v>
      </c>
      <c r="N1189" s="35" t="s">
        <v>5837</v>
      </c>
      <c r="O1189" s="1" t="s">
        <v>4730</v>
      </c>
      <c r="P1189" s="1" t="s">
        <v>4622</v>
      </c>
      <c r="Q1189" s="1" t="s">
        <v>4623</v>
      </c>
      <c r="R1189" s="1" t="s">
        <v>4624</v>
      </c>
      <c r="S1189" s="1">
        <f>+Excel_Advanced_Sales_Dataset_2000__hetvi__2[[#This Row],[Unit Price]]*Excel_Advanced_Sales_Dataset_2000__hetvi__2[[#This Row],[Quantity]]</f>
        <v>165051.04</v>
      </c>
    </row>
    <row r="1190" spans="1:19" x14ac:dyDescent="0.25">
      <c r="A1190" s="1" t="s">
        <v>2944</v>
      </c>
      <c r="B1190" s="1" t="s">
        <v>2000</v>
      </c>
      <c r="C1190" s="1" t="s">
        <v>5965</v>
      </c>
      <c r="D1190" s="1" t="s">
        <v>5229</v>
      </c>
      <c r="E1190" s="1" t="s">
        <v>4656</v>
      </c>
      <c r="F1190" s="1" t="s">
        <v>4891</v>
      </c>
      <c r="G1190" s="1" t="s">
        <v>5183</v>
      </c>
      <c r="H1190" s="1" t="s">
        <v>4605</v>
      </c>
      <c r="I1190" s="1" t="s">
        <v>4606</v>
      </c>
      <c r="J1190" s="1" t="s">
        <v>4707</v>
      </c>
      <c r="K1190">
        <v>33811.86</v>
      </c>
      <c r="L1190">
        <v>13.15</v>
      </c>
      <c r="M1190" s="32" t="s">
        <v>7195</v>
      </c>
      <c r="N1190" s="35" t="s">
        <v>5216</v>
      </c>
      <c r="O1190" s="1" t="s">
        <v>45</v>
      </c>
      <c r="P1190" s="1" t="s">
        <v>4622</v>
      </c>
      <c r="Q1190" s="1" t="s">
        <v>4611</v>
      </c>
      <c r="R1190" s="1" t="s">
        <v>4682</v>
      </c>
      <c r="S1190" s="1">
        <f>+Excel_Advanced_Sales_Dataset_2000__hetvi__2[[#This Row],[Unit Price]]*Excel_Advanced_Sales_Dataset_2000__hetvi__2[[#This Row],[Quantity]]</f>
        <v>845296.5</v>
      </c>
    </row>
    <row r="1191" spans="1:19" x14ac:dyDescent="0.25">
      <c r="A1191" s="1" t="s">
        <v>2946</v>
      </c>
      <c r="B1191" s="1" t="s">
        <v>270</v>
      </c>
      <c r="C1191" s="1" t="s">
        <v>6410</v>
      </c>
      <c r="D1191" s="1" t="s">
        <v>7196</v>
      </c>
      <c r="E1191" s="1" t="s">
        <v>4615</v>
      </c>
      <c r="F1191" s="1" t="s">
        <v>4754</v>
      </c>
      <c r="G1191" s="1" t="s">
        <v>4798</v>
      </c>
      <c r="H1191" s="1" t="s">
        <v>4659</v>
      </c>
      <c r="I1191" s="1" t="s">
        <v>4660</v>
      </c>
      <c r="J1191" s="1" t="s">
        <v>4793</v>
      </c>
      <c r="K1191">
        <v>13611.49</v>
      </c>
      <c r="L1191">
        <v>0.87</v>
      </c>
      <c r="M1191" s="32" t="s">
        <v>7197</v>
      </c>
      <c r="N1191" s="35" t="s">
        <v>5997</v>
      </c>
      <c r="O1191" s="1" t="s">
        <v>4651</v>
      </c>
      <c r="P1191" s="1" t="s">
        <v>4622</v>
      </c>
      <c r="Q1191" s="1" t="s">
        <v>4611</v>
      </c>
      <c r="R1191" s="1" t="s">
        <v>4696</v>
      </c>
      <c r="S1191" s="1">
        <f>+Excel_Advanced_Sales_Dataset_2000__hetvi__2[[#This Row],[Unit Price]]*Excel_Advanced_Sales_Dataset_2000__hetvi__2[[#This Row],[Quantity]]</f>
        <v>217783.84</v>
      </c>
    </row>
    <row r="1192" spans="1:19" x14ac:dyDescent="0.25">
      <c r="A1192" s="1" t="s">
        <v>2948</v>
      </c>
      <c r="B1192" s="1" t="s">
        <v>2306</v>
      </c>
      <c r="C1192" s="1" t="s">
        <v>5045</v>
      </c>
      <c r="D1192" s="1" t="s">
        <v>7198</v>
      </c>
      <c r="E1192" s="1" t="s">
        <v>4627</v>
      </c>
      <c r="F1192" s="1" t="s">
        <v>4691</v>
      </c>
      <c r="G1192" s="1" t="s">
        <v>5000</v>
      </c>
      <c r="H1192" s="1" t="s">
        <v>4605</v>
      </c>
      <c r="I1192" s="1" t="s">
        <v>4868</v>
      </c>
      <c r="J1192" s="1" t="s">
        <v>4846</v>
      </c>
      <c r="K1192">
        <v>43728.46</v>
      </c>
      <c r="L1192">
        <v>14.51</v>
      </c>
      <c r="M1192" s="32" t="s">
        <v>7199</v>
      </c>
      <c r="N1192" s="35" t="s">
        <v>6316</v>
      </c>
      <c r="O1192" s="1" t="s">
        <v>45</v>
      </c>
      <c r="P1192" s="1" t="s">
        <v>4622</v>
      </c>
      <c r="Q1192" s="1" t="s">
        <v>4623</v>
      </c>
      <c r="R1192" s="1" t="s">
        <v>4823</v>
      </c>
      <c r="S1192" s="1">
        <f>+Excel_Advanced_Sales_Dataset_2000__hetvi__2[[#This Row],[Unit Price]]*Excel_Advanced_Sales_Dataset_2000__hetvi__2[[#This Row],[Quantity]]</f>
        <v>655926.9</v>
      </c>
    </row>
    <row r="1193" spans="1:19" x14ac:dyDescent="0.25">
      <c r="A1193" s="1" t="s">
        <v>2950</v>
      </c>
      <c r="B1193" s="1" t="s">
        <v>1076</v>
      </c>
      <c r="C1193" s="1" t="s">
        <v>4812</v>
      </c>
      <c r="D1193" s="1" t="s">
        <v>4866</v>
      </c>
      <c r="E1193" s="1" t="s">
        <v>4656</v>
      </c>
      <c r="F1193" s="1" t="s">
        <v>4657</v>
      </c>
      <c r="G1193" s="1" t="s">
        <v>5152</v>
      </c>
      <c r="H1193" s="1" t="s">
        <v>4725</v>
      </c>
      <c r="I1193" s="1" t="s">
        <v>4726</v>
      </c>
      <c r="J1193" s="1" t="s">
        <v>4820</v>
      </c>
      <c r="K1193">
        <v>20414.7</v>
      </c>
      <c r="L1193">
        <v>15.6</v>
      </c>
      <c r="M1193" s="32" t="s">
        <v>7200</v>
      </c>
      <c r="N1193" s="35" t="s">
        <v>6988</v>
      </c>
      <c r="O1193" s="1" t="s">
        <v>4664</v>
      </c>
      <c r="P1193" s="1" t="s">
        <v>4622</v>
      </c>
      <c r="Q1193" s="1" t="s">
        <v>4611</v>
      </c>
      <c r="R1193" s="1" t="s">
        <v>4624</v>
      </c>
      <c r="S1193" s="1">
        <f>+Excel_Advanced_Sales_Dataset_2000__hetvi__2[[#This Row],[Unit Price]]*Excel_Advanced_Sales_Dataset_2000__hetvi__2[[#This Row],[Quantity]]</f>
        <v>449123.4</v>
      </c>
    </row>
    <row r="1194" spans="1:19" x14ac:dyDescent="0.25">
      <c r="A1194" s="1" t="s">
        <v>2952</v>
      </c>
      <c r="B1194" s="1" t="s">
        <v>2731</v>
      </c>
      <c r="C1194" s="1" t="s">
        <v>4634</v>
      </c>
      <c r="D1194" s="1" t="s">
        <v>5068</v>
      </c>
      <c r="E1194" s="1" t="s">
        <v>4627</v>
      </c>
      <c r="F1194" s="1" t="s">
        <v>4723</v>
      </c>
      <c r="G1194" s="1" t="s">
        <v>4724</v>
      </c>
      <c r="H1194" s="1" t="s">
        <v>4618</v>
      </c>
      <c r="I1194" s="1" t="s">
        <v>4748</v>
      </c>
      <c r="J1194" s="1" t="s">
        <v>4620</v>
      </c>
      <c r="K1194">
        <v>9259.69</v>
      </c>
      <c r="L1194">
        <v>4.8899999999999997</v>
      </c>
      <c r="M1194" s="32" t="s">
        <v>7201</v>
      </c>
      <c r="N1194" s="35" t="s">
        <v>6599</v>
      </c>
      <c r="O1194" s="1" t="s">
        <v>4664</v>
      </c>
      <c r="P1194" s="1" t="s">
        <v>4610</v>
      </c>
      <c r="Q1194" s="1" t="s">
        <v>4623</v>
      </c>
      <c r="R1194" s="1" t="s">
        <v>4782</v>
      </c>
      <c r="S1194" s="1">
        <f>+Excel_Advanced_Sales_Dataset_2000__hetvi__2[[#This Row],[Unit Price]]*Excel_Advanced_Sales_Dataset_2000__hetvi__2[[#This Row],[Quantity]]</f>
        <v>27779.07</v>
      </c>
    </row>
    <row r="1195" spans="1:19" x14ac:dyDescent="0.25">
      <c r="A1195" s="1" t="s">
        <v>2954</v>
      </c>
      <c r="B1195" s="1" t="s">
        <v>471</v>
      </c>
      <c r="C1195" s="1" t="s">
        <v>4969</v>
      </c>
      <c r="D1195" s="1" t="s">
        <v>5706</v>
      </c>
      <c r="E1195" s="1" t="s">
        <v>4656</v>
      </c>
      <c r="F1195" s="1" t="s">
        <v>4676</v>
      </c>
      <c r="G1195" s="1" t="s">
        <v>4677</v>
      </c>
      <c r="H1195" s="1" t="s">
        <v>4618</v>
      </c>
      <c r="I1195" s="1" t="s">
        <v>4619</v>
      </c>
      <c r="J1195" s="1" t="s">
        <v>4648</v>
      </c>
      <c r="K1195">
        <v>5251.12</v>
      </c>
      <c r="L1195">
        <v>13.09</v>
      </c>
      <c r="M1195" s="32" t="s">
        <v>7202</v>
      </c>
      <c r="N1195" s="35" t="s">
        <v>5181</v>
      </c>
      <c r="O1195" s="1" t="s">
        <v>4664</v>
      </c>
      <c r="P1195" s="1" t="s">
        <v>4622</v>
      </c>
      <c r="Q1195" s="1" t="s">
        <v>4611</v>
      </c>
      <c r="R1195" s="1" t="s">
        <v>4624</v>
      </c>
      <c r="S1195" s="1">
        <f>+Excel_Advanced_Sales_Dataset_2000__hetvi__2[[#This Row],[Unit Price]]*Excel_Advanced_Sales_Dataset_2000__hetvi__2[[#This Row],[Quantity]]</f>
        <v>231049.28</v>
      </c>
    </row>
    <row r="1196" spans="1:19" x14ac:dyDescent="0.25">
      <c r="A1196" s="1" t="s">
        <v>2956</v>
      </c>
      <c r="B1196" s="1" t="s">
        <v>762</v>
      </c>
      <c r="C1196" s="1" t="s">
        <v>4634</v>
      </c>
      <c r="D1196" s="1" t="s">
        <v>5012</v>
      </c>
      <c r="E1196" s="1" t="s">
        <v>4602</v>
      </c>
      <c r="F1196" s="1" t="s">
        <v>4668</v>
      </c>
      <c r="G1196" s="1" t="s">
        <v>4807</v>
      </c>
      <c r="H1196" s="1" t="s">
        <v>4638</v>
      </c>
      <c r="I1196" s="1" t="s">
        <v>4639</v>
      </c>
      <c r="J1196" s="1" t="s">
        <v>4693</v>
      </c>
      <c r="K1196">
        <v>29914.87</v>
      </c>
      <c r="L1196">
        <v>3.01</v>
      </c>
      <c r="M1196" s="32" t="s">
        <v>7203</v>
      </c>
      <c r="N1196" s="35" t="s">
        <v>4789</v>
      </c>
      <c r="O1196" s="1" t="s">
        <v>4730</v>
      </c>
      <c r="P1196" s="1" t="s">
        <v>4622</v>
      </c>
      <c r="Q1196" s="1" t="s">
        <v>4643</v>
      </c>
      <c r="R1196" s="1" t="s">
        <v>4682</v>
      </c>
      <c r="S1196" s="1">
        <f>+Excel_Advanced_Sales_Dataset_2000__hetvi__2[[#This Row],[Unit Price]]*Excel_Advanced_Sales_Dataset_2000__hetvi__2[[#This Row],[Quantity]]</f>
        <v>897446.1</v>
      </c>
    </row>
    <row r="1197" spans="1:19" x14ac:dyDescent="0.25">
      <c r="A1197" s="1" t="s">
        <v>2958</v>
      </c>
      <c r="B1197" s="1" t="s">
        <v>148</v>
      </c>
      <c r="C1197" s="1" t="s">
        <v>4979</v>
      </c>
      <c r="D1197" s="1" t="s">
        <v>5274</v>
      </c>
      <c r="E1197" s="1" t="s">
        <v>4615</v>
      </c>
      <c r="F1197" s="1" t="s">
        <v>4616</v>
      </c>
      <c r="G1197" s="1" t="s">
        <v>4699</v>
      </c>
      <c r="H1197" s="1" t="s">
        <v>4659</v>
      </c>
      <c r="I1197" s="1" t="s">
        <v>4845</v>
      </c>
      <c r="J1197" s="1" t="s">
        <v>4671</v>
      </c>
      <c r="K1197">
        <v>45166.57</v>
      </c>
      <c r="L1197">
        <v>7.87</v>
      </c>
      <c r="M1197" s="32" t="s">
        <v>7204</v>
      </c>
      <c r="N1197" s="35" t="s">
        <v>6150</v>
      </c>
      <c r="O1197" s="1" t="s">
        <v>4651</v>
      </c>
      <c r="P1197" s="1" t="s">
        <v>4622</v>
      </c>
      <c r="Q1197" s="1" t="s">
        <v>4611</v>
      </c>
      <c r="R1197" s="1" t="s">
        <v>4653</v>
      </c>
      <c r="S1197" s="1">
        <f>+Excel_Advanced_Sales_Dataset_2000__hetvi__2[[#This Row],[Unit Price]]*Excel_Advanced_Sales_Dataset_2000__hetvi__2[[#This Row],[Quantity]]</f>
        <v>1806662.8</v>
      </c>
    </row>
    <row r="1198" spans="1:19" x14ac:dyDescent="0.25">
      <c r="A1198" s="1" t="s">
        <v>2960</v>
      </c>
      <c r="B1198" s="1" t="s">
        <v>389</v>
      </c>
      <c r="C1198" s="1" t="s">
        <v>4885</v>
      </c>
      <c r="D1198" s="1" t="s">
        <v>7205</v>
      </c>
      <c r="E1198" s="1" t="s">
        <v>4602</v>
      </c>
      <c r="F1198" s="1" t="s">
        <v>4785</v>
      </c>
      <c r="G1198" s="1" t="s">
        <v>5159</v>
      </c>
      <c r="H1198" s="1" t="s">
        <v>4630</v>
      </c>
      <c r="I1198" s="1" t="s">
        <v>4766</v>
      </c>
      <c r="J1198" s="1" t="s">
        <v>4883</v>
      </c>
      <c r="K1198">
        <v>46612.71</v>
      </c>
      <c r="L1198">
        <v>0.7</v>
      </c>
      <c r="M1198" s="32" t="s">
        <v>7206</v>
      </c>
      <c r="N1198" s="35" t="s">
        <v>5276</v>
      </c>
      <c r="O1198" s="1" t="s">
        <v>4651</v>
      </c>
      <c r="P1198" s="1" t="s">
        <v>4622</v>
      </c>
      <c r="Q1198" s="1" t="s">
        <v>4623</v>
      </c>
      <c r="R1198" s="1" t="s">
        <v>4744</v>
      </c>
      <c r="S1198" s="1">
        <f>+Excel_Advanced_Sales_Dataset_2000__hetvi__2[[#This Row],[Unit Price]]*Excel_Advanced_Sales_Dataset_2000__hetvi__2[[#This Row],[Quantity]]</f>
        <v>2284022.79</v>
      </c>
    </row>
    <row r="1199" spans="1:19" x14ac:dyDescent="0.25">
      <c r="A1199" s="1" t="s">
        <v>2962</v>
      </c>
      <c r="B1199" s="1" t="s">
        <v>332</v>
      </c>
      <c r="C1199" s="1" t="s">
        <v>4783</v>
      </c>
      <c r="D1199" s="1" t="s">
        <v>5012</v>
      </c>
      <c r="E1199" s="1" t="s">
        <v>4656</v>
      </c>
      <c r="F1199" s="1" t="s">
        <v>4657</v>
      </c>
      <c r="G1199" s="1" t="s">
        <v>4658</v>
      </c>
      <c r="H1199" s="1" t="s">
        <v>4725</v>
      </c>
      <c r="I1199" s="1" t="s">
        <v>4898</v>
      </c>
      <c r="J1199" s="1" t="s">
        <v>5078</v>
      </c>
      <c r="K1199">
        <v>36288.83</v>
      </c>
      <c r="L1199">
        <v>13.34</v>
      </c>
      <c r="M1199" s="32" t="s">
        <v>7207</v>
      </c>
      <c r="N1199" s="35" t="s">
        <v>4864</v>
      </c>
      <c r="O1199" s="1" t="s">
        <v>4730</v>
      </c>
      <c r="P1199" s="1" t="s">
        <v>4622</v>
      </c>
      <c r="Q1199" s="1" t="s">
        <v>4611</v>
      </c>
      <c r="R1199" s="1" t="s">
        <v>4682</v>
      </c>
      <c r="S1199" s="1">
        <f>+Excel_Advanced_Sales_Dataset_2000__hetvi__2[[#This Row],[Unit Price]]*Excel_Advanced_Sales_Dataset_2000__hetvi__2[[#This Row],[Quantity]]</f>
        <v>1415264.37</v>
      </c>
    </row>
    <row r="1200" spans="1:19" x14ac:dyDescent="0.25">
      <c r="A1200" s="1" t="s">
        <v>2964</v>
      </c>
      <c r="B1200" s="1" t="s">
        <v>711</v>
      </c>
      <c r="C1200" s="1" t="s">
        <v>6917</v>
      </c>
      <c r="D1200" s="1" t="s">
        <v>4862</v>
      </c>
      <c r="E1200" s="1" t="s">
        <v>4656</v>
      </c>
      <c r="F1200" s="1" t="s">
        <v>4657</v>
      </c>
      <c r="G1200" s="1" t="s">
        <v>4658</v>
      </c>
      <c r="H1200" s="1" t="s">
        <v>4638</v>
      </c>
      <c r="I1200" s="1" t="s">
        <v>4774</v>
      </c>
      <c r="J1200" s="1" t="s">
        <v>4835</v>
      </c>
      <c r="K1200">
        <v>1177.8699999999999</v>
      </c>
      <c r="L1200">
        <v>17.45</v>
      </c>
      <c r="M1200" s="32" t="s">
        <v>7208</v>
      </c>
      <c r="N1200" s="35" t="s">
        <v>6470</v>
      </c>
      <c r="O1200" s="1" t="s">
        <v>4609</v>
      </c>
      <c r="P1200" s="1" t="s">
        <v>4622</v>
      </c>
      <c r="Q1200" s="1" t="s">
        <v>4611</v>
      </c>
      <c r="R1200" s="1" t="s">
        <v>4703</v>
      </c>
      <c r="S1200" s="1">
        <f>+Excel_Advanced_Sales_Dataset_2000__hetvi__2[[#This Row],[Unit Price]]*Excel_Advanced_Sales_Dataset_2000__hetvi__2[[#This Row],[Quantity]]</f>
        <v>37691.839999999997</v>
      </c>
    </row>
    <row r="1201" spans="1:19" x14ac:dyDescent="0.25">
      <c r="A1201" s="1" t="s">
        <v>2966</v>
      </c>
      <c r="B1201" s="1" t="s">
        <v>2025</v>
      </c>
      <c r="C1201" s="1" t="s">
        <v>5286</v>
      </c>
      <c r="D1201" s="1" t="s">
        <v>6618</v>
      </c>
      <c r="E1201" s="1" t="s">
        <v>4615</v>
      </c>
      <c r="F1201" s="1" t="s">
        <v>4754</v>
      </c>
      <c r="G1201" s="1" t="s">
        <v>4839</v>
      </c>
      <c r="H1201" s="1" t="s">
        <v>4725</v>
      </c>
      <c r="I1201" s="1" t="s">
        <v>4923</v>
      </c>
      <c r="J1201" s="1" t="s">
        <v>5100</v>
      </c>
      <c r="K1201">
        <v>35700.53</v>
      </c>
      <c r="L1201">
        <v>19.8</v>
      </c>
      <c r="M1201" s="32" t="s">
        <v>7209</v>
      </c>
      <c r="N1201" s="35" t="s">
        <v>5537</v>
      </c>
      <c r="O1201" s="1" t="s">
        <v>4730</v>
      </c>
      <c r="P1201" s="1" t="s">
        <v>4652</v>
      </c>
      <c r="Q1201" s="1" t="s">
        <v>4623</v>
      </c>
      <c r="R1201" s="1" t="s">
        <v>4624</v>
      </c>
      <c r="S1201" s="1">
        <f>+Excel_Advanced_Sales_Dataset_2000__hetvi__2[[#This Row],[Unit Price]]*Excel_Advanced_Sales_Dataset_2000__hetvi__2[[#This Row],[Quantity]]</f>
        <v>1677924.91</v>
      </c>
    </row>
    <row r="1202" spans="1:19" x14ac:dyDescent="0.25">
      <c r="A1202" s="1" t="s">
        <v>2968</v>
      </c>
      <c r="B1202" s="1" t="s">
        <v>355</v>
      </c>
      <c r="C1202" s="1" t="s">
        <v>4721</v>
      </c>
      <c r="D1202" s="1" t="s">
        <v>7210</v>
      </c>
      <c r="E1202" s="1" t="s">
        <v>4656</v>
      </c>
      <c r="F1202" s="1" t="s">
        <v>4772</v>
      </c>
      <c r="G1202" s="1" t="s">
        <v>4867</v>
      </c>
      <c r="H1202" s="1" t="s">
        <v>4618</v>
      </c>
      <c r="I1202" s="1" t="s">
        <v>4619</v>
      </c>
      <c r="J1202" s="1" t="s">
        <v>4757</v>
      </c>
      <c r="K1202">
        <v>38636.620000000003</v>
      </c>
      <c r="L1202">
        <v>4.17</v>
      </c>
      <c r="M1202" s="32" t="s">
        <v>7211</v>
      </c>
      <c r="N1202" s="35" t="s">
        <v>5557</v>
      </c>
      <c r="O1202" s="1" t="s">
        <v>4609</v>
      </c>
      <c r="P1202" s="1" t="s">
        <v>4622</v>
      </c>
      <c r="Q1202" s="1" t="s">
        <v>4623</v>
      </c>
      <c r="R1202" s="1" t="s">
        <v>4782</v>
      </c>
      <c r="S1202" s="1">
        <f>+Excel_Advanced_Sales_Dataset_2000__hetvi__2[[#This Row],[Unit Price]]*Excel_Advanced_Sales_Dataset_2000__hetvi__2[[#This Row],[Quantity]]</f>
        <v>1081825.3600000001</v>
      </c>
    </row>
    <row r="1203" spans="1:19" x14ac:dyDescent="0.25">
      <c r="A1203" s="1" t="s">
        <v>2970</v>
      </c>
      <c r="B1203" s="1" t="s">
        <v>2852</v>
      </c>
      <c r="C1203" s="1" t="s">
        <v>4877</v>
      </c>
      <c r="D1203" s="1" t="s">
        <v>5214</v>
      </c>
      <c r="E1203" s="1" t="s">
        <v>4615</v>
      </c>
      <c r="F1203" s="1" t="s">
        <v>4733</v>
      </c>
      <c r="G1203" s="1" t="s">
        <v>4897</v>
      </c>
      <c r="H1203" s="1" t="s">
        <v>4638</v>
      </c>
      <c r="I1203" s="1" t="s">
        <v>4802</v>
      </c>
      <c r="J1203" s="1" t="s">
        <v>4727</v>
      </c>
      <c r="K1203">
        <v>26558.38</v>
      </c>
      <c r="L1203">
        <v>0.21</v>
      </c>
      <c r="M1203" s="32" t="s">
        <v>7212</v>
      </c>
      <c r="N1203" s="35" t="s">
        <v>4991</v>
      </c>
      <c r="O1203" s="1" t="s">
        <v>4609</v>
      </c>
      <c r="P1203" s="1" t="s">
        <v>4652</v>
      </c>
      <c r="Q1203" s="1" t="s">
        <v>4623</v>
      </c>
      <c r="R1203" s="1" t="s">
        <v>4665</v>
      </c>
      <c r="S1203" s="1">
        <f>+Excel_Advanced_Sales_Dataset_2000__hetvi__2[[#This Row],[Unit Price]]*Excel_Advanced_Sales_Dataset_2000__hetvi__2[[#This Row],[Quantity]]</f>
        <v>212467.04</v>
      </c>
    </row>
    <row r="1204" spans="1:19" x14ac:dyDescent="0.25">
      <c r="A1204" s="1" t="s">
        <v>2972</v>
      </c>
      <c r="B1204" s="1" t="s">
        <v>1865</v>
      </c>
      <c r="C1204" s="1" t="s">
        <v>4817</v>
      </c>
      <c r="D1204" s="1" t="s">
        <v>5069</v>
      </c>
      <c r="E1204" s="1" t="s">
        <v>4602</v>
      </c>
      <c r="F1204" s="1" t="s">
        <v>4785</v>
      </c>
      <c r="G1204" s="1" t="s">
        <v>4786</v>
      </c>
      <c r="H1204" s="1" t="s">
        <v>4725</v>
      </c>
      <c r="I1204" s="1" t="s">
        <v>4898</v>
      </c>
      <c r="J1204" s="1" t="s">
        <v>4693</v>
      </c>
      <c r="K1204">
        <v>7811.83</v>
      </c>
      <c r="L1204">
        <v>3.89</v>
      </c>
      <c r="M1204" s="32" t="s">
        <v>7213</v>
      </c>
      <c r="N1204" s="35" t="s">
        <v>7214</v>
      </c>
      <c r="O1204" s="1" t="s">
        <v>4609</v>
      </c>
      <c r="P1204" s="1" t="s">
        <v>4622</v>
      </c>
      <c r="Q1204" s="1" t="s">
        <v>4623</v>
      </c>
      <c r="R1204" s="1" t="s">
        <v>4720</v>
      </c>
      <c r="S1204" s="1">
        <f>+Excel_Advanced_Sales_Dataset_2000__hetvi__2[[#This Row],[Unit Price]]*Excel_Advanced_Sales_Dataset_2000__hetvi__2[[#This Row],[Quantity]]</f>
        <v>234354.9</v>
      </c>
    </row>
    <row r="1205" spans="1:19" x14ac:dyDescent="0.25">
      <c r="A1205" s="1" t="s">
        <v>2974</v>
      </c>
      <c r="B1205" s="1" t="s">
        <v>1773</v>
      </c>
      <c r="C1205" s="1" t="s">
        <v>5256</v>
      </c>
      <c r="D1205" s="1" t="s">
        <v>7205</v>
      </c>
      <c r="E1205" s="1" t="s">
        <v>4602</v>
      </c>
      <c r="F1205" s="1" t="s">
        <v>4668</v>
      </c>
      <c r="G1205" s="1" t="s">
        <v>4807</v>
      </c>
      <c r="H1205" s="1" t="s">
        <v>4725</v>
      </c>
      <c r="I1205" s="1" t="s">
        <v>4898</v>
      </c>
      <c r="J1205" s="1" t="s">
        <v>4693</v>
      </c>
      <c r="K1205">
        <v>11169.64</v>
      </c>
      <c r="L1205">
        <v>13.15</v>
      </c>
      <c r="M1205" s="32" t="s">
        <v>7215</v>
      </c>
      <c r="N1205" s="35" t="s">
        <v>6468</v>
      </c>
      <c r="O1205" s="1" t="s">
        <v>4730</v>
      </c>
      <c r="P1205" s="1" t="s">
        <v>4622</v>
      </c>
      <c r="Q1205" s="1" t="s">
        <v>4643</v>
      </c>
      <c r="R1205" s="1" t="s">
        <v>4744</v>
      </c>
      <c r="S1205" s="1">
        <f>+Excel_Advanced_Sales_Dataset_2000__hetvi__2[[#This Row],[Unit Price]]*Excel_Advanced_Sales_Dataset_2000__hetvi__2[[#This Row],[Quantity]]</f>
        <v>335089.19999999995</v>
      </c>
    </row>
    <row r="1206" spans="1:19" x14ac:dyDescent="0.25">
      <c r="A1206" s="1" t="s">
        <v>2976</v>
      </c>
      <c r="B1206" s="1" t="s">
        <v>82</v>
      </c>
      <c r="C1206" s="1" t="s">
        <v>5136</v>
      </c>
      <c r="D1206" s="1" t="s">
        <v>4613</v>
      </c>
      <c r="E1206" s="1" t="s">
        <v>4615</v>
      </c>
      <c r="F1206" s="1" t="s">
        <v>4754</v>
      </c>
      <c r="G1206" s="1" t="s">
        <v>4755</v>
      </c>
      <c r="H1206" s="1" t="s">
        <v>4659</v>
      </c>
      <c r="I1206" s="1" t="s">
        <v>4943</v>
      </c>
      <c r="J1206" s="1" t="s">
        <v>4693</v>
      </c>
      <c r="K1206">
        <v>16671.810000000001</v>
      </c>
      <c r="L1206">
        <v>3.71</v>
      </c>
      <c r="M1206" s="32" t="s">
        <v>7216</v>
      </c>
      <c r="N1206" s="35" t="s">
        <v>4957</v>
      </c>
      <c r="O1206" s="1" t="s">
        <v>4609</v>
      </c>
      <c r="P1206" s="1" t="s">
        <v>4622</v>
      </c>
      <c r="Q1206" s="1" t="s">
        <v>4611</v>
      </c>
      <c r="R1206" s="1" t="s">
        <v>4644</v>
      </c>
      <c r="S1206" s="1">
        <f>+Excel_Advanced_Sales_Dataset_2000__hetvi__2[[#This Row],[Unit Price]]*Excel_Advanced_Sales_Dataset_2000__hetvi__2[[#This Row],[Quantity]]</f>
        <v>500154.30000000005</v>
      </c>
    </row>
    <row r="1207" spans="1:19" x14ac:dyDescent="0.25">
      <c r="A1207" s="1" t="s">
        <v>2978</v>
      </c>
      <c r="B1207" s="1" t="s">
        <v>645</v>
      </c>
      <c r="C1207" s="1" t="s">
        <v>5615</v>
      </c>
      <c r="D1207" s="1" t="s">
        <v>6816</v>
      </c>
      <c r="E1207" s="1" t="s">
        <v>4627</v>
      </c>
      <c r="F1207" s="1" t="s">
        <v>4636</v>
      </c>
      <c r="G1207" s="1" t="s">
        <v>4637</v>
      </c>
      <c r="H1207" s="1" t="s">
        <v>4725</v>
      </c>
      <c r="I1207" s="1" t="s">
        <v>5247</v>
      </c>
      <c r="J1207" s="1" t="s">
        <v>4707</v>
      </c>
      <c r="K1207">
        <v>37338.15</v>
      </c>
      <c r="L1207">
        <v>17.350000000000001</v>
      </c>
      <c r="M1207" s="32" t="s">
        <v>7217</v>
      </c>
      <c r="N1207" s="35" t="s">
        <v>5085</v>
      </c>
      <c r="O1207" s="1" t="s">
        <v>4664</v>
      </c>
      <c r="P1207" s="1" t="s">
        <v>4622</v>
      </c>
      <c r="Q1207" s="1" t="s">
        <v>4643</v>
      </c>
      <c r="R1207" s="1" t="s">
        <v>4703</v>
      </c>
      <c r="S1207" s="1">
        <f>+Excel_Advanced_Sales_Dataset_2000__hetvi__2[[#This Row],[Unit Price]]*Excel_Advanced_Sales_Dataset_2000__hetvi__2[[#This Row],[Quantity]]</f>
        <v>933453.75</v>
      </c>
    </row>
    <row r="1208" spans="1:19" x14ac:dyDescent="0.25">
      <c r="A1208" s="1" t="s">
        <v>2980</v>
      </c>
      <c r="B1208" s="1" t="s">
        <v>531</v>
      </c>
      <c r="C1208" s="1" t="s">
        <v>4777</v>
      </c>
      <c r="D1208" s="1" t="s">
        <v>4969</v>
      </c>
      <c r="E1208" s="1" t="s">
        <v>4602</v>
      </c>
      <c r="F1208" s="1" t="s">
        <v>4785</v>
      </c>
      <c r="G1208" s="1" t="s">
        <v>5159</v>
      </c>
      <c r="H1208" s="1" t="s">
        <v>4659</v>
      </c>
      <c r="I1208" s="1" t="s">
        <v>4756</v>
      </c>
      <c r="J1208" s="1" t="s">
        <v>4686</v>
      </c>
      <c r="K1208">
        <v>20626.919999999998</v>
      </c>
      <c r="L1208">
        <v>8.48</v>
      </c>
      <c r="M1208" s="32" t="s">
        <v>7218</v>
      </c>
      <c r="N1208" s="35" t="s">
        <v>4769</v>
      </c>
      <c r="O1208" s="1" t="s">
        <v>4664</v>
      </c>
      <c r="P1208" s="1" t="s">
        <v>4622</v>
      </c>
      <c r="Q1208" s="1" t="s">
        <v>4611</v>
      </c>
      <c r="R1208" s="1" t="s">
        <v>4644</v>
      </c>
      <c r="S1208" s="1">
        <f>+Excel_Advanced_Sales_Dataset_2000__hetvi__2[[#This Row],[Unit Price]]*Excel_Advanced_Sales_Dataset_2000__hetvi__2[[#This Row],[Quantity]]</f>
        <v>391911.48</v>
      </c>
    </row>
    <row r="1209" spans="1:19" x14ac:dyDescent="0.25">
      <c r="A1209" s="1" t="s">
        <v>2982</v>
      </c>
      <c r="B1209" s="1" t="s">
        <v>528</v>
      </c>
      <c r="C1209" s="1" t="s">
        <v>6571</v>
      </c>
      <c r="D1209" s="1" t="s">
        <v>7219</v>
      </c>
      <c r="E1209" s="1" t="s">
        <v>4602</v>
      </c>
      <c r="F1209" s="1" t="s">
        <v>4785</v>
      </c>
      <c r="G1209" s="1" t="s">
        <v>5159</v>
      </c>
      <c r="H1209" s="1" t="s">
        <v>4605</v>
      </c>
      <c r="I1209" s="1" t="s">
        <v>4819</v>
      </c>
      <c r="J1209" s="1" t="s">
        <v>4846</v>
      </c>
      <c r="K1209">
        <v>1171.17</v>
      </c>
      <c r="L1209">
        <v>10.14</v>
      </c>
      <c r="M1209" s="32" t="s">
        <v>7220</v>
      </c>
      <c r="N1209" s="35" t="s">
        <v>4920</v>
      </c>
      <c r="O1209" s="1" t="s">
        <v>4664</v>
      </c>
      <c r="P1209" s="1" t="s">
        <v>4622</v>
      </c>
      <c r="Q1209" s="1" t="s">
        <v>4643</v>
      </c>
      <c r="R1209" s="1" t="s">
        <v>4653</v>
      </c>
      <c r="S1209" s="1">
        <f>+Excel_Advanced_Sales_Dataset_2000__hetvi__2[[#This Row],[Unit Price]]*Excel_Advanced_Sales_Dataset_2000__hetvi__2[[#This Row],[Quantity]]</f>
        <v>17567.550000000003</v>
      </c>
    </row>
    <row r="1210" spans="1:19" x14ac:dyDescent="0.25">
      <c r="A1210" s="1" t="s">
        <v>2984</v>
      </c>
      <c r="B1210" s="1" t="s">
        <v>494</v>
      </c>
      <c r="C1210" s="1" t="s">
        <v>5886</v>
      </c>
      <c r="D1210" s="1" t="s">
        <v>6679</v>
      </c>
      <c r="E1210" s="1" t="s">
        <v>4627</v>
      </c>
      <c r="F1210" s="1" t="s">
        <v>4723</v>
      </c>
      <c r="G1210" s="1" t="s">
        <v>4724</v>
      </c>
      <c r="H1210" s="1" t="s">
        <v>4638</v>
      </c>
      <c r="I1210" s="1" t="s">
        <v>4774</v>
      </c>
      <c r="J1210" s="1" t="s">
        <v>4767</v>
      </c>
      <c r="K1210">
        <v>32250.23</v>
      </c>
      <c r="L1210">
        <v>2.5</v>
      </c>
      <c r="M1210" s="32" t="s">
        <v>7221</v>
      </c>
      <c r="N1210" s="35" t="s">
        <v>5282</v>
      </c>
      <c r="O1210" s="1" t="s">
        <v>4664</v>
      </c>
      <c r="P1210" s="1" t="s">
        <v>4622</v>
      </c>
      <c r="Q1210" s="1" t="s">
        <v>4623</v>
      </c>
      <c r="R1210" s="1" t="s">
        <v>4653</v>
      </c>
      <c r="S1210" s="1">
        <f>+Excel_Advanced_Sales_Dataset_2000__hetvi__2[[#This Row],[Unit Price]]*Excel_Advanced_Sales_Dataset_2000__hetvi__2[[#This Row],[Quantity]]</f>
        <v>1451260.35</v>
      </c>
    </row>
    <row r="1211" spans="1:19" x14ac:dyDescent="0.25">
      <c r="A1211" s="1" t="s">
        <v>2985</v>
      </c>
      <c r="B1211" s="1" t="s">
        <v>301</v>
      </c>
      <c r="C1211" s="1" t="s">
        <v>5373</v>
      </c>
      <c r="D1211" s="1" t="s">
        <v>6085</v>
      </c>
      <c r="E1211" s="1" t="s">
        <v>4627</v>
      </c>
      <c r="F1211" s="1" t="s">
        <v>4691</v>
      </c>
      <c r="G1211" s="1" t="s">
        <v>4692</v>
      </c>
      <c r="H1211" s="1" t="s">
        <v>4605</v>
      </c>
      <c r="I1211" s="1" t="s">
        <v>4868</v>
      </c>
      <c r="J1211" s="1" t="s">
        <v>4793</v>
      </c>
      <c r="K1211">
        <v>48434.1</v>
      </c>
      <c r="L1211">
        <v>1.47</v>
      </c>
      <c r="M1211" s="32" t="s">
        <v>7222</v>
      </c>
      <c r="N1211" s="35" t="s">
        <v>5547</v>
      </c>
      <c r="O1211" s="1" t="s">
        <v>4664</v>
      </c>
      <c r="P1211" s="1" t="s">
        <v>4622</v>
      </c>
      <c r="Q1211" s="1" t="s">
        <v>4643</v>
      </c>
      <c r="R1211" s="1" t="s">
        <v>4612</v>
      </c>
      <c r="S1211" s="1">
        <f>+Excel_Advanced_Sales_Dataset_2000__hetvi__2[[#This Row],[Unit Price]]*Excel_Advanced_Sales_Dataset_2000__hetvi__2[[#This Row],[Quantity]]</f>
        <v>774945.6</v>
      </c>
    </row>
    <row r="1212" spans="1:19" x14ac:dyDescent="0.25">
      <c r="A1212" s="1" t="s">
        <v>2987</v>
      </c>
      <c r="B1212" s="1" t="s">
        <v>655</v>
      </c>
      <c r="C1212" s="1" t="s">
        <v>4877</v>
      </c>
      <c r="D1212" s="1" t="s">
        <v>6305</v>
      </c>
      <c r="E1212" s="1" t="s">
        <v>4602</v>
      </c>
      <c r="F1212" s="1" t="s">
        <v>4785</v>
      </c>
      <c r="G1212" s="1" t="s">
        <v>4942</v>
      </c>
      <c r="H1212" s="1" t="s">
        <v>4659</v>
      </c>
      <c r="I1212" s="1" t="s">
        <v>4787</v>
      </c>
      <c r="J1212" s="1" t="s">
        <v>4793</v>
      </c>
      <c r="K1212">
        <v>29269.33</v>
      </c>
      <c r="L1212">
        <v>10.54</v>
      </c>
      <c r="M1212" s="32" t="s">
        <v>7223</v>
      </c>
      <c r="N1212" s="35" t="s">
        <v>5422</v>
      </c>
      <c r="O1212" s="1" t="s">
        <v>4609</v>
      </c>
      <c r="P1212" s="1" t="s">
        <v>4622</v>
      </c>
      <c r="Q1212" s="1" t="s">
        <v>4611</v>
      </c>
      <c r="R1212" s="1" t="s">
        <v>4665</v>
      </c>
      <c r="S1212" s="1">
        <f>+Excel_Advanced_Sales_Dataset_2000__hetvi__2[[#This Row],[Unit Price]]*Excel_Advanced_Sales_Dataset_2000__hetvi__2[[#This Row],[Quantity]]</f>
        <v>468309.28</v>
      </c>
    </row>
    <row r="1213" spans="1:19" x14ac:dyDescent="0.25">
      <c r="A1213" s="1" t="s">
        <v>2989</v>
      </c>
      <c r="B1213" s="1" t="s">
        <v>2990</v>
      </c>
      <c r="C1213" s="1" t="s">
        <v>4634</v>
      </c>
      <c r="D1213" s="1" t="s">
        <v>5050</v>
      </c>
      <c r="E1213" s="1" t="s">
        <v>4615</v>
      </c>
      <c r="F1213" s="1" t="s">
        <v>4754</v>
      </c>
      <c r="G1213" s="1" t="s">
        <v>4839</v>
      </c>
      <c r="H1213" s="1" t="s">
        <v>4638</v>
      </c>
      <c r="I1213" s="1" t="s">
        <v>4639</v>
      </c>
      <c r="J1213" s="1" t="s">
        <v>4757</v>
      </c>
      <c r="K1213">
        <v>14551.19</v>
      </c>
      <c r="L1213">
        <v>7.37</v>
      </c>
      <c r="M1213" s="32" t="s">
        <v>7224</v>
      </c>
      <c r="N1213" s="35" t="s">
        <v>5689</v>
      </c>
      <c r="O1213" s="1" t="s">
        <v>45</v>
      </c>
      <c r="P1213" s="1" t="s">
        <v>4622</v>
      </c>
      <c r="Q1213" s="1" t="s">
        <v>4623</v>
      </c>
      <c r="R1213" s="1" t="s">
        <v>4720</v>
      </c>
      <c r="S1213" s="1">
        <f>+Excel_Advanced_Sales_Dataset_2000__hetvi__2[[#This Row],[Unit Price]]*Excel_Advanced_Sales_Dataset_2000__hetvi__2[[#This Row],[Quantity]]</f>
        <v>407433.32</v>
      </c>
    </row>
    <row r="1214" spans="1:19" x14ac:dyDescent="0.25">
      <c r="A1214" s="1" t="s">
        <v>2992</v>
      </c>
      <c r="B1214" s="1" t="s">
        <v>840</v>
      </c>
      <c r="C1214" s="1" t="s">
        <v>4824</v>
      </c>
      <c r="D1214" s="1" t="s">
        <v>6564</v>
      </c>
      <c r="E1214" s="1" t="s">
        <v>4656</v>
      </c>
      <c r="F1214" s="1" t="s">
        <v>4676</v>
      </c>
      <c r="G1214" s="1" t="s">
        <v>5132</v>
      </c>
      <c r="H1214" s="1" t="s">
        <v>4638</v>
      </c>
      <c r="I1214" s="1" t="s">
        <v>4774</v>
      </c>
      <c r="J1214" s="1" t="s">
        <v>5100</v>
      </c>
      <c r="K1214">
        <v>40327.03</v>
      </c>
      <c r="L1214">
        <v>10.91</v>
      </c>
      <c r="M1214" s="32" t="s">
        <v>7225</v>
      </c>
      <c r="N1214" s="35" t="s">
        <v>5666</v>
      </c>
      <c r="O1214" s="1" t="s">
        <v>4609</v>
      </c>
      <c r="P1214" s="1" t="s">
        <v>4622</v>
      </c>
      <c r="Q1214" s="1" t="s">
        <v>4643</v>
      </c>
      <c r="R1214" s="1" t="s">
        <v>4823</v>
      </c>
      <c r="S1214" s="1">
        <f>+Excel_Advanced_Sales_Dataset_2000__hetvi__2[[#This Row],[Unit Price]]*Excel_Advanced_Sales_Dataset_2000__hetvi__2[[#This Row],[Quantity]]</f>
        <v>1895370.41</v>
      </c>
    </row>
    <row r="1215" spans="1:19" x14ac:dyDescent="0.25">
      <c r="A1215" s="1" t="s">
        <v>2994</v>
      </c>
      <c r="B1215" s="1" t="s">
        <v>746</v>
      </c>
      <c r="C1215" s="1" t="s">
        <v>4915</v>
      </c>
      <c r="D1215" s="1" t="s">
        <v>7226</v>
      </c>
      <c r="E1215" s="1" t="s">
        <v>4627</v>
      </c>
      <c r="F1215" s="1" t="s">
        <v>4636</v>
      </c>
      <c r="G1215" s="1" t="s">
        <v>4985</v>
      </c>
      <c r="H1215" s="1" t="s">
        <v>4605</v>
      </c>
      <c r="I1215" s="1" t="s">
        <v>4808</v>
      </c>
      <c r="J1215" s="1" t="s">
        <v>4814</v>
      </c>
      <c r="K1215">
        <v>6386.8</v>
      </c>
      <c r="L1215">
        <v>12.11</v>
      </c>
      <c r="M1215" s="32" t="s">
        <v>7227</v>
      </c>
      <c r="N1215" s="35" t="s">
        <v>6520</v>
      </c>
      <c r="O1215" s="1" t="s">
        <v>4651</v>
      </c>
      <c r="P1215" s="1" t="s">
        <v>4622</v>
      </c>
      <c r="Q1215" s="1" t="s">
        <v>4623</v>
      </c>
      <c r="R1215" s="1" t="s">
        <v>4653</v>
      </c>
      <c r="S1215" s="1">
        <f>+Excel_Advanced_Sales_Dataset_2000__hetvi__2[[#This Row],[Unit Price]]*Excel_Advanced_Sales_Dataset_2000__hetvi__2[[#This Row],[Quantity]]</f>
        <v>153283.20000000001</v>
      </c>
    </row>
    <row r="1216" spans="1:19" x14ac:dyDescent="0.25">
      <c r="A1216" s="1" t="s">
        <v>2996</v>
      </c>
      <c r="B1216" s="1" t="s">
        <v>636</v>
      </c>
      <c r="C1216" s="1" t="s">
        <v>4805</v>
      </c>
      <c r="D1216" s="1" t="s">
        <v>6803</v>
      </c>
      <c r="E1216" s="1" t="s">
        <v>4615</v>
      </c>
      <c r="F1216" s="1" t="s">
        <v>4754</v>
      </c>
      <c r="G1216" s="1" t="s">
        <v>4839</v>
      </c>
      <c r="H1216" s="1" t="s">
        <v>4630</v>
      </c>
      <c r="I1216" s="1" t="s">
        <v>5077</v>
      </c>
      <c r="J1216" s="1" t="s">
        <v>4909</v>
      </c>
      <c r="K1216">
        <v>3279.11</v>
      </c>
      <c r="L1216">
        <v>7.91</v>
      </c>
      <c r="M1216" s="32" t="s">
        <v>7228</v>
      </c>
      <c r="N1216" s="35" t="s">
        <v>5002</v>
      </c>
      <c r="O1216" s="1" t="s">
        <v>45</v>
      </c>
      <c r="P1216" s="1" t="s">
        <v>4622</v>
      </c>
      <c r="Q1216" s="1" t="s">
        <v>4611</v>
      </c>
      <c r="R1216" s="1" t="s">
        <v>4744</v>
      </c>
      <c r="S1216" s="1">
        <f>+Excel_Advanced_Sales_Dataset_2000__hetvi__2[[#This Row],[Unit Price]]*Excel_Advanced_Sales_Dataset_2000__hetvi__2[[#This Row],[Quantity]]</f>
        <v>163955.5</v>
      </c>
    </row>
    <row r="1217" spans="1:19" x14ac:dyDescent="0.25">
      <c r="A1217" s="1" t="s">
        <v>2998</v>
      </c>
      <c r="B1217" s="1" t="s">
        <v>2999</v>
      </c>
      <c r="C1217" s="1" t="s">
        <v>5174</v>
      </c>
      <c r="D1217" s="1" t="s">
        <v>5629</v>
      </c>
      <c r="E1217" s="1" t="s">
        <v>4627</v>
      </c>
      <c r="F1217" s="1" t="s">
        <v>4723</v>
      </c>
      <c r="G1217" s="1" t="s">
        <v>4922</v>
      </c>
      <c r="H1217" s="1" t="s">
        <v>4630</v>
      </c>
      <c r="I1217" s="1" t="s">
        <v>5088</v>
      </c>
      <c r="J1217" s="1" t="s">
        <v>5058</v>
      </c>
      <c r="K1217">
        <v>9719.5400000000009</v>
      </c>
      <c r="L1217">
        <v>17.66</v>
      </c>
      <c r="M1217" s="32" t="s">
        <v>7229</v>
      </c>
      <c r="N1217" s="35" t="s">
        <v>5531</v>
      </c>
      <c r="O1217" s="1" t="s">
        <v>4609</v>
      </c>
      <c r="P1217" s="1" t="s">
        <v>4622</v>
      </c>
      <c r="Q1217" s="1" t="s">
        <v>4623</v>
      </c>
      <c r="R1217" s="1" t="s">
        <v>4703</v>
      </c>
      <c r="S1217" s="1">
        <f>+Excel_Advanced_Sales_Dataset_2000__hetvi__2[[#This Row],[Unit Price]]*Excel_Advanced_Sales_Dataset_2000__hetvi__2[[#This Row],[Quantity]]</f>
        <v>174951.72000000003</v>
      </c>
    </row>
    <row r="1218" spans="1:19" x14ac:dyDescent="0.25">
      <c r="A1218" s="1" t="s">
        <v>3001</v>
      </c>
      <c r="B1218" s="1" t="s">
        <v>3002</v>
      </c>
      <c r="C1218" s="1" t="s">
        <v>5572</v>
      </c>
      <c r="D1218" s="1" t="s">
        <v>5094</v>
      </c>
      <c r="E1218" s="1" t="s">
        <v>4602</v>
      </c>
      <c r="F1218" s="1" t="s">
        <v>4668</v>
      </c>
      <c r="G1218" s="1" t="s">
        <v>4669</v>
      </c>
      <c r="H1218" s="1" t="s">
        <v>4725</v>
      </c>
      <c r="I1218" s="1" t="s">
        <v>4827</v>
      </c>
      <c r="J1218" s="1" t="s">
        <v>5261</v>
      </c>
      <c r="K1218">
        <v>41777.440000000002</v>
      </c>
      <c r="L1218">
        <v>18.78</v>
      </c>
      <c r="M1218" s="32" t="s">
        <v>7230</v>
      </c>
      <c r="N1218" s="35" t="s">
        <v>4608</v>
      </c>
      <c r="O1218" s="1" t="s">
        <v>4730</v>
      </c>
      <c r="P1218" s="1" t="s">
        <v>4622</v>
      </c>
      <c r="Q1218" s="1" t="s">
        <v>4623</v>
      </c>
      <c r="R1218" s="1" t="s">
        <v>4612</v>
      </c>
      <c r="S1218" s="1">
        <f>+Excel_Advanced_Sales_Dataset_2000__hetvi__2[[#This Row],[Unit Price]]*Excel_Advanced_Sales_Dataset_2000__hetvi__2[[#This Row],[Quantity]]</f>
        <v>417774.4</v>
      </c>
    </row>
    <row r="1219" spans="1:19" x14ac:dyDescent="0.25">
      <c r="A1219" s="1" t="s">
        <v>3004</v>
      </c>
      <c r="B1219" s="1" t="s">
        <v>714</v>
      </c>
      <c r="C1219" s="1" t="s">
        <v>7231</v>
      </c>
      <c r="D1219" s="1" t="s">
        <v>6310</v>
      </c>
      <c r="E1219" s="1" t="s">
        <v>4627</v>
      </c>
      <c r="F1219" s="1" t="s">
        <v>4628</v>
      </c>
      <c r="G1219" s="1" t="s">
        <v>4747</v>
      </c>
      <c r="H1219" s="1" t="s">
        <v>4659</v>
      </c>
      <c r="I1219" s="1" t="s">
        <v>4660</v>
      </c>
      <c r="J1219" s="1" t="s">
        <v>4846</v>
      </c>
      <c r="K1219">
        <v>2737.09</v>
      </c>
      <c r="L1219">
        <v>17.72</v>
      </c>
      <c r="M1219" s="32" t="s">
        <v>7232</v>
      </c>
      <c r="N1219" s="35" t="s">
        <v>5300</v>
      </c>
      <c r="O1219" s="1" t="s">
        <v>4651</v>
      </c>
      <c r="P1219" s="1" t="s">
        <v>4622</v>
      </c>
      <c r="Q1219" s="1" t="s">
        <v>4611</v>
      </c>
      <c r="R1219" s="1" t="s">
        <v>4823</v>
      </c>
      <c r="S1219" s="1">
        <f>+Excel_Advanced_Sales_Dataset_2000__hetvi__2[[#This Row],[Unit Price]]*Excel_Advanced_Sales_Dataset_2000__hetvi__2[[#This Row],[Quantity]]</f>
        <v>41056.350000000006</v>
      </c>
    </row>
    <row r="1220" spans="1:19" x14ac:dyDescent="0.25">
      <c r="A1220" s="1" t="s">
        <v>3006</v>
      </c>
      <c r="B1220" s="1" t="s">
        <v>1231</v>
      </c>
      <c r="C1220" s="1" t="s">
        <v>4877</v>
      </c>
      <c r="D1220" s="1" t="s">
        <v>7233</v>
      </c>
      <c r="E1220" s="1" t="s">
        <v>4656</v>
      </c>
      <c r="F1220" s="1" t="s">
        <v>4657</v>
      </c>
      <c r="G1220" s="1" t="s">
        <v>4658</v>
      </c>
      <c r="H1220" s="1" t="s">
        <v>4659</v>
      </c>
      <c r="I1220" s="1" t="s">
        <v>4787</v>
      </c>
      <c r="J1220" s="1" t="s">
        <v>4757</v>
      </c>
      <c r="K1220">
        <v>49214.3</v>
      </c>
      <c r="L1220">
        <v>9.42</v>
      </c>
      <c r="M1220" s="32" t="s">
        <v>7234</v>
      </c>
      <c r="N1220" s="35" t="s">
        <v>4763</v>
      </c>
      <c r="O1220" s="1" t="s">
        <v>4651</v>
      </c>
      <c r="P1220" s="1" t="s">
        <v>4622</v>
      </c>
      <c r="Q1220" s="1" t="s">
        <v>4611</v>
      </c>
      <c r="R1220" s="1" t="s">
        <v>4682</v>
      </c>
      <c r="S1220" s="1">
        <f>+Excel_Advanced_Sales_Dataset_2000__hetvi__2[[#This Row],[Unit Price]]*Excel_Advanced_Sales_Dataset_2000__hetvi__2[[#This Row],[Quantity]]</f>
        <v>1378000.4000000001</v>
      </c>
    </row>
    <row r="1221" spans="1:19" x14ac:dyDescent="0.25">
      <c r="A1221" s="1" t="s">
        <v>3008</v>
      </c>
      <c r="B1221" s="1" t="s">
        <v>2251</v>
      </c>
      <c r="C1221" s="1" t="s">
        <v>4885</v>
      </c>
      <c r="D1221" s="1" t="s">
        <v>5598</v>
      </c>
      <c r="E1221" s="1" t="s">
        <v>4615</v>
      </c>
      <c r="F1221" s="1" t="s">
        <v>4843</v>
      </c>
      <c r="G1221" s="1" t="s">
        <v>4844</v>
      </c>
      <c r="H1221" s="1" t="s">
        <v>4725</v>
      </c>
      <c r="I1221" s="1" t="s">
        <v>4898</v>
      </c>
      <c r="J1221" s="1" t="s">
        <v>4749</v>
      </c>
      <c r="K1221">
        <v>2438.6999999999998</v>
      </c>
      <c r="L1221">
        <v>17.07</v>
      </c>
      <c r="M1221" s="32" t="s">
        <v>7235</v>
      </c>
      <c r="N1221" s="35" t="s">
        <v>5567</v>
      </c>
      <c r="O1221" s="1" t="s">
        <v>45</v>
      </c>
      <c r="P1221" s="1" t="s">
        <v>4622</v>
      </c>
      <c r="Q1221" s="1" t="s">
        <v>4643</v>
      </c>
      <c r="R1221" s="1" t="s">
        <v>4823</v>
      </c>
      <c r="S1221" s="1">
        <f>+Excel_Advanced_Sales_Dataset_2000__hetvi__2[[#This Row],[Unit Price]]*Excel_Advanced_Sales_Dataset_2000__hetvi__2[[#This Row],[Quantity]]</f>
        <v>87793.2</v>
      </c>
    </row>
    <row r="1222" spans="1:19" x14ac:dyDescent="0.25">
      <c r="A1222" s="1" t="s">
        <v>3010</v>
      </c>
      <c r="B1222" s="1" t="s">
        <v>1460</v>
      </c>
      <c r="C1222" s="1" t="s">
        <v>6564</v>
      </c>
      <c r="D1222" s="1" t="s">
        <v>7236</v>
      </c>
      <c r="E1222" s="1" t="s">
        <v>4656</v>
      </c>
      <c r="F1222" s="1" t="s">
        <v>4891</v>
      </c>
      <c r="G1222" s="1" t="s">
        <v>4892</v>
      </c>
      <c r="H1222" s="1" t="s">
        <v>4659</v>
      </c>
      <c r="I1222" s="1" t="s">
        <v>4787</v>
      </c>
      <c r="J1222" s="1" t="s">
        <v>4757</v>
      </c>
      <c r="K1222">
        <v>42379.68</v>
      </c>
      <c r="L1222">
        <v>11.76</v>
      </c>
      <c r="M1222" s="32" t="s">
        <v>7237</v>
      </c>
      <c r="N1222" s="35" t="s">
        <v>5492</v>
      </c>
      <c r="O1222" s="1" t="s">
        <v>4730</v>
      </c>
      <c r="P1222" s="1" t="s">
        <v>4622</v>
      </c>
      <c r="Q1222" s="1" t="s">
        <v>4643</v>
      </c>
      <c r="R1222" s="1" t="s">
        <v>4703</v>
      </c>
      <c r="S1222" s="1">
        <f>+Excel_Advanced_Sales_Dataset_2000__hetvi__2[[#This Row],[Unit Price]]*Excel_Advanced_Sales_Dataset_2000__hetvi__2[[#This Row],[Quantity]]</f>
        <v>1186631.04</v>
      </c>
    </row>
    <row r="1223" spans="1:19" x14ac:dyDescent="0.25">
      <c r="A1223" s="1" t="s">
        <v>3012</v>
      </c>
      <c r="B1223" s="1" t="s">
        <v>898</v>
      </c>
      <c r="C1223" s="1" t="s">
        <v>5677</v>
      </c>
      <c r="D1223" s="1" t="s">
        <v>7238</v>
      </c>
      <c r="E1223" s="1" t="s">
        <v>4615</v>
      </c>
      <c r="F1223" s="1" t="s">
        <v>4616</v>
      </c>
      <c r="G1223" s="1" t="s">
        <v>4617</v>
      </c>
      <c r="H1223" s="1" t="s">
        <v>4638</v>
      </c>
      <c r="I1223" s="1" t="s">
        <v>4716</v>
      </c>
      <c r="J1223" s="1" t="s">
        <v>5118</v>
      </c>
      <c r="K1223">
        <v>40894.61</v>
      </c>
      <c r="L1223">
        <v>8.06</v>
      </c>
      <c r="M1223" s="32" t="s">
        <v>7239</v>
      </c>
      <c r="N1223" s="35" t="s">
        <v>5348</v>
      </c>
      <c r="O1223" s="1" t="s">
        <v>4651</v>
      </c>
      <c r="P1223" s="1" t="s">
        <v>4622</v>
      </c>
      <c r="Q1223" s="1" t="s">
        <v>4643</v>
      </c>
      <c r="R1223" s="1" t="s">
        <v>4665</v>
      </c>
      <c r="S1223" s="1">
        <f>+Excel_Advanced_Sales_Dataset_2000__hetvi__2[[#This Row],[Unit Price]]*Excel_Advanced_Sales_Dataset_2000__hetvi__2[[#This Row],[Quantity]]</f>
        <v>1431311.35</v>
      </c>
    </row>
    <row r="1224" spans="1:19" x14ac:dyDescent="0.25">
      <c r="A1224" s="1" t="s">
        <v>3014</v>
      </c>
      <c r="B1224" s="1" t="s">
        <v>1529</v>
      </c>
      <c r="C1224" s="1" t="s">
        <v>4873</v>
      </c>
      <c r="D1224" s="1" t="s">
        <v>7240</v>
      </c>
      <c r="E1224" s="1" t="s">
        <v>4627</v>
      </c>
      <c r="F1224" s="1" t="s">
        <v>4723</v>
      </c>
      <c r="G1224" s="1" t="s">
        <v>4724</v>
      </c>
      <c r="H1224" s="1" t="s">
        <v>4618</v>
      </c>
      <c r="I1224" s="1" t="s">
        <v>4647</v>
      </c>
      <c r="J1224" s="1" t="s">
        <v>4814</v>
      </c>
      <c r="K1224">
        <v>10517.37</v>
      </c>
      <c r="L1224">
        <v>15.12</v>
      </c>
      <c r="M1224" s="32" t="s">
        <v>7241</v>
      </c>
      <c r="N1224" s="35" t="s">
        <v>5574</v>
      </c>
      <c r="O1224" s="1" t="s">
        <v>4730</v>
      </c>
      <c r="P1224" s="1" t="s">
        <v>4622</v>
      </c>
      <c r="Q1224" s="1" t="s">
        <v>4643</v>
      </c>
      <c r="R1224" s="1" t="s">
        <v>4644</v>
      </c>
      <c r="S1224" s="1">
        <f>+Excel_Advanced_Sales_Dataset_2000__hetvi__2[[#This Row],[Unit Price]]*Excel_Advanced_Sales_Dataset_2000__hetvi__2[[#This Row],[Quantity]]</f>
        <v>252416.88</v>
      </c>
    </row>
    <row r="1225" spans="1:19" x14ac:dyDescent="0.25">
      <c r="A1225" s="1" t="s">
        <v>3016</v>
      </c>
      <c r="B1225" s="1" t="s">
        <v>3017</v>
      </c>
      <c r="C1225" s="1" t="s">
        <v>4625</v>
      </c>
      <c r="D1225" s="1" t="s">
        <v>4753</v>
      </c>
      <c r="E1225" s="1" t="s">
        <v>4627</v>
      </c>
      <c r="F1225" s="1" t="s">
        <v>4691</v>
      </c>
      <c r="G1225" s="1" t="s">
        <v>5017</v>
      </c>
      <c r="H1225" s="1" t="s">
        <v>4659</v>
      </c>
      <c r="I1225" s="1" t="s">
        <v>4787</v>
      </c>
      <c r="J1225" s="1" t="s">
        <v>5078</v>
      </c>
      <c r="K1225">
        <v>49929.760000000002</v>
      </c>
      <c r="L1225">
        <v>12.55</v>
      </c>
      <c r="M1225" s="32" t="s">
        <v>7242</v>
      </c>
      <c r="N1225" s="35" t="s">
        <v>4978</v>
      </c>
      <c r="O1225" s="1" t="s">
        <v>4609</v>
      </c>
      <c r="P1225" s="1" t="s">
        <v>4622</v>
      </c>
      <c r="Q1225" s="1" t="s">
        <v>4643</v>
      </c>
      <c r="R1225" s="1" t="s">
        <v>4682</v>
      </c>
      <c r="S1225" s="1">
        <f>+Excel_Advanced_Sales_Dataset_2000__hetvi__2[[#This Row],[Unit Price]]*Excel_Advanced_Sales_Dataset_2000__hetvi__2[[#This Row],[Quantity]]</f>
        <v>1947260.6400000001</v>
      </c>
    </row>
    <row r="1226" spans="1:19" x14ac:dyDescent="0.25">
      <c r="A1226" s="1" t="s">
        <v>3019</v>
      </c>
      <c r="B1226" s="1" t="s">
        <v>3020</v>
      </c>
      <c r="C1226" s="1" t="s">
        <v>5863</v>
      </c>
      <c r="D1226" s="1" t="s">
        <v>4818</v>
      </c>
      <c r="E1226" s="1" t="s">
        <v>4656</v>
      </c>
      <c r="F1226" s="1" t="s">
        <v>4772</v>
      </c>
      <c r="G1226" s="1" t="s">
        <v>4833</v>
      </c>
      <c r="H1226" s="1" t="s">
        <v>4618</v>
      </c>
      <c r="I1226" s="1" t="s">
        <v>4748</v>
      </c>
      <c r="J1226" s="1" t="s">
        <v>4902</v>
      </c>
      <c r="K1226">
        <v>43414.55</v>
      </c>
      <c r="L1226">
        <v>12.18</v>
      </c>
      <c r="M1226" s="32" t="s">
        <v>7243</v>
      </c>
      <c r="N1226" s="35" t="s">
        <v>5448</v>
      </c>
      <c r="O1226" s="1" t="s">
        <v>45</v>
      </c>
      <c r="P1226" s="1" t="s">
        <v>4622</v>
      </c>
      <c r="Q1226" s="1" t="s">
        <v>4623</v>
      </c>
      <c r="R1226" s="1" t="s">
        <v>4782</v>
      </c>
      <c r="S1226" s="1">
        <f>+Excel_Advanced_Sales_Dataset_2000__hetvi__2[[#This Row],[Unit Price]]*Excel_Advanced_Sales_Dataset_2000__hetvi__2[[#This Row],[Quantity]]</f>
        <v>2083898.4000000001</v>
      </c>
    </row>
    <row r="1227" spans="1:19" x14ac:dyDescent="0.25">
      <c r="A1227" s="1" t="s">
        <v>3022</v>
      </c>
      <c r="B1227" s="1" t="s">
        <v>1216</v>
      </c>
      <c r="C1227" s="1" t="s">
        <v>5213</v>
      </c>
      <c r="D1227" s="1" t="s">
        <v>5061</v>
      </c>
      <c r="E1227" s="1" t="s">
        <v>4615</v>
      </c>
      <c r="F1227" s="1" t="s">
        <v>4754</v>
      </c>
      <c r="G1227" s="1" t="s">
        <v>4798</v>
      </c>
      <c r="H1227" s="1" t="s">
        <v>4605</v>
      </c>
      <c r="I1227" s="1" t="s">
        <v>4819</v>
      </c>
      <c r="J1227" s="1" t="s">
        <v>4741</v>
      </c>
      <c r="K1227">
        <v>8081.28</v>
      </c>
      <c r="L1227">
        <v>5.04</v>
      </c>
      <c r="M1227" s="32" t="s">
        <v>7244</v>
      </c>
      <c r="N1227" s="35" t="s">
        <v>5779</v>
      </c>
      <c r="O1227" s="1" t="s">
        <v>4730</v>
      </c>
      <c r="P1227" s="1" t="s">
        <v>4610</v>
      </c>
      <c r="Q1227" s="1" t="s">
        <v>4623</v>
      </c>
      <c r="R1227" s="1" t="s">
        <v>4823</v>
      </c>
      <c r="S1227" s="1">
        <f>+Excel_Advanced_Sales_Dataset_2000__hetvi__2[[#This Row],[Unit Price]]*Excel_Advanced_Sales_Dataset_2000__hetvi__2[[#This Row],[Quantity]]</f>
        <v>161625.60000000001</v>
      </c>
    </row>
    <row r="1228" spans="1:19" x14ac:dyDescent="0.25">
      <c r="A1228" s="1" t="s">
        <v>3024</v>
      </c>
      <c r="B1228" s="1" t="s">
        <v>2105</v>
      </c>
      <c r="C1228" s="1" t="s">
        <v>4752</v>
      </c>
      <c r="D1228" s="1" t="s">
        <v>6329</v>
      </c>
      <c r="E1228" s="1" t="s">
        <v>4602</v>
      </c>
      <c r="F1228" s="1" t="s">
        <v>4603</v>
      </c>
      <c r="G1228" s="1" t="s">
        <v>4604</v>
      </c>
      <c r="H1228" s="1" t="s">
        <v>4659</v>
      </c>
      <c r="I1228" s="1" t="s">
        <v>4943</v>
      </c>
      <c r="J1228" s="1" t="s">
        <v>5278</v>
      </c>
      <c r="K1228">
        <v>13841.17</v>
      </c>
      <c r="L1228">
        <v>2.66</v>
      </c>
      <c r="M1228" s="32" t="s">
        <v>7245</v>
      </c>
      <c r="N1228" s="35" t="s">
        <v>6270</v>
      </c>
      <c r="O1228" s="1" t="s">
        <v>4664</v>
      </c>
      <c r="P1228" s="1" t="s">
        <v>4622</v>
      </c>
      <c r="Q1228" s="1" t="s">
        <v>4643</v>
      </c>
      <c r="R1228" s="1" t="s">
        <v>4682</v>
      </c>
      <c r="S1228" s="1">
        <f>+Excel_Advanced_Sales_Dataset_2000__hetvi__2[[#This Row],[Unit Price]]*Excel_Advanced_Sales_Dataset_2000__hetvi__2[[#This Row],[Quantity]]</f>
        <v>69205.850000000006</v>
      </c>
    </row>
    <row r="1229" spans="1:19" x14ac:dyDescent="0.25">
      <c r="A1229" s="1" t="s">
        <v>3026</v>
      </c>
      <c r="B1229" s="1" t="s">
        <v>3027</v>
      </c>
      <c r="C1229" s="1" t="s">
        <v>5174</v>
      </c>
      <c r="D1229" s="1" t="s">
        <v>4983</v>
      </c>
      <c r="E1229" s="1" t="s">
        <v>4656</v>
      </c>
      <c r="F1229" s="1" t="s">
        <v>4676</v>
      </c>
      <c r="G1229" s="1" t="s">
        <v>4677</v>
      </c>
      <c r="H1229" s="1" t="s">
        <v>4638</v>
      </c>
      <c r="I1229" s="1" t="s">
        <v>4639</v>
      </c>
      <c r="J1229" s="1" t="s">
        <v>4918</v>
      </c>
      <c r="K1229">
        <v>47005.62</v>
      </c>
      <c r="L1229">
        <v>17.440000000000001</v>
      </c>
      <c r="M1229" s="32" t="s">
        <v>7246</v>
      </c>
      <c r="N1229" s="35" t="s">
        <v>4781</v>
      </c>
      <c r="O1229" s="1" t="s">
        <v>4664</v>
      </c>
      <c r="P1229" s="1" t="s">
        <v>4622</v>
      </c>
      <c r="Q1229" s="1" t="s">
        <v>4643</v>
      </c>
      <c r="R1229" s="1" t="s">
        <v>4782</v>
      </c>
      <c r="S1229" s="1">
        <f>+Excel_Advanced_Sales_Dataset_2000__hetvi__2[[#This Row],[Unit Price]]*Excel_Advanced_Sales_Dataset_2000__hetvi__2[[#This Row],[Quantity]]</f>
        <v>1222146.1200000001</v>
      </c>
    </row>
    <row r="1230" spans="1:19" x14ac:dyDescent="0.25">
      <c r="A1230" s="1" t="s">
        <v>3029</v>
      </c>
      <c r="B1230" s="1" t="s">
        <v>571</v>
      </c>
      <c r="C1230" s="1" t="s">
        <v>7152</v>
      </c>
      <c r="D1230" s="1" t="s">
        <v>4771</v>
      </c>
      <c r="E1230" s="1" t="s">
        <v>4656</v>
      </c>
      <c r="F1230" s="1" t="s">
        <v>4657</v>
      </c>
      <c r="G1230" s="1" t="s">
        <v>4658</v>
      </c>
      <c r="H1230" s="1" t="s">
        <v>4725</v>
      </c>
      <c r="I1230" s="1" t="s">
        <v>4827</v>
      </c>
      <c r="J1230" s="1" t="s">
        <v>5138</v>
      </c>
      <c r="K1230">
        <v>15175.5</v>
      </c>
      <c r="L1230">
        <v>11.11</v>
      </c>
      <c r="M1230" s="32" t="s">
        <v>7247</v>
      </c>
      <c r="N1230" s="35" t="s">
        <v>5201</v>
      </c>
      <c r="O1230" s="1" t="s">
        <v>45</v>
      </c>
      <c r="P1230" s="1" t="s">
        <v>4622</v>
      </c>
      <c r="Q1230" s="1" t="s">
        <v>4643</v>
      </c>
      <c r="R1230" s="1" t="s">
        <v>4624</v>
      </c>
      <c r="S1230" s="1">
        <f>+Excel_Advanced_Sales_Dataset_2000__hetvi__2[[#This Row],[Unit Price]]*Excel_Advanced_Sales_Dataset_2000__hetvi__2[[#This Row],[Quantity]]</f>
        <v>212457</v>
      </c>
    </row>
    <row r="1231" spans="1:19" x14ac:dyDescent="0.25">
      <c r="A1231" s="1" t="s">
        <v>3031</v>
      </c>
      <c r="B1231" s="1" t="s">
        <v>321</v>
      </c>
      <c r="C1231" s="1" t="s">
        <v>4979</v>
      </c>
      <c r="D1231" s="1" t="s">
        <v>6388</v>
      </c>
      <c r="E1231" s="1" t="s">
        <v>4615</v>
      </c>
      <c r="F1231" s="1" t="s">
        <v>4843</v>
      </c>
      <c r="G1231" s="1" t="s">
        <v>4844</v>
      </c>
      <c r="H1231" s="1" t="s">
        <v>4638</v>
      </c>
      <c r="I1231" s="1" t="s">
        <v>4639</v>
      </c>
      <c r="J1231" s="1" t="s">
        <v>4820</v>
      </c>
      <c r="K1231">
        <v>19482.439999999999</v>
      </c>
      <c r="L1231">
        <v>12.33</v>
      </c>
      <c r="M1231" s="32" t="s">
        <v>7248</v>
      </c>
      <c r="N1231" s="35" t="s">
        <v>5620</v>
      </c>
      <c r="O1231" s="1" t="s">
        <v>45</v>
      </c>
      <c r="P1231" s="1" t="s">
        <v>4610</v>
      </c>
      <c r="Q1231" s="1" t="s">
        <v>4611</v>
      </c>
      <c r="R1231" s="1" t="s">
        <v>4696</v>
      </c>
      <c r="S1231" s="1">
        <f>+Excel_Advanced_Sales_Dataset_2000__hetvi__2[[#This Row],[Unit Price]]*Excel_Advanced_Sales_Dataset_2000__hetvi__2[[#This Row],[Quantity]]</f>
        <v>428613.68</v>
      </c>
    </row>
    <row r="1232" spans="1:19" x14ac:dyDescent="0.25">
      <c r="A1232" s="1" t="s">
        <v>3033</v>
      </c>
      <c r="B1232" s="1" t="s">
        <v>576</v>
      </c>
      <c r="C1232" s="1" t="s">
        <v>7249</v>
      </c>
      <c r="D1232" s="1" t="s">
        <v>5029</v>
      </c>
      <c r="E1232" s="1" t="s">
        <v>4627</v>
      </c>
      <c r="F1232" s="1" t="s">
        <v>4723</v>
      </c>
      <c r="G1232" s="1" t="s">
        <v>4724</v>
      </c>
      <c r="H1232" s="1" t="s">
        <v>4659</v>
      </c>
      <c r="I1232" s="1" t="s">
        <v>4756</v>
      </c>
      <c r="J1232" s="1" t="s">
        <v>5039</v>
      </c>
      <c r="K1232">
        <v>18568.78</v>
      </c>
      <c r="L1232">
        <v>6.97</v>
      </c>
      <c r="M1232" s="32" t="s">
        <v>7250</v>
      </c>
      <c r="N1232" s="35" t="s">
        <v>5458</v>
      </c>
      <c r="O1232" s="1" t="s">
        <v>4609</v>
      </c>
      <c r="P1232" s="1" t="s">
        <v>4622</v>
      </c>
      <c r="Q1232" s="1" t="s">
        <v>4611</v>
      </c>
      <c r="R1232" s="1" t="s">
        <v>4624</v>
      </c>
      <c r="S1232" s="1">
        <f>+Excel_Advanced_Sales_Dataset_2000__hetvi__2[[#This Row],[Unit Price]]*Excel_Advanced_Sales_Dataset_2000__hetvi__2[[#This Row],[Quantity]]</f>
        <v>74275.12</v>
      </c>
    </row>
    <row r="1233" spans="1:19" x14ac:dyDescent="0.25">
      <c r="A1233" s="1" t="s">
        <v>3035</v>
      </c>
      <c r="B1233" s="1" t="s">
        <v>1632</v>
      </c>
      <c r="C1233" s="1" t="s">
        <v>5315</v>
      </c>
      <c r="D1233" s="1" t="s">
        <v>4954</v>
      </c>
      <c r="E1233" s="1" t="s">
        <v>4602</v>
      </c>
      <c r="F1233" s="1" t="s">
        <v>4668</v>
      </c>
      <c r="G1233" s="1" t="s">
        <v>4807</v>
      </c>
      <c r="H1233" s="1" t="s">
        <v>4725</v>
      </c>
      <c r="I1233" s="1" t="s">
        <v>5247</v>
      </c>
      <c r="J1233" s="1" t="s">
        <v>4700</v>
      </c>
      <c r="K1233">
        <v>15831.11</v>
      </c>
      <c r="L1233">
        <v>3.72</v>
      </c>
      <c r="M1233" s="32" t="s">
        <v>7251</v>
      </c>
      <c r="N1233" s="35" t="s">
        <v>5425</v>
      </c>
      <c r="O1233" s="1" t="s">
        <v>4664</v>
      </c>
      <c r="P1233" s="1" t="s">
        <v>4622</v>
      </c>
      <c r="Q1233" s="1" t="s">
        <v>4611</v>
      </c>
      <c r="R1233" s="1" t="s">
        <v>4782</v>
      </c>
      <c r="S1233" s="1">
        <f>+Excel_Advanced_Sales_Dataset_2000__hetvi__2[[#This Row],[Unit Price]]*Excel_Advanced_Sales_Dataset_2000__hetvi__2[[#This Row],[Quantity]]</f>
        <v>459102.19</v>
      </c>
    </row>
    <row r="1234" spans="1:19" x14ac:dyDescent="0.25">
      <c r="A1234" s="1" t="s">
        <v>3037</v>
      </c>
      <c r="B1234" s="1" t="s">
        <v>2353</v>
      </c>
      <c r="C1234" s="1" t="s">
        <v>4682</v>
      </c>
      <c r="D1234" s="1" t="s">
        <v>5094</v>
      </c>
      <c r="E1234" s="1" t="s">
        <v>4602</v>
      </c>
      <c r="F1234" s="1" t="s">
        <v>4785</v>
      </c>
      <c r="G1234" s="1" t="s">
        <v>4786</v>
      </c>
      <c r="H1234" s="1" t="s">
        <v>4605</v>
      </c>
      <c r="I1234" s="1" t="s">
        <v>4808</v>
      </c>
      <c r="J1234" s="1" t="s">
        <v>4707</v>
      </c>
      <c r="K1234">
        <v>4045.02</v>
      </c>
      <c r="L1234">
        <v>13.31</v>
      </c>
      <c r="M1234" s="32" t="s">
        <v>7252</v>
      </c>
      <c r="N1234" s="35" t="s">
        <v>6171</v>
      </c>
      <c r="O1234" s="1" t="s">
        <v>45</v>
      </c>
      <c r="P1234" s="1" t="s">
        <v>4622</v>
      </c>
      <c r="Q1234" s="1" t="s">
        <v>4643</v>
      </c>
      <c r="R1234" s="1" t="s">
        <v>4720</v>
      </c>
      <c r="S1234" s="1">
        <f>+Excel_Advanced_Sales_Dataset_2000__hetvi__2[[#This Row],[Unit Price]]*Excel_Advanced_Sales_Dataset_2000__hetvi__2[[#This Row],[Quantity]]</f>
        <v>101125.5</v>
      </c>
    </row>
    <row r="1235" spans="1:19" x14ac:dyDescent="0.25">
      <c r="A1235" s="1" t="s">
        <v>3039</v>
      </c>
      <c r="B1235" s="1" t="s">
        <v>3040</v>
      </c>
      <c r="C1235" s="1" t="s">
        <v>4745</v>
      </c>
      <c r="D1235" s="1" t="s">
        <v>5785</v>
      </c>
      <c r="E1235" s="1" t="s">
        <v>4627</v>
      </c>
      <c r="F1235" s="1" t="s">
        <v>4723</v>
      </c>
      <c r="G1235" s="1" t="s">
        <v>4724</v>
      </c>
      <c r="H1235" s="1" t="s">
        <v>4618</v>
      </c>
      <c r="I1235" s="1" t="s">
        <v>4647</v>
      </c>
      <c r="J1235" s="1" t="s">
        <v>5100</v>
      </c>
      <c r="K1235">
        <v>30648.15</v>
      </c>
      <c r="L1235">
        <v>19.57</v>
      </c>
      <c r="M1235" s="32" t="s">
        <v>7253</v>
      </c>
      <c r="N1235" s="35" t="s">
        <v>5893</v>
      </c>
      <c r="O1235" s="1" t="s">
        <v>4664</v>
      </c>
      <c r="P1235" s="1" t="s">
        <v>4610</v>
      </c>
      <c r="Q1235" s="1" t="s">
        <v>4611</v>
      </c>
      <c r="R1235" s="1" t="s">
        <v>4720</v>
      </c>
      <c r="S1235" s="1">
        <f>+Excel_Advanced_Sales_Dataset_2000__hetvi__2[[#This Row],[Unit Price]]*Excel_Advanced_Sales_Dataset_2000__hetvi__2[[#This Row],[Quantity]]</f>
        <v>1440463.05</v>
      </c>
    </row>
    <row r="1236" spans="1:19" x14ac:dyDescent="0.25">
      <c r="A1236" s="1" t="s">
        <v>3042</v>
      </c>
      <c r="B1236" s="1" t="s">
        <v>1179</v>
      </c>
      <c r="C1236" s="1" t="s">
        <v>4796</v>
      </c>
      <c r="D1236" s="1" t="s">
        <v>7254</v>
      </c>
      <c r="E1236" s="1" t="s">
        <v>4615</v>
      </c>
      <c r="F1236" s="1" t="s">
        <v>4733</v>
      </c>
      <c r="G1236" s="1" t="s">
        <v>4734</v>
      </c>
      <c r="H1236" s="1" t="s">
        <v>4618</v>
      </c>
      <c r="I1236" s="1" t="s">
        <v>4647</v>
      </c>
      <c r="J1236" s="1" t="s">
        <v>4640</v>
      </c>
      <c r="K1236">
        <v>2682.83</v>
      </c>
      <c r="L1236">
        <v>10.8</v>
      </c>
      <c r="M1236" s="32" t="s">
        <v>7255</v>
      </c>
      <c r="N1236" s="35" t="s">
        <v>5063</v>
      </c>
      <c r="O1236" s="1" t="s">
        <v>4609</v>
      </c>
      <c r="P1236" s="1" t="s">
        <v>4622</v>
      </c>
      <c r="Q1236" s="1" t="s">
        <v>4623</v>
      </c>
      <c r="R1236" s="1" t="s">
        <v>4696</v>
      </c>
      <c r="S1236" s="1">
        <f>+Excel_Advanced_Sales_Dataset_2000__hetvi__2[[#This Row],[Unit Price]]*Excel_Advanced_Sales_Dataset_2000__hetvi__2[[#This Row],[Quantity]]</f>
        <v>115361.69</v>
      </c>
    </row>
    <row r="1237" spans="1:19" x14ac:dyDescent="0.25">
      <c r="A1237" s="1" t="s">
        <v>3044</v>
      </c>
      <c r="B1237" s="1" t="s">
        <v>1165</v>
      </c>
      <c r="C1237" s="1" t="s">
        <v>4683</v>
      </c>
      <c r="D1237" s="1" t="s">
        <v>6653</v>
      </c>
      <c r="E1237" s="1" t="s">
        <v>4627</v>
      </c>
      <c r="F1237" s="1" t="s">
        <v>4628</v>
      </c>
      <c r="G1237" s="1" t="s">
        <v>4711</v>
      </c>
      <c r="H1237" s="1" t="s">
        <v>4659</v>
      </c>
      <c r="I1237" s="1" t="s">
        <v>4943</v>
      </c>
      <c r="J1237" s="1" t="s">
        <v>5248</v>
      </c>
      <c r="K1237">
        <v>12115.82</v>
      </c>
      <c r="L1237">
        <v>1.95</v>
      </c>
      <c r="M1237" s="32" t="s">
        <v>7256</v>
      </c>
      <c r="N1237" s="35" t="s">
        <v>5032</v>
      </c>
      <c r="O1237" s="1" t="s">
        <v>4651</v>
      </c>
      <c r="P1237" s="1" t="s">
        <v>4622</v>
      </c>
      <c r="Q1237" s="1" t="s">
        <v>4611</v>
      </c>
      <c r="R1237" s="1" t="s">
        <v>4823</v>
      </c>
      <c r="S1237" s="1">
        <f>+Excel_Advanced_Sales_Dataset_2000__hetvi__2[[#This Row],[Unit Price]]*Excel_Advanced_Sales_Dataset_2000__hetvi__2[[#This Row],[Quantity]]</f>
        <v>133274.01999999999</v>
      </c>
    </row>
    <row r="1238" spans="1:19" x14ac:dyDescent="0.25">
      <c r="A1238" s="1" t="s">
        <v>3046</v>
      </c>
      <c r="B1238" s="1" t="s">
        <v>1906</v>
      </c>
      <c r="C1238" s="1" t="s">
        <v>5831</v>
      </c>
      <c r="D1238" s="1" t="s">
        <v>6434</v>
      </c>
      <c r="E1238" s="1" t="s">
        <v>4615</v>
      </c>
      <c r="F1238" s="1" t="s">
        <v>4843</v>
      </c>
      <c r="G1238" s="1" t="s">
        <v>4844</v>
      </c>
      <c r="H1238" s="1" t="s">
        <v>4605</v>
      </c>
      <c r="I1238" s="1" t="s">
        <v>4819</v>
      </c>
      <c r="J1238" s="1" t="s">
        <v>4869</v>
      </c>
      <c r="K1238">
        <v>4649.07</v>
      </c>
      <c r="L1238">
        <v>5.6</v>
      </c>
      <c r="M1238" s="32" t="s">
        <v>7257</v>
      </c>
      <c r="N1238" s="35" t="s">
        <v>5387</v>
      </c>
      <c r="O1238" s="1" t="s">
        <v>4730</v>
      </c>
      <c r="P1238" s="1" t="s">
        <v>4622</v>
      </c>
      <c r="Q1238" s="1" t="s">
        <v>4643</v>
      </c>
      <c r="R1238" s="1" t="s">
        <v>4782</v>
      </c>
      <c r="S1238" s="1">
        <f>+Excel_Advanced_Sales_Dataset_2000__hetvi__2[[#This Row],[Unit Price]]*Excel_Advanced_Sales_Dataset_2000__hetvi__2[[#This Row],[Quantity]]</f>
        <v>125524.88999999998</v>
      </c>
    </row>
    <row r="1239" spans="1:19" x14ac:dyDescent="0.25">
      <c r="A1239" s="1" t="s">
        <v>3048</v>
      </c>
      <c r="B1239" s="1" t="s">
        <v>1568</v>
      </c>
      <c r="C1239" s="1" t="s">
        <v>4912</v>
      </c>
      <c r="D1239" s="1" t="s">
        <v>5293</v>
      </c>
      <c r="E1239" s="1" t="s">
        <v>4615</v>
      </c>
      <c r="F1239" s="1" t="s">
        <v>4843</v>
      </c>
      <c r="G1239" s="1" t="s">
        <v>4844</v>
      </c>
      <c r="H1239" s="1" t="s">
        <v>4630</v>
      </c>
      <c r="I1239" s="1" t="s">
        <v>4766</v>
      </c>
      <c r="J1239" s="1" t="s">
        <v>4679</v>
      </c>
      <c r="K1239">
        <v>4349.53</v>
      </c>
      <c r="L1239">
        <v>6.94</v>
      </c>
      <c r="M1239" s="32" t="s">
        <v>7258</v>
      </c>
      <c r="N1239" s="35" t="s">
        <v>6046</v>
      </c>
      <c r="O1239" s="1" t="s">
        <v>4609</v>
      </c>
      <c r="P1239" s="1" t="s">
        <v>4622</v>
      </c>
      <c r="Q1239" s="1" t="s">
        <v>4611</v>
      </c>
      <c r="R1239" s="1" t="s">
        <v>4720</v>
      </c>
      <c r="S1239" s="1">
        <f>+Excel_Advanced_Sales_Dataset_2000__hetvi__2[[#This Row],[Unit Price]]*Excel_Advanced_Sales_Dataset_2000__hetvi__2[[#This Row],[Quantity]]</f>
        <v>4349.53</v>
      </c>
    </row>
    <row r="1240" spans="1:19" x14ac:dyDescent="0.25">
      <c r="A1240" s="1" t="s">
        <v>3050</v>
      </c>
      <c r="B1240" s="1" t="s">
        <v>714</v>
      </c>
      <c r="C1240" s="1" t="s">
        <v>5338</v>
      </c>
      <c r="D1240" s="1" t="s">
        <v>5290</v>
      </c>
      <c r="E1240" s="1" t="s">
        <v>4656</v>
      </c>
      <c r="F1240" s="1" t="s">
        <v>4772</v>
      </c>
      <c r="G1240" s="1" t="s">
        <v>4773</v>
      </c>
      <c r="H1240" s="1" t="s">
        <v>4638</v>
      </c>
      <c r="I1240" s="1" t="s">
        <v>4802</v>
      </c>
      <c r="J1240" s="1" t="s">
        <v>4707</v>
      </c>
      <c r="K1240">
        <v>4061.61</v>
      </c>
      <c r="L1240">
        <v>14.95</v>
      </c>
      <c r="M1240" s="32" t="s">
        <v>7259</v>
      </c>
      <c r="N1240" s="35" t="s">
        <v>6709</v>
      </c>
      <c r="O1240" s="1" t="s">
        <v>45</v>
      </c>
      <c r="P1240" s="1" t="s">
        <v>4652</v>
      </c>
      <c r="Q1240" s="1" t="s">
        <v>4611</v>
      </c>
      <c r="R1240" s="1" t="s">
        <v>4653</v>
      </c>
      <c r="S1240" s="1">
        <f>+Excel_Advanced_Sales_Dataset_2000__hetvi__2[[#This Row],[Unit Price]]*Excel_Advanced_Sales_Dataset_2000__hetvi__2[[#This Row],[Quantity]]</f>
        <v>101540.25</v>
      </c>
    </row>
    <row r="1241" spans="1:19" x14ac:dyDescent="0.25">
      <c r="A1241" s="1" t="s">
        <v>3052</v>
      </c>
      <c r="B1241" s="1" t="s">
        <v>878</v>
      </c>
      <c r="C1241" s="1" t="s">
        <v>7260</v>
      </c>
      <c r="D1241" s="1" t="s">
        <v>7261</v>
      </c>
      <c r="E1241" s="1" t="s">
        <v>4627</v>
      </c>
      <c r="F1241" s="1" t="s">
        <v>4636</v>
      </c>
      <c r="G1241" s="1" t="s">
        <v>4637</v>
      </c>
      <c r="H1241" s="1" t="s">
        <v>4659</v>
      </c>
      <c r="I1241" s="1" t="s">
        <v>4845</v>
      </c>
      <c r="J1241" s="1" t="s">
        <v>5118</v>
      </c>
      <c r="K1241">
        <v>12576.69</v>
      </c>
      <c r="L1241">
        <v>13.56</v>
      </c>
      <c r="M1241" s="32" t="s">
        <v>7262</v>
      </c>
      <c r="N1241" s="35" t="s">
        <v>6398</v>
      </c>
      <c r="O1241" s="1" t="s">
        <v>4664</v>
      </c>
      <c r="P1241" s="1" t="s">
        <v>4622</v>
      </c>
      <c r="Q1241" s="1" t="s">
        <v>4623</v>
      </c>
      <c r="R1241" s="1" t="s">
        <v>4653</v>
      </c>
      <c r="S1241" s="1">
        <f>+Excel_Advanced_Sales_Dataset_2000__hetvi__2[[#This Row],[Unit Price]]*Excel_Advanced_Sales_Dataset_2000__hetvi__2[[#This Row],[Quantity]]</f>
        <v>440184.15</v>
      </c>
    </row>
    <row r="1242" spans="1:19" x14ac:dyDescent="0.25">
      <c r="A1242" s="1" t="s">
        <v>3054</v>
      </c>
      <c r="B1242" s="1" t="s">
        <v>1571</v>
      </c>
      <c r="C1242" s="1" t="s">
        <v>5302</v>
      </c>
      <c r="D1242" s="1" t="s">
        <v>4765</v>
      </c>
      <c r="E1242" s="1" t="s">
        <v>4656</v>
      </c>
      <c r="F1242" s="1" t="s">
        <v>4891</v>
      </c>
      <c r="G1242" s="1" t="s">
        <v>4892</v>
      </c>
      <c r="H1242" s="1" t="s">
        <v>4659</v>
      </c>
      <c r="I1242" s="1" t="s">
        <v>4787</v>
      </c>
      <c r="J1242" s="1" t="s">
        <v>4727</v>
      </c>
      <c r="K1242">
        <v>16123.02</v>
      </c>
      <c r="L1242">
        <v>12.93</v>
      </c>
      <c r="M1242" s="32" t="s">
        <v>7263</v>
      </c>
      <c r="N1242" s="35" t="s">
        <v>6147</v>
      </c>
      <c r="O1242" s="1" t="s">
        <v>4651</v>
      </c>
      <c r="P1242" s="1" t="s">
        <v>4622</v>
      </c>
      <c r="Q1242" s="1" t="s">
        <v>4623</v>
      </c>
      <c r="R1242" s="1" t="s">
        <v>4823</v>
      </c>
      <c r="S1242" s="1">
        <f>+Excel_Advanced_Sales_Dataset_2000__hetvi__2[[#This Row],[Unit Price]]*Excel_Advanced_Sales_Dataset_2000__hetvi__2[[#This Row],[Quantity]]</f>
        <v>128984.16</v>
      </c>
    </row>
    <row r="1243" spans="1:19" x14ac:dyDescent="0.25">
      <c r="A1243" s="1" t="s">
        <v>3056</v>
      </c>
      <c r="B1243" s="1" t="s">
        <v>915</v>
      </c>
      <c r="C1243" s="1" t="s">
        <v>5532</v>
      </c>
      <c r="D1243" s="1" t="s">
        <v>6053</v>
      </c>
      <c r="E1243" s="1" t="s">
        <v>4615</v>
      </c>
      <c r="F1243" s="1" t="s">
        <v>4754</v>
      </c>
      <c r="G1243" s="1" t="s">
        <v>4755</v>
      </c>
      <c r="H1243" s="1" t="s">
        <v>4638</v>
      </c>
      <c r="I1243" s="1" t="s">
        <v>4774</v>
      </c>
      <c r="J1243" s="1" t="s">
        <v>4700</v>
      </c>
      <c r="K1243">
        <v>23032.84</v>
      </c>
      <c r="L1243">
        <v>4.99</v>
      </c>
      <c r="M1243" s="32" t="s">
        <v>7264</v>
      </c>
      <c r="N1243" s="35" t="s">
        <v>5611</v>
      </c>
      <c r="O1243" s="1" t="s">
        <v>45</v>
      </c>
      <c r="P1243" s="1" t="s">
        <v>4622</v>
      </c>
      <c r="Q1243" s="1" t="s">
        <v>4611</v>
      </c>
      <c r="R1243" s="1" t="s">
        <v>4612</v>
      </c>
      <c r="S1243" s="1">
        <f>+Excel_Advanced_Sales_Dataset_2000__hetvi__2[[#This Row],[Unit Price]]*Excel_Advanced_Sales_Dataset_2000__hetvi__2[[#This Row],[Quantity]]</f>
        <v>667952.36</v>
      </c>
    </row>
    <row r="1244" spans="1:19" x14ac:dyDescent="0.25">
      <c r="A1244" s="1" t="s">
        <v>3058</v>
      </c>
      <c r="B1244" s="1" t="s">
        <v>598</v>
      </c>
      <c r="C1244" s="1" t="s">
        <v>7265</v>
      </c>
      <c r="D1244" s="1" t="s">
        <v>5050</v>
      </c>
      <c r="E1244" s="1" t="s">
        <v>4615</v>
      </c>
      <c r="F1244" s="1" t="s">
        <v>4843</v>
      </c>
      <c r="G1244" s="1" t="s">
        <v>4844</v>
      </c>
      <c r="H1244" s="1" t="s">
        <v>4618</v>
      </c>
      <c r="I1244" s="1" t="s">
        <v>4678</v>
      </c>
      <c r="J1244" s="1" t="s">
        <v>4700</v>
      </c>
      <c r="K1244">
        <v>36138.870000000003</v>
      </c>
      <c r="L1244">
        <v>5.55</v>
      </c>
      <c r="M1244" s="32" t="s">
        <v>7266</v>
      </c>
      <c r="N1244" s="35" t="s">
        <v>6826</v>
      </c>
      <c r="O1244" s="1" t="s">
        <v>4730</v>
      </c>
      <c r="P1244" s="1" t="s">
        <v>4652</v>
      </c>
      <c r="Q1244" s="1" t="s">
        <v>4611</v>
      </c>
      <c r="R1244" s="1" t="s">
        <v>4682</v>
      </c>
      <c r="S1244" s="1">
        <f>+Excel_Advanced_Sales_Dataset_2000__hetvi__2[[#This Row],[Unit Price]]*Excel_Advanced_Sales_Dataset_2000__hetvi__2[[#This Row],[Quantity]]</f>
        <v>1048027.2300000001</v>
      </c>
    </row>
    <row r="1245" spans="1:19" x14ac:dyDescent="0.25">
      <c r="A1245" s="1" t="s">
        <v>3060</v>
      </c>
      <c r="B1245" s="1" t="s">
        <v>3061</v>
      </c>
      <c r="C1245" s="1" t="s">
        <v>5973</v>
      </c>
      <c r="D1245" s="1" t="s">
        <v>7267</v>
      </c>
      <c r="E1245" s="1" t="s">
        <v>4602</v>
      </c>
      <c r="F1245" s="1" t="s">
        <v>4785</v>
      </c>
      <c r="G1245" s="1" t="s">
        <v>5159</v>
      </c>
      <c r="H1245" s="1" t="s">
        <v>4618</v>
      </c>
      <c r="I1245" s="1" t="s">
        <v>4619</v>
      </c>
      <c r="J1245" s="1" t="s">
        <v>4757</v>
      </c>
      <c r="K1245">
        <v>31353.39</v>
      </c>
      <c r="L1245">
        <v>16.13</v>
      </c>
      <c r="M1245" s="32" t="s">
        <v>7268</v>
      </c>
      <c r="N1245" s="35" t="s">
        <v>6201</v>
      </c>
      <c r="O1245" s="1" t="s">
        <v>4730</v>
      </c>
      <c r="P1245" s="1" t="s">
        <v>4622</v>
      </c>
      <c r="Q1245" s="1" t="s">
        <v>4643</v>
      </c>
      <c r="R1245" s="1" t="s">
        <v>4624</v>
      </c>
      <c r="S1245" s="1">
        <f>+Excel_Advanced_Sales_Dataset_2000__hetvi__2[[#This Row],[Unit Price]]*Excel_Advanced_Sales_Dataset_2000__hetvi__2[[#This Row],[Quantity]]</f>
        <v>877894.91999999993</v>
      </c>
    </row>
    <row r="1246" spans="1:19" x14ac:dyDescent="0.25">
      <c r="A1246" s="1" t="s">
        <v>3063</v>
      </c>
      <c r="B1246" s="1" t="s">
        <v>2047</v>
      </c>
      <c r="C1246" s="1" t="s">
        <v>5677</v>
      </c>
      <c r="D1246" s="1" t="s">
        <v>5592</v>
      </c>
      <c r="E1246" s="1" t="s">
        <v>4602</v>
      </c>
      <c r="F1246" s="1" t="s">
        <v>4684</v>
      </c>
      <c r="G1246" s="1" t="s">
        <v>4792</v>
      </c>
      <c r="H1246" s="1" t="s">
        <v>4618</v>
      </c>
      <c r="I1246" s="1" t="s">
        <v>4735</v>
      </c>
      <c r="J1246" s="1" t="s">
        <v>4902</v>
      </c>
      <c r="K1246">
        <v>32697.32</v>
      </c>
      <c r="L1246">
        <v>15.02</v>
      </c>
      <c r="M1246" s="32" t="s">
        <v>7269</v>
      </c>
      <c r="N1246" s="35" t="s">
        <v>6620</v>
      </c>
      <c r="O1246" s="1" t="s">
        <v>4609</v>
      </c>
      <c r="P1246" s="1" t="s">
        <v>4610</v>
      </c>
      <c r="Q1246" s="1" t="s">
        <v>4611</v>
      </c>
      <c r="R1246" s="1" t="s">
        <v>4703</v>
      </c>
      <c r="S1246" s="1">
        <f>+Excel_Advanced_Sales_Dataset_2000__hetvi__2[[#This Row],[Unit Price]]*Excel_Advanced_Sales_Dataset_2000__hetvi__2[[#This Row],[Quantity]]</f>
        <v>1569471.3599999999</v>
      </c>
    </row>
    <row r="1247" spans="1:19" x14ac:dyDescent="0.25">
      <c r="A1247" s="1" t="s">
        <v>3065</v>
      </c>
      <c r="B1247" s="1" t="s">
        <v>553</v>
      </c>
      <c r="C1247" s="1" t="s">
        <v>7270</v>
      </c>
      <c r="D1247" s="1" t="s">
        <v>5967</v>
      </c>
      <c r="E1247" s="1" t="s">
        <v>4627</v>
      </c>
      <c r="F1247" s="1" t="s">
        <v>4723</v>
      </c>
      <c r="G1247" s="1" t="s">
        <v>4724</v>
      </c>
      <c r="H1247" s="1" t="s">
        <v>4618</v>
      </c>
      <c r="I1247" s="1" t="s">
        <v>4647</v>
      </c>
      <c r="J1247" s="1" t="s">
        <v>4820</v>
      </c>
      <c r="K1247">
        <v>25091.46</v>
      </c>
      <c r="L1247">
        <v>9.35</v>
      </c>
      <c r="M1247" s="32" t="s">
        <v>7271</v>
      </c>
      <c r="N1247" s="35" t="s">
        <v>6604</v>
      </c>
      <c r="O1247" s="1" t="s">
        <v>4651</v>
      </c>
      <c r="P1247" s="1" t="s">
        <v>4622</v>
      </c>
      <c r="Q1247" s="1" t="s">
        <v>4643</v>
      </c>
      <c r="R1247" s="1" t="s">
        <v>4644</v>
      </c>
      <c r="S1247" s="1">
        <f>+Excel_Advanced_Sales_Dataset_2000__hetvi__2[[#This Row],[Unit Price]]*Excel_Advanced_Sales_Dataset_2000__hetvi__2[[#This Row],[Quantity]]</f>
        <v>552012.12</v>
      </c>
    </row>
    <row r="1248" spans="1:19" x14ac:dyDescent="0.25">
      <c r="A1248" s="1" t="s">
        <v>3067</v>
      </c>
      <c r="B1248" s="1" t="s">
        <v>3068</v>
      </c>
      <c r="C1248" s="1" t="s">
        <v>4783</v>
      </c>
      <c r="D1248" s="1" t="s">
        <v>4862</v>
      </c>
      <c r="E1248" s="1" t="s">
        <v>4615</v>
      </c>
      <c r="F1248" s="1" t="s">
        <v>4754</v>
      </c>
      <c r="G1248" s="1" t="s">
        <v>4839</v>
      </c>
      <c r="H1248" s="1" t="s">
        <v>4638</v>
      </c>
      <c r="I1248" s="1" t="s">
        <v>4774</v>
      </c>
      <c r="J1248" s="1" t="s">
        <v>5278</v>
      </c>
      <c r="K1248">
        <v>43840.32</v>
      </c>
      <c r="L1248">
        <v>15.9</v>
      </c>
      <c r="M1248" s="32" t="s">
        <v>7272</v>
      </c>
      <c r="N1248" s="35" t="s">
        <v>5340</v>
      </c>
      <c r="O1248" s="1" t="s">
        <v>4651</v>
      </c>
      <c r="P1248" s="1" t="s">
        <v>4622</v>
      </c>
      <c r="Q1248" s="1" t="s">
        <v>4623</v>
      </c>
      <c r="R1248" s="1" t="s">
        <v>4823</v>
      </c>
      <c r="S1248" s="1">
        <f>+Excel_Advanced_Sales_Dataset_2000__hetvi__2[[#This Row],[Unit Price]]*Excel_Advanced_Sales_Dataset_2000__hetvi__2[[#This Row],[Quantity]]</f>
        <v>219201.6</v>
      </c>
    </row>
    <row r="1249" spans="1:19" x14ac:dyDescent="0.25">
      <c r="A1249" s="1" t="s">
        <v>3070</v>
      </c>
      <c r="B1249" s="1" t="s">
        <v>670</v>
      </c>
      <c r="C1249" s="1" t="s">
        <v>7273</v>
      </c>
      <c r="D1249" s="1" t="s">
        <v>5187</v>
      </c>
      <c r="E1249" s="1" t="s">
        <v>4602</v>
      </c>
      <c r="F1249" s="1" t="s">
        <v>4603</v>
      </c>
      <c r="G1249" s="1" t="s">
        <v>4955</v>
      </c>
      <c r="H1249" s="1" t="s">
        <v>4638</v>
      </c>
      <c r="I1249" s="1" t="s">
        <v>4834</v>
      </c>
      <c r="J1249" s="1" t="s">
        <v>4938</v>
      </c>
      <c r="K1249">
        <v>31478.46</v>
      </c>
      <c r="L1249">
        <v>4.13</v>
      </c>
      <c r="M1249" s="32" t="s">
        <v>7274</v>
      </c>
      <c r="N1249" s="35" t="s">
        <v>5679</v>
      </c>
      <c r="O1249" s="1" t="s">
        <v>4651</v>
      </c>
      <c r="P1249" s="1" t="s">
        <v>4622</v>
      </c>
      <c r="Q1249" s="1" t="s">
        <v>4623</v>
      </c>
      <c r="R1249" s="1" t="s">
        <v>4744</v>
      </c>
      <c r="S1249" s="1">
        <f>+Excel_Advanced_Sales_Dataset_2000__hetvi__2[[#This Row],[Unit Price]]*Excel_Advanced_Sales_Dataset_2000__hetvi__2[[#This Row],[Quantity]]</f>
        <v>1038789.1799999999</v>
      </c>
    </row>
    <row r="1250" spans="1:19" x14ac:dyDescent="0.25">
      <c r="A1250" s="1" t="s">
        <v>3072</v>
      </c>
      <c r="B1250" s="1" t="s">
        <v>693</v>
      </c>
      <c r="C1250" s="1" t="s">
        <v>6274</v>
      </c>
      <c r="D1250" s="1" t="s">
        <v>4862</v>
      </c>
      <c r="E1250" s="1" t="s">
        <v>4627</v>
      </c>
      <c r="F1250" s="1" t="s">
        <v>4636</v>
      </c>
      <c r="G1250" s="1" t="s">
        <v>5095</v>
      </c>
      <c r="H1250" s="1" t="s">
        <v>4725</v>
      </c>
      <c r="I1250" s="1" t="s">
        <v>4898</v>
      </c>
      <c r="J1250" s="1" t="s">
        <v>5026</v>
      </c>
      <c r="K1250">
        <v>7983.76</v>
      </c>
      <c r="L1250">
        <v>12.65</v>
      </c>
      <c r="M1250" s="32" t="s">
        <v>7275</v>
      </c>
      <c r="N1250" s="35" t="s">
        <v>5120</v>
      </c>
      <c r="O1250" s="1" t="s">
        <v>45</v>
      </c>
      <c r="P1250" s="1" t="s">
        <v>4622</v>
      </c>
      <c r="Q1250" s="1" t="s">
        <v>4623</v>
      </c>
      <c r="R1250" s="1" t="s">
        <v>4782</v>
      </c>
      <c r="S1250" s="1">
        <f>+Excel_Advanced_Sales_Dataset_2000__hetvi__2[[#This Row],[Unit Price]]*Excel_Advanced_Sales_Dataset_2000__hetvi__2[[#This Row],[Quantity]]</f>
        <v>95805.119999999995</v>
      </c>
    </row>
    <row r="1251" spans="1:19" x14ac:dyDescent="0.25">
      <c r="A1251" s="1" t="s">
        <v>3074</v>
      </c>
      <c r="B1251" s="1" t="s">
        <v>2251</v>
      </c>
      <c r="C1251" s="1" t="s">
        <v>4926</v>
      </c>
      <c r="D1251" s="1" t="s">
        <v>7276</v>
      </c>
      <c r="E1251" s="1" t="s">
        <v>4656</v>
      </c>
      <c r="F1251" s="1" t="s">
        <v>4772</v>
      </c>
      <c r="G1251" s="1" t="s">
        <v>4867</v>
      </c>
      <c r="H1251" s="1" t="s">
        <v>4630</v>
      </c>
      <c r="I1251" s="1" t="s">
        <v>5088</v>
      </c>
      <c r="J1251" s="1" t="s">
        <v>4809</v>
      </c>
      <c r="K1251">
        <v>4918.46</v>
      </c>
      <c r="L1251">
        <v>7.32</v>
      </c>
      <c r="M1251" s="32" t="s">
        <v>7277</v>
      </c>
      <c r="N1251" s="35" t="s">
        <v>5390</v>
      </c>
      <c r="O1251" s="1" t="s">
        <v>4609</v>
      </c>
      <c r="P1251" s="1" t="s">
        <v>4610</v>
      </c>
      <c r="Q1251" s="1" t="s">
        <v>4643</v>
      </c>
      <c r="R1251" s="1" t="s">
        <v>4782</v>
      </c>
      <c r="S1251" s="1">
        <f>+Excel_Advanced_Sales_Dataset_2000__hetvi__2[[#This Row],[Unit Price]]*Excel_Advanced_Sales_Dataset_2000__hetvi__2[[#This Row],[Quantity]]</f>
        <v>34429.22</v>
      </c>
    </row>
    <row r="1252" spans="1:19" x14ac:dyDescent="0.25">
      <c r="A1252" s="1" t="s">
        <v>3076</v>
      </c>
      <c r="B1252" s="1" t="s">
        <v>427</v>
      </c>
      <c r="C1252" s="1" t="s">
        <v>5861</v>
      </c>
      <c r="D1252" s="1" t="s">
        <v>4818</v>
      </c>
      <c r="E1252" s="1" t="s">
        <v>4656</v>
      </c>
      <c r="F1252" s="1" t="s">
        <v>4657</v>
      </c>
      <c r="G1252" s="1" t="s">
        <v>4658</v>
      </c>
      <c r="H1252" s="1" t="s">
        <v>4630</v>
      </c>
      <c r="I1252" s="1" t="s">
        <v>4766</v>
      </c>
      <c r="J1252" s="1" t="s">
        <v>5261</v>
      </c>
      <c r="K1252">
        <v>35271.99</v>
      </c>
      <c r="L1252">
        <v>6.41</v>
      </c>
      <c r="M1252" s="32" t="s">
        <v>7278</v>
      </c>
      <c r="N1252" s="35" t="s">
        <v>6270</v>
      </c>
      <c r="O1252" s="1" t="s">
        <v>4664</v>
      </c>
      <c r="P1252" s="1" t="s">
        <v>4622</v>
      </c>
      <c r="Q1252" s="1" t="s">
        <v>4623</v>
      </c>
      <c r="R1252" s="1" t="s">
        <v>4682</v>
      </c>
      <c r="S1252" s="1">
        <f>+Excel_Advanced_Sales_Dataset_2000__hetvi__2[[#This Row],[Unit Price]]*Excel_Advanced_Sales_Dataset_2000__hetvi__2[[#This Row],[Quantity]]</f>
        <v>352719.89999999997</v>
      </c>
    </row>
    <row r="1253" spans="1:19" x14ac:dyDescent="0.25">
      <c r="A1253" s="1" t="s">
        <v>3078</v>
      </c>
      <c r="B1253" s="1" t="s">
        <v>1411</v>
      </c>
      <c r="C1253" s="1" t="s">
        <v>5487</v>
      </c>
      <c r="D1253" s="1" t="s">
        <v>5203</v>
      </c>
      <c r="E1253" s="1" t="s">
        <v>4627</v>
      </c>
      <c r="F1253" s="1" t="s">
        <v>4723</v>
      </c>
      <c r="G1253" s="1" t="s">
        <v>4724</v>
      </c>
      <c r="H1253" s="1" t="s">
        <v>4725</v>
      </c>
      <c r="I1253" s="1" t="s">
        <v>4726</v>
      </c>
      <c r="J1253" s="1" t="s">
        <v>5026</v>
      </c>
      <c r="K1253">
        <v>27132.53</v>
      </c>
      <c r="L1253">
        <v>13.96</v>
      </c>
      <c r="M1253" s="32" t="s">
        <v>7279</v>
      </c>
      <c r="N1253" s="35" t="s">
        <v>4881</v>
      </c>
      <c r="O1253" s="1" t="s">
        <v>4609</v>
      </c>
      <c r="P1253" s="1" t="s">
        <v>4622</v>
      </c>
      <c r="Q1253" s="1" t="s">
        <v>4611</v>
      </c>
      <c r="R1253" s="1" t="s">
        <v>4696</v>
      </c>
      <c r="S1253" s="1">
        <f>+Excel_Advanced_Sales_Dataset_2000__hetvi__2[[#This Row],[Unit Price]]*Excel_Advanced_Sales_Dataset_2000__hetvi__2[[#This Row],[Quantity]]</f>
        <v>325590.36</v>
      </c>
    </row>
    <row r="1254" spans="1:19" x14ac:dyDescent="0.25">
      <c r="A1254" s="1" t="s">
        <v>3080</v>
      </c>
      <c r="B1254" s="1" t="s">
        <v>226</v>
      </c>
      <c r="C1254" s="1" t="s">
        <v>5064</v>
      </c>
      <c r="D1254" s="1" t="s">
        <v>4954</v>
      </c>
      <c r="E1254" s="1" t="s">
        <v>4656</v>
      </c>
      <c r="F1254" s="1" t="s">
        <v>4676</v>
      </c>
      <c r="G1254" s="1" t="s">
        <v>4917</v>
      </c>
      <c r="H1254" s="1" t="s">
        <v>4638</v>
      </c>
      <c r="I1254" s="1" t="s">
        <v>4802</v>
      </c>
      <c r="J1254" s="1" t="s">
        <v>5248</v>
      </c>
      <c r="K1254">
        <v>44209.26</v>
      </c>
      <c r="L1254">
        <v>0.27</v>
      </c>
      <c r="M1254" s="32" t="s">
        <v>7280</v>
      </c>
      <c r="N1254" s="35" t="s">
        <v>4929</v>
      </c>
      <c r="O1254" s="1" t="s">
        <v>45</v>
      </c>
      <c r="P1254" s="1" t="s">
        <v>4622</v>
      </c>
      <c r="Q1254" s="1" t="s">
        <v>4623</v>
      </c>
      <c r="R1254" s="1" t="s">
        <v>4665</v>
      </c>
      <c r="S1254" s="1">
        <f>+Excel_Advanced_Sales_Dataset_2000__hetvi__2[[#This Row],[Unit Price]]*Excel_Advanced_Sales_Dataset_2000__hetvi__2[[#This Row],[Quantity]]</f>
        <v>486301.86000000004</v>
      </c>
    </row>
    <row r="1255" spans="1:19" x14ac:dyDescent="0.25">
      <c r="A1255" s="1" t="s">
        <v>3082</v>
      </c>
      <c r="B1255" s="1" t="s">
        <v>598</v>
      </c>
      <c r="C1255" s="1" t="s">
        <v>4901</v>
      </c>
      <c r="D1255" s="1" t="s">
        <v>7281</v>
      </c>
      <c r="E1255" s="1" t="s">
        <v>4615</v>
      </c>
      <c r="F1255" s="1" t="s">
        <v>4843</v>
      </c>
      <c r="G1255" s="1" t="s">
        <v>4844</v>
      </c>
      <c r="H1255" s="1" t="s">
        <v>4618</v>
      </c>
      <c r="I1255" s="1" t="s">
        <v>4748</v>
      </c>
      <c r="J1255" s="1" t="s">
        <v>4741</v>
      </c>
      <c r="K1255">
        <v>19840.86</v>
      </c>
      <c r="L1255">
        <v>4.0199999999999996</v>
      </c>
      <c r="M1255" s="32" t="s">
        <v>7282</v>
      </c>
      <c r="N1255" s="35" t="s">
        <v>5662</v>
      </c>
      <c r="O1255" s="1" t="s">
        <v>4664</v>
      </c>
      <c r="P1255" s="1" t="s">
        <v>4622</v>
      </c>
      <c r="Q1255" s="1" t="s">
        <v>4611</v>
      </c>
      <c r="R1255" s="1" t="s">
        <v>4782</v>
      </c>
      <c r="S1255" s="1">
        <f>+Excel_Advanced_Sales_Dataset_2000__hetvi__2[[#This Row],[Unit Price]]*Excel_Advanced_Sales_Dataset_2000__hetvi__2[[#This Row],[Quantity]]</f>
        <v>396817.2</v>
      </c>
    </row>
    <row r="1256" spans="1:19" x14ac:dyDescent="0.25">
      <c r="A1256" s="1" t="s">
        <v>3084</v>
      </c>
      <c r="B1256" s="1" t="s">
        <v>2159</v>
      </c>
      <c r="C1256" s="1" t="s">
        <v>5209</v>
      </c>
      <c r="D1256" s="1" t="s">
        <v>4962</v>
      </c>
      <c r="E1256" s="1" t="s">
        <v>4602</v>
      </c>
      <c r="F1256" s="1" t="s">
        <v>4785</v>
      </c>
      <c r="G1256" s="1" t="s">
        <v>4942</v>
      </c>
      <c r="H1256" s="1" t="s">
        <v>4659</v>
      </c>
      <c r="I1256" s="1" t="s">
        <v>4845</v>
      </c>
      <c r="J1256" s="1" t="s">
        <v>5078</v>
      </c>
      <c r="K1256">
        <v>17638.02</v>
      </c>
      <c r="L1256">
        <v>5.45</v>
      </c>
      <c r="M1256" s="32" t="s">
        <v>7283</v>
      </c>
      <c r="N1256" s="35" t="s">
        <v>5920</v>
      </c>
      <c r="O1256" s="1" t="s">
        <v>4730</v>
      </c>
      <c r="P1256" s="1" t="s">
        <v>4652</v>
      </c>
      <c r="Q1256" s="1" t="s">
        <v>4611</v>
      </c>
      <c r="R1256" s="1" t="s">
        <v>4612</v>
      </c>
      <c r="S1256" s="1">
        <f>+Excel_Advanced_Sales_Dataset_2000__hetvi__2[[#This Row],[Unit Price]]*Excel_Advanced_Sales_Dataset_2000__hetvi__2[[#This Row],[Quantity]]</f>
        <v>687882.78</v>
      </c>
    </row>
    <row r="1257" spans="1:19" x14ac:dyDescent="0.25">
      <c r="A1257" s="1" t="s">
        <v>3086</v>
      </c>
      <c r="B1257" s="1" t="s">
        <v>3087</v>
      </c>
      <c r="C1257" s="1" t="s">
        <v>7284</v>
      </c>
      <c r="D1257" s="1" t="s">
        <v>5598</v>
      </c>
      <c r="E1257" s="1" t="s">
        <v>4627</v>
      </c>
      <c r="F1257" s="1" t="s">
        <v>4723</v>
      </c>
      <c r="G1257" s="1" t="s">
        <v>4922</v>
      </c>
      <c r="H1257" s="1" t="s">
        <v>4630</v>
      </c>
      <c r="I1257" s="1" t="s">
        <v>5077</v>
      </c>
      <c r="J1257" s="1" t="s">
        <v>4846</v>
      </c>
      <c r="K1257">
        <v>38856.269999999997</v>
      </c>
      <c r="L1257">
        <v>8.31</v>
      </c>
      <c r="M1257" s="32" t="s">
        <v>7285</v>
      </c>
      <c r="N1257" s="35" t="s">
        <v>5170</v>
      </c>
      <c r="O1257" s="1" t="s">
        <v>4730</v>
      </c>
      <c r="P1257" s="1" t="s">
        <v>4622</v>
      </c>
      <c r="Q1257" s="1" t="s">
        <v>4611</v>
      </c>
      <c r="R1257" s="1" t="s">
        <v>4644</v>
      </c>
      <c r="S1257" s="1">
        <f>+Excel_Advanced_Sales_Dataset_2000__hetvi__2[[#This Row],[Unit Price]]*Excel_Advanced_Sales_Dataset_2000__hetvi__2[[#This Row],[Quantity]]</f>
        <v>582844.04999999993</v>
      </c>
    </row>
    <row r="1258" spans="1:19" x14ac:dyDescent="0.25">
      <c r="A1258" s="1" t="s">
        <v>3089</v>
      </c>
      <c r="B1258" s="1" t="s">
        <v>3090</v>
      </c>
      <c r="C1258" s="1" t="s">
        <v>4983</v>
      </c>
      <c r="D1258" s="1" t="s">
        <v>5709</v>
      </c>
      <c r="E1258" s="1" t="s">
        <v>4615</v>
      </c>
      <c r="F1258" s="1" t="s">
        <v>4754</v>
      </c>
      <c r="G1258" s="1" t="s">
        <v>4755</v>
      </c>
      <c r="H1258" s="1" t="s">
        <v>4638</v>
      </c>
      <c r="I1258" s="1" t="s">
        <v>4639</v>
      </c>
      <c r="J1258" s="1" t="s">
        <v>4814</v>
      </c>
      <c r="K1258">
        <v>25299.360000000001</v>
      </c>
      <c r="L1258">
        <v>4.78</v>
      </c>
      <c r="M1258" s="32" t="s">
        <v>7286</v>
      </c>
      <c r="N1258" s="35" t="s">
        <v>6214</v>
      </c>
      <c r="O1258" s="1" t="s">
        <v>45</v>
      </c>
      <c r="P1258" s="1" t="s">
        <v>4622</v>
      </c>
      <c r="Q1258" s="1" t="s">
        <v>4611</v>
      </c>
      <c r="R1258" s="1" t="s">
        <v>4644</v>
      </c>
      <c r="S1258" s="1">
        <f>+Excel_Advanced_Sales_Dataset_2000__hetvi__2[[#This Row],[Unit Price]]*Excel_Advanced_Sales_Dataset_2000__hetvi__2[[#This Row],[Quantity]]</f>
        <v>607184.64000000001</v>
      </c>
    </row>
    <row r="1259" spans="1:19" x14ac:dyDescent="0.25">
      <c r="A1259" s="1" t="s">
        <v>3092</v>
      </c>
      <c r="B1259" s="1" t="s">
        <v>589</v>
      </c>
      <c r="C1259" s="1" t="s">
        <v>4666</v>
      </c>
      <c r="D1259" s="1" t="s">
        <v>6862</v>
      </c>
      <c r="E1259" s="1" t="s">
        <v>4656</v>
      </c>
      <c r="F1259" s="1" t="s">
        <v>4772</v>
      </c>
      <c r="G1259" s="1" t="s">
        <v>4833</v>
      </c>
      <c r="H1259" s="1" t="s">
        <v>4638</v>
      </c>
      <c r="I1259" s="1" t="s">
        <v>4774</v>
      </c>
      <c r="J1259" s="1" t="s">
        <v>4736</v>
      </c>
      <c r="K1259">
        <v>8113.7</v>
      </c>
      <c r="L1259">
        <v>19.78</v>
      </c>
      <c r="M1259" s="32" t="s">
        <v>7287</v>
      </c>
      <c r="N1259" s="35" t="s">
        <v>5505</v>
      </c>
      <c r="O1259" s="1" t="s">
        <v>4730</v>
      </c>
      <c r="P1259" s="1" t="s">
        <v>4622</v>
      </c>
      <c r="Q1259" s="1" t="s">
        <v>4643</v>
      </c>
      <c r="R1259" s="1" t="s">
        <v>4744</v>
      </c>
      <c r="S1259" s="1">
        <f>+Excel_Advanced_Sales_Dataset_2000__hetvi__2[[#This Row],[Unit Price]]*Excel_Advanced_Sales_Dataset_2000__hetvi__2[[#This Row],[Quantity]]</f>
        <v>48682.2</v>
      </c>
    </row>
    <row r="1260" spans="1:19" x14ac:dyDescent="0.25">
      <c r="A1260" s="1" t="s">
        <v>3094</v>
      </c>
      <c r="B1260" s="1" t="s">
        <v>1116</v>
      </c>
      <c r="C1260" s="1" t="s">
        <v>4745</v>
      </c>
      <c r="D1260" s="1" t="s">
        <v>5191</v>
      </c>
      <c r="E1260" s="1" t="s">
        <v>4615</v>
      </c>
      <c r="F1260" s="1" t="s">
        <v>4843</v>
      </c>
      <c r="G1260" s="1" t="s">
        <v>4844</v>
      </c>
      <c r="H1260" s="1" t="s">
        <v>4605</v>
      </c>
      <c r="I1260" s="1" t="s">
        <v>4808</v>
      </c>
      <c r="J1260" s="1" t="s">
        <v>4986</v>
      </c>
      <c r="K1260">
        <v>41084.6</v>
      </c>
      <c r="L1260">
        <v>11.92</v>
      </c>
      <c r="M1260" s="32" t="s">
        <v>7288</v>
      </c>
      <c r="N1260" s="35" t="s">
        <v>5041</v>
      </c>
      <c r="O1260" s="1" t="s">
        <v>45</v>
      </c>
      <c r="P1260" s="1" t="s">
        <v>4622</v>
      </c>
      <c r="Q1260" s="1" t="s">
        <v>4643</v>
      </c>
      <c r="R1260" s="1" t="s">
        <v>4696</v>
      </c>
      <c r="S1260" s="1">
        <f>+Excel_Advanced_Sales_Dataset_2000__hetvi__2[[#This Row],[Unit Price]]*Excel_Advanced_Sales_Dataset_2000__hetvi__2[[#This Row],[Quantity]]</f>
        <v>944945.79999999993</v>
      </c>
    </row>
    <row r="1261" spans="1:19" x14ac:dyDescent="0.25">
      <c r="A1261" s="1" t="s">
        <v>3096</v>
      </c>
      <c r="B1261" s="1" t="s">
        <v>592</v>
      </c>
      <c r="C1261" s="1" t="s">
        <v>7289</v>
      </c>
      <c r="D1261" s="1" t="s">
        <v>5012</v>
      </c>
      <c r="E1261" s="1" t="s">
        <v>4602</v>
      </c>
      <c r="F1261" s="1" t="s">
        <v>4603</v>
      </c>
      <c r="G1261" s="1" t="s">
        <v>4813</v>
      </c>
      <c r="H1261" s="1" t="s">
        <v>4605</v>
      </c>
      <c r="I1261" s="1" t="s">
        <v>4808</v>
      </c>
      <c r="J1261" s="1" t="s">
        <v>4966</v>
      </c>
      <c r="K1261">
        <v>6779.3</v>
      </c>
      <c r="L1261">
        <v>17.02</v>
      </c>
      <c r="M1261" s="32" t="s">
        <v>7290</v>
      </c>
      <c r="N1261" s="35" t="s">
        <v>5888</v>
      </c>
      <c r="O1261" s="1" t="s">
        <v>4651</v>
      </c>
      <c r="P1261" s="1" t="s">
        <v>4622</v>
      </c>
      <c r="Q1261" s="1" t="s">
        <v>4623</v>
      </c>
      <c r="R1261" s="1" t="s">
        <v>4696</v>
      </c>
      <c r="S1261" s="1">
        <f>+Excel_Advanced_Sales_Dataset_2000__hetvi__2[[#This Row],[Unit Price]]*Excel_Advanced_Sales_Dataset_2000__hetvi__2[[#This Row],[Quantity]]</f>
        <v>115248.1</v>
      </c>
    </row>
    <row r="1262" spans="1:19" x14ac:dyDescent="0.25">
      <c r="A1262" s="1" t="s">
        <v>3098</v>
      </c>
      <c r="B1262" s="1" t="s">
        <v>3017</v>
      </c>
      <c r="C1262" s="1" t="s">
        <v>4634</v>
      </c>
      <c r="D1262" s="1" t="s">
        <v>4765</v>
      </c>
      <c r="E1262" s="1" t="s">
        <v>4602</v>
      </c>
      <c r="F1262" s="1" t="s">
        <v>4785</v>
      </c>
      <c r="G1262" s="1" t="s">
        <v>4786</v>
      </c>
      <c r="H1262" s="1" t="s">
        <v>4725</v>
      </c>
      <c r="I1262" s="1" t="s">
        <v>4726</v>
      </c>
      <c r="J1262" s="1" t="s">
        <v>4707</v>
      </c>
      <c r="K1262">
        <v>22284.12</v>
      </c>
      <c r="L1262">
        <v>14.67</v>
      </c>
      <c r="M1262" s="32" t="s">
        <v>7291</v>
      </c>
      <c r="N1262" s="35" t="s">
        <v>5056</v>
      </c>
      <c r="O1262" s="1" t="s">
        <v>4730</v>
      </c>
      <c r="P1262" s="1" t="s">
        <v>4622</v>
      </c>
      <c r="Q1262" s="1" t="s">
        <v>4643</v>
      </c>
      <c r="R1262" s="1" t="s">
        <v>4644</v>
      </c>
      <c r="S1262" s="1">
        <f>+Excel_Advanced_Sales_Dataset_2000__hetvi__2[[#This Row],[Unit Price]]*Excel_Advanced_Sales_Dataset_2000__hetvi__2[[#This Row],[Quantity]]</f>
        <v>557103</v>
      </c>
    </row>
    <row r="1263" spans="1:19" x14ac:dyDescent="0.25">
      <c r="A1263" s="1" t="s">
        <v>3099</v>
      </c>
      <c r="B1263" s="1" t="s">
        <v>1335</v>
      </c>
      <c r="C1263" s="1" t="s">
        <v>4764</v>
      </c>
      <c r="D1263" s="1" t="s">
        <v>5773</v>
      </c>
      <c r="E1263" s="1" t="s">
        <v>4615</v>
      </c>
      <c r="F1263" s="1" t="s">
        <v>4754</v>
      </c>
      <c r="G1263" s="1" t="s">
        <v>4839</v>
      </c>
      <c r="H1263" s="1" t="s">
        <v>4605</v>
      </c>
      <c r="I1263" s="1" t="s">
        <v>4808</v>
      </c>
      <c r="J1263" s="1" t="s">
        <v>4749</v>
      </c>
      <c r="K1263">
        <v>16097.9</v>
      </c>
      <c r="L1263">
        <v>3.39</v>
      </c>
      <c r="M1263" s="32" t="s">
        <v>7292</v>
      </c>
      <c r="N1263" s="35" t="s">
        <v>5205</v>
      </c>
      <c r="O1263" s="1" t="s">
        <v>4664</v>
      </c>
      <c r="P1263" s="1" t="s">
        <v>4622</v>
      </c>
      <c r="Q1263" s="1" t="s">
        <v>4623</v>
      </c>
      <c r="R1263" s="1" t="s">
        <v>4823</v>
      </c>
      <c r="S1263" s="1">
        <f>+Excel_Advanced_Sales_Dataset_2000__hetvi__2[[#This Row],[Unit Price]]*Excel_Advanced_Sales_Dataset_2000__hetvi__2[[#This Row],[Quantity]]</f>
        <v>579524.4</v>
      </c>
    </row>
    <row r="1264" spans="1:19" x14ac:dyDescent="0.25">
      <c r="A1264" s="1" t="s">
        <v>3101</v>
      </c>
      <c r="B1264" s="1" t="s">
        <v>2499</v>
      </c>
      <c r="C1264" s="1" t="s">
        <v>5687</v>
      </c>
      <c r="D1264" s="1" t="s">
        <v>7293</v>
      </c>
      <c r="E1264" s="1" t="s">
        <v>4615</v>
      </c>
      <c r="F1264" s="1" t="s">
        <v>4754</v>
      </c>
      <c r="G1264" s="1" t="s">
        <v>4839</v>
      </c>
      <c r="H1264" s="1" t="s">
        <v>4725</v>
      </c>
      <c r="I1264" s="1" t="s">
        <v>4923</v>
      </c>
      <c r="J1264" s="1" t="s">
        <v>4828</v>
      </c>
      <c r="K1264">
        <v>41489.4</v>
      </c>
      <c r="L1264">
        <v>14.49</v>
      </c>
      <c r="M1264" s="32" t="s">
        <v>7294</v>
      </c>
      <c r="N1264" s="35" t="s">
        <v>6011</v>
      </c>
      <c r="O1264" s="1" t="s">
        <v>45</v>
      </c>
      <c r="P1264" s="1" t="s">
        <v>4622</v>
      </c>
      <c r="Q1264" s="1" t="s">
        <v>4623</v>
      </c>
      <c r="R1264" s="1" t="s">
        <v>4665</v>
      </c>
      <c r="S1264" s="1">
        <f>+Excel_Advanced_Sales_Dataset_2000__hetvi__2[[#This Row],[Unit Price]]*Excel_Advanced_Sales_Dataset_2000__hetvi__2[[#This Row],[Quantity]]</f>
        <v>539362.20000000007</v>
      </c>
    </row>
    <row r="1265" spans="1:19" x14ac:dyDescent="0.25">
      <c r="A1265" s="1" t="s">
        <v>3103</v>
      </c>
      <c r="B1265" s="1" t="s">
        <v>1955</v>
      </c>
      <c r="C1265" s="1" t="s">
        <v>5844</v>
      </c>
      <c r="D1265" s="1" t="s">
        <v>5469</v>
      </c>
      <c r="E1265" s="1" t="s">
        <v>4615</v>
      </c>
      <c r="F1265" s="1" t="s">
        <v>4616</v>
      </c>
      <c r="G1265" s="1" t="s">
        <v>4617</v>
      </c>
      <c r="H1265" s="1" t="s">
        <v>4618</v>
      </c>
      <c r="I1265" s="1" t="s">
        <v>4748</v>
      </c>
      <c r="J1265" s="1" t="s">
        <v>4727</v>
      </c>
      <c r="K1265">
        <v>5198.03</v>
      </c>
      <c r="L1265">
        <v>7.24</v>
      </c>
      <c r="M1265" s="32" t="s">
        <v>7295</v>
      </c>
      <c r="N1265" s="35" t="s">
        <v>5798</v>
      </c>
      <c r="O1265" s="1" t="s">
        <v>4664</v>
      </c>
      <c r="P1265" s="1" t="s">
        <v>4622</v>
      </c>
      <c r="Q1265" s="1" t="s">
        <v>4623</v>
      </c>
      <c r="R1265" s="1" t="s">
        <v>4720</v>
      </c>
      <c r="S1265" s="1">
        <f>+Excel_Advanced_Sales_Dataset_2000__hetvi__2[[#This Row],[Unit Price]]*Excel_Advanced_Sales_Dataset_2000__hetvi__2[[#This Row],[Quantity]]</f>
        <v>41584.239999999998</v>
      </c>
    </row>
    <row r="1266" spans="1:19" x14ac:dyDescent="0.25">
      <c r="A1266" s="1" t="s">
        <v>3105</v>
      </c>
      <c r="B1266" s="1" t="s">
        <v>205</v>
      </c>
      <c r="C1266" s="1" t="s">
        <v>5861</v>
      </c>
      <c r="D1266" s="1" t="s">
        <v>5495</v>
      </c>
      <c r="E1266" s="1" t="s">
        <v>4627</v>
      </c>
      <c r="F1266" s="1" t="s">
        <v>4628</v>
      </c>
      <c r="G1266" s="1" t="s">
        <v>4747</v>
      </c>
      <c r="H1266" s="1" t="s">
        <v>4725</v>
      </c>
      <c r="I1266" s="1" t="s">
        <v>4827</v>
      </c>
      <c r="J1266" s="1" t="s">
        <v>4607</v>
      </c>
      <c r="K1266">
        <v>4972.84</v>
      </c>
      <c r="L1266">
        <v>18.34</v>
      </c>
      <c r="M1266" s="32" t="s">
        <v>7296</v>
      </c>
      <c r="N1266" s="35" t="s">
        <v>5071</v>
      </c>
      <c r="O1266" s="1" t="s">
        <v>4664</v>
      </c>
      <c r="P1266" s="1" t="s">
        <v>4622</v>
      </c>
      <c r="Q1266" s="1" t="s">
        <v>4611</v>
      </c>
      <c r="R1266" s="1" t="s">
        <v>4823</v>
      </c>
      <c r="S1266" s="1">
        <f>+Excel_Advanced_Sales_Dataset_2000__hetvi__2[[#This Row],[Unit Price]]*Excel_Advanced_Sales_Dataset_2000__hetvi__2[[#This Row],[Quantity]]</f>
        <v>154158.04</v>
      </c>
    </row>
    <row r="1267" spans="1:19" x14ac:dyDescent="0.25">
      <c r="A1267" s="1" t="s">
        <v>3107</v>
      </c>
      <c r="B1267" s="1" t="s">
        <v>1398</v>
      </c>
      <c r="C1267" s="1" t="s">
        <v>6357</v>
      </c>
      <c r="D1267" s="1" t="s">
        <v>6156</v>
      </c>
      <c r="E1267" s="1" t="s">
        <v>4602</v>
      </c>
      <c r="F1267" s="1" t="s">
        <v>4668</v>
      </c>
      <c r="G1267" s="1" t="s">
        <v>4807</v>
      </c>
      <c r="H1267" s="1" t="s">
        <v>4638</v>
      </c>
      <c r="I1267" s="1" t="s">
        <v>4716</v>
      </c>
      <c r="J1267" s="1" t="s">
        <v>4835</v>
      </c>
      <c r="K1267">
        <v>32978.39</v>
      </c>
      <c r="L1267">
        <v>13.94</v>
      </c>
      <c r="M1267" s="32" t="s">
        <v>7297</v>
      </c>
      <c r="N1267" s="35" t="s">
        <v>6002</v>
      </c>
      <c r="O1267" s="1" t="s">
        <v>4609</v>
      </c>
      <c r="P1267" s="1" t="s">
        <v>4622</v>
      </c>
      <c r="Q1267" s="1" t="s">
        <v>4611</v>
      </c>
      <c r="R1267" s="1" t="s">
        <v>4696</v>
      </c>
      <c r="S1267" s="1">
        <f>+Excel_Advanced_Sales_Dataset_2000__hetvi__2[[#This Row],[Unit Price]]*Excel_Advanced_Sales_Dataset_2000__hetvi__2[[#This Row],[Quantity]]</f>
        <v>1055308.48</v>
      </c>
    </row>
    <row r="1268" spans="1:19" x14ac:dyDescent="0.25">
      <c r="A1268" s="1" t="s">
        <v>3109</v>
      </c>
      <c r="B1268" s="1" t="s">
        <v>938</v>
      </c>
      <c r="C1268" s="1" t="s">
        <v>5177</v>
      </c>
      <c r="D1268" s="1" t="s">
        <v>6931</v>
      </c>
      <c r="E1268" s="1" t="s">
        <v>4627</v>
      </c>
      <c r="F1268" s="1" t="s">
        <v>4628</v>
      </c>
      <c r="G1268" s="1" t="s">
        <v>4629</v>
      </c>
      <c r="H1268" s="1" t="s">
        <v>4618</v>
      </c>
      <c r="I1268" s="1" t="s">
        <v>4647</v>
      </c>
      <c r="J1268" s="1" t="s">
        <v>4700</v>
      </c>
      <c r="K1268">
        <v>3159.61</v>
      </c>
      <c r="L1268">
        <v>3.58</v>
      </c>
      <c r="M1268" s="32" t="s">
        <v>7298</v>
      </c>
      <c r="N1268" s="35" t="s">
        <v>6171</v>
      </c>
      <c r="O1268" s="1" t="s">
        <v>4651</v>
      </c>
      <c r="P1268" s="1" t="s">
        <v>4622</v>
      </c>
      <c r="Q1268" s="1" t="s">
        <v>4611</v>
      </c>
      <c r="R1268" s="1" t="s">
        <v>4720</v>
      </c>
      <c r="S1268" s="1">
        <f>+Excel_Advanced_Sales_Dataset_2000__hetvi__2[[#This Row],[Unit Price]]*Excel_Advanced_Sales_Dataset_2000__hetvi__2[[#This Row],[Quantity]]</f>
        <v>91628.69</v>
      </c>
    </row>
    <row r="1269" spans="1:19" x14ac:dyDescent="0.25">
      <c r="A1269" s="1" t="s">
        <v>3111</v>
      </c>
      <c r="B1269" s="1" t="s">
        <v>296</v>
      </c>
      <c r="C1269" s="1" t="s">
        <v>5973</v>
      </c>
      <c r="D1269" s="1" t="s">
        <v>6653</v>
      </c>
      <c r="E1269" s="1" t="s">
        <v>4627</v>
      </c>
      <c r="F1269" s="1" t="s">
        <v>4691</v>
      </c>
      <c r="G1269" s="1" t="s">
        <v>4692</v>
      </c>
      <c r="H1269" s="1" t="s">
        <v>4638</v>
      </c>
      <c r="I1269" s="1" t="s">
        <v>4639</v>
      </c>
      <c r="J1269" s="1" t="s">
        <v>5138</v>
      </c>
      <c r="K1269">
        <v>6112.78</v>
      </c>
      <c r="L1269">
        <v>7.93</v>
      </c>
      <c r="M1269" s="32" t="s">
        <v>7299</v>
      </c>
      <c r="N1269" s="35" t="s">
        <v>5611</v>
      </c>
      <c r="O1269" s="1" t="s">
        <v>4730</v>
      </c>
      <c r="P1269" s="1" t="s">
        <v>4622</v>
      </c>
      <c r="Q1269" s="1" t="s">
        <v>4643</v>
      </c>
      <c r="R1269" s="1" t="s">
        <v>4612</v>
      </c>
      <c r="S1269" s="1">
        <f>+Excel_Advanced_Sales_Dataset_2000__hetvi__2[[#This Row],[Unit Price]]*Excel_Advanced_Sales_Dataset_2000__hetvi__2[[#This Row],[Quantity]]</f>
        <v>85578.92</v>
      </c>
    </row>
    <row r="1270" spans="1:19" x14ac:dyDescent="0.25">
      <c r="A1270" s="1" t="s">
        <v>3113</v>
      </c>
      <c r="B1270" s="1" t="s">
        <v>833</v>
      </c>
      <c r="C1270" s="1" t="s">
        <v>4721</v>
      </c>
      <c r="D1270" s="1" t="s">
        <v>7300</v>
      </c>
      <c r="E1270" s="1" t="s">
        <v>4627</v>
      </c>
      <c r="F1270" s="1" t="s">
        <v>4723</v>
      </c>
      <c r="G1270" s="1" t="s">
        <v>4922</v>
      </c>
      <c r="H1270" s="1" t="s">
        <v>4605</v>
      </c>
      <c r="I1270" s="1" t="s">
        <v>4868</v>
      </c>
      <c r="J1270" s="1" t="s">
        <v>4869</v>
      </c>
      <c r="K1270">
        <v>45416.32</v>
      </c>
      <c r="L1270">
        <v>7.72</v>
      </c>
      <c r="M1270" s="32" t="s">
        <v>7301</v>
      </c>
      <c r="N1270" s="35" t="s">
        <v>6385</v>
      </c>
      <c r="O1270" s="1" t="s">
        <v>4651</v>
      </c>
      <c r="P1270" s="1" t="s">
        <v>4622</v>
      </c>
      <c r="Q1270" s="1" t="s">
        <v>4643</v>
      </c>
      <c r="R1270" s="1" t="s">
        <v>4665</v>
      </c>
      <c r="S1270" s="1">
        <f>+Excel_Advanced_Sales_Dataset_2000__hetvi__2[[#This Row],[Unit Price]]*Excel_Advanced_Sales_Dataset_2000__hetvi__2[[#This Row],[Quantity]]</f>
        <v>1226240.6399999999</v>
      </c>
    </row>
    <row r="1271" spans="1:19" x14ac:dyDescent="0.25">
      <c r="A1271" s="1" t="s">
        <v>3115</v>
      </c>
      <c r="B1271" s="1" t="s">
        <v>636</v>
      </c>
      <c r="C1271" s="1" t="s">
        <v>4915</v>
      </c>
      <c r="D1271" s="1" t="s">
        <v>6043</v>
      </c>
      <c r="E1271" s="1" t="s">
        <v>4615</v>
      </c>
      <c r="F1271" s="1" t="s">
        <v>4754</v>
      </c>
      <c r="G1271" s="1" t="s">
        <v>4755</v>
      </c>
      <c r="H1271" s="1" t="s">
        <v>4630</v>
      </c>
      <c r="I1271" s="1" t="s">
        <v>4766</v>
      </c>
      <c r="J1271" s="1" t="s">
        <v>4757</v>
      </c>
      <c r="K1271">
        <v>12402.39</v>
      </c>
      <c r="L1271">
        <v>14.34</v>
      </c>
      <c r="M1271" s="32" t="s">
        <v>7302</v>
      </c>
      <c r="N1271" s="35" t="s">
        <v>4713</v>
      </c>
      <c r="O1271" s="1" t="s">
        <v>45</v>
      </c>
      <c r="P1271" s="1" t="s">
        <v>4622</v>
      </c>
      <c r="Q1271" s="1" t="s">
        <v>4611</v>
      </c>
      <c r="R1271" s="1" t="s">
        <v>4696</v>
      </c>
      <c r="S1271" s="1">
        <f>+Excel_Advanced_Sales_Dataset_2000__hetvi__2[[#This Row],[Unit Price]]*Excel_Advanced_Sales_Dataset_2000__hetvi__2[[#This Row],[Quantity]]</f>
        <v>347266.92</v>
      </c>
    </row>
    <row r="1272" spans="1:19" x14ac:dyDescent="0.25">
      <c r="A1272" s="1" t="s">
        <v>3117</v>
      </c>
      <c r="B1272" s="1" t="s">
        <v>3118</v>
      </c>
      <c r="C1272" s="1" t="s">
        <v>4777</v>
      </c>
      <c r="D1272" s="1" t="s">
        <v>4854</v>
      </c>
      <c r="E1272" s="1" t="s">
        <v>4615</v>
      </c>
      <c r="F1272" s="1" t="s">
        <v>4843</v>
      </c>
      <c r="G1272" s="1" t="s">
        <v>4844</v>
      </c>
      <c r="H1272" s="1" t="s">
        <v>4638</v>
      </c>
      <c r="I1272" s="1" t="s">
        <v>4802</v>
      </c>
      <c r="J1272" s="1" t="s">
        <v>4671</v>
      </c>
      <c r="K1272">
        <v>11012.92</v>
      </c>
      <c r="L1272">
        <v>14.5</v>
      </c>
      <c r="M1272" s="32" t="s">
        <v>7303</v>
      </c>
      <c r="N1272" s="35" t="s">
        <v>5005</v>
      </c>
      <c r="O1272" s="1" t="s">
        <v>4651</v>
      </c>
      <c r="P1272" s="1" t="s">
        <v>4622</v>
      </c>
      <c r="Q1272" s="1" t="s">
        <v>4623</v>
      </c>
      <c r="R1272" s="1" t="s">
        <v>4644</v>
      </c>
      <c r="S1272" s="1">
        <f>+Excel_Advanced_Sales_Dataset_2000__hetvi__2[[#This Row],[Unit Price]]*Excel_Advanced_Sales_Dataset_2000__hetvi__2[[#This Row],[Quantity]]</f>
        <v>440516.8</v>
      </c>
    </row>
    <row r="1273" spans="1:19" x14ac:dyDescent="0.25">
      <c r="A1273" s="1" t="s">
        <v>3120</v>
      </c>
      <c r="B1273" s="1" t="s">
        <v>500</v>
      </c>
      <c r="C1273" s="1" t="s">
        <v>4979</v>
      </c>
      <c r="D1273" s="1" t="s">
        <v>7304</v>
      </c>
      <c r="E1273" s="1" t="s">
        <v>4627</v>
      </c>
      <c r="F1273" s="1" t="s">
        <v>4691</v>
      </c>
      <c r="G1273" s="1" t="s">
        <v>5017</v>
      </c>
      <c r="H1273" s="1" t="s">
        <v>4638</v>
      </c>
      <c r="I1273" s="1" t="s">
        <v>4639</v>
      </c>
      <c r="J1273" s="1" t="s">
        <v>4966</v>
      </c>
      <c r="K1273">
        <v>36543.980000000003</v>
      </c>
      <c r="L1273">
        <v>10.58</v>
      </c>
      <c r="M1273" s="32" t="s">
        <v>7305</v>
      </c>
      <c r="N1273" s="35" t="s">
        <v>5766</v>
      </c>
      <c r="O1273" s="1" t="s">
        <v>45</v>
      </c>
      <c r="P1273" s="1" t="s">
        <v>4622</v>
      </c>
      <c r="Q1273" s="1" t="s">
        <v>4623</v>
      </c>
      <c r="R1273" s="1" t="s">
        <v>4624</v>
      </c>
      <c r="S1273" s="1">
        <f>+Excel_Advanced_Sales_Dataset_2000__hetvi__2[[#This Row],[Unit Price]]*Excel_Advanced_Sales_Dataset_2000__hetvi__2[[#This Row],[Quantity]]</f>
        <v>621247.66</v>
      </c>
    </row>
    <row r="1274" spans="1:19" x14ac:dyDescent="0.25">
      <c r="A1274" s="1" t="s">
        <v>3122</v>
      </c>
      <c r="B1274" s="1" t="s">
        <v>517</v>
      </c>
      <c r="C1274" s="1" t="s">
        <v>6960</v>
      </c>
      <c r="D1274" s="1" t="s">
        <v>7062</v>
      </c>
      <c r="E1274" s="1" t="s">
        <v>4627</v>
      </c>
      <c r="F1274" s="1" t="s">
        <v>4723</v>
      </c>
      <c r="G1274" s="1" t="s">
        <v>4922</v>
      </c>
      <c r="H1274" s="1" t="s">
        <v>4630</v>
      </c>
      <c r="I1274" s="1" t="s">
        <v>5088</v>
      </c>
      <c r="J1274" s="1" t="s">
        <v>5261</v>
      </c>
      <c r="K1274">
        <v>11735.46</v>
      </c>
      <c r="L1274">
        <v>13.94</v>
      </c>
      <c r="M1274" s="32" t="s">
        <v>7306</v>
      </c>
      <c r="N1274" s="35" t="s">
        <v>6805</v>
      </c>
      <c r="O1274" s="1" t="s">
        <v>4664</v>
      </c>
      <c r="P1274" s="1" t="s">
        <v>4622</v>
      </c>
      <c r="Q1274" s="1" t="s">
        <v>4623</v>
      </c>
      <c r="R1274" s="1" t="s">
        <v>4744</v>
      </c>
      <c r="S1274" s="1">
        <f>+Excel_Advanced_Sales_Dataset_2000__hetvi__2[[#This Row],[Unit Price]]*Excel_Advanced_Sales_Dataset_2000__hetvi__2[[#This Row],[Quantity]]</f>
        <v>117354.59999999999</v>
      </c>
    </row>
    <row r="1275" spans="1:19" x14ac:dyDescent="0.25">
      <c r="A1275" s="1" t="s">
        <v>3124</v>
      </c>
      <c r="B1275" s="1" t="s">
        <v>3061</v>
      </c>
      <c r="C1275" s="1" t="s">
        <v>4783</v>
      </c>
      <c r="D1275" s="1" t="s">
        <v>5012</v>
      </c>
      <c r="E1275" s="1" t="s">
        <v>4656</v>
      </c>
      <c r="F1275" s="1" t="s">
        <v>4772</v>
      </c>
      <c r="G1275" s="1" t="s">
        <v>4833</v>
      </c>
      <c r="H1275" s="1" t="s">
        <v>4725</v>
      </c>
      <c r="I1275" s="1" t="s">
        <v>4827</v>
      </c>
      <c r="J1275" s="1" t="s">
        <v>4707</v>
      </c>
      <c r="K1275">
        <v>19793.98</v>
      </c>
      <c r="L1275">
        <v>16.899999999999999</v>
      </c>
      <c r="M1275" s="32" t="s">
        <v>7307</v>
      </c>
      <c r="N1275" s="35" t="s">
        <v>7099</v>
      </c>
      <c r="O1275" s="1" t="s">
        <v>4664</v>
      </c>
      <c r="P1275" s="1" t="s">
        <v>4622</v>
      </c>
      <c r="Q1275" s="1" t="s">
        <v>4611</v>
      </c>
      <c r="R1275" s="1" t="s">
        <v>4744</v>
      </c>
      <c r="S1275" s="1">
        <f>+Excel_Advanced_Sales_Dataset_2000__hetvi__2[[#This Row],[Unit Price]]*Excel_Advanced_Sales_Dataset_2000__hetvi__2[[#This Row],[Quantity]]</f>
        <v>494849.5</v>
      </c>
    </row>
    <row r="1276" spans="1:19" x14ac:dyDescent="0.25">
      <c r="A1276" s="1" t="s">
        <v>3125</v>
      </c>
      <c r="B1276" s="1" t="s">
        <v>2801</v>
      </c>
      <c r="C1276" s="1" t="s">
        <v>4625</v>
      </c>
      <c r="D1276" s="1" t="s">
        <v>7308</v>
      </c>
      <c r="E1276" s="1" t="s">
        <v>4615</v>
      </c>
      <c r="F1276" s="1" t="s">
        <v>4843</v>
      </c>
      <c r="G1276" s="1" t="s">
        <v>4844</v>
      </c>
      <c r="H1276" s="1" t="s">
        <v>4659</v>
      </c>
      <c r="I1276" s="1" t="s">
        <v>4845</v>
      </c>
      <c r="J1276" s="1" t="s">
        <v>4741</v>
      </c>
      <c r="K1276">
        <v>24338.03</v>
      </c>
      <c r="L1276">
        <v>0.97</v>
      </c>
      <c r="M1276" s="32" t="s">
        <v>7309</v>
      </c>
      <c r="N1276" s="35" t="s">
        <v>6232</v>
      </c>
      <c r="O1276" s="1" t="s">
        <v>4609</v>
      </c>
      <c r="P1276" s="1" t="s">
        <v>4622</v>
      </c>
      <c r="Q1276" s="1" t="s">
        <v>4611</v>
      </c>
      <c r="R1276" s="1" t="s">
        <v>4612</v>
      </c>
      <c r="S1276" s="1">
        <f>+Excel_Advanced_Sales_Dataset_2000__hetvi__2[[#This Row],[Unit Price]]*Excel_Advanced_Sales_Dataset_2000__hetvi__2[[#This Row],[Quantity]]</f>
        <v>486760.6</v>
      </c>
    </row>
    <row r="1277" spans="1:19" x14ac:dyDescent="0.25">
      <c r="A1277" s="1" t="s">
        <v>3127</v>
      </c>
      <c r="B1277" s="1" t="s">
        <v>3128</v>
      </c>
      <c r="C1277" s="1" t="s">
        <v>4764</v>
      </c>
      <c r="D1277" s="1" t="s">
        <v>7310</v>
      </c>
      <c r="E1277" s="1" t="s">
        <v>4627</v>
      </c>
      <c r="F1277" s="1" t="s">
        <v>4636</v>
      </c>
      <c r="G1277" s="1" t="s">
        <v>4637</v>
      </c>
      <c r="H1277" s="1" t="s">
        <v>4725</v>
      </c>
      <c r="I1277" s="1" t="s">
        <v>4726</v>
      </c>
      <c r="J1277" s="1" t="s">
        <v>4793</v>
      </c>
      <c r="K1277">
        <v>4376.8100000000004</v>
      </c>
      <c r="L1277">
        <v>14.17</v>
      </c>
      <c r="M1277" s="32" t="s">
        <v>7311</v>
      </c>
      <c r="N1277" s="35" t="s">
        <v>7005</v>
      </c>
      <c r="O1277" s="1" t="s">
        <v>4651</v>
      </c>
      <c r="P1277" s="1" t="s">
        <v>4622</v>
      </c>
      <c r="Q1277" s="1" t="s">
        <v>4611</v>
      </c>
      <c r="R1277" s="1" t="s">
        <v>4703</v>
      </c>
      <c r="S1277" s="1">
        <f>+Excel_Advanced_Sales_Dataset_2000__hetvi__2[[#This Row],[Unit Price]]*Excel_Advanced_Sales_Dataset_2000__hetvi__2[[#This Row],[Quantity]]</f>
        <v>70028.960000000006</v>
      </c>
    </row>
    <row r="1278" spans="1:19" x14ac:dyDescent="0.25">
      <c r="A1278" s="1" t="s">
        <v>3130</v>
      </c>
      <c r="B1278" s="1" t="s">
        <v>714</v>
      </c>
      <c r="C1278" s="1" t="s">
        <v>5182</v>
      </c>
      <c r="D1278" s="1" t="s">
        <v>5975</v>
      </c>
      <c r="E1278" s="1" t="s">
        <v>4615</v>
      </c>
      <c r="F1278" s="1" t="s">
        <v>4733</v>
      </c>
      <c r="G1278" s="1" t="s">
        <v>4734</v>
      </c>
      <c r="H1278" s="1" t="s">
        <v>4618</v>
      </c>
      <c r="I1278" s="1" t="s">
        <v>4678</v>
      </c>
      <c r="J1278" s="1" t="s">
        <v>4793</v>
      </c>
      <c r="K1278">
        <v>48052.77</v>
      </c>
      <c r="L1278">
        <v>9.33</v>
      </c>
      <c r="M1278" s="32" t="s">
        <v>7312</v>
      </c>
      <c r="N1278" s="35" t="s">
        <v>4871</v>
      </c>
      <c r="O1278" s="1" t="s">
        <v>4664</v>
      </c>
      <c r="P1278" s="1" t="s">
        <v>4622</v>
      </c>
      <c r="Q1278" s="1" t="s">
        <v>4611</v>
      </c>
      <c r="R1278" s="1" t="s">
        <v>4624</v>
      </c>
      <c r="S1278" s="1">
        <f>+Excel_Advanced_Sales_Dataset_2000__hetvi__2[[#This Row],[Unit Price]]*Excel_Advanced_Sales_Dataset_2000__hetvi__2[[#This Row],[Quantity]]</f>
        <v>768844.32</v>
      </c>
    </row>
    <row r="1279" spans="1:19" x14ac:dyDescent="0.25">
      <c r="A1279" s="1" t="s">
        <v>3132</v>
      </c>
      <c r="B1279" s="1" t="s">
        <v>926</v>
      </c>
      <c r="C1279" s="1" t="s">
        <v>5304</v>
      </c>
      <c r="D1279" s="1" t="s">
        <v>5921</v>
      </c>
      <c r="E1279" s="1" t="s">
        <v>4656</v>
      </c>
      <c r="F1279" s="1" t="s">
        <v>4657</v>
      </c>
      <c r="G1279" s="1" t="s">
        <v>5152</v>
      </c>
      <c r="H1279" s="1" t="s">
        <v>4630</v>
      </c>
      <c r="I1279" s="1" t="s">
        <v>4631</v>
      </c>
      <c r="J1279" s="1" t="s">
        <v>4749</v>
      </c>
      <c r="K1279">
        <v>17425.27</v>
      </c>
      <c r="L1279">
        <v>8.8800000000000008</v>
      </c>
      <c r="M1279" s="32" t="s">
        <v>7313</v>
      </c>
      <c r="N1279" s="35" t="s">
        <v>5463</v>
      </c>
      <c r="O1279" s="1" t="s">
        <v>4730</v>
      </c>
      <c r="P1279" s="1" t="s">
        <v>4622</v>
      </c>
      <c r="Q1279" s="1" t="s">
        <v>4643</v>
      </c>
      <c r="R1279" s="1" t="s">
        <v>4696</v>
      </c>
      <c r="S1279" s="1">
        <f>+Excel_Advanced_Sales_Dataset_2000__hetvi__2[[#This Row],[Unit Price]]*Excel_Advanced_Sales_Dataset_2000__hetvi__2[[#This Row],[Quantity]]</f>
        <v>627309.72</v>
      </c>
    </row>
    <row r="1280" spans="1:19" x14ac:dyDescent="0.25">
      <c r="A1280" s="1" t="s">
        <v>3134</v>
      </c>
      <c r="B1280" s="1" t="s">
        <v>614</v>
      </c>
      <c r="C1280" s="1" t="s">
        <v>5250</v>
      </c>
      <c r="D1280" s="1" t="s">
        <v>6413</v>
      </c>
      <c r="E1280" s="1" t="s">
        <v>4656</v>
      </c>
      <c r="F1280" s="1" t="s">
        <v>4657</v>
      </c>
      <c r="G1280" s="1" t="s">
        <v>4658</v>
      </c>
      <c r="H1280" s="1" t="s">
        <v>4605</v>
      </c>
      <c r="I1280" s="1" t="s">
        <v>4606</v>
      </c>
      <c r="J1280" s="1" t="s">
        <v>4749</v>
      </c>
      <c r="K1280">
        <v>25940.29</v>
      </c>
      <c r="L1280">
        <v>15.45</v>
      </c>
      <c r="M1280" s="32" t="s">
        <v>7314</v>
      </c>
      <c r="N1280" s="35" t="s">
        <v>5355</v>
      </c>
      <c r="O1280" s="1" t="s">
        <v>45</v>
      </c>
      <c r="P1280" s="1" t="s">
        <v>4622</v>
      </c>
      <c r="Q1280" s="1" t="s">
        <v>4611</v>
      </c>
      <c r="R1280" s="1" t="s">
        <v>4653</v>
      </c>
      <c r="S1280" s="1">
        <f>+Excel_Advanced_Sales_Dataset_2000__hetvi__2[[#This Row],[Unit Price]]*Excel_Advanced_Sales_Dataset_2000__hetvi__2[[#This Row],[Quantity]]</f>
        <v>933850.44000000006</v>
      </c>
    </row>
    <row r="1281" spans="1:19" x14ac:dyDescent="0.25">
      <c r="A1281" s="1" t="s">
        <v>3136</v>
      </c>
      <c r="B1281" s="1" t="s">
        <v>1290</v>
      </c>
      <c r="C1281" s="1" t="s">
        <v>4961</v>
      </c>
      <c r="D1281" s="1" t="s">
        <v>7029</v>
      </c>
      <c r="E1281" s="1" t="s">
        <v>4627</v>
      </c>
      <c r="F1281" s="1" t="s">
        <v>4691</v>
      </c>
      <c r="G1281" s="1" t="s">
        <v>5000</v>
      </c>
      <c r="H1281" s="1" t="s">
        <v>4659</v>
      </c>
      <c r="I1281" s="1" t="s">
        <v>4756</v>
      </c>
      <c r="J1281" s="1" t="s">
        <v>5118</v>
      </c>
      <c r="K1281">
        <v>36959.43</v>
      </c>
      <c r="L1281">
        <v>4.6500000000000004</v>
      </c>
      <c r="M1281" s="32" t="s">
        <v>7315</v>
      </c>
      <c r="N1281" s="35" t="s">
        <v>5126</v>
      </c>
      <c r="O1281" s="1" t="s">
        <v>4664</v>
      </c>
      <c r="P1281" s="1" t="s">
        <v>4622</v>
      </c>
      <c r="Q1281" s="1" t="s">
        <v>4623</v>
      </c>
      <c r="R1281" s="1" t="s">
        <v>4612</v>
      </c>
      <c r="S1281" s="1">
        <f>+Excel_Advanced_Sales_Dataset_2000__hetvi__2[[#This Row],[Unit Price]]*Excel_Advanced_Sales_Dataset_2000__hetvi__2[[#This Row],[Quantity]]</f>
        <v>1293580.05</v>
      </c>
    </row>
    <row r="1282" spans="1:19" x14ac:dyDescent="0.25">
      <c r="A1282" s="1" t="s">
        <v>3138</v>
      </c>
      <c r="B1282" s="1" t="s">
        <v>1773</v>
      </c>
      <c r="C1282" s="1" t="s">
        <v>7316</v>
      </c>
      <c r="D1282" s="1" t="s">
        <v>7233</v>
      </c>
      <c r="E1282" s="1" t="s">
        <v>4627</v>
      </c>
      <c r="F1282" s="1" t="s">
        <v>4723</v>
      </c>
      <c r="G1282" s="1" t="s">
        <v>4922</v>
      </c>
      <c r="H1282" s="1" t="s">
        <v>4618</v>
      </c>
      <c r="I1282" s="1" t="s">
        <v>4647</v>
      </c>
      <c r="J1282" s="1" t="s">
        <v>4779</v>
      </c>
      <c r="K1282">
        <v>38764.230000000003</v>
      </c>
      <c r="L1282">
        <v>8.5500000000000007</v>
      </c>
      <c r="M1282" s="32" t="s">
        <v>7317</v>
      </c>
      <c r="N1282" s="35" t="s">
        <v>4852</v>
      </c>
      <c r="O1282" s="1" t="s">
        <v>4609</v>
      </c>
      <c r="P1282" s="1" t="s">
        <v>4652</v>
      </c>
      <c r="Q1282" s="1" t="s">
        <v>4623</v>
      </c>
      <c r="R1282" s="1" t="s">
        <v>4696</v>
      </c>
      <c r="S1282" s="1">
        <f>+Excel_Advanced_Sales_Dataset_2000__hetvi__2[[#This Row],[Unit Price]]*Excel_Advanced_Sales_Dataset_2000__hetvi__2[[#This Row],[Quantity]]</f>
        <v>348878.07</v>
      </c>
    </row>
    <row r="1283" spans="1:19" x14ac:dyDescent="0.25">
      <c r="A1283" s="1" t="s">
        <v>3140</v>
      </c>
      <c r="B1283" s="1" t="s">
        <v>1472</v>
      </c>
      <c r="C1283" s="1" t="s">
        <v>6744</v>
      </c>
      <c r="D1283" s="1" t="s">
        <v>5099</v>
      </c>
      <c r="E1283" s="1" t="s">
        <v>4656</v>
      </c>
      <c r="F1283" s="1" t="s">
        <v>4657</v>
      </c>
      <c r="G1283" s="1" t="s">
        <v>4826</v>
      </c>
      <c r="H1283" s="1" t="s">
        <v>4725</v>
      </c>
      <c r="I1283" s="1" t="s">
        <v>4923</v>
      </c>
      <c r="J1283" s="1" t="s">
        <v>4793</v>
      </c>
      <c r="K1283">
        <v>28685.69</v>
      </c>
      <c r="L1283">
        <v>2.87</v>
      </c>
      <c r="M1283" s="32" t="s">
        <v>7318</v>
      </c>
      <c r="N1283" s="35" t="s">
        <v>5584</v>
      </c>
      <c r="O1283" s="1" t="s">
        <v>4664</v>
      </c>
      <c r="P1283" s="1" t="s">
        <v>4622</v>
      </c>
      <c r="Q1283" s="1" t="s">
        <v>4611</v>
      </c>
      <c r="R1283" s="1" t="s">
        <v>4720</v>
      </c>
      <c r="S1283" s="1">
        <f>+Excel_Advanced_Sales_Dataset_2000__hetvi__2[[#This Row],[Unit Price]]*Excel_Advanced_Sales_Dataset_2000__hetvi__2[[#This Row],[Quantity]]</f>
        <v>458971.04</v>
      </c>
    </row>
    <row r="1284" spans="1:19" x14ac:dyDescent="0.25">
      <c r="A1284" s="1" t="s">
        <v>3142</v>
      </c>
      <c r="B1284" s="1" t="s">
        <v>563</v>
      </c>
      <c r="C1284" s="1" t="s">
        <v>5213</v>
      </c>
      <c r="D1284" s="1" t="s">
        <v>6626</v>
      </c>
      <c r="E1284" s="1" t="s">
        <v>4615</v>
      </c>
      <c r="F1284" s="1" t="s">
        <v>4843</v>
      </c>
      <c r="G1284" s="1" t="s">
        <v>4844</v>
      </c>
      <c r="H1284" s="1" t="s">
        <v>4659</v>
      </c>
      <c r="I1284" s="1" t="s">
        <v>4787</v>
      </c>
      <c r="J1284" s="1" t="s">
        <v>4874</v>
      </c>
      <c r="K1284">
        <v>33525.760000000002</v>
      </c>
      <c r="L1284">
        <v>5.71</v>
      </c>
      <c r="M1284" s="32" t="s">
        <v>7319</v>
      </c>
      <c r="N1284" s="35" t="s">
        <v>6520</v>
      </c>
      <c r="O1284" s="1" t="s">
        <v>4609</v>
      </c>
      <c r="P1284" s="1" t="s">
        <v>4622</v>
      </c>
      <c r="Q1284" s="1" t="s">
        <v>4611</v>
      </c>
      <c r="R1284" s="1" t="s">
        <v>4653</v>
      </c>
      <c r="S1284" s="1">
        <f>+Excel_Advanced_Sales_Dataset_2000__hetvi__2[[#This Row],[Unit Price]]*Excel_Advanced_Sales_Dataset_2000__hetvi__2[[#This Row],[Quantity]]</f>
        <v>67051.520000000004</v>
      </c>
    </row>
    <row r="1285" spans="1:19" x14ac:dyDescent="0.25">
      <c r="A1285" s="1" t="s">
        <v>3144</v>
      </c>
      <c r="B1285" s="1" t="s">
        <v>1584</v>
      </c>
      <c r="C1285" s="1" t="s">
        <v>4824</v>
      </c>
      <c r="D1285" s="1" t="s">
        <v>6378</v>
      </c>
      <c r="E1285" s="1" t="s">
        <v>4656</v>
      </c>
      <c r="F1285" s="1" t="s">
        <v>4891</v>
      </c>
      <c r="G1285" s="1" t="s">
        <v>5143</v>
      </c>
      <c r="H1285" s="1" t="s">
        <v>4659</v>
      </c>
      <c r="I1285" s="1" t="s">
        <v>4845</v>
      </c>
      <c r="J1285" s="1" t="s">
        <v>4671</v>
      </c>
      <c r="K1285">
        <v>28699.599999999999</v>
      </c>
      <c r="L1285">
        <v>12.95</v>
      </c>
      <c r="M1285" s="32" t="s">
        <v>7320</v>
      </c>
      <c r="N1285" s="35" t="s">
        <v>5681</v>
      </c>
      <c r="O1285" s="1" t="s">
        <v>4730</v>
      </c>
      <c r="P1285" s="1" t="s">
        <v>4622</v>
      </c>
      <c r="Q1285" s="1" t="s">
        <v>4643</v>
      </c>
      <c r="R1285" s="1" t="s">
        <v>4612</v>
      </c>
      <c r="S1285" s="1">
        <f>+Excel_Advanced_Sales_Dataset_2000__hetvi__2[[#This Row],[Unit Price]]*Excel_Advanced_Sales_Dataset_2000__hetvi__2[[#This Row],[Quantity]]</f>
        <v>1147984</v>
      </c>
    </row>
    <row r="1286" spans="1:19" x14ac:dyDescent="0.25">
      <c r="A1286" s="1" t="s">
        <v>3146</v>
      </c>
      <c r="B1286" s="1" t="s">
        <v>1725</v>
      </c>
      <c r="C1286" s="1" t="s">
        <v>4654</v>
      </c>
      <c r="D1286" s="1" t="s">
        <v>5094</v>
      </c>
      <c r="E1286" s="1" t="s">
        <v>4615</v>
      </c>
      <c r="F1286" s="1" t="s">
        <v>4843</v>
      </c>
      <c r="G1286" s="1" t="s">
        <v>4844</v>
      </c>
      <c r="H1286" s="1" t="s">
        <v>4618</v>
      </c>
      <c r="I1286" s="1" t="s">
        <v>4678</v>
      </c>
      <c r="J1286" s="1" t="s">
        <v>4828</v>
      </c>
      <c r="K1286">
        <v>45185.58</v>
      </c>
      <c r="L1286">
        <v>15.74</v>
      </c>
      <c r="M1286" s="32" t="s">
        <v>7321</v>
      </c>
      <c r="N1286" s="35" t="s">
        <v>5108</v>
      </c>
      <c r="O1286" s="1" t="s">
        <v>4664</v>
      </c>
      <c r="P1286" s="1" t="s">
        <v>4622</v>
      </c>
      <c r="Q1286" s="1" t="s">
        <v>4643</v>
      </c>
      <c r="R1286" s="1" t="s">
        <v>4703</v>
      </c>
      <c r="S1286" s="1">
        <f>+Excel_Advanced_Sales_Dataset_2000__hetvi__2[[#This Row],[Unit Price]]*Excel_Advanced_Sales_Dataset_2000__hetvi__2[[#This Row],[Quantity]]</f>
        <v>587412.54</v>
      </c>
    </row>
    <row r="1287" spans="1:19" x14ac:dyDescent="0.25">
      <c r="A1287" s="1" t="s">
        <v>3148</v>
      </c>
      <c r="B1287" s="1" t="s">
        <v>482</v>
      </c>
      <c r="C1287" s="1" t="s">
        <v>7322</v>
      </c>
      <c r="D1287" s="1" t="s">
        <v>4614</v>
      </c>
      <c r="E1287" s="1" t="s">
        <v>4602</v>
      </c>
      <c r="F1287" s="1" t="s">
        <v>4603</v>
      </c>
      <c r="G1287" s="1" t="s">
        <v>4604</v>
      </c>
      <c r="H1287" s="1" t="s">
        <v>4638</v>
      </c>
      <c r="I1287" s="1" t="s">
        <v>4716</v>
      </c>
      <c r="J1287" s="1" t="s">
        <v>4874</v>
      </c>
      <c r="K1287">
        <v>16057.52</v>
      </c>
      <c r="L1287">
        <v>3.52</v>
      </c>
      <c r="M1287" s="32" t="s">
        <v>7323</v>
      </c>
      <c r="N1287" s="35" t="s">
        <v>5181</v>
      </c>
      <c r="O1287" s="1" t="s">
        <v>4609</v>
      </c>
      <c r="P1287" s="1" t="s">
        <v>4622</v>
      </c>
      <c r="Q1287" s="1" t="s">
        <v>4643</v>
      </c>
      <c r="R1287" s="1" t="s">
        <v>4624</v>
      </c>
      <c r="S1287" s="1">
        <f>+Excel_Advanced_Sales_Dataset_2000__hetvi__2[[#This Row],[Unit Price]]*Excel_Advanced_Sales_Dataset_2000__hetvi__2[[#This Row],[Quantity]]</f>
        <v>32115.040000000001</v>
      </c>
    </row>
    <row r="1288" spans="1:19" x14ac:dyDescent="0.25">
      <c r="A1288" s="1" t="s">
        <v>3150</v>
      </c>
      <c r="B1288" s="1" t="s">
        <v>485</v>
      </c>
      <c r="C1288" s="1" t="s">
        <v>5855</v>
      </c>
      <c r="D1288" s="1" t="s">
        <v>4705</v>
      </c>
      <c r="E1288" s="1" t="s">
        <v>4615</v>
      </c>
      <c r="F1288" s="1" t="s">
        <v>4616</v>
      </c>
      <c r="G1288" s="1" t="s">
        <v>5280</v>
      </c>
      <c r="H1288" s="1" t="s">
        <v>4605</v>
      </c>
      <c r="I1288" s="1" t="s">
        <v>4606</v>
      </c>
      <c r="J1288" s="1" t="s">
        <v>4727</v>
      </c>
      <c r="K1288">
        <v>34541.06</v>
      </c>
      <c r="L1288">
        <v>9.7899999999999991</v>
      </c>
      <c r="M1288" s="32" t="s">
        <v>7324</v>
      </c>
      <c r="N1288" s="35" t="s">
        <v>5425</v>
      </c>
      <c r="O1288" s="1" t="s">
        <v>45</v>
      </c>
      <c r="P1288" s="1" t="s">
        <v>4622</v>
      </c>
      <c r="Q1288" s="1" t="s">
        <v>4611</v>
      </c>
      <c r="R1288" s="1" t="s">
        <v>4782</v>
      </c>
      <c r="S1288" s="1">
        <f>+Excel_Advanced_Sales_Dataset_2000__hetvi__2[[#This Row],[Unit Price]]*Excel_Advanced_Sales_Dataset_2000__hetvi__2[[#This Row],[Quantity]]</f>
        <v>276328.48</v>
      </c>
    </row>
    <row r="1289" spans="1:19" x14ac:dyDescent="0.25">
      <c r="A1289" s="1" t="s">
        <v>3152</v>
      </c>
      <c r="B1289" s="1" t="s">
        <v>1828</v>
      </c>
      <c r="C1289" s="1" t="s">
        <v>5699</v>
      </c>
      <c r="D1289" s="1" t="s">
        <v>7325</v>
      </c>
      <c r="E1289" s="1" t="s">
        <v>4656</v>
      </c>
      <c r="F1289" s="1" t="s">
        <v>4676</v>
      </c>
      <c r="G1289" s="1" t="s">
        <v>5132</v>
      </c>
      <c r="H1289" s="1" t="s">
        <v>4638</v>
      </c>
      <c r="I1289" s="1" t="s">
        <v>4802</v>
      </c>
      <c r="J1289" s="1" t="s">
        <v>4835</v>
      </c>
      <c r="K1289">
        <v>47580.49</v>
      </c>
      <c r="L1289">
        <v>15.2</v>
      </c>
      <c r="M1289" s="32" t="s">
        <v>7326</v>
      </c>
      <c r="N1289" s="35" t="s">
        <v>5140</v>
      </c>
      <c r="O1289" s="1" t="s">
        <v>45</v>
      </c>
      <c r="P1289" s="1" t="s">
        <v>4622</v>
      </c>
      <c r="Q1289" s="1" t="s">
        <v>4643</v>
      </c>
      <c r="R1289" s="1" t="s">
        <v>4696</v>
      </c>
      <c r="S1289" s="1">
        <f>+Excel_Advanced_Sales_Dataset_2000__hetvi__2[[#This Row],[Unit Price]]*Excel_Advanced_Sales_Dataset_2000__hetvi__2[[#This Row],[Quantity]]</f>
        <v>1522575.68</v>
      </c>
    </row>
    <row r="1290" spans="1:19" x14ac:dyDescent="0.25">
      <c r="A1290" s="1" t="s">
        <v>3154</v>
      </c>
      <c r="B1290" s="1" t="s">
        <v>1707</v>
      </c>
      <c r="C1290" s="1" t="s">
        <v>7327</v>
      </c>
      <c r="D1290" s="1" t="s">
        <v>6466</v>
      </c>
      <c r="E1290" s="1" t="s">
        <v>4627</v>
      </c>
      <c r="F1290" s="1" t="s">
        <v>4691</v>
      </c>
      <c r="G1290" s="1" t="s">
        <v>4692</v>
      </c>
      <c r="H1290" s="1" t="s">
        <v>4638</v>
      </c>
      <c r="I1290" s="1" t="s">
        <v>4774</v>
      </c>
      <c r="J1290" s="1" t="s">
        <v>5058</v>
      </c>
      <c r="K1290">
        <v>36042.26</v>
      </c>
      <c r="L1290">
        <v>17.48</v>
      </c>
      <c r="M1290" s="32" t="s">
        <v>7328</v>
      </c>
      <c r="N1290" s="35" t="s">
        <v>6312</v>
      </c>
      <c r="O1290" s="1" t="s">
        <v>45</v>
      </c>
      <c r="P1290" s="1" t="s">
        <v>4622</v>
      </c>
      <c r="Q1290" s="1" t="s">
        <v>4611</v>
      </c>
      <c r="R1290" s="1" t="s">
        <v>4624</v>
      </c>
      <c r="S1290" s="1">
        <f>+Excel_Advanced_Sales_Dataset_2000__hetvi__2[[#This Row],[Unit Price]]*Excel_Advanced_Sales_Dataset_2000__hetvi__2[[#This Row],[Quantity]]</f>
        <v>648760.68000000005</v>
      </c>
    </row>
    <row r="1291" spans="1:19" x14ac:dyDescent="0.25">
      <c r="A1291" s="1" t="s">
        <v>3156</v>
      </c>
      <c r="B1291" s="1" t="s">
        <v>912</v>
      </c>
      <c r="C1291" s="1" t="s">
        <v>7329</v>
      </c>
      <c r="D1291" s="1" t="s">
        <v>5469</v>
      </c>
      <c r="E1291" s="1" t="s">
        <v>4656</v>
      </c>
      <c r="F1291" s="1" t="s">
        <v>4772</v>
      </c>
      <c r="G1291" s="1" t="s">
        <v>4867</v>
      </c>
      <c r="H1291" s="1" t="s">
        <v>4638</v>
      </c>
      <c r="I1291" s="1" t="s">
        <v>4716</v>
      </c>
      <c r="J1291" s="1" t="s">
        <v>4679</v>
      </c>
      <c r="K1291">
        <v>25583.42</v>
      </c>
      <c r="L1291">
        <v>1.72</v>
      </c>
      <c r="M1291" s="32" t="s">
        <v>7330</v>
      </c>
      <c r="N1291" s="35" t="s">
        <v>5526</v>
      </c>
      <c r="O1291" s="1" t="s">
        <v>4730</v>
      </c>
      <c r="P1291" s="1" t="s">
        <v>4610</v>
      </c>
      <c r="Q1291" s="1" t="s">
        <v>4623</v>
      </c>
      <c r="R1291" s="1" t="s">
        <v>4612</v>
      </c>
      <c r="S1291" s="1">
        <f>+Excel_Advanced_Sales_Dataset_2000__hetvi__2[[#This Row],[Unit Price]]*Excel_Advanced_Sales_Dataset_2000__hetvi__2[[#This Row],[Quantity]]</f>
        <v>25583.42</v>
      </c>
    </row>
    <row r="1292" spans="1:19" x14ac:dyDescent="0.25">
      <c r="A1292" s="1" t="s">
        <v>3158</v>
      </c>
      <c r="B1292" s="1" t="s">
        <v>3159</v>
      </c>
      <c r="C1292" s="1" t="s">
        <v>7075</v>
      </c>
      <c r="D1292" s="1" t="s">
        <v>5595</v>
      </c>
      <c r="E1292" s="1" t="s">
        <v>4656</v>
      </c>
      <c r="F1292" s="1" t="s">
        <v>4657</v>
      </c>
      <c r="G1292" s="1" t="s">
        <v>4826</v>
      </c>
      <c r="H1292" s="1" t="s">
        <v>4618</v>
      </c>
      <c r="I1292" s="1" t="s">
        <v>4647</v>
      </c>
      <c r="J1292" s="1" t="s">
        <v>4820</v>
      </c>
      <c r="K1292">
        <v>41639.050000000003</v>
      </c>
      <c r="L1292">
        <v>10.19</v>
      </c>
      <c r="M1292" s="32" t="s">
        <v>7331</v>
      </c>
      <c r="N1292" s="35" t="s">
        <v>4848</v>
      </c>
      <c r="O1292" s="1" t="s">
        <v>45</v>
      </c>
      <c r="P1292" s="1" t="s">
        <v>4622</v>
      </c>
      <c r="Q1292" s="1" t="s">
        <v>4611</v>
      </c>
      <c r="R1292" s="1" t="s">
        <v>4612</v>
      </c>
      <c r="S1292" s="1">
        <f>+Excel_Advanced_Sales_Dataset_2000__hetvi__2[[#This Row],[Unit Price]]*Excel_Advanced_Sales_Dataset_2000__hetvi__2[[#This Row],[Quantity]]</f>
        <v>916059.10000000009</v>
      </c>
    </row>
    <row r="1293" spans="1:19" x14ac:dyDescent="0.25">
      <c r="A1293" s="1" t="s">
        <v>3161</v>
      </c>
      <c r="B1293" s="1" t="s">
        <v>571</v>
      </c>
      <c r="C1293" s="1" t="s">
        <v>6223</v>
      </c>
      <c r="D1293" s="1" t="s">
        <v>7332</v>
      </c>
      <c r="E1293" s="1" t="s">
        <v>4627</v>
      </c>
      <c r="F1293" s="1" t="s">
        <v>4723</v>
      </c>
      <c r="G1293" s="1" t="s">
        <v>4922</v>
      </c>
      <c r="H1293" s="1" t="s">
        <v>4725</v>
      </c>
      <c r="I1293" s="1" t="s">
        <v>4827</v>
      </c>
      <c r="J1293" s="1" t="s">
        <v>4671</v>
      </c>
      <c r="K1293">
        <v>19010.48</v>
      </c>
      <c r="L1293">
        <v>18.84</v>
      </c>
      <c r="M1293" s="32" t="s">
        <v>7333</v>
      </c>
      <c r="N1293" s="35" t="s">
        <v>5189</v>
      </c>
      <c r="O1293" s="1" t="s">
        <v>4730</v>
      </c>
      <c r="P1293" s="1" t="s">
        <v>4622</v>
      </c>
      <c r="Q1293" s="1" t="s">
        <v>4623</v>
      </c>
      <c r="R1293" s="1" t="s">
        <v>4744</v>
      </c>
      <c r="S1293" s="1">
        <f>+Excel_Advanced_Sales_Dataset_2000__hetvi__2[[#This Row],[Unit Price]]*Excel_Advanced_Sales_Dataset_2000__hetvi__2[[#This Row],[Quantity]]</f>
        <v>760419.2</v>
      </c>
    </row>
    <row r="1294" spans="1:19" x14ac:dyDescent="0.25">
      <c r="A1294" s="1" t="s">
        <v>3163</v>
      </c>
      <c r="B1294" s="1" t="s">
        <v>655</v>
      </c>
      <c r="C1294" s="1" t="s">
        <v>7334</v>
      </c>
      <c r="D1294" s="1" t="s">
        <v>5426</v>
      </c>
      <c r="E1294" s="1" t="s">
        <v>4602</v>
      </c>
      <c r="F1294" s="1" t="s">
        <v>4684</v>
      </c>
      <c r="G1294" s="1" t="s">
        <v>5022</v>
      </c>
      <c r="H1294" s="1" t="s">
        <v>4725</v>
      </c>
      <c r="I1294" s="1" t="s">
        <v>4923</v>
      </c>
      <c r="J1294" s="1" t="s">
        <v>4869</v>
      </c>
      <c r="K1294">
        <v>42647.97</v>
      </c>
      <c r="L1294">
        <v>15.12</v>
      </c>
      <c r="M1294" s="32" t="s">
        <v>7335</v>
      </c>
      <c r="N1294" s="35" t="s">
        <v>4852</v>
      </c>
      <c r="O1294" s="1" t="s">
        <v>4609</v>
      </c>
      <c r="P1294" s="1" t="s">
        <v>4610</v>
      </c>
      <c r="Q1294" s="1" t="s">
        <v>4623</v>
      </c>
      <c r="R1294" s="1" t="s">
        <v>4696</v>
      </c>
      <c r="S1294" s="1">
        <f>+Excel_Advanced_Sales_Dataset_2000__hetvi__2[[#This Row],[Unit Price]]*Excel_Advanced_Sales_Dataset_2000__hetvi__2[[#This Row],[Quantity]]</f>
        <v>1151495.19</v>
      </c>
    </row>
    <row r="1295" spans="1:19" x14ac:dyDescent="0.25">
      <c r="A1295" s="1" t="s">
        <v>3165</v>
      </c>
      <c r="B1295" s="1" t="s">
        <v>2636</v>
      </c>
      <c r="C1295" s="1" t="s">
        <v>4927</v>
      </c>
      <c r="D1295" s="1" t="s">
        <v>5006</v>
      </c>
      <c r="E1295" s="1" t="s">
        <v>4602</v>
      </c>
      <c r="F1295" s="1" t="s">
        <v>4785</v>
      </c>
      <c r="G1295" s="1" t="s">
        <v>5159</v>
      </c>
      <c r="H1295" s="1" t="s">
        <v>4659</v>
      </c>
      <c r="I1295" s="1" t="s">
        <v>4845</v>
      </c>
      <c r="J1295" s="1" t="s">
        <v>4693</v>
      </c>
      <c r="K1295">
        <v>29861.57</v>
      </c>
      <c r="L1295">
        <v>19.29</v>
      </c>
      <c r="M1295" s="32" t="s">
        <v>7336</v>
      </c>
      <c r="N1295" s="35" t="s">
        <v>5492</v>
      </c>
      <c r="O1295" s="1" t="s">
        <v>4730</v>
      </c>
      <c r="P1295" s="1" t="s">
        <v>4622</v>
      </c>
      <c r="Q1295" s="1" t="s">
        <v>4623</v>
      </c>
      <c r="R1295" s="1" t="s">
        <v>4703</v>
      </c>
      <c r="S1295" s="1">
        <f>+Excel_Advanced_Sales_Dataset_2000__hetvi__2[[#This Row],[Unit Price]]*Excel_Advanced_Sales_Dataset_2000__hetvi__2[[#This Row],[Quantity]]</f>
        <v>895847.1</v>
      </c>
    </row>
    <row r="1296" spans="1:19" x14ac:dyDescent="0.25">
      <c r="A1296" s="1" t="s">
        <v>3167</v>
      </c>
      <c r="B1296" s="1" t="s">
        <v>1272</v>
      </c>
      <c r="C1296" s="1" t="s">
        <v>7337</v>
      </c>
      <c r="D1296" s="1" t="s">
        <v>6297</v>
      </c>
      <c r="E1296" s="1" t="s">
        <v>4627</v>
      </c>
      <c r="F1296" s="1" t="s">
        <v>4636</v>
      </c>
      <c r="G1296" s="1" t="s">
        <v>4985</v>
      </c>
      <c r="H1296" s="1" t="s">
        <v>4618</v>
      </c>
      <c r="I1296" s="1" t="s">
        <v>4735</v>
      </c>
      <c r="J1296" s="1" t="s">
        <v>5039</v>
      </c>
      <c r="K1296">
        <v>33701.620000000003</v>
      </c>
      <c r="L1296">
        <v>9.75</v>
      </c>
      <c r="M1296" s="32" t="s">
        <v>7338</v>
      </c>
      <c r="N1296" s="35" t="s">
        <v>7339</v>
      </c>
      <c r="O1296" s="1" t="s">
        <v>4651</v>
      </c>
      <c r="P1296" s="1" t="s">
        <v>4622</v>
      </c>
      <c r="Q1296" s="1" t="s">
        <v>4623</v>
      </c>
      <c r="R1296" s="1" t="s">
        <v>4744</v>
      </c>
      <c r="S1296" s="1">
        <f>+Excel_Advanced_Sales_Dataset_2000__hetvi__2[[#This Row],[Unit Price]]*Excel_Advanced_Sales_Dataset_2000__hetvi__2[[#This Row],[Quantity]]</f>
        <v>134806.48000000001</v>
      </c>
    </row>
    <row r="1297" spans="1:19" x14ac:dyDescent="0.25">
      <c r="A1297" s="1" t="s">
        <v>3169</v>
      </c>
      <c r="B1297" s="1" t="s">
        <v>563</v>
      </c>
      <c r="C1297" s="1" t="s">
        <v>5349</v>
      </c>
      <c r="D1297" s="1" t="s">
        <v>4866</v>
      </c>
      <c r="E1297" s="1" t="s">
        <v>4602</v>
      </c>
      <c r="F1297" s="1" t="s">
        <v>4785</v>
      </c>
      <c r="G1297" s="1" t="s">
        <v>5159</v>
      </c>
      <c r="H1297" s="1" t="s">
        <v>4659</v>
      </c>
      <c r="I1297" s="1" t="s">
        <v>4943</v>
      </c>
      <c r="J1297" s="1" t="s">
        <v>4793</v>
      </c>
      <c r="K1297">
        <v>5056.74</v>
      </c>
      <c r="L1297">
        <v>8.49</v>
      </c>
      <c r="M1297" s="32" t="s">
        <v>7340</v>
      </c>
      <c r="N1297" s="35" t="s">
        <v>7341</v>
      </c>
      <c r="O1297" s="1" t="s">
        <v>4664</v>
      </c>
      <c r="P1297" s="1" t="s">
        <v>4622</v>
      </c>
      <c r="Q1297" s="1" t="s">
        <v>4623</v>
      </c>
      <c r="R1297" s="1" t="s">
        <v>4612</v>
      </c>
      <c r="S1297" s="1">
        <f>+Excel_Advanced_Sales_Dataset_2000__hetvi__2[[#This Row],[Unit Price]]*Excel_Advanced_Sales_Dataset_2000__hetvi__2[[#This Row],[Quantity]]</f>
        <v>80907.839999999997</v>
      </c>
    </row>
    <row r="1298" spans="1:19" x14ac:dyDescent="0.25">
      <c r="A1298" s="1" t="s">
        <v>3171</v>
      </c>
      <c r="B1298" s="1" t="s">
        <v>909</v>
      </c>
      <c r="C1298" s="1" t="s">
        <v>5487</v>
      </c>
      <c r="D1298" s="1" t="s">
        <v>5402</v>
      </c>
      <c r="E1298" s="1" t="s">
        <v>4627</v>
      </c>
      <c r="F1298" s="1" t="s">
        <v>4628</v>
      </c>
      <c r="G1298" s="1" t="s">
        <v>4629</v>
      </c>
      <c r="H1298" s="1" t="s">
        <v>4630</v>
      </c>
      <c r="I1298" s="1" t="s">
        <v>4631</v>
      </c>
      <c r="J1298" s="1" t="s">
        <v>4727</v>
      </c>
      <c r="K1298">
        <v>22543.01</v>
      </c>
      <c r="L1298">
        <v>7.19</v>
      </c>
      <c r="M1298" s="32" t="s">
        <v>7342</v>
      </c>
      <c r="N1298" s="35" t="s">
        <v>5364</v>
      </c>
      <c r="O1298" s="1" t="s">
        <v>4730</v>
      </c>
      <c r="P1298" s="1" t="s">
        <v>4622</v>
      </c>
      <c r="Q1298" s="1" t="s">
        <v>4611</v>
      </c>
      <c r="R1298" s="1" t="s">
        <v>4744</v>
      </c>
      <c r="S1298" s="1">
        <f>+Excel_Advanced_Sales_Dataset_2000__hetvi__2[[#This Row],[Unit Price]]*Excel_Advanced_Sales_Dataset_2000__hetvi__2[[#This Row],[Quantity]]</f>
        <v>180344.08</v>
      </c>
    </row>
    <row r="1299" spans="1:19" x14ac:dyDescent="0.25">
      <c r="A1299" s="1" t="s">
        <v>3173</v>
      </c>
      <c r="B1299" s="1" t="s">
        <v>3174</v>
      </c>
      <c r="C1299" s="1" t="s">
        <v>4634</v>
      </c>
      <c r="D1299" s="1" t="s">
        <v>7343</v>
      </c>
      <c r="E1299" s="1" t="s">
        <v>4615</v>
      </c>
      <c r="F1299" s="1" t="s">
        <v>4754</v>
      </c>
      <c r="G1299" s="1" t="s">
        <v>4798</v>
      </c>
      <c r="H1299" s="1" t="s">
        <v>4725</v>
      </c>
      <c r="I1299" s="1" t="s">
        <v>4726</v>
      </c>
      <c r="J1299" s="1" t="s">
        <v>4828</v>
      </c>
      <c r="K1299">
        <v>18002.88</v>
      </c>
      <c r="L1299">
        <v>12.97</v>
      </c>
      <c r="M1299" s="32" t="s">
        <v>7344</v>
      </c>
      <c r="N1299" s="35" t="s">
        <v>6871</v>
      </c>
      <c r="O1299" s="1" t="s">
        <v>4664</v>
      </c>
      <c r="P1299" s="1" t="s">
        <v>4622</v>
      </c>
      <c r="Q1299" s="1" t="s">
        <v>4623</v>
      </c>
      <c r="R1299" s="1" t="s">
        <v>4696</v>
      </c>
      <c r="S1299" s="1">
        <f>+Excel_Advanced_Sales_Dataset_2000__hetvi__2[[#This Row],[Unit Price]]*Excel_Advanced_Sales_Dataset_2000__hetvi__2[[#This Row],[Quantity]]</f>
        <v>234037.44</v>
      </c>
    </row>
    <row r="1300" spans="1:19" x14ac:dyDescent="0.25">
      <c r="A1300" s="1" t="s">
        <v>3176</v>
      </c>
      <c r="B1300" s="1" t="s">
        <v>3177</v>
      </c>
      <c r="C1300" s="1" t="s">
        <v>5020</v>
      </c>
      <c r="D1300" s="1" t="s">
        <v>5495</v>
      </c>
      <c r="E1300" s="1" t="s">
        <v>4627</v>
      </c>
      <c r="F1300" s="1" t="s">
        <v>4628</v>
      </c>
      <c r="G1300" s="1" t="s">
        <v>4629</v>
      </c>
      <c r="H1300" s="1" t="s">
        <v>4605</v>
      </c>
      <c r="I1300" s="1" t="s">
        <v>4706</v>
      </c>
      <c r="J1300" s="1" t="s">
        <v>5138</v>
      </c>
      <c r="K1300">
        <v>7102.6</v>
      </c>
      <c r="L1300">
        <v>13.04</v>
      </c>
      <c r="M1300" s="32" t="s">
        <v>7345</v>
      </c>
      <c r="N1300" s="35" t="s">
        <v>5226</v>
      </c>
      <c r="O1300" s="1" t="s">
        <v>4730</v>
      </c>
      <c r="P1300" s="1" t="s">
        <v>4622</v>
      </c>
      <c r="Q1300" s="1" t="s">
        <v>4643</v>
      </c>
      <c r="R1300" s="1" t="s">
        <v>4782</v>
      </c>
      <c r="S1300" s="1">
        <f>+Excel_Advanced_Sales_Dataset_2000__hetvi__2[[#This Row],[Unit Price]]*Excel_Advanced_Sales_Dataset_2000__hetvi__2[[#This Row],[Quantity]]</f>
        <v>99436.400000000009</v>
      </c>
    </row>
    <row r="1301" spans="1:19" x14ac:dyDescent="0.25">
      <c r="A1301" s="1" t="s">
        <v>3179</v>
      </c>
      <c r="B1301" s="1" t="s">
        <v>2094</v>
      </c>
      <c r="C1301" s="1" t="s">
        <v>5687</v>
      </c>
      <c r="D1301" s="1" t="s">
        <v>5758</v>
      </c>
      <c r="E1301" s="1" t="s">
        <v>4656</v>
      </c>
      <c r="F1301" s="1" t="s">
        <v>4676</v>
      </c>
      <c r="G1301" s="1" t="s">
        <v>5132</v>
      </c>
      <c r="H1301" s="1" t="s">
        <v>4630</v>
      </c>
      <c r="I1301" s="1" t="s">
        <v>4766</v>
      </c>
      <c r="J1301" s="1" t="s">
        <v>4835</v>
      </c>
      <c r="K1301">
        <v>28547.83</v>
      </c>
      <c r="L1301">
        <v>3.25</v>
      </c>
      <c r="M1301" s="32" t="s">
        <v>7346</v>
      </c>
      <c r="N1301" s="35" t="s">
        <v>4911</v>
      </c>
      <c r="O1301" s="1" t="s">
        <v>4730</v>
      </c>
      <c r="P1301" s="1" t="s">
        <v>4622</v>
      </c>
      <c r="Q1301" s="1" t="s">
        <v>4611</v>
      </c>
      <c r="R1301" s="1" t="s">
        <v>4703</v>
      </c>
      <c r="S1301" s="1">
        <f>+Excel_Advanced_Sales_Dataset_2000__hetvi__2[[#This Row],[Unit Price]]*Excel_Advanced_Sales_Dataset_2000__hetvi__2[[#This Row],[Quantity]]</f>
        <v>913530.56</v>
      </c>
    </row>
    <row r="1302" spans="1:19" x14ac:dyDescent="0.25">
      <c r="A1302" s="1" t="s">
        <v>3181</v>
      </c>
      <c r="B1302" s="1" t="s">
        <v>664</v>
      </c>
      <c r="C1302" s="1" t="s">
        <v>7347</v>
      </c>
      <c r="D1302" s="1" t="s">
        <v>5038</v>
      </c>
      <c r="E1302" s="1" t="s">
        <v>4656</v>
      </c>
      <c r="F1302" s="1" t="s">
        <v>4676</v>
      </c>
      <c r="G1302" s="1" t="s">
        <v>4677</v>
      </c>
      <c r="H1302" s="1" t="s">
        <v>4659</v>
      </c>
      <c r="I1302" s="1" t="s">
        <v>4787</v>
      </c>
      <c r="J1302" s="1" t="s">
        <v>4938</v>
      </c>
      <c r="K1302">
        <v>14562.15</v>
      </c>
      <c r="L1302">
        <v>19.010000000000002</v>
      </c>
      <c r="M1302" s="32" t="s">
        <v>7348</v>
      </c>
      <c r="N1302" s="35" t="s">
        <v>5074</v>
      </c>
      <c r="O1302" s="1" t="s">
        <v>4609</v>
      </c>
      <c r="P1302" s="1" t="s">
        <v>4622</v>
      </c>
      <c r="Q1302" s="1" t="s">
        <v>4611</v>
      </c>
      <c r="R1302" s="1" t="s">
        <v>4612</v>
      </c>
      <c r="S1302" s="1">
        <f>+Excel_Advanced_Sales_Dataset_2000__hetvi__2[[#This Row],[Unit Price]]*Excel_Advanced_Sales_Dataset_2000__hetvi__2[[#This Row],[Quantity]]</f>
        <v>480550.95</v>
      </c>
    </row>
    <row r="1303" spans="1:19" x14ac:dyDescent="0.25">
      <c r="A1303" s="1" t="s">
        <v>3183</v>
      </c>
      <c r="B1303" s="1" t="s">
        <v>317</v>
      </c>
      <c r="C1303" s="1" t="s">
        <v>5049</v>
      </c>
      <c r="D1303" s="1" t="s">
        <v>6352</v>
      </c>
      <c r="E1303" s="1" t="s">
        <v>4615</v>
      </c>
      <c r="F1303" s="1" t="s">
        <v>4733</v>
      </c>
      <c r="G1303" s="1" t="s">
        <v>4734</v>
      </c>
      <c r="H1303" s="1" t="s">
        <v>4725</v>
      </c>
      <c r="I1303" s="1" t="s">
        <v>4726</v>
      </c>
      <c r="J1303" s="1" t="s">
        <v>4793</v>
      </c>
      <c r="K1303">
        <v>20983.84</v>
      </c>
      <c r="L1303">
        <v>10.06</v>
      </c>
      <c r="M1303" s="32" t="s">
        <v>7349</v>
      </c>
      <c r="N1303" s="35" t="s">
        <v>5285</v>
      </c>
      <c r="O1303" s="1" t="s">
        <v>45</v>
      </c>
      <c r="P1303" s="1" t="s">
        <v>4622</v>
      </c>
      <c r="Q1303" s="1" t="s">
        <v>4623</v>
      </c>
      <c r="R1303" s="1" t="s">
        <v>4823</v>
      </c>
      <c r="S1303" s="1">
        <f>+Excel_Advanced_Sales_Dataset_2000__hetvi__2[[#This Row],[Unit Price]]*Excel_Advanced_Sales_Dataset_2000__hetvi__2[[#This Row],[Quantity]]</f>
        <v>335741.44</v>
      </c>
    </row>
    <row r="1304" spans="1:19" x14ac:dyDescent="0.25">
      <c r="A1304" s="1" t="s">
        <v>3185</v>
      </c>
      <c r="B1304" s="1" t="s">
        <v>2044</v>
      </c>
      <c r="C1304" s="1" t="s">
        <v>5598</v>
      </c>
      <c r="D1304" s="1" t="s">
        <v>6791</v>
      </c>
      <c r="E1304" s="1" t="s">
        <v>4615</v>
      </c>
      <c r="F1304" s="1" t="s">
        <v>4733</v>
      </c>
      <c r="G1304" s="1" t="s">
        <v>4897</v>
      </c>
      <c r="H1304" s="1" t="s">
        <v>4725</v>
      </c>
      <c r="I1304" s="1" t="s">
        <v>5247</v>
      </c>
      <c r="J1304" s="1" t="s">
        <v>4869</v>
      </c>
      <c r="K1304">
        <v>42953.52</v>
      </c>
      <c r="L1304">
        <v>12.73</v>
      </c>
      <c r="M1304" s="32" t="s">
        <v>7350</v>
      </c>
      <c r="N1304" s="35" t="s">
        <v>6385</v>
      </c>
      <c r="O1304" s="1" t="s">
        <v>4609</v>
      </c>
      <c r="P1304" s="1" t="s">
        <v>4622</v>
      </c>
      <c r="Q1304" s="1" t="s">
        <v>4623</v>
      </c>
      <c r="R1304" s="1" t="s">
        <v>4665</v>
      </c>
      <c r="S1304" s="1">
        <f>+Excel_Advanced_Sales_Dataset_2000__hetvi__2[[#This Row],[Unit Price]]*Excel_Advanced_Sales_Dataset_2000__hetvi__2[[#This Row],[Quantity]]</f>
        <v>1159745.0399999998</v>
      </c>
    </row>
    <row r="1305" spans="1:19" x14ac:dyDescent="0.25">
      <c r="A1305" s="1" t="s">
        <v>3187</v>
      </c>
      <c r="B1305" s="1" t="s">
        <v>861</v>
      </c>
      <c r="C1305" s="1" t="s">
        <v>5349</v>
      </c>
      <c r="D1305" s="1" t="s">
        <v>5595</v>
      </c>
      <c r="E1305" s="1" t="s">
        <v>4602</v>
      </c>
      <c r="F1305" s="1" t="s">
        <v>4684</v>
      </c>
      <c r="G1305" s="1" t="s">
        <v>5022</v>
      </c>
      <c r="H1305" s="1" t="s">
        <v>4618</v>
      </c>
      <c r="I1305" s="1" t="s">
        <v>4748</v>
      </c>
      <c r="J1305" s="1" t="s">
        <v>4741</v>
      </c>
      <c r="K1305">
        <v>20795.87</v>
      </c>
      <c r="L1305">
        <v>7.3</v>
      </c>
      <c r="M1305" s="32" t="s">
        <v>7351</v>
      </c>
      <c r="N1305" s="35" t="s">
        <v>4935</v>
      </c>
      <c r="O1305" s="1" t="s">
        <v>4609</v>
      </c>
      <c r="P1305" s="1" t="s">
        <v>4622</v>
      </c>
      <c r="Q1305" s="1" t="s">
        <v>4623</v>
      </c>
      <c r="R1305" s="1" t="s">
        <v>4682</v>
      </c>
      <c r="S1305" s="1">
        <f>+Excel_Advanced_Sales_Dataset_2000__hetvi__2[[#This Row],[Unit Price]]*Excel_Advanced_Sales_Dataset_2000__hetvi__2[[#This Row],[Quantity]]</f>
        <v>415917.39999999997</v>
      </c>
    </row>
    <row r="1306" spans="1:19" x14ac:dyDescent="0.25">
      <c r="A1306" s="1" t="s">
        <v>3189</v>
      </c>
      <c r="B1306" s="1" t="s">
        <v>283</v>
      </c>
      <c r="C1306" s="1" t="s">
        <v>4634</v>
      </c>
      <c r="D1306" s="1" t="s">
        <v>5332</v>
      </c>
      <c r="E1306" s="1" t="s">
        <v>4627</v>
      </c>
      <c r="F1306" s="1" t="s">
        <v>4636</v>
      </c>
      <c r="G1306" s="1" t="s">
        <v>5095</v>
      </c>
      <c r="H1306" s="1" t="s">
        <v>4618</v>
      </c>
      <c r="I1306" s="1" t="s">
        <v>4735</v>
      </c>
      <c r="J1306" s="1" t="s">
        <v>4993</v>
      </c>
      <c r="K1306">
        <v>11035.68</v>
      </c>
      <c r="L1306">
        <v>1.52</v>
      </c>
      <c r="M1306" s="32" t="s">
        <v>7352</v>
      </c>
      <c r="N1306" s="35" t="s">
        <v>4968</v>
      </c>
      <c r="O1306" s="1" t="s">
        <v>4609</v>
      </c>
      <c r="P1306" s="1" t="s">
        <v>4622</v>
      </c>
      <c r="Q1306" s="1" t="s">
        <v>4611</v>
      </c>
      <c r="R1306" s="1" t="s">
        <v>4653</v>
      </c>
      <c r="S1306" s="1">
        <f>+Excel_Advanced_Sales_Dataset_2000__hetvi__2[[#This Row],[Unit Price]]*Excel_Advanced_Sales_Dataset_2000__hetvi__2[[#This Row],[Quantity]]</f>
        <v>452462.88</v>
      </c>
    </row>
    <row r="1307" spans="1:19" x14ac:dyDescent="0.25">
      <c r="A1307" s="1" t="s">
        <v>3191</v>
      </c>
      <c r="B1307" s="1" t="s">
        <v>471</v>
      </c>
      <c r="C1307" s="1" t="s">
        <v>7353</v>
      </c>
      <c r="D1307" s="1" t="s">
        <v>6323</v>
      </c>
      <c r="E1307" s="1" t="s">
        <v>4656</v>
      </c>
      <c r="F1307" s="1" t="s">
        <v>4772</v>
      </c>
      <c r="G1307" s="1" t="s">
        <v>4773</v>
      </c>
      <c r="H1307" s="1" t="s">
        <v>4638</v>
      </c>
      <c r="I1307" s="1" t="s">
        <v>4639</v>
      </c>
      <c r="J1307" s="1" t="s">
        <v>5078</v>
      </c>
      <c r="K1307">
        <v>23365.4</v>
      </c>
      <c r="L1307">
        <v>11.57</v>
      </c>
      <c r="M1307" s="32" t="s">
        <v>7354</v>
      </c>
      <c r="N1307" s="35" t="s">
        <v>4960</v>
      </c>
      <c r="O1307" s="1" t="s">
        <v>4609</v>
      </c>
      <c r="P1307" s="1" t="s">
        <v>4622</v>
      </c>
      <c r="Q1307" s="1" t="s">
        <v>4611</v>
      </c>
      <c r="R1307" s="1" t="s">
        <v>4682</v>
      </c>
      <c r="S1307" s="1">
        <f>+Excel_Advanced_Sales_Dataset_2000__hetvi__2[[#This Row],[Unit Price]]*Excel_Advanced_Sales_Dataset_2000__hetvi__2[[#This Row],[Quantity]]</f>
        <v>911250.60000000009</v>
      </c>
    </row>
    <row r="1308" spans="1:19" x14ac:dyDescent="0.25">
      <c r="A1308" s="1" t="s">
        <v>3193</v>
      </c>
      <c r="B1308" s="1" t="s">
        <v>378</v>
      </c>
      <c r="C1308" s="1" t="s">
        <v>5141</v>
      </c>
      <c r="D1308" s="1" t="s">
        <v>7355</v>
      </c>
      <c r="E1308" s="1" t="s">
        <v>4627</v>
      </c>
      <c r="F1308" s="1" t="s">
        <v>4628</v>
      </c>
      <c r="G1308" s="1" t="s">
        <v>4747</v>
      </c>
      <c r="H1308" s="1" t="s">
        <v>4725</v>
      </c>
      <c r="I1308" s="1" t="s">
        <v>4726</v>
      </c>
      <c r="J1308" s="1" t="s">
        <v>5278</v>
      </c>
      <c r="K1308">
        <v>36081.480000000003</v>
      </c>
      <c r="L1308">
        <v>13.53</v>
      </c>
      <c r="M1308" s="32" t="s">
        <v>7356</v>
      </c>
      <c r="N1308" s="35" t="s">
        <v>6322</v>
      </c>
      <c r="O1308" s="1" t="s">
        <v>4730</v>
      </c>
      <c r="P1308" s="1" t="s">
        <v>4622</v>
      </c>
      <c r="Q1308" s="1" t="s">
        <v>4611</v>
      </c>
      <c r="R1308" s="1" t="s">
        <v>4823</v>
      </c>
      <c r="S1308" s="1">
        <f>+Excel_Advanced_Sales_Dataset_2000__hetvi__2[[#This Row],[Unit Price]]*Excel_Advanced_Sales_Dataset_2000__hetvi__2[[#This Row],[Quantity]]</f>
        <v>180407.40000000002</v>
      </c>
    </row>
    <row r="1309" spans="1:19" x14ac:dyDescent="0.25">
      <c r="A1309" s="1" t="s">
        <v>3195</v>
      </c>
      <c r="B1309" s="1" t="s">
        <v>990</v>
      </c>
      <c r="C1309" s="1" t="s">
        <v>5136</v>
      </c>
      <c r="D1309" s="1" t="s">
        <v>4953</v>
      </c>
      <c r="E1309" s="1" t="s">
        <v>4615</v>
      </c>
      <c r="F1309" s="1" t="s">
        <v>4616</v>
      </c>
      <c r="G1309" s="1" t="s">
        <v>4617</v>
      </c>
      <c r="H1309" s="1" t="s">
        <v>4618</v>
      </c>
      <c r="I1309" s="1" t="s">
        <v>4647</v>
      </c>
      <c r="J1309" s="1" t="s">
        <v>4779</v>
      </c>
      <c r="K1309">
        <v>20539.52</v>
      </c>
      <c r="L1309">
        <v>2.15</v>
      </c>
      <c r="M1309" s="32" t="s">
        <v>7357</v>
      </c>
      <c r="N1309" s="35" t="s">
        <v>5005</v>
      </c>
      <c r="O1309" s="1" t="s">
        <v>4730</v>
      </c>
      <c r="P1309" s="1" t="s">
        <v>4622</v>
      </c>
      <c r="Q1309" s="1" t="s">
        <v>4623</v>
      </c>
      <c r="R1309" s="1" t="s">
        <v>4644</v>
      </c>
      <c r="S1309" s="1">
        <f>+Excel_Advanced_Sales_Dataset_2000__hetvi__2[[#This Row],[Unit Price]]*Excel_Advanced_Sales_Dataset_2000__hetvi__2[[#This Row],[Quantity]]</f>
        <v>184855.67999999999</v>
      </c>
    </row>
    <row r="1310" spans="1:19" x14ac:dyDescent="0.25">
      <c r="A1310" s="1" t="s">
        <v>3197</v>
      </c>
      <c r="B1310" s="1" t="s">
        <v>746</v>
      </c>
      <c r="C1310" s="1" t="s">
        <v>5978</v>
      </c>
      <c r="D1310" s="1" t="s">
        <v>7358</v>
      </c>
      <c r="E1310" s="1" t="s">
        <v>4656</v>
      </c>
      <c r="F1310" s="1" t="s">
        <v>4772</v>
      </c>
      <c r="G1310" s="1" t="s">
        <v>4833</v>
      </c>
      <c r="H1310" s="1" t="s">
        <v>4638</v>
      </c>
      <c r="I1310" s="1" t="s">
        <v>4834</v>
      </c>
      <c r="J1310" s="1" t="s">
        <v>4640</v>
      </c>
      <c r="K1310">
        <v>39274.620000000003</v>
      </c>
      <c r="L1310">
        <v>19.03</v>
      </c>
      <c r="M1310" s="32" t="s">
        <v>7359</v>
      </c>
      <c r="N1310" s="35" t="s">
        <v>6312</v>
      </c>
      <c r="O1310" s="1" t="s">
        <v>4730</v>
      </c>
      <c r="P1310" s="1" t="s">
        <v>4622</v>
      </c>
      <c r="Q1310" s="1" t="s">
        <v>4643</v>
      </c>
      <c r="R1310" s="1" t="s">
        <v>4624</v>
      </c>
      <c r="S1310" s="1">
        <f>+Excel_Advanced_Sales_Dataset_2000__hetvi__2[[#This Row],[Unit Price]]*Excel_Advanced_Sales_Dataset_2000__hetvi__2[[#This Row],[Quantity]]</f>
        <v>1688808.6600000001</v>
      </c>
    </row>
    <row r="1311" spans="1:19" x14ac:dyDescent="0.25">
      <c r="A1311" s="1" t="s">
        <v>3199</v>
      </c>
      <c r="B1311" s="1" t="s">
        <v>2240</v>
      </c>
      <c r="C1311" s="1" t="s">
        <v>4682</v>
      </c>
      <c r="D1311" s="1" t="s">
        <v>7360</v>
      </c>
      <c r="E1311" s="1" t="s">
        <v>4615</v>
      </c>
      <c r="F1311" s="1" t="s">
        <v>4616</v>
      </c>
      <c r="G1311" s="1" t="s">
        <v>4699</v>
      </c>
      <c r="H1311" s="1" t="s">
        <v>4638</v>
      </c>
      <c r="I1311" s="1" t="s">
        <v>4834</v>
      </c>
      <c r="J1311" s="1" t="s">
        <v>4793</v>
      </c>
      <c r="K1311">
        <v>2020.27</v>
      </c>
      <c r="L1311">
        <v>15.99</v>
      </c>
      <c r="M1311" s="32" t="s">
        <v>7361</v>
      </c>
      <c r="N1311" s="35" t="s">
        <v>4673</v>
      </c>
      <c r="O1311" s="1" t="s">
        <v>45</v>
      </c>
      <c r="P1311" s="1" t="s">
        <v>4622</v>
      </c>
      <c r="Q1311" s="1" t="s">
        <v>4611</v>
      </c>
      <c r="R1311" s="1" t="s">
        <v>4665</v>
      </c>
      <c r="S1311" s="1">
        <f>+Excel_Advanced_Sales_Dataset_2000__hetvi__2[[#This Row],[Unit Price]]*Excel_Advanced_Sales_Dataset_2000__hetvi__2[[#This Row],[Quantity]]</f>
        <v>32324.32</v>
      </c>
    </row>
    <row r="1312" spans="1:19" x14ac:dyDescent="0.25">
      <c r="A1312" s="1" t="s">
        <v>3201</v>
      </c>
      <c r="B1312" s="1" t="s">
        <v>661</v>
      </c>
      <c r="C1312" s="1" t="s">
        <v>6342</v>
      </c>
      <c r="D1312" s="1" t="s">
        <v>5038</v>
      </c>
      <c r="E1312" s="1" t="s">
        <v>4602</v>
      </c>
      <c r="F1312" s="1" t="s">
        <v>4603</v>
      </c>
      <c r="G1312" s="1" t="s">
        <v>4604</v>
      </c>
      <c r="H1312" s="1" t="s">
        <v>4659</v>
      </c>
      <c r="I1312" s="1" t="s">
        <v>4660</v>
      </c>
      <c r="J1312" s="1" t="s">
        <v>4661</v>
      </c>
      <c r="K1312">
        <v>13216.73</v>
      </c>
      <c r="L1312">
        <v>5.51</v>
      </c>
      <c r="M1312" s="32" t="s">
        <v>7362</v>
      </c>
      <c r="N1312" s="35" t="s">
        <v>7363</v>
      </c>
      <c r="O1312" s="1" t="s">
        <v>4730</v>
      </c>
      <c r="P1312" s="1" t="s">
        <v>4622</v>
      </c>
      <c r="Q1312" s="1" t="s">
        <v>4643</v>
      </c>
      <c r="R1312" s="1" t="s">
        <v>4744</v>
      </c>
      <c r="S1312" s="1">
        <f>+Excel_Advanced_Sales_Dataset_2000__hetvi__2[[#This Row],[Unit Price]]*Excel_Advanced_Sales_Dataset_2000__hetvi__2[[#This Row],[Quantity]]</f>
        <v>607969.57999999996</v>
      </c>
    </row>
    <row r="1313" spans="1:19" x14ac:dyDescent="0.25">
      <c r="A1313" s="1" t="s">
        <v>3203</v>
      </c>
      <c r="B1313" s="1" t="s">
        <v>1379</v>
      </c>
      <c r="C1313" s="1" t="s">
        <v>5485</v>
      </c>
      <c r="D1313" s="1" t="s">
        <v>5124</v>
      </c>
      <c r="E1313" s="1" t="s">
        <v>4602</v>
      </c>
      <c r="F1313" s="1" t="s">
        <v>4668</v>
      </c>
      <c r="G1313" s="1" t="s">
        <v>4807</v>
      </c>
      <c r="H1313" s="1" t="s">
        <v>4725</v>
      </c>
      <c r="I1313" s="1" t="s">
        <v>4923</v>
      </c>
      <c r="J1313" s="1" t="s">
        <v>4767</v>
      </c>
      <c r="K1313">
        <v>1177.3699999999999</v>
      </c>
      <c r="L1313">
        <v>13.68</v>
      </c>
      <c r="M1313" s="32" t="s">
        <v>7364</v>
      </c>
      <c r="N1313" s="35" t="s">
        <v>5201</v>
      </c>
      <c r="O1313" s="1" t="s">
        <v>4664</v>
      </c>
      <c r="P1313" s="1" t="s">
        <v>4622</v>
      </c>
      <c r="Q1313" s="1" t="s">
        <v>4611</v>
      </c>
      <c r="R1313" s="1" t="s">
        <v>4624</v>
      </c>
      <c r="S1313" s="1">
        <f>+Excel_Advanced_Sales_Dataset_2000__hetvi__2[[#This Row],[Unit Price]]*Excel_Advanced_Sales_Dataset_2000__hetvi__2[[#This Row],[Quantity]]</f>
        <v>52981.649999999994</v>
      </c>
    </row>
    <row r="1314" spans="1:19" x14ac:dyDescent="0.25">
      <c r="A1314" s="1" t="s">
        <v>3205</v>
      </c>
      <c r="B1314" s="1" t="s">
        <v>2625</v>
      </c>
      <c r="C1314" s="1" t="s">
        <v>4973</v>
      </c>
      <c r="D1314" s="1" t="s">
        <v>7365</v>
      </c>
      <c r="E1314" s="1" t="s">
        <v>4627</v>
      </c>
      <c r="F1314" s="1" t="s">
        <v>4628</v>
      </c>
      <c r="G1314" s="1" t="s">
        <v>4747</v>
      </c>
      <c r="H1314" s="1" t="s">
        <v>4618</v>
      </c>
      <c r="I1314" s="1" t="s">
        <v>4748</v>
      </c>
      <c r="J1314" s="1" t="s">
        <v>5138</v>
      </c>
      <c r="K1314">
        <v>9694.99</v>
      </c>
      <c r="L1314">
        <v>0.02</v>
      </c>
      <c r="M1314" s="32" t="s">
        <v>7366</v>
      </c>
      <c r="N1314" s="35" t="s">
        <v>4982</v>
      </c>
      <c r="O1314" s="1" t="s">
        <v>45</v>
      </c>
      <c r="P1314" s="1" t="s">
        <v>4652</v>
      </c>
      <c r="Q1314" s="1" t="s">
        <v>4623</v>
      </c>
      <c r="R1314" s="1" t="s">
        <v>4682</v>
      </c>
      <c r="S1314" s="1">
        <f>+Excel_Advanced_Sales_Dataset_2000__hetvi__2[[#This Row],[Unit Price]]*Excel_Advanced_Sales_Dataset_2000__hetvi__2[[#This Row],[Quantity]]</f>
        <v>135729.85999999999</v>
      </c>
    </row>
    <row r="1315" spans="1:19" x14ac:dyDescent="0.25">
      <c r="A1315" s="1" t="s">
        <v>3207</v>
      </c>
      <c r="B1315" s="1" t="s">
        <v>61</v>
      </c>
      <c r="C1315" s="1" t="s">
        <v>7367</v>
      </c>
      <c r="D1315" s="1" t="s">
        <v>6480</v>
      </c>
      <c r="E1315" s="1" t="s">
        <v>4656</v>
      </c>
      <c r="F1315" s="1" t="s">
        <v>4676</v>
      </c>
      <c r="G1315" s="1" t="s">
        <v>4917</v>
      </c>
      <c r="H1315" s="1" t="s">
        <v>4618</v>
      </c>
      <c r="I1315" s="1" t="s">
        <v>4735</v>
      </c>
      <c r="J1315" s="1" t="s">
        <v>4671</v>
      </c>
      <c r="K1315">
        <v>4063.98</v>
      </c>
      <c r="L1315">
        <v>13.78</v>
      </c>
      <c r="M1315" s="32" t="s">
        <v>7368</v>
      </c>
      <c r="N1315" s="35" t="s">
        <v>7214</v>
      </c>
      <c r="O1315" s="1" t="s">
        <v>4664</v>
      </c>
      <c r="P1315" s="1" t="s">
        <v>4622</v>
      </c>
      <c r="Q1315" s="1" t="s">
        <v>4643</v>
      </c>
      <c r="R1315" s="1" t="s">
        <v>4720</v>
      </c>
      <c r="S1315" s="1">
        <f>+Excel_Advanced_Sales_Dataset_2000__hetvi__2[[#This Row],[Unit Price]]*Excel_Advanced_Sales_Dataset_2000__hetvi__2[[#This Row],[Quantity]]</f>
        <v>162559.20000000001</v>
      </c>
    </row>
    <row r="1316" spans="1:19" x14ac:dyDescent="0.25">
      <c r="A1316" s="1" t="s">
        <v>3209</v>
      </c>
      <c r="B1316" s="1" t="s">
        <v>912</v>
      </c>
      <c r="C1316" s="1" t="s">
        <v>5213</v>
      </c>
      <c r="D1316" s="1" t="s">
        <v>6829</v>
      </c>
      <c r="E1316" s="1" t="s">
        <v>4602</v>
      </c>
      <c r="F1316" s="1" t="s">
        <v>4668</v>
      </c>
      <c r="G1316" s="1" t="s">
        <v>4669</v>
      </c>
      <c r="H1316" s="1" t="s">
        <v>4659</v>
      </c>
      <c r="I1316" s="1" t="s">
        <v>4660</v>
      </c>
      <c r="J1316" s="1" t="s">
        <v>5078</v>
      </c>
      <c r="K1316">
        <v>1990.07</v>
      </c>
      <c r="L1316">
        <v>3.4</v>
      </c>
      <c r="M1316" s="32" t="s">
        <v>7369</v>
      </c>
      <c r="N1316" s="35" t="s">
        <v>6019</v>
      </c>
      <c r="O1316" s="1" t="s">
        <v>4609</v>
      </c>
      <c r="P1316" s="1" t="s">
        <v>4610</v>
      </c>
      <c r="Q1316" s="1" t="s">
        <v>4623</v>
      </c>
      <c r="R1316" s="1" t="s">
        <v>4644</v>
      </c>
      <c r="S1316" s="1">
        <f>+Excel_Advanced_Sales_Dataset_2000__hetvi__2[[#This Row],[Unit Price]]*Excel_Advanced_Sales_Dataset_2000__hetvi__2[[#This Row],[Quantity]]</f>
        <v>77612.73</v>
      </c>
    </row>
    <row r="1317" spans="1:19" x14ac:dyDescent="0.25">
      <c r="A1317" s="1" t="s">
        <v>3211</v>
      </c>
      <c r="B1317" s="1" t="s">
        <v>1411</v>
      </c>
      <c r="C1317" s="1" t="s">
        <v>5033</v>
      </c>
      <c r="D1317" s="1" t="s">
        <v>7370</v>
      </c>
      <c r="E1317" s="1" t="s">
        <v>4615</v>
      </c>
      <c r="F1317" s="1" t="s">
        <v>4843</v>
      </c>
      <c r="G1317" s="1" t="s">
        <v>4844</v>
      </c>
      <c r="H1317" s="1" t="s">
        <v>4618</v>
      </c>
      <c r="I1317" s="1" t="s">
        <v>4619</v>
      </c>
      <c r="J1317" s="1" t="s">
        <v>4757</v>
      </c>
      <c r="K1317">
        <v>25710.84</v>
      </c>
      <c r="L1317">
        <v>4.3499999999999996</v>
      </c>
      <c r="M1317" s="32" t="s">
        <v>7371</v>
      </c>
      <c r="N1317" s="35" t="s">
        <v>5428</v>
      </c>
      <c r="O1317" s="1" t="s">
        <v>45</v>
      </c>
      <c r="P1317" s="1" t="s">
        <v>4610</v>
      </c>
      <c r="Q1317" s="1" t="s">
        <v>4611</v>
      </c>
      <c r="R1317" s="1" t="s">
        <v>4823</v>
      </c>
      <c r="S1317" s="1">
        <f>+Excel_Advanced_Sales_Dataset_2000__hetvi__2[[#This Row],[Unit Price]]*Excel_Advanced_Sales_Dataset_2000__hetvi__2[[#This Row],[Quantity]]</f>
        <v>719903.52</v>
      </c>
    </row>
    <row r="1318" spans="1:19" x14ac:dyDescent="0.25">
      <c r="A1318" s="1" t="s">
        <v>3213</v>
      </c>
      <c r="B1318" s="1" t="s">
        <v>3214</v>
      </c>
      <c r="C1318" s="1" t="s">
        <v>4865</v>
      </c>
      <c r="D1318" s="1" t="s">
        <v>6662</v>
      </c>
      <c r="E1318" s="1" t="s">
        <v>4602</v>
      </c>
      <c r="F1318" s="1" t="s">
        <v>4668</v>
      </c>
      <c r="G1318" s="1" t="s">
        <v>4879</v>
      </c>
      <c r="H1318" s="1" t="s">
        <v>4630</v>
      </c>
      <c r="I1318" s="1" t="s">
        <v>5088</v>
      </c>
      <c r="J1318" s="1" t="s">
        <v>4874</v>
      </c>
      <c r="K1318">
        <v>26383.65</v>
      </c>
      <c r="L1318">
        <v>14.37</v>
      </c>
      <c r="M1318" s="32" t="s">
        <v>7372</v>
      </c>
      <c r="N1318" s="35" t="s">
        <v>7341</v>
      </c>
      <c r="O1318" s="1" t="s">
        <v>45</v>
      </c>
      <c r="P1318" s="1" t="s">
        <v>4622</v>
      </c>
      <c r="Q1318" s="1" t="s">
        <v>4611</v>
      </c>
      <c r="R1318" s="1" t="s">
        <v>4612</v>
      </c>
      <c r="S1318" s="1">
        <f>+Excel_Advanced_Sales_Dataset_2000__hetvi__2[[#This Row],[Unit Price]]*Excel_Advanced_Sales_Dataset_2000__hetvi__2[[#This Row],[Quantity]]</f>
        <v>52767.3</v>
      </c>
    </row>
    <row r="1319" spans="1:19" x14ac:dyDescent="0.25">
      <c r="A1319" s="1" t="s">
        <v>3216</v>
      </c>
      <c r="B1319" s="1" t="s">
        <v>670</v>
      </c>
      <c r="C1319" s="1" t="s">
        <v>5167</v>
      </c>
      <c r="D1319" s="1" t="s">
        <v>5232</v>
      </c>
      <c r="E1319" s="1" t="s">
        <v>4602</v>
      </c>
      <c r="F1319" s="1" t="s">
        <v>4684</v>
      </c>
      <c r="G1319" s="1" t="s">
        <v>5022</v>
      </c>
      <c r="H1319" s="1" t="s">
        <v>4618</v>
      </c>
      <c r="I1319" s="1" t="s">
        <v>4619</v>
      </c>
      <c r="J1319" s="1" t="s">
        <v>4736</v>
      </c>
      <c r="K1319">
        <v>36762.129999999997</v>
      </c>
      <c r="L1319">
        <v>14.42</v>
      </c>
      <c r="M1319" s="32" t="s">
        <v>7373</v>
      </c>
      <c r="N1319" s="35" t="s">
        <v>5534</v>
      </c>
      <c r="O1319" s="1" t="s">
        <v>4651</v>
      </c>
      <c r="P1319" s="1" t="s">
        <v>4622</v>
      </c>
      <c r="Q1319" s="1" t="s">
        <v>4623</v>
      </c>
      <c r="R1319" s="1" t="s">
        <v>4696</v>
      </c>
      <c r="S1319" s="1">
        <f>+Excel_Advanced_Sales_Dataset_2000__hetvi__2[[#This Row],[Unit Price]]*Excel_Advanced_Sales_Dataset_2000__hetvi__2[[#This Row],[Quantity]]</f>
        <v>220572.77999999997</v>
      </c>
    </row>
    <row r="1320" spans="1:19" x14ac:dyDescent="0.25">
      <c r="A1320" s="1" t="s">
        <v>3218</v>
      </c>
      <c r="B1320" s="1" t="s">
        <v>723</v>
      </c>
      <c r="C1320" s="1" t="s">
        <v>5171</v>
      </c>
      <c r="D1320" s="1" t="s">
        <v>5232</v>
      </c>
      <c r="E1320" s="1" t="s">
        <v>4656</v>
      </c>
      <c r="F1320" s="1" t="s">
        <v>4772</v>
      </c>
      <c r="G1320" s="1" t="s">
        <v>4833</v>
      </c>
      <c r="H1320" s="1" t="s">
        <v>4659</v>
      </c>
      <c r="I1320" s="1" t="s">
        <v>4845</v>
      </c>
      <c r="J1320" s="1" t="s">
        <v>4893</v>
      </c>
      <c r="K1320">
        <v>34638.78</v>
      </c>
      <c r="L1320">
        <v>5.01</v>
      </c>
      <c r="M1320" s="32" t="s">
        <v>7374</v>
      </c>
      <c r="N1320" s="35" t="s">
        <v>5185</v>
      </c>
      <c r="O1320" s="1" t="s">
        <v>4609</v>
      </c>
      <c r="P1320" s="1" t="s">
        <v>4622</v>
      </c>
      <c r="Q1320" s="1" t="s">
        <v>4611</v>
      </c>
      <c r="R1320" s="1" t="s">
        <v>4744</v>
      </c>
      <c r="S1320" s="1">
        <f>+Excel_Advanced_Sales_Dataset_2000__hetvi__2[[#This Row],[Unit Price]]*Excel_Advanced_Sales_Dataset_2000__hetvi__2[[#This Row],[Quantity]]</f>
        <v>727414.38</v>
      </c>
    </row>
    <row r="1321" spans="1:19" x14ac:dyDescent="0.25">
      <c r="A1321" s="1" t="s">
        <v>3220</v>
      </c>
      <c r="B1321" s="1" t="s">
        <v>1617</v>
      </c>
      <c r="C1321" s="1" t="s">
        <v>5528</v>
      </c>
      <c r="D1321" s="1" t="s">
        <v>5290</v>
      </c>
      <c r="E1321" s="1" t="s">
        <v>4615</v>
      </c>
      <c r="F1321" s="1" t="s">
        <v>4754</v>
      </c>
      <c r="G1321" s="1" t="s">
        <v>4798</v>
      </c>
      <c r="H1321" s="1" t="s">
        <v>4605</v>
      </c>
      <c r="I1321" s="1" t="s">
        <v>4706</v>
      </c>
      <c r="J1321" s="1" t="s">
        <v>5026</v>
      </c>
      <c r="K1321">
        <v>29732.46</v>
      </c>
      <c r="L1321">
        <v>4.38</v>
      </c>
      <c r="M1321" s="32" t="s">
        <v>7375</v>
      </c>
      <c r="N1321" s="35" t="s">
        <v>5115</v>
      </c>
      <c r="O1321" s="1" t="s">
        <v>4609</v>
      </c>
      <c r="P1321" s="1" t="s">
        <v>4610</v>
      </c>
      <c r="Q1321" s="1" t="s">
        <v>4643</v>
      </c>
      <c r="R1321" s="1" t="s">
        <v>4823</v>
      </c>
      <c r="S1321" s="1">
        <f>+Excel_Advanced_Sales_Dataset_2000__hetvi__2[[#This Row],[Unit Price]]*Excel_Advanced_Sales_Dataset_2000__hetvi__2[[#This Row],[Quantity]]</f>
        <v>356789.52</v>
      </c>
    </row>
    <row r="1322" spans="1:19" x14ac:dyDescent="0.25">
      <c r="A1322" s="1" t="s">
        <v>3222</v>
      </c>
      <c r="B1322" s="1" t="s">
        <v>121</v>
      </c>
      <c r="C1322" s="1" t="s">
        <v>5653</v>
      </c>
      <c r="D1322" s="1" t="s">
        <v>6455</v>
      </c>
      <c r="E1322" s="1" t="s">
        <v>4615</v>
      </c>
      <c r="F1322" s="1" t="s">
        <v>4754</v>
      </c>
      <c r="G1322" s="1" t="s">
        <v>4798</v>
      </c>
      <c r="H1322" s="1" t="s">
        <v>4630</v>
      </c>
      <c r="I1322" s="1" t="s">
        <v>4670</v>
      </c>
      <c r="J1322" s="1" t="s">
        <v>4846</v>
      </c>
      <c r="K1322">
        <v>11185.88</v>
      </c>
      <c r="L1322">
        <v>15.22</v>
      </c>
      <c r="M1322" s="32" t="s">
        <v>7376</v>
      </c>
      <c r="N1322" s="35" t="s">
        <v>5220</v>
      </c>
      <c r="O1322" s="1" t="s">
        <v>4609</v>
      </c>
      <c r="P1322" s="1" t="s">
        <v>4622</v>
      </c>
      <c r="Q1322" s="1" t="s">
        <v>4643</v>
      </c>
      <c r="R1322" s="1" t="s">
        <v>4744</v>
      </c>
      <c r="S1322" s="1">
        <f>+Excel_Advanced_Sales_Dataset_2000__hetvi__2[[#This Row],[Unit Price]]*Excel_Advanced_Sales_Dataset_2000__hetvi__2[[#This Row],[Quantity]]</f>
        <v>167788.19999999998</v>
      </c>
    </row>
    <row r="1323" spans="1:19" x14ac:dyDescent="0.25">
      <c r="A1323" s="1" t="s">
        <v>3224</v>
      </c>
      <c r="B1323" s="1" t="s">
        <v>1119</v>
      </c>
      <c r="C1323" s="1" t="s">
        <v>4760</v>
      </c>
      <c r="D1323" s="1" t="s">
        <v>7017</v>
      </c>
      <c r="E1323" s="1" t="s">
        <v>4627</v>
      </c>
      <c r="F1323" s="1" t="s">
        <v>4723</v>
      </c>
      <c r="G1323" s="1" t="s">
        <v>4724</v>
      </c>
      <c r="H1323" s="1" t="s">
        <v>4659</v>
      </c>
      <c r="I1323" s="1" t="s">
        <v>4845</v>
      </c>
      <c r="J1323" s="1" t="s">
        <v>4736</v>
      </c>
      <c r="K1323">
        <v>17226.13</v>
      </c>
      <c r="L1323">
        <v>14.95</v>
      </c>
      <c r="M1323" s="32" t="s">
        <v>7377</v>
      </c>
      <c r="N1323" s="35" t="s">
        <v>7341</v>
      </c>
      <c r="O1323" s="1" t="s">
        <v>4730</v>
      </c>
      <c r="P1323" s="1" t="s">
        <v>4622</v>
      </c>
      <c r="Q1323" s="1" t="s">
        <v>4643</v>
      </c>
      <c r="R1323" s="1" t="s">
        <v>4612</v>
      </c>
      <c r="S1323" s="1">
        <f>+Excel_Advanced_Sales_Dataset_2000__hetvi__2[[#This Row],[Unit Price]]*Excel_Advanced_Sales_Dataset_2000__hetvi__2[[#This Row],[Quantity]]</f>
        <v>103356.78</v>
      </c>
    </row>
    <row r="1324" spans="1:19" x14ac:dyDescent="0.25">
      <c r="A1324" s="1" t="s">
        <v>3226</v>
      </c>
      <c r="B1324" s="1" t="s">
        <v>566</v>
      </c>
      <c r="C1324" s="1" t="s">
        <v>6986</v>
      </c>
      <c r="D1324" s="1" t="s">
        <v>4862</v>
      </c>
      <c r="E1324" s="1" t="s">
        <v>4615</v>
      </c>
      <c r="F1324" s="1" t="s">
        <v>4843</v>
      </c>
      <c r="G1324" s="1" t="s">
        <v>4844</v>
      </c>
      <c r="H1324" s="1" t="s">
        <v>4605</v>
      </c>
      <c r="I1324" s="1" t="s">
        <v>4808</v>
      </c>
      <c r="J1324" s="1" t="s">
        <v>4893</v>
      </c>
      <c r="K1324">
        <v>19205.96</v>
      </c>
      <c r="L1324">
        <v>1.77</v>
      </c>
      <c r="M1324" s="32" t="s">
        <v>7378</v>
      </c>
      <c r="N1324" s="35" t="s">
        <v>5205</v>
      </c>
      <c r="O1324" s="1" t="s">
        <v>4609</v>
      </c>
      <c r="P1324" s="1" t="s">
        <v>4622</v>
      </c>
      <c r="Q1324" s="1" t="s">
        <v>4643</v>
      </c>
      <c r="R1324" s="1" t="s">
        <v>4823</v>
      </c>
      <c r="S1324" s="1">
        <f>+Excel_Advanced_Sales_Dataset_2000__hetvi__2[[#This Row],[Unit Price]]*Excel_Advanced_Sales_Dataset_2000__hetvi__2[[#This Row],[Quantity]]</f>
        <v>403325.16</v>
      </c>
    </row>
    <row r="1325" spans="1:19" x14ac:dyDescent="0.25">
      <c r="A1325" s="1" t="s">
        <v>3228</v>
      </c>
      <c r="B1325" s="1" t="s">
        <v>317</v>
      </c>
      <c r="C1325" s="1" t="s">
        <v>4953</v>
      </c>
      <c r="D1325" s="1" t="s">
        <v>7379</v>
      </c>
      <c r="E1325" s="1" t="s">
        <v>4602</v>
      </c>
      <c r="F1325" s="1" t="s">
        <v>4785</v>
      </c>
      <c r="G1325" s="1" t="s">
        <v>5159</v>
      </c>
      <c r="H1325" s="1" t="s">
        <v>4638</v>
      </c>
      <c r="I1325" s="1" t="s">
        <v>4639</v>
      </c>
      <c r="J1325" s="1" t="s">
        <v>4883</v>
      </c>
      <c r="K1325">
        <v>40397.919999999998</v>
      </c>
      <c r="L1325">
        <v>14.76</v>
      </c>
      <c r="M1325" s="32" t="s">
        <v>7380</v>
      </c>
      <c r="N1325" s="35" t="s">
        <v>5666</v>
      </c>
      <c r="O1325" s="1" t="s">
        <v>4730</v>
      </c>
      <c r="P1325" s="1" t="s">
        <v>4622</v>
      </c>
      <c r="Q1325" s="1" t="s">
        <v>4623</v>
      </c>
      <c r="R1325" s="1" t="s">
        <v>4823</v>
      </c>
      <c r="S1325" s="1">
        <f>+Excel_Advanced_Sales_Dataset_2000__hetvi__2[[#This Row],[Unit Price]]*Excel_Advanced_Sales_Dataset_2000__hetvi__2[[#This Row],[Quantity]]</f>
        <v>1979498.0799999998</v>
      </c>
    </row>
    <row r="1326" spans="1:19" x14ac:dyDescent="0.25">
      <c r="A1326" s="1" t="s">
        <v>3230</v>
      </c>
      <c r="B1326" s="1" t="s">
        <v>459</v>
      </c>
      <c r="C1326" s="1" t="s">
        <v>5532</v>
      </c>
      <c r="D1326" s="1" t="s">
        <v>5151</v>
      </c>
      <c r="E1326" s="1" t="s">
        <v>4656</v>
      </c>
      <c r="F1326" s="1" t="s">
        <v>4772</v>
      </c>
      <c r="G1326" s="1" t="s">
        <v>4867</v>
      </c>
      <c r="H1326" s="1" t="s">
        <v>4605</v>
      </c>
      <c r="I1326" s="1" t="s">
        <v>4706</v>
      </c>
      <c r="J1326" s="1" t="s">
        <v>4767</v>
      </c>
      <c r="K1326">
        <v>21924.85</v>
      </c>
      <c r="L1326">
        <v>1.69</v>
      </c>
      <c r="M1326" s="32" t="s">
        <v>7381</v>
      </c>
      <c r="N1326" s="35" t="s">
        <v>4976</v>
      </c>
      <c r="O1326" s="1" t="s">
        <v>4651</v>
      </c>
      <c r="P1326" s="1" t="s">
        <v>4622</v>
      </c>
      <c r="Q1326" s="1" t="s">
        <v>4623</v>
      </c>
      <c r="R1326" s="1" t="s">
        <v>4644</v>
      </c>
      <c r="S1326" s="1">
        <f>+Excel_Advanced_Sales_Dataset_2000__hetvi__2[[#This Row],[Unit Price]]*Excel_Advanced_Sales_Dataset_2000__hetvi__2[[#This Row],[Quantity]]</f>
        <v>986618.24999999988</v>
      </c>
    </row>
    <row r="1327" spans="1:19" x14ac:dyDescent="0.25">
      <c r="A1327" s="1" t="s">
        <v>3232</v>
      </c>
      <c r="B1327" s="1" t="s">
        <v>500</v>
      </c>
      <c r="C1327" s="1" t="s">
        <v>4745</v>
      </c>
      <c r="D1327" s="1" t="s">
        <v>5332</v>
      </c>
      <c r="E1327" s="1" t="s">
        <v>4656</v>
      </c>
      <c r="F1327" s="1" t="s">
        <v>4772</v>
      </c>
      <c r="G1327" s="1" t="s">
        <v>4867</v>
      </c>
      <c r="H1327" s="1" t="s">
        <v>4659</v>
      </c>
      <c r="I1327" s="1" t="s">
        <v>4787</v>
      </c>
      <c r="J1327" s="1" t="s">
        <v>5078</v>
      </c>
      <c r="K1327">
        <v>33012.449999999997</v>
      </c>
      <c r="L1327">
        <v>14.1</v>
      </c>
      <c r="M1327" s="32" t="s">
        <v>7382</v>
      </c>
      <c r="N1327" s="35" t="s">
        <v>4997</v>
      </c>
      <c r="O1327" s="1" t="s">
        <v>4651</v>
      </c>
      <c r="P1327" s="1" t="s">
        <v>4622</v>
      </c>
      <c r="Q1327" s="1" t="s">
        <v>4623</v>
      </c>
      <c r="R1327" s="1" t="s">
        <v>4782</v>
      </c>
      <c r="S1327" s="1">
        <f>+Excel_Advanced_Sales_Dataset_2000__hetvi__2[[#This Row],[Unit Price]]*Excel_Advanced_Sales_Dataset_2000__hetvi__2[[#This Row],[Quantity]]</f>
        <v>1287485.5499999998</v>
      </c>
    </row>
    <row r="1328" spans="1:19" x14ac:dyDescent="0.25">
      <c r="A1328" s="1" t="s">
        <v>3234</v>
      </c>
      <c r="B1328" s="1" t="s">
        <v>1522</v>
      </c>
      <c r="C1328" s="1" t="s">
        <v>5487</v>
      </c>
      <c r="D1328" s="1" t="s">
        <v>5034</v>
      </c>
      <c r="E1328" s="1" t="s">
        <v>4615</v>
      </c>
      <c r="F1328" s="1" t="s">
        <v>4616</v>
      </c>
      <c r="G1328" s="1" t="s">
        <v>4617</v>
      </c>
      <c r="H1328" s="1" t="s">
        <v>4630</v>
      </c>
      <c r="I1328" s="1" t="s">
        <v>5077</v>
      </c>
      <c r="J1328" s="1" t="s">
        <v>5278</v>
      </c>
      <c r="K1328">
        <v>27520.91</v>
      </c>
      <c r="L1328">
        <v>10.74</v>
      </c>
      <c r="M1328" s="32" t="s">
        <v>7383</v>
      </c>
      <c r="N1328" s="35" t="s">
        <v>4769</v>
      </c>
      <c r="O1328" s="1" t="s">
        <v>4651</v>
      </c>
      <c r="P1328" s="1" t="s">
        <v>4622</v>
      </c>
      <c r="Q1328" s="1" t="s">
        <v>4623</v>
      </c>
      <c r="R1328" s="1" t="s">
        <v>4644</v>
      </c>
      <c r="S1328" s="1">
        <f>+Excel_Advanced_Sales_Dataset_2000__hetvi__2[[#This Row],[Unit Price]]*Excel_Advanced_Sales_Dataset_2000__hetvi__2[[#This Row],[Quantity]]</f>
        <v>137604.54999999999</v>
      </c>
    </row>
    <row r="1329" spans="1:19" x14ac:dyDescent="0.25">
      <c r="A1329" s="1" t="s">
        <v>3236</v>
      </c>
      <c r="B1329" s="1" t="s">
        <v>148</v>
      </c>
      <c r="C1329" s="1" t="s">
        <v>5080</v>
      </c>
      <c r="D1329" s="1" t="s">
        <v>7379</v>
      </c>
      <c r="E1329" s="1" t="s">
        <v>4602</v>
      </c>
      <c r="F1329" s="1" t="s">
        <v>4668</v>
      </c>
      <c r="G1329" s="1" t="s">
        <v>4879</v>
      </c>
      <c r="H1329" s="1" t="s">
        <v>4630</v>
      </c>
      <c r="I1329" s="1" t="s">
        <v>5088</v>
      </c>
      <c r="J1329" s="1" t="s">
        <v>4835</v>
      </c>
      <c r="K1329">
        <v>39561.72</v>
      </c>
      <c r="L1329">
        <v>5.03</v>
      </c>
      <c r="M1329" s="32" t="s">
        <v>7384</v>
      </c>
      <c r="N1329" s="35" t="s">
        <v>6234</v>
      </c>
      <c r="O1329" s="1" t="s">
        <v>4609</v>
      </c>
      <c r="P1329" s="1" t="s">
        <v>4622</v>
      </c>
      <c r="Q1329" s="1" t="s">
        <v>4643</v>
      </c>
      <c r="R1329" s="1" t="s">
        <v>4696</v>
      </c>
      <c r="S1329" s="1">
        <f>+Excel_Advanced_Sales_Dataset_2000__hetvi__2[[#This Row],[Unit Price]]*Excel_Advanced_Sales_Dataset_2000__hetvi__2[[#This Row],[Quantity]]</f>
        <v>1265975.04</v>
      </c>
    </row>
    <row r="1330" spans="1:19" x14ac:dyDescent="0.25">
      <c r="A1330" s="1" t="s">
        <v>3238</v>
      </c>
      <c r="B1330" s="1" t="s">
        <v>404</v>
      </c>
      <c r="C1330" s="1" t="s">
        <v>5174</v>
      </c>
      <c r="D1330" s="1" t="s">
        <v>7385</v>
      </c>
      <c r="E1330" s="1" t="s">
        <v>4627</v>
      </c>
      <c r="F1330" s="1" t="s">
        <v>4636</v>
      </c>
      <c r="G1330" s="1" t="s">
        <v>4637</v>
      </c>
      <c r="H1330" s="1" t="s">
        <v>4618</v>
      </c>
      <c r="I1330" s="1" t="s">
        <v>4748</v>
      </c>
      <c r="J1330" s="1" t="s">
        <v>4993</v>
      </c>
      <c r="K1330">
        <v>18395.810000000001</v>
      </c>
      <c r="L1330">
        <v>11.81</v>
      </c>
      <c r="M1330" s="32" t="s">
        <v>7386</v>
      </c>
      <c r="N1330" s="35" t="s">
        <v>5052</v>
      </c>
      <c r="O1330" s="1" t="s">
        <v>4730</v>
      </c>
      <c r="P1330" s="1" t="s">
        <v>4622</v>
      </c>
      <c r="Q1330" s="1" t="s">
        <v>4643</v>
      </c>
      <c r="R1330" s="1" t="s">
        <v>4624</v>
      </c>
      <c r="S1330" s="1">
        <f>+Excel_Advanced_Sales_Dataset_2000__hetvi__2[[#This Row],[Unit Price]]*Excel_Advanced_Sales_Dataset_2000__hetvi__2[[#This Row],[Quantity]]</f>
        <v>754228.21000000008</v>
      </c>
    </row>
    <row r="1331" spans="1:19" x14ac:dyDescent="0.25">
      <c r="A1331" s="1" t="s">
        <v>3240</v>
      </c>
      <c r="B1331" s="1" t="s">
        <v>729</v>
      </c>
      <c r="C1331" s="1" t="s">
        <v>5155</v>
      </c>
      <c r="D1331" s="1" t="s">
        <v>5693</v>
      </c>
      <c r="E1331" s="1" t="s">
        <v>4627</v>
      </c>
      <c r="F1331" s="1" t="s">
        <v>4628</v>
      </c>
      <c r="G1331" s="1" t="s">
        <v>4629</v>
      </c>
      <c r="H1331" s="1" t="s">
        <v>4659</v>
      </c>
      <c r="I1331" s="1" t="s">
        <v>4660</v>
      </c>
      <c r="J1331" s="1" t="s">
        <v>4846</v>
      </c>
      <c r="K1331">
        <v>22451.02</v>
      </c>
      <c r="L1331">
        <v>12.08</v>
      </c>
      <c r="M1331" s="32" t="s">
        <v>7387</v>
      </c>
      <c r="N1331" s="35" t="s">
        <v>5763</v>
      </c>
      <c r="O1331" s="1" t="s">
        <v>4651</v>
      </c>
      <c r="P1331" s="1" t="s">
        <v>4622</v>
      </c>
      <c r="Q1331" s="1" t="s">
        <v>4611</v>
      </c>
      <c r="R1331" s="1" t="s">
        <v>4696</v>
      </c>
      <c r="S1331" s="1">
        <f>+Excel_Advanced_Sales_Dataset_2000__hetvi__2[[#This Row],[Unit Price]]*Excel_Advanced_Sales_Dataset_2000__hetvi__2[[#This Row],[Quantity]]</f>
        <v>336765.3</v>
      </c>
    </row>
    <row r="1332" spans="1:19" x14ac:dyDescent="0.25">
      <c r="A1332" s="1" t="s">
        <v>3242</v>
      </c>
      <c r="B1332" s="1" t="s">
        <v>520</v>
      </c>
      <c r="C1332" s="1" t="s">
        <v>7388</v>
      </c>
      <c r="D1332" s="1" t="s">
        <v>4782</v>
      </c>
      <c r="E1332" s="1" t="s">
        <v>4627</v>
      </c>
      <c r="F1332" s="1" t="s">
        <v>4628</v>
      </c>
      <c r="G1332" s="1" t="s">
        <v>4747</v>
      </c>
      <c r="H1332" s="1" t="s">
        <v>4605</v>
      </c>
      <c r="I1332" s="1" t="s">
        <v>4606</v>
      </c>
      <c r="J1332" s="1" t="s">
        <v>5058</v>
      </c>
      <c r="K1332">
        <v>28207.72</v>
      </c>
      <c r="L1332">
        <v>18.190000000000001</v>
      </c>
      <c r="M1332" s="32" t="s">
        <v>7389</v>
      </c>
      <c r="N1332" s="35" t="s">
        <v>5885</v>
      </c>
      <c r="O1332" s="1" t="s">
        <v>4730</v>
      </c>
      <c r="P1332" s="1" t="s">
        <v>4622</v>
      </c>
      <c r="Q1332" s="1" t="s">
        <v>4611</v>
      </c>
      <c r="R1332" s="1" t="s">
        <v>4682</v>
      </c>
      <c r="S1332" s="1">
        <f>+Excel_Advanced_Sales_Dataset_2000__hetvi__2[[#This Row],[Unit Price]]*Excel_Advanced_Sales_Dataset_2000__hetvi__2[[#This Row],[Quantity]]</f>
        <v>507738.96</v>
      </c>
    </row>
    <row r="1333" spans="1:19" x14ac:dyDescent="0.25">
      <c r="A1333" s="1" t="s">
        <v>3244</v>
      </c>
      <c r="B1333" s="1" t="s">
        <v>169</v>
      </c>
      <c r="C1333" s="1" t="s">
        <v>5217</v>
      </c>
      <c r="D1333" s="1" t="s">
        <v>6701</v>
      </c>
      <c r="E1333" s="1" t="s">
        <v>4615</v>
      </c>
      <c r="F1333" s="1" t="s">
        <v>4843</v>
      </c>
      <c r="G1333" s="1" t="s">
        <v>4844</v>
      </c>
      <c r="H1333" s="1" t="s">
        <v>4605</v>
      </c>
      <c r="I1333" s="1" t="s">
        <v>4808</v>
      </c>
      <c r="J1333" s="1" t="s">
        <v>4779</v>
      </c>
      <c r="K1333">
        <v>14907</v>
      </c>
      <c r="L1333">
        <v>12.04</v>
      </c>
      <c r="M1333" s="32" t="s">
        <v>7390</v>
      </c>
      <c r="N1333" s="35" t="s">
        <v>5893</v>
      </c>
      <c r="O1333" s="1" t="s">
        <v>45</v>
      </c>
      <c r="P1333" s="1" t="s">
        <v>4622</v>
      </c>
      <c r="Q1333" s="1" t="s">
        <v>4611</v>
      </c>
      <c r="R1333" s="1" t="s">
        <v>4720</v>
      </c>
      <c r="S1333" s="1">
        <f>+Excel_Advanced_Sales_Dataset_2000__hetvi__2[[#This Row],[Unit Price]]*Excel_Advanced_Sales_Dataset_2000__hetvi__2[[#This Row],[Quantity]]</f>
        <v>134163</v>
      </c>
    </row>
    <row r="1334" spans="1:19" x14ac:dyDescent="0.25">
      <c r="A1334" s="1" t="s">
        <v>3246</v>
      </c>
      <c r="B1334" s="1" t="s">
        <v>1451</v>
      </c>
      <c r="C1334" s="1" t="s">
        <v>5493</v>
      </c>
      <c r="D1334" s="1" t="s">
        <v>5554</v>
      </c>
      <c r="E1334" s="1" t="s">
        <v>4627</v>
      </c>
      <c r="F1334" s="1" t="s">
        <v>4636</v>
      </c>
      <c r="G1334" s="1" t="s">
        <v>4637</v>
      </c>
      <c r="H1334" s="1" t="s">
        <v>4618</v>
      </c>
      <c r="I1334" s="1" t="s">
        <v>4678</v>
      </c>
      <c r="J1334" s="1" t="s">
        <v>5078</v>
      </c>
      <c r="K1334">
        <v>9168</v>
      </c>
      <c r="L1334">
        <v>10.44</v>
      </c>
      <c r="M1334" s="32" t="s">
        <v>7391</v>
      </c>
      <c r="N1334" s="35" t="s">
        <v>5244</v>
      </c>
      <c r="O1334" s="1" t="s">
        <v>4730</v>
      </c>
      <c r="P1334" s="1" t="s">
        <v>4622</v>
      </c>
      <c r="Q1334" s="1" t="s">
        <v>4611</v>
      </c>
      <c r="R1334" s="1" t="s">
        <v>4682</v>
      </c>
      <c r="S1334" s="1">
        <f>+Excel_Advanced_Sales_Dataset_2000__hetvi__2[[#This Row],[Unit Price]]*Excel_Advanced_Sales_Dataset_2000__hetvi__2[[#This Row],[Quantity]]</f>
        <v>357552</v>
      </c>
    </row>
    <row r="1335" spans="1:19" x14ac:dyDescent="0.25">
      <c r="A1335" s="1" t="s">
        <v>3248</v>
      </c>
      <c r="B1335" s="1" t="s">
        <v>1543</v>
      </c>
      <c r="C1335" s="1" t="s">
        <v>6063</v>
      </c>
      <c r="D1335" s="1" t="s">
        <v>5054</v>
      </c>
      <c r="E1335" s="1" t="s">
        <v>4615</v>
      </c>
      <c r="F1335" s="1" t="s">
        <v>4754</v>
      </c>
      <c r="G1335" s="1" t="s">
        <v>4798</v>
      </c>
      <c r="H1335" s="1" t="s">
        <v>4659</v>
      </c>
      <c r="I1335" s="1" t="s">
        <v>4845</v>
      </c>
      <c r="J1335" s="1" t="s">
        <v>4846</v>
      </c>
      <c r="K1335">
        <v>21121.1</v>
      </c>
      <c r="L1335">
        <v>12.69</v>
      </c>
      <c r="M1335" s="32" t="s">
        <v>7392</v>
      </c>
      <c r="N1335" s="35" t="s">
        <v>5802</v>
      </c>
      <c r="O1335" s="1" t="s">
        <v>4664</v>
      </c>
      <c r="P1335" s="1" t="s">
        <v>4622</v>
      </c>
      <c r="Q1335" s="1" t="s">
        <v>4623</v>
      </c>
      <c r="R1335" s="1" t="s">
        <v>4665</v>
      </c>
      <c r="S1335" s="1">
        <f>+Excel_Advanced_Sales_Dataset_2000__hetvi__2[[#This Row],[Unit Price]]*Excel_Advanced_Sales_Dataset_2000__hetvi__2[[#This Row],[Quantity]]</f>
        <v>316816.5</v>
      </c>
    </row>
    <row r="1336" spans="1:19" x14ac:dyDescent="0.25">
      <c r="A1336" s="1" t="s">
        <v>3250</v>
      </c>
      <c r="B1336" s="1" t="s">
        <v>2306</v>
      </c>
      <c r="C1336" s="1" t="s">
        <v>5416</v>
      </c>
      <c r="D1336" s="1" t="s">
        <v>4838</v>
      </c>
      <c r="E1336" s="1" t="s">
        <v>4602</v>
      </c>
      <c r="F1336" s="1" t="s">
        <v>4668</v>
      </c>
      <c r="G1336" s="1" t="s">
        <v>4807</v>
      </c>
      <c r="H1336" s="1" t="s">
        <v>4638</v>
      </c>
      <c r="I1336" s="1" t="s">
        <v>4802</v>
      </c>
      <c r="J1336" s="1" t="s">
        <v>4869</v>
      </c>
      <c r="K1336">
        <v>48835.05</v>
      </c>
      <c r="L1336">
        <v>3.73</v>
      </c>
      <c r="M1336" s="32" t="s">
        <v>7393</v>
      </c>
      <c r="N1336" s="35" t="s">
        <v>5879</v>
      </c>
      <c r="O1336" s="1" t="s">
        <v>4730</v>
      </c>
      <c r="P1336" s="1" t="s">
        <v>4622</v>
      </c>
      <c r="Q1336" s="1" t="s">
        <v>4643</v>
      </c>
      <c r="R1336" s="1" t="s">
        <v>4703</v>
      </c>
      <c r="S1336" s="1">
        <f>+Excel_Advanced_Sales_Dataset_2000__hetvi__2[[#This Row],[Unit Price]]*Excel_Advanced_Sales_Dataset_2000__hetvi__2[[#This Row],[Quantity]]</f>
        <v>1318546.3500000001</v>
      </c>
    </row>
    <row r="1337" spans="1:19" x14ac:dyDescent="0.25">
      <c r="A1337" s="1" t="s">
        <v>3252</v>
      </c>
      <c r="B1337" s="1" t="s">
        <v>1733</v>
      </c>
      <c r="C1337" s="1" t="s">
        <v>5155</v>
      </c>
      <c r="D1337" s="1" t="s">
        <v>7394</v>
      </c>
      <c r="E1337" s="1" t="s">
        <v>4627</v>
      </c>
      <c r="F1337" s="1" t="s">
        <v>4628</v>
      </c>
      <c r="G1337" s="1" t="s">
        <v>4629</v>
      </c>
      <c r="H1337" s="1" t="s">
        <v>4638</v>
      </c>
      <c r="I1337" s="1" t="s">
        <v>4716</v>
      </c>
      <c r="J1337" s="1" t="s">
        <v>4846</v>
      </c>
      <c r="K1337">
        <v>12538.87</v>
      </c>
      <c r="L1337">
        <v>5.65</v>
      </c>
      <c r="M1337" s="32" t="s">
        <v>7395</v>
      </c>
      <c r="N1337" s="35" t="s">
        <v>4811</v>
      </c>
      <c r="O1337" s="1" t="s">
        <v>4651</v>
      </c>
      <c r="P1337" s="1" t="s">
        <v>4622</v>
      </c>
      <c r="Q1337" s="1" t="s">
        <v>4643</v>
      </c>
      <c r="R1337" s="1" t="s">
        <v>4744</v>
      </c>
      <c r="S1337" s="1">
        <f>+Excel_Advanced_Sales_Dataset_2000__hetvi__2[[#This Row],[Unit Price]]*Excel_Advanced_Sales_Dataset_2000__hetvi__2[[#This Row],[Quantity]]</f>
        <v>188083.05000000002</v>
      </c>
    </row>
    <row r="1338" spans="1:19" x14ac:dyDescent="0.25">
      <c r="A1338" s="1" t="s">
        <v>3254</v>
      </c>
      <c r="B1338" s="1" t="s">
        <v>2220</v>
      </c>
      <c r="C1338" s="1" t="s">
        <v>4901</v>
      </c>
      <c r="D1338" s="1" t="s">
        <v>4790</v>
      </c>
      <c r="E1338" s="1" t="s">
        <v>4615</v>
      </c>
      <c r="F1338" s="1" t="s">
        <v>4733</v>
      </c>
      <c r="G1338" s="1" t="s">
        <v>5083</v>
      </c>
      <c r="H1338" s="1" t="s">
        <v>4618</v>
      </c>
      <c r="I1338" s="1" t="s">
        <v>4735</v>
      </c>
      <c r="J1338" s="1" t="s">
        <v>4679</v>
      </c>
      <c r="K1338">
        <v>34923.58</v>
      </c>
      <c r="L1338">
        <v>11.72</v>
      </c>
      <c r="M1338" s="32" t="s">
        <v>7396</v>
      </c>
      <c r="N1338" s="35" t="s">
        <v>4663</v>
      </c>
      <c r="O1338" s="1" t="s">
        <v>4651</v>
      </c>
      <c r="P1338" s="1" t="s">
        <v>4622</v>
      </c>
      <c r="Q1338" s="1" t="s">
        <v>4611</v>
      </c>
      <c r="R1338" s="1" t="s">
        <v>4665</v>
      </c>
      <c r="S1338" s="1">
        <f>+Excel_Advanced_Sales_Dataset_2000__hetvi__2[[#This Row],[Unit Price]]*Excel_Advanced_Sales_Dataset_2000__hetvi__2[[#This Row],[Quantity]]</f>
        <v>34923.58</v>
      </c>
    </row>
    <row r="1339" spans="1:19" x14ac:dyDescent="0.25">
      <c r="A1339" s="1" t="s">
        <v>3256</v>
      </c>
      <c r="B1339" s="1" t="s">
        <v>2734</v>
      </c>
      <c r="C1339" s="1" t="s">
        <v>5782</v>
      </c>
      <c r="D1339" s="1" t="s">
        <v>6920</v>
      </c>
      <c r="E1339" s="1" t="s">
        <v>4602</v>
      </c>
      <c r="F1339" s="1" t="s">
        <v>4684</v>
      </c>
      <c r="G1339" s="1" t="s">
        <v>4792</v>
      </c>
      <c r="H1339" s="1" t="s">
        <v>4638</v>
      </c>
      <c r="I1339" s="1" t="s">
        <v>4639</v>
      </c>
      <c r="J1339" s="1" t="s">
        <v>4727</v>
      </c>
      <c r="K1339">
        <v>34299.519999999997</v>
      </c>
      <c r="L1339">
        <v>7.18</v>
      </c>
      <c r="M1339" s="32" t="s">
        <v>7397</v>
      </c>
      <c r="N1339" s="35" t="s">
        <v>5929</v>
      </c>
      <c r="O1339" s="1" t="s">
        <v>45</v>
      </c>
      <c r="P1339" s="1" t="s">
        <v>4622</v>
      </c>
      <c r="Q1339" s="1" t="s">
        <v>4611</v>
      </c>
      <c r="R1339" s="1" t="s">
        <v>4744</v>
      </c>
      <c r="S1339" s="1">
        <f>+Excel_Advanced_Sales_Dataset_2000__hetvi__2[[#This Row],[Unit Price]]*Excel_Advanced_Sales_Dataset_2000__hetvi__2[[#This Row],[Quantity]]</f>
        <v>274396.15999999997</v>
      </c>
    </row>
    <row r="1340" spans="1:19" x14ac:dyDescent="0.25">
      <c r="A1340" s="1" t="s">
        <v>3258</v>
      </c>
      <c r="B1340" s="1" t="s">
        <v>358</v>
      </c>
      <c r="C1340" s="1" t="s">
        <v>4912</v>
      </c>
      <c r="D1340" s="1" t="s">
        <v>5709</v>
      </c>
      <c r="E1340" s="1" t="s">
        <v>4656</v>
      </c>
      <c r="F1340" s="1" t="s">
        <v>4657</v>
      </c>
      <c r="G1340" s="1" t="s">
        <v>4658</v>
      </c>
      <c r="H1340" s="1" t="s">
        <v>4618</v>
      </c>
      <c r="I1340" s="1" t="s">
        <v>4647</v>
      </c>
      <c r="J1340" s="1" t="s">
        <v>4640</v>
      </c>
      <c r="K1340">
        <v>14519.44</v>
      </c>
      <c r="L1340">
        <v>15.3</v>
      </c>
      <c r="M1340" s="32" t="s">
        <v>7398</v>
      </c>
      <c r="N1340" s="35" t="s">
        <v>5588</v>
      </c>
      <c r="O1340" s="1" t="s">
        <v>45</v>
      </c>
      <c r="P1340" s="1" t="s">
        <v>4622</v>
      </c>
      <c r="Q1340" s="1" t="s">
        <v>4643</v>
      </c>
      <c r="R1340" s="1" t="s">
        <v>4703</v>
      </c>
      <c r="S1340" s="1">
        <f>+Excel_Advanced_Sales_Dataset_2000__hetvi__2[[#This Row],[Unit Price]]*Excel_Advanced_Sales_Dataset_2000__hetvi__2[[#This Row],[Quantity]]</f>
        <v>624335.92000000004</v>
      </c>
    </row>
    <row r="1341" spans="1:19" x14ac:dyDescent="0.25">
      <c r="A1341" s="1" t="s">
        <v>3260</v>
      </c>
      <c r="B1341" s="1" t="s">
        <v>151</v>
      </c>
      <c r="C1341" s="1" t="s">
        <v>5487</v>
      </c>
      <c r="D1341" s="1" t="s">
        <v>7149</v>
      </c>
      <c r="E1341" s="1" t="s">
        <v>4602</v>
      </c>
      <c r="F1341" s="1" t="s">
        <v>4684</v>
      </c>
      <c r="G1341" s="1" t="s">
        <v>4685</v>
      </c>
      <c r="H1341" s="1" t="s">
        <v>4725</v>
      </c>
      <c r="I1341" s="1" t="s">
        <v>5247</v>
      </c>
      <c r="J1341" s="1" t="s">
        <v>4874</v>
      </c>
      <c r="K1341">
        <v>7634.2</v>
      </c>
      <c r="L1341">
        <v>13.47</v>
      </c>
      <c r="M1341" s="32" t="s">
        <v>7399</v>
      </c>
      <c r="N1341" s="35" t="s">
        <v>4871</v>
      </c>
      <c r="O1341" s="1" t="s">
        <v>4609</v>
      </c>
      <c r="P1341" s="1" t="s">
        <v>4622</v>
      </c>
      <c r="Q1341" s="1" t="s">
        <v>4611</v>
      </c>
      <c r="R1341" s="1" t="s">
        <v>4624</v>
      </c>
      <c r="S1341" s="1">
        <f>+Excel_Advanced_Sales_Dataset_2000__hetvi__2[[#This Row],[Unit Price]]*Excel_Advanced_Sales_Dataset_2000__hetvi__2[[#This Row],[Quantity]]</f>
        <v>15268.4</v>
      </c>
    </row>
    <row r="1342" spans="1:19" x14ac:dyDescent="0.25">
      <c r="A1342" s="1" t="s">
        <v>3262</v>
      </c>
      <c r="B1342" s="1" t="s">
        <v>926</v>
      </c>
      <c r="C1342" s="1" t="s">
        <v>4885</v>
      </c>
      <c r="D1342" s="1" t="s">
        <v>7400</v>
      </c>
      <c r="E1342" s="1" t="s">
        <v>4627</v>
      </c>
      <c r="F1342" s="1" t="s">
        <v>4636</v>
      </c>
      <c r="G1342" s="1" t="s">
        <v>4637</v>
      </c>
      <c r="H1342" s="1" t="s">
        <v>4630</v>
      </c>
      <c r="I1342" s="1" t="s">
        <v>4670</v>
      </c>
      <c r="J1342" s="1" t="s">
        <v>4846</v>
      </c>
      <c r="K1342">
        <v>36098.300000000003</v>
      </c>
      <c r="L1342">
        <v>15.53</v>
      </c>
      <c r="M1342" s="32" t="s">
        <v>7401</v>
      </c>
      <c r="N1342" s="35" t="s">
        <v>6178</v>
      </c>
      <c r="O1342" s="1" t="s">
        <v>4651</v>
      </c>
      <c r="P1342" s="1" t="s">
        <v>4610</v>
      </c>
      <c r="Q1342" s="1" t="s">
        <v>4643</v>
      </c>
      <c r="R1342" s="1" t="s">
        <v>4644</v>
      </c>
      <c r="S1342" s="1">
        <f>+Excel_Advanced_Sales_Dataset_2000__hetvi__2[[#This Row],[Unit Price]]*Excel_Advanced_Sales_Dataset_2000__hetvi__2[[#This Row],[Quantity]]</f>
        <v>541474.5</v>
      </c>
    </row>
    <row r="1343" spans="1:19" x14ac:dyDescent="0.25">
      <c r="A1343" s="1" t="s">
        <v>3264</v>
      </c>
      <c r="B1343" s="1" t="s">
        <v>1752</v>
      </c>
      <c r="C1343" s="1" t="s">
        <v>7134</v>
      </c>
      <c r="D1343" s="1" t="s">
        <v>7402</v>
      </c>
      <c r="E1343" s="1" t="s">
        <v>4656</v>
      </c>
      <c r="F1343" s="1" t="s">
        <v>4772</v>
      </c>
      <c r="G1343" s="1" t="s">
        <v>4773</v>
      </c>
      <c r="H1343" s="1" t="s">
        <v>4659</v>
      </c>
      <c r="I1343" s="1" t="s">
        <v>4943</v>
      </c>
      <c r="J1343" s="1" t="s">
        <v>4835</v>
      </c>
      <c r="K1343">
        <v>46551.99</v>
      </c>
      <c r="L1343">
        <v>19.559999999999999</v>
      </c>
      <c r="M1343" s="32" t="s">
        <v>7403</v>
      </c>
      <c r="N1343" s="35" t="s">
        <v>5760</v>
      </c>
      <c r="O1343" s="1" t="s">
        <v>4651</v>
      </c>
      <c r="P1343" s="1" t="s">
        <v>4622</v>
      </c>
      <c r="Q1343" s="1" t="s">
        <v>4611</v>
      </c>
      <c r="R1343" s="1" t="s">
        <v>4653</v>
      </c>
      <c r="S1343" s="1">
        <f>+Excel_Advanced_Sales_Dataset_2000__hetvi__2[[#This Row],[Unit Price]]*Excel_Advanced_Sales_Dataset_2000__hetvi__2[[#This Row],[Quantity]]</f>
        <v>1489663.68</v>
      </c>
    </row>
    <row r="1344" spans="1:19" x14ac:dyDescent="0.25">
      <c r="A1344" s="1" t="s">
        <v>3266</v>
      </c>
      <c r="B1344" s="1" t="s">
        <v>92</v>
      </c>
      <c r="C1344" s="1" t="s">
        <v>4885</v>
      </c>
      <c r="D1344" s="1" t="s">
        <v>7185</v>
      </c>
      <c r="E1344" s="1" t="s">
        <v>4602</v>
      </c>
      <c r="F1344" s="1" t="s">
        <v>4668</v>
      </c>
      <c r="G1344" s="1" t="s">
        <v>4879</v>
      </c>
      <c r="H1344" s="1" t="s">
        <v>4618</v>
      </c>
      <c r="I1344" s="1" t="s">
        <v>4678</v>
      </c>
      <c r="J1344" s="1" t="s">
        <v>4909</v>
      </c>
      <c r="K1344">
        <v>41985.74</v>
      </c>
      <c r="L1344">
        <v>17.79</v>
      </c>
      <c r="M1344" s="32" t="s">
        <v>7404</v>
      </c>
      <c r="N1344" s="35" t="s">
        <v>5779</v>
      </c>
      <c r="O1344" s="1" t="s">
        <v>4651</v>
      </c>
      <c r="P1344" s="1" t="s">
        <v>4622</v>
      </c>
      <c r="Q1344" s="1" t="s">
        <v>4643</v>
      </c>
      <c r="R1344" s="1" t="s">
        <v>4823</v>
      </c>
      <c r="S1344" s="1">
        <f>+Excel_Advanced_Sales_Dataset_2000__hetvi__2[[#This Row],[Unit Price]]*Excel_Advanced_Sales_Dataset_2000__hetvi__2[[#This Row],[Quantity]]</f>
        <v>2099287</v>
      </c>
    </row>
    <row r="1345" spans="1:19" x14ac:dyDescent="0.25">
      <c r="A1345" s="1" t="s">
        <v>3268</v>
      </c>
      <c r="B1345" s="1" t="s">
        <v>301</v>
      </c>
      <c r="C1345" s="1" t="s">
        <v>4770</v>
      </c>
      <c r="D1345" s="1" t="s">
        <v>4933</v>
      </c>
      <c r="E1345" s="1" t="s">
        <v>4602</v>
      </c>
      <c r="F1345" s="1" t="s">
        <v>4684</v>
      </c>
      <c r="G1345" s="1" t="s">
        <v>4685</v>
      </c>
      <c r="H1345" s="1" t="s">
        <v>4638</v>
      </c>
      <c r="I1345" s="1" t="s">
        <v>4802</v>
      </c>
      <c r="J1345" s="1" t="s">
        <v>4736</v>
      </c>
      <c r="K1345">
        <v>42181.25</v>
      </c>
      <c r="L1345">
        <v>7.29</v>
      </c>
      <c r="M1345" s="32" t="s">
        <v>7405</v>
      </c>
      <c r="N1345" s="35" t="s">
        <v>5005</v>
      </c>
      <c r="O1345" s="1" t="s">
        <v>45</v>
      </c>
      <c r="P1345" s="1" t="s">
        <v>4622</v>
      </c>
      <c r="Q1345" s="1" t="s">
        <v>4623</v>
      </c>
      <c r="R1345" s="1" t="s">
        <v>4644</v>
      </c>
      <c r="S1345" s="1">
        <f>+Excel_Advanced_Sales_Dataset_2000__hetvi__2[[#This Row],[Unit Price]]*Excel_Advanced_Sales_Dataset_2000__hetvi__2[[#This Row],[Quantity]]</f>
        <v>253087.5</v>
      </c>
    </row>
    <row r="1346" spans="1:19" x14ac:dyDescent="0.25">
      <c r="A1346" s="1" t="s">
        <v>3270</v>
      </c>
      <c r="B1346" s="1" t="s">
        <v>1021</v>
      </c>
      <c r="C1346" s="1" t="s">
        <v>6049</v>
      </c>
      <c r="D1346" s="1" t="s">
        <v>5061</v>
      </c>
      <c r="E1346" s="1" t="s">
        <v>4627</v>
      </c>
      <c r="F1346" s="1" t="s">
        <v>4628</v>
      </c>
      <c r="G1346" s="1" t="s">
        <v>4747</v>
      </c>
      <c r="H1346" s="1" t="s">
        <v>4618</v>
      </c>
      <c r="I1346" s="1" t="s">
        <v>4678</v>
      </c>
      <c r="J1346" s="1" t="s">
        <v>4779</v>
      </c>
      <c r="K1346">
        <v>15391.77</v>
      </c>
      <c r="L1346">
        <v>9.19</v>
      </c>
      <c r="M1346" s="32" t="s">
        <v>7406</v>
      </c>
      <c r="N1346" s="35" t="s">
        <v>5708</v>
      </c>
      <c r="O1346" s="1" t="s">
        <v>4609</v>
      </c>
      <c r="P1346" s="1" t="s">
        <v>4622</v>
      </c>
      <c r="Q1346" s="1" t="s">
        <v>4611</v>
      </c>
      <c r="R1346" s="1" t="s">
        <v>4665</v>
      </c>
      <c r="S1346" s="1">
        <f>+Excel_Advanced_Sales_Dataset_2000__hetvi__2[[#This Row],[Unit Price]]*Excel_Advanced_Sales_Dataset_2000__hetvi__2[[#This Row],[Quantity]]</f>
        <v>138525.93</v>
      </c>
    </row>
    <row r="1347" spans="1:19" x14ac:dyDescent="0.25">
      <c r="A1347" s="1" t="s">
        <v>3272</v>
      </c>
      <c r="B1347" s="1" t="s">
        <v>157</v>
      </c>
      <c r="C1347" s="1" t="s">
        <v>5978</v>
      </c>
      <c r="D1347" s="1" t="s">
        <v>5224</v>
      </c>
      <c r="E1347" s="1" t="s">
        <v>4602</v>
      </c>
      <c r="F1347" s="1" t="s">
        <v>4785</v>
      </c>
      <c r="G1347" s="1" t="s">
        <v>4786</v>
      </c>
      <c r="H1347" s="1" t="s">
        <v>4659</v>
      </c>
      <c r="I1347" s="1" t="s">
        <v>4756</v>
      </c>
      <c r="J1347" s="1" t="s">
        <v>4749</v>
      </c>
      <c r="K1347">
        <v>27801.599999999999</v>
      </c>
      <c r="L1347">
        <v>16.54</v>
      </c>
      <c r="M1347" s="32" t="s">
        <v>7407</v>
      </c>
      <c r="N1347" s="35" t="s">
        <v>6266</v>
      </c>
      <c r="O1347" s="1" t="s">
        <v>4609</v>
      </c>
      <c r="P1347" s="1" t="s">
        <v>4622</v>
      </c>
      <c r="Q1347" s="1" t="s">
        <v>4611</v>
      </c>
      <c r="R1347" s="1" t="s">
        <v>4720</v>
      </c>
      <c r="S1347" s="1">
        <f>+Excel_Advanced_Sales_Dataset_2000__hetvi__2[[#This Row],[Unit Price]]*Excel_Advanced_Sales_Dataset_2000__hetvi__2[[#This Row],[Quantity]]</f>
        <v>1000857.6</v>
      </c>
    </row>
    <row r="1348" spans="1:19" x14ac:dyDescent="0.25">
      <c r="A1348" s="1" t="s">
        <v>3274</v>
      </c>
      <c r="B1348" s="1" t="s">
        <v>273</v>
      </c>
      <c r="C1348" s="1" t="s">
        <v>5677</v>
      </c>
      <c r="D1348" s="1" t="s">
        <v>7408</v>
      </c>
      <c r="E1348" s="1" t="s">
        <v>4602</v>
      </c>
      <c r="F1348" s="1" t="s">
        <v>4668</v>
      </c>
      <c r="G1348" s="1" t="s">
        <v>4807</v>
      </c>
      <c r="H1348" s="1" t="s">
        <v>4618</v>
      </c>
      <c r="I1348" s="1" t="s">
        <v>4647</v>
      </c>
      <c r="J1348" s="1" t="s">
        <v>4814</v>
      </c>
      <c r="K1348">
        <v>10708.64</v>
      </c>
      <c r="L1348">
        <v>17.55</v>
      </c>
      <c r="M1348" s="32" t="s">
        <v>7409</v>
      </c>
      <c r="N1348" s="35" t="s">
        <v>5419</v>
      </c>
      <c r="O1348" s="1" t="s">
        <v>4664</v>
      </c>
      <c r="P1348" s="1" t="s">
        <v>4622</v>
      </c>
      <c r="Q1348" s="1" t="s">
        <v>4643</v>
      </c>
      <c r="R1348" s="1" t="s">
        <v>4644</v>
      </c>
      <c r="S1348" s="1">
        <f>+Excel_Advanced_Sales_Dataset_2000__hetvi__2[[#This Row],[Unit Price]]*Excel_Advanced_Sales_Dataset_2000__hetvi__2[[#This Row],[Quantity]]</f>
        <v>257007.35999999999</v>
      </c>
    </row>
    <row r="1349" spans="1:19" x14ac:dyDescent="0.25">
      <c r="A1349" s="1" t="s">
        <v>3276</v>
      </c>
      <c r="B1349" s="1" t="s">
        <v>135</v>
      </c>
      <c r="C1349" s="1" t="s">
        <v>4760</v>
      </c>
      <c r="D1349" s="1" t="s">
        <v>4941</v>
      </c>
      <c r="E1349" s="1" t="s">
        <v>4627</v>
      </c>
      <c r="F1349" s="1" t="s">
        <v>4636</v>
      </c>
      <c r="G1349" s="1" t="s">
        <v>4985</v>
      </c>
      <c r="H1349" s="1" t="s">
        <v>4725</v>
      </c>
      <c r="I1349" s="1" t="s">
        <v>4827</v>
      </c>
      <c r="J1349" s="1" t="s">
        <v>4648</v>
      </c>
      <c r="K1349">
        <v>26890.82</v>
      </c>
      <c r="L1349">
        <v>7.62</v>
      </c>
      <c r="M1349" s="32" t="s">
        <v>7410</v>
      </c>
      <c r="N1349" s="35" t="s">
        <v>7341</v>
      </c>
      <c r="O1349" s="1" t="s">
        <v>4730</v>
      </c>
      <c r="P1349" s="1" t="s">
        <v>4622</v>
      </c>
      <c r="Q1349" s="1" t="s">
        <v>4643</v>
      </c>
      <c r="R1349" s="1" t="s">
        <v>4612</v>
      </c>
      <c r="S1349" s="1">
        <f>+Excel_Advanced_Sales_Dataset_2000__hetvi__2[[#This Row],[Unit Price]]*Excel_Advanced_Sales_Dataset_2000__hetvi__2[[#This Row],[Quantity]]</f>
        <v>1183196.08</v>
      </c>
    </row>
    <row r="1350" spans="1:19" x14ac:dyDescent="0.25">
      <c r="A1350" s="1" t="s">
        <v>3278</v>
      </c>
      <c r="B1350" s="1" t="s">
        <v>1766</v>
      </c>
      <c r="C1350" s="1" t="s">
        <v>4817</v>
      </c>
      <c r="D1350" s="1" t="s">
        <v>7411</v>
      </c>
      <c r="E1350" s="1" t="s">
        <v>4615</v>
      </c>
      <c r="F1350" s="1" t="s">
        <v>4733</v>
      </c>
      <c r="G1350" s="1" t="s">
        <v>4897</v>
      </c>
      <c r="H1350" s="1" t="s">
        <v>4630</v>
      </c>
      <c r="I1350" s="1" t="s">
        <v>5077</v>
      </c>
      <c r="J1350" s="1" t="s">
        <v>4767</v>
      </c>
      <c r="K1350">
        <v>32037.919999999998</v>
      </c>
      <c r="L1350">
        <v>5.12</v>
      </c>
      <c r="M1350" s="32" t="s">
        <v>7412</v>
      </c>
      <c r="N1350" s="35" t="s">
        <v>6322</v>
      </c>
      <c r="O1350" s="1" t="s">
        <v>4664</v>
      </c>
      <c r="P1350" s="1" t="s">
        <v>4622</v>
      </c>
      <c r="Q1350" s="1" t="s">
        <v>4623</v>
      </c>
      <c r="R1350" s="1" t="s">
        <v>4823</v>
      </c>
      <c r="S1350" s="1">
        <f>+Excel_Advanced_Sales_Dataset_2000__hetvi__2[[#This Row],[Unit Price]]*Excel_Advanced_Sales_Dataset_2000__hetvi__2[[#This Row],[Quantity]]</f>
        <v>1441706.4</v>
      </c>
    </row>
    <row r="1351" spans="1:19" x14ac:dyDescent="0.25">
      <c r="A1351" s="1" t="s">
        <v>3280</v>
      </c>
      <c r="B1351" s="1" t="s">
        <v>1728</v>
      </c>
      <c r="C1351" s="1" t="s">
        <v>5699</v>
      </c>
      <c r="D1351" s="1" t="s">
        <v>7413</v>
      </c>
      <c r="E1351" s="1" t="s">
        <v>4627</v>
      </c>
      <c r="F1351" s="1" t="s">
        <v>4691</v>
      </c>
      <c r="G1351" s="1" t="s">
        <v>4692</v>
      </c>
      <c r="H1351" s="1" t="s">
        <v>4638</v>
      </c>
      <c r="I1351" s="1" t="s">
        <v>4639</v>
      </c>
      <c r="J1351" s="1" t="s">
        <v>4909</v>
      </c>
      <c r="K1351">
        <v>1621.53</v>
      </c>
      <c r="L1351">
        <v>7.73</v>
      </c>
      <c r="M1351" s="32" t="s">
        <v>7414</v>
      </c>
      <c r="N1351" s="35" t="s">
        <v>6743</v>
      </c>
      <c r="O1351" s="1" t="s">
        <v>4651</v>
      </c>
      <c r="P1351" s="1" t="s">
        <v>4622</v>
      </c>
      <c r="Q1351" s="1" t="s">
        <v>4643</v>
      </c>
      <c r="R1351" s="1" t="s">
        <v>4823</v>
      </c>
      <c r="S1351" s="1">
        <f>+Excel_Advanced_Sales_Dataset_2000__hetvi__2[[#This Row],[Unit Price]]*Excel_Advanced_Sales_Dataset_2000__hetvi__2[[#This Row],[Quantity]]</f>
        <v>81076.5</v>
      </c>
    </row>
    <row r="1352" spans="1:19" x14ac:dyDescent="0.25">
      <c r="A1352" s="1" t="s">
        <v>3282</v>
      </c>
      <c r="B1352" s="1" t="s">
        <v>178</v>
      </c>
      <c r="C1352" s="1" t="s">
        <v>4654</v>
      </c>
      <c r="D1352" s="1" t="s">
        <v>4933</v>
      </c>
      <c r="E1352" s="1" t="s">
        <v>4615</v>
      </c>
      <c r="F1352" s="1" t="s">
        <v>4754</v>
      </c>
      <c r="G1352" s="1" t="s">
        <v>4755</v>
      </c>
      <c r="H1352" s="1" t="s">
        <v>4659</v>
      </c>
      <c r="I1352" s="1" t="s">
        <v>4756</v>
      </c>
      <c r="J1352" s="1" t="s">
        <v>4793</v>
      </c>
      <c r="K1352">
        <v>31111.33</v>
      </c>
      <c r="L1352">
        <v>3.76</v>
      </c>
      <c r="M1352" s="32" t="s">
        <v>7415</v>
      </c>
      <c r="N1352" s="35" t="s">
        <v>5760</v>
      </c>
      <c r="O1352" s="1" t="s">
        <v>45</v>
      </c>
      <c r="P1352" s="1" t="s">
        <v>4622</v>
      </c>
      <c r="Q1352" s="1" t="s">
        <v>4623</v>
      </c>
      <c r="R1352" s="1" t="s">
        <v>4653</v>
      </c>
      <c r="S1352" s="1">
        <f>+Excel_Advanced_Sales_Dataset_2000__hetvi__2[[#This Row],[Unit Price]]*Excel_Advanced_Sales_Dataset_2000__hetvi__2[[#This Row],[Quantity]]</f>
        <v>497781.28</v>
      </c>
    </row>
    <row r="1353" spans="1:19" x14ac:dyDescent="0.25">
      <c r="A1353" s="1" t="s">
        <v>3284</v>
      </c>
      <c r="B1353" s="1" t="s">
        <v>670</v>
      </c>
      <c r="C1353" s="1" t="s">
        <v>4625</v>
      </c>
      <c r="D1353" s="1" t="s">
        <v>7196</v>
      </c>
      <c r="E1353" s="1" t="s">
        <v>4602</v>
      </c>
      <c r="F1353" s="1" t="s">
        <v>4785</v>
      </c>
      <c r="G1353" s="1" t="s">
        <v>5159</v>
      </c>
      <c r="H1353" s="1" t="s">
        <v>4618</v>
      </c>
      <c r="I1353" s="1" t="s">
        <v>4647</v>
      </c>
      <c r="J1353" s="1" t="s">
        <v>5278</v>
      </c>
      <c r="K1353">
        <v>31506.23</v>
      </c>
      <c r="L1353">
        <v>0.53</v>
      </c>
      <c r="M1353" s="32" t="s">
        <v>7416</v>
      </c>
      <c r="N1353" s="35" t="s">
        <v>5752</v>
      </c>
      <c r="O1353" s="1" t="s">
        <v>4664</v>
      </c>
      <c r="P1353" s="1" t="s">
        <v>4622</v>
      </c>
      <c r="Q1353" s="1" t="s">
        <v>4623</v>
      </c>
      <c r="R1353" s="1" t="s">
        <v>4665</v>
      </c>
      <c r="S1353" s="1">
        <f>+Excel_Advanced_Sales_Dataset_2000__hetvi__2[[#This Row],[Unit Price]]*Excel_Advanced_Sales_Dataset_2000__hetvi__2[[#This Row],[Quantity]]</f>
        <v>157531.15</v>
      </c>
    </row>
    <row r="1354" spans="1:19" x14ac:dyDescent="0.25">
      <c r="A1354" s="1" t="s">
        <v>3286</v>
      </c>
      <c r="B1354" s="1" t="s">
        <v>1560</v>
      </c>
      <c r="C1354" s="1" t="s">
        <v>4613</v>
      </c>
      <c r="D1354" s="1" t="s">
        <v>4626</v>
      </c>
      <c r="E1354" s="1" t="s">
        <v>4615</v>
      </c>
      <c r="F1354" s="1" t="s">
        <v>4754</v>
      </c>
      <c r="G1354" s="1" t="s">
        <v>4755</v>
      </c>
      <c r="H1354" s="1" t="s">
        <v>4630</v>
      </c>
      <c r="I1354" s="1" t="s">
        <v>4670</v>
      </c>
      <c r="J1354" s="1" t="s">
        <v>4741</v>
      </c>
      <c r="K1354">
        <v>8350.17</v>
      </c>
      <c r="L1354">
        <v>19.14</v>
      </c>
      <c r="M1354" s="32" t="s">
        <v>7417</v>
      </c>
      <c r="N1354" s="35" t="s">
        <v>5739</v>
      </c>
      <c r="O1354" s="1" t="s">
        <v>4609</v>
      </c>
      <c r="P1354" s="1" t="s">
        <v>4622</v>
      </c>
      <c r="Q1354" s="1" t="s">
        <v>4643</v>
      </c>
      <c r="R1354" s="1" t="s">
        <v>4703</v>
      </c>
      <c r="S1354" s="1">
        <f>+Excel_Advanced_Sales_Dataset_2000__hetvi__2[[#This Row],[Unit Price]]*Excel_Advanced_Sales_Dataset_2000__hetvi__2[[#This Row],[Quantity]]</f>
        <v>167003.4</v>
      </c>
    </row>
    <row r="1355" spans="1:19" x14ac:dyDescent="0.25">
      <c r="A1355" s="1" t="s">
        <v>3288</v>
      </c>
      <c r="B1355" s="1" t="s">
        <v>2105</v>
      </c>
      <c r="C1355" s="1" t="s">
        <v>5029</v>
      </c>
      <c r="D1355" s="1" t="s">
        <v>7418</v>
      </c>
      <c r="E1355" s="1" t="s">
        <v>4656</v>
      </c>
      <c r="F1355" s="1" t="s">
        <v>4772</v>
      </c>
      <c r="G1355" s="1" t="s">
        <v>4867</v>
      </c>
      <c r="H1355" s="1" t="s">
        <v>4725</v>
      </c>
      <c r="I1355" s="1" t="s">
        <v>4898</v>
      </c>
      <c r="J1355" s="1" t="s">
        <v>4727</v>
      </c>
      <c r="K1355">
        <v>43784.12</v>
      </c>
      <c r="L1355">
        <v>13.31</v>
      </c>
      <c r="M1355" s="32" t="s">
        <v>7419</v>
      </c>
      <c r="N1355" s="35" t="s">
        <v>5394</v>
      </c>
      <c r="O1355" s="1" t="s">
        <v>4651</v>
      </c>
      <c r="P1355" s="1" t="s">
        <v>4622</v>
      </c>
      <c r="Q1355" s="1" t="s">
        <v>4623</v>
      </c>
      <c r="R1355" s="1" t="s">
        <v>4720</v>
      </c>
      <c r="S1355" s="1">
        <f>+Excel_Advanced_Sales_Dataset_2000__hetvi__2[[#This Row],[Unit Price]]*Excel_Advanced_Sales_Dataset_2000__hetvi__2[[#This Row],[Quantity]]</f>
        <v>350272.96</v>
      </c>
    </row>
    <row r="1356" spans="1:19" x14ac:dyDescent="0.25">
      <c r="A1356" s="1" t="s">
        <v>3290</v>
      </c>
      <c r="B1356" s="1" t="s">
        <v>2504</v>
      </c>
      <c r="C1356" s="1" t="s">
        <v>5020</v>
      </c>
      <c r="D1356" s="1" t="s">
        <v>4732</v>
      </c>
      <c r="E1356" s="1" t="s">
        <v>4627</v>
      </c>
      <c r="F1356" s="1" t="s">
        <v>4691</v>
      </c>
      <c r="G1356" s="1" t="s">
        <v>4692</v>
      </c>
      <c r="H1356" s="1" t="s">
        <v>4725</v>
      </c>
      <c r="I1356" s="1" t="s">
        <v>4726</v>
      </c>
      <c r="J1356" s="1" t="s">
        <v>4820</v>
      </c>
      <c r="K1356">
        <v>4909.32</v>
      </c>
      <c r="L1356">
        <v>16.190000000000001</v>
      </c>
      <c r="M1356" s="32" t="s">
        <v>7420</v>
      </c>
      <c r="N1356" s="35" t="s">
        <v>5115</v>
      </c>
      <c r="O1356" s="1" t="s">
        <v>4651</v>
      </c>
      <c r="P1356" s="1" t="s">
        <v>4622</v>
      </c>
      <c r="Q1356" s="1" t="s">
        <v>4623</v>
      </c>
      <c r="R1356" s="1" t="s">
        <v>4823</v>
      </c>
      <c r="S1356" s="1">
        <f>+Excel_Advanced_Sales_Dataset_2000__hetvi__2[[#This Row],[Unit Price]]*Excel_Advanced_Sales_Dataset_2000__hetvi__2[[#This Row],[Quantity]]</f>
        <v>108005.04</v>
      </c>
    </row>
    <row r="1357" spans="1:19" x14ac:dyDescent="0.25">
      <c r="A1357" s="1" t="s">
        <v>3292</v>
      </c>
      <c r="B1357" s="1" t="s">
        <v>1272</v>
      </c>
      <c r="C1357" s="1" t="s">
        <v>4654</v>
      </c>
      <c r="D1357" s="1" t="s">
        <v>6651</v>
      </c>
      <c r="E1357" s="1" t="s">
        <v>4602</v>
      </c>
      <c r="F1357" s="1" t="s">
        <v>4684</v>
      </c>
      <c r="G1357" s="1" t="s">
        <v>4792</v>
      </c>
      <c r="H1357" s="1" t="s">
        <v>4725</v>
      </c>
      <c r="I1357" s="1" t="s">
        <v>4898</v>
      </c>
      <c r="J1357" s="1" t="s">
        <v>4736</v>
      </c>
      <c r="K1357">
        <v>5880.75</v>
      </c>
      <c r="L1357">
        <v>11.06</v>
      </c>
      <c r="M1357" s="32" t="s">
        <v>7421</v>
      </c>
      <c r="N1357" s="35" t="s">
        <v>5662</v>
      </c>
      <c r="O1357" s="1" t="s">
        <v>4609</v>
      </c>
      <c r="P1357" s="1" t="s">
        <v>4622</v>
      </c>
      <c r="Q1357" s="1" t="s">
        <v>4611</v>
      </c>
      <c r="R1357" s="1" t="s">
        <v>4782</v>
      </c>
      <c r="S1357" s="1">
        <f>+Excel_Advanced_Sales_Dataset_2000__hetvi__2[[#This Row],[Unit Price]]*Excel_Advanced_Sales_Dataset_2000__hetvi__2[[#This Row],[Quantity]]</f>
        <v>35284.5</v>
      </c>
    </row>
    <row r="1358" spans="1:19" x14ac:dyDescent="0.25">
      <c r="A1358" s="1" t="s">
        <v>3294</v>
      </c>
      <c r="B1358" s="1" t="s">
        <v>1325</v>
      </c>
      <c r="C1358" s="1" t="s">
        <v>4983</v>
      </c>
      <c r="D1358" s="1" t="s">
        <v>7422</v>
      </c>
      <c r="E1358" s="1" t="s">
        <v>4627</v>
      </c>
      <c r="F1358" s="1" t="s">
        <v>4628</v>
      </c>
      <c r="G1358" s="1" t="s">
        <v>4711</v>
      </c>
      <c r="H1358" s="1" t="s">
        <v>4725</v>
      </c>
      <c r="I1358" s="1" t="s">
        <v>4923</v>
      </c>
      <c r="J1358" s="1" t="s">
        <v>4717</v>
      </c>
      <c r="K1358">
        <v>2145.6799999999998</v>
      </c>
      <c r="L1358">
        <v>12.63</v>
      </c>
      <c r="M1358" s="32" t="s">
        <v>7423</v>
      </c>
      <c r="N1358" s="35" t="s">
        <v>4776</v>
      </c>
      <c r="O1358" s="1" t="s">
        <v>4651</v>
      </c>
      <c r="P1358" s="1" t="s">
        <v>4622</v>
      </c>
      <c r="Q1358" s="1" t="s">
        <v>4643</v>
      </c>
      <c r="R1358" s="1" t="s">
        <v>4612</v>
      </c>
      <c r="S1358" s="1">
        <f>+Excel_Advanced_Sales_Dataset_2000__hetvi__2[[#This Row],[Unit Price]]*Excel_Advanced_Sales_Dataset_2000__hetvi__2[[#This Row],[Quantity]]</f>
        <v>79390.159999999989</v>
      </c>
    </row>
    <row r="1359" spans="1:19" x14ac:dyDescent="0.25">
      <c r="A1359" s="1" t="s">
        <v>3296</v>
      </c>
      <c r="B1359" s="1" t="s">
        <v>609</v>
      </c>
      <c r="C1359" s="1" t="s">
        <v>4764</v>
      </c>
      <c r="D1359" s="1" t="s">
        <v>7424</v>
      </c>
      <c r="E1359" s="1" t="s">
        <v>4627</v>
      </c>
      <c r="F1359" s="1" t="s">
        <v>4628</v>
      </c>
      <c r="G1359" s="1" t="s">
        <v>4711</v>
      </c>
      <c r="H1359" s="1" t="s">
        <v>4725</v>
      </c>
      <c r="I1359" s="1" t="s">
        <v>5247</v>
      </c>
      <c r="J1359" s="1" t="s">
        <v>5058</v>
      </c>
      <c r="K1359">
        <v>20109.55</v>
      </c>
      <c r="L1359">
        <v>17.7</v>
      </c>
      <c r="M1359" s="32" t="s">
        <v>7425</v>
      </c>
      <c r="N1359" s="35" t="s">
        <v>7005</v>
      </c>
      <c r="O1359" s="1" t="s">
        <v>4730</v>
      </c>
      <c r="P1359" s="1" t="s">
        <v>4622</v>
      </c>
      <c r="Q1359" s="1" t="s">
        <v>4643</v>
      </c>
      <c r="R1359" s="1" t="s">
        <v>4703</v>
      </c>
      <c r="S1359" s="1">
        <f>+Excel_Advanced_Sales_Dataset_2000__hetvi__2[[#This Row],[Unit Price]]*Excel_Advanced_Sales_Dataset_2000__hetvi__2[[#This Row],[Quantity]]</f>
        <v>361971.89999999997</v>
      </c>
    </row>
    <row r="1360" spans="1:19" x14ac:dyDescent="0.25">
      <c r="A1360" s="1" t="s">
        <v>3298</v>
      </c>
      <c r="B1360" s="1" t="s">
        <v>3299</v>
      </c>
      <c r="C1360" s="1" t="s">
        <v>6763</v>
      </c>
      <c r="D1360" s="1" t="s">
        <v>6890</v>
      </c>
      <c r="E1360" s="1" t="s">
        <v>4656</v>
      </c>
      <c r="F1360" s="1" t="s">
        <v>4676</v>
      </c>
      <c r="G1360" s="1" t="s">
        <v>5132</v>
      </c>
      <c r="H1360" s="1" t="s">
        <v>4638</v>
      </c>
      <c r="I1360" s="1" t="s">
        <v>4639</v>
      </c>
      <c r="J1360" s="1" t="s">
        <v>5248</v>
      </c>
      <c r="K1360">
        <v>23976.41</v>
      </c>
      <c r="L1360">
        <v>17.43</v>
      </c>
      <c r="M1360" s="32" t="s">
        <v>7426</v>
      </c>
      <c r="N1360" s="35" t="s">
        <v>5364</v>
      </c>
      <c r="O1360" s="1" t="s">
        <v>45</v>
      </c>
      <c r="P1360" s="1" t="s">
        <v>4610</v>
      </c>
      <c r="Q1360" s="1" t="s">
        <v>4611</v>
      </c>
      <c r="R1360" s="1" t="s">
        <v>4744</v>
      </c>
      <c r="S1360" s="1">
        <f>+Excel_Advanced_Sales_Dataset_2000__hetvi__2[[#This Row],[Unit Price]]*Excel_Advanced_Sales_Dataset_2000__hetvi__2[[#This Row],[Quantity]]</f>
        <v>263740.51</v>
      </c>
    </row>
    <row r="1361" spans="1:19" x14ac:dyDescent="0.25">
      <c r="A1361" s="1" t="s">
        <v>3301</v>
      </c>
      <c r="B1361" s="1" t="s">
        <v>1522</v>
      </c>
      <c r="C1361" s="1" t="s">
        <v>5863</v>
      </c>
      <c r="D1361" s="1" t="s">
        <v>7427</v>
      </c>
      <c r="E1361" s="1" t="s">
        <v>4615</v>
      </c>
      <c r="F1361" s="1" t="s">
        <v>4843</v>
      </c>
      <c r="G1361" s="1" t="s">
        <v>4844</v>
      </c>
      <c r="H1361" s="1" t="s">
        <v>4659</v>
      </c>
      <c r="I1361" s="1" t="s">
        <v>4660</v>
      </c>
      <c r="J1361" s="1" t="s">
        <v>5138</v>
      </c>
      <c r="K1361">
        <v>41939</v>
      </c>
      <c r="L1361">
        <v>9.3800000000000008</v>
      </c>
      <c r="M1361" s="32" t="s">
        <v>7428</v>
      </c>
      <c r="N1361" s="35" t="s">
        <v>5567</v>
      </c>
      <c r="O1361" s="1" t="s">
        <v>4609</v>
      </c>
      <c r="P1361" s="1" t="s">
        <v>4622</v>
      </c>
      <c r="Q1361" s="1" t="s">
        <v>4611</v>
      </c>
      <c r="R1361" s="1" t="s">
        <v>4823</v>
      </c>
      <c r="S1361" s="1">
        <f>+Excel_Advanced_Sales_Dataset_2000__hetvi__2[[#This Row],[Unit Price]]*Excel_Advanced_Sales_Dataset_2000__hetvi__2[[#This Row],[Quantity]]</f>
        <v>587146</v>
      </c>
    </row>
    <row r="1362" spans="1:19" x14ac:dyDescent="0.25">
      <c r="A1362" s="1" t="s">
        <v>3303</v>
      </c>
      <c r="B1362" s="1" t="s">
        <v>550</v>
      </c>
      <c r="C1362" s="1" t="s">
        <v>4831</v>
      </c>
      <c r="D1362" s="1" t="s">
        <v>5250</v>
      </c>
      <c r="E1362" s="1" t="s">
        <v>4602</v>
      </c>
      <c r="F1362" s="1" t="s">
        <v>4603</v>
      </c>
      <c r="G1362" s="1" t="s">
        <v>4604</v>
      </c>
      <c r="H1362" s="1" t="s">
        <v>4605</v>
      </c>
      <c r="I1362" s="1" t="s">
        <v>4606</v>
      </c>
      <c r="J1362" s="1" t="s">
        <v>4679</v>
      </c>
      <c r="K1362">
        <v>46109.55</v>
      </c>
      <c r="L1362">
        <v>0.71</v>
      </c>
      <c r="M1362" s="32" t="s">
        <v>7429</v>
      </c>
      <c r="N1362" s="35" t="s">
        <v>5916</v>
      </c>
      <c r="O1362" s="1" t="s">
        <v>4730</v>
      </c>
      <c r="P1362" s="1" t="s">
        <v>4622</v>
      </c>
      <c r="Q1362" s="1" t="s">
        <v>4623</v>
      </c>
      <c r="R1362" s="1" t="s">
        <v>4782</v>
      </c>
      <c r="S1362" s="1">
        <f>+Excel_Advanced_Sales_Dataset_2000__hetvi__2[[#This Row],[Unit Price]]*Excel_Advanced_Sales_Dataset_2000__hetvi__2[[#This Row],[Quantity]]</f>
        <v>46109.55</v>
      </c>
    </row>
    <row r="1363" spans="1:19" x14ac:dyDescent="0.25">
      <c r="A1363" s="1" t="s">
        <v>3305</v>
      </c>
      <c r="B1363" s="1" t="s">
        <v>1617</v>
      </c>
      <c r="C1363" s="1" t="s">
        <v>5385</v>
      </c>
      <c r="D1363" s="1" t="s">
        <v>7192</v>
      </c>
      <c r="E1363" s="1" t="s">
        <v>4615</v>
      </c>
      <c r="F1363" s="1" t="s">
        <v>4616</v>
      </c>
      <c r="G1363" s="1" t="s">
        <v>4617</v>
      </c>
      <c r="H1363" s="1" t="s">
        <v>4618</v>
      </c>
      <c r="I1363" s="1" t="s">
        <v>4748</v>
      </c>
      <c r="J1363" s="1" t="s">
        <v>4686</v>
      </c>
      <c r="K1363">
        <v>7385.62</v>
      </c>
      <c r="L1363">
        <v>15.03</v>
      </c>
      <c r="M1363" s="32" t="s">
        <v>7430</v>
      </c>
      <c r="N1363" s="35" t="s">
        <v>5964</v>
      </c>
      <c r="O1363" s="1" t="s">
        <v>45</v>
      </c>
      <c r="P1363" s="1" t="s">
        <v>4622</v>
      </c>
      <c r="Q1363" s="1" t="s">
        <v>4623</v>
      </c>
      <c r="R1363" s="1" t="s">
        <v>4703</v>
      </c>
      <c r="S1363" s="1">
        <f>+Excel_Advanced_Sales_Dataset_2000__hetvi__2[[#This Row],[Unit Price]]*Excel_Advanced_Sales_Dataset_2000__hetvi__2[[#This Row],[Quantity]]</f>
        <v>140326.78</v>
      </c>
    </row>
    <row r="1364" spans="1:19" x14ac:dyDescent="0.25">
      <c r="A1364" s="1" t="s">
        <v>3307</v>
      </c>
      <c r="B1364" s="1" t="s">
        <v>296</v>
      </c>
      <c r="C1364" s="1" t="s">
        <v>4625</v>
      </c>
      <c r="D1364" s="1" t="s">
        <v>7431</v>
      </c>
      <c r="E1364" s="1" t="s">
        <v>4627</v>
      </c>
      <c r="F1364" s="1" t="s">
        <v>4628</v>
      </c>
      <c r="G1364" s="1" t="s">
        <v>4711</v>
      </c>
      <c r="H1364" s="1" t="s">
        <v>4725</v>
      </c>
      <c r="I1364" s="1" t="s">
        <v>4827</v>
      </c>
      <c r="J1364" s="1" t="s">
        <v>4874</v>
      </c>
      <c r="K1364">
        <v>17788.45</v>
      </c>
      <c r="L1364">
        <v>1.36</v>
      </c>
      <c r="M1364" s="32" t="s">
        <v>7432</v>
      </c>
      <c r="N1364" s="35" t="s">
        <v>6620</v>
      </c>
      <c r="O1364" s="1" t="s">
        <v>45</v>
      </c>
      <c r="P1364" s="1" t="s">
        <v>4622</v>
      </c>
      <c r="Q1364" s="1" t="s">
        <v>4623</v>
      </c>
      <c r="R1364" s="1" t="s">
        <v>4703</v>
      </c>
      <c r="S1364" s="1">
        <f>+Excel_Advanced_Sales_Dataset_2000__hetvi__2[[#This Row],[Unit Price]]*Excel_Advanced_Sales_Dataset_2000__hetvi__2[[#This Row],[Quantity]]</f>
        <v>35576.9</v>
      </c>
    </row>
    <row r="1365" spans="1:19" x14ac:dyDescent="0.25">
      <c r="A1365" s="1" t="s">
        <v>3309</v>
      </c>
      <c r="B1365" s="1" t="s">
        <v>3174</v>
      </c>
      <c r="C1365" s="1" t="s">
        <v>7433</v>
      </c>
      <c r="D1365" s="1" t="s">
        <v>5191</v>
      </c>
      <c r="E1365" s="1" t="s">
        <v>4656</v>
      </c>
      <c r="F1365" s="1" t="s">
        <v>4676</v>
      </c>
      <c r="G1365" s="1" t="s">
        <v>4917</v>
      </c>
      <c r="H1365" s="1" t="s">
        <v>4638</v>
      </c>
      <c r="I1365" s="1" t="s">
        <v>4774</v>
      </c>
      <c r="J1365" s="1" t="s">
        <v>4736</v>
      </c>
      <c r="K1365">
        <v>46462.879999999997</v>
      </c>
      <c r="L1365">
        <v>4.74</v>
      </c>
      <c r="M1365" s="32" t="s">
        <v>7434</v>
      </c>
      <c r="N1365" s="35" t="s">
        <v>6127</v>
      </c>
      <c r="O1365" s="1" t="s">
        <v>4730</v>
      </c>
      <c r="P1365" s="1" t="s">
        <v>4622</v>
      </c>
      <c r="Q1365" s="1" t="s">
        <v>4623</v>
      </c>
      <c r="R1365" s="1" t="s">
        <v>4612</v>
      </c>
      <c r="S1365" s="1">
        <f>+Excel_Advanced_Sales_Dataset_2000__hetvi__2[[#This Row],[Unit Price]]*Excel_Advanced_Sales_Dataset_2000__hetvi__2[[#This Row],[Quantity]]</f>
        <v>278777.27999999997</v>
      </c>
    </row>
    <row r="1366" spans="1:19" x14ac:dyDescent="0.25">
      <c r="A1366" s="1" t="s">
        <v>3311</v>
      </c>
      <c r="B1366" s="1" t="s">
        <v>628</v>
      </c>
      <c r="C1366" s="1" t="s">
        <v>4932</v>
      </c>
      <c r="D1366" s="1" t="s">
        <v>5009</v>
      </c>
      <c r="E1366" s="1" t="s">
        <v>4656</v>
      </c>
      <c r="F1366" s="1" t="s">
        <v>4891</v>
      </c>
      <c r="G1366" s="1" t="s">
        <v>4892</v>
      </c>
      <c r="H1366" s="1" t="s">
        <v>4605</v>
      </c>
      <c r="I1366" s="1" t="s">
        <v>4808</v>
      </c>
      <c r="J1366" s="1" t="s">
        <v>4986</v>
      </c>
      <c r="K1366">
        <v>21822.71</v>
      </c>
      <c r="L1366">
        <v>11.22</v>
      </c>
      <c r="M1366" s="32" t="s">
        <v>7435</v>
      </c>
      <c r="N1366" s="35" t="s">
        <v>6905</v>
      </c>
      <c r="O1366" s="1" t="s">
        <v>4664</v>
      </c>
      <c r="P1366" s="1" t="s">
        <v>4622</v>
      </c>
      <c r="Q1366" s="1" t="s">
        <v>4643</v>
      </c>
      <c r="R1366" s="1" t="s">
        <v>4682</v>
      </c>
      <c r="S1366" s="1">
        <f>+Excel_Advanced_Sales_Dataset_2000__hetvi__2[[#This Row],[Unit Price]]*Excel_Advanced_Sales_Dataset_2000__hetvi__2[[#This Row],[Quantity]]</f>
        <v>501922.32999999996</v>
      </c>
    </row>
    <row r="1367" spans="1:19" x14ac:dyDescent="0.25">
      <c r="A1367" s="1" t="s">
        <v>3313</v>
      </c>
      <c r="B1367" s="1" t="s">
        <v>3020</v>
      </c>
      <c r="C1367" s="1" t="s">
        <v>5692</v>
      </c>
      <c r="D1367" s="1" t="s">
        <v>6422</v>
      </c>
      <c r="E1367" s="1" t="s">
        <v>4656</v>
      </c>
      <c r="F1367" s="1" t="s">
        <v>4772</v>
      </c>
      <c r="G1367" s="1" t="s">
        <v>4833</v>
      </c>
      <c r="H1367" s="1" t="s">
        <v>4605</v>
      </c>
      <c r="I1367" s="1" t="s">
        <v>4606</v>
      </c>
      <c r="J1367" s="1" t="s">
        <v>5278</v>
      </c>
      <c r="K1367">
        <v>37318.58</v>
      </c>
      <c r="L1367">
        <v>18.64</v>
      </c>
      <c r="M1367" s="32" t="s">
        <v>7436</v>
      </c>
      <c r="N1367" s="35" t="s">
        <v>5048</v>
      </c>
      <c r="O1367" s="1" t="s">
        <v>4664</v>
      </c>
      <c r="P1367" s="1" t="s">
        <v>4622</v>
      </c>
      <c r="Q1367" s="1" t="s">
        <v>4611</v>
      </c>
      <c r="R1367" s="1" t="s">
        <v>4782</v>
      </c>
      <c r="S1367" s="1">
        <f>+Excel_Advanced_Sales_Dataset_2000__hetvi__2[[#This Row],[Unit Price]]*Excel_Advanced_Sales_Dataset_2000__hetvi__2[[#This Row],[Quantity]]</f>
        <v>186592.90000000002</v>
      </c>
    </row>
    <row r="1368" spans="1:19" x14ac:dyDescent="0.25">
      <c r="A1368" s="1" t="s">
        <v>3315</v>
      </c>
      <c r="B1368" s="1" t="s">
        <v>2577</v>
      </c>
      <c r="C1368" s="1" t="s">
        <v>4777</v>
      </c>
      <c r="D1368" s="1" t="s">
        <v>4752</v>
      </c>
      <c r="E1368" s="1" t="s">
        <v>4602</v>
      </c>
      <c r="F1368" s="1" t="s">
        <v>4668</v>
      </c>
      <c r="G1368" s="1" t="s">
        <v>4879</v>
      </c>
      <c r="H1368" s="1" t="s">
        <v>4638</v>
      </c>
      <c r="I1368" s="1" t="s">
        <v>4802</v>
      </c>
      <c r="J1368" s="1" t="s">
        <v>4700</v>
      </c>
      <c r="K1368">
        <v>21956.17</v>
      </c>
      <c r="L1368">
        <v>12.15</v>
      </c>
      <c r="M1368" s="32" t="s">
        <v>7437</v>
      </c>
      <c r="N1368" s="35" t="s">
        <v>5526</v>
      </c>
      <c r="O1368" s="1" t="s">
        <v>4664</v>
      </c>
      <c r="P1368" s="1" t="s">
        <v>4622</v>
      </c>
      <c r="Q1368" s="1" t="s">
        <v>4623</v>
      </c>
      <c r="R1368" s="1" t="s">
        <v>4612</v>
      </c>
      <c r="S1368" s="1">
        <f>+Excel_Advanced_Sales_Dataset_2000__hetvi__2[[#This Row],[Unit Price]]*Excel_Advanced_Sales_Dataset_2000__hetvi__2[[#This Row],[Quantity]]</f>
        <v>636728.92999999993</v>
      </c>
    </row>
    <row r="1369" spans="1:19" x14ac:dyDescent="0.25">
      <c r="A1369" s="1" t="s">
        <v>3317</v>
      </c>
      <c r="B1369" s="1" t="s">
        <v>475</v>
      </c>
      <c r="C1369" s="1" t="s">
        <v>4745</v>
      </c>
      <c r="D1369" s="1" t="s">
        <v>5803</v>
      </c>
      <c r="E1369" s="1" t="s">
        <v>4656</v>
      </c>
      <c r="F1369" s="1" t="s">
        <v>4676</v>
      </c>
      <c r="G1369" s="1" t="s">
        <v>5132</v>
      </c>
      <c r="H1369" s="1" t="s">
        <v>4725</v>
      </c>
      <c r="I1369" s="1" t="s">
        <v>4898</v>
      </c>
      <c r="J1369" s="1" t="s">
        <v>4717</v>
      </c>
      <c r="K1369">
        <v>3264.72</v>
      </c>
      <c r="L1369">
        <v>3.77</v>
      </c>
      <c r="M1369" s="32" t="s">
        <v>7438</v>
      </c>
      <c r="N1369" s="35" t="s">
        <v>4881</v>
      </c>
      <c r="O1369" s="1" t="s">
        <v>4730</v>
      </c>
      <c r="P1369" s="1" t="s">
        <v>4622</v>
      </c>
      <c r="Q1369" s="1" t="s">
        <v>4643</v>
      </c>
      <c r="R1369" s="1" t="s">
        <v>4696</v>
      </c>
      <c r="S1369" s="1">
        <f>+Excel_Advanced_Sales_Dataset_2000__hetvi__2[[#This Row],[Unit Price]]*Excel_Advanced_Sales_Dataset_2000__hetvi__2[[#This Row],[Quantity]]</f>
        <v>120794.64</v>
      </c>
    </row>
    <row r="1370" spans="1:19" x14ac:dyDescent="0.25">
      <c r="A1370" s="1" t="s">
        <v>3318</v>
      </c>
      <c r="B1370" s="1" t="s">
        <v>2394</v>
      </c>
      <c r="C1370" s="1" t="s">
        <v>4854</v>
      </c>
      <c r="D1370" s="1" t="s">
        <v>6053</v>
      </c>
      <c r="E1370" s="1" t="s">
        <v>4627</v>
      </c>
      <c r="F1370" s="1" t="s">
        <v>4691</v>
      </c>
      <c r="G1370" s="1" t="s">
        <v>5017</v>
      </c>
      <c r="H1370" s="1" t="s">
        <v>4605</v>
      </c>
      <c r="I1370" s="1" t="s">
        <v>4706</v>
      </c>
      <c r="J1370" s="1" t="s">
        <v>4779</v>
      </c>
      <c r="K1370">
        <v>34903.300000000003</v>
      </c>
      <c r="L1370">
        <v>17.71</v>
      </c>
      <c r="M1370" s="32" t="s">
        <v>7439</v>
      </c>
      <c r="N1370" s="35" t="s">
        <v>4876</v>
      </c>
      <c r="O1370" s="1" t="s">
        <v>4730</v>
      </c>
      <c r="P1370" s="1" t="s">
        <v>4622</v>
      </c>
      <c r="Q1370" s="1" t="s">
        <v>4623</v>
      </c>
      <c r="R1370" s="1" t="s">
        <v>4682</v>
      </c>
      <c r="S1370" s="1">
        <f>+Excel_Advanced_Sales_Dataset_2000__hetvi__2[[#This Row],[Unit Price]]*Excel_Advanced_Sales_Dataset_2000__hetvi__2[[#This Row],[Quantity]]</f>
        <v>314129.7</v>
      </c>
    </row>
    <row r="1371" spans="1:19" x14ac:dyDescent="0.25">
      <c r="A1371" s="1" t="s">
        <v>3320</v>
      </c>
      <c r="B1371" s="1" t="s">
        <v>560</v>
      </c>
      <c r="C1371" s="1" t="s">
        <v>6307</v>
      </c>
      <c r="D1371" s="1" t="s">
        <v>4862</v>
      </c>
      <c r="E1371" s="1" t="s">
        <v>4656</v>
      </c>
      <c r="F1371" s="1" t="s">
        <v>4891</v>
      </c>
      <c r="G1371" s="1" t="s">
        <v>4892</v>
      </c>
      <c r="H1371" s="1" t="s">
        <v>4630</v>
      </c>
      <c r="I1371" s="1" t="s">
        <v>4670</v>
      </c>
      <c r="J1371" s="1" t="s">
        <v>4727</v>
      </c>
      <c r="K1371">
        <v>38371.08</v>
      </c>
      <c r="L1371">
        <v>6.48</v>
      </c>
      <c r="M1371" s="32" t="s">
        <v>7440</v>
      </c>
      <c r="N1371" s="35" t="s">
        <v>6549</v>
      </c>
      <c r="O1371" s="1" t="s">
        <v>45</v>
      </c>
      <c r="P1371" s="1" t="s">
        <v>4622</v>
      </c>
      <c r="Q1371" s="1" t="s">
        <v>4623</v>
      </c>
      <c r="R1371" s="1" t="s">
        <v>4682</v>
      </c>
      <c r="S1371" s="1">
        <f>+Excel_Advanced_Sales_Dataset_2000__hetvi__2[[#This Row],[Unit Price]]*Excel_Advanced_Sales_Dataset_2000__hetvi__2[[#This Row],[Quantity]]</f>
        <v>306968.64</v>
      </c>
    </row>
    <row r="1372" spans="1:19" x14ac:dyDescent="0.25">
      <c r="A1372" s="1" t="s">
        <v>3322</v>
      </c>
      <c r="B1372" s="1" t="s">
        <v>2205</v>
      </c>
      <c r="C1372" s="1" t="s">
        <v>4634</v>
      </c>
      <c r="D1372" s="1" t="s">
        <v>7441</v>
      </c>
      <c r="E1372" s="1" t="s">
        <v>4627</v>
      </c>
      <c r="F1372" s="1" t="s">
        <v>4691</v>
      </c>
      <c r="G1372" s="1" t="s">
        <v>5000</v>
      </c>
      <c r="H1372" s="1" t="s">
        <v>4630</v>
      </c>
      <c r="I1372" s="1" t="s">
        <v>5088</v>
      </c>
      <c r="J1372" s="1" t="s">
        <v>5058</v>
      </c>
      <c r="K1372">
        <v>14492.26</v>
      </c>
      <c r="L1372">
        <v>16.34</v>
      </c>
      <c r="M1372" s="32" t="s">
        <v>7442</v>
      </c>
      <c r="N1372" s="35" t="s">
        <v>5641</v>
      </c>
      <c r="O1372" s="1" t="s">
        <v>4730</v>
      </c>
      <c r="P1372" s="1" t="s">
        <v>4622</v>
      </c>
      <c r="Q1372" s="1" t="s">
        <v>4623</v>
      </c>
      <c r="R1372" s="1" t="s">
        <v>4624</v>
      </c>
      <c r="S1372" s="1">
        <f>+Excel_Advanced_Sales_Dataset_2000__hetvi__2[[#This Row],[Unit Price]]*Excel_Advanced_Sales_Dataset_2000__hetvi__2[[#This Row],[Quantity]]</f>
        <v>260860.68</v>
      </c>
    </row>
    <row r="1373" spans="1:19" x14ac:dyDescent="0.25">
      <c r="A1373" s="1" t="s">
        <v>3324</v>
      </c>
      <c r="B1373" s="1" t="s">
        <v>696</v>
      </c>
      <c r="C1373" s="1" t="s">
        <v>4912</v>
      </c>
      <c r="D1373" s="1" t="s">
        <v>5753</v>
      </c>
      <c r="E1373" s="1" t="s">
        <v>4602</v>
      </c>
      <c r="F1373" s="1" t="s">
        <v>4684</v>
      </c>
      <c r="G1373" s="1" t="s">
        <v>4685</v>
      </c>
      <c r="H1373" s="1" t="s">
        <v>4659</v>
      </c>
      <c r="I1373" s="1" t="s">
        <v>4756</v>
      </c>
      <c r="J1373" s="1" t="s">
        <v>5261</v>
      </c>
      <c r="K1373">
        <v>10625.88</v>
      </c>
      <c r="L1373">
        <v>4.9800000000000004</v>
      </c>
      <c r="M1373" s="32" t="s">
        <v>7443</v>
      </c>
      <c r="N1373" s="35" t="s">
        <v>5912</v>
      </c>
      <c r="O1373" s="1" t="s">
        <v>4609</v>
      </c>
      <c r="P1373" s="1" t="s">
        <v>4622</v>
      </c>
      <c r="Q1373" s="1" t="s">
        <v>4623</v>
      </c>
      <c r="R1373" s="1" t="s">
        <v>4665</v>
      </c>
      <c r="S1373" s="1">
        <f>+Excel_Advanced_Sales_Dataset_2000__hetvi__2[[#This Row],[Unit Price]]*Excel_Advanced_Sales_Dataset_2000__hetvi__2[[#This Row],[Quantity]]</f>
        <v>106258.79999999999</v>
      </c>
    </row>
    <row r="1374" spans="1:19" x14ac:dyDescent="0.25">
      <c r="A1374" s="1" t="s">
        <v>3326</v>
      </c>
      <c r="B1374" s="1" t="s">
        <v>289</v>
      </c>
      <c r="C1374" s="1" t="s">
        <v>5475</v>
      </c>
      <c r="D1374" s="1" t="s">
        <v>7444</v>
      </c>
      <c r="E1374" s="1" t="s">
        <v>4627</v>
      </c>
      <c r="F1374" s="1" t="s">
        <v>4628</v>
      </c>
      <c r="G1374" s="1" t="s">
        <v>4747</v>
      </c>
      <c r="H1374" s="1" t="s">
        <v>4630</v>
      </c>
      <c r="I1374" s="1" t="s">
        <v>4670</v>
      </c>
      <c r="J1374" s="1" t="s">
        <v>4909</v>
      </c>
      <c r="K1374">
        <v>19971.04</v>
      </c>
      <c r="L1374">
        <v>6.82</v>
      </c>
      <c r="M1374" s="32" t="s">
        <v>7445</v>
      </c>
      <c r="N1374" s="35" t="s">
        <v>6988</v>
      </c>
      <c r="O1374" s="1" t="s">
        <v>45</v>
      </c>
      <c r="P1374" s="1" t="s">
        <v>4622</v>
      </c>
      <c r="Q1374" s="1" t="s">
        <v>4643</v>
      </c>
      <c r="R1374" s="1" t="s">
        <v>4624</v>
      </c>
      <c r="S1374" s="1">
        <f>+Excel_Advanced_Sales_Dataset_2000__hetvi__2[[#This Row],[Unit Price]]*Excel_Advanced_Sales_Dataset_2000__hetvi__2[[#This Row],[Quantity]]</f>
        <v>998552</v>
      </c>
    </row>
    <row r="1375" spans="1:19" x14ac:dyDescent="0.25">
      <c r="A1375" s="1" t="s">
        <v>3328</v>
      </c>
      <c r="B1375" s="1" t="s">
        <v>475</v>
      </c>
      <c r="C1375" s="1" t="s">
        <v>6471</v>
      </c>
      <c r="D1375" s="1" t="s">
        <v>5592</v>
      </c>
      <c r="E1375" s="1" t="s">
        <v>4627</v>
      </c>
      <c r="F1375" s="1" t="s">
        <v>4636</v>
      </c>
      <c r="G1375" s="1" t="s">
        <v>5095</v>
      </c>
      <c r="H1375" s="1" t="s">
        <v>4618</v>
      </c>
      <c r="I1375" s="1" t="s">
        <v>4735</v>
      </c>
      <c r="J1375" s="1" t="s">
        <v>4893</v>
      </c>
      <c r="K1375">
        <v>36965.269999999997</v>
      </c>
      <c r="L1375">
        <v>17.59</v>
      </c>
      <c r="M1375" s="32" t="s">
        <v>7446</v>
      </c>
      <c r="N1375" s="35" t="s">
        <v>5368</v>
      </c>
      <c r="O1375" s="1" t="s">
        <v>4730</v>
      </c>
      <c r="P1375" s="1" t="s">
        <v>4652</v>
      </c>
      <c r="Q1375" s="1" t="s">
        <v>4643</v>
      </c>
      <c r="R1375" s="1" t="s">
        <v>4665</v>
      </c>
      <c r="S1375" s="1">
        <f>+Excel_Advanced_Sales_Dataset_2000__hetvi__2[[#This Row],[Unit Price]]*Excel_Advanced_Sales_Dataset_2000__hetvi__2[[#This Row],[Quantity]]</f>
        <v>776270.66999999993</v>
      </c>
    </row>
    <row r="1376" spans="1:19" x14ac:dyDescent="0.25">
      <c r="A1376" s="1" t="s">
        <v>3330</v>
      </c>
      <c r="B1376" s="1" t="s">
        <v>3020</v>
      </c>
      <c r="C1376" s="1" t="s">
        <v>4926</v>
      </c>
      <c r="D1376" s="1" t="s">
        <v>5214</v>
      </c>
      <c r="E1376" s="1" t="s">
        <v>4615</v>
      </c>
      <c r="F1376" s="1" t="s">
        <v>4754</v>
      </c>
      <c r="G1376" s="1" t="s">
        <v>4839</v>
      </c>
      <c r="H1376" s="1" t="s">
        <v>4605</v>
      </c>
      <c r="I1376" s="1" t="s">
        <v>4706</v>
      </c>
      <c r="J1376" s="1" t="s">
        <v>5058</v>
      </c>
      <c r="K1376">
        <v>2874.81</v>
      </c>
      <c r="L1376">
        <v>4.29</v>
      </c>
      <c r="M1376" s="32" t="s">
        <v>7447</v>
      </c>
      <c r="N1376" s="35" t="s">
        <v>5482</v>
      </c>
      <c r="O1376" s="1" t="s">
        <v>4609</v>
      </c>
      <c r="P1376" s="1" t="s">
        <v>4622</v>
      </c>
      <c r="Q1376" s="1" t="s">
        <v>4643</v>
      </c>
      <c r="R1376" s="1" t="s">
        <v>4744</v>
      </c>
      <c r="S1376" s="1">
        <f>+Excel_Advanced_Sales_Dataset_2000__hetvi__2[[#This Row],[Unit Price]]*Excel_Advanced_Sales_Dataset_2000__hetvi__2[[#This Row],[Quantity]]</f>
        <v>51746.58</v>
      </c>
    </row>
    <row r="1377" spans="1:19" x14ac:dyDescent="0.25">
      <c r="A1377" s="1" t="s">
        <v>3332</v>
      </c>
      <c r="B1377" s="1" t="s">
        <v>3118</v>
      </c>
      <c r="C1377" s="1" t="s">
        <v>4625</v>
      </c>
      <c r="D1377" s="1" t="s">
        <v>6803</v>
      </c>
      <c r="E1377" s="1" t="s">
        <v>4615</v>
      </c>
      <c r="F1377" s="1" t="s">
        <v>4733</v>
      </c>
      <c r="G1377" s="1" t="s">
        <v>5083</v>
      </c>
      <c r="H1377" s="1" t="s">
        <v>4630</v>
      </c>
      <c r="I1377" s="1" t="s">
        <v>4670</v>
      </c>
      <c r="J1377" s="1" t="s">
        <v>4835</v>
      </c>
      <c r="K1377">
        <v>22681.08</v>
      </c>
      <c r="L1377">
        <v>13.41</v>
      </c>
      <c r="M1377" s="32" t="s">
        <v>7448</v>
      </c>
      <c r="N1377" s="35" t="s">
        <v>5112</v>
      </c>
      <c r="O1377" s="1" t="s">
        <v>45</v>
      </c>
      <c r="P1377" s="1" t="s">
        <v>4622</v>
      </c>
      <c r="Q1377" s="1" t="s">
        <v>4643</v>
      </c>
      <c r="R1377" s="1" t="s">
        <v>4653</v>
      </c>
      <c r="S1377" s="1">
        <f>+Excel_Advanced_Sales_Dataset_2000__hetvi__2[[#This Row],[Unit Price]]*Excel_Advanced_Sales_Dataset_2000__hetvi__2[[#This Row],[Quantity]]</f>
        <v>725794.56</v>
      </c>
    </row>
    <row r="1378" spans="1:19" x14ac:dyDescent="0.25">
      <c r="A1378" s="1" t="s">
        <v>3334</v>
      </c>
      <c r="B1378" s="1" t="s">
        <v>553</v>
      </c>
      <c r="C1378" s="1" t="s">
        <v>5130</v>
      </c>
      <c r="D1378" s="1" t="s">
        <v>5286</v>
      </c>
      <c r="E1378" s="1" t="s">
        <v>4627</v>
      </c>
      <c r="F1378" s="1" t="s">
        <v>4691</v>
      </c>
      <c r="G1378" s="1" t="s">
        <v>5000</v>
      </c>
      <c r="H1378" s="1" t="s">
        <v>4605</v>
      </c>
      <c r="I1378" s="1" t="s">
        <v>4706</v>
      </c>
      <c r="J1378" s="1" t="s">
        <v>4727</v>
      </c>
      <c r="K1378">
        <v>19687.490000000002</v>
      </c>
      <c r="L1378">
        <v>13.39</v>
      </c>
      <c r="M1378" s="32" t="s">
        <v>7449</v>
      </c>
      <c r="N1378" s="35" t="s">
        <v>6055</v>
      </c>
      <c r="O1378" s="1" t="s">
        <v>4609</v>
      </c>
      <c r="P1378" s="1" t="s">
        <v>4622</v>
      </c>
      <c r="Q1378" s="1" t="s">
        <v>4611</v>
      </c>
      <c r="R1378" s="1" t="s">
        <v>4703</v>
      </c>
      <c r="S1378" s="1">
        <f>+Excel_Advanced_Sales_Dataset_2000__hetvi__2[[#This Row],[Unit Price]]*Excel_Advanced_Sales_Dataset_2000__hetvi__2[[#This Row],[Quantity]]</f>
        <v>157499.92000000001</v>
      </c>
    </row>
    <row r="1379" spans="1:19" x14ac:dyDescent="0.25">
      <c r="A1379" s="1" t="s">
        <v>3336</v>
      </c>
      <c r="B1379" s="1" t="s">
        <v>2097</v>
      </c>
      <c r="C1379" s="1" t="s">
        <v>6410</v>
      </c>
      <c r="D1379" s="1" t="s">
        <v>6675</v>
      </c>
      <c r="E1379" s="1" t="s">
        <v>4615</v>
      </c>
      <c r="F1379" s="1" t="s">
        <v>4843</v>
      </c>
      <c r="G1379" s="1" t="s">
        <v>4844</v>
      </c>
      <c r="H1379" s="1" t="s">
        <v>4638</v>
      </c>
      <c r="I1379" s="1" t="s">
        <v>4716</v>
      </c>
      <c r="J1379" s="1" t="s">
        <v>4693</v>
      </c>
      <c r="K1379">
        <v>13527.21</v>
      </c>
      <c r="L1379">
        <v>17.829999999999998</v>
      </c>
      <c r="M1379" s="32" t="s">
        <v>7450</v>
      </c>
      <c r="N1379" s="35" t="s">
        <v>4633</v>
      </c>
      <c r="O1379" s="1" t="s">
        <v>4651</v>
      </c>
      <c r="P1379" s="1" t="s">
        <v>4622</v>
      </c>
      <c r="Q1379" s="1" t="s">
        <v>4611</v>
      </c>
      <c r="R1379" s="1" t="s">
        <v>4612</v>
      </c>
      <c r="S1379" s="1">
        <f>+Excel_Advanced_Sales_Dataset_2000__hetvi__2[[#This Row],[Unit Price]]*Excel_Advanced_Sales_Dataset_2000__hetvi__2[[#This Row],[Quantity]]</f>
        <v>405816.3</v>
      </c>
    </row>
    <row r="1380" spans="1:19" x14ac:dyDescent="0.25">
      <c r="A1380" s="1" t="s">
        <v>3338</v>
      </c>
      <c r="B1380" s="1" t="s">
        <v>1565</v>
      </c>
      <c r="C1380" s="1" t="s">
        <v>4877</v>
      </c>
      <c r="D1380" s="1" t="s">
        <v>6029</v>
      </c>
      <c r="E1380" s="1" t="s">
        <v>4602</v>
      </c>
      <c r="F1380" s="1" t="s">
        <v>4785</v>
      </c>
      <c r="G1380" s="1" t="s">
        <v>4942</v>
      </c>
      <c r="H1380" s="1" t="s">
        <v>4618</v>
      </c>
      <c r="I1380" s="1" t="s">
        <v>4748</v>
      </c>
      <c r="J1380" s="1" t="s">
        <v>4749</v>
      </c>
      <c r="K1380">
        <v>11138.05</v>
      </c>
      <c r="L1380">
        <v>4.63</v>
      </c>
      <c r="M1380" s="32" t="s">
        <v>7451</v>
      </c>
      <c r="N1380" s="35" t="s">
        <v>5014</v>
      </c>
      <c r="O1380" s="1" t="s">
        <v>4664</v>
      </c>
      <c r="P1380" s="1" t="s">
        <v>4622</v>
      </c>
      <c r="Q1380" s="1" t="s">
        <v>4623</v>
      </c>
      <c r="R1380" s="1" t="s">
        <v>4612</v>
      </c>
      <c r="S1380" s="1">
        <f>+Excel_Advanced_Sales_Dataset_2000__hetvi__2[[#This Row],[Unit Price]]*Excel_Advanced_Sales_Dataset_2000__hetvi__2[[#This Row],[Quantity]]</f>
        <v>400969.8</v>
      </c>
    </row>
    <row r="1381" spans="1:19" x14ac:dyDescent="0.25">
      <c r="A1381" s="1" t="s">
        <v>3340</v>
      </c>
      <c r="B1381" s="1" t="s">
        <v>670</v>
      </c>
      <c r="C1381" s="1" t="s">
        <v>5487</v>
      </c>
      <c r="D1381" s="1" t="s">
        <v>6000</v>
      </c>
      <c r="E1381" s="1" t="s">
        <v>4627</v>
      </c>
      <c r="F1381" s="1" t="s">
        <v>4723</v>
      </c>
      <c r="G1381" s="1" t="s">
        <v>4724</v>
      </c>
      <c r="H1381" s="1" t="s">
        <v>4618</v>
      </c>
      <c r="I1381" s="1" t="s">
        <v>4647</v>
      </c>
      <c r="J1381" s="1" t="s">
        <v>4986</v>
      </c>
      <c r="K1381">
        <v>31734.73</v>
      </c>
      <c r="L1381">
        <v>1.99</v>
      </c>
      <c r="M1381" s="32" t="s">
        <v>7452</v>
      </c>
      <c r="N1381" s="35" t="s">
        <v>7453</v>
      </c>
      <c r="O1381" s="1" t="s">
        <v>4730</v>
      </c>
      <c r="P1381" s="1" t="s">
        <v>4622</v>
      </c>
      <c r="Q1381" s="1" t="s">
        <v>4611</v>
      </c>
      <c r="R1381" s="1" t="s">
        <v>4782</v>
      </c>
      <c r="S1381" s="1">
        <f>+Excel_Advanced_Sales_Dataset_2000__hetvi__2[[#This Row],[Unit Price]]*Excel_Advanced_Sales_Dataset_2000__hetvi__2[[#This Row],[Quantity]]</f>
        <v>729898.79</v>
      </c>
    </row>
    <row r="1382" spans="1:19" x14ac:dyDescent="0.25">
      <c r="A1382" s="1" t="s">
        <v>3342</v>
      </c>
      <c r="B1382" s="1" t="s">
        <v>1460</v>
      </c>
      <c r="C1382" s="1" t="s">
        <v>5512</v>
      </c>
      <c r="D1382" s="1" t="s">
        <v>4933</v>
      </c>
      <c r="E1382" s="1" t="s">
        <v>4602</v>
      </c>
      <c r="F1382" s="1" t="s">
        <v>4684</v>
      </c>
      <c r="G1382" s="1" t="s">
        <v>4685</v>
      </c>
      <c r="H1382" s="1" t="s">
        <v>4659</v>
      </c>
      <c r="I1382" s="1" t="s">
        <v>4756</v>
      </c>
      <c r="J1382" s="1" t="s">
        <v>5039</v>
      </c>
      <c r="K1382">
        <v>7368.52</v>
      </c>
      <c r="L1382">
        <v>2.4300000000000002</v>
      </c>
      <c r="M1382" s="32" t="s">
        <v>7454</v>
      </c>
      <c r="N1382" s="35" t="s">
        <v>6042</v>
      </c>
      <c r="O1382" s="1" t="s">
        <v>4664</v>
      </c>
      <c r="P1382" s="1" t="s">
        <v>4622</v>
      </c>
      <c r="Q1382" s="1" t="s">
        <v>4611</v>
      </c>
      <c r="R1382" s="1" t="s">
        <v>4703</v>
      </c>
      <c r="S1382" s="1">
        <f>+Excel_Advanced_Sales_Dataset_2000__hetvi__2[[#This Row],[Unit Price]]*Excel_Advanced_Sales_Dataset_2000__hetvi__2[[#This Row],[Quantity]]</f>
        <v>29474.080000000002</v>
      </c>
    </row>
    <row r="1383" spans="1:19" x14ac:dyDescent="0.25">
      <c r="A1383" s="1" t="s">
        <v>3344</v>
      </c>
      <c r="B1383" s="1" t="s">
        <v>1216</v>
      </c>
      <c r="C1383" s="1" t="s">
        <v>5385</v>
      </c>
      <c r="D1383" s="1" t="s">
        <v>5539</v>
      </c>
      <c r="E1383" s="1" t="s">
        <v>4656</v>
      </c>
      <c r="F1383" s="1" t="s">
        <v>4772</v>
      </c>
      <c r="G1383" s="1" t="s">
        <v>4833</v>
      </c>
      <c r="H1383" s="1" t="s">
        <v>4618</v>
      </c>
      <c r="I1383" s="1" t="s">
        <v>4748</v>
      </c>
      <c r="J1383" s="1" t="s">
        <v>4757</v>
      </c>
      <c r="K1383">
        <v>23899.5</v>
      </c>
      <c r="L1383">
        <v>3.97</v>
      </c>
      <c r="M1383" s="32" t="s">
        <v>7455</v>
      </c>
      <c r="N1383" s="35" t="s">
        <v>5455</v>
      </c>
      <c r="O1383" s="1" t="s">
        <v>4651</v>
      </c>
      <c r="P1383" s="1" t="s">
        <v>4622</v>
      </c>
      <c r="Q1383" s="1" t="s">
        <v>4623</v>
      </c>
      <c r="R1383" s="1" t="s">
        <v>4644</v>
      </c>
      <c r="S1383" s="1">
        <f>+Excel_Advanced_Sales_Dataset_2000__hetvi__2[[#This Row],[Unit Price]]*Excel_Advanced_Sales_Dataset_2000__hetvi__2[[#This Row],[Quantity]]</f>
        <v>669186</v>
      </c>
    </row>
    <row r="1384" spans="1:19" x14ac:dyDescent="0.25">
      <c r="A1384" s="1" t="s">
        <v>3346</v>
      </c>
      <c r="B1384" s="1" t="s">
        <v>55</v>
      </c>
      <c r="C1384" s="1" t="s">
        <v>6365</v>
      </c>
      <c r="D1384" s="1" t="s">
        <v>5476</v>
      </c>
      <c r="E1384" s="1" t="s">
        <v>4656</v>
      </c>
      <c r="F1384" s="1" t="s">
        <v>4657</v>
      </c>
      <c r="G1384" s="1" t="s">
        <v>4826</v>
      </c>
      <c r="H1384" s="1" t="s">
        <v>4605</v>
      </c>
      <c r="I1384" s="1" t="s">
        <v>4868</v>
      </c>
      <c r="J1384" s="1" t="s">
        <v>4671</v>
      </c>
      <c r="K1384">
        <v>29951.22</v>
      </c>
      <c r="L1384">
        <v>9.41</v>
      </c>
      <c r="M1384" s="32" t="s">
        <v>7456</v>
      </c>
      <c r="N1384" s="35" t="s">
        <v>5355</v>
      </c>
      <c r="O1384" s="1" t="s">
        <v>45</v>
      </c>
      <c r="P1384" s="1" t="s">
        <v>4622</v>
      </c>
      <c r="Q1384" s="1" t="s">
        <v>4623</v>
      </c>
      <c r="R1384" s="1" t="s">
        <v>4653</v>
      </c>
      <c r="S1384" s="1">
        <f>+Excel_Advanced_Sales_Dataset_2000__hetvi__2[[#This Row],[Unit Price]]*Excel_Advanced_Sales_Dataset_2000__hetvi__2[[#This Row],[Quantity]]</f>
        <v>1198048.8</v>
      </c>
    </row>
    <row r="1385" spans="1:19" x14ac:dyDescent="0.25">
      <c r="A1385" s="1" t="s">
        <v>3348</v>
      </c>
      <c r="B1385" s="1" t="s">
        <v>1116</v>
      </c>
      <c r="C1385" s="1" t="s">
        <v>7457</v>
      </c>
      <c r="D1385" s="1" t="s">
        <v>6816</v>
      </c>
      <c r="E1385" s="1" t="s">
        <v>4627</v>
      </c>
      <c r="F1385" s="1" t="s">
        <v>4636</v>
      </c>
      <c r="G1385" s="1" t="s">
        <v>5095</v>
      </c>
      <c r="H1385" s="1" t="s">
        <v>4630</v>
      </c>
      <c r="I1385" s="1" t="s">
        <v>4631</v>
      </c>
      <c r="J1385" s="1" t="s">
        <v>4632</v>
      </c>
      <c r="K1385">
        <v>48229.279999999999</v>
      </c>
      <c r="L1385">
        <v>7.4</v>
      </c>
      <c r="M1385" s="32" t="s">
        <v>7458</v>
      </c>
      <c r="N1385" s="35" t="s">
        <v>6322</v>
      </c>
      <c r="O1385" s="1" t="s">
        <v>4664</v>
      </c>
      <c r="P1385" s="1" t="s">
        <v>4622</v>
      </c>
      <c r="Q1385" s="1" t="s">
        <v>4611</v>
      </c>
      <c r="R1385" s="1" t="s">
        <v>4823</v>
      </c>
      <c r="S1385" s="1">
        <f>+Excel_Advanced_Sales_Dataset_2000__hetvi__2[[#This Row],[Unit Price]]*Excel_Advanced_Sales_Dataset_2000__hetvi__2[[#This Row],[Quantity]]</f>
        <v>1639795.52</v>
      </c>
    </row>
    <row r="1386" spans="1:19" x14ac:dyDescent="0.25">
      <c r="A1386" s="1" t="s">
        <v>3350</v>
      </c>
      <c r="B1386" s="1" t="s">
        <v>1393</v>
      </c>
      <c r="C1386" s="1" t="s">
        <v>5456</v>
      </c>
      <c r="D1386" s="1" t="s">
        <v>4885</v>
      </c>
      <c r="E1386" s="1" t="s">
        <v>4627</v>
      </c>
      <c r="F1386" s="1" t="s">
        <v>4636</v>
      </c>
      <c r="G1386" s="1" t="s">
        <v>4637</v>
      </c>
      <c r="H1386" s="1" t="s">
        <v>4630</v>
      </c>
      <c r="I1386" s="1" t="s">
        <v>4670</v>
      </c>
      <c r="J1386" s="1" t="s">
        <v>4640</v>
      </c>
      <c r="K1386">
        <v>37735.050000000003</v>
      </c>
      <c r="L1386">
        <v>3.08</v>
      </c>
      <c r="M1386" s="32" t="s">
        <v>7459</v>
      </c>
      <c r="N1386" s="35" t="s">
        <v>4929</v>
      </c>
      <c r="O1386" s="1" t="s">
        <v>4730</v>
      </c>
      <c r="P1386" s="1" t="s">
        <v>4610</v>
      </c>
      <c r="Q1386" s="1" t="s">
        <v>4611</v>
      </c>
      <c r="R1386" s="1" t="s">
        <v>4665</v>
      </c>
      <c r="S1386" s="1">
        <f>+Excel_Advanced_Sales_Dataset_2000__hetvi__2[[#This Row],[Unit Price]]*Excel_Advanced_Sales_Dataset_2000__hetvi__2[[#This Row],[Quantity]]</f>
        <v>1622607.1500000001</v>
      </c>
    </row>
    <row r="1387" spans="1:19" x14ac:dyDescent="0.25">
      <c r="A1387" s="1" t="s">
        <v>3352</v>
      </c>
      <c r="B1387" s="1" t="s">
        <v>517</v>
      </c>
      <c r="C1387" s="1" t="s">
        <v>7460</v>
      </c>
      <c r="D1387" s="1" t="s">
        <v>7461</v>
      </c>
      <c r="E1387" s="1" t="s">
        <v>4627</v>
      </c>
      <c r="F1387" s="1" t="s">
        <v>4628</v>
      </c>
      <c r="G1387" s="1" t="s">
        <v>4629</v>
      </c>
      <c r="H1387" s="1" t="s">
        <v>4618</v>
      </c>
      <c r="I1387" s="1" t="s">
        <v>4735</v>
      </c>
      <c r="J1387" s="1" t="s">
        <v>4749</v>
      </c>
      <c r="K1387">
        <v>47695.83</v>
      </c>
      <c r="L1387">
        <v>9.18</v>
      </c>
      <c r="M1387" s="32" t="s">
        <v>7462</v>
      </c>
      <c r="N1387" s="35" t="s">
        <v>6892</v>
      </c>
      <c r="O1387" s="1" t="s">
        <v>4609</v>
      </c>
      <c r="P1387" s="1" t="s">
        <v>4622</v>
      </c>
      <c r="Q1387" s="1" t="s">
        <v>4623</v>
      </c>
      <c r="R1387" s="1" t="s">
        <v>4782</v>
      </c>
      <c r="S1387" s="1">
        <f>+Excel_Advanced_Sales_Dataset_2000__hetvi__2[[#This Row],[Unit Price]]*Excel_Advanced_Sales_Dataset_2000__hetvi__2[[#This Row],[Quantity]]</f>
        <v>1717049.8800000001</v>
      </c>
    </row>
    <row r="1388" spans="1:19" x14ac:dyDescent="0.25">
      <c r="A1388" s="1" t="s">
        <v>3354</v>
      </c>
      <c r="B1388" s="1" t="s">
        <v>2205</v>
      </c>
      <c r="C1388" s="1" t="s">
        <v>5487</v>
      </c>
      <c r="D1388" s="1" t="s">
        <v>5191</v>
      </c>
      <c r="E1388" s="1" t="s">
        <v>4602</v>
      </c>
      <c r="F1388" s="1" t="s">
        <v>4668</v>
      </c>
      <c r="G1388" s="1" t="s">
        <v>4879</v>
      </c>
      <c r="H1388" s="1" t="s">
        <v>4618</v>
      </c>
      <c r="I1388" s="1" t="s">
        <v>4678</v>
      </c>
      <c r="J1388" s="1" t="s">
        <v>4607</v>
      </c>
      <c r="K1388">
        <v>16044.57</v>
      </c>
      <c r="L1388">
        <v>15.1</v>
      </c>
      <c r="M1388" s="32" t="s">
        <v>7463</v>
      </c>
      <c r="N1388" s="35" t="s">
        <v>5502</v>
      </c>
      <c r="O1388" s="1" t="s">
        <v>4664</v>
      </c>
      <c r="P1388" s="1" t="s">
        <v>4622</v>
      </c>
      <c r="Q1388" s="1" t="s">
        <v>4643</v>
      </c>
      <c r="R1388" s="1" t="s">
        <v>4624</v>
      </c>
      <c r="S1388" s="1">
        <f>+Excel_Advanced_Sales_Dataset_2000__hetvi__2[[#This Row],[Unit Price]]*Excel_Advanced_Sales_Dataset_2000__hetvi__2[[#This Row],[Quantity]]</f>
        <v>497381.67</v>
      </c>
    </row>
    <row r="1389" spans="1:19" x14ac:dyDescent="0.25">
      <c r="A1389" s="1" t="s">
        <v>3356</v>
      </c>
      <c r="B1389" s="1" t="s">
        <v>1683</v>
      </c>
      <c r="C1389" s="1" t="s">
        <v>4998</v>
      </c>
      <c r="D1389" s="1" t="s">
        <v>7464</v>
      </c>
      <c r="E1389" s="1" t="s">
        <v>4627</v>
      </c>
      <c r="F1389" s="1" t="s">
        <v>4691</v>
      </c>
      <c r="G1389" s="1" t="s">
        <v>5000</v>
      </c>
      <c r="H1389" s="1" t="s">
        <v>4605</v>
      </c>
      <c r="I1389" s="1" t="s">
        <v>4706</v>
      </c>
      <c r="J1389" s="1" t="s">
        <v>5128</v>
      </c>
      <c r="K1389">
        <v>46448.07</v>
      </c>
      <c r="L1389">
        <v>0.13</v>
      </c>
      <c r="M1389" s="32" t="s">
        <v>7465</v>
      </c>
      <c r="N1389" s="35" t="s">
        <v>5014</v>
      </c>
      <c r="O1389" s="1" t="s">
        <v>4651</v>
      </c>
      <c r="P1389" s="1" t="s">
        <v>4652</v>
      </c>
      <c r="Q1389" s="1" t="s">
        <v>4643</v>
      </c>
      <c r="R1389" s="1" t="s">
        <v>4612</v>
      </c>
      <c r="S1389" s="1">
        <f>+Excel_Advanced_Sales_Dataset_2000__hetvi__2[[#This Row],[Unit Price]]*Excel_Advanced_Sales_Dataset_2000__hetvi__2[[#This Row],[Quantity]]</f>
        <v>1765026.66</v>
      </c>
    </row>
    <row r="1390" spans="1:19" x14ac:dyDescent="0.25">
      <c r="A1390" s="1" t="s">
        <v>3358</v>
      </c>
      <c r="B1390" s="1" t="s">
        <v>107</v>
      </c>
      <c r="C1390" s="1" t="s">
        <v>4682</v>
      </c>
      <c r="D1390" s="1" t="s">
        <v>4941</v>
      </c>
      <c r="E1390" s="1" t="s">
        <v>4615</v>
      </c>
      <c r="F1390" s="1" t="s">
        <v>4843</v>
      </c>
      <c r="G1390" s="1" t="s">
        <v>4844</v>
      </c>
      <c r="H1390" s="1" t="s">
        <v>4638</v>
      </c>
      <c r="I1390" s="1" t="s">
        <v>4639</v>
      </c>
      <c r="J1390" s="1" t="s">
        <v>4820</v>
      </c>
      <c r="K1390">
        <v>9334.02</v>
      </c>
      <c r="L1390">
        <v>18.440000000000001</v>
      </c>
      <c r="M1390" s="32" t="s">
        <v>7466</v>
      </c>
      <c r="N1390" s="35" t="s">
        <v>5074</v>
      </c>
      <c r="O1390" s="1" t="s">
        <v>4730</v>
      </c>
      <c r="P1390" s="1" t="s">
        <v>4622</v>
      </c>
      <c r="Q1390" s="1" t="s">
        <v>4643</v>
      </c>
      <c r="R1390" s="1" t="s">
        <v>4612</v>
      </c>
      <c r="S1390" s="1">
        <f>+Excel_Advanced_Sales_Dataset_2000__hetvi__2[[#This Row],[Unit Price]]*Excel_Advanced_Sales_Dataset_2000__hetvi__2[[#This Row],[Quantity]]</f>
        <v>205348.44</v>
      </c>
    </row>
    <row r="1391" spans="1:19" x14ac:dyDescent="0.25">
      <c r="A1391" s="1" t="s">
        <v>3360</v>
      </c>
      <c r="B1391" s="1" t="s">
        <v>1764</v>
      </c>
      <c r="C1391" s="1" t="s">
        <v>5136</v>
      </c>
      <c r="D1391" s="1" t="s">
        <v>4666</v>
      </c>
      <c r="E1391" s="1" t="s">
        <v>4656</v>
      </c>
      <c r="F1391" s="1" t="s">
        <v>4772</v>
      </c>
      <c r="G1391" s="1" t="s">
        <v>4867</v>
      </c>
      <c r="H1391" s="1" t="s">
        <v>4659</v>
      </c>
      <c r="I1391" s="1" t="s">
        <v>4756</v>
      </c>
      <c r="J1391" s="1" t="s">
        <v>4966</v>
      </c>
      <c r="K1391">
        <v>46799.28</v>
      </c>
      <c r="L1391">
        <v>3.49</v>
      </c>
      <c r="M1391" s="32" t="s">
        <v>7467</v>
      </c>
      <c r="N1391" s="35" t="s">
        <v>4830</v>
      </c>
      <c r="O1391" s="1" t="s">
        <v>4609</v>
      </c>
      <c r="P1391" s="1" t="s">
        <v>4622</v>
      </c>
      <c r="Q1391" s="1" t="s">
        <v>4611</v>
      </c>
      <c r="R1391" s="1" t="s">
        <v>4782</v>
      </c>
      <c r="S1391" s="1">
        <f>+Excel_Advanced_Sales_Dataset_2000__hetvi__2[[#This Row],[Unit Price]]*Excel_Advanced_Sales_Dataset_2000__hetvi__2[[#This Row],[Quantity]]</f>
        <v>795587.76</v>
      </c>
    </row>
    <row r="1392" spans="1:19" x14ac:dyDescent="0.25">
      <c r="A1392" s="1" t="s">
        <v>3362</v>
      </c>
      <c r="B1392" s="1" t="s">
        <v>1725</v>
      </c>
      <c r="C1392" s="1" t="s">
        <v>5677</v>
      </c>
      <c r="D1392" s="1" t="s">
        <v>4753</v>
      </c>
      <c r="E1392" s="1" t="s">
        <v>4615</v>
      </c>
      <c r="F1392" s="1" t="s">
        <v>4843</v>
      </c>
      <c r="G1392" s="1" t="s">
        <v>4844</v>
      </c>
      <c r="H1392" s="1" t="s">
        <v>4605</v>
      </c>
      <c r="I1392" s="1" t="s">
        <v>4606</v>
      </c>
      <c r="J1392" s="1" t="s">
        <v>5039</v>
      </c>
      <c r="K1392">
        <v>19160.46</v>
      </c>
      <c r="L1392">
        <v>15.61</v>
      </c>
      <c r="M1392" s="32" t="s">
        <v>7468</v>
      </c>
      <c r="N1392" s="35" t="s">
        <v>5092</v>
      </c>
      <c r="O1392" s="1" t="s">
        <v>4664</v>
      </c>
      <c r="P1392" s="1" t="s">
        <v>4622</v>
      </c>
      <c r="Q1392" s="1" t="s">
        <v>4611</v>
      </c>
      <c r="R1392" s="1" t="s">
        <v>4624</v>
      </c>
      <c r="S1392" s="1">
        <f>+Excel_Advanced_Sales_Dataset_2000__hetvi__2[[#This Row],[Unit Price]]*Excel_Advanced_Sales_Dataset_2000__hetvi__2[[#This Row],[Quantity]]</f>
        <v>76641.84</v>
      </c>
    </row>
    <row r="1393" spans="1:19" x14ac:dyDescent="0.25">
      <c r="A1393" s="1" t="s">
        <v>3364</v>
      </c>
      <c r="B1393" s="1" t="s">
        <v>289</v>
      </c>
      <c r="C1393" s="1" t="s">
        <v>5769</v>
      </c>
      <c r="D1393" s="1" t="s">
        <v>4858</v>
      </c>
      <c r="E1393" s="1" t="s">
        <v>4627</v>
      </c>
      <c r="F1393" s="1" t="s">
        <v>4636</v>
      </c>
      <c r="G1393" s="1" t="s">
        <v>4637</v>
      </c>
      <c r="H1393" s="1" t="s">
        <v>4618</v>
      </c>
      <c r="I1393" s="1" t="s">
        <v>4647</v>
      </c>
      <c r="J1393" s="1" t="s">
        <v>4693</v>
      </c>
      <c r="K1393">
        <v>22003.48</v>
      </c>
      <c r="L1393">
        <v>7.72</v>
      </c>
      <c r="M1393" s="32" t="s">
        <v>7469</v>
      </c>
      <c r="N1393" s="35" t="s">
        <v>6105</v>
      </c>
      <c r="O1393" s="1" t="s">
        <v>45</v>
      </c>
      <c r="P1393" s="1" t="s">
        <v>4622</v>
      </c>
      <c r="Q1393" s="1" t="s">
        <v>4623</v>
      </c>
      <c r="R1393" s="1" t="s">
        <v>4665</v>
      </c>
      <c r="S1393" s="1">
        <f>+Excel_Advanced_Sales_Dataset_2000__hetvi__2[[#This Row],[Unit Price]]*Excel_Advanced_Sales_Dataset_2000__hetvi__2[[#This Row],[Quantity]]</f>
        <v>660104.4</v>
      </c>
    </row>
    <row r="1394" spans="1:19" x14ac:dyDescent="0.25">
      <c r="A1394" s="1" t="s">
        <v>3366</v>
      </c>
      <c r="B1394" s="1" t="s">
        <v>129</v>
      </c>
      <c r="C1394" s="1" t="s">
        <v>5263</v>
      </c>
      <c r="D1394" s="1" t="s">
        <v>6027</v>
      </c>
      <c r="E1394" s="1" t="s">
        <v>4627</v>
      </c>
      <c r="F1394" s="1" t="s">
        <v>4636</v>
      </c>
      <c r="G1394" s="1" t="s">
        <v>4985</v>
      </c>
      <c r="H1394" s="1" t="s">
        <v>4725</v>
      </c>
      <c r="I1394" s="1" t="s">
        <v>4827</v>
      </c>
      <c r="J1394" s="1" t="s">
        <v>5118</v>
      </c>
      <c r="K1394">
        <v>23296.09</v>
      </c>
      <c r="L1394">
        <v>14.65</v>
      </c>
      <c r="M1394" s="32" t="s">
        <v>7470</v>
      </c>
      <c r="N1394" s="35" t="s">
        <v>5404</v>
      </c>
      <c r="O1394" s="1" t="s">
        <v>4730</v>
      </c>
      <c r="P1394" s="1" t="s">
        <v>4622</v>
      </c>
      <c r="Q1394" s="1" t="s">
        <v>4643</v>
      </c>
      <c r="R1394" s="1" t="s">
        <v>4744</v>
      </c>
      <c r="S1394" s="1">
        <f>+Excel_Advanced_Sales_Dataset_2000__hetvi__2[[#This Row],[Unit Price]]*Excel_Advanced_Sales_Dataset_2000__hetvi__2[[#This Row],[Quantity]]</f>
        <v>815363.15</v>
      </c>
    </row>
    <row r="1395" spans="1:19" x14ac:dyDescent="0.25">
      <c r="A1395" s="1" t="s">
        <v>3368</v>
      </c>
      <c r="B1395" s="1" t="s">
        <v>1059</v>
      </c>
      <c r="C1395" s="1" t="s">
        <v>4953</v>
      </c>
      <c r="D1395" s="1" t="s">
        <v>5012</v>
      </c>
      <c r="E1395" s="1" t="s">
        <v>4602</v>
      </c>
      <c r="F1395" s="1" t="s">
        <v>4684</v>
      </c>
      <c r="G1395" s="1" t="s">
        <v>4792</v>
      </c>
      <c r="H1395" s="1" t="s">
        <v>4638</v>
      </c>
      <c r="I1395" s="1" t="s">
        <v>4774</v>
      </c>
      <c r="J1395" s="1" t="s">
        <v>4918</v>
      </c>
      <c r="K1395">
        <v>15004.27</v>
      </c>
      <c r="L1395">
        <v>14.76</v>
      </c>
      <c r="M1395" s="32" t="s">
        <v>7471</v>
      </c>
      <c r="N1395" s="35" t="s">
        <v>4852</v>
      </c>
      <c r="O1395" s="1" t="s">
        <v>45</v>
      </c>
      <c r="P1395" s="1" t="s">
        <v>4622</v>
      </c>
      <c r="Q1395" s="1" t="s">
        <v>4643</v>
      </c>
      <c r="R1395" s="1" t="s">
        <v>4696</v>
      </c>
      <c r="S1395" s="1">
        <f>+Excel_Advanced_Sales_Dataset_2000__hetvi__2[[#This Row],[Unit Price]]*Excel_Advanced_Sales_Dataset_2000__hetvi__2[[#This Row],[Quantity]]</f>
        <v>390111.02</v>
      </c>
    </row>
    <row r="1396" spans="1:19" x14ac:dyDescent="0.25">
      <c r="A1396" s="1" t="s">
        <v>3370</v>
      </c>
      <c r="B1396" s="1" t="s">
        <v>3371</v>
      </c>
      <c r="C1396" s="1" t="s">
        <v>4969</v>
      </c>
      <c r="D1396" s="1" t="s">
        <v>7472</v>
      </c>
      <c r="E1396" s="1" t="s">
        <v>4615</v>
      </c>
      <c r="F1396" s="1" t="s">
        <v>4733</v>
      </c>
      <c r="G1396" s="1" t="s">
        <v>4897</v>
      </c>
      <c r="H1396" s="1" t="s">
        <v>4618</v>
      </c>
      <c r="I1396" s="1" t="s">
        <v>4735</v>
      </c>
      <c r="J1396" s="1" t="s">
        <v>5118</v>
      </c>
      <c r="K1396">
        <v>41692.300000000003</v>
      </c>
      <c r="L1396">
        <v>7.81</v>
      </c>
      <c r="M1396" s="32" t="s">
        <v>7473</v>
      </c>
      <c r="N1396" s="35" t="s">
        <v>5189</v>
      </c>
      <c r="O1396" s="1" t="s">
        <v>45</v>
      </c>
      <c r="P1396" s="1" t="s">
        <v>4622</v>
      </c>
      <c r="Q1396" s="1" t="s">
        <v>4643</v>
      </c>
      <c r="R1396" s="1" t="s">
        <v>4744</v>
      </c>
      <c r="S1396" s="1">
        <f>+Excel_Advanced_Sales_Dataset_2000__hetvi__2[[#This Row],[Unit Price]]*Excel_Advanced_Sales_Dataset_2000__hetvi__2[[#This Row],[Quantity]]</f>
        <v>1459230.5</v>
      </c>
    </row>
    <row r="1397" spans="1:19" x14ac:dyDescent="0.25">
      <c r="A1397" s="1" t="s">
        <v>3373</v>
      </c>
      <c r="B1397" s="1" t="s">
        <v>182</v>
      </c>
      <c r="C1397" s="1" t="s">
        <v>4777</v>
      </c>
      <c r="D1397" s="1" t="s">
        <v>5171</v>
      </c>
      <c r="E1397" s="1" t="s">
        <v>4602</v>
      </c>
      <c r="F1397" s="1" t="s">
        <v>4785</v>
      </c>
      <c r="G1397" s="1" t="s">
        <v>4942</v>
      </c>
      <c r="H1397" s="1" t="s">
        <v>4638</v>
      </c>
      <c r="I1397" s="1" t="s">
        <v>4639</v>
      </c>
      <c r="J1397" s="1" t="s">
        <v>4846</v>
      </c>
      <c r="K1397">
        <v>10150.16</v>
      </c>
      <c r="L1397">
        <v>17.47</v>
      </c>
      <c r="M1397" s="32" t="s">
        <v>7474</v>
      </c>
      <c r="N1397" s="35" t="s">
        <v>5432</v>
      </c>
      <c r="O1397" s="1" t="s">
        <v>45</v>
      </c>
      <c r="P1397" s="1" t="s">
        <v>4652</v>
      </c>
      <c r="Q1397" s="1" t="s">
        <v>4623</v>
      </c>
      <c r="R1397" s="1" t="s">
        <v>4644</v>
      </c>
      <c r="S1397" s="1">
        <f>+Excel_Advanced_Sales_Dataset_2000__hetvi__2[[#This Row],[Unit Price]]*Excel_Advanced_Sales_Dataset_2000__hetvi__2[[#This Row],[Quantity]]</f>
        <v>152252.4</v>
      </c>
    </row>
    <row r="1398" spans="1:19" x14ac:dyDescent="0.25">
      <c r="A1398" s="1" t="s">
        <v>3375</v>
      </c>
      <c r="B1398" s="1" t="s">
        <v>1076</v>
      </c>
      <c r="C1398" s="1" t="s">
        <v>5049</v>
      </c>
      <c r="D1398" s="1" t="s">
        <v>7196</v>
      </c>
      <c r="E1398" s="1" t="s">
        <v>4602</v>
      </c>
      <c r="F1398" s="1" t="s">
        <v>4668</v>
      </c>
      <c r="G1398" s="1" t="s">
        <v>4807</v>
      </c>
      <c r="H1398" s="1" t="s">
        <v>4638</v>
      </c>
      <c r="I1398" s="1" t="s">
        <v>4802</v>
      </c>
      <c r="J1398" s="1" t="s">
        <v>4717</v>
      </c>
      <c r="K1398">
        <v>22793.18</v>
      </c>
      <c r="L1398">
        <v>15.51</v>
      </c>
      <c r="M1398" s="32" t="s">
        <v>7475</v>
      </c>
      <c r="N1398" s="35" t="s">
        <v>6002</v>
      </c>
      <c r="O1398" s="1" t="s">
        <v>4664</v>
      </c>
      <c r="P1398" s="1" t="s">
        <v>4622</v>
      </c>
      <c r="Q1398" s="1" t="s">
        <v>4623</v>
      </c>
      <c r="R1398" s="1" t="s">
        <v>4696</v>
      </c>
      <c r="S1398" s="1">
        <f>+Excel_Advanced_Sales_Dataset_2000__hetvi__2[[#This Row],[Unit Price]]*Excel_Advanced_Sales_Dataset_2000__hetvi__2[[#This Row],[Quantity]]</f>
        <v>843347.66</v>
      </c>
    </row>
    <row r="1399" spans="1:19" x14ac:dyDescent="0.25">
      <c r="A1399" s="1" t="s">
        <v>3377</v>
      </c>
      <c r="B1399" s="1" t="s">
        <v>1865</v>
      </c>
      <c r="C1399" s="1" t="s">
        <v>4877</v>
      </c>
      <c r="D1399" s="1" t="s">
        <v>4745</v>
      </c>
      <c r="E1399" s="1" t="s">
        <v>4656</v>
      </c>
      <c r="F1399" s="1" t="s">
        <v>4772</v>
      </c>
      <c r="G1399" s="1" t="s">
        <v>4833</v>
      </c>
      <c r="H1399" s="1" t="s">
        <v>4605</v>
      </c>
      <c r="I1399" s="1" t="s">
        <v>4868</v>
      </c>
      <c r="J1399" s="1" t="s">
        <v>4779</v>
      </c>
      <c r="K1399">
        <v>24610.46</v>
      </c>
      <c r="L1399">
        <v>11.15</v>
      </c>
      <c r="M1399" s="32" t="s">
        <v>7476</v>
      </c>
      <c r="N1399" s="35" t="s">
        <v>4935</v>
      </c>
      <c r="O1399" s="1" t="s">
        <v>4609</v>
      </c>
      <c r="P1399" s="1" t="s">
        <v>4622</v>
      </c>
      <c r="Q1399" s="1" t="s">
        <v>4611</v>
      </c>
      <c r="R1399" s="1" t="s">
        <v>4682</v>
      </c>
      <c r="S1399" s="1">
        <f>+Excel_Advanced_Sales_Dataset_2000__hetvi__2[[#This Row],[Unit Price]]*Excel_Advanced_Sales_Dataset_2000__hetvi__2[[#This Row],[Quantity]]</f>
        <v>221494.13999999998</v>
      </c>
    </row>
    <row r="1400" spans="1:19" x14ac:dyDescent="0.25">
      <c r="A1400" s="1" t="s">
        <v>3379</v>
      </c>
      <c r="B1400" s="1" t="s">
        <v>853</v>
      </c>
      <c r="C1400" s="1" t="s">
        <v>6063</v>
      </c>
      <c r="D1400" s="1" t="s">
        <v>5803</v>
      </c>
      <c r="E1400" s="1" t="s">
        <v>4602</v>
      </c>
      <c r="F1400" s="1" t="s">
        <v>4684</v>
      </c>
      <c r="G1400" s="1" t="s">
        <v>4685</v>
      </c>
      <c r="H1400" s="1" t="s">
        <v>4618</v>
      </c>
      <c r="I1400" s="1" t="s">
        <v>4748</v>
      </c>
      <c r="J1400" s="1" t="s">
        <v>5078</v>
      </c>
      <c r="K1400">
        <v>43219.98</v>
      </c>
      <c r="L1400">
        <v>13.9</v>
      </c>
      <c r="M1400" s="32" t="s">
        <v>7477</v>
      </c>
      <c r="N1400" s="35" t="s">
        <v>4876</v>
      </c>
      <c r="O1400" s="1" t="s">
        <v>4664</v>
      </c>
      <c r="P1400" s="1" t="s">
        <v>4622</v>
      </c>
      <c r="Q1400" s="1" t="s">
        <v>4611</v>
      </c>
      <c r="R1400" s="1" t="s">
        <v>4682</v>
      </c>
      <c r="S1400" s="1">
        <f>+Excel_Advanced_Sales_Dataset_2000__hetvi__2[[#This Row],[Unit Price]]*Excel_Advanced_Sales_Dataset_2000__hetvi__2[[#This Row],[Quantity]]</f>
        <v>1685579.2200000002</v>
      </c>
    </row>
    <row r="1401" spans="1:19" x14ac:dyDescent="0.25">
      <c r="A1401" s="1" t="s">
        <v>3381</v>
      </c>
      <c r="B1401" s="1" t="s">
        <v>283</v>
      </c>
      <c r="C1401" s="1" t="s">
        <v>5174</v>
      </c>
      <c r="D1401" s="1" t="s">
        <v>5598</v>
      </c>
      <c r="E1401" s="1" t="s">
        <v>4656</v>
      </c>
      <c r="F1401" s="1" t="s">
        <v>4676</v>
      </c>
      <c r="G1401" s="1" t="s">
        <v>4917</v>
      </c>
      <c r="H1401" s="1" t="s">
        <v>4630</v>
      </c>
      <c r="I1401" s="1" t="s">
        <v>4670</v>
      </c>
      <c r="J1401" s="1" t="s">
        <v>4986</v>
      </c>
      <c r="K1401">
        <v>34923.480000000003</v>
      </c>
      <c r="L1401">
        <v>17.84</v>
      </c>
      <c r="M1401" s="32" t="s">
        <v>7478</v>
      </c>
      <c r="N1401" s="35" t="s">
        <v>5330</v>
      </c>
      <c r="O1401" s="1" t="s">
        <v>4651</v>
      </c>
      <c r="P1401" s="1" t="s">
        <v>4622</v>
      </c>
      <c r="Q1401" s="1" t="s">
        <v>4643</v>
      </c>
      <c r="R1401" s="1" t="s">
        <v>4720</v>
      </c>
      <c r="S1401" s="1">
        <f>+Excel_Advanced_Sales_Dataset_2000__hetvi__2[[#This Row],[Unit Price]]*Excel_Advanced_Sales_Dataset_2000__hetvi__2[[#This Row],[Quantity]]</f>
        <v>803240.04</v>
      </c>
    </row>
    <row r="1402" spans="1:19" x14ac:dyDescent="0.25">
      <c r="A1402" s="1" t="s">
        <v>3383</v>
      </c>
      <c r="B1402" s="1" t="s">
        <v>2999</v>
      </c>
      <c r="C1402" s="1" t="s">
        <v>4866</v>
      </c>
      <c r="D1402" s="1" t="s">
        <v>5589</v>
      </c>
      <c r="E1402" s="1" t="s">
        <v>4602</v>
      </c>
      <c r="F1402" s="1" t="s">
        <v>4603</v>
      </c>
      <c r="G1402" s="1" t="s">
        <v>4813</v>
      </c>
      <c r="H1402" s="1" t="s">
        <v>4630</v>
      </c>
      <c r="I1402" s="1" t="s">
        <v>4670</v>
      </c>
      <c r="J1402" s="1" t="s">
        <v>4607</v>
      </c>
      <c r="K1402">
        <v>6160.54</v>
      </c>
      <c r="L1402">
        <v>15.67</v>
      </c>
      <c r="M1402" s="32" t="s">
        <v>7479</v>
      </c>
      <c r="N1402" s="35" t="s">
        <v>5201</v>
      </c>
      <c r="O1402" s="1" t="s">
        <v>4609</v>
      </c>
      <c r="P1402" s="1" t="s">
        <v>4622</v>
      </c>
      <c r="Q1402" s="1" t="s">
        <v>4643</v>
      </c>
      <c r="R1402" s="1" t="s">
        <v>4624</v>
      </c>
      <c r="S1402" s="1">
        <f>+Excel_Advanced_Sales_Dataset_2000__hetvi__2[[#This Row],[Unit Price]]*Excel_Advanced_Sales_Dataset_2000__hetvi__2[[#This Row],[Quantity]]</f>
        <v>190976.74</v>
      </c>
    </row>
    <row r="1403" spans="1:19" x14ac:dyDescent="0.25">
      <c r="A1403" s="1" t="s">
        <v>3385</v>
      </c>
      <c r="B1403" s="1" t="s">
        <v>508</v>
      </c>
      <c r="C1403" s="1" t="s">
        <v>7480</v>
      </c>
      <c r="D1403" s="1" t="s">
        <v>6422</v>
      </c>
      <c r="E1403" s="1" t="s">
        <v>4656</v>
      </c>
      <c r="F1403" s="1" t="s">
        <v>4772</v>
      </c>
      <c r="G1403" s="1" t="s">
        <v>4833</v>
      </c>
      <c r="H1403" s="1" t="s">
        <v>4630</v>
      </c>
      <c r="I1403" s="1" t="s">
        <v>5088</v>
      </c>
      <c r="J1403" s="1" t="s">
        <v>4966</v>
      </c>
      <c r="K1403">
        <v>29555.21</v>
      </c>
      <c r="L1403">
        <v>7.38</v>
      </c>
      <c r="M1403" s="32" t="s">
        <v>7481</v>
      </c>
      <c r="N1403" s="35" t="s">
        <v>5502</v>
      </c>
      <c r="O1403" s="1" t="s">
        <v>45</v>
      </c>
      <c r="P1403" s="1" t="s">
        <v>4622</v>
      </c>
      <c r="Q1403" s="1" t="s">
        <v>4623</v>
      </c>
      <c r="R1403" s="1" t="s">
        <v>4624</v>
      </c>
      <c r="S1403" s="1">
        <f>+Excel_Advanced_Sales_Dataset_2000__hetvi__2[[#This Row],[Unit Price]]*Excel_Advanced_Sales_Dataset_2000__hetvi__2[[#This Row],[Quantity]]</f>
        <v>502438.57</v>
      </c>
    </row>
    <row r="1404" spans="1:19" x14ac:dyDescent="0.25">
      <c r="A1404" s="1" t="s">
        <v>3387</v>
      </c>
      <c r="B1404" s="1" t="s">
        <v>1648</v>
      </c>
      <c r="C1404" s="1" t="s">
        <v>4885</v>
      </c>
      <c r="D1404" s="1" t="s">
        <v>4862</v>
      </c>
      <c r="E1404" s="1" t="s">
        <v>4656</v>
      </c>
      <c r="F1404" s="1" t="s">
        <v>4657</v>
      </c>
      <c r="G1404" s="1" t="s">
        <v>4658</v>
      </c>
      <c r="H1404" s="1" t="s">
        <v>4659</v>
      </c>
      <c r="I1404" s="1" t="s">
        <v>4943</v>
      </c>
      <c r="J1404" s="1" t="s">
        <v>4632</v>
      </c>
      <c r="K1404">
        <v>15735.18</v>
      </c>
      <c r="L1404">
        <v>3.91</v>
      </c>
      <c r="M1404" s="32" t="s">
        <v>7482</v>
      </c>
      <c r="N1404" s="35" t="s">
        <v>5458</v>
      </c>
      <c r="O1404" s="1" t="s">
        <v>4664</v>
      </c>
      <c r="P1404" s="1" t="s">
        <v>4622</v>
      </c>
      <c r="Q1404" s="1" t="s">
        <v>4623</v>
      </c>
      <c r="R1404" s="1" t="s">
        <v>4624</v>
      </c>
      <c r="S1404" s="1">
        <f>+Excel_Advanced_Sales_Dataset_2000__hetvi__2[[#This Row],[Unit Price]]*Excel_Advanced_Sales_Dataset_2000__hetvi__2[[#This Row],[Quantity]]</f>
        <v>534996.12</v>
      </c>
    </row>
    <row r="1405" spans="1:19" x14ac:dyDescent="0.25">
      <c r="A1405" s="1" t="s">
        <v>3389</v>
      </c>
      <c r="B1405" s="1" t="s">
        <v>810</v>
      </c>
      <c r="C1405" s="1" t="s">
        <v>5416</v>
      </c>
      <c r="D1405" s="1" t="s">
        <v>4601</v>
      </c>
      <c r="E1405" s="1" t="s">
        <v>4615</v>
      </c>
      <c r="F1405" s="1" t="s">
        <v>4843</v>
      </c>
      <c r="G1405" s="1" t="s">
        <v>4844</v>
      </c>
      <c r="H1405" s="1" t="s">
        <v>4638</v>
      </c>
      <c r="I1405" s="1" t="s">
        <v>4716</v>
      </c>
      <c r="J1405" s="1" t="s">
        <v>4938</v>
      </c>
      <c r="K1405">
        <v>33668.800000000003</v>
      </c>
      <c r="L1405">
        <v>17.29</v>
      </c>
      <c r="M1405" s="32" t="s">
        <v>7483</v>
      </c>
      <c r="N1405" s="35" t="s">
        <v>5779</v>
      </c>
      <c r="O1405" s="1" t="s">
        <v>4664</v>
      </c>
      <c r="P1405" s="1" t="s">
        <v>4622</v>
      </c>
      <c r="Q1405" s="1" t="s">
        <v>4643</v>
      </c>
      <c r="R1405" s="1" t="s">
        <v>4823</v>
      </c>
      <c r="S1405" s="1">
        <f>+Excel_Advanced_Sales_Dataset_2000__hetvi__2[[#This Row],[Unit Price]]*Excel_Advanced_Sales_Dataset_2000__hetvi__2[[#This Row],[Quantity]]</f>
        <v>1111070.4000000001</v>
      </c>
    </row>
    <row r="1406" spans="1:19" x14ac:dyDescent="0.25">
      <c r="A1406" s="1" t="s">
        <v>3391</v>
      </c>
      <c r="B1406" s="1" t="s">
        <v>427</v>
      </c>
      <c r="C1406" s="1" t="s">
        <v>4912</v>
      </c>
      <c r="D1406" s="1" t="s">
        <v>6205</v>
      </c>
      <c r="E1406" s="1" t="s">
        <v>4627</v>
      </c>
      <c r="F1406" s="1" t="s">
        <v>4723</v>
      </c>
      <c r="G1406" s="1" t="s">
        <v>4724</v>
      </c>
      <c r="H1406" s="1" t="s">
        <v>4725</v>
      </c>
      <c r="I1406" s="1" t="s">
        <v>4923</v>
      </c>
      <c r="J1406" s="1" t="s">
        <v>4966</v>
      </c>
      <c r="K1406">
        <v>19980.48</v>
      </c>
      <c r="L1406">
        <v>12.27</v>
      </c>
      <c r="M1406" s="32" t="s">
        <v>7484</v>
      </c>
      <c r="N1406" s="35" t="s">
        <v>5686</v>
      </c>
      <c r="O1406" s="1" t="s">
        <v>4609</v>
      </c>
      <c r="P1406" s="1" t="s">
        <v>4610</v>
      </c>
      <c r="Q1406" s="1" t="s">
        <v>4643</v>
      </c>
      <c r="R1406" s="1" t="s">
        <v>4612</v>
      </c>
      <c r="S1406" s="1">
        <f>+Excel_Advanced_Sales_Dataset_2000__hetvi__2[[#This Row],[Unit Price]]*Excel_Advanced_Sales_Dataset_2000__hetvi__2[[#This Row],[Quantity]]</f>
        <v>339668.16</v>
      </c>
    </row>
    <row r="1407" spans="1:19" x14ac:dyDescent="0.25">
      <c r="A1407" s="1" t="s">
        <v>3393</v>
      </c>
      <c r="B1407" s="1" t="s">
        <v>378</v>
      </c>
      <c r="C1407" s="1" t="s">
        <v>4634</v>
      </c>
      <c r="D1407" s="1" t="s">
        <v>7485</v>
      </c>
      <c r="E1407" s="1" t="s">
        <v>4615</v>
      </c>
      <c r="F1407" s="1" t="s">
        <v>4754</v>
      </c>
      <c r="G1407" s="1" t="s">
        <v>4839</v>
      </c>
      <c r="H1407" s="1" t="s">
        <v>4659</v>
      </c>
      <c r="I1407" s="1" t="s">
        <v>4787</v>
      </c>
      <c r="J1407" s="1" t="s">
        <v>4909</v>
      </c>
      <c r="K1407">
        <v>13657.95</v>
      </c>
      <c r="L1407">
        <v>6.63</v>
      </c>
      <c r="M1407" s="32" t="s">
        <v>7486</v>
      </c>
      <c r="N1407" s="35" t="s">
        <v>5375</v>
      </c>
      <c r="O1407" s="1" t="s">
        <v>45</v>
      </c>
      <c r="P1407" s="1" t="s">
        <v>4622</v>
      </c>
      <c r="Q1407" s="1" t="s">
        <v>4611</v>
      </c>
      <c r="R1407" s="1" t="s">
        <v>4665</v>
      </c>
      <c r="S1407" s="1">
        <f>+Excel_Advanced_Sales_Dataset_2000__hetvi__2[[#This Row],[Unit Price]]*Excel_Advanced_Sales_Dataset_2000__hetvi__2[[#This Row],[Quantity]]</f>
        <v>682897.5</v>
      </c>
    </row>
    <row r="1408" spans="1:19" x14ac:dyDescent="0.25">
      <c r="A1408" s="1" t="s">
        <v>3395</v>
      </c>
      <c r="B1408" s="1" t="s">
        <v>1171</v>
      </c>
      <c r="C1408" s="1" t="s">
        <v>5037</v>
      </c>
      <c r="D1408" s="1" t="s">
        <v>5426</v>
      </c>
      <c r="E1408" s="1" t="s">
        <v>4615</v>
      </c>
      <c r="F1408" s="1" t="s">
        <v>4616</v>
      </c>
      <c r="G1408" s="1" t="s">
        <v>4617</v>
      </c>
      <c r="H1408" s="1" t="s">
        <v>4638</v>
      </c>
      <c r="I1408" s="1" t="s">
        <v>4834</v>
      </c>
      <c r="J1408" s="1" t="s">
        <v>4909</v>
      </c>
      <c r="K1408">
        <v>12684.12</v>
      </c>
      <c r="L1408">
        <v>11.4</v>
      </c>
      <c r="M1408" s="32" t="s">
        <v>7487</v>
      </c>
      <c r="N1408" s="35" t="s">
        <v>6743</v>
      </c>
      <c r="O1408" s="1" t="s">
        <v>45</v>
      </c>
      <c r="P1408" s="1" t="s">
        <v>4622</v>
      </c>
      <c r="Q1408" s="1" t="s">
        <v>4643</v>
      </c>
      <c r="R1408" s="1" t="s">
        <v>4823</v>
      </c>
      <c r="S1408" s="1">
        <f>+Excel_Advanced_Sales_Dataset_2000__hetvi__2[[#This Row],[Unit Price]]*Excel_Advanced_Sales_Dataset_2000__hetvi__2[[#This Row],[Quantity]]</f>
        <v>634206</v>
      </c>
    </row>
    <row r="1409" spans="1:19" x14ac:dyDescent="0.25">
      <c r="A1409" s="1" t="s">
        <v>3397</v>
      </c>
      <c r="B1409" s="1" t="s">
        <v>1653</v>
      </c>
      <c r="C1409" s="1" t="s">
        <v>4961</v>
      </c>
      <c r="D1409" s="1" t="s">
        <v>7488</v>
      </c>
      <c r="E1409" s="1" t="s">
        <v>4656</v>
      </c>
      <c r="F1409" s="1" t="s">
        <v>4657</v>
      </c>
      <c r="G1409" s="1" t="s">
        <v>5152</v>
      </c>
      <c r="H1409" s="1" t="s">
        <v>4618</v>
      </c>
      <c r="I1409" s="1" t="s">
        <v>4678</v>
      </c>
      <c r="J1409" s="1" t="s">
        <v>4607</v>
      </c>
      <c r="K1409">
        <v>31170.66</v>
      </c>
      <c r="L1409">
        <v>6.36</v>
      </c>
      <c r="M1409" s="32" t="s">
        <v>7489</v>
      </c>
      <c r="N1409" s="35" t="s">
        <v>6105</v>
      </c>
      <c r="O1409" s="1" t="s">
        <v>4609</v>
      </c>
      <c r="P1409" s="1" t="s">
        <v>4622</v>
      </c>
      <c r="Q1409" s="1" t="s">
        <v>4643</v>
      </c>
      <c r="R1409" s="1" t="s">
        <v>4665</v>
      </c>
      <c r="S1409" s="1">
        <f>+Excel_Advanced_Sales_Dataset_2000__hetvi__2[[#This Row],[Unit Price]]*Excel_Advanced_Sales_Dataset_2000__hetvi__2[[#This Row],[Quantity]]</f>
        <v>966290.46</v>
      </c>
    </row>
    <row r="1410" spans="1:19" x14ac:dyDescent="0.25">
      <c r="A1410" s="1" t="s">
        <v>3399</v>
      </c>
      <c r="B1410" s="1" t="s">
        <v>1571</v>
      </c>
      <c r="C1410" s="1" t="s">
        <v>5235</v>
      </c>
      <c r="D1410" s="1" t="s">
        <v>6852</v>
      </c>
      <c r="E1410" s="1" t="s">
        <v>4627</v>
      </c>
      <c r="F1410" s="1" t="s">
        <v>4691</v>
      </c>
      <c r="G1410" s="1" t="s">
        <v>5000</v>
      </c>
      <c r="H1410" s="1" t="s">
        <v>4638</v>
      </c>
      <c r="I1410" s="1" t="s">
        <v>4802</v>
      </c>
      <c r="J1410" s="1" t="s">
        <v>4757</v>
      </c>
      <c r="K1410">
        <v>15601.02</v>
      </c>
      <c r="L1410">
        <v>3.36</v>
      </c>
      <c r="M1410" s="32" t="s">
        <v>7490</v>
      </c>
      <c r="N1410" s="35" t="s">
        <v>5597</v>
      </c>
      <c r="O1410" s="1" t="s">
        <v>4664</v>
      </c>
      <c r="P1410" s="1" t="s">
        <v>4622</v>
      </c>
      <c r="Q1410" s="1" t="s">
        <v>4643</v>
      </c>
      <c r="R1410" s="1" t="s">
        <v>4703</v>
      </c>
      <c r="S1410" s="1">
        <f>+Excel_Advanced_Sales_Dataset_2000__hetvi__2[[#This Row],[Unit Price]]*Excel_Advanced_Sales_Dataset_2000__hetvi__2[[#This Row],[Quantity]]</f>
        <v>436828.56</v>
      </c>
    </row>
    <row r="1411" spans="1:19" x14ac:dyDescent="0.25">
      <c r="A1411" s="1" t="s">
        <v>3401</v>
      </c>
      <c r="B1411" s="1" t="s">
        <v>1424</v>
      </c>
      <c r="C1411" s="1" t="s">
        <v>6670</v>
      </c>
      <c r="D1411" s="1" t="s">
        <v>7491</v>
      </c>
      <c r="E1411" s="1" t="s">
        <v>4656</v>
      </c>
      <c r="F1411" s="1" t="s">
        <v>4657</v>
      </c>
      <c r="G1411" s="1" t="s">
        <v>4658</v>
      </c>
      <c r="H1411" s="1" t="s">
        <v>4725</v>
      </c>
      <c r="I1411" s="1" t="s">
        <v>4923</v>
      </c>
      <c r="J1411" s="1" t="s">
        <v>4632</v>
      </c>
      <c r="K1411">
        <v>17999.79</v>
      </c>
      <c r="L1411">
        <v>19.36</v>
      </c>
      <c r="M1411" s="32" t="s">
        <v>7492</v>
      </c>
      <c r="N1411" s="35" t="s">
        <v>6805</v>
      </c>
      <c r="O1411" s="1" t="s">
        <v>4664</v>
      </c>
      <c r="P1411" s="1" t="s">
        <v>4622</v>
      </c>
      <c r="Q1411" s="1" t="s">
        <v>4611</v>
      </c>
      <c r="R1411" s="1" t="s">
        <v>4744</v>
      </c>
      <c r="S1411" s="1">
        <f>+Excel_Advanced_Sales_Dataset_2000__hetvi__2[[#This Row],[Unit Price]]*Excel_Advanced_Sales_Dataset_2000__hetvi__2[[#This Row],[Quantity]]</f>
        <v>611992.86</v>
      </c>
    </row>
    <row r="1412" spans="1:19" x14ac:dyDescent="0.25">
      <c r="A1412" s="1" t="s">
        <v>3403</v>
      </c>
      <c r="B1412" s="1" t="s">
        <v>1993</v>
      </c>
      <c r="C1412" s="1" t="s">
        <v>6774</v>
      </c>
      <c r="D1412" s="1" t="s">
        <v>7493</v>
      </c>
      <c r="E1412" s="1" t="s">
        <v>4602</v>
      </c>
      <c r="F1412" s="1" t="s">
        <v>4603</v>
      </c>
      <c r="G1412" s="1" t="s">
        <v>4813</v>
      </c>
      <c r="H1412" s="1" t="s">
        <v>4725</v>
      </c>
      <c r="I1412" s="1" t="s">
        <v>4726</v>
      </c>
      <c r="J1412" s="1" t="s">
        <v>4966</v>
      </c>
      <c r="K1412">
        <v>10283.719999999999</v>
      </c>
      <c r="L1412">
        <v>17.3</v>
      </c>
      <c r="M1412" s="32" t="s">
        <v>7494</v>
      </c>
      <c r="N1412" s="35" t="s">
        <v>5885</v>
      </c>
      <c r="O1412" s="1" t="s">
        <v>45</v>
      </c>
      <c r="P1412" s="1" t="s">
        <v>4622</v>
      </c>
      <c r="Q1412" s="1" t="s">
        <v>4623</v>
      </c>
      <c r="R1412" s="1" t="s">
        <v>4682</v>
      </c>
      <c r="S1412" s="1">
        <f>+Excel_Advanced_Sales_Dataset_2000__hetvi__2[[#This Row],[Unit Price]]*Excel_Advanced_Sales_Dataset_2000__hetvi__2[[#This Row],[Quantity]]</f>
        <v>174823.24</v>
      </c>
    </row>
    <row r="1413" spans="1:19" x14ac:dyDescent="0.25">
      <c r="A1413" s="1" t="s">
        <v>3405</v>
      </c>
      <c r="B1413" s="1" t="s">
        <v>3406</v>
      </c>
      <c r="C1413" s="1" t="s">
        <v>6187</v>
      </c>
      <c r="D1413" s="1" t="s">
        <v>7495</v>
      </c>
      <c r="E1413" s="1" t="s">
        <v>4627</v>
      </c>
      <c r="F1413" s="1" t="s">
        <v>4628</v>
      </c>
      <c r="G1413" s="1" t="s">
        <v>4629</v>
      </c>
      <c r="H1413" s="1" t="s">
        <v>4618</v>
      </c>
      <c r="I1413" s="1" t="s">
        <v>4748</v>
      </c>
      <c r="J1413" s="1" t="s">
        <v>4828</v>
      </c>
      <c r="K1413">
        <v>37874.769999999997</v>
      </c>
      <c r="L1413">
        <v>1.1000000000000001</v>
      </c>
      <c r="M1413" s="32" t="s">
        <v>7496</v>
      </c>
      <c r="N1413" s="35" t="s">
        <v>6428</v>
      </c>
      <c r="O1413" s="1" t="s">
        <v>45</v>
      </c>
      <c r="P1413" s="1" t="s">
        <v>4622</v>
      </c>
      <c r="Q1413" s="1" t="s">
        <v>4611</v>
      </c>
      <c r="R1413" s="1" t="s">
        <v>4744</v>
      </c>
      <c r="S1413" s="1">
        <f>+Excel_Advanced_Sales_Dataset_2000__hetvi__2[[#This Row],[Unit Price]]*Excel_Advanced_Sales_Dataset_2000__hetvi__2[[#This Row],[Quantity]]</f>
        <v>492372.00999999995</v>
      </c>
    </row>
    <row r="1414" spans="1:19" x14ac:dyDescent="0.25">
      <c r="A1414" s="1" t="s">
        <v>3408</v>
      </c>
      <c r="B1414" s="1" t="s">
        <v>232</v>
      </c>
      <c r="C1414" s="1" t="s">
        <v>5325</v>
      </c>
      <c r="D1414" s="1" t="s">
        <v>4818</v>
      </c>
      <c r="E1414" s="1" t="s">
        <v>4656</v>
      </c>
      <c r="F1414" s="1" t="s">
        <v>4891</v>
      </c>
      <c r="G1414" s="1" t="s">
        <v>5143</v>
      </c>
      <c r="H1414" s="1" t="s">
        <v>4630</v>
      </c>
      <c r="I1414" s="1" t="s">
        <v>5088</v>
      </c>
      <c r="J1414" s="1" t="s">
        <v>4938</v>
      </c>
      <c r="K1414">
        <v>36327.69</v>
      </c>
      <c r="L1414">
        <v>5.97</v>
      </c>
      <c r="M1414" s="32" t="s">
        <v>7497</v>
      </c>
      <c r="N1414" s="35" t="s">
        <v>4945</v>
      </c>
      <c r="O1414" s="1" t="s">
        <v>4664</v>
      </c>
      <c r="P1414" s="1" t="s">
        <v>4622</v>
      </c>
      <c r="Q1414" s="1" t="s">
        <v>4643</v>
      </c>
      <c r="R1414" s="1" t="s">
        <v>4653</v>
      </c>
      <c r="S1414" s="1">
        <f>+Excel_Advanced_Sales_Dataset_2000__hetvi__2[[#This Row],[Unit Price]]*Excel_Advanced_Sales_Dataset_2000__hetvi__2[[#This Row],[Quantity]]</f>
        <v>1198813.77</v>
      </c>
    </row>
    <row r="1415" spans="1:19" x14ac:dyDescent="0.25">
      <c r="A1415" s="1" t="s">
        <v>3410</v>
      </c>
      <c r="B1415" s="1" t="s">
        <v>55</v>
      </c>
      <c r="C1415" s="1" t="s">
        <v>5736</v>
      </c>
      <c r="D1415" s="1" t="s">
        <v>7240</v>
      </c>
      <c r="E1415" s="1" t="s">
        <v>4627</v>
      </c>
      <c r="F1415" s="1" t="s">
        <v>4636</v>
      </c>
      <c r="G1415" s="1" t="s">
        <v>4985</v>
      </c>
      <c r="H1415" s="1" t="s">
        <v>4638</v>
      </c>
      <c r="I1415" s="1" t="s">
        <v>4802</v>
      </c>
      <c r="J1415" s="1" t="s">
        <v>4700</v>
      </c>
      <c r="K1415">
        <v>20554.919999999998</v>
      </c>
      <c r="L1415">
        <v>10.97</v>
      </c>
      <c r="M1415" s="32" t="s">
        <v>7498</v>
      </c>
      <c r="N1415" s="35" t="s">
        <v>4940</v>
      </c>
      <c r="O1415" s="1" t="s">
        <v>4609</v>
      </c>
      <c r="P1415" s="1" t="s">
        <v>4622</v>
      </c>
      <c r="Q1415" s="1" t="s">
        <v>4611</v>
      </c>
      <c r="R1415" s="1" t="s">
        <v>4665</v>
      </c>
      <c r="S1415" s="1">
        <f>+Excel_Advanced_Sales_Dataset_2000__hetvi__2[[#This Row],[Unit Price]]*Excel_Advanced_Sales_Dataset_2000__hetvi__2[[#This Row],[Quantity]]</f>
        <v>596092.67999999993</v>
      </c>
    </row>
    <row r="1416" spans="1:19" x14ac:dyDescent="0.25">
      <c r="A1416" s="1" t="s">
        <v>3412</v>
      </c>
      <c r="B1416" s="1" t="s">
        <v>418</v>
      </c>
      <c r="C1416" s="1" t="s">
        <v>7499</v>
      </c>
      <c r="D1416" s="1" t="s">
        <v>6358</v>
      </c>
      <c r="E1416" s="1" t="s">
        <v>4627</v>
      </c>
      <c r="F1416" s="1" t="s">
        <v>4691</v>
      </c>
      <c r="G1416" s="1" t="s">
        <v>5000</v>
      </c>
      <c r="H1416" s="1" t="s">
        <v>4725</v>
      </c>
      <c r="I1416" s="1" t="s">
        <v>4726</v>
      </c>
      <c r="J1416" s="1" t="s">
        <v>5261</v>
      </c>
      <c r="K1416">
        <v>20993.18</v>
      </c>
      <c r="L1416">
        <v>2.54</v>
      </c>
      <c r="M1416" s="32" t="s">
        <v>7500</v>
      </c>
      <c r="N1416" s="35" t="s">
        <v>4763</v>
      </c>
      <c r="O1416" s="1" t="s">
        <v>4730</v>
      </c>
      <c r="P1416" s="1" t="s">
        <v>4622</v>
      </c>
      <c r="Q1416" s="1" t="s">
        <v>4643</v>
      </c>
      <c r="R1416" s="1" t="s">
        <v>4682</v>
      </c>
      <c r="S1416" s="1">
        <f>+Excel_Advanced_Sales_Dataset_2000__hetvi__2[[#This Row],[Unit Price]]*Excel_Advanced_Sales_Dataset_2000__hetvi__2[[#This Row],[Quantity]]</f>
        <v>209931.8</v>
      </c>
    </row>
    <row r="1417" spans="1:19" x14ac:dyDescent="0.25">
      <c r="A1417" s="1" t="s">
        <v>3414</v>
      </c>
      <c r="B1417" s="1" t="s">
        <v>1335</v>
      </c>
      <c r="C1417" s="1" t="s">
        <v>5855</v>
      </c>
      <c r="D1417" s="1" t="s">
        <v>6023</v>
      </c>
      <c r="E1417" s="1" t="s">
        <v>4615</v>
      </c>
      <c r="F1417" s="1" t="s">
        <v>4843</v>
      </c>
      <c r="G1417" s="1" t="s">
        <v>4844</v>
      </c>
      <c r="H1417" s="1" t="s">
        <v>4659</v>
      </c>
      <c r="I1417" s="1" t="s">
        <v>4756</v>
      </c>
      <c r="J1417" s="1" t="s">
        <v>5261</v>
      </c>
      <c r="K1417">
        <v>49019.51</v>
      </c>
      <c r="L1417">
        <v>15.62</v>
      </c>
      <c r="M1417" s="32" t="s">
        <v>7501</v>
      </c>
      <c r="N1417" s="35" t="s">
        <v>6398</v>
      </c>
      <c r="O1417" s="1" t="s">
        <v>45</v>
      </c>
      <c r="P1417" s="1" t="s">
        <v>4622</v>
      </c>
      <c r="Q1417" s="1" t="s">
        <v>4643</v>
      </c>
      <c r="R1417" s="1" t="s">
        <v>4653</v>
      </c>
      <c r="S1417" s="1">
        <f>+Excel_Advanced_Sales_Dataset_2000__hetvi__2[[#This Row],[Unit Price]]*Excel_Advanced_Sales_Dataset_2000__hetvi__2[[#This Row],[Quantity]]</f>
        <v>490195.10000000003</v>
      </c>
    </row>
    <row r="1418" spans="1:19" x14ac:dyDescent="0.25">
      <c r="A1418" s="1" t="s">
        <v>3416</v>
      </c>
      <c r="B1418" s="1" t="s">
        <v>875</v>
      </c>
      <c r="C1418" s="1" t="s">
        <v>6313</v>
      </c>
      <c r="D1418" s="1" t="s">
        <v>5274</v>
      </c>
      <c r="E1418" s="1" t="s">
        <v>4602</v>
      </c>
      <c r="F1418" s="1" t="s">
        <v>4668</v>
      </c>
      <c r="G1418" s="1" t="s">
        <v>4879</v>
      </c>
      <c r="H1418" s="1" t="s">
        <v>4605</v>
      </c>
      <c r="I1418" s="1" t="s">
        <v>4868</v>
      </c>
      <c r="J1418" s="1" t="s">
        <v>5118</v>
      </c>
      <c r="K1418">
        <v>16986.62</v>
      </c>
      <c r="L1418">
        <v>18.12</v>
      </c>
      <c r="M1418" s="32" t="s">
        <v>7502</v>
      </c>
      <c r="N1418" s="35" t="s">
        <v>7453</v>
      </c>
      <c r="O1418" s="1" t="s">
        <v>4609</v>
      </c>
      <c r="P1418" s="1" t="s">
        <v>4622</v>
      </c>
      <c r="Q1418" s="1" t="s">
        <v>4643</v>
      </c>
      <c r="R1418" s="1" t="s">
        <v>4782</v>
      </c>
      <c r="S1418" s="1">
        <f>+Excel_Advanced_Sales_Dataset_2000__hetvi__2[[#This Row],[Unit Price]]*Excel_Advanced_Sales_Dataset_2000__hetvi__2[[#This Row],[Quantity]]</f>
        <v>594531.69999999995</v>
      </c>
    </row>
    <row r="1419" spans="1:19" x14ac:dyDescent="0.25">
      <c r="A1419" s="1" t="s">
        <v>3418</v>
      </c>
      <c r="B1419" s="1" t="s">
        <v>943</v>
      </c>
      <c r="C1419" s="1" t="s">
        <v>4790</v>
      </c>
      <c r="D1419" s="1" t="s">
        <v>5332</v>
      </c>
      <c r="E1419" s="1" t="s">
        <v>4602</v>
      </c>
      <c r="F1419" s="1" t="s">
        <v>4684</v>
      </c>
      <c r="G1419" s="1" t="s">
        <v>4792</v>
      </c>
      <c r="H1419" s="1" t="s">
        <v>4659</v>
      </c>
      <c r="I1419" s="1" t="s">
        <v>4756</v>
      </c>
      <c r="J1419" s="1" t="s">
        <v>4620</v>
      </c>
      <c r="K1419">
        <v>47943.27</v>
      </c>
      <c r="L1419">
        <v>9.8699999999999992</v>
      </c>
      <c r="M1419" s="32" t="s">
        <v>7503</v>
      </c>
      <c r="N1419" s="35" t="s">
        <v>5126</v>
      </c>
      <c r="O1419" s="1" t="s">
        <v>4609</v>
      </c>
      <c r="P1419" s="1" t="s">
        <v>4622</v>
      </c>
      <c r="Q1419" s="1" t="s">
        <v>4643</v>
      </c>
      <c r="R1419" s="1" t="s">
        <v>4612</v>
      </c>
      <c r="S1419" s="1">
        <f>+Excel_Advanced_Sales_Dataset_2000__hetvi__2[[#This Row],[Unit Price]]*Excel_Advanced_Sales_Dataset_2000__hetvi__2[[#This Row],[Quantity]]</f>
        <v>143829.81</v>
      </c>
    </row>
    <row r="1420" spans="1:19" x14ac:dyDescent="0.25">
      <c r="A1420" s="1" t="s">
        <v>3420</v>
      </c>
      <c r="B1420" s="1" t="s">
        <v>2523</v>
      </c>
      <c r="C1420" s="1" t="s">
        <v>5263</v>
      </c>
      <c r="D1420" s="1" t="s">
        <v>7504</v>
      </c>
      <c r="E1420" s="1" t="s">
        <v>4615</v>
      </c>
      <c r="F1420" s="1" t="s">
        <v>4754</v>
      </c>
      <c r="G1420" s="1" t="s">
        <v>4798</v>
      </c>
      <c r="H1420" s="1" t="s">
        <v>4630</v>
      </c>
      <c r="I1420" s="1" t="s">
        <v>4766</v>
      </c>
      <c r="J1420" s="1" t="s">
        <v>4828</v>
      </c>
      <c r="K1420">
        <v>47579.47</v>
      </c>
      <c r="L1420">
        <v>15.44</v>
      </c>
      <c r="M1420" s="32" t="s">
        <v>7505</v>
      </c>
      <c r="N1420" s="35" t="s">
        <v>6201</v>
      </c>
      <c r="O1420" s="1" t="s">
        <v>45</v>
      </c>
      <c r="P1420" s="1" t="s">
        <v>4622</v>
      </c>
      <c r="Q1420" s="1" t="s">
        <v>4611</v>
      </c>
      <c r="R1420" s="1" t="s">
        <v>4624</v>
      </c>
      <c r="S1420" s="1">
        <f>+Excel_Advanced_Sales_Dataset_2000__hetvi__2[[#This Row],[Unit Price]]*Excel_Advanced_Sales_Dataset_2000__hetvi__2[[#This Row],[Quantity]]</f>
        <v>618533.11</v>
      </c>
    </row>
    <row r="1421" spans="1:19" x14ac:dyDescent="0.25">
      <c r="A1421" s="1" t="s">
        <v>3422</v>
      </c>
      <c r="B1421" s="1" t="s">
        <v>385</v>
      </c>
      <c r="C1421" s="1" t="s">
        <v>5438</v>
      </c>
      <c r="D1421" s="1" t="s">
        <v>4850</v>
      </c>
      <c r="E1421" s="1" t="s">
        <v>4627</v>
      </c>
      <c r="F1421" s="1" t="s">
        <v>4628</v>
      </c>
      <c r="G1421" s="1" t="s">
        <v>4629</v>
      </c>
      <c r="H1421" s="1" t="s">
        <v>4605</v>
      </c>
      <c r="I1421" s="1" t="s">
        <v>4819</v>
      </c>
      <c r="J1421" s="1" t="s">
        <v>4693</v>
      </c>
      <c r="K1421">
        <v>38335.25</v>
      </c>
      <c r="L1421">
        <v>6.52</v>
      </c>
      <c r="M1421" s="32" t="s">
        <v>7506</v>
      </c>
      <c r="N1421" s="35" t="s">
        <v>5120</v>
      </c>
      <c r="O1421" s="1" t="s">
        <v>4651</v>
      </c>
      <c r="P1421" s="1" t="s">
        <v>4622</v>
      </c>
      <c r="Q1421" s="1" t="s">
        <v>4643</v>
      </c>
      <c r="R1421" s="1" t="s">
        <v>4782</v>
      </c>
      <c r="S1421" s="1">
        <f>+Excel_Advanced_Sales_Dataset_2000__hetvi__2[[#This Row],[Unit Price]]*Excel_Advanced_Sales_Dataset_2000__hetvi__2[[#This Row],[Quantity]]</f>
        <v>1150057.5</v>
      </c>
    </row>
    <row r="1422" spans="1:19" x14ac:dyDescent="0.25">
      <c r="A1422" s="1" t="s">
        <v>3424</v>
      </c>
      <c r="B1422" s="1" t="s">
        <v>948</v>
      </c>
      <c r="C1422" s="1" t="s">
        <v>7507</v>
      </c>
      <c r="D1422" s="1" t="s">
        <v>7508</v>
      </c>
      <c r="E1422" s="1" t="s">
        <v>4602</v>
      </c>
      <c r="F1422" s="1" t="s">
        <v>4785</v>
      </c>
      <c r="G1422" s="1" t="s">
        <v>4786</v>
      </c>
      <c r="H1422" s="1" t="s">
        <v>4638</v>
      </c>
      <c r="I1422" s="1" t="s">
        <v>4774</v>
      </c>
      <c r="J1422" s="1" t="s">
        <v>4902</v>
      </c>
      <c r="K1422">
        <v>15578.99</v>
      </c>
      <c r="L1422">
        <v>5.15</v>
      </c>
      <c r="M1422" s="32" t="s">
        <v>7509</v>
      </c>
      <c r="N1422" s="35" t="s">
        <v>6008</v>
      </c>
      <c r="O1422" s="1" t="s">
        <v>4730</v>
      </c>
      <c r="P1422" s="1" t="s">
        <v>4622</v>
      </c>
      <c r="Q1422" s="1" t="s">
        <v>4623</v>
      </c>
      <c r="R1422" s="1" t="s">
        <v>4612</v>
      </c>
      <c r="S1422" s="1">
        <f>+Excel_Advanced_Sales_Dataset_2000__hetvi__2[[#This Row],[Unit Price]]*Excel_Advanced_Sales_Dataset_2000__hetvi__2[[#This Row],[Quantity]]</f>
        <v>747791.52</v>
      </c>
    </row>
    <row r="1423" spans="1:19" x14ac:dyDescent="0.25">
      <c r="A1423" s="1" t="s">
        <v>3426</v>
      </c>
      <c r="B1423" s="1" t="s">
        <v>2143</v>
      </c>
      <c r="C1423" s="1" t="s">
        <v>5150</v>
      </c>
      <c r="D1423" s="1" t="s">
        <v>5214</v>
      </c>
      <c r="E1423" s="1" t="s">
        <v>4627</v>
      </c>
      <c r="F1423" s="1" t="s">
        <v>4723</v>
      </c>
      <c r="G1423" s="1" t="s">
        <v>4922</v>
      </c>
      <c r="H1423" s="1" t="s">
        <v>4630</v>
      </c>
      <c r="I1423" s="1" t="s">
        <v>5088</v>
      </c>
      <c r="J1423" s="1" t="s">
        <v>4679</v>
      </c>
      <c r="K1423">
        <v>21475.33</v>
      </c>
      <c r="L1423">
        <v>15.66</v>
      </c>
      <c r="M1423" s="32" t="s">
        <v>7510</v>
      </c>
      <c r="N1423" s="35" t="s">
        <v>5784</v>
      </c>
      <c r="O1423" s="1" t="s">
        <v>45</v>
      </c>
      <c r="P1423" s="1" t="s">
        <v>4622</v>
      </c>
      <c r="Q1423" s="1" t="s">
        <v>4643</v>
      </c>
      <c r="R1423" s="1" t="s">
        <v>4624</v>
      </c>
      <c r="S1423" s="1">
        <f>+Excel_Advanced_Sales_Dataset_2000__hetvi__2[[#This Row],[Unit Price]]*Excel_Advanced_Sales_Dataset_2000__hetvi__2[[#This Row],[Quantity]]</f>
        <v>21475.33</v>
      </c>
    </row>
    <row r="1424" spans="1:19" x14ac:dyDescent="0.25">
      <c r="A1424" s="1" t="s">
        <v>3428</v>
      </c>
      <c r="B1424" s="1" t="s">
        <v>232</v>
      </c>
      <c r="C1424" s="1" t="s">
        <v>4783</v>
      </c>
      <c r="D1424" s="1" t="s">
        <v>7511</v>
      </c>
      <c r="E1424" s="1" t="s">
        <v>4602</v>
      </c>
      <c r="F1424" s="1" t="s">
        <v>4603</v>
      </c>
      <c r="G1424" s="1" t="s">
        <v>4813</v>
      </c>
      <c r="H1424" s="1" t="s">
        <v>4630</v>
      </c>
      <c r="I1424" s="1" t="s">
        <v>4766</v>
      </c>
      <c r="J1424" s="1" t="s">
        <v>4918</v>
      </c>
      <c r="K1424">
        <v>33654.28</v>
      </c>
      <c r="L1424">
        <v>14.18</v>
      </c>
      <c r="M1424" s="32" t="s">
        <v>7512</v>
      </c>
      <c r="N1424" s="35" t="s">
        <v>6031</v>
      </c>
      <c r="O1424" s="1" t="s">
        <v>4664</v>
      </c>
      <c r="P1424" s="1" t="s">
        <v>4622</v>
      </c>
      <c r="Q1424" s="1" t="s">
        <v>4643</v>
      </c>
      <c r="R1424" s="1" t="s">
        <v>4612</v>
      </c>
      <c r="S1424" s="1">
        <f>+Excel_Advanced_Sales_Dataset_2000__hetvi__2[[#This Row],[Unit Price]]*Excel_Advanced_Sales_Dataset_2000__hetvi__2[[#This Row],[Quantity]]</f>
        <v>875011.28</v>
      </c>
    </row>
    <row r="1425" spans="1:19" x14ac:dyDescent="0.25">
      <c r="A1425" s="1" t="s">
        <v>3430</v>
      </c>
      <c r="B1425" s="1" t="s">
        <v>732</v>
      </c>
      <c r="C1425" s="1" t="s">
        <v>5042</v>
      </c>
      <c r="D1425" s="1" t="s">
        <v>4950</v>
      </c>
      <c r="E1425" s="1" t="s">
        <v>4615</v>
      </c>
      <c r="F1425" s="1" t="s">
        <v>4733</v>
      </c>
      <c r="G1425" s="1" t="s">
        <v>5083</v>
      </c>
      <c r="H1425" s="1" t="s">
        <v>4605</v>
      </c>
      <c r="I1425" s="1" t="s">
        <v>4819</v>
      </c>
      <c r="J1425" s="1" t="s">
        <v>4767</v>
      </c>
      <c r="K1425">
        <v>14977.03</v>
      </c>
      <c r="L1425">
        <v>7.8</v>
      </c>
      <c r="M1425" s="32" t="s">
        <v>7513</v>
      </c>
      <c r="N1425" s="35" t="s">
        <v>5749</v>
      </c>
      <c r="O1425" s="1" t="s">
        <v>45</v>
      </c>
      <c r="P1425" s="1" t="s">
        <v>4622</v>
      </c>
      <c r="Q1425" s="1" t="s">
        <v>4611</v>
      </c>
      <c r="R1425" s="1" t="s">
        <v>4823</v>
      </c>
      <c r="S1425" s="1">
        <f>+Excel_Advanced_Sales_Dataset_2000__hetvi__2[[#This Row],[Unit Price]]*Excel_Advanced_Sales_Dataset_2000__hetvi__2[[#This Row],[Quantity]]</f>
        <v>673966.35</v>
      </c>
    </row>
    <row r="1426" spans="1:19" x14ac:dyDescent="0.25">
      <c r="A1426" s="1" t="s">
        <v>3432</v>
      </c>
      <c r="B1426" s="1" t="s">
        <v>948</v>
      </c>
      <c r="C1426" s="1" t="s">
        <v>5315</v>
      </c>
      <c r="D1426" s="1" t="s">
        <v>5529</v>
      </c>
      <c r="E1426" s="1" t="s">
        <v>4602</v>
      </c>
      <c r="F1426" s="1" t="s">
        <v>4684</v>
      </c>
      <c r="G1426" s="1" t="s">
        <v>4685</v>
      </c>
      <c r="H1426" s="1" t="s">
        <v>4638</v>
      </c>
      <c r="I1426" s="1" t="s">
        <v>4834</v>
      </c>
      <c r="J1426" s="1" t="s">
        <v>4869</v>
      </c>
      <c r="K1426">
        <v>32666.97</v>
      </c>
      <c r="L1426">
        <v>9.82</v>
      </c>
      <c r="M1426" s="32" t="s">
        <v>7514</v>
      </c>
      <c r="N1426" s="35" t="s">
        <v>5085</v>
      </c>
      <c r="O1426" s="1" t="s">
        <v>4664</v>
      </c>
      <c r="P1426" s="1" t="s">
        <v>4622</v>
      </c>
      <c r="Q1426" s="1" t="s">
        <v>4623</v>
      </c>
      <c r="R1426" s="1" t="s">
        <v>4703</v>
      </c>
      <c r="S1426" s="1">
        <f>+Excel_Advanced_Sales_Dataset_2000__hetvi__2[[#This Row],[Unit Price]]*Excel_Advanced_Sales_Dataset_2000__hetvi__2[[#This Row],[Quantity]]</f>
        <v>882008.19000000006</v>
      </c>
    </row>
    <row r="1427" spans="1:19" x14ac:dyDescent="0.25">
      <c r="A1427" s="1" t="s">
        <v>3434</v>
      </c>
      <c r="B1427" s="1" t="s">
        <v>2852</v>
      </c>
      <c r="C1427" s="1" t="s">
        <v>4901</v>
      </c>
      <c r="D1427" s="1" t="s">
        <v>5609</v>
      </c>
      <c r="E1427" s="1" t="s">
        <v>4602</v>
      </c>
      <c r="F1427" s="1" t="s">
        <v>4785</v>
      </c>
      <c r="G1427" s="1" t="s">
        <v>4942</v>
      </c>
      <c r="H1427" s="1" t="s">
        <v>4638</v>
      </c>
      <c r="I1427" s="1" t="s">
        <v>4639</v>
      </c>
      <c r="J1427" s="1" t="s">
        <v>4893</v>
      </c>
      <c r="K1427">
        <v>12948.18</v>
      </c>
      <c r="L1427">
        <v>17.32</v>
      </c>
      <c r="M1427" s="32" t="s">
        <v>7515</v>
      </c>
      <c r="N1427" s="35" t="s">
        <v>6988</v>
      </c>
      <c r="O1427" s="1" t="s">
        <v>4664</v>
      </c>
      <c r="P1427" s="1" t="s">
        <v>4622</v>
      </c>
      <c r="Q1427" s="1" t="s">
        <v>4643</v>
      </c>
      <c r="R1427" s="1" t="s">
        <v>4624</v>
      </c>
      <c r="S1427" s="1">
        <f>+Excel_Advanced_Sales_Dataset_2000__hetvi__2[[#This Row],[Unit Price]]*Excel_Advanced_Sales_Dataset_2000__hetvi__2[[#This Row],[Quantity]]</f>
        <v>271911.78000000003</v>
      </c>
    </row>
    <row r="1428" spans="1:19" x14ac:dyDescent="0.25">
      <c r="A1428" s="1" t="s">
        <v>3436</v>
      </c>
      <c r="B1428" s="1" t="s">
        <v>2904</v>
      </c>
      <c r="C1428" s="1" t="s">
        <v>5736</v>
      </c>
      <c r="D1428" s="1" t="s">
        <v>5512</v>
      </c>
      <c r="E1428" s="1" t="s">
        <v>4602</v>
      </c>
      <c r="F1428" s="1" t="s">
        <v>4603</v>
      </c>
      <c r="G1428" s="1" t="s">
        <v>4604</v>
      </c>
      <c r="H1428" s="1" t="s">
        <v>4618</v>
      </c>
      <c r="I1428" s="1" t="s">
        <v>4735</v>
      </c>
      <c r="J1428" s="1" t="s">
        <v>5278</v>
      </c>
      <c r="K1428">
        <v>11083.93</v>
      </c>
      <c r="L1428">
        <v>15.94</v>
      </c>
      <c r="M1428" s="32" t="s">
        <v>7516</v>
      </c>
      <c r="N1428" s="35" t="s">
        <v>5969</v>
      </c>
      <c r="O1428" s="1" t="s">
        <v>4730</v>
      </c>
      <c r="P1428" s="1" t="s">
        <v>4622</v>
      </c>
      <c r="Q1428" s="1" t="s">
        <v>4623</v>
      </c>
      <c r="R1428" s="1" t="s">
        <v>4823</v>
      </c>
      <c r="S1428" s="1">
        <f>+Excel_Advanced_Sales_Dataset_2000__hetvi__2[[#This Row],[Unit Price]]*Excel_Advanced_Sales_Dataset_2000__hetvi__2[[#This Row],[Quantity]]</f>
        <v>55419.65</v>
      </c>
    </row>
    <row r="1429" spans="1:19" x14ac:dyDescent="0.25">
      <c r="A1429" s="1" t="s">
        <v>3438</v>
      </c>
      <c r="B1429" s="1" t="s">
        <v>1081</v>
      </c>
      <c r="C1429" s="1" t="s">
        <v>4912</v>
      </c>
      <c r="D1429" s="1" t="s">
        <v>4690</v>
      </c>
      <c r="E1429" s="1" t="s">
        <v>4602</v>
      </c>
      <c r="F1429" s="1" t="s">
        <v>4668</v>
      </c>
      <c r="G1429" s="1" t="s">
        <v>4807</v>
      </c>
      <c r="H1429" s="1" t="s">
        <v>4605</v>
      </c>
      <c r="I1429" s="1" t="s">
        <v>4819</v>
      </c>
      <c r="J1429" s="1" t="s">
        <v>4717</v>
      </c>
      <c r="K1429">
        <v>9790.7800000000007</v>
      </c>
      <c r="L1429">
        <v>9.89</v>
      </c>
      <c r="M1429" s="32" t="s">
        <v>7517</v>
      </c>
      <c r="N1429" s="35" t="s">
        <v>6402</v>
      </c>
      <c r="O1429" s="1" t="s">
        <v>45</v>
      </c>
      <c r="P1429" s="1" t="s">
        <v>4622</v>
      </c>
      <c r="Q1429" s="1" t="s">
        <v>4623</v>
      </c>
      <c r="R1429" s="1" t="s">
        <v>4782</v>
      </c>
      <c r="S1429" s="1">
        <f>+Excel_Advanced_Sales_Dataset_2000__hetvi__2[[#This Row],[Unit Price]]*Excel_Advanced_Sales_Dataset_2000__hetvi__2[[#This Row],[Quantity]]</f>
        <v>362258.86000000004</v>
      </c>
    </row>
    <row r="1430" spans="1:19" x14ac:dyDescent="0.25">
      <c r="A1430" s="1" t="s">
        <v>3440</v>
      </c>
      <c r="B1430" s="1" t="s">
        <v>664</v>
      </c>
      <c r="C1430" s="1" t="s">
        <v>5080</v>
      </c>
      <c r="D1430" s="1" t="s">
        <v>6085</v>
      </c>
      <c r="E1430" s="1" t="s">
        <v>4602</v>
      </c>
      <c r="F1430" s="1" t="s">
        <v>4684</v>
      </c>
      <c r="G1430" s="1" t="s">
        <v>4792</v>
      </c>
      <c r="H1430" s="1" t="s">
        <v>4630</v>
      </c>
      <c r="I1430" s="1" t="s">
        <v>5088</v>
      </c>
      <c r="J1430" s="1" t="s">
        <v>4820</v>
      </c>
      <c r="K1430">
        <v>1991.5</v>
      </c>
      <c r="L1430">
        <v>3.31</v>
      </c>
      <c r="M1430" s="32" t="s">
        <v>7518</v>
      </c>
      <c r="N1430" s="35" t="s">
        <v>5002</v>
      </c>
      <c r="O1430" s="1" t="s">
        <v>4730</v>
      </c>
      <c r="P1430" s="1" t="s">
        <v>4622</v>
      </c>
      <c r="Q1430" s="1" t="s">
        <v>4643</v>
      </c>
      <c r="R1430" s="1" t="s">
        <v>4744</v>
      </c>
      <c r="S1430" s="1">
        <f>+Excel_Advanced_Sales_Dataset_2000__hetvi__2[[#This Row],[Unit Price]]*Excel_Advanced_Sales_Dataset_2000__hetvi__2[[#This Row],[Quantity]]</f>
        <v>43813</v>
      </c>
    </row>
    <row r="1431" spans="1:19" x14ac:dyDescent="0.25">
      <c r="A1431" s="1" t="s">
        <v>3442</v>
      </c>
      <c r="B1431" s="1" t="s">
        <v>633</v>
      </c>
      <c r="C1431" s="1" t="s">
        <v>5809</v>
      </c>
      <c r="D1431" s="1" t="s">
        <v>5592</v>
      </c>
      <c r="E1431" s="1" t="s">
        <v>4627</v>
      </c>
      <c r="F1431" s="1" t="s">
        <v>4628</v>
      </c>
      <c r="G1431" s="1" t="s">
        <v>4747</v>
      </c>
      <c r="H1431" s="1" t="s">
        <v>4605</v>
      </c>
      <c r="I1431" s="1" t="s">
        <v>4808</v>
      </c>
      <c r="J1431" s="1" t="s">
        <v>4779</v>
      </c>
      <c r="K1431">
        <v>17879.89</v>
      </c>
      <c r="L1431">
        <v>3.68</v>
      </c>
      <c r="M1431" s="32" t="s">
        <v>7519</v>
      </c>
      <c r="N1431" s="35" t="s">
        <v>6211</v>
      </c>
      <c r="O1431" s="1" t="s">
        <v>4609</v>
      </c>
      <c r="P1431" s="1" t="s">
        <v>4622</v>
      </c>
      <c r="Q1431" s="1" t="s">
        <v>4611</v>
      </c>
      <c r="R1431" s="1" t="s">
        <v>4624</v>
      </c>
      <c r="S1431" s="1">
        <f>+Excel_Advanced_Sales_Dataset_2000__hetvi__2[[#This Row],[Unit Price]]*Excel_Advanced_Sales_Dataset_2000__hetvi__2[[#This Row],[Quantity]]</f>
        <v>160919.01</v>
      </c>
    </row>
    <row r="1432" spans="1:19" x14ac:dyDescent="0.25">
      <c r="A1432" s="1" t="s">
        <v>3444</v>
      </c>
      <c r="B1432" s="1" t="s">
        <v>2338</v>
      </c>
      <c r="C1432" s="1" t="s">
        <v>5416</v>
      </c>
      <c r="D1432" s="1" t="s">
        <v>5274</v>
      </c>
      <c r="E1432" s="1" t="s">
        <v>4615</v>
      </c>
      <c r="F1432" s="1" t="s">
        <v>4754</v>
      </c>
      <c r="G1432" s="1" t="s">
        <v>4839</v>
      </c>
      <c r="H1432" s="1" t="s">
        <v>4725</v>
      </c>
      <c r="I1432" s="1" t="s">
        <v>4726</v>
      </c>
      <c r="J1432" s="1" t="s">
        <v>4749</v>
      </c>
      <c r="K1432">
        <v>49054.57</v>
      </c>
      <c r="L1432">
        <v>15.48</v>
      </c>
      <c r="M1432" s="32" t="s">
        <v>7520</v>
      </c>
      <c r="N1432" s="35" t="s">
        <v>6385</v>
      </c>
      <c r="O1432" s="1" t="s">
        <v>4609</v>
      </c>
      <c r="P1432" s="1" t="s">
        <v>4622</v>
      </c>
      <c r="Q1432" s="1" t="s">
        <v>4643</v>
      </c>
      <c r="R1432" s="1" t="s">
        <v>4665</v>
      </c>
      <c r="S1432" s="1">
        <f>+Excel_Advanced_Sales_Dataset_2000__hetvi__2[[#This Row],[Unit Price]]*Excel_Advanced_Sales_Dataset_2000__hetvi__2[[#This Row],[Quantity]]</f>
        <v>1765964.52</v>
      </c>
    </row>
    <row r="1433" spans="1:19" x14ac:dyDescent="0.25">
      <c r="A1433" s="1" t="s">
        <v>3446</v>
      </c>
      <c r="B1433" s="1" t="s">
        <v>2094</v>
      </c>
      <c r="C1433" s="1" t="s">
        <v>5217</v>
      </c>
      <c r="D1433" s="1" t="s">
        <v>6852</v>
      </c>
      <c r="E1433" s="1" t="s">
        <v>4615</v>
      </c>
      <c r="F1433" s="1" t="s">
        <v>4754</v>
      </c>
      <c r="G1433" s="1" t="s">
        <v>4839</v>
      </c>
      <c r="H1433" s="1" t="s">
        <v>4638</v>
      </c>
      <c r="I1433" s="1" t="s">
        <v>4774</v>
      </c>
      <c r="J1433" s="1" t="s">
        <v>4700</v>
      </c>
      <c r="K1433">
        <v>26274.34</v>
      </c>
      <c r="L1433">
        <v>10.85</v>
      </c>
      <c r="M1433" s="32" t="s">
        <v>7521</v>
      </c>
      <c r="N1433" s="35" t="s">
        <v>6805</v>
      </c>
      <c r="O1433" s="1" t="s">
        <v>4651</v>
      </c>
      <c r="P1433" s="1" t="s">
        <v>4622</v>
      </c>
      <c r="Q1433" s="1" t="s">
        <v>4623</v>
      </c>
      <c r="R1433" s="1" t="s">
        <v>4744</v>
      </c>
      <c r="S1433" s="1">
        <f>+Excel_Advanced_Sales_Dataset_2000__hetvi__2[[#This Row],[Unit Price]]*Excel_Advanced_Sales_Dataset_2000__hetvi__2[[#This Row],[Quantity]]</f>
        <v>761955.86</v>
      </c>
    </row>
    <row r="1434" spans="1:19" x14ac:dyDescent="0.25">
      <c r="A1434" s="1" t="s">
        <v>3448</v>
      </c>
      <c r="B1434" s="1" t="s">
        <v>1532</v>
      </c>
      <c r="C1434" s="1" t="s">
        <v>4824</v>
      </c>
      <c r="D1434" s="1" t="s">
        <v>5213</v>
      </c>
      <c r="E1434" s="1" t="s">
        <v>4602</v>
      </c>
      <c r="F1434" s="1" t="s">
        <v>4684</v>
      </c>
      <c r="G1434" s="1" t="s">
        <v>4685</v>
      </c>
      <c r="H1434" s="1" t="s">
        <v>4630</v>
      </c>
      <c r="I1434" s="1" t="s">
        <v>5088</v>
      </c>
      <c r="J1434" s="1" t="s">
        <v>4814</v>
      </c>
      <c r="K1434">
        <v>25738.22</v>
      </c>
      <c r="L1434">
        <v>4.4800000000000004</v>
      </c>
      <c r="M1434" s="32" t="s">
        <v>7522</v>
      </c>
      <c r="N1434" s="35" t="s">
        <v>5463</v>
      </c>
      <c r="O1434" s="1" t="s">
        <v>4730</v>
      </c>
      <c r="P1434" s="1" t="s">
        <v>4622</v>
      </c>
      <c r="Q1434" s="1" t="s">
        <v>4643</v>
      </c>
      <c r="R1434" s="1" t="s">
        <v>4696</v>
      </c>
      <c r="S1434" s="1">
        <f>+Excel_Advanced_Sales_Dataset_2000__hetvi__2[[#This Row],[Unit Price]]*Excel_Advanced_Sales_Dataset_2000__hetvi__2[[#This Row],[Quantity]]</f>
        <v>617717.28</v>
      </c>
    </row>
    <row r="1435" spans="1:19" x14ac:dyDescent="0.25">
      <c r="A1435" s="1" t="s">
        <v>3450</v>
      </c>
      <c r="B1435" s="1" t="s">
        <v>237</v>
      </c>
      <c r="C1435" s="1" t="s">
        <v>4885</v>
      </c>
      <c r="D1435" s="1" t="s">
        <v>7523</v>
      </c>
      <c r="E1435" s="1" t="s">
        <v>4656</v>
      </c>
      <c r="F1435" s="1" t="s">
        <v>4676</v>
      </c>
      <c r="G1435" s="1" t="s">
        <v>4917</v>
      </c>
      <c r="H1435" s="1" t="s">
        <v>4638</v>
      </c>
      <c r="I1435" s="1" t="s">
        <v>4716</v>
      </c>
      <c r="J1435" s="1" t="s">
        <v>4648</v>
      </c>
      <c r="K1435">
        <v>49618.86</v>
      </c>
      <c r="L1435">
        <v>8.83</v>
      </c>
      <c r="M1435" s="32" t="s">
        <v>7524</v>
      </c>
      <c r="N1435" s="35" t="s">
        <v>5909</v>
      </c>
      <c r="O1435" s="1" t="s">
        <v>4664</v>
      </c>
      <c r="P1435" s="1" t="s">
        <v>4622</v>
      </c>
      <c r="Q1435" s="1" t="s">
        <v>4611</v>
      </c>
      <c r="R1435" s="1" t="s">
        <v>4644</v>
      </c>
      <c r="S1435" s="1">
        <f>+Excel_Advanced_Sales_Dataset_2000__hetvi__2[[#This Row],[Unit Price]]*Excel_Advanced_Sales_Dataset_2000__hetvi__2[[#This Row],[Quantity]]</f>
        <v>2183229.84</v>
      </c>
    </row>
    <row r="1436" spans="1:19" x14ac:dyDescent="0.25">
      <c r="A1436" s="1" t="s">
        <v>3452</v>
      </c>
      <c r="B1436" s="1" t="s">
        <v>2152</v>
      </c>
      <c r="C1436" s="1" t="s">
        <v>4998</v>
      </c>
      <c r="D1436" s="1" t="s">
        <v>5229</v>
      </c>
      <c r="E1436" s="1" t="s">
        <v>4615</v>
      </c>
      <c r="F1436" s="1" t="s">
        <v>4754</v>
      </c>
      <c r="G1436" s="1" t="s">
        <v>4798</v>
      </c>
      <c r="H1436" s="1" t="s">
        <v>4630</v>
      </c>
      <c r="I1436" s="1" t="s">
        <v>4766</v>
      </c>
      <c r="J1436" s="1" t="s">
        <v>4993</v>
      </c>
      <c r="K1436">
        <v>34695.97</v>
      </c>
      <c r="L1436">
        <v>3.34</v>
      </c>
      <c r="M1436" s="32" t="s">
        <v>7525</v>
      </c>
      <c r="N1436" s="35" t="s">
        <v>4929</v>
      </c>
      <c r="O1436" s="1" t="s">
        <v>4730</v>
      </c>
      <c r="P1436" s="1" t="s">
        <v>4622</v>
      </c>
      <c r="Q1436" s="1" t="s">
        <v>4611</v>
      </c>
      <c r="R1436" s="1" t="s">
        <v>4665</v>
      </c>
      <c r="S1436" s="1">
        <f>+Excel_Advanced_Sales_Dataset_2000__hetvi__2[[#This Row],[Unit Price]]*Excel_Advanced_Sales_Dataset_2000__hetvi__2[[#This Row],[Quantity]]</f>
        <v>1422534.77</v>
      </c>
    </row>
    <row r="1437" spans="1:19" x14ac:dyDescent="0.25">
      <c r="A1437" s="1" t="s">
        <v>3454</v>
      </c>
      <c r="B1437" s="1" t="s">
        <v>1149</v>
      </c>
      <c r="C1437" s="1" t="s">
        <v>5764</v>
      </c>
      <c r="D1437" s="1" t="s">
        <v>4838</v>
      </c>
      <c r="E1437" s="1" t="s">
        <v>4615</v>
      </c>
      <c r="F1437" s="1" t="s">
        <v>4733</v>
      </c>
      <c r="G1437" s="1" t="s">
        <v>4734</v>
      </c>
      <c r="H1437" s="1" t="s">
        <v>4618</v>
      </c>
      <c r="I1437" s="1" t="s">
        <v>4678</v>
      </c>
      <c r="J1437" s="1" t="s">
        <v>4828</v>
      </c>
      <c r="K1437">
        <v>27593.33</v>
      </c>
      <c r="L1437">
        <v>18.579999999999998</v>
      </c>
      <c r="M1437" s="32" t="s">
        <v>7526</v>
      </c>
      <c r="N1437" s="35" t="s">
        <v>4914</v>
      </c>
      <c r="O1437" s="1" t="s">
        <v>4651</v>
      </c>
      <c r="P1437" s="1" t="s">
        <v>4622</v>
      </c>
      <c r="Q1437" s="1" t="s">
        <v>4611</v>
      </c>
      <c r="R1437" s="1" t="s">
        <v>4696</v>
      </c>
      <c r="S1437" s="1">
        <f>+Excel_Advanced_Sales_Dataset_2000__hetvi__2[[#This Row],[Unit Price]]*Excel_Advanced_Sales_Dataset_2000__hetvi__2[[#This Row],[Quantity]]</f>
        <v>358713.29000000004</v>
      </c>
    </row>
    <row r="1438" spans="1:19" x14ac:dyDescent="0.25">
      <c r="A1438" s="1" t="s">
        <v>3456</v>
      </c>
      <c r="B1438" s="1" t="s">
        <v>1540</v>
      </c>
      <c r="C1438" s="1" t="s">
        <v>5670</v>
      </c>
      <c r="D1438" s="1" t="s">
        <v>6043</v>
      </c>
      <c r="E1438" s="1" t="s">
        <v>4656</v>
      </c>
      <c r="F1438" s="1" t="s">
        <v>4657</v>
      </c>
      <c r="G1438" s="1" t="s">
        <v>4658</v>
      </c>
      <c r="H1438" s="1" t="s">
        <v>4605</v>
      </c>
      <c r="I1438" s="1" t="s">
        <v>4808</v>
      </c>
      <c r="J1438" s="1" t="s">
        <v>4809</v>
      </c>
      <c r="K1438">
        <v>28481.82</v>
      </c>
      <c r="L1438">
        <v>10.53</v>
      </c>
      <c r="M1438" s="32" t="s">
        <v>7527</v>
      </c>
      <c r="N1438" s="35" t="s">
        <v>6620</v>
      </c>
      <c r="O1438" s="1" t="s">
        <v>45</v>
      </c>
      <c r="P1438" s="1" t="s">
        <v>4622</v>
      </c>
      <c r="Q1438" s="1" t="s">
        <v>4623</v>
      </c>
      <c r="R1438" s="1" t="s">
        <v>4703</v>
      </c>
      <c r="S1438" s="1">
        <f>+Excel_Advanced_Sales_Dataset_2000__hetvi__2[[#This Row],[Unit Price]]*Excel_Advanced_Sales_Dataset_2000__hetvi__2[[#This Row],[Quantity]]</f>
        <v>199372.74</v>
      </c>
    </row>
    <row r="1439" spans="1:19" x14ac:dyDescent="0.25">
      <c r="A1439" s="1" t="s">
        <v>3458</v>
      </c>
      <c r="B1439" s="1" t="s">
        <v>664</v>
      </c>
      <c r="C1439" s="1" t="s">
        <v>4817</v>
      </c>
      <c r="D1439" s="1" t="s">
        <v>7171</v>
      </c>
      <c r="E1439" s="1" t="s">
        <v>4615</v>
      </c>
      <c r="F1439" s="1" t="s">
        <v>4733</v>
      </c>
      <c r="G1439" s="1" t="s">
        <v>5083</v>
      </c>
      <c r="H1439" s="1" t="s">
        <v>4659</v>
      </c>
      <c r="I1439" s="1" t="s">
        <v>4756</v>
      </c>
      <c r="J1439" s="1" t="s">
        <v>5100</v>
      </c>
      <c r="K1439">
        <v>4368.01</v>
      </c>
      <c r="L1439">
        <v>19.79</v>
      </c>
      <c r="M1439" s="32" t="s">
        <v>7528</v>
      </c>
      <c r="N1439" s="35" t="s">
        <v>6112</v>
      </c>
      <c r="O1439" s="1" t="s">
        <v>4730</v>
      </c>
      <c r="P1439" s="1" t="s">
        <v>4622</v>
      </c>
      <c r="Q1439" s="1" t="s">
        <v>4643</v>
      </c>
      <c r="R1439" s="1" t="s">
        <v>4653</v>
      </c>
      <c r="S1439" s="1">
        <f>+Excel_Advanced_Sales_Dataset_2000__hetvi__2[[#This Row],[Unit Price]]*Excel_Advanced_Sales_Dataset_2000__hetvi__2[[#This Row],[Quantity]]</f>
        <v>205296.47</v>
      </c>
    </row>
    <row r="1440" spans="1:19" x14ac:dyDescent="0.25">
      <c r="A1440" s="1" t="s">
        <v>3460</v>
      </c>
      <c r="B1440" s="1" t="s">
        <v>1899</v>
      </c>
      <c r="C1440" s="1" t="s">
        <v>6814</v>
      </c>
      <c r="D1440" s="1" t="s">
        <v>5214</v>
      </c>
      <c r="E1440" s="1" t="s">
        <v>4602</v>
      </c>
      <c r="F1440" s="1" t="s">
        <v>4785</v>
      </c>
      <c r="G1440" s="1" t="s">
        <v>4786</v>
      </c>
      <c r="H1440" s="1" t="s">
        <v>4630</v>
      </c>
      <c r="I1440" s="1" t="s">
        <v>5077</v>
      </c>
      <c r="J1440" s="1" t="s">
        <v>4686</v>
      </c>
      <c r="K1440">
        <v>26748.37</v>
      </c>
      <c r="L1440">
        <v>11.19</v>
      </c>
      <c r="M1440" s="32" t="s">
        <v>7529</v>
      </c>
      <c r="N1440" s="35" t="s">
        <v>5120</v>
      </c>
      <c r="O1440" s="1" t="s">
        <v>4664</v>
      </c>
      <c r="P1440" s="1" t="s">
        <v>4622</v>
      </c>
      <c r="Q1440" s="1" t="s">
        <v>4623</v>
      </c>
      <c r="R1440" s="1" t="s">
        <v>4782</v>
      </c>
      <c r="S1440" s="1">
        <f>+Excel_Advanced_Sales_Dataset_2000__hetvi__2[[#This Row],[Unit Price]]*Excel_Advanced_Sales_Dataset_2000__hetvi__2[[#This Row],[Quantity]]</f>
        <v>508219.02999999997</v>
      </c>
    </row>
    <row r="1441" spans="1:19" x14ac:dyDescent="0.25">
      <c r="A1441" s="1" t="s">
        <v>3462</v>
      </c>
      <c r="B1441" s="1" t="s">
        <v>1532</v>
      </c>
      <c r="C1441" s="1" t="s">
        <v>4905</v>
      </c>
      <c r="D1441" s="1" t="s">
        <v>7530</v>
      </c>
      <c r="E1441" s="1" t="s">
        <v>4602</v>
      </c>
      <c r="F1441" s="1" t="s">
        <v>4668</v>
      </c>
      <c r="G1441" s="1" t="s">
        <v>4669</v>
      </c>
      <c r="H1441" s="1" t="s">
        <v>4725</v>
      </c>
      <c r="I1441" s="1" t="s">
        <v>4898</v>
      </c>
      <c r="J1441" s="1" t="s">
        <v>4874</v>
      </c>
      <c r="K1441">
        <v>23888.87</v>
      </c>
      <c r="L1441">
        <v>3.67</v>
      </c>
      <c r="M1441" s="32" t="s">
        <v>7531</v>
      </c>
      <c r="N1441" s="35" t="s">
        <v>5526</v>
      </c>
      <c r="O1441" s="1" t="s">
        <v>4730</v>
      </c>
      <c r="P1441" s="1" t="s">
        <v>4622</v>
      </c>
      <c r="Q1441" s="1" t="s">
        <v>4643</v>
      </c>
      <c r="R1441" s="1" t="s">
        <v>4612</v>
      </c>
      <c r="S1441" s="1">
        <f>+Excel_Advanced_Sales_Dataset_2000__hetvi__2[[#This Row],[Unit Price]]*Excel_Advanced_Sales_Dataset_2000__hetvi__2[[#This Row],[Quantity]]</f>
        <v>47777.74</v>
      </c>
    </row>
    <row r="1442" spans="1:19" x14ac:dyDescent="0.25">
      <c r="A1442" s="1" t="s">
        <v>3464</v>
      </c>
      <c r="B1442" s="1" t="s">
        <v>717</v>
      </c>
      <c r="C1442" s="1" t="s">
        <v>4777</v>
      </c>
      <c r="D1442" s="1" t="s">
        <v>5263</v>
      </c>
      <c r="E1442" s="1" t="s">
        <v>4627</v>
      </c>
      <c r="F1442" s="1" t="s">
        <v>4636</v>
      </c>
      <c r="G1442" s="1" t="s">
        <v>5095</v>
      </c>
      <c r="H1442" s="1" t="s">
        <v>4618</v>
      </c>
      <c r="I1442" s="1" t="s">
        <v>4735</v>
      </c>
      <c r="J1442" s="1" t="s">
        <v>4736</v>
      </c>
      <c r="K1442">
        <v>38537.160000000003</v>
      </c>
      <c r="L1442">
        <v>16.91</v>
      </c>
      <c r="M1442" s="32" t="s">
        <v>7532</v>
      </c>
      <c r="N1442" s="35" t="s">
        <v>6633</v>
      </c>
      <c r="O1442" s="1" t="s">
        <v>45</v>
      </c>
      <c r="P1442" s="1" t="s">
        <v>4622</v>
      </c>
      <c r="Q1442" s="1" t="s">
        <v>4643</v>
      </c>
      <c r="R1442" s="1" t="s">
        <v>4823</v>
      </c>
      <c r="S1442" s="1">
        <f>+Excel_Advanced_Sales_Dataset_2000__hetvi__2[[#This Row],[Unit Price]]*Excel_Advanced_Sales_Dataset_2000__hetvi__2[[#This Row],[Quantity]]</f>
        <v>231222.96000000002</v>
      </c>
    </row>
    <row r="1443" spans="1:19" x14ac:dyDescent="0.25">
      <c r="A1443" s="1" t="s">
        <v>3466</v>
      </c>
      <c r="B1443" s="1" t="s">
        <v>3467</v>
      </c>
      <c r="C1443" s="1" t="s">
        <v>5080</v>
      </c>
      <c r="D1443" s="1" t="s">
        <v>6289</v>
      </c>
      <c r="E1443" s="1" t="s">
        <v>4602</v>
      </c>
      <c r="F1443" s="1" t="s">
        <v>4603</v>
      </c>
      <c r="G1443" s="1" t="s">
        <v>4813</v>
      </c>
      <c r="H1443" s="1" t="s">
        <v>4659</v>
      </c>
      <c r="I1443" s="1" t="s">
        <v>4660</v>
      </c>
      <c r="J1443" s="1" t="s">
        <v>4671</v>
      </c>
      <c r="K1443">
        <v>44948.4</v>
      </c>
      <c r="L1443">
        <v>3.46</v>
      </c>
      <c r="M1443" s="32" t="s">
        <v>7533</v>
      </c>
      <c r="N1443" s="35" t="s">
        <v>4763</v>
      </c>
      <c r="O1443" s="1" t="s">
        <v>4651</v>
      </c>
      <c r="P1443" s="1" t="s">
        <v>4622</v>
      </c>
      <c r="Q1443" s="1" t="s">
        <v>4611</v>
      </c>
      <c r="R1443" s="1" t="s">
        <v>4682</v>
      </c>
      <c r="S1443" s="1">
        <f>+Excel_Advanced_Sales_Dataset_2000__hetvi__2[[#This Row],[Unit Price]]*Excel_Advanced_Sales_Dataset_2000__hetvi__2[[#This Row],[Quantity]]</f>
        <v>1797936</v>
      </c>
    </row>
    <row r="1444" spans="1:19" x14ac:dyDescent="0.25">
      <c r="A1444" s="1" t="s">
        <v>3469</v>
      </c>
      <c r="B1444" s="1" t="s">
        <v>2618</v>
      </c>
      <c r="C1444" s="1" t="s">
        <v>4849</v>
      </c>
      <c r="D1444" s="1" t="s">
        <v>5441</v>
      </c>
      <c r="E1444" s="1" t="s">
        <v>4615</v>
      </c>
      <c r="F1444" s="1" t="s">
        <v>4754</v>
      </c>
      <c r="G1444" s="1" t="s">
        <v>4839</v>
      </c>
      <c r="H1444" s="1" t="s">
        <v>4605</v>
      </c>
      <c r="I1444" s="1" t="s">
        <v>4868</v>
      </c>
      <c r="J1444" s="1" t="s">
        <v>4909</v>
      </c>
      <c r="K1444">
        <v>26820.32</v>
      </c>
      <c r="L1444">
        <v>7.56</v>
      </c>
      <c r="M1444" s="32" t="s">
        <v>7534</v>
      </c>
      <c r="N1444" s="35" t="s">
        <v>4695</v>
      </c>
      <c r="O1444" s="1" t="s">
        <v>4664</v>
      </c>
      <c r="P1444" s="1" t="s">
        <v>4622</v>
      </c>
      <c r="Q1444" s="1" t="s">
        <v>4611</v>
      </c>
      <c r="R1444" s="1" t="s">
        <v>4696</v>
      </c>
      <c r="S1444" s="1">
        <f>+Excel_Advanced_Sales_Dataset_2000__hetvi__2[[#This Row],[Unit Price]]*Excel_Advanced_Sales_Dataset_2000__hetvi__2[[#This Row],[Quantity]]</f>
        <v>1341016</v>
      </c>
    </row>
    <row r="1445" spans="1:19" x14ac:dyDescent="0.25">
      <c r="A1445" s="1" t="s">
        <v>3471</v>
      </c>
      <c r="B1445" s="1" t="s">
        <v>453</v>
      </c>
      <c r="C1445" s="1" t="s">
        <v>4654</v>
      </c>
      <c r="D1445" s="1" t="s">
        <v>4858</v>
      </c>
      <c r="E1445" s="1" t="s">
        <v>4615</v>
      </c>
      <c r="F1445" s="1" t="s">
        <v>4843</v>
      </c>
      <c r="G1445" s="1" t="s">
        <v>4844</v>
      </c>
      <c r="H1445" s="1" t="s">
        <v>4618</v>
      </c>
      <c r="I1445" s="1" t="s">
        <v>4678</v>
      </c>
      <c r="J1445" s="1" t="s">
        <v>4793</v>
      </c>
      <c r="K1445">
        <v>46288.480000000003</v>
      </c>
      <c r="L1445">
        <v>13.14</v>
      </c>
      <c r="M1445" s="32" t="s">
        <v>7535</v>
      </c>
      <c r="N1445" s="35" t="s">
        <v>5988</v>
      </c>
      <c r="O1445" s="1" t="s">
        <v>4651</v>
      </c>
      <c r="P1445" s="1" t="s">
        <v>4622</v>
      </c>
      <c r="Q1445" s="1" t="s">
        <v>4643</v>
      </c>
      <c r="R1445" s="1" t="s">
        <v>4665</v>
      </c>
      <c r="S1445" s="1">
        <f>+Excel_Advanced_Sales_Dataset_2000__hetvi__2[[#This Row],[Unit Price]]*Excel_Advanced_Sales_Dataset_2000__hetvi__2[[#This Row],[Quantity]]</f>
        <v>740615.68000000005</v>
      </c>
    </row>
    <row r="1446" spans="1:19" x14ac:dyDescent="0.25">
      <c r="A1446" s="1" t="s">
        <v>3473</v>
      </c>
      <c r="B1446" s="1" t="s">
        <v>850</v>
      </c>
      <c r="C1446" s="1" t="s">
        <v>4682</v>
      </c>
      <c r="D1446" s="1" t="s">
        <v>4765</v>
      </c>
      <c r="E1446" s="1" t="s">
        <v>4656</v>
      </c>
      <c r="F1446" s="1" t="s">
        <v>4891</v>
      </c>
      <c r="G1446" s="1" t="s">
        <v>5143</v>
      </c>
      <c r="H1446" s="1" t="s">
        <v>4605</v>
      </c>
      <c r="I1446" s="1" t="s">
        <v>4606</v>
      </c>
      <c r="J1446" s="1" t="s">
        <v>4707</v>
      </c>
      <c r="K1446">
        <v>12921.03</v>
      </c>
      <c r="L1446">
        <v>2.93</v>
      </c>
      <c r="M1446" s="32" t="s">
        <v>7536</v>
      </c>
      <c r="N1446" s="35" t="s">
        <v>6316</v>
      </c>
      <c r="O1446" s="1" t="s">
        <v>4730</v>
      </c>
      <c r="P1446" s="1" t="s">
        <v>4622</v>
      </c>
      <c r="Q1446" s="1" t="s">
        <v>4643</v>
      </c>
      <c r="R1446" s="1" t="s">
        <v>4823</v>
      </c>
      <c r="S1446" s="1">
        <f>+Excel_Advanced_Sales_Dataset_2000__hetvi__2[[#This Row],[Unit Price]]*Excel_Advanced_Sales_Dataset_2000__hetvi__2[[#This Row],[Quantity]]</f>
        <v>323025.75</v>
      </c>
    </row>
    <row r="1447" spans="1:19" x14ac:dyDescent="0.25">
      <c r="A1447" s="1" t="s">
        <v>3475</v>
      </c>
      <c r="B1447" s="1" t="s">
        <v>3476</v>
      </c>
      <c r="C1447" s="1" t="s">
        <v>6281</v>
      </c>
      <c r="D1447" s="1" t="s">
        <v>4838</v>
      </c>
      <c r="E1447" s="1" t="s">
        <v>4627</v>
      </c>
      <c r="F1447" s="1" t="s">
        <v>4628</v>
      </c>
      <c r="G1447" s="1" t="s">
        <v>4629</v>
      </c>
      <c r="H1447" s="1" t="s">
        <v>4630</v>
      </c>
      <c r="I1447" s="1" t="s">
        <v>4631</v>
      </c>
      <c r="J1447" s="1" t="s">
        <v>4909</v>
      </c>
      <c r="K1447">
        <v>40378.26</v>
      </c>
      <c r="L1447">
        <v>14.58</v>
      </c>
      <c r="M1447" s="32" t="s">
        <v>7537</v>
      </c>
      <c r="N1447" s="35" t="s">
        <v>5534</v>
      </c>
      <c r="O1447" s="1" t="s">
        <v>4609</v>
      </c>
      <c r="P1447" s="1" t="s">
        <v>4610</v>
      </c>
      <c r="Q1447" s="1" t="s">
        <v>4611</v>
      </c>
      <c r="R1447" s="1" t="s">
        <v>4696</v>
      </c>
      <c r="S1447" s="1">
        <f>+Excel_Advanced_Sales_Dataset_2000__hetvi__2[[#This Row],[Unit Price]]*Excel_Advanced_Sales_Dataset_2000__hetvi__2[[#This Row],[Quantity]]</f>
        <v>2018913</v>
      </c>
    </row>
    <row r="1448" spans="1:19" x14ac:dyDescent="0.25">
      <c r="A1448" s="1" t="s">
        <v>3478</v>
      </c>
      <c r="B1448" s="1" t="s">
        <v>308</v>
      </c>
      <c r="C1448" s="1" t="s">
        <v>5020</v>
      </c>
      <c r="D1448" s="1" t="s">
        <v>7130</v>
      </c>
      <c r="E1448" s="1" t="s">
        <v>4615</v>
      </c>
      <c r="F1448" s="1" t="s">
        <v>4616</v>
      </c>
      <c r="G1448" s="1" t="s">
        <v>5280</v>
      </c>
      <c r="H1448" s="1" t="s">
        <v>4618</v>
      </c>
      <c r="I1448" s="1" t="s">
        <v>4748</v>
      </c>
      <c r="J1448" s="1" t="s">
        <v>4648</v>
      </c>
      <c r="K1448">
        <v>8895.4</v>
      </c>
      <c r="L1448">
        <v>5.86</v>
      </c>
      <c r="M1448" s="32" t="s">
        <v>7538</v>
      </c>
      <c r="N1448" s="35" t="s">
        <v>6211</v>
      </c>
      <c r="O1448" s="1" t="s">
        <v>4664</v>
      </c>
      <c r="P1448" s="1" t="s">
        <v>4622</v>
      </c>
      <c r="Q1448" s="1" t="s">
        <v>4643</v>
      </c>
      <c r="R1448" s="1" t="s">
        <v>4624</v>
      </c>
      <c r="S1448" s="1">
        <f>+Excel_Advanced_Sales_Dataset_2000__hetvi__2[[#This Row],[Unit Price]]*Excel_Advanced_Sales_Dataset_2000__hetvi__2[[#This Row],[Quantity]]</f>
        <v>391397.6</v>
      </c>
    </row>
    <row r="1449" spans="1:19" x14ac:dyDescent="0.25">
      <c r="A1449" s="1" t="s">
        <v>3480</v>
      </c>
      <c r="B1449" s="1" t="s">
        <v>898</v>
      </c>
      <c r="C1449" s="1" t="s">
        <v>7539</v>
      </c>
      <c r="D1449" s="1" t="s">
        <v>7394</v>
      </c>
      <c r="E1449" s="1" t="s">
        <v>4602</v>
      </c>
      <c r="F1449" s="1" t="s">
        <v>4785</v>
      </c>
      <c r="G1449" s="1" t="s">
        <v>4786</v>
      </c>
      <c r="H1449" s="1" t="s">
        <v>4605</v>
      </c>
      <c r="I1449" s="1" t="s">
        <v>4808</v>
      </c>
      <c r="J1449" s="1" t="s">
        <v>4820</v>
      </c>
      <c r="K1449">
        <v>24123.08</v>
      </c>
      <c r="L1449">
        <v>6.86</v>
      </c>
      <c r="M1449" s="32" t="s">
        <v>7540</v>
      </c>
      <c r="N1449" s="35" t="s">
        <v>5312</v>
      </c>
      <c r="O1449" s="1" t="s">
        <v>4651</v>
      </c>
      <c r="P1449" s="1" t="s">
        <v>4652</v>
      </c>
      <c r="Q1449" s="1" t="s">
        <v>4623</v>
      </c>
      <c r="R1449" s="1" t="s">
        <v>4703</v>
      </c>
      <c r="S1449" s="1">
        <f>+Excel_Advanced_Sales_Dataset_2000__hetvi__2[[#This Row],[Unit Price]]*Excel_Advanced_Sales_Dataset_2000__hetvi__2[[#This Row],[Quantity]]</f>
        <v>530707.76</v>
      </c>
    </row>
    <row r="1450" spans="1:19" x14ac:dyDescent="0.25">
      <c r="A1450" s="1" t="s">
        <v>3482</v>
      </c>
      <c r="B1450" s="1" t="s">
        <v>2143</v>
      </c>
      <c r="C1450" s="1" t="s">
        <v>5493</v>
      </c>
      <c r="D1450" s="1" t="s">
        <v>6921</v>
      </c>
      <c r="E1450" s="1" t="s">
        <v>4656</v>
      </c>
      <c r="F1450" s="1" t="s">
        <v>4772</v>
      </c>
      <c r="G1450" s="1" t="s">
        <v>4833</v>
      </c>
      <c r="H1450" s="1" t="s">
        <v>4618</v>
      </c>
      <c r="I1450" s="1" t="s">
        <v>4619</v>
      </c>
      <c r="J1450" s="1" t="s">
        <v>4938</v>
      </c>
      <c r="K1450">
        <v>6021.76</v>
      </c>
      <c r="L1450">
        <v>16.23</v>
      </c>
      <c r="M1450" s="32" t="s">
        <v>7541</v>
      </c>
      <c r="N1450" s="35" t="s">
        <v>6589</v>
      </c>
      <c r="O1450" s="1" t="s">
        <v>4730</v>
      </c>
      <c r="P1450" s="1" t="s">
        <v>4622</v>
      </c>
      <c r="Q1450" s="1" t="s">
        <v>4611</v>
      </c>
      <c r="R1450" s="1" t="s">
        <v>4703</v>
      </c>
      <c r="S1450" s="1">
        <f>+Excel_Advanced_Sales_Dataset_2000__hetvi__2[[#This Row],[Unit Price]]*Excel_Advanced_Sales_Dataset_2000__hetvi__2[[#This Row],[Quantity]]</f>
        <v>198718.08000000002</v>
      </c>
    </row>
    <row r="1451" spans="1:19" x14ac:dyDescent="0.25">
      <c r="A1451" s="1" t="s">
        <v>3484</v>
      </c>
      <c r="B1451" s="1" t="s">
        <v>1448</v>
      </c>
      <c r="C1451" s="1" t="s">
        <v>4752</v>
      </c>
      <c r="D1451" s="1" t="s">
        <v>5025</v>
      </c>
      <c r="E1451" s="1" t="s">
        <v>4602</v>
      </c>
      <c r="F1451" s="1" t="s">
        <v>4668</v>
      </c>
      <c r="G1451" s="1" t="s">
        <v>4807</v>
      </c>
      <c r="H1451" s="1" t="s">
        <v>4638</v>
      </c>
      <c r="I1451" s="1" t="s">
        <v>4834</v>
      </c>
      <c r="J1451" s="1" t="s">
        <v>4686</v>
      </c>
      <c r="K1451">
        <v>27690.1</v>
      </c>
      <c r="L1451">
        <v>18.04</v>
      </c>
      <c r="M1451" s="32" t="s">
        <v>7542</v>
      </c>
      <c r="N1451" s="35" t="s">
        <v>6826</v>
      </c>
      <c r="O1451" s="1" t="s">
        <v>4651</v>
      </c>
      <c r="P1451" s="1" t="s">
        <v>4622</v>
      </c>
      <c r="Q1451" s="1" t="s">
        <v>4623</v>
      </c>
      <c r="R1451" s="1" t="s">
        <v>4682</v>
      </c>
      <c r="S1451" s="1">
        <f>+Excel_Advanced_Sales_Dataset_2000__hetvi__2[[#This Row],[Unit Price]]*Excel_Advanced_Sales_Dataset_2000__hetvi__2[[#This Row],[Quantity]]</f>
        <v>526111.9</v>
      </c>
    </row>
    <row r="1452" spans="1:19" x14ac:dyDescent="0.25">
      <c r="A1452" s="1" t="s">
        <v>3486</v>
      </c>
      <c r="B1452" s="1" t="s">
        <v>729</v>
      </c>
      <c r="C1452" s="1" t="s">
        <v>4752</v>
      </c>
      <c r="D1452" s="1" t="s">
        <v>7543</v>
      </c>
      <c r="E1452" s="1" t="s">
        <v>4656</v>
      </c>
      <c r="F1452" s="1" t="s">
        <v>4772</v>
      </c>
      <c r="G1452" s="1" t="s">
        <v>4773</v>
      </c>
      <c r="H1452" s="1" t="s">
        <v>4725</v>
      </c>
      <c r="I1452" s="1" t="s">
        <v>5247</v>
      </c>
      <c r="J1452" s="1" t="s">
        <v>4749</v>
      </c>
      <c r="K1452">
        <v>37133.54</v>
      </c>
      <c r="L1452">
        <v>16.34</v>
      </c>
      <c r="M1452" s="32" t="s">
        <v>7544</v>
      </c>
      <c r="N1452" s="35" t="s">
        <v>4982</v>
      </c>
      <c r="O1452" s="1" t="s">
        <v>4651</v>
      </c>
      <c r="P1452" s="1" t="s">
        <v>4610</v>
      </c>
      <c r="Q1452" s="1" t="s">
        <v>4611</v>
      </c>
      <c r="R1452" s="1" t="s">
        <v>4682</v>
      </c>
      <c r="S1452" s="1">
        <f>+Excel_Advanced_Sales_Dataset_2000__hetvi__2[[#This Row],[Unit Price]]*Excel_Advanced_Sales_Dataset_2000__hetvi__2[[#This Row],[Quantity]]</f>
        <v>1336807.44</v>
      </c>
    </row>
    <row r="1453" spans="1:19" x14ac:dyDescent="0.25">
      <c r="A1453" s="1" t="s">
        <v>3488</v>
      </c>
      <c r="B1453" s="1" t="s">
        <v>1156</v>
      </c>
      <c r="C1453" s="1" t="s">
        <v>6433</v>
      </c>
      <c r="D1453" s="1" t="s">
        <v>5274</v>
      </c>
      <c r="E1453" s="1" t="s">
        <v>4615</v>
      </c>
      <c r="F1453" s="1" t="s">
        <v>4733</v>
      </c>
      <c r="G1453" s="1" t="s">
        <v>5083</v>
      </c>
      <c r="H1453" s="1" t="s">
        <v>4618</v>
      </c>
      <c r="I1453" s="1" t="s">
        <v>4619</v>
      </c>
      <c r="J1453" s="1" t="s">
        <v>4632</v>
      </c>
      <c r="K1453">
        <v>43074.3</v>
      </c>
      <c r="L1453">
        <v>11.21</v>
      </c>
      <c r="M1453" s="32" t="s">
        <v>7545</v>
      </c>
      <c r="N1453" s="35" t="s">
        <v>7546</v>
      </c>
      <c r="O1453" s="1" t="s">
        <v>45</v>
      </c>
      <c r="P1453" s="1" t="s">
        <v>4622</v>
      </c>
      <c r="Q1453" s="1" t="s">
        <v>4643</v>
      </c>
      <c r="R1453" s="1" t="s">
        <v>4703</v>
      </c>
      <c r="S1453" s="1">
        <f>+Excel_Advanced_Sales_Dataset_2000__hetvi__2[[#This Row],[Unit Price]]*Excel_Advanced_Sales_Dataset_2000__hetvi__2[[#This Row],[Quantity]]</f>
        <v>1464526.2000000002</v>
      </c>
    </row>
    <row r="1454" spans="1:19" x14ac:dyDescent="0.25">
      <c r="A1454" s="1" t="s">
        <v>3490</v>
      </c>
      <c r="B1454" s="1" t="s">
        <v>3491</v>
      </c>
      <c r="C1454" s="1" t="s">
        <v>4625</v>
      </c>
      <c r="D1454" s="1" t="s">
        <v>7547</v>
      </c>
      <c r="E1454" s="1" t="s">
        <v>4602</v>
      </c>
      <c r="F1454" s="1" t="s">
        <v>4603</v>
      </c>
      <c r="G1454" s="1" t="s">
        <v>4604</v>
      </c>
      <c r="H1454" s="1" t="s">
        <v>4638</v>
      </c>
      <c r="I1454" s="1" t="s">
        <v>4716</v>
      </c>
      <c r="J1454" s="1" t="s">
        <v>5026</v>
      </c>
      <c r="K1454">
        <v>21242.77</v>
      </c>
      <c r="L1454">
        <v>15.67</v>
      </c>
      <c r="M1454" s="32" t="s">
        <v>7548</v>
      </c>
      <c r="N1454" s="35" t="s">
        <v>5343</v>
      </c>
      <c r="O1454" s="1" t="s">
        <v>4730</v>
      </c>
      <c r="P1454" s="1" t="s">
        <v>4622</v>
      </c>
      <c r="Q1454" s="1" t="s">
        <v>4643</v>
      </c>
      <c r="R1454" s="1" t="s">
        <v>4720</v>
      </c>
      <c r="S1454" s="1">
        <f>+Excel_Advanced_Sales_Dataset_2000__hetvi__2[[#This Row],[Unit Price]]*Excel_Advanced_Sales_Dataset_2000__hetvi__2[[#This Row],[Quantity]]</f>
        <v>254913.24</v>
      </c>
    </row>
    <row r="1455" spans="1:19" x14ac:dyDescent="0.25">
      <c r="A1455" s="1" t="s">
        <v>3493</v>
      </c>
      <c r="B1455" s="1" t="s">
        <v>157</v>
      </c>
      <c r="C1455" s="1" t="s">
        <v>6245</v>
      </c>
      <c r="D1455" s="1" t="s">
        <v>7549</v>
      </c>
      <c r="E1455" s="1" t="s">
        <v>4656</v>
      </c>
      <c r="F1455" s="1" t="s">
        <v>4772</v>
      </c>
      <c r="G1455" s="1" t="s">
        <v>4833</v>
      </c>
      <c r="H1455" s="1" t="s">
        <v>4630</v>
      </c>
      <c r="I1455" s="1" t="s">
        <v>4670</v>
      </c>
      <c r="J1455" s="1" t="s">
        <v>4686</v>
      </c>
      <c r="K1455">
        <v>40973.519999999997</v>
      </c>
      <c r="L1455">
        <v>16.09</v>
      </c>
      <c r="M1455" s="32" t="s">
        <v>7550</v>
      </c>
      <c r="N1455" s="35" t="s">
        <v>5679</v>
      </c>
      <c r="O1455" s="1" t="s">
        <v>4730</v>
      </c>
      <c r="P1455" s="1" t="s">
        <v>4622</v>
      </c>
      <c r="Q1455" s="1" t="s">
        <v>4623</v>
      </c>
      <c r="R1455" s="1" t="s">
        <v>4744</v>
      </c>
      <c r="S1455" s="1">
        <f>+Excel_Advanced_Sales_Dataset_2000__hetvi__2[[#This Row],[Unit Price]]*Excel_Advanced_Sales_Dataset_2000__hetvi__2[[#This Row],[Quantity]]</f>
        <v>778496.87999999989</v>
      </c>
    </row>
    <row r="1456" spans="1:19" x14ac:dyDescent="0.25">
      <c r="A1456" s="1" t="s">
        <v>3495</v>
      </c>
      <c r="B1456" s="1" t="s">
        <v>2499</v>
      </c>
      <c r="C1456" s="1" t="s">
        <v>4666</v>
      </c>
      <c r="D1456" s="1" t="s">
        <v>7551</v>
      </c>
      <c r="E1456" s="1" t="s">
        <v>4656</v>
      </c>
      <c r="F1456" s="1" t="s">
        <v>4772</v>
      </c>
      <c r="G1456" s="1" t="s">
        <v>4773</v>
      </c>
      <c r="H1456" s="1" t="s">
        <v>4725</v>
      </c>
      <c r="I1456" s="1" t="s">
        <v>4726</v>
      </c>
      <c r="J1456" s="1" t="s">
        <v>4767</v>
      </c>
      <c r="K1456">
        <v>15586.08</v>
      </c>
      <c r="L1456">
        <v>3.1</v>
      </c>
      <c r="M1456" s="32" t="s">
        <v>7552</v>
      </c>
      <c r="N1456" s="35" t="s">
        <v>5752</v>
      </c>
      <c r="O1456" s="1" t="s">
        <v>4651</v>
      </c>
      <c r="P1456" s="1" t="s">
        <v>4622</v>
      </c>
      <c r="Q1456" s="1" t="s">
        <v>4643</v>
      </c>
      <c r="R1456" s="1" t="s">
        <v>4665</v>
      </c>
      <c r="S1456" s="1">
        <f>+Excel_Advanced_Sales_Dataset_2000__hetvi__2[[#This Row],[Unit Price]]*Excel_Advanced_Sales_Dataset_2000__hetvi__2[[#This Row],[Quantity]]</f>
        <v>701373.6</v>
      </c>
    </row>
    <row r="1457" spans="1:19" x14ac:dyDescent="0.25">
      <c r="A1457" s="1" t="s">
        <v>3497</v>
      </c>
      <c r="B1457" s="1" t="s">
        <v>579</v>
      </c>
      <c r="C1457" s="1" t="s">
        <v>5734</v>
      </c>
      <c r="D1457" s="1" t="s">
        <v>4806</v>
      </c>
      <c r="E1457" s="1" t="s">
        <v>4627</v>
      </c>
      <c r="F1457" s="1" t="s">
        <v>4723</v>
      </c>
      <c r="G1457" s="1" t="s">
        <v>4724</v>
      </c>
      <c r="H1457" s="1" t="s">
        <v>4638</v>
      </c>
      <c r="I1457" s="1" t="s">
        <v>4774</v>
      </c>
      <c r="J1457" s="1" t="s">
        <v>5248</v>
      </c>
      <c r="K1457">
        <v>4114.66</v>
      </c>
      <c r="L1457">
        <v>7.33</v>
      </c>
      <c r="M1457" s="32" t="s">
        <v>7553</v>
      </c>
      <c r="N1457" s="35" t="s">
        <v>7554</v>
      </c>
      <c r="O1457" s="1" t="s">
        <v>45</v>
      </c>
      <c r="P1457" s="1" t="s">
        <v>4622</v>
      </c>
      <c r="Q1457" s="1" t="s">
        <v>4623</v>
      </c>
      <c r="R1457" s="1" t="s">
        <v>4644</v>
      </c>
      <c r="S1457" s="1">
        <f>+Excel_Advanced_Sales_Dataset_2000__hetvi__2[[#This Row],[Unit Price]]*Excel_Advanced_Sales_Dataset_2000__hetvi__2[[#This Row],[Quantity]]</f>
        <v>45261.259999999995</v>
      </c>
    </row>
    <row r="1458" spans="1:19" x14ac:dyDescent="0.25">
      <c r="A1458" s="1" t="s">
        <v>3499</v>
      </c>
      <c r="B1458" s="1" t="s">
        <v>138</v>
      </c>
      <c r="C1458" s="1" t="s">
        <v>5528</v>
      </c>
      <c r="D1458" s="1" t="s">
        <v>5867</v>
      </c>
      <c r="E1458" s="1" t="s">
        <v>4656</v>
      </c>
      <c r="F1458" s="1" t="s">
        <v>4676</v>
      </c>
      <c r="G1458" s="1" t="s">
        <v>4917</v>
      </c>
      <c r="H1458" s="1" t="s">
        <v>4638</v>
      </c>
      <c r="I1458" s="1" t="s">
        <v>4774</v>
      </c>
      <c r="J1458" s="1" t="s">
        <v>4846</v>
      </c>
      <c r="K1458">
        <v>25623.37</v>
      </c>
      <c r="L1458">
        <v>8.6999999999999993</v>
      </c>
      <c r="M1458" s="32" t="s">
        <v>7555</v>
      </c>
      <c r="N1458" s="35" t="s">
        <v>5071</v>
      </c>
      <c r="O1458" s="1" t="s">
        <v>4609</v>
      </c>
      <c r="P1458" s="1" t="s">
        <v>4622</v>
      </c>
      <c r="Q1458" s="1" t="s">
        <v>4643</v>
      </c>
      <c r="R1458" s="1" t="s">
        <v>4823</v>
      </c>
      <c r="S1458" s="1">
        <f>+Excel_Advanced_Sales_Dataset_2000__hetvi__2[[#This Row],[Unit Price]]*Excel_Advanced_Sales_Dataset_2000__hetvi__2[[#This Row],[Quantity]]</f>
        <v>384350.55</v>
      </c>
    </row>
    <row r="1459" spans="1:19" x14ac:dyDescent="0.25">
      <c r="A1459" s="1" t="s">
        <v>3501</v>
      </c>
      <c r="B1459" s="1" t="s">
        <v>1216</v>
      </c>
      <c r="C1459" s="1" t="s">
        <v>7556</v>
      </c>
      <c r="D1459" s="1" t="s">
        <v>7179</v>
      </c>
      <c r="E1459" s="1" t="s">
        <v>4627</v>
      </c>
      <c r="F1459" s="1" t="s">
        <v>4628</v>
      </c>
      <c r="G1459" s="1" t="s">
        <v>4711</v>
      </c>
      <c r="H1459" s="1" t="s">
        <v>4618</v>
      </c>
      <c r="I1459" s="1" t="s">
        <v>4647</v>
      </c>
      <c r="J1459" s="1" t="s">
        <v>5128</v>
      </c>
      <c r="K1459">
        <v>44344.35</v>
      </c>
      <c r="L1459">
        <v>15</v>
      </c>
      <c r="M1459" s="32" t="s">
        <v>7557</v>
      </c>
      <c r="N1459" s="35" t="s">
        <v>5611</v>
      </c>
      <c r="O1459" s="1" t="s">
        <v>4664</v>
      </c>
      <c r="P1459" s="1" t="s">
        <v>4622</v>
      </c>
      <c r="Q1459" s="1" t="s">
        <v>4643</v>
      </c>
      <c r="R1459" s="1" t="s">
        <v>4612</v>
      </c>
      <c r="S1459" s="1">
        <f>+Excel_Advanced_Sales_Dataset_2000__hetvi__2[[#This Row],[Unit Price]]*Excel_Advanced_Sales_Dataset_2000__hetvi__2[[#This Row],[Quantity]]</f>
        <v>1685085.3</v>
      </c>
    </row>
    <row r="1460" spans="1:19" x14ac:dyDescent="0.25">
      <c r="A1460" s="1" t="s">
        <v>3503</v>
      </c>
      <c r="B1460" s="1" t="s">
        <v>993</v>
      </c>
      <c r="C1460" s="1" t="s">
        <v>7284</v>
      </c>
      <c r="D1460" s="1" t="s">
        <v>5094</v>
      </c>
      <c r="E1460" s="1" t="s">
        <v>4602</v>
      </c>
      <c r="F1460" s="1" t="s">
        <v>4603</v>
      </c>
      <c r="G1460" s="1" t="s">
        <v>4813</v>
      </c>
      <c r="H1460" s="1" t="s">
        <v>4630</v>
      </c>
      <c r="I1460" s="1" t="s">
        <v>5077</v>
      </c>
      <c r="J1460" s="1" t="s">
        <v>4938</v>
      </c>
      <c r="K1460">
        <v>6478.22</v>
      </c>
      <c r="L1460">
        <v>6.95</v>
      </c>
      <c r="M1460" s="32" t="s">
        <v>7558</v>
      </c>
      <c r="N1460" s="35" t="s">
        <v>4804</v>
      </c>
      <c r="O1460" s="1" t="s">
        <v>45</v>
      </c>
      <c r="P1460" s="1" t="s">
        <v>4652</v>
      </c>
      <c r="Q1460" s="1" t="s">
        <v>4643</v>
      </c>
      <c r="R1460" s="1" t="s">
        <v>4653</v>
      </c>
      <c r="S1460" s="1">
        <f>+Excel_Advanced_Sales_Dataset_2000__hetvi__2[[#This Row],[Unit Price]]*Excel_Advanced_Sales_Dataset_2000__hetvi__2[[#This Row],[Quantity]]</f>
        <v>213781.26</v>
      </c>
    </row>
    <row r="1461" spans="1:19" x14ac:dyDescent="0.25">
      <c r="A1461" s="1" t="s">
        <v>3505</v>
      </c>
      <c r="B1461" s="1" t="s">
        <v>178</v>
      </c>
      <c r="C1461" s="1" t="s">
        <v>5780</v>
      </c>
      <c r="D1461" s="1" t="s">
        <v>7559</v>
      </c>
      <c r="E1461" s="1" t="s">
        <v>4656</v>
      </c>
      <c r="F1461" s="1" t="s">
        <v>4772</v>
      </c>
      <c r="G1461" s="1" t="s">
        <v>4773</v>
      </c>
      <c r="H1461" s="1" t="s">
        <v>4659</v>
      </c>
      <c r="I1461" s="1" t="s">
        <v>4845</v>
      </c>
      <c r="J1461" s="1" t="s">
        <v>4814</v>
      </c>
      <c r="K1461">
        <v>47787.54</v>
      </c>
      <c r="L1461">
        <v>9.4600000000000009</v>
      </c>
      <c r="M1461" s="32" t="s">
        <v>7560</v>
      </c>
      <c r="N1461" s="35" t="s">
        <v>5657</v>
      </c>
      <c r="O1461" s="1" t="s">
        <v>4651</v>
      </c>
      <c r="P1461" s="1" t="s">
        <v>4610</v>
      </c>
      <c r="Q1461" s="1" t="s">
        <v>4611</v>
      </c>
      <c r="R1461" s="1" t="s">
        <v>4703</v>
      </c>
      <c r="S1461" s="1">
        <f>+Excel_Advanced_Sales_Dataset_2000__hetvi__2[[#This Row],[Unit Price]]*Excel_Advanced_Sales_Dataset_2000__hetvi__2[[#This Row],[Quantity]]</f>
        <v>1146900.96</v>
      </c>
    </row>
    <row r="1462" spans="1:19" x14ac:dyDescent="0.25">
      <c r="A1462" s="1" t="s">
        <v>3507</v>
      </c>
      <c r="B1462" s="1" t="s">
        <v>321</v>
      </c>
      <c r="C1462" s="1" t="s">
        <v>4666</v>
      </c>
      <c r="D1462" s="1" t="s">
        <v>4791</v>
      </c>
      <c r="E1462" s="1" t="s">
        <v>4602</v>
      </c>
      <c r="F1462" s="1" t="s">
        <v>4684</v>
      </c>
      <c r="G1462" s="1" t="s">
        <v>4792</v>
      </c>
      <c r="H1462" s="1" t="s">
        <v>4638</v>
      </c>
      <c r="I1462" s="1" t="s">
        <v>4774</v>
      </c>
      <c r="J1462" s="1" t="s">
        <v>4883</v>
      </c>
      <c r="K1462">
        <v>5115.29</v>
      </c>
      <c r="L1462">
        <v>11.27</v>
      </c>
      <c r="M1462" s="32" t="s">
        <v>7561</v>
      </c>
      <c r="N1462" s="35" t="s">
        <v>5713</v>
      </c>
      <c r="O1462" s="1" t="s">
        <v>45</v>
      </c>
      <c r="P1462" s="1" t="s">
        <v>4610</v>
      </c>
      <c r="Q1462" s="1" t="s">
        <v>4643</v>
      </c>
      <c r="R1462" s="1" t="s">
        <v>4624</v>
      </c>
      <c r="S1462" s="1">
        <f>+Excel_Advanced_Sales_Dataset_2000__hetvi__2[[#This Row],[Unit Price]]*Excel_Advanced_Sales_Dataset_2000__hetvi__2[[#This Row],[Quantity]]</f>
        <v>250649.21</v>
      </c>
    </row>
    <row r="1463" spans="1:19" x14ac:dyDescent="0.25">
      <c r="A1463" s="1" t="s">
        <v>3509</v>
      </c>
      <c r="B1463" s="1" t="s">
        <v>3510</v>
      </c>
      <c r="C1463" s="1" t="s">
        <v>5177</v>
      </c>
      <c r="D1463" s="1" t="s">
        <v>4746</v>
      </c>
      <c r="E1463" s="1" t="s">
        <v>4627</v>
      </c>
      <c r="F1463" s="1" t="s">
        <v>4636</v>
      </c>
      <c r="G1463" s="1" t="s">
        <v>4985</v>
      </c>
      <c r="H1463" s="1" t="s">
        <v>4659</v>
      </c>
      <c r="I1463" s="1" t="s">
        <v>4660</v>
      </c>
      <c r="J1463" s="1" t="s">
        <v>4828</v>
      </c>
      <c r="K1463">
        <v>28315.21</v>
      </c>
      <c r="L1463">
        <v>11.88</v>
      </c>
      <c r="M1463" s="32" t="s">
        <v>7562</v>
      </c>
      <c r="N1463" s="35" t="s">
        <v>6402</v>
      </c>
      <c r="O1463" s="1" t="s">
        <v>4730</v>
      </c>
      <c r="P1463" s="1" t="s">
        <v>4622</v>
      </c>
      <c r="Q1463" s="1" t="s">
        <v>4643</v>
      </c>
      <c r="R1463" s="1" t="s">
        <v>4782</v>
      </c>
      <c r="S1463" s="1">
        <f>+Excel_Advanced_Sales_Dataset_2000__hetvi__2[[#This Row],[Unit Price]]*Excel_Advanced_Sales_Dataset_2000__hetvi__2[[#This Row],[Quantity]]</f>
        <v>368097.73</v>
      </c>
    </row>
    <row r="1464" spans="1:19" x14ac:dyDescent="0.25">
      <c r="A1464" s="1" t="s">
        <v>3512</v>
      </c>
      <c r="B1464" s="1" t="s">
        <v>433</v>
      </c>
      <c r="C1464" s="1" t="s">
        <v>4926</v>
      </c>
      <c r="D1464" s="1" t="s">
        <v>5065</v>
      </c>
      <c r="E1464" s="1" t="s">
        <v>4627</v>
      </c>
      <c r="F1464" s="1" t="s">
        <v>4636</v>
      </c>
      <c r="G1464" s="1" t="s">
        <v>4985</v>
      </c>
      <c r="H1464" s="1" t="s">
        <v>4725</v>
      </c>
      <c r="I1464" s="1" t="s">
        <v>4923</v>
      </c>
      <c r="J1464" s="1" t="s">
        <v>5078</v>
      </c>
      <c r="K1464">
        <v>9015.61</v>
      </c>
      <c r="L1464">
        <v>3.38</v>
      </c>
      <c r="M1464" s="32" t="s">
        <v>7563</v>
      </c>
      <c r="N1464" s="35" t="s">
        <v>5244</v>
      </c>
      <c r="O1464" s="1" t="s">
        <v>45</v>
      </c>
      <c r="P1464" s="1" t="s">
        <v>4610</v>
      </c>
      <c r="Q1464" s="1" t="s">
        <v>4623</v>
      </c>
      <c r="R1464" s="1" t="s">
        <v>4682</v>
      </c>
      <c r="S1464" s="1">
        <f>+Excel_Advanced_Sales_Dataset_2000__hetvi__2[[#This Row],[Unit Price]]*Excel_Advanced_Sales_Dataset_2000__hetvi__2[[#This Row],[Quantity]]</f>
        <v>351608.79000000004</v>
      </c>
    </row>
    <row r="1465" spans="1:19" x14ac:dyDescent="0.25">
      <c r="A1465" s="1" t="s">
        <v>3514</v>
      </c>
      <c r="B1465" s="1" t="s">
        <v>550</v>
      </c>
      <c r="C1465" s="1" t="s">
        <v>6261</v>
      </c>
      <c r="D1465" s="1" t="s">
        <v>5914</v>
      </c>
      <c r="E1465" s="1" t="s">
        <v>4656</v>
      </c>
      <c r="F1465" s="1" t="s">
        <v>4676</v>
      </c>
      <c r="G1465" s="1" t="s">
        <v>4677</v>
      </c>
      <c r="H1465" s="1" t="s">
        <v>4659</v>
      </c>
      <c r="I1465" s="1" t="s">
        <v>4756</v>
      </c>
      <c r="J1465" s="1" t="s">
        <v>4902</v>
      </c>
      <c r="K1465">
        <v>43855.02</v>
      </c>
      <c r="L1465">
        <v>18.84</v>
      </c>
      <c r="M1465" s="32" t="s">
        <v>7564</v>
      </c>
      <c r="N1465" s="35" t="s">
        <v>5343</v>
      </c>
      <c r="O1465" s="1" t="s">
        <v>4651</v>
      </c>
      <c r="P1465" s="1" t="s">
        <v>4652</v>
      </c>
      <c r="Q1465" s="1" t="s">
        <v>4623</v>
      </c>
      <c r="R1465" s="1" t="s">
        <v>4720</v>
      </c>
      <c r="S1465" s="1">
        <f>+Excel_Advanced_Sales_Dataset_2000__hetvi__2[[#This Row],[Unit Price]]*Excel_Advanced_Sales_Dataset_2000__hetvi__2[[#This Row],[Quantity]]</f>
        <v>2105040.96</v>
      </c>
    </row>
    <row r="1466" spans="1:19" x14ac:dyDescent="0.25">
      <c r="A1466" s="1" t="s">
        <v>3516</v>
      </c>
      <c r="B1466" s="1" t="s">
        <v>1617</v>
      </c>
      <c r="C1466" s="1" t="s">
        <v>5813</v>
      </c>
      <c r="D1466" s="1" t="s">
        <v>7565</v>
      </c>
      <c r="E1466" s="1" t="s">
        <v>4656</v>
      </c>
      <c r="F1466" s="1" t="s">
        <v>4891</v>
      </c>
      <c r="G1466" s="1" t="s">
        <v>4892</v>
      </c>
      <c r="H1466" s="1" t="s">
        <v>4725</v>
      </c>
      <c r="I1466" s="1" t="s">
        <v>4726</v>
      </c>
      <c r="J1466" s="1" t="s">
        <v>5128</v>
      </c>
      <c r="K1466">
        <v>1674.88</v>
      </c>
      <c r="L1466">
        <v>14.04</v>
      </c>
      <c r="M1466" s="32" t="s">
        <v>7566</v>
      </c>
      <c r="N1466" s="35" t="s">
        <v>6065</v>
      </c>
      <c r="O1466" s="1" t="s">
        <v>4730</v>
      </c>
      <c r="P1466" s="1" t="s">
        <v>4622</v>
      </c>
      <c r="Q1466" s="1" t="s">
        <v>4611</v>
      </c>
      <c r="R1466" s="1" t="s">
        <v>4782</v>
      </c>
      <c r="S1466" s="1">
        <f>+Excel_Advanced_Sales_Dataset_2000__hetvi__2[[#This Row],[Unit Price]]*Excel_Advanced_Sales_Dataset_2000__hetvi__2[[#This Row],[Quantity]]</f>
        <v>63645.440000000002</v>
      </c>
    </row>
    <row r="1467" spans="1:19" x14ac:dyDescent="0.25">
      <c r="A1467" s="1" t="s">
        <v>3518</v>
      </c>
      <c r="B1467" s="1" t="s">
        <v>770</v>
      </c>
      <c r="C1467" s="1" t="s">
        <v>5532</v>
      </c>
      <c r="D1467" s="1" t="s">
        <v>5910</v>
      </c>
      <c r="E1467" s="1" t="s">
        <v>4615</v>
      </c>
      <c r="F1467" s="1" t="s">
        <v>4616</v>
      </c>
      <c r="G1467" s="1" t="s">
        <v>5280</v>
      </c>
      <c r="H1467" s="1" t="s">
        <v>4605</v>
      </c>
      <c r="I1467" s="1" t="s">
        <v>4808</v>
      </c>
      <c r="J1467" s="1" t="s">
        <v>5039</v>
      </c>
      <c r="K1467">
        <v>45391.81</v>
      </c>
      <c r="L1467">
        <v>19.57</v>
      </c>
      <c r="M1467" s="32" t="s">
        <v>7567</v>
      </c>
      <c r="N1467" s="35" t="s">
        <v>4776</v>
      </c>
      <c r="O1467" s="1" t="s">
        <v>4609</v>
      </c>
      <c r="P1467" s="1" t="s">
        <v>4610</v>
      </c>
      <c r="Q1467" s="1" t="s">
        <v>4611</v>
      </c>
      <c r="R1467" s="1" t="s">
        <v>4612</v>
      </c>
      <c r="S1467" s="1">
        <f>+Excel_Advanced_Sales_Dataset_2000__hetvi__2[[#This Row],[Unit Price]]*Excel_Advanced_Sales_Dataset_2000__hetvi__2[[#This Row],[Quantity]]</f>
        <v>181567.24</v>
      </c>
    </row>
    <row r="1468" spans="1:19" x14ac:dyDescent="0.25">
      <c r="A1468" s="1" t="s">
        <v>3520</v>
      </c>
      <c r="B1468" s="1" t="s">
        <v>1497</v>
      </c>
      <c r="C1468" s="1" t="s">
        <v>5221</v>
      </c>
      <c r="D1468" s="1" t="s">
        <v>5426</v>
      </c>
      <c r="E1468" s="1" t="s">
        <v>4656</v>
      </c>
      <c r="F1468" s="1" t="s">
        <v>4657</v>
      </c>
      <c r="G1468" s="1" t="s">
        <v>4826</v>
      </c>
      <c r="H1468" s="1" t="s">
        <v>4618</v>
      </c>
      <c r="I1468" s="1" t="s">
        <v>4735</v>
      </c>
      <c r="J1468" s="1" t="s">
        <v>4640</v>
      </c>
      <c r="K1468">
        <v>25010.77</v>
      </c>
      <c r="L1468">
        <v>19.48</v>
      </c>
      <c r="M1468" s="32" t="s">
        <v>7568</v>
      </c>
      <c r="N1468" s="35" t="s">
        <v>5334</v>
      </c>
      <c r="O1468" s="1" t="s">
        <v>4609</v>
      </c>
      <c r="P1468" s="1" t="s">
        <v>4622</v>
      </c>
      <c r="Q1468" s="1" t="s">
        <v>4643</v>
      </c>
      <c r="R1468" s="1" t="s">
        <v>4703</v>
      </c>
      <c r="S1468" s="1">
        <f>+Excel_Advanced_Sales_Dataset_2000__hetvi__2[[#This Row],[Unit Price]]*Excel_Advanced_Sales_Dataset_2000__hetvi__2[[#This Row],[Quantity]]</f>
        <v>1075463.1100000001</v>
      </c>
    </row>
    <row r="1469" spans="1:19" x14ac:dyDescent="0.25">
      <c r="A1469" s="1" t="s">
        <v>3522</v>
      </c>
      <c r="B1469" s="1" t="s">
        <v>503</v>
      </c>
      <c r="C1469" s="1" t="s">
        <v>6888</v>
      </c>
      <c r="D1469" s="1" t="s">
        <v>5290</v>
      </c>
      <c r="E1469" s="1" t="s">
        <v>4627</v>
      </c>
      <c r="F1469" s="1" t="s">
        <v>4723</v>
      </c>
      <c r="G1469" s="1" t="s">
        <v>4724</v>
      </c>
      <c r="H1469" s="1" t="s">
        <v>4725</v>
      </c>
      <c r="I1469" s="1" t="s">
        <v>5247</v>
      </c>
      <c r="J1469" s="1" t="s">
        <v>4820</v>
      </c>
      <c r="K1469">
        <v>7696.99</v>
      </c>
      <c r="L1469">
        <v>11.21</v>
      </c>
      <c r="M1469" s="32" t="s">
        <v>7569</v>
      </c>
      <c r="N1469" s="35" t="s">
        <v>5112</v>
      </c>
      <c r="O1469" s="1" t="s">
        <v>4730</v>
      </c>
      <c r="P1469" s="1" t="s">
        <v>4622</v>
      </c>
      <c r="Q1469" s="1" t="s">
        <v>4623</v>
      </c>
      <c r="R1469" s="1" t="s">
        <v>4653</v>
      </c>
      <c r="S1469" s="1">
        <f>+Excel_Advanced_Sales_Dataset_2000__hetvi__2[[#This Row],[Unit Price]]*Excel_Advanced_Sales_Dataset_2000__hetvi__2[[#This Row],[Quantity]]</f>
        <v>169333.78</v>
      </c>
    </row>
    <row r="1470" spans="1:19" x14ac:dyDescent="0.25">
      <c r="A1470" s="1" t="s">
        <v>3524</v>
      </c>
      <c r="B1470" s="1" t="s">
        <v>1335</v>
      </c>
      <c r="C1470" s="1" t="s">
        <v>4666</v>
      </c>
      <c r="D1470" s="1" t="s">
        <v>7570</v>
      </c>
      <c r="E1470" s="1" t="s">
        <v>4602</v>
      </c>
      <c r="F1470" s="1" t="s">
        <v>4785</v>
      </c>
      <c r="G1470" s="1" t="s">
        <v>4942</v>
      </c>
      <c r="H1470" s="1" t="s">
        <v>4605</v>
      </c>
      <c r="I1470" s="1" t="s">
        <v>4606</v>
      </c>
      <c r="J1470" s="1" t="s">
        <v>4846</v>
      </c>
      <c r="K1470">
        <v>20942.93</v>
      </c>
      <c r="L1470">
        <v>2.76</v>
      </c>
      <c r="M1470" s="32" t="s">
        <v>7571</v>
      </c>
      <c r="N1470" s="35" t="s">
        <v>4681</v>
      </c>
      <c r="O1470" s="1" t="s">
        <v>4609</v>
      </c>
      <c r="P1470" s="1" t="s">
        <v>4622</v>
      </c>
      <c r="Q1470" s="1" t="s">
        <v>4643</v>
      </c>
      <c r="R1470" s="1" t="s">
        <v>4682</v>
      </c>
      <c r="S1470" s="1">
        <f>+Excel_Advanced_Sales_Dataset_2000__hetvi__2[[#This Row],[Unit Price]]*Excel_Advanced_Sales_Dataset_2000__hetvi__2[[#This Row],[Quantity]]</f>
        <v>314143.95</v>
      </c>
    </row>
    <row r="1471" spans="1:19" x14ac:dyDescent="0.25">
      <c r="A1471" s="1" t="s">
        <v>3526</v>
      </c>
      <c r="B1471" s="1" t="s">
        <v>1752</v>
      </c>
      <c r="C1471" s="1" t="s">
        <v>4908</v>
      </c>
      <c r="D1471" s="1" t="s">
        <v>7572</v>
      </c>
      <c r="E1471" s="1" t="s">
        <v>4656</v>
      </c>
      <c r="F1471" s="1" t="s">
        <v>4891</v>
      </c>
      <c r="G1471" s="1" t="s">
        <v>4892</v>
      </c>
      <c r="H1471" s="1" t="s">
        <v>4605</v>
      </c>
      <c r="I1471" s="1" t="s">
        <v>4706</v>
      </c>
      <c r="J1471" s="1" t="s">
        <v>5138</v>
      </c>
      <c r="K1471">
        <v>33210.129999999997</v>
      </c>
      <c r="L1471">
        <v>16.86</v>
      </c>
      <c r="M1471" s="32" t="s">
        <v>7573</v>
      </c>
      <c r="N1471" s="35" t="s">
        <v>4608</v>
      </c>
      <c r="O1471" s="1" t="s">
        <v>4609</v>
      </c>
      <c r="P1471" s="1" t="s">
        <v>4622</v>
      </c>
      <c r="Q1471" s="1" t="s">
        <v>4611</v>
      </c>
      <c r="R1471" s="1" t="s">
        <v>4612</v>
      </c>
      <c r="S1471" s="1">
        <f>+Excel_Advanced_Sales_Dataset_2000__hetvi__2[[#This Row],[Unit Price]]*Excel_Advanced_Sales_Dataset_2000__hetvi__2[[#This Row],[Quantity]]</f>
        <v>464941.81999999995</v>
      </c>
    </row>
    <row r="1472" spans="1:19" x14ac:dyDescent="0.25">
      <c r="A1472" s="1" t="s">
        <v>3528</v>
      </c>
      <c r="B1472" s="1" t="s">
        <v>1242</v>
      </c>
      <c r="C1472" s="1" t="s">
        <v>5493</v>
      </c>
      <c r="D1472" s="1" t="s">
        <v>4761</v>
      </c>
      <c r="E1472" s="1" t="s">
        <v>4627</v>
      </c>
      <c r="F1472" s="1" t="s">
        <v>4723</v>
      </c>
      <c r="G1472" s="1" t="s">
        <v>4922</v>
      </c>
      <c r="H1472" s="1" t="s">
        <v>4605</v>
      </c>
      <c r="I1472" s="1" t="s">
        <v>4868</v>
      </c>
      <c r="J1472" s="1" t="s">
        <v>5118</v>
      </c>
      <c r="K1472">
        <v>22838.58</v>
      </c>
      <c r="L1472">
        <v>0.38</v>
      </c>
      <c r="M1472" s="32" t="s">
        <v>7574</v>
      </c>
      <c r="N1472" s="35" t="s">
        <v>6077</v>
      </c>
      <c r="O1472" s="1" t="s">
        <v>45</v>
      </c>
      <c r="P1472" s="1" t="s">
        <v>4622</v>
      </c>
      <c r="Q1472" s="1" t="s">
        <v>4643</v>
      </c>
      <c r="R1472" s="1" t="s">
        <v>4644</v>
      </c>
      <c r="S1472" s="1">
        <f>+Excel_Advanced_Sales_Dataset_2000__hetvi__2[[#This Row],[Unit Price]]*Excel_Advanced_Sales_Dataset_2000__hetvi__2[[#This Row],[Quantity]]</f>
        <v>799350.3</v>
      </c>
    </row>
    <row r="1473" spans="1:19" x14ac:dyDescent="0.25">
      <c r="A1473" s="1" t="s">
        <v>3530</v>
      </c>
      <c r="B1473" s="1" t="s">
        <v>3371</v>
      </c>
      <c r="C1473" s="1" t="s">
        <v>4824</v>
      </c>
      <c r="D1473" s="1" t="s">
        <v>5080</v>
      </c>
      <c r="E1473" s="1" t="s">
        <v>4615</v>
      </c>
      <c r="F1473" s="1" t="s">
        <v>4754</v>
      </c>
      <c r="G1473" s="1" t="s">
        <v>4839</v>
      </c>
      <c r="H1473" s="1" t="s">
        <v>4605</v>
      </c>
      <c r="I1473" s="1" t="s">
        <v>4808</v>
      </c>
      <c r="J1473" s="1" t="s">
        <v>5370</v>
      </c>
      <c r="K1473">
        <v>35897.800000000003</v>
      </c>
      <c r="L1473">
        <v>15.05</v>
      </c>
      <c r="M1473" s="32" t="s">
        <v>7575</v>
      </c>
      <c r="N1473" s="35" t="s">
        <v>6150</v>
      </c>
      <c r="O1473" s="1" t="s">
        <v>4730</v>
      </c>
      <c r="P1473" s="1" t="s">
        <v>4622</v>
      </c>
      <c r="Q1473" s="1" t="s">
        <v>4623</v>
      </c>
      <c r="R1473" s="1" t="s">
        <v>4653</v>
      </c>
      <c r="S1473" s="1">
        <f>+Excel_Advanced_Sales_Dataset_2000__hetvi__2[[#This Row],[Unit Price]]*Excel_Advanced_Sales_Dataset_2000__hetvi__2[[#This Row],[Quantity]]</f>
        <v>1507707.6</v>
      </c>
    </row>
    <row r="1474" spans="1:19" x14ac:dyDescent="0.25">
      <c r="A1474" s="1" t="s">
        <v>3532</v>
      </c>
      <c r="B1474" s="1" t="s">
        <v>3087</v>
      </c>
      <c r="C1474" s="1" t="s">
        <v>5221</v>
      </c>
      <c r="D1474" s="1" t="s">
        <v>5191</v>
      </c>
      <c r="E1474" s="1" t="s">
        <v>4627</v>
      </c>
      <c r="F1474" s="1" t="s">
        <v>4691</v>
      </c>
      <c r="G1474" s="1" t="s">
        <v>4692</v>
      </c>
      <c r="H1474" s="1" t="s">
        <v>4618</v>
      </c>
      <c r="I1474" s="1" t="s">
        <v>4619</v>
      </c>
      <c r="J1474" s="1" t="s">
        <v>4640</v>
      </c>
      <c r="K1474">
        <v>44302.42</v>
      </c>
      <c r="L1474">
        <v>1.38</v>
      </c>
      <c r="M1474" s="32" t="s">
        <v>7576</v>
      </c>
      <c r="N1474" s="35" t="s">
        <v>4642</v>
      </c>
      <c r="O1474" s="1" t="s">
        <v>4664</v>
      </c>
      <c r="P1474" s="1" t="s">
        <v>4622</v>
      </c>
      <c r="Q1474" s="1" t="s">
        <v>4623</v>
      </c>
      <c r="R1474" s="1" t="s">
        <v>4644</v>
      </c>
      <c r="S1474" s="1">
        <f>+Excel_Advanced_Sales_Dataset_2000__hetvi__2[[#This Row],[Unit Price]]*Excel_Advanced_Sales_Dataset_2000__hetvi__2[[#This Row],[Quantity]]</f>
        <v>1905004.0599999998</v>
      </c>
    </row>
    <row r="1475" spans="1:19" x14ac:dyDescent="0.25">
      <c r="A1475" s="1" t="s">
        <v>3534</v>
      </c>
      <c r="B1475" s="1" t="s">
        <v>1733</v>
      </c>
      <c r="C1475" s="1" t="s">
        <v>4752</v>
      </c>
      <c r="D1475" s="1" t="s">
        <v>7577</v>
      </c>
      <c r="E1475" s="1" t="s">
        <v>4627</v>
      </c>
      <c r="F1475" s="1" t="s">
        <v>4691</v>
      </c>
      <c r="G1475" s="1" t="s">
        <v>5000</v>
      </c>
      <c r="H1475" s="1" t="s">
        <v>4659</v>
      </c>
      <c r="I1475" s="1" t="s">
        <v>4787</v>
      </c>
      <c r="J1475" s="1" t="s">
        <v>4966</v>
      </c>
      <c r="K1475">
        <v>45814.64</v>
      </c>
      <c r="L1475">
        <v>8.33</v>
      </c>
      <c r="M1475" s="32" t="s">
        <v>7578</v>
      </c>
      <c r="N1475" s="35" t="s">
        <v>6905</v>
      </c>
      <c r="O1475" s="1" t="s">
        <v>4664</v>
      </c>
      <c r="P1475" s="1" t="s">
        <v>4622</v>
      </c>
      <c r="Q1475" s="1" t="s">
        <v>4643</v>
      </c>
      <c r="R1475" s="1" t="s">
        <v>4682</v>
      </c>
      <c r="S1475" s="1">
        <f>+Excel_Advanced_Sales_Dataset_2000__hetvi__2[[#This Row],[Unit Price]]*Excel_Advanced_Sales_Dataset_2000__hetvi__2[[#This Row],[Quantity]]</f>
        <v>778848.88</v>
      </c>
    </row>
    <row r="1476" spans="1:19" x14ac:dyDescent="0.25">
      <c r="A1476" s="1" t="s">
        <v>3536</v>
      </c>
      <c r="B1476" s="1" t="s">
        <v>3406</v>
      </c>
      <c r="C1476" s="1" t="s">
        <v>5782</v>
      </c>
      <c r="D1476" s="1" t="s">
        <v>5609</v>
      </c>
      <c r="E1476" s="1" t="s">
        <v>4602</v>
      </c>
      <c r="F1476" s="1" t="s">
        <v>4603</v>
      </c>
      <c r="G1476" s="1" t="s">
        <v>4813</v>
      </c>
      <c r="H1476" s="1" t="s">
        <v>4630</v>
      </c>
      <c r="I1476" s="1" t="s">
        <v>5077</v>
      </c>
      <c r="J1476" s="1" t="s">
        <v>4679</v>
      </c>
      <c r="K1476">
        <v>6683.29</v>
      </c>
      <c r="L1476">
        <v>6.23</v>
      </c>
      <c r="M1476" s="32" t="s">
        <v>7579</v>
      </c>
      <c r="N1476" s="35" t="s">
        <v>5097</v>
      </c>
      <c r="O1476" s="1" t="s">
        <v>4651</v>
      </c>
      <c r="P1476" s="1" t="s">
        <v>4622</v>
      </c>
      <c r="Q1476" s="1" t="s">
        <v>4611</v>
      </c>
      <c r="R1476" s="1" t="s">
        <v>4624</v>
      </c>
      <c r="S1476" s="1">
        <f>+Excel_Advanced_Sales_Dataset_2000__hetvi__2[[#This Row],[Unit Price]]*Excel_Advanced_Sales_Dataset_2000__hetvi__2[[#This Row],[Quantity]]</f>
        <v>6683.29</v>
      </c>
    </row>
    <row r="1477" spans="1:19" x14ac:dyDescent="0.25">
      <c r="A1477" s="1" t="s">
        <v>3538</v>
      </c>
      <c r="B1477" s="1" t="s">
        <v>202</v>
      </c>
      <c r="C1477" s="1" t="s">
        <v>5385</v>
      </c>
      <c r="D1477" s="1" t="s">
        <v>6679</v>
      </c>
      <c r="E1477" s="1" t="s">
        <v>4602</v>
      </c>
      <c r="F1477" s="1" t="s">
        <v>4684</v>
      </c>
      <c r="G1477" s="1" t="s">
        <v>4685</v>
      </c>
      <c r="H1477" s="1" t="s">
        <v>4638</v>
      </c>
      <c r="I1477" s="1" t="s">
        <v>4716</v>
      </c>
      <c r="J1477" s="1" t="s">
        <v>4874</v>
      </c>
      <c r="K1477">
        <v>919.05</v>
      </c>
      <c r="L1477">
        <v>2.84</v>
      </c>
      <c r="M1477" s="32" t="s">
        <v>7580</v>
      </c>
      <c r="N1477" s="35" t="s">
        <v>5482</v>
      </c>
      <c r="O1477" s="1" t="s">
        <v>4664</v>
      </c>
      <c r="P1477" s="1" t="s">
        <v>4622</v>
      </c>
      <c r="Q1477" s="1" t="s">
        <v>4623</v>
      </c>
      <c r="R1477" s="1" t="s">
        <v>4744</v>
      </c>
      <c r="S1477" s="1">
        <f>+Excel_Advanced_Sales_Dataset_2000__hetvi__2[[#This Row],[Unit Price]]*Excel_Advanced_Sales_Dataset_2000__hetvi__2[[#This Row],[Quantity]]</f>
        <v>1838.1</v>
      </c>
    </row>
    <row r="1478" spans="1:19" x14ac:dyDescent="0.25">
      <c r="A1478" s="1" t="s">
        <v>3540</v>
      </c>
      <c r="B1478" s="1" t="s">
        <v>1379</v>
      </c>
      <c r="C1478" s="1" t="s">
        <v>5487</v>
      </c>
      <c r="D1478" s="1" t="s">
        <v>5025</v>
      </c>
      <c r="E1478" s="1" t="s">
        <v>4602</v>
      </c>
      <c r="F1478" s="1" t="s">
        <v>4684</v>
      </c>
      <c r="G1478" s="1" t="s">
        <v>5022</v>
      </c>
      <c r="H1478" s="1" t="s">
        <v>4630</v>
      </c>
      <c r="I1478" s="1" t="s">
        <v>4766</v>
      </c>
      <c r="J1478" s="1" t="s">
        <v>4741</v>
      </c>
      <c r="K1478">
        <v>31009.73</v>
      </c>
      <c r="L1478">
        <v>19.61</v>
      </c>
      <c r="M1478" s="32" t="s">
        <v>7581</v>
      </c>
      <c r="N1478" s="35" t="s">
        <v>5686</v>
      </c>
      <c r="O1478" s="1" t="s">
        <v>4651</v>
      </c>
      <c r="P1478" s="1" t="s">
        <v>4622</v>
      </c>
      <c r="Q1478" s="1" t="s">
        <v>4611</v>
      </c>
      <c r="R1478" s="1" t="s">
        <v>4612</v>
      </c>
      <c r="S1478" s="1">
        <f>+Excel_Advanced_Sales_Dataset_2000__hetvi__2[[#This Row],[Unit Price]]*Excel_Advanced_Sales_Dataset_2000__hetvi__2[[#This Row],[Quantity]]</f>
        <v>620194.6</v>
      </c>
    </row>
    <row r="1479" spans="1:19" x14ac:dyDescent="0.25">
      <c r="A1479" s="1" t="s">
        <v>3541</v>
      </c>
      <c r="B1479" s="1" t="s">
        <v>652</v>
      </c>
      <c r="C1479" s="1" t="s">
        <v>7582</v>
      </c>
      <c r="D1479" s="1" t="s">
        <v>6314</v>
      </c>
      <c r="E1479" s="1" t="s">
        <v>4656</v>
      </c>
      <c r="F1479" s="1" t="s">
        <v>4657</v>
      </c>
      <c r="G1479" s="1" t="s">
        <v>4826</v>
      </c>
      <c r="H1479" s="1" t="s">
        <v>4659</v>
      </c>
      <c r="I1479" s="1" t="s">
        <v>4943</v>
      </c>
      <c r="J1479" s="1" t="s">
        <v>4993</v>
      </c>
      <c r="K1479">
        <v>19382.23</v>
      </c>
      <c r="L1479">
        <v>15.22</v>
      </c>
      <c r="M1479" s="32" t="s">
        <v>7583</v>
      </c>
      <c r="N1479" s="35" t="s">
        <v>6171</v>
      </c>
      <c r="O1479" s="1" t="s">
        <v>4609</v>
      </c>
      <c r="P1479" s="1" t="s">
        <v>4610</v>
      </c>
      <c r="Q1479" s="1" t="s">
        <v>4643</v>
      </c>
      <c r="R1479" s="1" t="s">
        <v>4720</v>
      </c>
      <c r="S1479" s="1">
        <f>+Excel_Advanced_Sales_Dataset_2000__hetvi__2[[#This Row],[Unit Price]]*Excel_Advanced_Sales_Dataset_2000__hetvi__2[[#This Row],[Quantity]]</f>
        <v>794671.42999999993</v>
      </c>
    </row>
    <row r="1480" spans="1:19" x14ac:dyDescent="0.25">
      <c r="A1480" s="1" t="s">
        <v>3543</v>
      </c>
      <c r="B1480" s="1" t="s">
        <v>2507</v>
      </c>
      <c r="C1480" s="1" t="s">
        <v>6433</v>
      </c>
      <c r="D1480" s="1" t="s">
        <v>6561</v>
      </c>
      <c r="E1480" s="1" t="s">
        <v>4656</v>
      </c>
      <c r="F1480" s="1" t="s">
        <v>4772</v>
      </c>
      <c r="G1480" s="1" t="s">
        <v>4867</v>
      </c>
      <c r="H1480" s="1" t="s">
        <v>4659</v>
      </c>
      <c r="I1480" s="1" t="s">
        <v>4787</v>
      </c>
      <c r="J1480" s="1" t="s">
        <v>5118</v>
      </c>
      <c r="K1480">
        <v>29519.11</v>
      </c>
      <c r="L1480">
        <v>16.96</v>
      </c>
      <c r="M1480" s="32" t="s">
        <v>7584</v>
      </c>
      <c r="N1480" s="35" t="s">
        <v>5547</v>
      </c>
      <c r="O1480" s="1" t="s">
        <v>4664</v>
      </c>
      <c r="P1480" s="1" t="s">
        <v>4622</v>
      </c>
      <c r="Q1480" s="1" t="s">
        <v>4623</v>
      </c>
      <c r="R1480" s="1" t="s">
        <v>4612</v>
      </c>
      <c r="S1480" s="1">
        <f>+Excel_Advanced_Sales_Dataset_2000__hetvi__2[[#This Row],[Unit Price]]*Excel_Advanced_Sales_Dataset_2000__hetvi__2[[#This Row],[Quantity]]</f>
        <v>1033168.85</v>
      </c>
    </row>
    <row r="1481" spans="1:19" x14ac:dyDescent="0.25">
      <c r="A1481" s="1" t="s">
        <v>3545</v>
      </c>
      <c r="B1481" s="1" t="s">
        <v>3546</v>
      </c>
      <c r="C1481" s="1" t="s">
        <v>7585</v>
      </c>
      <c r="D1481" s="1" t="s">
        <v>7586</v>
      </c>
      <c r="E1481" s="1" t="s">
        <v>4656</v>
      </c>
      <c r="F1481" s="1" t="s">
        <v>4772</v>
      </c>
      <c r="G1481" s="1" t="s">
        <v>4833</v>
      </c>
      <c r="H1481" s="1" t="s">
        <v>4638</v>
      </c>
      <c r="I1481" s="1" t="s">
        <v>4774</v>
      </c>
      <c r="J1481" s="1" t="s">
        <v>4640</v>
      </c>
      <c r="K1481">
        <v>13342.24</v>
      </c>
      <c r="L1481">
        <v>0.89</v>
      </c>
      <c r="M1481" s="32" t="s">
        <v>7587</v>
      </c>
      <c r="N1481" s="35" t="s">
        <v>6497</v>
      </c>
      <c r="O1481" s="1" t="s">
        <v>45</v>
      </c>
      <c r="P1481" s="1" t="s">
        <v>4622</v>
      </c>
      <c r="Q1481" s="1" t="s">
        <v>4643</v>
      </c>
      <c r="R1481" s="1" t="s">
        <v>4720</v>
      </c>
      <c r="S1481" s="1">
        <f>+Excel_Advanced_Sales_Dataset_2000__hetvi__2[[#This Row],[Unit Price]]*Excel_Advanced_Sales_Dataset_2000__hetvi__2[[#This Row],[Quantity]]</f>
        <v>573716.31999999995</v>
      </c>
    </row>
    <row r="1482" spans="1:19" x14ac:dyDescent="0.25">
      <c r="A1482" s="1" t="s">
        <v>3548</v>
      </c>
      <c r="B1482" s="1" t="s">
        <v>1174</v>
      </c>
      <c r="C1482" s="1" t="s">
        <v>5380</v>
      </c>
      <c r="D1482" s="1" t="s">
        <v>7588</v>
      </c>
      <c r="E1482" s="1" t="s">
        <v>4627</v>
      </c>
      <c r="F1482" s="1" t="s">
        <v>4723</v>
      </c>
      <c r="G1482" s="1" t="s">
        <v>4724</v>
      </c>
      <c r="H1482" s="1" t="s">
        <v>4659</v>
      </c>
      <c r="I1482" s="1" t="s">
        <v>4787</v>
      </c>
      <c r="J1482" s="1" t="s">
        <v>4661</v>
      </c>
      <c r="K1482">
        <v>20349.240000000002</v>
      </c>
      <c r="L1482">
        <v>18.28</v>
      </c>
      <c r="M1482" s="32" t="s">
        <v>7589</v>
      </c>
      <c r="N1482" s="35" t="s">
        <v>6046</v>
      </c>
      <c r="O1482" s="1" t="s">
        <v>4730</v>
      </c>
      <c r="P1482" s="1" t="s">
        <v>4622</v>
      </c>
      <c r="Q1482" s="1" t="s">
        <v>4611</v>
      </c>
      <c r="R1482" s="1" t="s">
        <v>4720</v>
      </c>
      <c r="S1482" s="1">
        <f>+Excel_Advanced_Sales_Dataset_2000__hetvi__2[[#This Row],[Unit Price]]*Excel_Advanced_Sales_Dataset_2000__hetvi__2[[#This Row],[Quantity]]</f>
        <v>936065.04</v>
      </c>
    </row>
    <row r="1483" spans="1:19" x14ac:dyDescent="0.25">
      <c r="A1483" s="1" t="s">
        <v>3550</v>
      </c>
      <c r="B1483" s="1" t="s">
        <v>1091</v>
      </c>
      <c r="C1483" s="1" t="s">
        <v>4983</v>
      </c>
      <c r="D1483" s="1" t="s">
        <v>7461</v>
      </c>
      <c r="E1483" s="1" t="s">
        <v>4656</v>
      </c>
      <c r="F1483" s="1" t="s">
        <v>4772</v>
      </c>
      <c r="G1483" s="1" t="s">
        <v>4773</v>
      </c>
      <c r="H1483" s="1" t="s">
        <v>4630</v>
      </c>
      <c r="I1483" s="1" t="s">
        <v>4670</v>
      </c>
      <c r="J1483" s="1" t="s">
        <v>4607</v>
      </c>
      <c r="K1483">
        <v>2673</v>
      </c>
      <c r="L1483">
        <v>3.9</v>
      </c>
      <c r="M1483" s="32" t="s">
        <v>7590</v>
      </c>
      <c r="N1483" s="35" t="s">
        <v>5028</v>
      </c>
      <c r="O1483" s="1" t="s">
        <v>4664</v>
      </c>
      <c r="P1483" s="1" t="s">
        <v>4622</v>
      </c>
      <c r="Q1483" s="1" t="s">
        <v>4623</v>
      </c>
      <c r="R1483" s="1" t="s">
        <v>4682</v>
      </c>
      <c r="S1483" s="1">
        <f>+Excel_Advanced_Sales_Dataset_2000__hetvi__2[[#This Row],[Unit Price]]*Excel_Advanced_Sales_Dataset_2000__hetvi__2[[#This Row],[Quantity]]</f>
        <v>82863</v>
      </c>
    </row>
    <row r="1484" spans="1:19" x14ac:dyDescent="0.25">
      <c r="A1484" s="1" t="s">
        <v>3552</v>
      </c>
      <c r="B1484" s="1" t="s">
        <v>192</v>
      </c>
      <c r="C1484" s="1" t="s">
        <v>6069</v>
      </c>
      <c r="D1484" s="1" t="s">
        <v>6839</v>
      </c>
      <c r="E1484" s="1" t="s">
        <v>4615</v>
      </c>
      <c r="F1484" s="1" t="s">
        <v>4754</v>
      </c>
      <c r="G1484" s="1" t="s">
        <v>4755</v>
      </c>
      <c r="H1484" s="1" t="s">
        <v>4605</v>
      </c>
      <c r="I1484" s="1" t="s">
        <v>4808</v>
      </c>
      <c r="J1484" s="1" t="s">
        <v>4640</v>
      </c>
      <c r="K1484">
        <v>34544.879999999997</v>
      </c>
      <c r="L1484">
        <v>3.88</v>
      </c>
      <c r="M1484" s="32" t="s">
        <v>7591</v>
      </c>
      <c r="N1484" s="35" t="s">
        <v>6552</v>
      </c>
      <c r="O1484" s="1" t="s">
        <v>4609</v>
      </c>
      <c r="P1484" s="1" t="s">
        <v>4622</v>
      </c>
      <c r="Q1484" s="1" t="s">
        <v>4623</v>
      </c>
      <c r="R1484" s="1" t="s">
        <v>4782</v>
      </c>
      <c r="S1484" s="1">
        <f>+Excel_Advanced_Sales_Dataset_2000__hetvi__2[[#This Row],[Unit Price]]*Excel_Advanced_Sales_Dataset_2000__hetvi__2[[#This Row],[Quantity]]</f>
        <v>1485429.8399999999</v>
      </c>
    </row>
    <row r="1485" spans="1:19" x14ac:dyDescent="0.25">
      <c r="A1485" s="1" t="s">
        <v>3554</v>
      </c>
      <c r="B1485" s="1" t="s">
        <v>2184</v>
      </c>
      <c r="C1485" s="1" t="s">
        <v>5677</v>
      </c>
      <c r="D1485" s="1" t="s">
        <v>5554</v>
      </c>
      <c r="E1485" s="1" t="s">
        <v>4627</v>
      </c>
      <c r="F1485" s="1" t="s">
        <v>4636</v>
      </c>
      <c r="G1485" s="1" t="s">
        <v>4985</v>
      </c>
      <c r="H1485" s="1" t="s">
        <v>4618</v>
      </c>
      <c r="I1485" s="1" t="s">
        <v>4735</v>
      </c>
      <c r="J1485" s="1" t="s">
        <v>4909</v>
      </c>
      <c r="K1485">
        <v>4392.8100000000004</v>
      </c>
      <c r="L1485">
        <v>9.57</v>
      </c>
      <c r="M1485" s="32" t="s">
        <v>7592</v>
      </c>
      <c r="N1485" s="35" t="s">
        <v>5505</v>
      </c>
      <c r="O1485" s="1" t="s">
        <v>45</v>
      </c>
      <c r="P1485" s="1" t="s">
        <v>4622</v>
      </c>
      <c r="Q1485" s="1" t="s">
        <v>4643</v>
      </c>
      <c r="R1485" s="1" t="s">
        <v>4744</v>
      </c>
      <c r="S1485" s="1">
        <f>+Excel_Advanced_Sales_Dataset_2000__hetvi__2[[#This Row],[Unit Price]]*Excel_Advanced_Sales_Dataset_2000__hetvi__2[[#This Row],[Quantity]]</f>
        <v>219640.50000000003</v>
      </c>
    </row>
    <row r="1486" spans="1:19" x14ac:dyDescent="0.25">
      <c r="A1486" s="1" t="s">
        <v>3555</v>
      </c>
      <c r="B1486" s="1" t="s">
        <v>459</v>
      </c>
      <c r="C1486" s="1" t="s">
        <v>6026</v>
      </c>
      <c r="D1486" s="1" t="s">
        <v>6931</v>
      </c>
      <c r="E1486" s="1" t="s">
        <v>4615</v>
      </c>
      <c r="F1486" s="1" t="s">
        <v>4616</v>
      </c>
      <c r="G1486" s="1" t="s">
        <v>5280</v>
      </c>
      <c r="H1486" s="1" t="s">
        <v>4725</v>
      </c>
      <c r="I1486" s="1" t="s">
        <v>4827</v>
      </c>
      <c r="J1486" s="1" t="s">
        <v>4828</v>
      </c>
      <c r="K1486">
        <v>35687.620000000003</v>
      </c>
      <c r="L1486">
        <v>16.86</v>
      </c>
      <c r="M1486" s="32" t="s">
        <v>7593</v>
      </c>
      <c r="N1486" s="35" t="s">
        <v>7554</v>
      </c>
      <c r="O1486" s="1" t="s">
        <v>4664</v>
      </c>
      <c r="P1486" s="1" t="s">
        <v>4622</v>
      </c>
      <c r="Q1486" s="1" t="s">
        <v>4623</v>
      </c>
      <c r="R1486" s="1" t="s">
        <v>4644</v>
      </c>
      <c r="S1486" s="1">
        <f>+Excel_Advanced_Sales_Dataset_2000__hetvi__2[[#This Row],[Unit Price]]*Excel_Advanced_Sales_Dataset_2000__hetvi__2[[#This Row],[Quantity]]</f>
        <v>463939.06000000006</v>
      </c>
    </row>
    <row r="1487" spans="1:19" x14ac:dyDescent="0.25">
      <c r="A1487" s="1" t="s">
        <v>3557</v>
      </c>
      <c r="B1487" s="1" t="s">
        <v>690</v>
      </c>
      <c r="C1487" s="1" t="s">
        <v>4912</v>
      </c>
      <c r="D1487" s="1" t="s">
        <v>5441</v>
      </c>
      <c r="E1487" s="1" t="s">
        <v>4615</v>
      </c>
      <c r="F1487" s="1" t="s">
        <v>4616</v>
      </c>
      <c r="G1487" s="1" t="s">
        <v>4699</v>
      </c>
      <c r="H1487" s="1" t="s">
        <v>4618</v>
      </c>
      <c r="I1487" s="1" t="s">
        <v>4678</v>
      </c>
      <c r="J1487" s="1" t="s">
        <v>5118</v>
      </c>
      <c r="K1487">
        <v>47895.22</v>
      </c>
      <c r="L1487">
        <v>7.67</v>
      </c>
      <c r="M1487" s="32" t="s">
        <v>7594</v>
      </c>
      <c r="N1487" s="35" t="s">
        <v>6470</v>
      </c>
      <c r="O1487" s="1" t="s">
        <v>4730</v>
      </c>
      <c r="P1487" s="1" t="s">
        <v>4610</v>
      </c>
      <c r="Q1487" s="1" t="s">
        <v>4643</v>
      </c>
      <c r="R1487" s="1" t="s">
        <v>4703</v>
      </c>
      <c r="S1487" s="1">
        <f>+Excel_Advanced_Sales_Dataset_2000__hetvi__2[[#This Row],[Unit Price]]*Excel_Advanced_Sales_Dataset_2000__hetvi__2[[#This Row],[Quantity]]</f>
        <v>1676332.7</v>
      </c>
    </row>
    <row r="1488" spans="1:19" x14ac:dyDescent="0.25">
      <c r="A1488" s="1" t="s">
        <v>3559</v>
      </c>
      <c r="B1488" s="1" t="s">
        <v>3020</v>
      </c>
      <c r="C1488" s="1" t="s">
        <v>7570</v>
      </c>
      <c r="D1488" s="1" t="s">
        <v>5151</v>
      </c>
      <c r="E1488" s="1" t="s">
        <v>4602</v>
      </c>
      <c r="F1488" s="1" t="s">
        <v>4668</v>
      </c>
      <c r="G1488" s="1" t="s">
        <v>4879</v>
      </c>
      <c r="H1488" s="1" t="s">
        <v>4630</v>
      </c>
      <c r="I1488" s="1" t="s">
        <v>4631</v>
      </c>
      <c r="J1488" s="1" t="s">
        <v>4661</v>
      </c>
      <c r="K1488">
        <v>43763.99</v>
      </c>
      <c r="L1488">
        <v>6.36</v>
      </c>
      <c r="M1488" s="32" t="s">
        <v>7595</v>
      </c>
      <c r="N1488" s="35" t="s">
        <v>5036</v>
      </c>
      <c r="O1488" s="1" t="s">
        <v>45</v>
      </c>
      <c r="P1488" s="1" t="s">
        <v>4652</v>
      </c>
      <c r="Q1488" s="1" t="s">
        <v>4623</v>
      </c>
      <c r="R1488" s="1" t="s">
        <v>4644</v>
      </c>
      <c r="S1488" s="1">
        <f>+Excel_Advanced_Sales_Dataset_2000__hetvi__2[[#This Row],[Unit Price]]*Excel_Advanced_Sales_Dataset_2000__hetvi__2[[#This Row],[Quantity]]</f>
        <v>2013143.5399999998</v>
      </c>
    </row>
    <row r="1489" spans="1:19" x14ac:dyDescent="0.25">
      <c r="A1489" s="1" t="s">
        <v>3561</v>
      </c>
      <c r="B1489" s="1" t="s">
        <v>1532</v>
      </c>
      <c r="C1489" s="1" t="s">
        <v>7270</v>
      </c>
      <c r="D1489" s="1" t="s">
        <v>7596</v>
      </c>
      <c r="E1489" s="1" t="s">
        <v>4602</v>
      </c>
      <c r="F1489" s="1" t="s">
        <v>4684</v>
      </c>
      <c r="G1489" s="1" t="s">
        <v>4685</v>
      </c>
      <c r="H1489" s="1" t="s">
        <v>4725</v>
      </c>
      <c r="I1489" s="1" t="s">
        <v>5247</v>
      </c>
      <c r="J1489" s="1" t="s">
        <v>4700</v>
      </c>
      <c r="K1489">
        <v>23045.84</v>
      </c>
      <c r="L1489">
        <v>18.079999999999998</v>
      </c>
      <c r="M1489" s="32" t="s">
        <v>7597</v>
      </c>
      <c r="N1489" s="35" t="s">
        <v>5295</v>
      </c>
      <c r="O1489" s="1" t="s">
        <v>45</v>
      </c>
      <c r="P1489" s="1" t="s">
        <v>4622</v>
      </c>
      <c r="Q1489" s="1" t="s">
        <v>4623</v>
      </c>
      <c r="R1489" s="1" t="s">
        <v>4644</v>
      </c>
      <c r="S1489" s="1">
        <f>+Excel_Advanced_Sales_Dataset_2000__hetvi__2[[#This Row],[Unit Price]]*Excel_Advanced_Sales_Dataset_2000__hetvi__2[[#This Row],[Quantity]]</f>
        <v>668329.36</v>
      </c>
    </row>
    <row r="1490" spans="1:19" x14ac:dyDescent="0.25">
      <c r="A1490" s="1" t="s">
        <v>3563</v>
      </c>
      <c r="B1490" s="1" t="s">
        <v>606</v>
      </c>
      <c r="C1490" s="1" t="s">
        <v>5297</v>
      </c>
      <c r="D1490" s="1" t="s">
        <v>5493</v>
      </c>
      <c r="E1490" s="1" t="s">
        <v>4656</v>
      </c>
      <c r="F1490" s="1" t="s">
        <v>4676</v>
      </c>
      <c r="G1490" s="1" t="s">
        <v>4677</v>
      </c>
      <c r="H1490" s="1" t="s">
        <v>4618</v>
      </c>
      <c r="I1490" s="1" t="s">
        <v>4619</v>
      </c>
      <c r="J1490" s="1" t="s">
        <v>4700</v>
      </c>
      <c r="K1490">
        <v>15949.5</v>
      </c>
      <c r="L1490">
        <v>19.899999999999999</v>
      </c>
      <c r="M1490" s="32" t="s">
        <v>7598</v>
      </c>
      <c r="N1490" s="35" t="s">
        <v>5355</v>
      </c>
      <c r="O1490" s="1" t="s">
        <v>4664</v>
      </c>
      <c r="P1490" s="1" t="s">
        <v>4622</v>
      </c>
      <c r="Q1490" s="1" t="s">
        <v>4643</v>
      </c>
      <c r="R1490" s="1" t="s">
        <v>4653</v>
      </c>
      <c r="S1490" s="1">
        <f>+Excel_Advanced_Sales_Dataset_2000__hetvi__2[[#This Row],[Unit Price]]*Excel_Advanced_Sales_Dataset_2000__hetvi__2[[#This Row],[Quantity]]</f>
        <v>462535.5</v>
      </c>
    </row>
    <row r="1491" spans="1:19" x14ac:dyDescent="0.25">
      <c r="A1491" s="1" t="s">
        <v>3565</v>
      </c>
      <c r="B1491" s="1" t="s">
        <v>92</v>
      </c>
      <c r="C1491" s="1" t="s">
        <v>4915</v>
      </c>
      <c r="D1491" s="1" t="s">
        <v>6179</v>
      </c>
      <c r="E1491" s="1" t="s">
        <v>4602</v>
      </c>
      <c r="F1491" s="1" t="s">
        <v>4785</v>
      </c>
      <c r="G1491" s="1" t="s">
        <v>4942</v>
      </c>
      <c r="H1491" s="1" t="s">
        <v>4725</v>
      </c>
      <c r="I1491" s="1" t="s">
        <v>4923</v>
      </c>
      <c r="J1491" s="1" t="s">
        <v>4874</v>
      </c>
      <c r="K1491">
        <v>17100.41</v>
      </c>
      <c r="L1491">
        <v>14.28</v>
      </c>
      <c r="M1491" s="32" t="s">
        <v>7599</v>
      </c>
      <c r="N1491" s="35" t="s">
        <v>5063</v>
      </c>
      <c r="O1491" s="1" t="s">
        <v>45</v>
      </c>
      <c r="P1491" s="1" t="s">
        <v>4622</v>
      </c>
      <c r="Q1491" s="1" t="s">
        <v>4611</v>
      </c>
      <c r="R1491" s="1" t="s">
        <v>4696</v>
      </c>
      <c r="S1491" s="1">
        <f>+Excel_Advanced_Sales_Dataset_2000__hetvi__2[[#This Row],[Unit Price]]*Excel_Advanced_Sales_Dataset_2000__hetvi__2[[#This Row],[Quantity]]</f>
        <v>34200.82</v>
      </c>
    </row>
    <row r="1492" spans="1:19" x14ac:dyDescent="0.25">
      <c r="A1492" s="1" t="s">
        <v>3567</v>
      </c>
      <c r="B1492" s="1" t="s">
        <v>3568</v>
      </c>
      <c r="C1492" s="1" t="s">
        <v>5315</v>
      </c>
      <c r="D1492" s="1" t="s">
        <v>5446</v>
      </c>
      <c r="E1492" s="1" t="s">
        <v>4615</v>
      </c>
      <c r="F1492" s="1" t="s">
        <v>4843</v>
      </c>
      <c r="G1492" s="1" t="s">
        <v>4844</v>
      </c>
      <c r="H1492" s="1" t="s">
        <v>4618</v>
      </c>
      <c r="I1492" s="1" t="s">
        <v>4647</v>
      </c>
      <c r="J1492" s="1" t="s">
        <v>5138</v>
      </c>
      <c r="K1492">
        <v>45808.17</v>
      </c>
      <c r="L1492">
        <v>3.28</v>
      </c>
      <c r="M1492" s="32" t="s">
        <v>7600</v>
      </c>
      <c r="N1492" s="35" t="s">
        <v>5591</v>
      </c>
      <c r="O1492" s="1" t="s">
        <v>45</v>
      </c>
      <c r="P1492" s="1" t="s">
        <v>4622</v>
      </c>
      <c r="Q1492" s="1" t="s">
        <v>4643</v>
      </c>
      <c r="R1492" s="1" t="s">
        <v>4782</v>
      </c>
      <c r="S1492" s="1">
        <f>+Excel_Advanced_Sales_Dataset_2000__hetvi__2[[#This Row],[Unit Price]]*Excel_Advanced_Sales_Dataset_2000__hetvi__2[[#This Row],[Quantity]]</f>
        <v>641314.38</v>
      </c>
    </row>
    <row r="1493" spans="1:19" x14ac:dyDescent="0.25">
      <c r="A1493" s="1" t="s">
        <v>3570</v>
      </c>
      <c r="B1493" s="1" t="s">
        <v>327</v>
      </c>
      <c r="C1493" s="1" t="s">
        <v>5182</v>
      </c>
      <c r="D1493" s="1" t="s">
        <v>7601</v>
      </c>
      <c r="E1493" s="1" t="s">
        <v>4615</v>
      </c>
      <c r="F1493" s="1" t="s">
        <v>4843</v>
      </c>
      <c r="G1493" s="1" t="s">
        <v>4844</v>
      </c>
      <c r="H1493" s="1" t="s">
        <v>4638</v>
      </c>
      <c r="I1493" s="1" t="s">
        <v>4834</v>
      </c>
      <c r="J1493" s="1" t="s">
        <v>4736</v>
      </c>
      <c r="K1493">
        <v>36735.97</v>
      </c>
      <c r="L1493">
        <v>1.44</v>
      </c>
      <c r="M1493" s="32" t="s">
        <v>7602</v>
      </c>
      <c r="N1493" s="35" t="s">
        <v>6058</v>
      </c>
      <c r="O1493" s="1" t="s">
        <v>4651</v>
      </c>
      <c r="P1493" s="1" t="s">
        <v>4622</v>
      </c>
      <c r="Q1493" s="1" t="s">
        <v>4643</v>
      </c>
      <c r="R1493" s="1" t="s">
        <v>4653</v>
      </c>
      <c r="S1493" s="1">
        <f>+Excel_Advanced_Sales_Dataset_2000__hetvi__2[[#This Row],[Unit Price]]*Excel_Advanced_Sales_Dataset_2000__hetvi__2[[#This Row],[Quantity]]</f>
        <v>220415.82</v>
      </c>
    </row>
    <row r="1494" spans="1:19" x14ac:dyDescent="0.25">
      <c r="A1494" s="1" t="s">
        <v>3572</v>
      </c>
      <c r="B1494" s="1" t="s">
        <v>2025</v>
      </c>
      <c r="C1494" s="1" t="s">
        <v>5136</v>
      </c>
      <c r="D1494" s="1" t="s">
        <v>5429</v>
      </c>
      <c r="E1494" s="1" t="s">
        <v>4656</v>
      </c>
      <c r="F1494" s="1" t="s">
        <v>4772</v>
      </c>
      <c r="G1494" s="1" t="s">
        <v>4867</v>
      </c>
      <c r="H1494" s="1" t="s">
        <v>4659</v>
      </c>
      <c r="I1494" s="1" t="s">
        <v>4756</v>
      </c>
      <c r="J1494" s="1" t="s">
        <v>5138</v>
      </c>
      <c r="K1494">
        <v>23790.73</v>
      </c>
      <c r="L1494">
        <v>2.9</v>
      </c>
      <c r="M1494" s="32" t="s">
        <v>7603</v>
      </c>
      <c r="N1494" s="35" t="s">
        <v>6911</v>
      </c>
      <c r="O1494" s="1" t="s">
        <v>4651</v>
      </c>
      <c r="P1494" s="1" t="s">
        <v>4622</v>
      </c>
      <c r="Q1494" s="1" t="s">
        <v>4643</v>
      </c>
      <c r="R1494" s="1" t="s">
        <v>4653</v>
      </c>
      <c r="S1494" s="1">
        <f>+Excel_Advanced_Sales_Dataset_2000__hetvi__2[[#This Row],[Unit Price]]*Excel_Advanced_Sales_Dataset_2000__hetvi__2[[#This Row],[Quantity]]</f>
        <v>333070.21999999997</v>
      </c>
    </row>
    <row r="1495" spans="1:19" x14ac:dyDescent="0.25">
      <c r="A1495" s="1" t="s">
        <v>3574</v>
      </c>
      <c r="B1495" s="1" t="s">
        <v>430</v>
      </c>
      <c r="C1495" s="1" t="s">
        <v>5304</v>
      </c>
      <c r="D1495" s="1" t="s">
        <v>5881</v>
      </c>
      <c r="E1495" s="1" t="s">
        <v>4602</v>
      </c>
      <c r="F1495" s="1" t="s">
        <v>4684</v>
      </c>
      <c r="G1495" s="1" t="s">
        <v>5022</v>
      </c>
      <c r="H1495" s="1" t="s">
        <v>4618</v>
      </c>
      <c r="I1495" s="1" t="s">
        <v>4619</v>
      </c>
      <c r="J1495" s="1" t="s">
        <v>4779</v>
      </c>
      <c r="K1495">
        <v>39233.949999999997</v>
      </c>
      <c r="L1495">
        <v>10.46</v>
      </c>
      <c r="M1495" s="32" t="s">
        <v>7604</v>
      </c>
      <c r="N1495" s="35" t="s">
        <v>4795</v>
      </c>
      <c r="O1495" s="1" t="s">
        <v>4664</v>
      </c>
      <c r="P1495" s="1" t="s">
        <v>4622</v>
      </c>
      <c r="Q1495" s="1" t="s">
        <v>4643</v>
      </c>
      <c r="R1495" s="1" t="s">
        <v>4644</v>
      </c>
      <c r="S1495" s="1">
        <f>+Excel_Advanced_Sales_Dataset_2000__hetvi__2[[#This Row],[Unit Price]]*Excel_Advanced_Sales_Dataset_2000__hetvi__2[[#This Row],[Quantity]]</f>
        <v>353105.55</v>
      </c>
    </row>
    <row r="1496" spans="1:19" x14ac:dyDescent="0.25">
      <c r="A1496" s="1" t="s">
        <v>3576</v>
      </c>
      <c r="B1496" s="1" t="s">
        <v>1469</v>
      </c>
      <c r="C1496" s="1" t="s">
        <v>5391</v>
      </c>
      <c r="D1496" s="1" t="s">
        <v>5016</v>
      </c>
      <c r="E1496" s="1" t="s">
        <v>4627</v>
      </c>
      <c r="F1496" s="1" t="s">
        <v>4628</v>
      </c>
      <c r="G1496" s="1" t="s">
        <v>4711</v>
      </c>
      <c r="H1496" s="1" t="s">
        <v>4618</v>
      </c>
      <c r="I1496" s="1" t="s">
        <v>4678</v>
      </c>
      <c r="J1496" s="1" t="s">
        <v>4993</v>
      </c>
      <c r="K1496">
        <v>19900.54</v>
      </c>
      <c r="L1496">
        <v>6.64</v>
      </c>
      <c r="M1496" s="32" t="s">
        <v>7605</v>
      </c>
      <c r="N1496" s="35" t="s">
        <v>5285</v>
      </c>
      <c r="O1496" s="1" t="s">
        <v>45</v>
      </c>
      <c r="P1496" s="1" t="s">
        <v>4610</v>
      </c>
      <c r="Q1496" s="1" t="s">
        <v>4611</v>
      </c>
      <c r="R1496" s="1" t="s">
        <v>4823</v>
      </c>
      <c r="S1496" s="1">
        <f>+Excel_Advanced_Sales_Dataset_2000__hetvi__2[[#This Row],[Unit Price]]*Excel_Advanced_Sales_Dataset_2000__hetvi__2[[#This Row],[Quantity]]</f>
        <v>815922.14</v>
      </c>
    </row>
    <row r="1497" spans="1:19" x14ac:dyDescent="0.25">
      <c r="A1497" s="1" t="s">
        <v>3578</v>
      </c>
      <c r="B1497" s="1" t="s">
        <v>690</v>
      </c>
      <c r="C1497" s="1" t="s">
        <v>4885</v>
      </c>
      <c r="D1497" s="1" t="s">
        <v>7606</v>
      </c>
      <c r="E1497" s="1" t="s">
        <v>4602</v>
      </c>
      <c r="F1497" s="1" t="s">
        <v>4603</v>
      </c>
      <c r="G1497" s="1" t="s">
        <v>4955</v>
      </c>
      <c r="H1497" s="1" t="s">
        <v>4630</v>
      </c>
      <c r="I1497" s="1" t="s">
        <v>4631</v>
      </c>
      <c r="J1497" s="1" t="s">
        <v>5118</v>
      </c>
      <c r="K1497">
        <v>31015.4</v>
      </c>
      <c r="L1497">
        <v>10.17</v>
      </c>
      <c r="M1497" s="32" t="s">
        <v>7607</v>
      </c>
      <c r="N1497" s="35" t="s">
        <v>5318</v>
      </c>
      <c r="O1497" s="1" t="s">
        <v>45</v>
      </c>
      <c r="P1497" s="1" t="s">
        <v>4622</v>
      </c>
      <c r="Q1497" s="1" t="s">
        <v>4643</v>
      </c>
      <c r="R1497" s="1" t="s">
        <v>4720</v>
      </c>
      <c r="S1497" s="1">
        <f>+Excel_Advanced_Sales_Dataset_2000__hetvi__2[[#This Row],[Unit Price]]*Excel_Advanced_Sales_Dataset_2000__hetvi__2[[#This Row],[Quantity]]</f>
        <v>1085539</v>
      </c>
    </row>
    <row r="1498" spans="1:19" x14ac:dyDescent="0.25">
      <c r="A1498" s="1" t="s">
        <v>3580</v>
      </c>
      <c r="B1498" s="1" t="s">
        <v>1371</v>
      </c>
      <c r="C1498" s="1" t="s">
        <v>5049</v>
      </c>
      <c r="D1498" s="1" t="s">
        <v>5402</v>
      </c>
      <c r="E1498" s="1" t="s">
        <v>4656</v>
      </c>
      <c r="F1498" s="1" t="s">
        <v>4891</v>
      </c>
      <c r="G1498" s="1" t="s">
        <v>4892</v>
      </c>
      <c r="H1498" s="1" t="s">
        <v>4605</v>
      </c>
      <c r="I1498" s="1" t="s">
        <v>4868</v>
      </c>
      <c r="J1498" s="1" t="s">
        <v>5078</v>
      </c>
      <c r="K1498">
        <v>5644.69</v>
      </c>
      <c r="L1498">
        <v>11.1</v>
      </c>
      <c r="M1498" s="32" t="s">
        <v>7608</v>
      </c>
      <c r="N1498" s="35" t="s">
        <v>4907</v>
      </c>
      <c r="O1498" s="1" t="s">
        <v>45</v>
      </c>
      <c r="P1498" s="1" t="s">
        <v>4622</v>
      </c>
      <c r="Q1498" s="1" t="s">
        <v>4623</v>
      </c>
      <c r="R1498" s="1" t="s">
        <v>4703</v>
      </c>
      <c r="S1498" s="1">
        <f>+Excel_Advanced_Sales_Dataset_2000__hetvi__2[[#This Row],[Unit Price]]*Excel_Advanced_Sales_Dataset_2000__hetvi__2[[#This Row],[Quantity]]</f>
        <v>220142.90999999997</v>
      </c>
    </row>
    <row r="1499" spans="1:19" x14ac:dyDescent="0.25">
      <c r="A1499" s="1" t="s">
        <v>3582</v>
      </c>
      <c r="B1499" s="1" t="s">
        <v>726</v>
      </c>
      <c r="C1499" s="1" t="s">
        <v>5930</v>
      </c>
      <c r="D1499" s="1" t="s">
        <v>6572</v>
      </c>
      <c r="E1499" s="1" t="s">
        <v>4627</v>
      </c>
      <c r="F1499" s="1" t="s">
        <v>4723</v>
      </c>
      <c r="G1499" s="1" t="s">
        <v>4724</v>
      </c>
      <c r="H1499" s="1" t="s">
        <v>4725</v>
      </c>
      <c r="I1499" s="1" t="s">
        <v>4898</v>
      </c>
      <c r="J1499" s="1" t="s">
        <v>4736</v>
      </c>
      <c r="K1499">
        <v>24638.39</v>
      </c>
      <c r="L1499">
        <v>1.82</v>
      </c>
      <c r="M1499" s="32" t="s">
        <v>7609</v>
      </c>
      <c r="N1499" s="35" t="s">
        <v>5588</v>
      </c>
      <c r="O1499" s="1" t="s">
        <v>45</v>
      </c>
      <c r="P1499" s="1" t="s">
        <v>4610</v>
      </c>
      <c r="Q1499" s="1" t="s">
        <v>4611</v>
      </c>
      <c r="R1499" s="1" t="s">
        <v>4703</v>
      </c>
      <c r="S1499" s="1">
        <f>+Excel_Advanced_Sales_Dataset_2000__hetvi__2[[#This Row],[Unit Price]]*Excel_Advanced_Sales_Dataset_2000__hetvi__2[[#This Row],[Quantity]]</f>
        <v>147830.34</v>
      </c>
    </row>
    <row r="1500" spans="1:19" x14ac:dyDescent="0.25">
      <c r="A1500" s="1" t="s">
        <v>3584</v>
      </c>
      <c r="B1500" s="1" t="s">
        <v>70</v>
      </c>
      <c r="C1500" s="1" t="s">
        <v>4842</v>
      </c>
      <c r="D1500" s="1" t="s">
        <v>5441</v>
      </c>
      <c r="E1500" s="1" t="s">
        <v>4656</v>
      </c>
      <c r="F1500" s="1" t="s">
        <v>4676</v>
      </c>
      <c r="G1500" s="1" t="s">
        <v>4917</v>
      </c>
      <c r="H1500" s="1" t="s">
        <v>4630</v>
      </c>
      <c r="I1500" s="1" t="s">
        <v>5088</v>
      </c>
      <c r="J1500" s="1" t="s">
        <v>4661</v>
      </c>
      <c r="K1500">
        <v>6320.89</v>
      </c>
      <c r="L1500">
        <v>2.87</v>
      </c>
      <c r="M1500" s="32" t="s">
        <v>7610</v>
      </c>
      <c r="N1500" s="35" t="s">
        <v>6633</v>
      </c>
      <c r="O1500" s="1" t="s">
        <v>4664</v>
      </c>
      <c r="P1500" s="1" t="s">
        <v>4622</v>
      </c>
      <c r="Q1500" s="1" t="s">
        <v>4643</v>
      </c>
      <c r="R1500" s="1" t="s">
        <v>4823</v>
      </c>
      <c r="S1500" s="1">
        <f>+Excel_Advanced_Sales_Dataset_2000__hetvi__2[[#This Row],[Unit Price]]*Excel_Advanced_Sales_Dataset_2000__hetvi__2[[#This Row],[Quantity]]</f>
        <v>290760.94</v>
      </c>
    </row>
    <row r="1501" spans="1:19" x14ac:dyDescent="0.25">
      <c r="A1501" s="1" t="s">
        <v>3586</v>
      </c>
      <c r="B1501" s="1" t="s">
        <v>471</v>
      </c>
      <c r="C1501" s="1" t="s">
        <v>7289</v>
      </c>
      <c r="D1501" s="1" t="s">
        <v>6590</v>
      </c>
      <c r="E1501" s="1" t="s">
        <v>4602</v>
      </c>
      <c r="F1501" s="1" t="s">
        <v>4603</v>
      </c>
      <c r="G1501" s="1" t="s">
        <v>4813</v>
      </c>
      <c r="H1501" s="1" t="s">
        <v>4605</v>
      </c>
      <c r="I1501" s="1" t="s">
        <v>4868</v>
      </c>
      <c r="J1501" s="1" t="s">
        <v>4757</v>
      </c>
      <c r="K1501">
        <v>42773.25</v>
      </c>
      <c r="L1501">
        <v>12.72</v>
      </c>
      <c r="M1501" s="32" t="s">
        <v>7611</v>
      </c>
      <c r="N1501" s="35" t="s">
        <v>4621</v>
      </c>
      <c r="O1501" s="1" t="s">
        <v>4609</v>
      </c>
      <c r="P1501" s="1" t="s">
        <v>4622</v>
      </c>
      <c r="Q1501" s="1" t="s">
        <v>4611</v>
      </c>
      <c r="R1501" s="1" t="s">
        <v>4624</v>
      </c>
      <c r="S1501" s="1">
        <f>+Excel_Advanced_Sales_Dataset_2000__hetvi__2[[#This Row],[Unit Price]]*Excel_Advanced_Sales_Dataset_2000__hetvi__2[[#This Row],[Quantity]]</f>
        <v>1197651</v>
      </c>
    </row>
    <row r="1502" spans="1:19" x14ac:dyDescent="0.25">
      <c r="A1502" s="1" t="s">
        <v>3588</v>
      </c>
      <c r="B1502" s="1" t="s">
        <v>2007</v>
      </c>
      <c r="C1502" s="1" t="s">
        <v>5134</v>
      </c>
      <c r="D1502" s="1" t="s">
        <v>7612</v>
      </c>
      <c r="E1502" s="1" t="s">
        <v>4602</v>
      </c>
      <c r="F1502" s="1" t="s">
        <v>4684</v>
      </c>
      <c r="G1502" s="1" t="s">
        <v>4792</v>
      </c>
      <c r="H1502" s="1" t="s">
        <v>4618</v>
      </c>
      <c r="I1502" s="1" t="s">
        <v>4748</v>
      </c>
      <c r="J1502" s="1" t="s">
        <v>4661</v>
      </c>
      <c r="K1502">
        <v>16921.43</v>
      </c>
      <c r="L1502">
        <v>19.489999999999998</v>
      </c>
      <c r="M1502" s="32" t="s">
        <v>7613</v>
      </c>
      <c r="N1502" s="35" t="s">
        <v>5463</v>
      </c>
      <c r="O1502" s="1" t="s">
        <v>4609</v>
      </c>
      <c r="P1502" s="1" t="s">
        <v>4622</v>
      </c>
      <c r="Q1502" s="1" t="s">
        <v>4611</v>
      </c>
      <c r="R1502" s="1" t="s">
        <v>4696</v>
      </c>
      <c r="S1502" s="1">
        <f>+Excel_Advanced_Sales_Dataset_2000__hetvi__2[[#This Row],[Unit Price]]*Excel_Advanced_Sales_Dataset_2000__hetvi__2[[#This Row],[Quantity]]</f>
        <v>778385.78</v>
      </c>
    </row>
    <row r="1503" spans="1:19" x14ac:dyDescent="0.25">
      <c r="A1503" s="1" t="s">
        <v>3590</v>
      </c>
      <c r="B1503" s="1" t="s">
        <v>1635</v>
      </c>
      <c r="C1503" s="1" t="s">
        <v>5874</v>
      </c>
      <c r="D1503" s="1" t="s">
        <v>5061</v>
      </c>
      <c r="E1503" s="1" t="s">
        <v>4615</v>
      </c>
      <c r="F1503" s="1" t="s">
        <v>4843</v>
      </c>
      <c r="G1503" s="1" t="s">
        <v>4844</v>
      </c>
      <c r="H1503" s="1" t="s">
        <v>4630</v>
      </c>
      <c r="I1503" s="1" t="s">
        <v>4766</v>
      </c>
      <c r="J1503" s="1" t="s">
        <v>4938</v>
      </c>
      <c r="K1503">
        <v>16356.52</v>
      </c>
      <c r="L1503">
        <v>10.73</v>
      </c>
      <c r="M1503" s="32" t="s">
        <v>7614</v>
      </c>
      <c r="N1503" s="35" t="s">
        <v>5330</v>
      </c>
      <c r="O1503" s="1" t="s">
        <v>45</v>
      </c>
      <c r="P1503" s="1" t="s">
        <v>4622</v>
      </c>
      <c r="Q1503" s="1" t="s">
        <v>4623</v>
      </c>
      <c r="R1503" s="1" t="s">
        <v>4720</v>
      </c>
      <c r="S1503" s="1">
        <f>+Excel_Advanced_Sales_Dataset_2000__hetvi__2[[#This Row],[Unit Price]]*Excel_Advanced_Sales_Dataset_2000__hetvi__2[[#This Row],[Quantity]]</f>
        <v>539765.16</v>
      </c>
    </row>
    <row r="1504" spans="1:19" x14ac:dyDescent="0.25">
      <c r="A1504" s="1" t="s">
        <v>3592</v>
      </c>
      <c r="B1504" s="1" t="s">
        <v>352</v>
      </c>
      <c r="C1504" s="1" t="s">
        <v>5528</v>
      </c>
      <c r="D1504" s="1" t="s">
        <v>5529</v>
      </c>
      <c r="E1504" s="1" t="s">
        <v>4615</v>
      </c>
      <c r="F1504" s="1" t="s">
        <v>4843</v>
      </c>
      <c r="G1504" s="1" t="s">
        <v>4844</v>
      </c>
      <c r="H1504" s="1" t="s">
        <v>4638</v>
      </c>
      <c r="I1504" s="1" t="s">
        <v>4639</v>
      </c>
      <c r="J1504" s="1" t="s">
        <v>4902</v>
      </c>
      <c r="K1504">
        <v>44254.23</v>
      </c>
      <c r="L1504">
        <v>11.69</v>
      </c>
      <c r="M1504" s="32" t="s">
        <v>7615</v>
      </c>
      <c r="N1504" s="35" t="s">
        <v>4888</v>
      </c>
      <c r="O1504" s="1" t="s">
        <v>4609</v>
      </c>
      <c r="P1504" s="1" t="s">
        <v>4622</v>
      </c>
      <c r="Q1504" s="1" t="s">
        <v>4611</v>
      </c>
      <c r="R1504" s="1" t="s">
        <v>4720</v>
      </c>
      <c r="S1504" s="1">
        <f>+Excel_Advanced_Sales_Dataset_2000__hetvi__2[[#This Row],[Unit Price]]*Excel_Advanced_Sales_Dataset_2000__hetvi__2[[#This Row],[Quantity]]</f>
        <v>2124203.04</v>
      </c>
    </row>
    <row r="1505" spans="1:19" x14ac:dyDescent="0.25">
      <c r="A1505" s="1" t="s">
        <v>3593</v>
      </c>
      <c r="B1505" s="1" t="s">
        <v>2532</v>
      </c>
      <c r="C1505" s="1" t="s">
        <v>7616</v>
      </c>
      <c r="D1505" s="1" t="s">
        <v>4983</v>
      </c>
      <c r="E1505" s="1" t="s">
        <v>4627</v>
      </c>
      <c r="F1505" s="1" t="s">
        <v>4723</v>
      </c>
      <c r="G1505" s="1" t="s">
        <v>4724</v>
      </c>
      <c r="H1505" s="1" t="s">
        <v>4605</v>
      </c>
      <c r="I1505" s="1" t="s">
        <v>4808</v>
      </c>
      <c r="J1505" s="1" t="s">
        <v>5248</v>
      </c>
      <c r="K1505">
        <v>33827.129999999997</v>
      </c>
      <c r="L1505">
        <v>16.03</v>
      </c>
      <c r="M1505" s="32" t="s">
        <v>7617</v>
      </c>
      <c r="N1505" s="35" t="s">
        <v>4960</v>
      </c>
      <c r="O1505" s="1" t="s">
        <v>4730</v>
      </c>
      <c r="P1505" s="1" t="s">
        <v>4622</v>
      </c>
      <c r="Q1505" s="1" t="s">
        <v>4623</v>
      </c>
      <c r="R1505" s="1" t="s">
        <v>4682</v>
      </c>
      <c r="S1505" s="1">
        <f>+Excel_Advanced_Sales_Dataset_2000__hetvi__2[[#This Row],[Unit Price]]*Excel_Advanced_Sales_Dataset_2000__hetvi__2[[#This Row],[Quantity]]</f>
        <v>372098.43</v>
      </c>
    </row>
    <row r="1506" spans="1:19" x14ac:dyDescent="0.25">
      <c r="A1506" s="1" t="s">
        <v>3595</v>
      </c>
      <c r="B1506" s="1" t="s">
        <v>1796</v>
      </c>
      <c r="C1506" s="1" t="s">
        <v>5730</v>
      </c>
      <c r="D1506" s="1" t="s">
        <v>4850</v>
      </c>
      <c r="E1506" s="1" t="s">
        <v>4602</v>
      </c>
      <c r="F1506" s="1" t="s">
        <v>4785</v>
      </c>
      <c r="G1506" s="1" t="s">
        <v>5159</v>
      </c>
      <c r="H1506" s="1" t="s">
        <v>4605</v>
      </c>
      <c r="I1506" s="1" t="s">
        <v>4819</v>
      </c>
      <c r="J1506" s="1" t="s">
        <v>4767</v>
      </c>
      <c r="K1506">
        <v>18828.3</v>
      </c>
      <c r="L1506">
        <v>6.33</v>
      </c>
      <c r="M1506" s="32" t="s">
        <v>7618</v>
      </c>
      <c r="N1506" s="35" t="s">
        <v>4925</v>
      </c>
      <c r="O1506" s="1" t="s">
        <v>45</v>
      </c>
      <c r="P1506" s="1" t="s">
        <v>4622</v>
      </c>
      <c r="Q1506" s="1" t="s">
        <v>4611</v>
      </c>
      <c r="R1506" s="1" t="s">
        <v>4744</v>
      </c>
      <c r="S1506" s="1">
        <f>+Excel_Advanced_Sales_Dataset_2000__hetvi__2[[#This Row],[Unit Price]]*Excel_Advanced_Sales_Dataset_2000__hetvi__2[[#This Row],[Quantity]]</f>
        <v>847273.5</v>
      </c>
    </row>
    <row r="1507" spans="1:19" x14ac:dyDescent="0.25">
      <c r="A1507" s="1" t="s">
        <v>3597</v>
      </c>
      <c r="B1507" s="1" t="s">
        <v>2455</v>
      </c>
      <c r="C1507" s="1" t="s">
        <v>5653</v>
      </c>
      <c r="D1507" s="1" t="s">
        <v>6305</v>
      </c>
      <c r="E1507" s="1" t="s">
        <v>4602</v>
      </c>
      <c r="F1507" s="1" t="s">
        <v>4785</v>
      </c>
      <c r="G1507" s="1" t="s">
        <v>5159</v>
      </c>
      <c r="H1507" s="1" t="s">
        <v>4659</v>
      </c>
      <c r="I1507" s="1" t="s">
        <v>4845</v>
      </c>
      <c r="J1507" s="1" t="s">
        <v>4779</v>
      </c>
      <c r="K1507">
        <v>27009.4</v>
      </c>
      <c r="L1507">
        <v>19.77</v>
      </c>
      <c r="M1507" s="32" t="s">
        <v>7619</v>
      </c>
      <c r="N1507" s="35" t="s">
        <v>6512</v>
      </c>
      <c r="O1507" s="1" t="s">
        <v>4664</v>
      </c>
      <c r="P1507" s="1" t="s">
        <v>4622</v>
      </c>
      <c r="Q1507" s="1" t="s">
        <v>4611</v>
      </c>
      <c r="R1507" s="1" t="s">
        <v>4644</v>
      </c>
      <c r="S1507" s="1">
        <f>+Excel_Advanced_Sales_Dataset_2000__hetvi__2[[#This Row],[Unit Price]]*Excel_Advanced_Sales_Dataset_2000__hetvi__2[[#This Row],[Quantity]]</f>
        <v>243084.6</v>
      </c>
    </row>
    <row r="1508" spans="1:19" x14ac:dyDescent="0.25">
      <c r="A1508" s="1" t="s">
        <v>3599</v>
      </c>
      <c r="B1508" s="1" t="s">
        <v>76</v>
      </c>
      <c r="C1508" s="1" t="s">
        <v>5349</v>
      </c>
      <c r="D1508" s="1" t="s">
        <v>5835</v>
      </c>
      <c r="E1508" s="1" t="s">
        <v>4627</v>
      </c>
      <c r="F1508" s="1" t="s">
        <v>4691</v>
      </c>
      <c r="G1508" s="1" t="s">
        <v>5017</v>
      </c>
      <c r="H1508" s="1" t="s">
        <v>4638</v>
      </c>
      <c r="I1508" s="1" t="s">
        <v>4802</v>
      </c>
      <c r="J1508" s="1" t="s">
        <v>4828</v>
      </c>
      <c r="K1508">
        <v>36763.019999999997</v>
      </c>
      <c r="L1508">
        <v>13.76</v>
      </c>
      <c r="M1508" s="32" t="s">
        <v>7620</v>
      </c>
      <c r="N1508" s="35" t="s">
        <v>5390</v>
      </c>
      <c r="O1508" s="1" t="s">
        <v>45</v>
      </c>
      <c r="P1508" s="1" t="s">
        <v>4622</v>
      </c>
      <c r="Q1508" s="1" t="s">
        <v>4623</v>
      </c>
      <c r="R1508" s="1" t="s">
        <v>4782</v>
      </c>
      <c r="S1508" s="1">
        <f>+Excel_Advanced_Sales_Dataset_2000__hetvi__2[[#This Row],[Unit Price]]*Excel_Advanced_Sales_Dataset_2000__hetvi__2[[#This Row],[Quantity]]</f>
        <v>477919.25999999995</v>
      </c>
    </row>
    <row r="1509" spans="1:19" x14ac:dyDescent="0.25">
      <c r="A1509" s="1" t="s">
        <v>3601</v>
      </c>
      <c r="B1509" s="1" t="s">
        <v>1508</v>
      </c>
      <c r="C1509" s="1" t="s">
        <v>5870</v>
      </c>
      <c r="D1509" s="1" t="s">
        <v>7621</v>
      </c>
      <c r="E1509" s="1" t="s">
        <v>4615</v>
      </c>
      <c r="F1509" s="1" t="s">
        <v>4843</v>
      </c>
      <c r="G1509" s="1" t="s">
        <v>4844</v>
      </c>
      <c r="H1509" s="1" t="s">
        <v>4638</v>
      </c>
      <c r="I1509" s="1" t="s">
        <v>4716</v>
      </c>
      <c r="J1509" s="1" t="s">
        <v>4835</v>
      </c>
      <c r="K1509">
        <v>39154.589999999997</v>
      </c>
      <c r="L1509">
        <v>15.36</v>
      </c>
      <c r="M1509" s="32" t="s">
        <v>7622</v>
      </c>
      <c r="N1509" s="35" t="s">
        <v>5713</v>
      </c>
      <c r="O1509" s="1" t="s">
        <v>4609</v>
      </c>
      <c r="P1509" s="1" t="s">
        <v>4622</v>
      </c>
      <c r="Q1509" s="1" t="s">
        <v>4643</v>
      </c>
      <c r="R1509" s="1" t="s">
        <v>4624</v>
      </c>
      <c r="S1509" s="1">
        <f>+Excel_Advanced_Sales_Dataset_2000__hetvi__2[[#This Row],[Unit Price]]*Excel_Advanced_Sales_Dataset_2000__hetvi__2[[#This Row],[Quantity]]</f>
        <v>1252946.8799999999</v>
      </c>
    </row>
    <row r="1510" spans="1:19" x14ac:dyDescent="0.25">
      <c r="A1510" s="1" t="s">
        <v>3603</v>
      </c>
      <c r="B1510" s="1" t="s">
        <v>87</v>
      </c>
      <c r="C1510" s="1" t="s">
        <v>6698</v>
      </c>
      <c r="D1510" s="1" t="s">
        <v>5675</v>
      </c>
      <c r="E1510" s="1" t="s">
        <v>4627</v>
      </c>
      <c r="F1510" s="1" t="s">
        <v>4636</v>
      </c>
      <c r="G1510" s="1" t="s">
        <v>4637</v>
      </c>
      <c r="H1510" s="1" t="s">
        <v>4638</v>
      </c>
      <c r="I1510" s="1" t="s">
        <v>4774</v>
      </c>
      <c r="J1510" s="1" t="s">
        <v>4820</v>
      </c>
      <c r="K1510">
        <v>21109.96</v>
      </c>
      <c r="L1510">
        <v>15.37</v>
      </c>
      <c r="M1510" s="32" t="s">
        <v>7623</v>
      </c>
      <c r="N1510" s="35" t="s">
        <v>6322</v>
      </c>
      <c r="O1510" s="1" t="s">
        <v>4651</v>
      </c>
      <c r="P1510" s="1" t="s">
        <v>4622</v>
      </c>
      <c r="Q1510" s="1" t="s">
        <v>4623</v>
      </c>
      <c r="R1510" s="1" t="s">
        <v>4823</v>
      </c>
      <c r="S1510" s="1">
        <f>+Excel_Advanced_Sales_Dataset_2000__hetvi__2[[#This Row],[Unit Price]]*Excel_Advanced_Sales_Dataset_2000__hetvi__2[[#This Row],[Quantity]]</f>
        <v>464419.12</v>
      </c>
    </row>
    <row r="1511" spans="1:19" x14ac:dyDescent="0.25">
      <c r="A1511" s="1" t="s">
        <v>3605</v>
      </c>
      <c r="B1511" s="1" t="s">
        <v>3568</v>
      </c>
      <c r="C1511" s="1" t="s">
        <v>5989</v>
      </c>
      <c r="D1511" s="1" t="s">
        <v>6100</v>
      </c>
      <c r="E1511" s="1" t="s">
        <v>4615</v>
      </c>
      <c r="F1511" s="1" t="s">
        <v>4733</v>
      </c>
      <c r="G1511" s="1" t="s">
        <v>4897</v>
      </c>
      <c r="H1511" s="1" t="s">
        <v>4659</v>
      </c>
      <c r="I1511" s="1" t="s">
        <v>4756</v>
      </c>
      <c r="J1511" s="1" t="s">
        <v>4607</v>
      </c>
      <c r="K1511">
        <v>41681.480000000003</v>
      </c>
      <c r="L1511">
        <v>4.83</v>
      </c>
      <c r="M1511" s="32" t="s">
        <v>7624</v>
      </c>
      <c r="N1511" s="35" t="s">
        <v>6322</v>
      </c>
      <c r="O1511" s="1" t="s">
        <v>4730</v>
      </c>
      <c r="P1511" s="1" t="s">
        <v>4622</v>
      </c>
      <c r="Q1511" s="1" t="s">
        <v>4623</v>
      </c>
      <c r="R1511" s="1" t="s">
        <v>4823</v>
      </c>
      <c r="S1511" s="1">
        <f>+Excel_Advanced_Sales_Dataset_2000__hetvi__2[[#This Row],[Unit Price]]*Excel_Advanced_Sales_Dataset_2000__hetvi__2[[#This Row],[Quantity]]</f>
        <v>1292125.8800000001</v>
      </c>
    </row>
    <row r="1512" spans="1:19" x14ac:dyDescent="0.25">
      <c r="A1512" s="1" t="s">
        <v>3607</v>
      </c>
      <c r="B1512" s="1" t="s">
        <v>1059</v>
      </c>
      <c r="C1512" s="1" t="s">
        <v>7045</v>
      </c>
      <c r="D1512" s="1" t="s">
        <v>7625</v>
      </c>
      <c r="E1512" s="1" t="s">
        <v>4656</v>
      </c>
      <c r="F1512" s="1" t="s">
        <v>4772</v>
      </c>
      <c r="G1512" s="1" t="s">
        <v>4773</v>
      </c>
      <c r="H1512" s="1" t="s">
        <v>4605</v>
      </c>
      <c r="I1512" s="1" t="s">
        <v>4706</v>
      </c>
      <c r="J1512" s="1" t="s">
        <v>4938</v>
      </c>
      <c r="K1512">
        <v>10356.15</v>
      </c>
      <c r="L1512">
        <v>7.17</v>
      </c>
      <c r="M1512" s="32" t="s">
        <v>7626</v>
      </c>
      <c r="N1512" s="35" t="s">
        <v>5883</v>
      </c>
      <c r="O1512" s="1" t="s">
        <v>45</v>
      </c>
      <c r="P1512" s="1" t="s">
        <v>4622</v>
      </c>
      <c r="Q1512" s="1" t="s">
        <v>4643</v>
      </c>
      <c r="R1512" s="1" t="s">
        <v>4612</v>
      </c>
      <c r="S1512" s="1">
        <f>+Excel_Advanced_Sales_Dataset_2000__hetvi__2[[#This Row],[Unit Price]]*Excel_Advanced_Sales_Dataset_2000__hetvi__2[[#This Row],[Quantity]]</f>
        <v>341752.95</v>
      </c>
    </row>
    <row r="1513" spans="1:19" x14ac:dyDescent="0.25">
      <c r="A1513" s="1" t="s">
        <v>3609</v>
      </c>
      <c r="B1513" s="1" t="s">
        <v>142</v>
      </c>
      <c r="C1513" s="1" t="s">
        <v>4877</v>
      </c>
      <c r="D1513" s="1" t="s">
        <v>5331</v>
      </c>
      <c r="E1513" s="1" t="s">
        <v>4627</v>
      </c>
      <c r="F1513" s="1" t="s">
        <v>4723</v>
      </c>
      <c r="G1513" s="1" t="s">
        <v>4724</v>
      </c>
      <c r="H1513" s="1" t="s">
        <v>4659</v>
      </c>
      <c r="I1513" s="1" t="s">
        <v>4845</v>
      </c>
      <c r="J1513" s="1" t="s">
        <v>4986</v>
      </c>
      <c r="K1513">
        <v>11392.14</v>
      </c>
      <c r="L1513">
        <v>14.63</v>
      </c>
      <c r="M1513" s="32" t="s">
        <v>7627</v>
      </c>
      <c r="N1513" s="35" t="s">
        <v>5766</v>
      </c>
      <c r="O1513" s="1" t="s">
        <v>4609</v>
      </c>
      <c r="P1513" s="1" t="s">
        <v>4622</v>
      </c>
      <c r="Q1513" s="1" t="s">
        <v>4643</v>
      </c>
      <c r="R1513" s="1" t="s">
        <v>4624</v>
      </c>
      <c r="S1513" s="1">
        <f>+Excel_Advanced_Sales_Dataset_2000__hetvi__2[[#This Row],[Unit Price]]*Excel_Advanced_Sales_Dataset_2000__hetvi__2[[#This Row],[Quantity]]</f>
        <v>262019.21999999997</v>
      </c>
    </row>
    <row r="1514" spans="1:19" x14ac:dyDescent="0.25">
      <c r="A1514" s="1" t="s">
        <v>3611</v>
      </c>
      <c r="B1514" s="1" t="s">
        <v>714</v>
      </c>
      <c r="C1514" s="1" t="s">
        <v>5137</v>
      </c>
      <c r="D1514" s="1" t="s">
        <v>5493</v>
      </c>
      <c r="E1514" s="1" t="s">
        <v>4656</v>
      </c>
      <c r="F1514" s="1" t="s">
        <v>4891</v>
      </c>
      <c r="G1514" s="1" t="s">
        <v>5143</v>
      </c>
      <c r="H1514" s="1" t="s">
        <v>4638</v>
      </c>
      <c r="I1514" s="1" t="s">
        <v>4834</v>
      </c>
      <c r="J1514" s="1" t="s">
        <v>4793</v>
      </c>
      <c r="K1514">
        <v>40055.9</v>
      </c>
      <c r="L1514">
        <v>15.43</v>
      </c>
      <c r="M1514" s="32" t="s">
        <v>7628</v>
      </c>
      <c r="N1514" s="35" t="s">
        <v>6234</v>
      </c>
      <c r="O1514" s="1" t="s">
        <v>4651</v>
      </c>
      <c r="P1514" s="1" t="s">
        <v>4622</v>
      </c>
      <c r="Q1514" s="1" t="s">
        <v>4643</v>
      </c>
      <c r="R1514" s="1" t="s">
        <v>4696</v>
      </c>
      <c r="S1514" s="1">
        <f>+Excel_Advanced_Sales_Dataset_2000__hetvi__2[[#This Row],[Unit Price]]*Excel_Advanced_Sales_Dataset_2000__hetvi__2[[#This Row],[Quantity]]</f>
        <v>640894.4</v>
      </c>
    </row>
    <row r="1515" spans="1:19" x14ac:dyDescent="0.25">
      <c r="A1515" s="1" t="s">
        <v>3613</v>
      </c>
      <c r="B1515" s="1" t="s">
        <v>270</v>
      </c>
      <c r="C1515" s="1" t="s">
        <v>6729</v>
      </c>
      <c r="D1515" s="1" t="s">
        <v>7629</v>
      </c>
      <c r="E1515" s="1" t="s">
        <v>4627</v>
      </c>
      <c r="F1515" s="1" t="s">
        <v>4636</v>
      </c>
      <c r="G1515" s="1" t="s">
        <v>5095</v>
      </c>
      <c r="H1515" s="1" t="s">
        <v>4605</v>
      </c>
      <c r="I1515" s="1" t="s">
        <v>4808</v>
      </c>
      <c r="J1515" s="1" t="s">
        <v>5248</v>
      </c>
      <c r="K1515">
        <v>36005.25</v>
      </c>
      <c r="L1515">
        <v>5.95</v>
      </c>
      <c r="M1515" s="32" t="s">
        <v>7630</v>
      </c>
      <c r="N1515" s="35" t="s">
        <v>4795</v>
      </c>
      <c r="O1515" s="1" t="s">
        <v>45</v>
      </c>
      <c r="P1515" s="1" t="s">
        <v>4622</v>
      </c>
      <c r="Q1515" s="1" t="s">
        <v>4611</v>
      </c>
      <c r="R1515" s="1" t="s">
        <v>4644</v>
      </c>
      <c r="S1515" s="1">
        <f>+Excel_Advanced_Sales_Dataset_2000__hetvi__2[[#This Row],[Unit Price]]*Excel_Advanced_Sales_Dataset_2000__hetvi__2[[#This Row],[Quantity]]</f>
        <v>396057.75</v>
      </c>
    </row>
    <row r="1516" spans="1:19" x14ac:dyDescent="0.25">
      <c r="A1516" s="1" t="s">
        <v>3615</v>
      </c>
      <c r="B1516" s="1" t="s">
        <v>439</v>
      </c>
      <c r="C1516" s="1" t="s">
        <v>5020</v>
      </c>
      <c r="D1516" s="1" t="s">
        <v>5332</v>
      </c>
      <c r="E1516" s="1" t="s">
        <v>4627</v>
      </c>
      <c r="F1516" s="1" t="s">
        <v>4628</v>
      </c>
      <c r="G1516" s="1" t="s">
        <v>4747</v>
      </c>
      <c r="H1516" s="1" t="s">
        <v>4630</v>
      </c>
      <c r="I1516" s="1" t="s">
        <v>5088</v>
      </c>
      <c r="J1516" s="1" t="s">
        <v>4727</v>
      </c>
      <c r="K1516">
        <v>23635.14</v>
      </c>
      <c r="L1516">
        <v>19.54</v>
      </c>
      <c r="M1516" s="32" t="s">
        <v>7631</v>
      </c>
      <c r="N1516" s="35" t="s">
        <v>5657</v>
      </c>
      <c r="O1516" s="1" t="s">
        <v>4730</v>
      </c>
      <c r="P1516" s="1" t="s">
        <v>4622</v>
      </c>
      <c r="Q1516" s="1" t="s">
        <v>4623</v>
      </c>
      <c r="R1516" s="1" t="s">
        <v>4703</v>
      </c>
      <c r="S1516" s="1">
        <f>+Excel_Advanced_Sales_Dataset_2000__hetvi__2[[#This Row],[Unit Price]]*Excel_Advanced_Sales_Dataset_2000__hetvi__2[[#This Row],[Quantity]]</f>
        <v>189081.12</v>
      </c>
    </row>
    <row r="1517" spans="1:19" x14ac:dyDescent="0.25">
      <c r="A1517" s="1" t="s">
        <v>3617</v>
      </c>
      <c r="B1517" s="1" t="s">
        <v>3618</v>
      </c>
      <c r="C1517" s="1" t="s">
        <v>4979</v>
      </c>
      <c r="D1517" s="1" t="s">
        <v>7413</v>
      </c>
      <c r="E1517" s="1" t="s">
        <v>4615</v>
      </c>
      <c r="F1517" s="1" t="s">
        <v>4733</v>
      </c>
      <c r="G1517" s="1" t="s">
        <v>4734</v>
      </c>
      <c r="H1517" s="1" t="s">
        <v>4638</v>
      </c>
      <c r="I1517" s="1" t="s">
        <v>4802</v>
      </c>
      <c r="J1517" s="1" t="s">
        <v>5248</v>
      </c>
      <c r="K1517">
        <v>44664.41</v>
      </c>
      <c r="L1517">
        <v>13.91</v>
      </c>
      <c r="M1517" s="32" t="s">
        <v>7632</v>
      </c>
      <c r="N1517" s="35" t="s">
        <v>5784</v>
      </c>
      <c r="O1517" s="1" t="s">
        <v>4730</v>
      </c>
      <c r="P1517" s="1" t="s">
        <v>4622</v>
      </c>
      <c r="Q1517" s="1" t="s">
        <v>4611</v>
      </c>
      <c r="R1517" s="1" t="s">
        <v>4624</v>
      </c>
      <c r="S1517" s="1">
        <f>+Excel_Advanced_Sales_Dataset_2000__hetvi__2[[#This Row],[Unit Price]]*Excel_Advanced_Sales_Dataset_2000__hetvi__2[[#This Row],[Quantity]]</f>
        <v>491308.51</v>
      </c>
    </row>
    <row r="1518" spans="1:19" x14ac:dyDescent="0.25">
      <c r="A1518" s="1" t="s">
        <v>3620</v>
      </c>
      <c r="B1518" s="1" t="s">
        <v>129</v>
      </c>
      <c r="C1518" s="1" t="s">
        <v>5302</v>
      </c>
      <c r="D1518" s="1" t="s">
        <v>7633</v>
      </c>
      <c r="E1518" s="1" t="s">
        <v>4615</v>
      </c>
      <c r="F1518" s="1" t="s">
        <v>4843</v>
      </c>
      <c r="G1518" s="1" t="s">
        <v>4844</v>
      </c>
      <c r="H1518" s="1" t="s">
        <v>4630</v>
      </c>
      <c r="I1518" s="1" t="s">
        <v>4631</v>
      </c>
      <c r="J1518" s="1" t="s">
        <v>4757</v>
      </c>
      <c r="K1518">
        <v>2581.75</v>
      </c>
      <c r="L1518">
        <v>2.27</v>
      </c>
      <c r="M1518" s="32" t="s">
        <v>7634</v>
      </c>
      <c r="N1518" s="35" t="s">
        <v>5866</v>
      </c>
      <c r="O1518" s="1" t="s">
        <v>45</v>
      </c>
      <c r="P1518" s="1" t="s">
        <v>4622</v>
      </c>
      <c r="Q1518" s="1" t="s">
        <v>4643</v>
      </c>
      <c r="R1518" s="1" t="s">
        <v>4696</v>
      </c>
      <c r="S1518" s="1">
        <f>+Excel_Advanced_Sales_Dataset_2000__hetvi__2[[#This Row],[Unit Price]]*Excel_Advanced_Sales_Dataset_2000__hetvi__2[[#This Row],[Quantity]]</f>
        <v>72289</v>
      </c>
    </row>
    <row r="1519" spans="1:19" x14ac:dyDescent="0.25">
      <c r="A1519" s="1" t="s">
        <v>3622</v>
      </c>
      <c r="B1519" s="1" t="s">
        <v>38</v>
      </c>
      <c r="C1519" s="1" t="s">
        <v>5241</v>
      </c>
      <c r="D1519" s="1" t="s">
        <v>7635</v>
      </c>
      <c r="E1519" s="1" t="s">
        <v>4615</v>
      </c>
      <c r="F1519" s="1" t="s">
        <v>4843</v>
      </c>
      <c r="G1519" s="1" t="s">
        <v>4844</v>
      </c>
      <c r="H1519" s="1" t="s">
        <v>4605</v>
      </c>
      <c r="I1519" s="1" t="s">
        <v>4606</v>
      </c>
      <c r="J1519" s="1" t="s">
        <v>4693</v>
      </c>
      <c r="K1519">
        <v>30829.45</v>
      </c>
      <c r="L1519">
        <v>16.670000000000002</v>
      </c>
      <c r="M1519" s="32" t="s">
        <v>7636</v>
      </c>
      <c r="N1519" s="35" t="s">
        <v>6781</v>
      </c>
      <c r="O1519" s="1" t="s">
        <v>4609</v>
      </c>
      <c r="P1519" s="1" t="s">
        <v>4622</v>
      </c>
      <c r="Q1519" s="1" t="s">
        <v>4643</v>
      </c>
      <c r="R1519" s="1" t="s">
        <v>4823</v>
      </c>
      <c r="S1519" s="1">
        <f>+Excel_Advanced_Sales_Dataset_2000__hetvi__2[[#This Row],[Unit Price]]*Excel_Advanced_Sales_Dataset_2000__hetvi__2[[#This Row],[Quantity]]</f>
        <v>924883.5</v>
      </c>
    </row>
    <row r="1520" spans="1:19" x14ac:dyDescent="0.25">
      <c r="A1520" s="1" t="s">
        <v>3624</v>
      </c>
      <c r="B1520" s="1" t="s">
        <v>3510</v>
      </c>
      <c r="C1520" s="1" t="s">
        <v>4886</v>
      </c>
      <c r="D1520" s="1" t="s">
        <v>6176</v>
      </c>
      <c r="E1520" s="1" t="s">
        <v>4602</v>
      </c>
      <c r="F1520" s="1" t="s">
        <v>4785</v>
      </c>
      <c r="G1520" s="1" t="s">
        <v>5159</v>
      </c>
      <c r="H1520" s="1" t="s">
        <v>4605</v>
      </c>
      <c r="I1520" s="1" t="s">
        <v>4606</v>
      </c>
      <c r="J1520" s="1" t="s">
        <v>5039</v>
      </c>
      <c r="K1520">
        <v>4301.3</v>
      </c>
      <c r="L1520">
        <v>2.2799999999999998</v>
      </c>
      <c r="M1520" s="32" t="s">
        <v>7637</v>
      </c>
      <c r="N1520" s="35" t="s">
        <v>6587</v>
      </c>
      <c r="O1520" s="1" t="s">
        <v>4609</v>
      </c>
      <c r="P1520" s="1" t="s">
        <v>4622</v>
      </c>
      <c r="Q1520" s="1" t="s">
        <v>4643</v>
      </c>
      <c r="R1520" s="1" t="s">
        <v>4624</v>
      </c>
      <c r="S1520" s="1">
        <f>+Excel_Advanced_Sales_Dataset_2000__hetvi__2[[#This Row],[Unit Price]]*Excel_Advanced_Sales_Dataset_2000__hetvi__2[[#This Row],[Quantity]]</f>
        <v>17205.2</v>
      </c>
    </row>
    <row r="1521" spans="1:19" x14ac:dyDescent="0.25">
      <c r="A1521" s="1" t="s">
        <v>3626</v>
      </c>
      <c r="B1521" s="1" t="s">
        <v>367</v>
      </c>
      <c r="C1521" s="1" t="s">
        <v>5029</v>
      </c>
      <c r="D1521" s="1" t="s">
        <v>7612</v>
      </c>
      <c r="E1521" s="1" t="s">
        <v>4615</v>
      </c>
      <c r="F1521" s="1" t="s">
        <v>4616</v>
      </c>
      <c r="G1521" s="1" t="s">
        <v>4617</v>
      </c>
      <c r="H1521" s="1" t="s">
        <v>4618</v>
      </c>
      <c r="I1521" s="1" t="s">
        <v>4647</v>
      </c>
      <c r="J1521" s="1" t="s">
        <v>4893</v>
      </c>
      <c r="K1521">
        <v>5338.25</v>
      </c>
      <c r="L1521">
        <v>4.9400000000000004</v>
      </c>
      <c r="M1521" s="32" t="s">
        <v>7638</v>
      </c>
      <c r="N1521" s="35" t="s">
        <v>5777</v>
      </c>
      <c r="O1521" s="1" t="s">
        <v>4651</v>
      </c>
      <c r="P1521" s="1" t="s">
        <v>4622</v>
      </c>
      <c r="Q1521" s="1" t="s">
        <v>4643</v>
      </c>
      <c r="R1521" s="1" t="s">
        <v>4653</v>
      </c>
      <c r="S1521" s="1">
        <f>+Excel_Advanced_Sales_Dataset_2000__hetvi__2[[#This Row],[Unit Price]]*Excel_Advanced_Sales_Dataset_2000__hetvi__2[[#This Row],[Quantity]]</f>
        <v>112103.25</v>
      </c>
    </row>
    <row r="1522" spans="1:19" x14ac:dyDescent="0.25">
      <c r="A1522" s="1" t="s">
        <v>3628</v>
      </c>
      <c r="B1522" s="1" t="s">
        <v>3629</v>
      </c>
      <c r="C1522" s="1" t="s">
        <v>5177</v>
      </c>
      <c r="D1522" s="1" t="s">
        <v>5758</v>
      </c>
      <c r="E1522" s="1" t="s">
        <v>4615</v>
      </c>
      <c r="F1522" s="1" t="s">
        <v>4843</v>
      </c>
      <c r="G1522" s="1" t="s">
        <v>4844</v>
      </c>
      <c r="H1522" s="1" t="s">
        <v>4659</v>
      </c>
      <c r="I1522" s="1" t="s">
        <v>4787</v>
      </c>
      <c r="J1522" s="1" t="s">
        <v>4874</v>
      </c>
      <c r="K1522">
        <v>46720.05</v>
      </c>
      <c r="L1522">
        <v>9.7100000000000009</v>
      </c>
      <c r="M1522" s="32" t="s">
        <v>7639</v>
      </c>
      <c r="N1522" s="35" t="s">
        <v>5255</v>
      </c>
      <c r="O1522" s="1" t="s">
        <v>4651</v>
      </c>
      <c r="P1522" s="1" t="s">
        <v>4622</v>
      </c>
      <c r="Q1522" s="1" t="s">
        <v>4623</v>
      </c>
      <c r="R1522" s="1" t="s">
        <v>4823</v>
      </c>
      <c r="S1522" s="1">
        <f>+Excel_Advanced_Sales_Dataset_2000__hetvi__2[[#This Row],[Unit Price]]*Excel_Advanced_Sales_Dataset_2000__hetvi__2[[#This Row],[Quantity]]</f>
        <v>93440.1</v>
      </c>
    </row>
    <row r="1523" spans="1:19" x14ac:dyDescent="0.25">
      <c r="A1523" s="1" t="s">
        <v>3631</v>
      </c>
      <c r="B1523" s="1" t="s">
        <v>1365</v>
      </c>
      <c r="C1523" s="1" t="s">
        <v>5080</v>
      </c>
      <c r="D1523" s="1" t="s">
        <v>5426</v>
      </c>
      <c r="E1523" s="1" t="s">
        <v>4615</v>
      </c>
      <c r="F1523" s="1" t="s">
        <v>4733</v>
      </c>
      <c r="G1523" s="1" t="s">
        <v>5083</v>
      </c>
      <c r="H1523" s="1" t="s">
        <v>4638</v>
      </c>
      <c r="I1523" s="1" t="s">
        <v>4834</v>
      </c>
      <c r="J1523" s="1" t="s">
        <v>4607</v>
      </c>
      <c r="K1523">
        <v>48702.35</v>
      </c>
      <c r="L1523">
        <v>14.71</v>
      </c>
      <c r="M1523" s="32" t="s">
        <v>7640</v>
      </c>
      <c r="N1523" s="35" t="s">
        <v>4852</v>
      </c>
      <c r="O1523" s="1" t="s">
        <v>45</v>
      </c>
      <c r="P1523" s="1" t="s">
        <v>4622</v>
      </c>
      <c r="Q1523" s="1" t="s">
        <v>4643</v>
      </c>
      <c r="R1523" s="1" t="s">
        <v>4696</v>
      </c>
      <c r="S1523" s="1">
        <f>+Excel_Advanced_Sales_Dataset_2000__hetvi__2[[#This Row],[Unit Price]]*Excel_Advanced_Sales_Dataset_2000__hetvi__2[[#This Row],[Quantity]]</f>
        <v>1509772.8499999999</v>
      </c>
    </row>
    <row r="1524" spans="1:19" x14ac:dyDescent="0.25">
      <c r="A1524" s="1" t="s">
        <v>3633</v>
      </c>
      <c r="B1524" s="1" t="s">
        <v>500</v>
      </c>
      <c r="C1524" s="1" t="s">
        <v>7641</v>
      </c>
      <c r="D1524" s="1" t="s">
        <v>5675</v>
      </c>
      <c r="E1524" s="1" t="s">
        <v>4602</v>
      </c>
      <c r="F1524" s="1" t="s">
        <v>4785</v>
      </c>
      <c r="G1524" s="1" t="s">
        <v>4786</v>
      </c>
      <c r="H1524" s="1" t="s">
        <v>4638</v>
      </c>
      <c r="I1524" s="1" t="s">
        <v>4834</v>
      </c>
      <c r="J1524" s="1" t="s">
        <v>4736</v>
      </c>
      <c r="K1524">
        <v>42906.78</v>
      </c>
      <c r="L1524">
        <v>3.63</v>
      </c>
      <c r="M1524" s="32" t="s">
        <v>7642</v>
      </c>
      <c r="N1524" s="35" t="s">
        <v>6781</v>
      </c>
      <c r="O1524" s="1" t="s">
        <v>4730</v>
      </c>
      <c r="P1524" s="1" t="s">
        <v>4622</v>
      </c>
      <c r="Q1524" s="1" t="s">
        <v>4623</v>
      </c>
      <c r="R1524" s="1" t="s">
        <v>4823</v>
      </c>
      <c r="S1524" s="1">
        <f>+Excel_Advanced_Sales_Dataset_2000__hetvi__2[[#This Row],[Unit Price]]*Excel_Advanced_Sales_Dataset_2000__hetvi__2[[#This Row],[Quantity]]</f>
        <v>257440.68</v>
      </c>
    </row>
    <row r="1525" spans="1:19" x14ac:dyDescent="0.25">
      <c r="A1525" s="1" t="s">
        <v>3635</v>
      </c>
      <c r="B1525" s="1" t="s">
        <v>55</v>
      </c>
      <c r="C1525" s="1" t="s">
        <v>7643</v>
      </c>
      <c r="D1525" s="1" t="s">
        <v>5423</v>
      </c>
      <c r="E1525" s="1" t="s">
        <v>4656</v>
      </c>
      <c r="F1525" s="1" t="s">
        <v>4772</v>
      </c>
      <c r="G1525" s="1" t="s">
        <v>4833</v>
      </c>
      <c r="H1525" s="1" t="s">
        <v>4630</v>
      </c>
      <c r="I1525" s="1" t="s">
        <v>5077</v>
      </c>
      <c r="J1525" s="1" t="s">
        <v>5278</v>
      </c>
      <c r="K1525">
        <v>25607.37</v>
      </c>
      <c r="L1525">
        <v>18.72</v>
      </c>
      <c r="M1525" s="32" t="s">
        <v>7644</v>
      </c>
      <c r="N1525" s="35" t="s">
        <v>7339</v>
      </c>
      <c r="O1525" s="1" t="s">
        <v>4651</v>
      </c>
      <c r="P1525" s="1" t="s">
        <v>4610</v>
      </c>
      <c r="Q1525" s="1" t="s">
        <v>4611</v>
      </c>
      <c r="R1525" s="1" t="s">
        <v>4744</v>
      </c>
      <c r="S1525" s="1">
        <f>+Excel_Advanced_Sales_Dataset_2000__hetvi__2[[#This Row],[Unit Price]]*Excel_Advanced_Sales_Dataset_2000__hetvi__2[[#This Row],[Quantity]]</f>
        <v>128036.84999999999</v>
      </c>
    </row>
    <row r="1526" spans="1:19" x14ac:dyDescent="0.25">
      <c r="A1526" s="1" t="s">
        <v>3637</v>
      </c>
      <c r="B1526" s="1" t="s">
        <v>87</v>
      </c>
      <c r="C1526" s="1" t="s">
        <v>5687</v>
      </c>
      <c r="D1526" s="1" t="s">
        <v>6848</v>
      </c>
      <c r="E1526" s="1" t="s">
        <v>4602</v>
      </c>
      <c r="F1526" s="1" t="s">
        <v>4668</v>
      </c>
      <c r="G1526" s="1" t="s">
        <v>4879</v>
      </c>
      <c r="H1526" s="1" t="s">
        <v>4659</v>
      </c>
      <c r="I1526" s="1" t="s">
        <v>4787</v>
      </c>
      <c r="J1526" s="1" t="s">
        <v>4820</v>
      </c>
      <c r="K1526">
        <v>6777.94</v>
      </c>
      <c r="L1526">
        <v>4.75</v>
      </c>
      <c r="M1526" s="32" t="s">
        <v>7645</v>
      </c>
      <c r="N1526" s="35" t="s">
        <v>6738</v>
      </c>
      <c r="O1526" s="1" t="s">
        <v>45</v>
      </c>
      <c r="P1526" s="1" t="s">
        <v>4622</v>
      </c>
      <c r="Q1526" s="1" t="s">
        <v>4611</v>
      </c>
      <c r="R1526" s="1" t="s">
        <v>4703</v>
      </c>
      <c r="S1526" s="1">
        <f>+Excel_Advanced_Sales_Dataset_2000__hetvi__2[[#This Row],[Unit Price]]*Excel_Advanced_Sales_Dataset_2000__hetvi__2[[#This Row],[Quantity]]</f>
        <v>149114.68</v>
      </c>
    </row>
    <row r="1527" spans="1:19" x14ac:dyDescent="0.25">
      <c r="A1527" s="1" t="s">
        <v>3639</v>
      </c>
      <c r="B1527" s="1" t="s">
        <v>2618</v>
      </c>
      <c r="C1527" s="1" t="s">
        <v>5167</v>
      </c>
      <c r="D1527" s="1" t="s">
        <v>5229</v>
      </c>
      <c r="E1527" s="1" t="s">
        <v>4602</v>
      </c>
      <c r="F1527" s="1" t="s">
        <v>4684</v>
      </c>
      <c r="G1527" s="1" t="s">
        <v>5022</v>
      </c>
      <c r="H1527" s="1" t="s">
        <v>4618</v>
      </c>
      <c r="I1527" s="1" t="s">
        <v>4619</v>
      </c>
      <c r="J1527" s="1" t="s">
        <v>4918</v>
      </c>
      <c r="K1527">
        <v>6273.1</v>
      </c>
      <c r="L1527">
        <v>4.9800000000000004</v>
      </c>
      <c r="M1527" s="32" t="s">
        <v>7646</v>
      </c>
      <c r="N1527" s="35" t="s">
        <v>4795</v>
      </c>
      <c r="O1527" s="1" t="s">
        <v>4651</v>
      </c>
      <c r="P1527" s="1" t="s">
        <v>4622</v>
      </c>
      <c r="Q1527" s="1" t="s">
        <v>4623</v>
      </c>
      <c r="R1527" s="1" t="s">
        <v>4644</v>
      </c>
      <c r="S1527" s="1">
        <f>+Excel_Advanced_Sales_Dataset_2000__hetvi__2[[#This Row],[Unit Price]]*Excel_Advanced_Sales_Dataset_2000__hetvi__2[[#This Row],[Quantity]]</f>
        <v>163100.6</v>
      </c>
    </row>
    <row r="1528" spans="1:19" x14ac:dyDescent="0.25">
      <c r="A1528" s="1" t="s">
        <v>3641</v>
      </c>
      <c r="B1528" s="1" t="s">
        <v>720</v>
      </c>
      <c r="C1528" s="1" t="s">
        <v>7647</v>
      </c>
      <c r="D1528" s="1" t="s">
        <v>4838</v>
      </c>
      <c r="E1528" s="1" t="s">
        <v>4627</v>
      </c>
      <c r="F1528" s="1" t="s">
        <v>4636</v>
      </c>
      <c r="G1528" s="1" t="s">
        <v>4637</v>
      </c>
      <c r="H1528" s="1" t="s">
        <v>4630</v>
      </c>
      <c r="I1528" s="1" t="s">
        <v>5077</v>
      </c>
      <c r="J1528" s="1" t="s">
        <v>4767</v>
      </c>
      <c r="K1528">
        <v>819.42</v>
      </c>
      <c r="L1528">
        <v>4.3</v>
      </c>
      <c r="M1528" s="32" t="s">
        <v>7648</v>
      </c>
      <c r="N1528" s="35" t="s">
        <v>5574</v>
      </c>
      <c r="O1528" s="1" t="s">
        <v>4651</v>
      </c>
      <c r="P1528" s="1" t="s">
        <v>4622</v>
      </c>
      <c r="Q1528" s="1" t="s">
        <v>4611</v>
      </c>
      <c r="R1528" s="1" t="s">
        <v>4644</v>
      </c>
      <c r="S1528" s="1">
        <f>+Excel_Advanced_Sales_Dataset_2000__hetvi__2[[#This Row],[Unit Price]]*Excel_Advanced_Sales_Dataset_2000__hetvi__2[[#This Row],[Quantity]]</f>
        <v>36873.9</v>
      </c>
    </row>
    <row r="1529" spans="1:19" x14ac:dyDescent="0.25">
      <c r="A1529" s="1" t="s">
        <v>3643</v>
      </c>
      <c r="B1529" s="1" t="s">
        <v>2852</v>
      </c>
      <c r="C1529" s="1" t="s">
        <v>4877</v>
      </c>
      <c r="D1529" s="1" t="s">
        <v>6711</v>
      </c>
      <c r="E1529" s="1" t="s">
        <v>4602</v>
      </c>
      <c r="F1529" s="1" t="s">
        <v>4603</v>
      </c>
      <c r="G1529" s="1" t="s">
        <v>4604</v>
      </c>
      <c r="H1529" s="1" t="s">
        <v>4725</v>
      </c>
      <c r="I1529" s="1" t="s">
        <v>4923</v>
      </c>
      <c r="J1529" s="1" t="s">
        <v>5278</v>
      </c>
      <c r="K1529">
        <v>23184.28</v>
      </c>
      <c r="L1529">
        <v>7.58</v>
      </c>
      <c r="M1529" s="32" t="s">
        <v>7649</v>
      </c>
      <c r="N1529" s="35" t="s">
        <v>6493</v>
      </c>
      <c r="O1529" s="1" t="s">
        <v>45</v>
      </c>
      <c r="P1529" s="1" t="s">
        <v>4622</v>
      </c>
      <c r="Q1529" s="1" t="s">
        <v>4611</v>
      </c>
      <c r="R1529" s="1" t="s">
        <v>4665</v>
      </c>
      <c r="S1529" s="1">
        <f>+Excel_Advanced_Sales_Dataset_2000__hetvi__2[[#This Row],[Unit Price]]*Excel_Advanced_Sales_Dataset_2000__hetvi__2[[#This Row],[Quantity]]</f>
        <v>115921.4</v>
      </c>
    </row>
    <row r="1530" spans="1:19" x14ac:dyDescent="0.25">
      <c r="A1530" s="1" t="s">
        <v>3645</v>
      </c>
      <c r="B1530" s="1" t="s">
        <v>853</v>
      </c>
      <c r="C1530" s="1" t="s">
        <v>6640</v>
      </c>
      <c r="D1530" s="1" t="s">
        <v>7065</v>
      </c>
      <c r="E1530" s="1" t="s">
        <v>4602</v>
      </c>
      <c r="F1530" s="1" t="s">
        <v>4603</v>
      </c>
      <c r="G1530" s="1" t="s">
        <v>4604</v>
      </c>
      <c r="H1530" s="1" t="s">
        <v>4618</v>
      </c>
      <c r="I1530" s="1" t="s">
        <v>4735</v>
      </c>
      <c r="J1530" s="1" t="s">
        <v>5118</v>
      </c>
      <c r="K1530">
        <v>44808.79</v>
      </c>
      <c r="L1530">
        <v>11.21</v>
      </c>
      <c r="M1530" s="32" t="s">
        <v>7650</v>
      </c>
      <c r="N1530" s="35" t="s">
        <v>5879</v>
      </c>
      <c r="O1530" s="1" t="s">
        <v>4651</v>
      </c>
      <c r="P1530" s="1" t="s">
        <v>4622</v>
      </c>
      <c r="Q1530" s="1" t="s">
        <v>4643</v>
      </c>
      <c r="R1530" s="1" t="s">
        <v>4703</v>
      </c>
      <c r="S1530" s="1">
        <f>+Excel_Advanced_Sales_Dataset_2000__hetvi__2[[#This Row],[Unit Price]]*Excel_Advanced_Sales_Dataset_2000__hetvi__2[[#This Row],[Quantity]]</f>
        <v>1568307.6500000001</v>
      </c>
    </row>
    <row r="1531" spans="1:19" x14ac:dyDescent="0.25">
      <c r="A1531" s="1" t="s">
        <v>3647</v>
      </c>
      <c r="B1531" s="1" t="s">
        <v>182</v>
      </c>
      <c r="C1531" s="1" t="s">
        <v>7651</v>
      </c>
      <c r="D1531" s="1" t="s">
        <v>5524</v>
      </c>
      <c r="E1531" s="1" t="s">
        <v>4615</v>
      </c>
      <c r="F1531" s="1" t="s">
        <v>4733</v>
      </c>
      <c r="G1531" s="1" t="s">
        <v>4734</v>
      </c>
      <c r="H1531" s="1" t="s">
        <v>4618</v>
      </c>
      <c r="I1531" s="1" t="s">
        <v>4678</v>
      </c>
      <c r="J1531" s="1" t="s">
        <v>4986</v>
      </c>
      <c r="K1531">
        <v>9263.91</v>
      </c>
      <c r="L1531">
        <v>0.66</v>
      </c>
      <c r="M1531" s="32" t="s">
        <v>7652</v>
      </c>
      <c r="N1531" s="35" t="s">
        <v>6837</v>
      </c>
      <c r="O1531" s="1" t="s">
        <v>4730</v>
      </c>
      <c r="P1531" s="1" t="s">
        <v>4622</v>
      </c>
      <c r="Q1531" s="1" t="s">
        <v>4611</v>
      </c>
      <c r="R1531" s="1" t="s">
        <v>4823</v>
      </c>
      <c r="S1531" s="1">
        <f>+Excel_Advanced_Sales_Dataset_2000__hetvi__2[[#This Row],[Unit Price]]*Excel_Advanced_Sales_Dataset_2000__hetvi__2[[#This Row],[Quantity]]</f>
        <v>213069.93</v>
      </c>
    </row>
    <row r="1532" spans="1:19" x14ac:dyDescent="0.25">
      <c r="A1532" s="1" t="s">
        <v>3649</v>
      </c>
      <c r="B1532" s="1" t="s">
        <v>762</v>
      </c>
      <c r="C1532" s="1" t="s">
        <v>7044</v>
      </c>
      <c r="D1532" s="1" t="s">
        <v>6205</v>
      </c>
      <c r="E1532" s="1" t="s">
        <v>4602</v>
      </c>
      <c r="F1532" s="1" t="s">
        <v>4684</v>
      </c>
      <c r="G1532" s="1" t="s">
        <v>4685</v>
      </c>
      <c r="H1532" s="1" t="s">
        <v>4605</v>
      </c>
      <c r="I1532" s="1" t="s">
        <v>4706</v>
      </c>
      <c r="J1532" s="1" t="s">
        <v>4828</v>
      </c>
      <c r="K1532">
        <v>48147.75</v>
      </c>
      <c r="L1532">
        <v>18.53</v>
      </c>
      <c r="M1532" s="32" t="s">
        <v>7653</v>
      </c>
      <c r="N1532" s="35" t="s">
        <v>6402</v>
      </c>
      <c r="O1532" s="1" t="s">
        <v>4609</v>
      </c>
      <c r="P1532" s="1" t="s">
        <v>4622</v>
      </c>
      <c r="Q1532" s="1" t="s">
        <v>4643</v>
      </c>
      <c r="R1532" s="1" t="s">
        <v>4782</v>
      </c>
      <c r="S1532" s="1">
        <f>+Excel_Advanced_Sales_Dataset_2000__hetvi__2[[#This Row],[Unit Price]]*Excel_Advanced_Sales_Dataset_2000__hetvi__2[[#This Row],[Quantity]]</f>
        <v>625920.75</v>
      </c>
    </row>
    <row r="1533" spans="1:19" x14ac:dyDescent="0.25">
      <c r="A1533" s="1" t="s">
        <v>3651</v>
      </c>
      <c r="B1533" s="1" t="s">
        <v>1411</v>
      </c>
      <c r="C1533" s="1" t="s">
        <v>5174</v>
      </c>
      <c r="D1533" s="1" t="s">
        <v>4627</v>
      </c>
      <c r="E1533" s="1" t="s">
        <v>4627</v>
      </c>
      <c r="F1533" s="1" t="s">
        <v>4691</v>
      </c>
      <c r="G1533" s="1" t="s">
        <v>4692</v>
      </c>
      <c r="H1533" s="1" t="s">
        <v>4630</v>
      </c>
      <c r="I1533" s="1" t="s">
        <v>4766</v>
      </c>
      <c r="J1533" s="1" t="s">
        <v>4671</v>
      </c>
      <c r="K1533">
        <v>10574.05</v>
      </c>
      <c r="L1533">
        <v>18.14</v>
      </c>
      <c r="M1533" s="32" t="s">
        <v>7654</v>
      </c>
      <c r="N1533" s="35" t="s">
        <v>5337</v>
      </c>
      <c r="O1533" s="1" t="s">
        <v>4609</v>
      </c>
      <c r="P1533" s="1" t="s">
        <v>4622</v>
      </c>
      <c r="Q1533" s="1" t="s">
        <v>4623</v>
      </c>
      <c r="R1533" s="1" t="s">
        <v>4696</v>
      </c>
      <c r="S1533" s="1">
        <f>+Excel_Advanced_Sales_Dataset_2000__hetvi__2[[#This Row],[Unit Price]]*Excel_Advanced_Sales_Dataset_2000__hetvi__2[[#This Row],[Quantity]]</f>
        <v>422962</v>
      </c>
    </row>
    <row r="1534" spans="1:19" x14ac:dyDescent="0.25">
      <c r="A1534" s="1" t="s">
        <v>3653</v>
      </c>
      <c r="B1534" s="1" t="s">
        <v>853</v>
      </c>
      <c r="C1534" s="1" t="s">
        <v>4932</v>
      </c>
      <c r="D1534" s="1" t="s">
        <v>4667</v>
      </c>
      <c r="E1534" s="1" t="s">
        <v>4627</v>
      </c>
      <c r="F1534" s="1" t="s">
        <v>4636</v>
      </c>
      <c r="G1534" s="1" t="s">
        <v>4637</v>
      </c>
      <c r="H1534" s="1" t="s">
        <v>4725</v>
      </c>
      <c r="I1534" s="1" t="s">
        <v>4726</v>
      </c>
      <c r="J1534" s="1" t="s">
        <v>5128</v>
      </c>
      <c r="K1534">
        <v>36828.99</v>
      </c>
      <c r="L1534">
        <v>11.62</v>
      </c>
      <c r="M1534" s="32" t="s">
        <v>7655</v>
      </c>
      <c r="N1534" s="35" t="s">
        <v>6105</v>
      </c>
      <c r="O1534" s="1" t="s">
        <v>45</v>
      </c>
      <c r="P1534" s="1" t="s">
        <v>4610</v>
      </c>
      <c r="Q1534" s="1" t="s">
        <v>4611</v>
      </c>
      <c r="R1534" s="1" t="s">
        <v>4665</v>
      </c>
      <c r="S1534" s="1">
        <f>+Excel_Advanced_Sales_Dataset_2000__hetvi__2[[#This Row],[Unit Price]]*Excel_Advanced_Sales_Dataset_2000__hetvi__2[[#This Row],[Quantity]]</f>
        <v>1399501.6199999999</v>
      </c>
    </row>
    <row r="1535" spans="1:19" x14ac:dyDescent="0.25">
      <c r="A1535" s="1" t="s">
        <v>3655</v>
      </c>
      <c r="B1535" s="1" t="s">
        <v>609</v>
      </c>
      <c r="C1535" s="1" t="s">
        <v>7656</v>
      </c>
      <c r="D1535" s="1" t="s">
        <v>6198</v>
      </c>
      <c r="E1535" s="1" t="s">
        <v>4615</v>
      </c>
      <c r="F1535" s="1" t="s">
        <v>4733</v>
      </c>
      <c r="G1535" s="1" t="s">
        <v>4734</v>
      </c>
      <c r="H1535" s="1" t="s">
        <v>4725</v>
      </c>
      <c r="I1535" s="1" t="s">
        <v>4923</v>
      </c>
      <c r="J1535" s="1" t="s">
        <v>4693</v>
      </c>
      <c r="K1535">
        <v>40848.449999999997</v>
      </c>
      <c r="L1535">
        <v>13.71</v>
      </c>
      <c r="M1535" s="32" t="s">
        <v>7657</v>
      </c>
      <c r="N1535" s="35" t="s">
        <v>5997</v>
      </c>
      <c r="O1535" s="1" t="s">
        <v>4609</v>
      </c>
      <c r="P1535" s="1" t="s">
        <v>4652</v>
      </c>
      <c r="Q1535" s="1" t="s">
        <v>4623</v>
      </c>
      <c r="R1535" s="1" t="s">
        <v>4696</v>
      </c>
      <c r="S1535" s="1">
        <f>+Excel_Advanced_Sales_Dataset_2000__hetvi__2[[#This Row],[Unit Price]]*Excel_Advanced_Sales_Dataset_2000__hetvi__2[[#This Row],[Quantity]]</f>
        <v>1225453.5</v>
      </c>
    </row>
    <row r="1536" spans="1:19" x14ac:dyDescent="0.25">
      <c r="A1536" s="1" t="s">
        <v>3657</v>
      </c>
      <c r="B1536" s="1" t="s">
        <v>696</v>
      </c>
      <c r="C1536" s="1" t="s">
        <v>5020</v>
      </c>
      <c r="D1536" s="1" t="s">
        <v>7167</v>
      </c>
      <c r="E1536" s="1" t="s">
        <v>4615</v>
      </c>
      <c r="F1536" s="1" t="s">
        <v>4843</v>
      </c>
      <c r="G1536" s="1" t="s">
        <v>4844</v>
      </c>
      <c r="H1536" s="1" t="s">
        <v>4725</v>
      </c>
      <c r="I1536" s="1" t="s">
        <v>4923</v>
      </c>
      <c r="J1536" s="1" t="s">
        <v>4679</v>
      </c>
      <c r="K1536">
        <v>2926.65</v>
      </c>
      <c r="L1536">
        <v>16.98</v>
      </c>
      <c r="M1536" s="32" t="s">
        <v>7658</v>
      </c>
      <c r="N1536" s="35" t="s">
        <v>4935</v>
      </c>
      <c r="O1536" s="1" t="s">
        <v>45</v>
      </c>
      <c r="P1536" s="1" t="s">
        <v>4622</v>
      </c>
      <c r="Q1536" s="1" t="s">
        <v>4623</v>
      </c>
      <c r="R1536" s="1" t="s">
        <v>4682</v>
      </c>
      <c r="S1536" s="1">
        <f>+Excel_Advanced_Sales_Dataset_2000__hetvi__2[[#This Row],[Unit Price]]*Excel_Advanced_Sales_Dataset_2000__hetvi__2[[#This Row],[Quantity]]</f>
        <v>2926.65</v>
      </c>
    </row>
    <row r="1537" spans="1:19" x14ac:dyDescent="0.25">
      <c r="A1537" s="1" t="s">
        <v>3659</v>
      </c>
      <c r="B1537" s="1" t="s">
        <v>840</v>
      </c>
      <c r="C1537" s="1" t="s">
        <v>4842</v>
      </c>
      <c r="D1537" s="1" t="s">
        <v>7267</v>
      </c>
      <c r="E1537" s="1" t="s">
        <v>4656</v>
      </c>
      <c r="F1537" s="1" t="s">
        <v>4772</v>
      </c>
      <c r="G1537" s="1" t="s">
        <v>4773</v>
      </c>
      <c r="H1537" s="1" t="s">
        <v>4630</v>
      </c>
      <c r="I1537" s="1" t="s">
        <v>5088</v>
      </c>
      <c r="J1537" s="1" t="s">
        <v>5039</v>
      </c>
      <c r="K1537">
        <v>24283.39</v>
      </c>
      <c r="L1537">
        <v>4.1399999999999997</v>
      </c>
      <c r="M1537" s="32" t="s">
        <v>7659</v>
      </c>
      <c r="N1537" s="35" t="s">
        <v>6249</v>
      </c>
      <c r="O1537" s="1" t="s">
        <v>4664</v>
      </c>
      <c r="P1537" s="1" t="s">
        <v>4622</v>
      </c>
      <c r="Q1537" s="1" t="s">
        <v>4643</v>
      </c>
      <c r="R1537" s="1" t="s">
        <v>4682</v>
      </c>
      <c r="S1537" s="1">
        <f>+Excel_Advanced_Sales_Dataset_2000__hetvi__2[[#This Row],[Unit Price]]*Excel_Advanced_Sales_Dataset_2000__hetvi__2[[#This Row],[Quantity]]</f>
        <v>97133.56</v>
      </c>
    </row>
    <row r="1538" spans="1:19" x14ac:dyDescent="0.25">
      <c r="A1538" s="1" t="s">
        <v>3661</v>
      </c>
      <c r="B1538" s="1" t="s">
        <v>2618</v>
      </c>
      <c r="C1538" s="1" t="s">
        <v>5221</v>
      </c>
      <c r="D1538" s="1" t="s">
        <v>4698</v>
      </c>
      <c r="E1538" s="1" t="s">
        <v>4656</v>
      </c>
      <c r="F1538" s="1" t="s">
        <v>4772</v>
      </c>
      <c r="G1538" s="1" t="s">
        <v>4833</v>
      </c>
      <c r="H1538" s="1" t="s">
        <v>4659</v>
      </c>
      <c r="I1538" s="1" t="s">
        <v>4845</v>
      </c>
      <c r="J1538" s="1" t="s">
        <v>4918</v>
      </c>
      <c r="K1538">
        <v>3491.72</v>
      </c>
      <c r="L1538">
        <v>14.22</v>
      </c>
      <c r="M1538" s="32" t="s">
        <v>7660</v>
      </c>
      <c r="N1538" s="35" t="s">
        <v>5478</v>
      </c>
      <c r="O1538" s="1" t="s">
        <v>4730</v>
      </c>
      <c r="P1538" s="1" t="s">
        <v>4622</v>
      </c>
      <c r="Q1538" s="1" t="s">
        <v>4611</v>
      </c>
      <c r="R1538" s="1" t="s">
        <v>4682</v>
      </c>
      <c r="S1538" s="1">
        <f>+Excel_Advanced_Sales_Dataset_2000__hetvi__2[[#This Row],[Unit Price]]*Excel_Advanced_Sales_Dataset_2000__hetvi__2[[#This Row],[Quantity]]</f>
        <v>90784.72</v>
      </c>
    </row>
    <row r="1539" spans="1:19" x14ac:dyDescent="0.25">
      <c r="A1539" s="1" t="s">
        <v>3663</v>
      </c>
      <c r="B1539" s="1" t="s">
        <v>1868</v>
      </c>
      <c r="C1539" s="1" t="s">
        <v>5391</v>
      </c>
      <c r="D1539" s="1" t="s">
        <v>4715</v>
      </c>
      <c r="E1539" s="1" t="s">
        <v>4615</v>
      </c>
      <c r="F1539" s="1" t="s">
        <v>4754</v>
      </c>
      <c r="G1539" s="1" t="s">
        <v>4798</v>
      </c>
      <c r="H1539" s="1" t="s">
        <v>4618</v>
      </c>
      <c r="I1539" s="1" t="s">
        <v>4735</v>
      </c>
      <c r="J1539" s="1" t="s">
        <v>4640</v>
      </c>
      <c r="K1539">
        <v>49424.82</v>
      </c>
      <c r="L1539">
        <v>8.7100000000000009</v>
      </c>
      <c r="M1539" s="32" t="s">
        <v>7661</v>
      </c>
      <c r="N1539" s="35" t="s">
        <v>4673</v>
      </c>
      <c r="O1539" s="1" t="s">
        <v>4664</v>
      </c>
      <c r="P1539" s="1" t="s">
        <v>4622</v>
      </c>
      <c r="Q1539" s="1" t="s">
        <v>4623</v>
      </c>
      <c r="R1539" s="1" t="s">
        <v>4665</v>
      </c>
      <c r="S1539" s="1">
        <f>+Excel_Advanced_Sales_Dataset_2000__hetvi__2[[#This Row],[Unit Price]]*Excel_Advanced_Sales_Dataset_2000__hetvi__2[[#This Row],[Quantity]]</f>
        <v>2125267.2599999998</v>
      </c>
    </row>
    <row r="1540" spans="1:19" x14ac:dyDescent="0.25">
      <c r="A1540" s="1" t="s">
        <v>3665</v>
      </c>
      <c r="B1540" s="1" t="s">
        <v>196</v>
      </c>
      <c r="C1540" s="1" t="s">
        <v>4752</v>
      </c>
      <c r="D1540" s="1" t="s">
        <v>6895</v>
      </c>
      <c r="E1540" s="1" t="s">
        <v>4602</v>
      </c>
      <c r="F1540" s="1" t="s">
        <v>4785</v>
      </c>
      <c r="G1540" s="1" t="s">
        <v>4942</v>
      </c>
      <c r="H1540" s="1" t="s">
        <v>4725</v>
      </c>
      <c r="I1540" s="1" t="s">
        <v>5247</v>
      </c>
      <c r="J1540" s="1" t="s">
        <v>4883</v>
      </c>
      <c r="K1540">
        <v>8314.2800000000007</v>
      </c>
      <c r="L1540">
        <v>19.55</v>
      </c>
      <c r="M1540" s="32" t="s">
        <v>7662</v>
      </c>
      <c r="N1540" s="35" t="s">
        <v>5708</v>
      </c>
      <c r="O1540" s="1" t="s">
        <v>4609</v>
      </c>
      <c r="P1540" s="1" t="s">
        <v>4622</v>
      </c>
      <c r="Q1540" s="1" t="s">
        <v>4623</v>
      </c>
      <c r="R1540" s="1" t="s">
        <v>4665</v>
      </c>
      <c r="S1540" s="1">
        <f>+Excel_Advanced_Sales_Dataset_2000__hetvi__2[[#This Row],[Unit Price]]*Excel_Advanced_Sales_Dataset_2000__hetvi__2[[#This Row],[Quantity]]</f>
        <v>407399.72000000003</v>
      </c>
    </row>
    <row r="1541" spans="1:19" x14ac:dyDescent="0.25">
      <c r="A1541" s="1" t="s">
        <v>3667</v>
      </c>
      <c r="B1541" s="1" t="s">
        <v>676</v>
      </c>
      <c r="C1541" s="1" t="s">
        <v>5487</v>
      </c>
      <c r="D1541" s="1" t="s">
        <v>5065</v>
      </c>
      <c r="E1541" s="1" t="s">
        <v>4627</v>
      </c>
      <c r="F1541" s="1" t="s">
        <v>4628</v>
      </c>
      <c r="G1541" s="1" t="s">
        <v>4747</v>
      </c>
      <c r="H1541" s="1" t="s">
        <v>4659</v>
      </c>
      <c r="I1541" s="1" t="s">
        <v>4756</v>
      </c>
      <c r="J1541" s="1" t="s">
        <v>5370</v>
      </c>
      <c r="K1541">
        <v>22250.97</v>
      </c>
      <c r="L1541">
        <v>8.5399999999999991</v>
      </c>
      <c r="M1541" s="32" t="s">
        <v>7663</v>
      </c>
      <c r="N1541" s="35" t="s">
        <v>6541</v>
      </c>
      <c r="O1541" s="1" t="s">
        <v>45</v>
      </c>
      <c r="P1541" s="1" t="s">
        <v>4622</v>
      </c>
      <c r="Q1541" s="1" t="s">
        <v>4643</v>
      </c>
      <c r="R1541" s="1" t="s">
        <v>4696</v>
      </c>
      <c r="S1541" s="1">
        <f>+Excel_Advanced_Sales_Dataset_2000__hetvi__2[[#This Row],[Unit Price]]*Excel_Advanced_Sales_Dataset_2000__hetvi__2[[#This Row],[Quantity]]</f>
        <v>934540.74</v>
      </c>
    </row>
    <row r="1542" spans="1:19" x14ac:dyDescent="0.25">
      <c r="A1542" s="1" t="s">
        <v>3669</v>
      </c>
      <c r="B1542" s="1" t="s">
        <v>1508</v>
      </c>
      <c r="C1542" s="1" t="s">
        <v>5497</v>
      </c>
      <c r="D1542" s="1" t="s">
        <v>5034</v>
      </c>
      <c r="E1542" s="1" t="s">
        <v>4602</v>
      </c>
      <c r="F1542" s="1" t="s">
        <v>4668</v>
      </c>
      <c r="G1542" s="1" t="s">
        <v>4807</v>
      </c>
      <c r="H1542" s="1" t="s">
        <v>4638</v>
      </c>
      <c r="I1542" s="1" t="s">
        <v>4716</v>
      </c>
      <c r="J1542" s="1" t="s">
        <v>4793</v>
      </c>
      <c r="K1542">
        <v>19951.87</v>
      </c>
      <c r="L1542">
        <v>1.22</v>
      </c>
      <c r="M1542" s="32" t="s">
        <v>7664</v>
      </c>
      <c r="N1542" s="35" t="s">
        <v>7341</v>
      </c>
      <c r="O1542" s="1" t="s">
        <v>45</v>
      </c>
      <c r="P1542" s="1" t="s">
        <v>4622</v>
      </c>
      <c r="Q1542" s="1" t="s">
        <v>4643</v>
      </c>
      <c r="R1542" s="1" t="s">
        <v>4612</v>
      </c>
      <c r="S1542" s="1">
        <f>+Excel_Advanced_Sales_Dataset_2000__hetvi__2[[#This Row],[Unit Price]]*Excel_Advanced_Sales_Dataset_2000__hetvi__2[[#This Row],[Quantity]]</f>
        <v>319229.92</v>
      </c>
    </row>
    <row r="1543" spans="1:19" x14ac:dyDescent="0.25">
      <c r="A1543" s="1" t="s">
        <v>3671</v>
      </c>
      <c r="B1543" s="1" t="s">
        <v>1806</v>
      </c>
      <c r="C1543" s="1" t="s">
        <v>5121</v>
      </c>
      <c r="D1543" s="1" t="s">
        <v>6679</v>
      </c>
      <c r="E1543" s="1" t="s">
        <v>4615</v>
      </c>
      <c r="F1543" s="1" t="s">
        <v>4843</v>
      </c>
      <c r="G1543" s="1" t="s">
        <v>4844</v>
      </c>
      <c r="H1543" s="1" t="s">
        <v>4605</v>
      </c>
      <c r="I1543" s="1" t="s">
        <v>4819</v>
      </c>
      <c r="J1543" s="1" t="s">
        <v>5026</v>
      </c>
      <c r="K1543">
        <v>23813.82</v>
      </c>
      <c r="L1543">
        <v>0.72</v>
      </c>
      <c r="M1543" s="32" t="s">
        <v>7665</v>
      </c>
      <c r="N1543" s="35" t="s">
        <v>4769</v>
      </c>
      <c r="O1543" s="1" t="s">
        <v>45</v>
      </c>
      <c r="P1543" s="1" t="s">
        <v>4610</v>
      </c>
      <c r="Q1543" s="1" t="s">
        <v>4623</v>
      </c>
      <c r="R1543" s="1" t="s">
        <v>4644</v>
      </c>
      <c r="S1543" s="1">
        <f>+Excel_Advanced_Sales_Dataset_2000__hetvi__2[[#This Row],[Unit Price]]*Excel_Advanced_Sales_Dataset_2000__hetvi__2[[#This Row],[Quantity]]</f>
        <v>285765.83999999997</v>
      </c>
    </row>
    <row r="1544" spans="1:19" x14ac:dyDescent="0.25">
      <c r="A1544" s="1" t="s">
        <v>3673</v>
      </c>
      <c r="B1544" s="1" t="s">
        <v>336</v>
      </c>
      <c r="C1544" s="1" t="s">
        <v>4824</v>
      </c>
      <c r="D1544" s="1" t="s">
        <v>5194</v>
      </c>
      <c r="E1544" s="1" t="s">
        <v>4656</v>
      </c>
      <c r="F1544" s="1" t="s">
        <v>4657</v>
      </c>
      <c r="G1544" s="1" t="s">
        <v>5152</v>
      </c>
      <c r="H1544" s="1" t="s">
        <v>4618</v>
      </c>
      <c r="I1544" s="1" t="s">
        <v>4735</v>
      </c>
      <c r="J1544" s="1" t="s">
        <v>4767</v>
      </c>
      <c r="K1544">
        <v>17780.52</v>
      </c>
      <c r="L1544">
        <v>5.7</v>
      </c>
      <c r="M1544" s="32" t="s">
        <v>7666</v>
      </c>
      <c r="N1544" s="35" t="s">
        <v>7667</v>
      </c>
      <c r="O1544" s="1" t="s">
        <v>4664</v>
      </c>
      <c r="P1544" s="1" t="s">
        <v>4610</v>
      </c>
      <c r="Q1544" s="1" t="s">
        <v>4611</v>
      </c>
      <c r="R1544" s="1" t="s">
        <v>4720</v>
      </c>
      <c r="S1544" s="1">
        <f>+Excel_Advanced_Sales_Dataset_2000__hetvi__2[[#This Row],[Unit Price]]*Excel_Advanced_Sales_Dataset_2000__hetvi__2[[#This Row],[Quantity]]</f>
        <v>800123.4</v>
      </c>
    </row>
    <row r="1545" spans="1:19" x14ac:dyDescent="0.25">
      <c r="A1545" s="1" t="s">
        <v>3675</v>
      </c>
      <c r="B1545" s="1" t="s">
        <v>571</v>
      </c>
      <c r="C1545" s="1" t="s">
        <v>4885</v>
      </c>
      <c r="D1545" s="1" t="s">
        <v>4862</v>
      </c>
      <c r="E1545" s="1" t="s">
        <v>4615</v>
      </c>
      <c r="F1545" s="1" t="s">
        <v>4616</v>
      </c>
      <c r="G1545" s="1" t="s">
        <v>5280</v>
      </c>
      <c r="H1545" s="1" t="s">
        <v>4630</v>
      </c>
      <c r="I1545" s="1" t="s">
        <v>4670</v>
      </c>
      <c r="J1545" s="1" t="s">
        <v>5278</v>
      </c>
      <c r="K1545">
        <v>3660.71</v>
      </c>
      <c r="L1545">
        <v>5.41</v>
      </c>
      <c r="M1545" s="32" t="s">
        <v>7668</v>
      </c>
      <c r="N1545" s="35" t="s">
        <v>5028</v>
      </c>
      <c r="O1545" s="1" t="s">
        <v>4664</v>
      </c>
      <c r="P1545" s="1" t="s">
        <v>4622</v>
      </c>
      <c r="Q1545" s="1" t="s">
        <v>4611</v>
      </c>
      <c r="R1545" s="1" t="s">
        <v>4682</v>
      </c>
      <c r="S1545" s="1">
        <f>+Excel_Advanced_Sales_Dataset_2000__hetvi__2[[#This Row],[Unit Price]]*Excel_Advanced_Sales_Dataset_2000__hetvi__2[[#This Row],[Quantity]]</f>
        <v>18303.55</v>
      </c>
    </row>
    <row r="1546" spans="1:19" x14ac:dyDescent="0.25">
      <c r="A1546" s="1" t="s">
        <v>3676</v>
      </c>
      <c r="B1546" s="1" t="s">
        <v>840</v>
      </c>
      <c r="C1546" s="1" t="s">
        <v>7669</v>
      </c>
      <c r="D1546" s="1" t="s">
        <v>5127</v>
      </c>
      <c r="E1546" s="1" t="s">
        <v>4615</v>
      </c>
      <c r="F1546" s="1" t="s">
        <v>4754</v>
      </c>
      <c r="G1546" s="1" t="s">
        <v>4755</v>
      </c>
      <c r="H1546" s="1" t="s">
        <v>4659</v>
      </c>
      <c r="I1546" s="1" t="s">
        <v>4943</v>
      </c>
      <c r="J1546" s="1" t="s">
        <v>4632</v>
      </c>
      <c r="K1546">
        <v>31405.59</v>
      </c>
      <c r="L1546">
        <v>14.28</v>
      </c>
      <c r="M1546" s="32" t="s">
        <v>7670</v>
      </c>
      <c r="N1546" s="35" t="s">
        <v>6322</v>
      </c>
      <c r="O1546" s="1" t="s">
        <v>4664</v>
      </c>
      <c r="P1546" s="1" t="s">
        <v>4622</v>
      </c>
      <c r="Q1546" s="1" t="s">
        <v>4643</v>
      </c>
      <c r="R1546" s="1" t="s">
        <v>4823</v>
      </c>
      <c r="S1546" s="1">
        <f>+Excel_Advanced_Sales_Dataset_2000__hetvi__2[[#This Row],[Unit Price]]*Excel_Advanced_Sales_Dataset_2000__hetvi__2[[#This Row],[Quantity]]</f>
        <v>1067790.06</v>
      </c>
    </row>
    <row r="1547" spans="1:19" x14ac:dyDescent="0.25">
      <c r="A1547" s="1" t="s">
        <v>3678</v>
      </c>
      <c r="B1547" s="1" t="s">
        <v>563</v>
      </c>
      <c r="C1547" s="1" t="s">
        <v>5385</v>
      </c>
      <c r="D1547" s="1" t="s">
        <v>6164</v>
      </c>
      <c r="E1547" s="1" t="s">
        <v>4602</v>
      </c>
      <c r="F1547" s="1" t="s">
        <v>4668</v>
      </c>
      <c r="G1547" s="1" t="s">
        <v>4879</v>
      </c>
      <c r="H1547" s="1" t="s">
        <v>4605</v>
      </c>
      <c r="I1547" s="1" t="s">
        <v>4606</v>
      </c>
      <c r="J1547" s="1" t="s">
        <v>4793</v>
      </c>
      <c r="K1547">
        <v>44170.58</v>
      </c>
      <c r="L1547">
        <v>3.16</v>
      </c>
      <c r="M1547" s="32" t="s">
        <v>7671</v>
      </c>
      <c r="N1547" s="35" t="s">
        <v>5869</v>
      </c>
      <c r="O1547" s="1" t="s">
        <v>4609</v>
      </c>
      <c r="P1547" s="1" t="s">
        <v>4622</v>
      </c>
      <c r="Q1547" s="1" t="s">
        <v>4611</v>
      </c>
      <c r="R1547" s="1" t="s">
        <v>4696</v>
      </c>
      <c r="S1547" s="1">
        <f>+Excel_Advanced_Sales_Dataset_2000__hetvi__2[[#This Row],[Unit Price]]*Excel_Advanced_Sales_Dataset_2000__hetvi__2[[#This Row],[Quantity]]</f>
        <v>706729.28</v>
      </c>
    </row>
    <row r="1548" spans="1:19" x14ac:dyDescent="0.25">
      <c r="A1548" s="1" t="s">
        <v>3680</v>
      </c>
      <c r="B1548" s="1" t="s">
        <v>1192</v>
      </c>
      <c r="C1548" s="1" t="s">
        <v>5304</v>
      </c>
      <c r="D1548" s="1" t="s">
        <v>5127</v>
      </c>
      <c r="E1548" s="1" t="s">
        <v>4656</v>
      </c>
      <c r="F1548" s="1" t="s">
        <v>4657</v>
      </c>
      <c r="G1548" s="1" t="s">
        <v>4658</v>
      </c>
      <c r="H1548" s="1" t="s">
        <v>4605</v>
      </c>
      <c r="I1548" s="1" t="s">
        <v>4706</v>
      </c>
      <c r="J1548" s="1" t="s">
        <v>4741</v>
      </c>
      <c r="K1548">
        <v>6390.67</v>
      </c>
      <c r="L1548">
        <v>7.54</v>
      </c>
      <c r="M1548" s="32" t="s">
        <v>7672</v>
      </c>
      <c r="N1548" s="35" t="s">
        <v>5196</v>
      </c>
      <c r="O1548" s="1" t="s">
        <v>4664</v>
      </c>
      <c r="P1548" s="1" t="s">
        <v>4622</v>
      </c>
      <c r="Q1548" s="1" t="s">
        <v>4611</v>
      </c>
      <c r="R1548" s="1" t="s">
        <v>4644</v>
      </c>
      <c r="S1548" s="1">
        <f>+Excel_Advanced_Sales_Dataset_2000__hetvi__2[[#This Row],[Unit Price]]*Excel_Advanced_Sales_Dataset_2000__hetvi__2[[#This Row],[Quantity]]</f>
        <v>127813.4</v>
      </c>
    </row>
    <row r="1549" spans="1:19" x14ac:dyDescent="0.25">
      <c r="A1549" s="1" t="s">
        <v>3682</v>
      </c>
      <c r="B1549" s="1" t="s">
        <v>375</v>
      </c>
      <c r="C1549" s="1" t="s">
        <v>4979</v>
      </c>
      <c r="D1549" s="1" t="s">
        <v>6029</v>
      </c>
      <c r="E1549" s="1" t="s">
        <v>4656</v>
      </c>
      <c r="F1549" s="1" t="s">
        <v>4772</v>
      </c>
      <c r="G1549" s="1" t="s">
        <v>4867</v>
      </c>
      <c r="H1549" s="1" t="s">
        <v>4618</v>
      </c>
      <c r="I1549" s="1" t="s">
        <v>4647</v>
      </c>
      <c r="J1549" s="1" t="s">
        <v>4869</v>
      </c>
      <c r="K1549">
        <v>25873.34</v>
      </c>
      <c r="L1549">
        <v>7.02</v>
      </c>
      <c r="M1549" s="32" t="s">
        <v>7673</v>
      </c>
      <c r="N1549" s="35" t="s">
        <v>6055</v>
      </c>
      <c r="O1549" s="1" t="s">
        <v>45</v>
      </c>
      <c r="P1549" s="1" t="s">
        <v>4622</v>
      </c>
      <c r="Q1549" s="1" t="s">
        <v>4623</v>
      </c>
      <c r="R1549" s="1" t="s">
        <v>4703</v>
      </c>
      <c r="S1549" s="1">
        <f>+Excel_Advanced_Sales_Dataset_2000__hetvi__2[[#This Row],[Unit Price]]*Excel_Advanced_Sales_Dataset_2000__hetvi__2[[#This Row],[Quantity]]</f>
        <v>698580.18</v>
      </c>
    </row>
    <row r="1550" spans="1:19" x14ac:dyDescent="0.25">
      <c r="A1550" s="1" t="s">
        <v>3684</v>
      </c>
      <c r="B1550" s="1" t="s">
        <v>3027</v>
      </c>
      <c r="C1550" s="1" t="s">
        <v>5075</v>
      </c>
      <c r="D1550" s="1" t="s">
        <v>5592</v>
      </c>
      <c r="E1550" s="1" t="s">
        <v>4656</v>
      </c>
      <c r="F1550" s="1" t="s">
        <v>4676</v>
      </c>
      <c r="G1550" s="1" t="s">
        <v>4677</v>
      </c>
      <c r="H1550" s="1" t="s">
        <v>4618</v>
      </c>
      <c r="I1550" s="1" t="s">
        <v>4647</v>
      </c>
      <c r="J1550" s="1" t="s">
        <v>5026</v>
      </c>
      <c r="K1550">
        <v>10253.01</v>
      </c>
      <c r="L1550">
        <v>10.64</v>
      </c>
      <c r="M1550" s="32" t="s">
        <v>7674</v>
      </c>
      <c r="N1550" s="35" t="s">
        <v>4960</v>
      </c>
      <c r="O1550" s="1" t="s">
        <v>4609</v>
      </c>
      <c r="P1550" s="1" t="s">
        <v>4622</v>
      </c>
      <c r="Q1550" s="1" t="s">
        <v>4623</v>
      </c>
      <c r="R1550" s="1" t="s">
        <v>4682</v>
      </c>
      <c r="S1550" s="1">
        <f>+Excel_Advanced_Sales_Dataset_2000__hetvi__2[[#This Row],[Unit Price]]*Excel_Advanced_Sales_Dataset_2000__hetvi__2[[#This Row],[Quantity]]</f>
        <v>123036.12</v>
      </c>
    </row>
    <row r="1551" spans="1:19" x14ac:dyDescent="0.25">
      <c r="A1551" s="1" t="s">
        <v>3686</v>
      </c>
      <c r="B1551" s="1" t="s">
        <v>1376</v>
      </c>
      <c r="C1551" s="1" t="s">
        <v>5532</v>
      </c>
      <c r="D1551" s="1" t="s">
        <v>5206</v>
      </c>
      <c r="E1551" s="1" t="s">
        <v>4615</v>
      </c>
      <c r="F1551" s="1" t="s">
        <v>4616</v>
      </c>
      <c r="G1551" s="1" t="s">
        <v>4617</v>
      </c>
      <c r="H1551" s="1" t="s">
        <v>4725</v>
      </c>
      <c r="I1551" s="1" t="s">
        <v>5247</v>
      </c>
      <c r="J1551" s="1" t="s">
        <v>4671</v>
      </c>
      <c r="K1551">
        <v>3410.48</v>
      </c>
      <c r="L1551">
        <v>7.99</v>
      </c>
      <c r="M1551" s="32" t="s">
        <v>7675</v>
      </c>
      <c r="N1551" s="35" t="s">
        <v>6589</v>
      </c>
      <c r="O1551" s="1" t="s">
        <v>4664</v>
      </c>
      <c r="P1551" s="1" t="s">
        <v>4622</v>
      </c>
      <c r="Q1551" s="1" t="s">
        <v>4623</v>
      </c>
      <c r="R1551" s="1" t="s">
        <v>4703</v>
      </c>
      <c r="S1551" s="1">
        <f>+Excel_Advanced_Sales_Dataset_2000__hetvi__2[[#This Row],[Unit Price]]*Excel_Advanced_Sales_Dataset_2000__hetvi__2[[#This Row],[Quantity]]</f>
        <v>136419.20000000001</v>
      </c>
    </row>
    <row r="1552" spans="1:19" x14ac:dyDescent="0.25">
      <c r="A1552" s="1" t="s">
        <v>3688</v>
      </c>
      <c r="B1552" s="1" t="s">
        <v>955</v>
      </c>
      <c r="C1552" s="1" t="s">
        <v>4666</v>
      </c>
      <c r="D1552" s="1" t="s">
        <v>4722</v>
      </c>
      <c r="E1552" s="1" t="s">
        <v>4656</v>
      </c>
      <c r="F1552" s="1" t="s">
        <v>4891</v>
      </c>
      <c r="G1552" s="1" t="s">
        <v>5143</v>
      </c>
      <c r="H1552" s="1" t="s">
        <v>4725</v>
      </c>
      <c r="I1552" s="1" t="s">
        <v>5247</v>
      </c>
      <c r="J1552" s="1" t="s">
        <v>4986</v>
      </c>
      <c r="K1552">
        <v>49408.28</v>
      </c>
      <c r="L1552">
        <v>10.06</v>
      </c>
      <c r="M1552" s="32" t="s">
        <v>7676</v>
      </c>
      <c r="N1552" s="35" t="s">
        <v>5252</v>
      </c>
      <c r="O1552" s="1" t="s">
        <v>4730</v>
      </c>
      <c r="P1552" s="1" t="s">
        <v>4622</v>
      </c>
      <c r="Q1552" s="1" t="s">
        <v>4643</v>
      </c>
      <c r="R1552" s="1" t="s">
        <v>4720</v>
      </c>
      <c r="S1552" s="1">
        <f>+Excel_Advanced_Sales_Dataset_2000__hetvi__2[[#This Row],[Unit Price]]*Excel_Advanced_Sales_Dataset_2000__hetvi__2[[#This Row],[Quantity]]</f>
        <v>1136390.44</v>
      </c>
    </row>
    <row r="1553" spans="1:19" x14ac:dyDescent="0.25">
      <c r="A1553" s="1" t="s">
        <v>3690</v>
      </c>
      <c r="B1553" s="1" t="s">
        <v>407</v>
      </c>
      <c r="C1553" s="1" t="s">
        <v>4790</v>
      </c>
      <c r="D1553" s="1" t="s">
        <v>5094</v>
      </c>
      <c r="E1553" s="1" t="s">
        <v>4656</v>
      </c>
      <c r="F1553" s="1" t="s">
        <v>4676</v>
      </c>
      <c r="G1553" s="1" t="s">
        <v>4677</v>
      </c>
      <c r="H1553" s="1" t="s">
        <v>4630</v>
      </c>
      <c r="I1553" s="1" t="s">
        <v>5088</v>
      </c>
      <c r="J1553" s="1" t="s">
        <v>4671</v>
      </c>
      <c r="K1553">
        <v>43679.07</v>
      </c>
      <c r="L1553">
        <v>7.52</v>
      </c>
      <c r="M1553" s="32" t="s">
        <v>7677</v>
      </c>
      <c r="N1553" s="35" t="s">
        <v>6837</v>
      </c>
      <c r="O1553" s="1" t="s">
        <v>4664</v>
      </c>
      <c r="P1553" s="1" t="s">
        <v>4622</v>
      </c>
      <c r="Q1553" s="1" t="s">
        <v>4643</v>
      </c>
      <c r="R1553" s="1" t="s">
        <v>4823</v>
      </c>
      <c r="S1553" s="1">
        <f>+Excel_Advanced_Sales_Dataset_2000__hetvi__2[[#This Row],[Unit Price]]*Excel_Advanced_Sales_Dataset_2000__hetvi__2[[#This Row],[Quantity]]</f>
        <v>1747162.8</v>
      </c>
    </row>
    <row r="1554" spans="1:19" x14ac:dyDescent="0.25">
      <c r="A1554" s="1" t="s">
        <v>3692</v>
      </c>
      <c r="B1554" s="1" t="s">
        <v>606</v>
      </c>
      <c r="C1554" s="1" t="s">
        <v>5695</v>
      </c>
      <c r="D1554" s="1" t="s">
        <v>7122</v>
      </c>
      <c r="E1554" s="1" t="s">
        <v>4602</v>
      </c>
      <c r="F1554" s="1" t="s">
        <v>4668</v>
      </c>
      <c r="G1554" s="1" t="s">
        <v>4807</v>
      </c>
      <c r="H1554" s="1" t="s">
        <v>4630</v>
      </c>
      <c r="I1554" s="1" t="s">
        <v>4670</v>
      </c>
      <c r="J1554" s="1" t="s">
        <v>5278</v>
      </c>
      <c r="K1554">
        <v>26057.14</v>
      </c>
      <c r="L1554">
        <v>14.97</v>
      </c>
      <c r="M1554" s="32" t="s">
        <v>7678</v>
      </c>
      <c r="N1554" s="35" t="s">
        <v>5120</v>
      </c>
      <c r="O1554" s="1" t="s">
        <v>4651</v>
      </c>
      <c r="P1554" s="1" t="s">
        <v>4622</v>
      </c>
      <c r="Q1554" s="1" t="s">
        <v>4611</v>
      </c>
      <c r="R1554" s="1" t="s">
        <v>4782</v>
      </c>
      <c r="S1554" s="1">
        <f>+Excel_Advanced_Sales_Dataset_2000__hetvi__2[[#This Row],[Unit Price]]*Excel_Advanced_Sales_Dataset_2000__hetvi__2[[#This Row],[Quantity]]</f>
        <v>130285.7</v>
      </c>
    </row>
    <row r="1555" spans="1:19" x14ac:dyDescent="0.25">
      <c r="A1555" s="1" t="s">
        <v>3694</v>
      </c>
      <c r="B1555" s="1" t="s">
        <v>2507</v>
      </c>
      <c r="C1555" s="1" t="s">
        <v>4979</v>
      </c>
      <c r="D1555" s="1" t="s">
        <v>5012</v>
      </c>
      <c r="E1555" s="1" t="s">
        <v>4656</v>
      </c>
      <c r="F1555" s="1" t="s">
        <v>4772</v>
      </c>
      <c r="G1555" s="1" t="s">
        <v>4833</v>
      </c>
      <c r="H1555" s="1" t="s">
        <v>4638</v>
      </c>
      <c r="I1555" s="1" t="s">
        <v>4774</v>
      </c>
      <c r="J1555" s="1" t="s">
        <v>5118</v>
      </c>
      <c r="K1555">
        <v>1800.36</v>
      </c>
      <c r="L1555">
        <v>5.33</v>
      </c>
      <c r="M1555" s="32" t="s">
        <v>7679</v>
      </c>
      <c r="N1555" s="35" t="s">
        <v>5240</v>
      </c>
      <c r="O1555" s="1" t="s">
        <v>4664</v>
      </c>
      <c r="P1555" s="1" t="s">
        <v>4622</v>
      </c>
      <c r="Q1555" s="1" t="s">
        <v>4623</v>
      </c>
      <c r="R1555" s="1" t="s">
        <v>4703</v>
      </c>
      <c r="S1555" s="1">
        <f>+Excel_Advanced_Sales_Dataset_2000__hetvi__2[[#This Row],[Unit Price]]*Excel_Advanced_Sales_Dataset_2000__hetvi__2[[#This Row],[Quantity]]</f>
        <v>63012.6</v>
      </c>
    </row>
    <row r="1556" spans="1:19" x14ac:dyDescent="0.25">
      <c r="A1556" s="1" t="s">
        <v>3696</v>
      </c>
      <c r="B1556" s="1" t="s">
        <v>2353</v>
      </c>
      <c r="C1556" s="1" t="s">
        <v>6026</v>
      </c>
      <c r="D1556" s="1" t="s">
        <v>7379</v>
      </c>
      <c r="E1556" s="1" t="s">
        <v>4656</v>
      </c>
      <c r="F1556" s="1" t="s">
        <v>4676</v>
      </c>
      <c r="G1556" s="1" t="s">
        <v>5132</v>
      </c>
      <c r="H1556" s="1" t="s">
        <v>4659</v>
      </c>
      <c r="I1556" s="1" t="s">
        <v>4943</v>
      </c>
      <c r="J1556" s="1" t="s">
        <v>4779</v>
      </c>
      <c r="K1556">
        <v>29945.69</v>
      </c>
      <c r="L1556">
        <v>3.17</v>
      </c>
      <c r="M1556" s="32" t="s">
        <v>7680</v>
      </c>
      <c r="N1556" s="35" t="s">
        <v>6232</v>
      </c>
      <c r="O1556" s="1" t="s">
        <v>4730</v>
      </c>
      <c r="P1556" s="1" t="s">
        <v>4652</v>
      </c>
      <c r="Q1556" s="1" t="s">
        <v>4623</v>
      </c>
      <c r="R1556" s="1" t="s">
        <v>4612</v>
      </c>
      <c r="S1556" s="1">
        <f>+Excel_Advanced_Sales_Dataset_2000__hetvi__2[[#This Row],[Unit Price]]*Excel_Advanced_Sales_Dataset_2000__hetvi__2[[#This Row],[Quantity]]</f>
        <v>269511.20999999996</v>
      </c>
    </row>
    <row r="1557" spans="1:19" x14ac:dyDescent="0.25">
      <c r="A1557" s="1" t="s">
        <v>3698</v>
      </c>
      <c r="B1557" s="1" t="s">
        <v>628</v>
      </c>
      <c r="C1557" s="1" t="s">
        <v>4877</v>
      </c>
      <c r="D1557" s="1" t="s">
        <v>5914</v>
      </c>
      <c r="E1557" s="1" t="s">
        <v>4615</v>
      </c>
      <c r="F1557" s="1" t="s">
        <v>4843</v>
      </c>
      <c r="G1557" s="1" t="s">
        <v>4844</v>
      </c>
      <c r="H1557" s="1" t="s">
        <v>4605</v>
      </c>
      <c r="I1557" s="1" t="s">
        <v>4606</v>
      </c>
      <c r="J1557" s="1" t="s">
        <v>4741</v>
      </c>
      <c r="K1557">
        <v>14732.51</v>
      </c>
      <c r="L1557">
        <v>1.59</v>
      </c>
      <c r="M1557" s="32" t="s">
        <v>7681</v>
      </c>
      <c r="N1557" s="35" t="s">
        <v>6928</v>
      </c>
      <c r="O1557" s="1" t="s">
        <v>45</v>
      </c>
      <c r="P1557" s="1" t="s">
        <v>4622</v>
      </c>
      <c r="Q1557" s="1" t="s">
        <v>4611</v>
      </c>
      <c r="R1557" s="1" t="s">
        <v>4665</v>
      </c>
      <c r="S1557" s="1">
        <f>+Excel_Advanced_Sales_Dataset_2000__hetvi__2[[#This Row],[Unit Price]]*Excel_Advanced_Sales_Dataset_2000__hetvi__2[[#This Row],[Quantity]]</f>
        <v>294650.2</v>
      </c>
    </row>
    <row r="1558" spans="1:19" x14ac:dyDescent="0.25">
      <c r="A1558" s="1" t="s">
        <v>3700</v>
      </c>
      <c r="B1558" s="1" t="s">
        <v>586</v>
      </c>
      <c r="C1558" s="1" t="s">
        <v>5618</v>
      </c>
      <c r="D1558" s="1" t="s">
        <v>5147</v>
      </c>
      <c r="E1558" s="1" t="s">
        <v>4656</v>
      </c>
      <c r="F1558" s="1" t="s">
        <v>4772</v>
      </c>
      <c r="G1558" s="1" t="s">
        <v>4833</v>
      </c>
      <c r="H1558" s="1" t="s">
        <v>4630</v>
      </c>
      <c r="I1558" s="1" t="s">
        <v>4766</v>
      </c>
      <c r="J1558" s="1" t="s">
        <v>5078</v>
      </c>
      <c r="K1558">
        <v>2675.45</v>
      </c>
      <c r="L1558">
        <v>10.31</v>
      </c>
      <c r="M1558" s="32" t="s">
        <v>7682</v>
      </c>
      <c r="N1558" s="35" t="s">
        <v>5577</v>
      </c>
      <c r="O1558" s="1" t="s">
        <v>45</v>
      </c>
      <c r="P1558" s="1" t="s">
        <v>4622</v>
      </c>
      <c r="Q1558" s="1" t="s">
        <v>4643</v>
      </c>
      <c r="R1558" s="1" t="s">
        <v>4653</v>
      </c>
      <c r="S1558" s="1">
        <f>+Excel_Advanced_Sales_Dataset_2000__hetvi__2[[#This Row],[Unit Price]]*Excel_Advanced_Sales_Dataset_2000__hetvi__2[[#This Row],[Quantity]]</f>
        <v>104342.54999999999</v>
      </c>
    </row>
    <row r="1559" spans="1:19" x14ac:dyDescent="0.25">
      <c r="A1559" s="1" t="s">
        <v>3702</v>
      </c>
      <c r="B1559" s="1" t="s">
        <v>2117</v>
      </c>
      <c r="C1559" s="1" t="s">
        <v>6410</v>
      </c>
      <c r="D1559" s="1" t="s">
        <v>6425</v>
      </c>
      <c r="E1559" s="1" t="s">
        <v>4656</v>
      </c>
      <c r="F1559" s="1" t="s">
        <v>4676</v>
      </c>
      <c r="G1559" s="1" t="s">
        <v>4677</v>
      </c>
      <c r="H1559" s="1" t="s">
        <v>4605</v>
      </c>
      <c r="I1559" s="1" t="s">
        <v>4868</v>
      </c>
      <c r="J1559" s="1" t="s">
        <v>4909</v>
      </c>
      <c r="K1559">
        <v>9884.07</v>
      </c>
      <c r="L1559">
        <v>12.02</v>
      </c>
      <c r="M1559" s="32" t="s">
        <v>7683</v>
      </c>
      <c r="N1559" s="35" t="s">
        <v>5574</v>
      </c>
      <c r="O1559" s="1" t="s">
        <v>4651</v>
      </c>
      <c r="P1559" s="1" t="s">
        <v>4622</v>
      </c>
      <c r="Q1559" s="1" t="s">
        <v>4623</v>
      </c>
      <c r="R1559" s="1" t="s">
        <v>4644</v>
      </c>
      <c r="S1559" s="1">
        <f>+Excel_Advanced_Sales_Dataset_2000__hetvi__2[[#This Row],[Unit Price]]*Excel_Advanced_Sales_Dataset_2000__hetvi__2[[#This Row],[Quantity]]</f>
        <v>494203.5</v>
      </c>
    </row>
    <row r="1560" spans="1:19" x14ac:dyDescent="0.25">
      <c r="A1560" s="1" t="s">
        <v>3704</v>
      </c>
      <c r="B1560" s="1" t="s">
        <v>633</v>
      </c>
      <c r="C1560" s="1" t="s">
        <v>5978</v>
      </c>
      <c r="D1560" s="1" t="s">
        <v>7684</v>
      </c>
      <c r="E1560" s="1" t="s">
        <v>4602</v>
      </c>
      <c r="F1560" s="1" t="s">
        <v>4684</v>
      </c>
      <c r="G1560" s="1" t="s">
        <v>4685</v>
      </c>
      <c r="H1560" s="1" t="s">
        <v>4638</v>
      </c>
      <c r="I1560" s="1" t="s">
        <v>4802</v>
      </c>
      <c r="J1560" s="1" t="s">
        <v>5248</v>
      </c>
      <c r="K1560">
        <v>23850.89</v>
      </c>
      <c r="L1560">
        <v>5.68</v>
      </c>
      <c r="M1560" s="32" t="s">
        <v>7685</v>
      </c>
      <c r="N1560" s="35" t="s">
        <v>6316</v>
      </c>
      <c r="O1560" s="1" t="s">
        <v>4730</v>
      </c>
      <c r="P1560" s="1" t="s">
        <v>4622</v>
      </c>
      <c r="Q1560" s="1" t="s">
        <v>4643</v>
      </c>
      <c r="R1560" s="1" t="s">
        <v>4823</v>
      </c>
      <c r="S1560" s="1">
        <f>+Excel_Advanced_Sales_Dataset_2000__hetvi__2[[#This Row],[Unit Price]]*Excel_Advanced_Sales_Dataset_2000__hetvi__2[[#This Row],[Quantity]]</f>
        <v>262359.78999999998</v>
      </c>
    </row>
    <row r="1561" spans="1:19" x14ac:dyDescent="0.25">
      <c r="A1561" s="1" t="s">
        <v>3706</v>
      </c>
      <c r="B1561" s="1" t="s">
        <v>1335</v>
      </c>
      <c r="C1561" s="1" t="s">
        <v>4745</v>
      </c>
      <c r="D1561" s="1" t="s">
        <v>4746</v>
      </c>
      <c r="E1561" s="1" t="s">
        <v>4602</v>
      </c>
      <c r="F1561" s="1" t="s">
        <v>4603</v>
      </c>
      <c r="G1561" s="1" t="s">
        <v>4813</v>
      </c>
      <c r="H1561" s="1" t="s">
        <v>4618</v>
      </c>
      <c r="I1561" s="1" t="s">
        <v>4619</v>
      </c>
      <c r="J1561" s="1" t="s">
        <v>4640</v>
      </c>
      <c r="K1561">
        <v>49129.94</v>
      </c>
      <c r="L1561">
        <v>1.71</v>
      </c>
      <c r="M1561" s="32" t="s">
        <v>7686</v>
      </c>
      <c r="N1561" s="35" t="s">
        <v>5149</v>
      </c>
      <c r="O1561" s="1" t="s">
        <v>45</v>
      </c>
      <c r="P1561" s="1" t="s">
        <v>4622</v>
      </c>
      <c r="Q1561" s="1" t="s">
        <v>4643</v>
      </c>
      <c r="R1561" s="1" t="s">
        <v>4744</v>
      </c>
      <c r="S1561" s="1">
        <f>+Excel_Advanced_Sales_Dataset_2000__hetvi__2[[#This Row],[Unit Price]]*Excel_Advanced_Sales_Dataset_2000__hetvi__2[[#This Row],[Quantity]]</f>
        <v>2112587.42</v>
      </c>
    </row>
    <row r="1562" spans="1:19" x14ac:dyDescent="0.25">
      <c r="A1562" s="1" t="s">
        <v>3707</v>
      </c>
      <c r="B1562" s="1" t="s">
        <v>614</v>
      </c>
      <c r="C1562" s="1" t="s">
        <v>5532</v>
      </c>
      <c r="D1562" s="1" t="s">
        <v>5214</v>
      </c>
      <c r="E1562" s="1" t="s">
        <v>4615</v>
      </c>
      <c r="F1562" s="1" t="s">
        <v>4616</v>
      </c>
      <c r="G1562" s="1" t="s">
        <v>5280</v>
      </c>
      <c r="H1562" s="1" t="s">
        <v>4638</v>
      </c>
      <c r="I1562" s="1" t="s">
        <v>4802</v>
      </c>
      <c r="J1562" s="1" t="s">
        <v>5058</v>
      </c>
      <c r="K1562">
        <v>8354.98</v>
      </c>
      <c r="L1562">
        <v>1.26</v>
      </c>
      <c r="M1562" s="32" t="s">
        <v>7687</v>
      </c>
      <c r="N1562" s="35" t="s">
        <v>6928</v>
      </c>
      <c r="O1562" s="1" t="s">
        <v>4664</v>
      </c>
      <c r="P1562" s="1" t="s">
        <v>4622</v>
      </c>
      <c r="Q1562" s="1" t="s">
        <v>4643</v>
      </c>
      <c r="R1562" s="1" t="s">
        <v>4665</v>
      </c>
      <c r="S1562" s="1">
        <f>+Excel_Advanced_Sales_Dataset_2000__hetvi__2[[#This Row],[Unit Price]]*Excel_Advanced_Sales_Dataset_2000__hetvi__2[[#This Row],[Quantity]]</f>
        <v>150389.63999999998</v>
      </c>
    </row>
    <row r="1563" spans="1:19" x14ac:dyDescent="0.25">
      <c r="A1563" s="1" t="s">
        <v>3709</v>
      </c>
      <c r="B1563" s="1" t="s">
        <v>3710</v>
      </c>
      <c r="C1563" s="1" t="s">
        <v>5245</v>
      </c>
      <c r="D1563" s="1" t="s">
        <v>4916</v>
      </c>
      <c r="E1563" s="1" t="s">
        <v>4627</v>
      </c>
      <c r="F1563" s="1" t="s">
        <v>4636</v>
      </c>
      <c r="G1563" s="1" t="s">
        <v>4985</v>
      </c>
      <c r="H1563" s="1" t="s">
        <v>4630</v>
      </c>
      <c r="I1563" s="1" t="s">
        <v>5077</v>
      </c>
      <c r="J1563" s="1" t="s">
        <v>5100</v>
      </c>
      <c r="K1563">
        <v>5674.73</v>
      </c>
      <c r="L1563">
        <v>8.76</v>
      </c>
      <c r="M1563" s="32" t="s">
        <v>7688</v>
      </c>
      <c r="N1563" s="35" t="s">
        <v>4876</v>
      </c>
      <c r="O1563" s="1" t="s">
        <v>4651</v>
      </c>
      <c r="P1563" s="1" t="s">
        <v>4610</v>
      </c>
      <c r="Q1563" s="1" t="s">
        <v>4643</v>
      </c>
      <c r="R1563" s="1" t="s">
        <v>4682</v>
      </c>
      <c r="S1563" s="1">
        <f>+Excel_Advanced_Sales_Dataset_2000__hetvi__2[[#This Row],[Unit Price]]*Excel_Advanced_Sales_Dataset_2000__hetvi__2[[#This Row],[Quantity]]</f>
        <v>266712.31</v>
      </c>
    </row>
    <row r="1564" spans="1:19" x14ac:dyDescent="0.25">
      <c r="A1564" s="1" t="s">
        <v>3712</v>
      </c>
      <c r="B1564" s="1" t="s">
        <v>823</v>
      </c>
      <c r="C1564" s="1" t="s">
        <v>5315</v>
      </c>
      <c r="D1564" s="1" t="s">
        <v>6823</v>
      </c>
      <c r="E1564" s="1" t="s">
        <v>4627</v>
      </c>
      <c r="F1564" s="1" t="s">
        <v>4628</v>
      </c>
      <c r="G1564" s="1" t="s">
        <v>4747</v>
      </c>
      <c r="H1564" s="1" t="s">
        <v>4659</v>
      </c>
      <c r="I1564" s="1" t="s">
        <v>4756</v>
      </c>
      <c r="J1564" s="1" t="s">
        <v>4809</v>
      </c>
      <c r="K1564">
        <v>34465.5</v>
      </c>
      <c r="L1564">
        <v>19.329999999999998</v>
      </c>
      <c r="M1564" s="32" t="s">
        <v>7689</v>
      </c>
      <c r="N1564" s="35" t="s">
        <v>5492</v>
      </c>
      <c r="O1564" s="1" t="s">
        <v>45</v>
      </c>
      <c r="P1564" s="1" t="s">
        <v>4610</v>
      </c>
      <c r="Q1564" s="1" t="s">
        <v>4643</v>
      </c>
      <c r="R1564" s="1" t="s">
        <v>4703</v>
      </c>
      <c r="S1564" s="1">
        <f>+Excel_Advanced_Sales_Dataset_2000__hetvi__2[[#This Row],[Unit Price]]*Excel_Advanced_Sales_Dataset_2000__hetvi__2[[#This Row],[Quantity]]</f>
        <v>241258.5</v>
      </c>
    </row>
    <row r="1565" spans="1:19" x14ac:dyDescent="0.25">
      <c r="A1565" s="1" t="s">
        <v>3714</v>
      </c>
      <c r="B1565" s="1" t="s">
        <v>475</v>
      </c>
      <c r="C1565" s="1" t="s">
        <v>4796</v>
      </c>
      <c r="D1565" s="1" t="s">
        <v>5218</v>
      </c>
      <c r="E1565" s="1" t="s">
        <v>4656</v>
      </c>
      <c r="F1565" s="1" t="s">
        <v>4891</v>
      </c>
      <c r="G1565" s="1" t="s">
        <v>5143</v>
      </c>
      <c r="H1565" s="1" t="s">
        <v>4638</v>
      </c>
      <c r="I1565" s="1" t="s">
        <v>4639</v>
      </c>
      <c r="J1565" s="1" t="s">
        <v>4767</v>
      </c>
      <c r="K1565">
        <v>27284.7</v>
      </c>
      <c r="L1565">
        <v>18.16</v>
      </c>
      <c r="M1565" s="32" t="s">
        <v>7690</v>
      </c>
      <c r="N1565" s="35" t="s">
        <v>5398</v>
      </c>
      <c r="O1565" s="1" t="s">
        <v>45</v>
      </c>
      <c r="P1565" s="1" t="s">
        <v>4622</v>
      </c>
      <c r="Q1565" s="1" t="s">
        <v>4643</v>
      </c>
      <c r="R1565" s="1" t="s">
        <v>4720</v>
      </c>
      <c r="S1565" s="1">
        <f>+Excel_Advanced_Sales_Dataset_2000__hetvi__2[[#This Row],[Unit Price]]*Excel_Advanced_Sales_Dataset_2000__hetvi__2[[#This Row],[Quantity]]</f>
        <v>1227811.5</v>
      </c>
    </row>
    <row r="1566" spans="1:19" x14ac:dyDescent="0.25">
      <c r="A1566" s="1" t="s">
        <v>3716</v>
      </c>
      <c r="B1566" s="1" t="s">
        <v>304</v>
      </c>
      <c r="C1566" s="1" t="s">
        <v>4877</v>
      </c>
      <c r="D1566" s="1" t="s">
        <v>4655</v>
      </c>
      <c r="E1566" s="1" t="s">
        <v>4656</v>
      </c>
      <c r="F1566" s="1" t="s">
        <v>4657</v>
      </c>
      <c r="G1566" s="1" t="s">
        <v>4826</v>
      </c>
      <c r="H1566" s="1" t="s">
        <v>4605</v>
      </c>
      <c r="I1566" s="1" t="s">
        <v>4706</v>
      </c>
      <c r="J1566" s="1" t="s">
        <v>4686</v>
      </c>
      <c r="K1566">
        <v>40800.120000000003</v>
      </c>
      <c r="L1566">
        <v>11.12</v>
      </c>
      <c r="M1566" s="32" t="s">
        <v>7691</v>
      </c>
      <c r="N1566" s="35" t="s">
        <v>7667</v>
      </c>
      <c r="O1566" s="1" t="s">
        <v>4730</v>
      </c>
      <c r="P1566" s="1" t="s">
        <v>4622</v>
      </c>
      <c r="Q1566" s="1" t="s">
        <v>4643</v>
      </c>
      <c r="R1566" s="1" t="s">
        <v>4720</v>
      </c>
      <c r="S1566" s="1">
        <f>+Excel_Advanced_Sales_Dataset_2000__hetvi__2[[#This Row],[Unit Price]]*Excel_Advanced_Sales_Dataset_2000__hetvi__2[[#This Row],[Quantity]]</f>
        <v>775202.28</v>
      </c>
    </row>
    <row r="1567" spans="1:19" x14ac:dyDescent="0.25">
      <c r="A1567" s="1" t="s">
        <v>3718</v>
      </c>
      <c r="B1567" s="1" t="s">
        <v>655</v>
      </c>
      <c r="C1567" s="1" t="s">
        <v>5177</v>
      </c>
      <c r="D1567" s="1" t="s">
        <v>5670</v>
      </c>
      <c r="E1567" s="1" t="s">
        <v>4627</v>
      </c>
      <c r="F1567" s="1" t="s">
        <v>4628</v>
      </c>
      <c r="G1567" s="1" t="s">
        <v>4629</v>
      </c>
      <c r="H1567" s="1" t="s">
        <v>4618</v>
      </c>
      <c r="I1567" s="1" t="s">
        <v>4678</v>
      </c>
      <c r="J1567" s="1" t="s">
        <v>4909</v>
      </c>
      <c r="K1567">
        <v>48361.49</v>
      </c>
      <c r="L1567">
        <v>6.06</v>
      </c>
      <c r="M1567" s="32" t="s">
        <v>7692</v>
      </c>
      <c r="N1567" s="35" t="s">
        <v>5348</v>
      </c>
      <c r="O1567" s="1" t="s">
        <v>4730</v>
      </c>
      <c r="P1567" s="1" t="s">
        <v>4622</v>
      </c>
      <c r="Q1567" s="1" t="s">
        <v>4611</v>
      </c>
      <c r="R1567" s="1" t="s">
        <v>4665</v>
      </c>
      <c r="S1567" s="1">
        <f>+Excel_Advanced_Sales_Dataset_2000__hetvi__2[[#This Row],[Unit Price]]*Excel_Advanced_Sales_Dataset_2000__hetvi__2[[#This Row],[Quantity]]</f>
        <v>2418074.5</v>
      </c>
    </row>
    <row r="1568" spans="1:19" x14ac:dyDescent="0.25">
      <c r="A1568" s="1" t="s">
        <v>3720</v>
      </c>
      <c r="B1568" s="1" t="s">
        <v>1653</v>
      </c>
      <c r="C1568" s="1" t="s">
        <v>7693</v>
      </c>
      <c r="D1568" s="1" t="s">
        <v>6205</v>
      </c>
      <c r="E1568" s="1" t="s">
        <v>4615</v>
      </c>
      <c r="F1568" s="1" t="s">
        <v>4616</v>
      </c>
      <c r="G1568" s="1" t="s">
        <v>4699</v>
      </c>
      <c r="H1568" s="1" t="s">
        <v>4659</v>
      </c>
      <c r="I1568" s="1" t="s">
        <v>4845</v>
      </c>
      <c r="J1568" s="1" t="s">
        <v>5078</v>
      </c>
      <c r="K1568">
        <v>12288.85</v>
      </c>
      <c r="L1568">
        <v>17.36</v>
      </c>
      <c r="M1568" s="32" t="s">
        <v>7694</v>
      </c>
      <c r="N1568" s="35" t="s">
        <v>5584</v>
      </c>
      <c r="O1568" s="1" t="s">
        <v>4609</v>
      </c>
      <c r="P1568" s="1" t="s">
        <v>4622</v>
      </c>
      <c r="Q1568" s="1" t="s">
        <v>4611</v>
      </c>
      <c r="R1568" s="1" t="s">
        <v>4720</v>
      </c>
      <c r="S1568" s="1">
        <f>+Excel_Advanced_Sales_Dataset_2000__hetvi__2[[#This Row],[Unit Price]]*Excel_Advanced_Sales_Dataset_2000__hetvi__2[[#This Row],[Quantity]]</f>
        <v>479265.15</v>
      </c>
    </row>
    <row r="1569" spans="1:19" x14ac:dyDescent="0.25">
      <c r="A1569" s="1" t="s">
        <v>3722</v>
      </c>
      <c r="B1569" s="1" t="s">
        <v>508</v>
      </c>
      <c r="C1569" s="1" t="s">
        <v>6960</v>
      </c>
      <c r="D1569" s="1" t="s">
        <v>6660</v>
      </c>
      <c r="E1569" s="1" t="s">
        <v>4627</v>
      </c>
      <c r="F1569" s="1" t="s">
        <v>4628</v>
      </c>
      <c r="G1569" s="1" t="s">
        <v>4711</v>
      </c>
      <c r="H1569" s="1" t="s">
        <v>4638</v>
      </c>
      <c r="I1569" s="1" t="s">
        <v>4774</v>
      </c>
      <c r="J1569" s="1" t="s">
        <v>5278</v>
      </c>
      <c r="K1569">
        <v>14196.69</v>
      </c>
      <c r="L1569">
        <v>9.14</v>
      </c>
      <c r="M1569" s="32" t="s">
        <v>7695</v>
      </c>
      <c r="N1569" s="35" t="s">
        <v>4816</v>
      </c>
      <c r="O1569" s="1" t="s">
        <v>4609</v>
      </c>
      <c r="P1569" s="1" t="s">
        <v>4622</v>
      </c>
      <c r="Q1569" s="1" t="s">
        <v>4623</v>
      </c>
      <c r="R1569" s="1" t="s">
        <v>4782</v>
      </c>
      <c r="S1569" s="1">
        <f>+Excel_Advanced_Sales_Dataset_2000__hetvi__2[[#This Row],[Unit Price]]*Excel_Advanced_Sales_Dataset_2000__hetvi__2[[#This Row],[Quantity]]</f>
        <v>70983.45</v>
      </c>
    </row>
    <row r="1570" spans="1:19" x14ac:dyDescent="0.25">
      <c r="A1570" s="1" t="s">
        <v>3724</v>
      </c>
      <c r="B1570" s="1" t="s">
        <v>1347</v>
      </c>
      <c r="C1570" s="1" t="s">
        <v>5411</v>
      </c>
      <c r="D1570" s="1" t="s">
        <v>6198</v>
      </c>
      <c r="E1570" s="1" t="s">
        <v>4627</v>
      </c>
      <c r="F1570" s="1" t="s">
        <v>4636</v>
      </c>
      <c r="G1570" s="1" t="s">
        <v>5095</v>
      </c>
      <c r="H1570" s="1" t="s">
        <v>4725</v>
      </c>
      <c r="I1570" s="1" t="s">
        <v>5247</v>
      </c>
      <c r="J1570" s="1" t="s">
        <v>4757</v>
      </c>
      <c r="K1570">
        <v>25701.69</v>
      </c>
      <c r="L1570">
        <v>3.14</v>
      </c>
      <c r="M1570" s="32" t="s">
        <v>7696</v>
      </c>
      <c r="N1570" s="35" t="s">
        <v>6270</v>
      </c>
      <c r="O1570" s="1" t="s">
        <v>4651</v>
      </c>
      <c r="P1570" s="1" t="s">
        <v>4622</v>
      </c>
      <c r="Q1570" s="1" t="s">
        <v>4643</v>
      </c>
      <c r="R1570" s="1" t="s">
        <v>4682</v>
      </c>
      <c r="S1570" s="1">
        <f>+Excel_Advanced_Sales_Dataset_2000__hetvi__2[[#This Row],[Unit Price]]*Excel_Advanced_Sales_Dataset_2000__hetvi__2[[#This Row],[Quantity]]</f>
        <v>719647.32</v>
      </c>
    </row>
    <row r="1571" spans="1:19" x14ac:dyDescent="0.25">
      <c r="A1571" s="1" t="s">
        <v>3726</v>
      </c>
      <c r="B1571" s="1" t="s">
        <v>833</v>
      </c>
      <c r="C1571" s="1" t="s">
        <v>4961</v>
      </c>
      <c r="D1571" s="1" t="s">
        <v>5050</v>
      </c>
      <c r="E1571" s="1" t="s">
        <v>4656</v>
      </c>
      <c r="F1571" s="1" t="s">
        <v>4772</v>
      </c>
      <c r="G1571" s="1" t="s">
        <v>4867</v>
      </c>
      <c r="H1571" s="1" t="s">
        <v>4618</v>
      </c>
      <c r="I1571" s="1" t="s">
        <v>4748</v>
      </c>
      <c r="J1571" s="1" t="s">
        <v>4727</v>
      </c>
      <c r="K1571">
        <v>5716.72</v>
      </c>
      <c r="L1571">
        <v>1.1399999999999999</v>
      </c>
      <c r="M1571" s="32" t="s">
        <v>7697</v>
      </c>
      <c r="N1571" s="35" t="s">
        <v>5252</v>
      </c>
      <c r="O1571" s="1" t="s">
        <v>4651</v>
      </c>
      <c r="P1571" s="1" t="s">
        <v>4622</v>
      </c>
      <c r="Q1571" s="1" t="s">
        <v>4611</v>
      </c>
      <c r="R1571" s="1" t="s">
        <v>4720</v>
      </c>
      <c r="S1571" s="1">
        <f>+Excel_Advanced_Sales_Dataset_2000__hetvi__2[[#This Row],[Unit Price]]*Excel_Advanced_Sales_Dataset_2000__hetvi__2[[#This Row],[Quantity]]</f>
        <v>45733.760000000002</v>
      </c>
    </row>
    <row r="1572" spans="1:19" x14ac:dyDescent="0.25">
      <c r="A1572" s="1" t="s">
        <v>3728</v>
      </c>
      <c r="B1572" s="1" t="s">
        <v>3618</v>
      </c>
      <c r="C1572" s="1" t="s">
        <v>4842</v>
      </c>
      <c r="D1572" s="1" t="s">
        <v>5758</v>
      </c>
      <c r="E1572" s="1" t="s">
        <v>4656</v>
      </c>
      <c r="F1572" s="1" t="s">
        <v>4657</v>
      </c>
      <c r="G1572" s="1" t="s">
        <v>4658</v>
      </c>
      <c r="H1572" s="1" t="s">
        <v>4618</v>
      </c>
      <c r="I1572" s="1" t="s">
        <v>4678</v>
      </c>
      <c r="J1572" s="1" t="s">
        <v>4883</v>
      </c>
      <c r="K1572">
        <v>15529.71</v>
      </c>
      <c r="L1572">
        <v>4.17</v>
      </c>
      <c r="M1572" s="32" t="s">
        <v>7698</v>
      </c>
      <c r="N1572" s="35" t="s">
        <v>5997</v>
      </c>
      <c r="O1572" s="1" t="s">
        <v>45</v>
      </c>
      <c r="P1572" s="1" t="s">
        <v>4622</v>
      </c>
      <c r="Q1572" s="1" t="s">
        <v>4643</v>
      </c>
      <c r="R1572" s="1" t="s">
        <v>4696</v>
      </c>
      <c r="S1572" s="1">
        <f>+Excel_Advanced_Sales_Dataset_2000__hetvi__2[[#This Row],[Unit Price]]*Excel_Advanced_Sales_Dataset_2000__hetvi__2[[#This Row],[Quantity]]</f>
        <v>760955.78999999992</v>
      </c>
    </row>
    <row r="1573" spans="1:19" x14ac:dyDescent="0.25">
      <c r="A1573" s="1" t="s">
        <v>3730</v>
      </c>
      <c r="B1573" s="1" t="s">
        <v>708</v>
      </c>
      <c r="C1573" s="1" t="s">
        <v>5445</v>
      </c>
      <c r="D1573" s="1" t="s">
        <v>4933</v>
      </c>
      <c r="E1573" s="1" t="s">
        <v>4615</v>
      </c>
      <c r="F1573" s="1" t="s">
        <v>4733</v>
      </c>
      <c r="G1573" s="1" t="s">
        <v>4897</v>
      </c>
      <c r="H1573" s="1" t="s">
        <v>4630</v>
      </c>
      <c r="I1573" s="1" t="s">
        <v>4766</v>
      </c>
      <c r="J1573" s="1" t="s">
        <v>4620</v>
      </c>
      <c r="K1573">
        <v>47176.53</v>
      </c>
      <c r="L1573">
        <v>4.6500000000000004</v>
      </c>
      <c r="M1573" s="32" t="s">
        <v>7699</v>
      </c>
      <c r="N1573" s="35" t="s">
        <v>5697</v>
      </c>
      <c r="O1573" s="1" t="s">
        <v>4664</v>
      </c>
      <c r="P1573" s="1" t="s">
        <v>4652</v>
      </c>
      <c r="Q1573" s="1" t="s">
        <v>4611</v>
      </c>
      <c r="R1573" s="1" t="s">
        <v>4782</v>
      </c>
      <c r="S1573" s="1">
        <f>+Excel_Advanced_Sales_Dataset_2000__hetvi__2[[#This Row],[Unit Price]]*Excel_Advanced_Sales_Dataset_2000__hetvi__2[[#This Row],[Quantity]]</f>
        <v>141529.59</v>
      </c>
    </row>
    <row r="1574" spans="1:19" x14ac:dyDescent="0.25">
      <c r="A1574" s="1" t="s">
        <v>3732</v>
      </c>
      <c r="B1574" s="1" t="s">
        <v>2362</v>
      </c>
      <c r="C1574" s="1" t="s">
        <v>5297</v>
      </c>
      <c r="D1574" s="1" t="s">
        <v>4965</v>
      </c>
      <c r="E1574" s="1" t="s">
        <v>4615</v>
      </c>
      <c r="F1574" s="1" t="s">
        <v>4733</v>
      </c>
      <c r="G1574" s="1" t="s">
        <v>4734</v>
      </c>
      <c r="H1574" s="1" t="s">
        <v>4630</v>
      </c>
      <c r="I1574" s="1" t="s">
        <v>5088</v>
      </c>
      <c r="J1574" s="1" t="s">
        <v>4835</v>
      </c>
      <c r="K1574">
        <v>20962.63</v>
      </c>
      <c r="L1574">
        <v>8.51</v>
      </c>
      <c r="M1574" s="32" t="s">
        <v>7700</v>
      </c>
      <c r="N1574" s="35" t="s">
        <v>6604</v>
      </c>
      <c r="O1574" s="1" t="s">
        <v>4651</v>
      </c>
      <c r="P1574" s="1" t="s">
        <v>4622</v>
      </c>
      <c r="Q1574" s="1" t="s">
        <v>4643</v>
      </c>
      <c r="R1574" s="1" t="s">
        <v>4644</v>
      </c>
      <c r="S1574" s="1">
        <f>+Excel_Advanced_Sales_Dataset_2000__hetvi__2[[#This Row],[Unit Price]]*Excel_Advanced_Sales_Dataset_2000__hetvi__2[[#This Row],[Quantity]]</f>
        <v>670804.16</v>
      </c>
    </row>
    <row r="1575" spans="1:19" x14ac:dyDescent="0.25">
      <c r="A1575" s="1" t="s">
        <v>3734</v>
      </c>
      <c r="B1575" s="1" t="s">
        <v>974</v>
      </c>
      <c r="C1575" s="1" t="s">
        <v>4915</v>
      </c>
      <c r="D1575" s="1" t="s">
        <v>4983</v>
      </c>
      <c r="E1575" s="1" t="s">
        <v>4656</v>
      </c>
      <c r="F1575" s="1" t="s">
        <v>4657</v>
      </c>
      <c r="G1575" s="1" t="s">
        <v>4826</v>
      </c>
      <c r="H1575" s="1" t="s">
        <v>4725</v>
      </c>
      <c r="I1575" s="1" t="s">
        <v>4923</v>
      </c>
      <c r="J1575" s="1" t="s">
        <v>5100</v>
      </c>
      <c r="K1575">
        <v>3460.18</v>
      </c>
      <c r="L1575">
        <v>10.43</v>
      </c>
      <c r="M1575" s="32" t="s">
        <v>7701</v>
      </c>
      <c r="N1575" s="35" t="s">
        <v>5413</v>
      </c>
      <c r="O1575" s="1" t="s">
        <v>45</v>
      </c>
      <c r="P1575" s="1" t="s">
        <v>4622</v>
      </c>
      <c r="Q1575" s="1" t="s">
        <v>4643</v>
      </c>
      <c r="R1575" s="1" t="s">
        <v>4682</v>
      </c>
      <c r="S1575" s="1">
        <f>+Excel_Advanced_Sales_Dataset_2000__hetvi__2[[#This Row],[Unit Price]]*Excel_Advanced_Sales_Dataset_2000__hetvi__2[[#This Row],[Quantity]]</f>
        <v>162628.46</v>
      </c>
    </row>
    <row r="1576" spans="1:19" x14ac:dyDescent="0.25">
      <c r="A1576" s="1" t="s">
        <v>3736</v>
      </c>
      <c r="B1576" s="1" t="s">
        <v>614</v>
      </c>
      <c r="C1576" s="1" t="s">
        <v>5874</v>
      </c>
      <c r="D1576" s="1" t="s">
        <v>7702</v>
      </c>
      <c r="E1576" s="1" t="s">
        <v>4627</v>
      </c>
      <c r="F1576" s="1" t="s">
        <v>4636</v>
      </c>
      <c r="G1576" s="1" t="s">
        <v>4985</v>
      </c>
      <c r="H1576" s="1" t="s">
        <v>4630</v>
      </c>
      <c r="I1576" s="1" t="s">
        <v>5088</v>
      </c>
      <c r="J1576" s="1" t="s">
        <v>5138</v>
      </c>
      <c r="K1576">
        <v>21707.83</v>
      </c>
      <c r="L1576">
        <v>0.78</v>
      </c>
      <c r="M1576" s="32" t="s">
        <v>7703</v>
      </c>
      <c r="N1576" s="35" t="s">
        <v>5655</v>
      </c>
      <c r="O1576" s="1" t="s">
        <v>4664</v>
      </c>
      <c r="P1576" s="1" t="s">
        <v>4622</v>
      </c>
      <c r="Q1576" s="1" t="s">
        <v>4643</v>
      </c>
      <c r="R1576" s="1" t="s">
        <v>4653</v>
      </c>
      <c r="S1576" s="1">
        <f>+Excel_Advanced_Sales_Dataset_2000__hetvi__2[[#This Row],[Unit Price]]*Excel_Advanced_Sales_Dataset_2000__hetvi__2[[#This Row],[Quantity]]</f>
        <v>303909.62</v>
      </c>
    </row>
    <row r="1577" spans="1:19" x14ac:dyDescent="0.25">
      <c r="A1577" s="1" t="s">
        <v>3738</v>
      </c>
      <c r="B1577" s="1" t="s">
        <v>433</v>
      </c>
      <c r="C1577" s="1" t="s">
        <v>4714</v>
      </c>
      <c r="D1577" s="1" t="s">
        <v>6323</v>
      </c>
      <c r="E1577" s="1" t="s">
        <v>4656</v>
      </c>
      <c r="F1577" s="1" t="s">
        <v>4657</v>
      </c>
      <c r="G1577" s="1" t="s">
        <v>4826</v>
      </c>
      <c r="H1577" s="1" t="s">
        <v>4638</v>
      </c>
      <c r="I1577" s="1" t="s">
        <v>4774</v>
      </c>
      <c r="J1577" s="1" t="s">
        <v>4741</v>
      </c>
      <c r="K1577">
        <v>36978.26</v>
      </c>
      <c r="L1577">
        <v>4.38</v>
      </c>
      <c r="M1577" s="32" t="s">
        <v>7704</v>
      </c>
      <c r="N1577" s="35" t="s">
        <v>5703</v>
      </c>
      <c r="O1577" s="1" t="s">
        <v>4651</v>
      </c>
      <c r="P1577" s="1" t="s">
        <v>4622</v>
      </c>
      <c r="Q1577" s="1" t="s">
        <v>4623</v>
      </c>
      <c r="R1577" s="1" t="s">
        <v>4720</v>
      </c>
      <c r="S1577" s="1">
        <f>+Excel_Advanced_Sales_Dataset_2000__hetvi__2[[#This Row],[Unit Price]]*Excel_Advanced_Sales_Dataset_2000__hetvi__2[[#This Row],[Quantity]]</f>
        <v>739565.20000000007</v>
      </c>
    </row>
    <row r="1578" spans="1:19" x14ac:dyDescent="0.25">
      <c r="A1578" s="1" t="s">
        <v>3740</v>
      </c>
      <c r="B1578" s="1" t="s">
        <v>1174</v>
      </c>
      <c r="C1578" s="1" t="s">
        <v>6264</v>
      </c>
      <c r="D1578" s="1" t="s">
        <v>4722</v>
      </c>
      <c r="E1578" s="1" t="s">
        <v>4627</v>
      </c>
      <c r="F1578" s="1" t="s">
        <v>4691</v>
      </c>
      <c r="G1578" s="1" t="s">
        <v>5000</v>
      </c>
      <c r="H1578" s="1" t="s">
        <v>4725</v>
      </c>
      <c r="I1578" s="1" t="s">
        <v>4923</v>
      </c>
      <c r="J1578" s="1" t="s">
        <v>4909</v>
      </c>
      <c r="K1578">
        <v>21008.78</v>
      </c>
      <c r="L1578">
        <v>18.07</v>
      </c>
      <c r="M1578" s="32" t="s">
        <v>7705</v>
      </c>
      <c r="N1578" s="35" t="s">
        <v>6249</v>
      </c>
      <c r="O1578" s="1" t="s">
        <v>4609</v>
      </c>
      <c r="P1578" s="1" t="s">
        <v>4622</v>
      </c>
      <c r="Q1578" s="1" t="s">
        <v>4643</v>
      </c>
      <c r="R1578" s="1" t="s">
        <v>4682</v>
      </c>
      <c r="S1578" s="1">
        <f>+Excel_Advanced_Sales_Dataset_2000__hetvi__2[[#This Row],[Unit Price]]*Excel_Advanced_Sales_Dataset_2000__hetvi__2[[#This Row],[Quantity]]</f>
        <v>1050439</v>
      </c>
    </row>
    <row r="1579" spans="1:19" x14ac:dyDescent="0.25">
      <c r="A1579" s="1" t="s">
        <v>3742</v>
      </c>
      <c r="B1579" s="1" t="s">
        <v>1766</v>
      </c>
      <c r="C1579" s="1" t="s">
        <v>5565</v>
      </c>
      <c r="D1579" s="1" t="s">
        <v>5290</v>
      </c>
      <c r="E1579" s="1" t="s">
        <v>4602</v>
      </c>
      <c r="F1579" s="1" t="s">
        <v>4785</v>
      </c>
      <c r="G1579" s="1" t="s">
        <v>4786</v>
      </c>
      <c r="H1579" s="1" t="s">
        <v>4630</v>
      </c>
      <c r="I1579" s="1" t="s">
        <v>4631</v>
      </c>
      <c r="J1579" s="1" t="s">
        <v>5278</v>
      </c>
      <c r="K1579">
        <v>48930.47</v>
      </c>
      <c r="L1579">
        <v>9.2100000000000009</v>
      </c>
      <c r="M1579" s="32" t="s">
        <v>7706</v>
      </c>
      <c r="N1579" s="35" t="s">
        <v>6017</v>
      </c>
      <c r="O1579" s="1" t="s">
        <v>4609</v>
      </c>
      <c r="P1579" s="1" t="s">
        <v>4622</v>
      </c>
      <c r="Q1579" s="1" t="s">
        <v>4611</v>
      </c>
      <c r="R1579" s="1" t="s">
        <v>4624</v>
      </c>
      <c r="S1579" s="1">
        <f>+Excel_Advanced_Sales_Dataset_2000__hetvi__2[[#This Row],[Unit Price]]*Excel_Advanced_Sales_Dataset_2000__hetvi__2[[#This Row],[Quantity]]</f>
        <v>244652.35</v>
      </c>
    </row>
    <row r="1580" spans="1:19" x14ac:dyDescent="0.25">
      <c r="A1580" s="1" t="s">
        <v>3744</v>
      </c>
      <c r="B1580" s="1" t="s">
        <v>1460</v>
      </c>
      <c r="C1580" s="1" t="s">
        <v>5842</v>
      </c>
      <c r="D1580" s="1" t="s">
        <v>5402</v>
      </c>
      <c r="E1580" s="1" t="s">
        <v>4602</v>
      </c>
      <c r="F1580" s="1" t="s">
        <v>4668</v>
      </c>
      <c r="G1580" s="1" t="s">
        <v>4669</v>
      </c>
      <c r="H1580" s="1" t="s">
        <v>4659</v>
      </c>
      <c r="I1580" s="1" t="s">
        <v>4660</v>
      </c>
      <c r="J1580" s="1" t="s">
        <v>4869</v>
      </c>
      <c r="K1580">
        <v>20393.099999999999</v>
      </c>
      <c r="L1580">
        <v>16.170000000000002</v>
      </c>
      <c r="M1580" s="32" t="s">
        <v>7707</v>
      </c>
      <c r="N1580" s="35" t="s">
        <v>5655</v>
      </c>
      <c r="O1580" s="1" t="s">
        <v>4664</v>
      </c>
      <c r="P1580" s="1" t="s">
        <v>4622</v>
      </c>
      <c r="Q1580" s="1" t="s">
        <v>4611</v>
      </c>
      <c r="R1580" s="1" t="s">
        <v>4653</v>
      </c>
      <c r="S1580" s="1">
        <f>+Excel_Advanced_Sales_Dataset_2000__hetvi__2[[#This Row],[Unit Price]]*Excel_Advanced_Sales_Dataset_2000__hetvi__2[[#This Row],[Quantity]]</f>
        <v>550613.69999999995</v>
      </c>
    </row>
    <row r="1581" spans="1:19" x14ac:dyDescent="0.25">
      <c r="A1581" s="1" t="s">
        <v>3746</v>
      </c>
      <c r="B1581" s="1" t="s">
        <v>1917</v>
      </c>
      <c r="C1581" s="1" t="s">
        <v>4877</v>
      </c>
      <c r="D1581" s="1" t="s">
        <v>4862</v>
      </c>
      <c r="E1581" s="1" t="s">
        <v>4615</v>
      </c>
      <c r="F1581" s="1" t="s">
        <v>4733</v>
      </c>
      <c r="G1581" s="1" t="s">
        <v>4897</v>
      </c>
      <c r="H1581" s="1" t="s">
        <v>4725</v>
      </c>
      <c r="I1581" s="1" t="s">
        <v>5247</v>
      </c>
      <c r="J1581" s="1" t="s">
        <v>4693</v>
      </c>
      <c r="K1581">
        <v>39179.449999999997</v>
      </c>
      <c r="L1581">
        <v>11.8</v>
      </c>
      <c r="M1581" s="32" t="s">
        <v>7708</v>
      </c>
      <c r="N1581" s="35" t="s">
        <v>5343</v>
      </c>
      <c r="O1581" s="1" t="s">
        <v>4651</v>
      </c>
      <c r="P1581" s="1" t="s">
        <v>4622</v>
      </c>
      <c r="Q1581" s="1" t="s">
        <v>4623</v>
      </c>
      <c r="R1581" s="1" t="s">
        <v>4720</v>
      </c>
      <c r="S1581" s="1">
        <f>+Excel_Advanced_Sales_Dataset_2000__hetvi__2[[#This Row],[Unit Price]]*Excel_Advanced_Sales_Dataset_2000__hetvi__2[[#This Row],[Quantity]]</f>
        <v>1175383.5</v>
      </c>
    </row>
    <row r="1582" spans="1:19" x14ac:dyDescent="0.25">
      <c r="A1582" s="1" t="s">
        <v>3748</v>
      </c>
      <c r="B1582" s="1" t="s">
        <v>1629</v>
      </c>
      <c r="C1582" s="1" t="s">
        <v>6461</v>
      </c>
      <c r="D1582" s="1" t="s">
        <v>4838</v>
      </c>
      <c r="E1582" s="1" t="s">
        <v>4656</v>
      </c>
      <c r="F1582" s="1" t="s">
        <v>4772</v>
      </c>
      <c r="G1582" s="1" t="s">
        <v>4867</v>
      </c>
      <c r="H1582" s="1" t="s">
        <v>4659</v>
      </c>
      <c r="I1582" s="1" t="s">
        <v>4787</v>
      </c>
      <c r="J1582" s="1" t="s">
        <v>5039</v>
      </c>
      <c r="K1582">
        <v>2596.09</v>
      </c>
      <c r="L1582">
        <v>14.24</v>
      </c>
      <c r="M1582" s="32" t="s">
        <v>7709</v>
      </c>
      <c r="N1582" s="35" t="s">
        <v>5703</v>
      </c>
      <c r="O1582" s="1" t="s">
        <v>4730</v>
      </c>
      <c r="P1582" s="1" t="s">
        <v>4622</v>
      </c>
      <c r="Q1582" s="1" t="s">
        <v>4643</v>
      </c>
      <c r="R1582" s="1" t="s">
        <v>4720</v>
      </c>
      <c r="S1582" s="1">
        <f>+Excel_Advanced_Sales_Dataset_2000__hetvi__2[[#This Row],[Unit Price]]*Excel_Advanced_Sales_Dataset_2000__hetvi__2[[#This Row],[Quantity]]</f>
        <v>10384.36</v>
      </c>
    </row>
    <row r="1583" spans="1:19" x14ac:dyDescent="0.25">
      <c r="A1583" s="1" t="s">
        <v>3750</v>
      </c>
      <c r="B1583" s="1" t="s">
        <v>138</v>
      </c>
      <c r="C1583" s="1" t="s">
        <v>5487</v>
      </c>
      <c r="D1583" s="1" t="s">
        <v>6367</v>
      </c>
      <c r="E1583" s="1" t="s">
        <v>4615</v>
      </c>
      <c r="F1583" s="1" t="s">
        <v>4843</v>
      </c>
      <c r="G1583" s="1" t="s">
        <v>4844</v>
      </c>
      <c r="H1583" s="1" t="s">
        <v>4725</v>
      </c>
      <c r="I1583" s="1" t="s">
        <v>4923</v>
      </c>
      <c r="J1583" s="1" t="s">
        <v>4814</v>
      </c>
      <c r="K1583">
        <v>40819.910000000003</v>
      </c>
      <c r="L1583">
        <v>1.4</v>
      </c>
      <c r="M1583" s="32" t="s">
        <v>7710</v>
      </c>
      <c r="N1583" s="35" t="s">
        <v>5308</v>
      </c>
      <c r="O1583" s="1" t="s">
        <v>4651</v>
      </c>
      <c r="P1583" s="1" t="s">
        <v>4610</v>
      </c>
      <c r="Q1583" s="1" t="s">
        <v>4643</v>
      </c>
      <c r="R1583" s="1" t="s">
        <v>4823</v>
      </c>
      <c r="S1583" s="1">
        <f>+Excel_Advanced_Sales_Dataset_2000__hetvi__2[[#This Row],[Unit Price]]*Excel_Advanced_Sales_Dataset_2000__hetvi__2[[#This Row],[Quantity]]</f>
        <v>979677.84000000008</v>
      </c>
    </row>
    <row r="1584" spans="1:19" x14ac:dyDescent="0.25">
      <c r="A1584" s="1" t="s">
        <v>3752</v>
      </c>
      <c r="B1584" s="1" t="s">
        <v>226</v>
      </c>
      <c r="C1584" s="1" t="s">
        <v>7711</v>
      </c>
      <c r="D1584" s="1" t="s">
        <v>5214</v>
      </c>
      <c r="E1584" s="1" t="s">
        <v>4656</v>
      </c>
      <c r="F1584" s="1" t="s">
        <v>4772</v>
      </c>
      <c r="G1584" s="1" t="s">
        <v>4773</v>
      </c>
      <c r="H1584" s="1" t="s">
        <v>4605</v>
      </c>
      <c r="I1584" s="1" t="s">
        <v>4868</v>
      </c>
      <c r="J1584" s="1" t="s">
        <v>4814</v>
      </c>
      <c r="K1584">
        <v>43039.040000000001</v>
      </c>
      <c r="L1584">
        <v>0.79</v>
      </c>
      <c r="M1584" s="32" t="s">
        <v>7712</v>
      </c>
      <c r="N1584" s="35" t="s">
        <v>6270</v>
      </c>
      <c r="O1584" s="1" t="s">
        <v>4651</v>
      </c>
      <c r="P1584" s="1" t="s">
        <v>4652</v>
      </c>
      <c r="Q1584" s="1" t="s">
        <v>4623</v>
      </c>
      <c r="R1584" s="1" t="s">
        <v>4682</v>
      </c>
      <c r="S1584" s="1">
        <f>+Excel_Advanced_Sales_Dataset_2000__hetvi__2[[#This Row],[Unit Price]]*Excel_Advanced_Sales_Dataset_2000__hetvi__2[[#This Row],[Quantity]]</f>
        <v>1032936.96</v>
      </c>
    </row>
    <row r="1585" spans="1:19" x14ac:dyDescent="0.25">
      <c r="A1585" s="1" t="s">
        <v>3754</v>
      </c>
      <c r="B1585" s="1" t="s">
        <v>1325</v>
      </c>
      <c r="C1585" s="1" t="s">
        <v>4783</v>
      </c>
      <c r="D1585" s="1" t="s">
        <v>5164</v>
      </c>
      <c r="E1585" s="1" t="s">
        <v>4615</v>
      </c>
      <c r="F1585" s="1" t="s">
        <v>4754</v>
      </c>
      <c r="G1585" s="1" t="s">
        <v>4839</v>
      </c>
      <c r="H1585" s="1" t="s">
        <v>4605</v>
      </c>
      <c r="I1585" s="1" t="s">
        <v>4808</v>
      </c>
      <c r="J1585" s="1" t="s">
        <v>5138</v>
      </c>
      <c r="K1585">
        <v>5745</v>
      </c>
      <c r="L1585">
        <v>17.739999999999998</v>
      </c>
      <c r="M1585" s="32" t="s">
        <v>7713</v>
      </c>
      <c r="N1585" s="35" t="s">
        <v>6097</v>
      </c>
      <c r="O1585" s="1" t="s">
        <v>4664</v>
      </c>
      <c r="P1585" s="1" t="s">
        <v>4622</v>
      </c>
      <c r="Q1585" s="1" t="s">
        <v>4611</v>
      </c>
      <c r="R1585" s="1" t="s">
        <v>4624</v>
      </c>
      <c r="S1585" s="1">
        <f>+Excel_Advanced_Sales_Dataset_2000__hetvi__2[[#This Row],[Unit Price]]*Excel_Advanced_Sales_Dataset_2000__hetvi__2[[#This Row],[Quantity]]</f>
        <v>80430</v>
      </c>
    </row>
    <row r="1586" spans="1:19" x14ac:dyDescent="0.25">
      <c r="A1586" s="1" t="s">
        <v>3756</v>
      </c>
      <c r="B1586" s="1" t="s">
        <v>528</v>
      </c>
      <c r="C1586" s="1" t="s">
        <v>5831</v>
      </c>
      <c r="D1586" s="1" t="s">
        <v>5402</v>
      </c>
      <c r="E1586" s="1" t="s">
        <v>4602</v>
      </c>
      <c r="F1586" s="1" t="s">
        <v>4668</v>
      </c>
      <c r="G1586" s="1" t="s">
        <v>4807</v>
      </c>
      <c r="H1586" s="1" t="s">
        <v>4605</v>
      </c>
      <c r="I1586" s="1" t="s">
        <v>4706</v>
      </c>
      <c r="J1586" s="1" t="s">
        <v>5128</v>
      </c>
      <c r="K1586">
        <v>585.79</v>
      </c>
      <c r="L1586">
        <v>4.54</v>
      </c>
      <c r="M1586" s="32" t="s">
        <v>7714</v>
      </c>
      <c r="N1586" s="35" t="s">
        <v>4907</v>
      </c>
      <c r="O1586" s="1" t="s">
        <v>4730</v>
      </c>
      <c r="P1586" s="1" t="s">
        <v>4610</v>
      </c>
      <c r="Q1586" s="1" t="s">
        <v>4643</v>
      </c>
      <c r="R1586" s="1" t="s">
        <v>4703</v>
      </c>
      <c r="S1586" s="1">
        <f>+Excel_Advanced_Sales_Dataset_2000__hetvi__2[[#This Row],[Unit Price]]*Excel_Advanced_Sales_Dataset_2000__hetvi__2[[#This Row],[Quantity]]</f>
        <v>22260.019999999997</v>
      </c>
    </row>
    <row r="1587" spans="1:19" x14ac:dyDescent="0.25">
      <c r="A1587" s="1" t="s">
        <v>3758</v>
      </c>
      <c r="B1587" s="1" t="s">
        <v>938</v>
      </c>
      <c r="C1587" s="1" t="s">
        <v>5049</v>
      </c>
      <c r="D1587" s="1" t="s">
        <v>6023</v>
      </c>
      <c r="E1587" s="1" t="s">
        <v>4615</v>
      </c>
      <c r="F1587" s="1" t="s">
        <v>4733</v>
      </c>
      <c r="G1587" s="1" t="s">
        <v>4897</v>
      </c>
      <c r="H1587" s="1" t="s">
        <v>4605</v>
      </c>
      <c r="I1587" s="1" t="s">
        <v>4706</v>
      </c>
      <c r="J1587" s="1" t="s">
        <v>4993</v>
      </c>
      <c r="K1587">
        <v>31614.31</v>
      </c>
      <c r="L1587">
        <v>6.12</v>
      </c>
      <c r="M1587" s="32" t="s">
        <v>7715</v>
      </c>
      <c r="N1587" s="35" t="s">
        <v>6217</v>
      </c>
      <c r="O1587" s="1" t="s">
        <v>4664</v>
      </c>
      <c r="P1587" s="1" t="s">
        <v>4622</v>
      </c>
      <c r="Q1587" s="1" t="s">
        <v>4611</v>
      </c>
      <c r="R1587" s="1" t="s">
        <v>4782</v>
      </c>
      <c r="S1587" s="1">
        <f>+Excel_Advanced_Sales_Dataset_2000__hetvi__2[[#This Row],[Unit Price]]*Excel_Advanced_Sales_Dataset_2000__hetvi__2[[#This Row],[Quantity]]</f>
        <v>1296186.71</v>
      </c>
    </row>
    <row r="1588" spans="1:19" x14ac:dyDescent="0.25">
      <c r="A1588" s="1" t="s">
        <v>3760</v>
      </c>
      <c r="B1588" s="1" t="s">
        <v>3761</v>
      </c>
      <c r="C1588" s="1" t="s">
        <v>5302</v>
      </c>
      <c r="D1588" s="1" t="s">
        <v>4962</v>
      </c>
      <c r="E1588" s="1" t="s">
        <v>4656</v>
      </c>
      <c r="F1588" s="1" t="s">
        <v>4657</v>
      </c>
      <c r="G1588" s="1" t="s">
        <v>4658</v>
      </c>
      <c r="H1588" s="1" t="s">
        <v>4659</v>
      </c>
      <c r="I1588" s="1" t="s">
        <v>4845</v>
      </c>
      <c r="J1588" s="1" t="s">
        <v>5261</v>
      </c>
      <c r="K1588">
        <v>871.15</v>
      </c>
      <c r="L1588">
        <v>14.28</v>
      </c>
      <c r="M1588" s="32" t="s">
        <v>7716</v>
      </c>
      <c r="N1588" s="35" t="s">
        <v>7667</v>
      </c>
      <c r="O1588" s="1" t="s">
        <v>4651</v>
      </c>
      <c r="P1588" s="1" t="s">
        <v>4622</v>
      </c>
      <c r="Q1588" s="1" t="s">
        <v>4623</v>
      </c>
      <c r="R1588" s="1" t="s">
        <v>4720</v>
      </c>
      <c r="S1588" s="1">
        <f>+Excel_Advanced_Sales_Dataset_2000__hetvi__2[[#This Row],[Unit Price]]*Excel_Advanced_Sales_Dataset_2000__hetvi__2[[#This Row],[Quantity]]</f>
        <v>8711.5</v>
      </c>
    </row>
    <row r="1589" spans="1:19" x14ac:dyDescent="0.25">
      <c r="A1589" s="1" t="s">
        <v>3763</v>
      </c>
      <c r="B1589" s="1" t="s">
        <v>407</v>
      </c>
      <c r="C1589" s="1" t="s">
        <v>4877</v>
      </c>
      <c r="D1589" s="1" t="s">
        <v>7485</v>
      </c>
      <c r="E1589" s="1" t="s">
        <v>4602</v>
      </c>
      <c r="F1589" s="1" t="s">
        <v>4684</v>
      </c>
      <c r="G1589" s="1" t="s">
        <v>4792</v>
      </c>
      <c r="H1589" s="1" t="s">
        <v>4605</v>
      </c>
      <c r="I1589" s="1" t="s">
        <v>4808</v>
      </c>
      <c r="J1589" s="1" t="s">
        <v>4909</v>
      </c>
      <c r="K1589">
        <v>49415.98</v>
      </c>
      <c r="L1589">
        <v>7.8</v>
      </c>
      <c r="M1589" s="32" t="s">
        <v>7717</v>
      </c>
      <c r="N1589" s="35" t="s">
        <v>6686</v>
      </c>
      <c r="O1589" s="1" t="s">
        <v>4664</v>
      </c>
      <c r="P1589" s="1" t="s">
        <v>4622</v>
      </c>
      <c r="Q1589" s="1" t="s">
        <v>4643</v>
      </c>
      <c r="R1589" s="1" t="s">
        <v>4823</v>
      </c>
      <c r="S1589" s="1">
        <f>+Excel_Advanced_Sales_Dataset_2000__hetvi__2[[#This Row],[Unit Price]]*Excel_Advanced_Sales_Dataset_2000__hetvi__2[[#This Row],[Quantity]]</f>
        <v>2470799</v>
      </c>
    </row>
    <row r="1590" spans="1:19" x14ac:dyDescent="0.25">
      <c r="A1590" s="1" t="s">
        <v>3765</v>
      </c>
      <c r="B1590" s="1" t="s">
        <v>3040</v>
      </c>
      <c r="C1590" s="1" t="s">
        <v>5338</v>
      </c>
      <c r="D1590" s="1" t="s">
        <v>5369</v>
      </c>
      <c r="E1590" s="1" t="s">
        <v>4615</v>
      </c>
      <c r="F1590" s="1" t="s">
        <v>4616</v>
      </c>
      <c r="G1590" s="1" t="s">
        <v>4617</v>
      </c>
      <c r="H1590" s="1" t="s">
        <v>4638</v>
      </c>
      <c r="I1590" s="1" t="s">
        <v>4774</v>
      </c>
      <c r="J1590" s="1" t="s">
        <v>5248</v>
      </c>
      <c r="K1590">
        <v>14981.67</v>
      </c>
      <c r="L1590">
        <v>10.06</v>
      </c>
      <c r="M1590" s="32" t="s">
        <v>7718</v>
      </c>
      <c r="N1590" s="35" t="s">
        <v>4673</v>
      </c>
      <c r="O1590" s="1" t="s">
        <v>4609</v>
      </c>
      <c r="P1590" s="1" t="s">
        <v>4610</v>
      </c>
      <c r="Q1590" s="1" t="s">
        <v>4623</v>
      </c>
      <c r="R1590" s="1" t="s">
        <v>4665</v>
      </c>
      <c r="S1590" s="1">
        <f>+Excel_Advanced_Sales_Dataset_2000__hetvi__2[[#This Row],[Unit Price]]*Excel_Advanced_Sales_Dataset_2000__hetvi__2[[#This Row],[Quantity]]</f>
        <v>164798.37</v>
      </c>
    </row>
    <row r="1591" spans="1:19" x14ac:dyDescent="0.25">
      <c r="A1591" s="1" t="s">
        <v>3767</v>
      </c>
      <c r="B1591" s="1" t="s">
        <v>1010</v>
      </c>
      <c r="C1591" s="1" t="s">
        <v>7719</v>
      </c>
      <c r="D1591" s="1" t="s">
        <v>5191</v>
      </c>
      <c r="E1591" s="1" t="s">
        <v>4656</v>
      </c>
      <c r="F1591" s="1" t="s">
        <v>4891</v>
      </c>
      <c r="G1591" s="1" t="s">
        <v>5183</v>
      </c>
      <c r="H1591" s="1" t="s">
        <v>4638</v>
      </c>
      <c r="I1591" s="1" t="s">
        <v>4834</v>
      </c>
      <c r="J1591" s="1" t="s">
        <v>4828</v>
      </c>
      <c r="K1591">
        <v>17954.82</v>
      </c>
      <c r="L1591">
        <v>7.25</v>
      </c>
      <c r="M1591" s="32" t="s">
        <v>7720</v>
      </c>
      <c r="N1591" s="35" t="s">
        <v>6826</v>
      </c>
      <c r="O1591" s="1" t="s">
        <v>45</v>
      </c>
      <c r="P1591" s="1" t="s">
        <v>4622</v>
      </c>
      <c r="Q1591" s="1" t="s">
        <v>4611</v>
      </c>
      <c r="R1591" s="1" t="s">
        <v>4682</v>
      </c>
      <c r="S1591" s="1">
        <f>+Excel_Advanced_Sales_Dataset_2000__hetvi__2[[#This Row],[Unit Price]]*Excel_Advanced_Sales_Dataset_2000__hetvi__2[[#This Row],[Quantity]]</f>
        <v>233412.66</v>
      </c>
    </row>
    <row r="1592" spans="1:19" x14ac:dyDescent="0.25">
      <c r="A1592" s="1" t="s">
        <v>3769</v>
      </c>
      <c r="B1592" s="1" t="s">
        <v>1322</v>
      </c>
      <c r="C1592" s="1" t="s">
        <v>6212</v>
      </c>
      <c r="D1592" s="1" t="s">
        <v>5520</v>
      </c>
      <c r="E1592" s="1" t="s">
        <v>4615</v>
      </c>
      <c r="F1592" s="1" t="s">
        <v>4616</v>
      </c>
      <c r="G1592" s="1" t="s">
        <v>4617</v>
      </c>
      <c r="H1592" s="1" t="s">
        <v>4725</v>
      </c>
      <c r="I1592" s="1" t="s">
        <v>4923</v>
      </c>
      <c r="J1592" s="1" t="s">
        <v>4632</v>
      </c>
      <c r="K1592">
        <v>37766.11</v>
      </c>
      <c r="L1592">
        <v>15.58</v>
      </c>
      <c r="M1592" s="32" t="s">
        <v>7721</v>
      </c>
      <c r="N1592" s="35" t="s">
        <v>4904</v>
      </c>
      <c r="O1592" s="1" t="s">
        <v>45</v>
      </c>
      <c r="P1592" s="1" t="s">
        <v>4622</v>
      </c>
      <c r="Q1592" s="1" t="s">
        <v>4623</v>
      </c>
      <c r="R1592" s="1" t="s">
        <v>4653</v>
      </c>
      <c r="S1592" s="1">
        <f>+Excel_Advanced_Sales_Dataset_2000__hetvi__2[[#This Row],[Unit Price]]*Excel_Advanced_Sales_Dataset_2000__hetvi__2[[#This Row],[Quantity]]</f>
        <v>1284047.74</v>
      </c>
    </row>
    <row r="1593" spans="1:19" x14ac:dyDescent="0.25">
      <c r="A1593" s="1" t="s">
        <v>3771</v>
      </c>
      <c r="B1593" s="1" t="s">
        <v>717</v>
      </c>
      <c r="C1593" s="1" t="s">
        <v>6026</v>
      </c>
      <c r="D1593" s="1" t="s">
        <v>5476</v>
      </c>
      <c r="E1593" s="1" t="s">
        <v>4602</v>
      </c>
      <c r="F1593" s="1" t="s">
        <v>4668</v>
      </c>
      <c r="G1593" s="1" t="s">
        <v>4879</v>
      </c>
      <c r="H1593" s="1" t="s">
        <v>4630</v>
      </c>
      <c r="I1593" s="1" t="s">
        <v>5077</v>
      </c>
      <c r="J1593" s="1" t="s">
        <v>4966</v>
      </c>
      <c r="K1593">
        <v>4692.67</v>
      </c>
      <c r="L1593">
        <v>11.58</v>
      </c>
      <c r="M1593" s="32" t="s">
        <v>7722</v>
      </c>
      <c r="N1593" s="35" t="s">
        <v>5060</v>
      </c>
      <c r="O1593" s="1" t="s">
        <v>4730</v>
      </c>
      <c r="P1593" s="1" t="s">
        <v>4622</v>
      </c>
      <c r="Q1593" s="1" t="s">
        <v>4643</v>
      </c>
      <c r="R1593" s="1" t="s">
        <v>4696</v>
      </c>
      <c r="S1593" s="1">
        <f>+Excel_Advanced_Sales_Dataset_2000__hetvi__2[[#This Row],[Unit Price]]*Excel_Advanced_Sales_Dataset_2000__hetvi__2[[#This Row],[Quantity]]</f>
        <v>79775.39</v>
      </c>
    </row>
    <row r="1594" spans="1:19" x14ac:dyDescent="0.25">
      <c r="A1594" s="1" t="s">
        <v>3773</v>
      </c>
      <c r="B1594" s="1" t="s">
        <v>129</v>
      </c>
      <c r="C1594" s="1" t="s">
        <v>4915</v>
      </c>
      <c r="D1594" s="1" t="s">
        <v>5191</v>
      </c>
      <c r="E1594" s="1" t="s">
        <v>4615</v>
      </c>
      <c r="F1594" s="1" t="s">
        <v>4754</v>
      </c>
      <c r="G1594" s="1" t="s">
        <v>4755</v>
      </c>
      <c r="H1594" s="1" t="s">
        <v>4725</v>
      </c>
      <c r="I1594" s="1" t="s">
        <v>4726</v>
      </c>
      <c r="J1594" s="1" t="s">
        <v>4679</v>
      </c>
      <c r="K1594">
        <v>2344.39</v>
      </c>
      <c r="L1594">
        <v>18.09</v>
      </c>
      <c r="M1594" s="32" t="s">
        <v>7723</v>
      </c>
      <c r="N1594" s="35" t="s">
        <v>6468</v>
      </c>
      <c r="O1594" s="1" t="s">
        <v>4609</v>
      </c>
      <c r="P1594" s="1" t="s">
        <v>4622</v>
      </c>
      <c r="Q1594" s="1" t="s">
        <v>4623</v>
      </c>
      <c r="R1594" s="1" t="s">
        <v>4744</v>
      </c>
      <c r="S1594" s="1">
        <f>+Excel_Advanced_Sales_Dataset_2000__hetvi__2[[#This Row],[Unit Price]]*Excel_Advanced_Sales_Dataset_2000__hetvi__2[[#This Row],[Quantity]]</f>
        <v>2344.39</v>
      </c>
    </row>
    <row r="1595" spans="1:19" x14ac:dyDescent="0.25">
      <c r="A1595" s="1" t="s">
        <v>3775</v>
      </c>
      <c r="B1595" s="1" t="s">
        <v>3118</v>
      </c>
      <c r="C1595" s="1" t="s">
        <v>5167</v>
      </c>
      <c r="D1595" s="1" t="s">
        <v>6190</v>
      </c>
      <c r="E1595" s="1" t="s">
        <v>4627</v>
      </c>
      <c r="F1595" s="1" t="s">
        <v>4691</v>
      </c>
      <c r="G1595" s="1" t="s">
        <v>5000</v>
      </c>
      <c r="H1595" s="1" t="s">
        <v>4605</v>
      </c>
      <c r="I1595" s="1" t="s">
        <v>4868</v>
      </c>
      <c r="J1595" s="1" t="s">
        <v>5026</v>
      </c>
      <c r="K1595">
        <v>2779.89</v>
      </c>
      <c r="L1595">
        <v>19.3</v>
      </c>
      <c r="M1595" s="32" t="s">
        <v>7724</v>
      </c>
      <c r="N1595" s="35" t="s">
        <v>5988</v>
      </c>
      <c r="O1595" s="1" t="s">
        <v>4609</v>
      </c>
      <c r="P1595" s="1" t="s">
        <v>4622</v>
      </c>
      <c r="Q1595" s="1" t="s">
        <v>4611</v>
      </c>
      <c r="R1595" s="1" t="s">
        <v>4665</v>
      </c>
      <c r="S1595" s="1">
        <f>+Excel_Advanced_Sales_Dataset_2000__hetvi__2[[#This Row],[Unit Price]]*Excel_Advanced_Sales_Dataset_2000__hetvi__2[[#This Row],[Quantity]]</f>
        <v>33358.68</v>
      </c>
    </row>
    <row r="1596" spans="1:19" x14ac:dyDescent="0.25">
      <c r="A1596" s="1" t="s">
        <v>3777</v>
      </c>
      <c r="B1596" s="1" t="s">
        <v>2755</v>
      </c>
      <c r="C1596" s="1" t="s">
        <v>5304</v>
      </c>
      <c r="D1596" s="1" t="s">
        <v>4765</v>
      </c>
      <c r="E1596" s="1" t="s">
        <v>4615</v>
      </c>
      <c r="F1596" s="1" t="s">
        <v>4616</v>
      </c>
      <c r="G1596" s="1" t="s">
        <v>5280</v>
      </c>
      <c r="H1596" s="1" t="s">
        <v>4659</v>
      </c>
      <c r="I1596" s="1" t="s">
        <v>4756</v>
      </c>
      <c r="J1596" s="1" t="s">
        <v>5118</v>
      </c>
      <c r="K1596">
        <v>36948.43</v>
      </c>
      <c r="L1596">
        <v>16.37</v>
      </c>
      <c r="M1596" s="32" t="s">
        <v>7725</v>
      </c>
      <c r="N1596" s="35" t="s">
        <v>5879</v>
      </c>
      <c r="O1596" s="1" t="s">
        <v>45</v>
      </c>
      <c r="P1596" s="1" t="s">
        <v>4622</v>
      </c>
      <c r="Q1596" s="1" t="s">
        <v>4611</v>
      </c>
      <c r="R1596" s="1" t="s">
        <v>4703</v>
      </c>
      <c r="S1596" s="1">
        <f>+Excel_Advanced_Sales_Dataset_2000__hetvi__2[[#This Row],[Unit Price]]*Excel_Advanced_Sales_Dataset_2000__hetvi__2[[#This Row],[Quantity]]</f>
        <v>1293195.05</v>
      </c>
    </row>
    <row r="1597" spans="1:19" x14ac:dyDescent="0.25">
      <c r="A1597" s="1" t="s">
        <v>3778</v>
      </c>
      <c r="B1597" s="1" t="s">
        <v>1773</v>
      </c>
      <c r="C1597" s="1" t="s">
        <v>7726</v>
      </c>
      <c r="D1597" s="1" t="s">
        <v>4862</v>
      </c>
      <c r="E1597" s="1" t="s">
        <v>4656</v>
      </c>
      <c r="F1597" s="1" t="s">
        <v>4657</v>
      </c>
      <c r="G1597" s="1" t="s">
        <v>4826</v>
      </c>
      <c r="H1597" s="1" t="s">
        <v>4638</v>
      </c>
      <c r="I1597" s="1" t="s">
        <v>4834</v>
      </c>
      <c r="J1597" s="1" t="s">
        <v>4893</v>
      </c>
      <c r="K1597">
        <v>8008.13</v>
      </c>
      <c r="L1597">
        <v>2.65</v>
      </c>
      <c r="M1597" s="32" t="s">
        <v>7727</v>
      </c>
      <c r="N1597" s="35" t="s">
        <v>5288</v>
      </c>
      <c r="O1597" s="1" t="s">
        <v>4609</v>
      </c>
      <c r="P1597" s="1" t="s">
        <v>4622</v>
      </c>
      <c r="Q1597" s="1" t="s">
        <v>4623</v>
      </c>
      <c r="R1597" s="1" t="s">
        <v>4782</v>
      </c>
      <c r="S1597" s="1">
        <f>+Excel_Advanced_Sales_Dataset_2000__hetvi__2[[#This Row],[Unit Price]]*Excel_Advanced_Sales_Dataset_2000__hetvi__2[[#This Row],[Quantity]]</f>
        <v>168170.73</v>
      </c>
    </row>
    <row r="1598" spans="1:19" x14ac:dyDescent="0.25">
      <c r="A1598" s="1" t="s">
        <v>3780</v>
      </c>
      <c r="B1598" s="1" t="s">
        <v>385</v>
      </c>
      <c r="C1598" s="1" t="s">
        <v>6335</v>
      </c>
      <c r="D1598" s="1" t="s">
        <v>7089</v>
      </c>
      <c r="E1598" s="1" t="s">
        <v>4602</v>
      </c>
      <c r="F1598" s="1" t="s">
        <v>4603</v>
      </c>
      <c r="G1598" s="1" t="s">
        <v>4813</v>
      </c>
      <c r="H1598" s="1" t="s">
        <v>4618</v>
      </c>
      <c r="I1598" s="1" t="s">
        <v>4748</v>
      </c>
      <c r="J1598" s="1" t="s">
        <v>4749</v>
      </c>
      <c r="K1598">
        <v>42071.29</v>
      </c>
      <c r="L1598">
        <v>12.57</v>
      </c>
      <c r="M1598" s="32" t="s">
        <v>7728</v>
      </c>
      <c r="N1598" s="35" t="s">
        <v>5964</v>
      </c>
      <c r="O1598" s="1" t="s">
        <v>4651</v>
      </c>
      <c r="P1598" s="1" t="s">
        <v>4622</v>
      </c>
      <c r="Q1598" s="1" t="s">
        <v>4623</v>
      </c>
      <c r="R1598" s="1" t="s">
        <v>4703</v>
      </c>
      <c r="S1598" s="1">
        <f>+Excel_Advanced_Sales_Dataset_2000__hetvi__2[[#This Row],[Unit Price]]*Excel_Advanced_Sales_Dataset_2000__hetvi__2[[#This Row],[Quantity]]</f>
        <v>1514566.44</v>
      </c>
    </row>
    <row r="1599" spans="1:19" x14ac:dyDescent="0.25">
      <c r="A1599" s="1" t="s">
        <v>3782</v>
      </c>
      <c r="B1599" s="1" t="s">
        <v>2523</v>
      </c>
      <c r="C1599" s="1" t="s">
        <v>5456</v>
      </c>
      <c r="D1599" s="1" t="s">
        <v>5065</v>
      </c>
      <c r="E1599" s="1" t="s">
        <v>4602</v>
      </c>
      <c r="F1599" s="1" t="s">
        <v>4603</v>
      </c>
      <c r="G1599" s="1" t="s">
        <v>4955</v>
      </c>
      <c r="H1599" s="1" t="s">
        <v>4630</v>
      </c>
      <c r="I1599" s="1" t="s">
        <v>4766</v>
      </c>
      <c r="J1599" s="1" t="s">
        <v>4727</v>
      </c>
      <c r="K1599">
        <v>18066.849999999999</v>
      </c>
      <c r="L1599">
        <v>19.989999999999998</v>
      </c>
      <c r="M1599" s="32" t="s">
        <v>7729</v>
      </c>
      <c r="N1599" s="35" t="s">
        <v>4968</v>
      </c>
      <c r="O1599" s="1" t="s">
        <v>45</v>
      </c>
      <c r="P1599" s="1" t="s">
        <v>4622</v>
      </c>
      <c r="Q1599" s="1" t="s">
        <v>4611</v>
      </c>
      <c r="R1599" s="1" t="s">
        <v>4653</v>
      </c>
      <c r="S1599" s="1">
        <f>+Excel_Advanced_Sales_Dataset_2000__hetvi__2[[#This Row],[Unit Price]]*Excel_Advanced_Sales_Dataset_2000__hetvi__2[[#This Row],[Quantity]]</f>
        <v>144534.79999999999</v>
      </c>
    </row>
    <row r="1600" spans="1:19" x14ac:dyDescent="0.25">
      <c r="A1600" s="1" t="s">
        <v>3784</v>
      </c>
      <c r="B1600" s="1" t="s">
        <v>1192</v>
      </c>
      <c r="C1600" s="1" t="s">
        <v>5730</v>
      </c>
      <c r="D1600" s="1" t="s">
        <v>5069</v>
      </c>
      <c r="E1600" s="1" t="s">
        <v>4615</v>
      </c>
      <c r="F1600" s="1" t="s">
        <v>4754</v>
      </c>
      <c r="G1600" s="1" t="s">
        <v>4755</v>
      </c>
      <c r="H1600" s="1" t="s">
        <v>4630</v>
      </c>
      <c r="I1600" s="1" t="s">
        <v>4766</v>
      </c>
      <c r="J1600" s="1" t="s">
        <v>4869</v>
      </c>
      <c r="K1600">
        <v>6578.21</v>
      </c>
      <c r="L1600">
        <v>14.07</v>
      </c>
      <c r="M1600" s="32" t="s">
        <v>7730</v>
      </c>
      <c r="N1600" s="35" t="s">
        <v>5763</v>
      </c>
      <c r="O1600" s="1" t="s">
        <v>4730</v>
      </c>
      <c r="P1600" s="1" t="s">
        <v>4652</v>
      </c>
      <c r="Q1600" s="1" t="s">
        <v>4623</v>
      </c>
      <c r="R1600" s="1" t="s">
        <v>4696</v>
      </c>
      <c r="S1600" s="1">
        <f>+Excel_Advanced_Sales_Dataset_2000__hetvi__2[[#This Row],[Unit Price]]*Excel_Advanced_Sales_Dataset_2000__hetvi__2[[#This Row],[Quantity]]</f>
        <v>177611.67</v>
      </c>
    </row>
    <row r="1601" spans="1:19" x14ac:dyDescent="0.25">
      <c r="A1601" s="1" t="s">
        <v>3786</v>
      </c>
      <c r="B1601" s="1" t="s">
        <v>1640</v>
      </c>
      <c r="C1601" s="1" t="s">
        <v>4885</v>
      </c>
      <c r="D1601" s="1" t="s">
        <v>5592</v>
      </c>
      <c r="E1601" s="1" t="s">
        <v>4602</v>
      </c>
      <c r="F1601" s="1" t="s">
        <v>4603</v>
      </c>
      <c r="G1601" s="1" t="s">
        <v>4813</v>
      </c>
      <c r="H1601" s="1" t="s">
        <v>4638</v>
      </c>
      <c r="I1601" s="1" t="s">
        <v>4774</v>
      </c>
      <c r="J1601" s="1" t="s">
        <v>4809</v>
      </c>
      <c r="K1601">
        <v>40465.019999999997</v>
      </c>
      <c r="L1601">
        <v>16.420000000000002</v>
      </c>
      <c r="M1601" s="32" t="s">
        <v>7731</v>
      </c>
      <c r="N1601" s="35" t="s">
        <v>5517</v>
      </c>
      <c r="O1601" s="1" t="s">
        <v>4664</v>
      </c>
      <c r="P1601" s="1" t="s">
        <v>4622</v>
      </c>
      <c r="Q1601" s="1" t="s">
        <v>4611</v>
      </c>
      <c r="R1601" s="1" t="s">
        <v>4612</v>
      </c>
      <c r="S1601" s="1">
        <f>+Excel_Advanced_Sales_Dataset_2000__hetvi__2[[#This Row],[Unit Price]]*Excel_Advanced_Sales_Dataset_2000__hetvi__2[[#This Row],[Quantity]]</f>
        <v>283255.13999999996</v>
      </c>
    </row>
    <row r="1602" spans="1:19" x14ac:dyDescent="0.25">
      <c r="A1602" s="1" t="s">
        <v>3788</v>
      </c>
      <c r="B1602" s="1" t="s">
        <v>343</v>
      </c>
      <c r="C1602" s="1" t="s">
        <v>4745</v>
      </c>
      <c r="D1602" s="1" t="s">
        <v>6660</v>
      </c>
      <c r="E1602" s="1" t="s">
        <v>4615</v>
      </c>
      <c r="F1602" s="1" t="s">
        <v>4733</v>
      </c>
      <c r="G1602" s="1" t="s">
        <v>4897</v>
      </c>
      <c r="H1602" s="1" t="s">
        <v>4630</v>
      </c>
      <c r="I1602" s="1" t="s">
        <v>5088</v>
      </c>
      <c r="J1602" s="1" t="s">
        <v>4679</v>
      </c>
      <c r="K1602">
        <v>49856.91</v>
      </c>
      <c r="L1602">
        <v>0.56999999999999995</v>
      </c>
      <c r="M1602" s="32" t="s">
        <v>7732</v>
      </c>
      <c r="N1602" s="35" t="s">
        <v>5340</v>
      </c>
      <c r="O1602" s="1" t="s">
        <v>45</v>
      </c>
      <c r="P1602" s="1" t="s">
        <v>4622</v>
      </c>
      <c r="Q1602" s="1" t="s">
        <v>4611</v>
      </c>
      <c r="R1602" s="1" t="s">
        <v>4823</v>
      </c>
      <c r="S1602" s="1">
        <f>+Excel_Advanced_Sales_Dataset_2000__hetvi__2[[#This Row],[Unit Price]]*Excel_Advanced_Sales_Dataset_2000__hetvi__2[[#This Row],[Quantity]]</f>
        <v>49856.91</v>
      </c>
    </row>
    <row r="1603" spans="1:19" x14ac:dyDescent="0.25">
      <c r="A1603" s="1" t="s">
        <v>3790</v>
      </c>
      <c r="B1603" s="1" t="s">
        <v>2374</v>
      </c>
      <c r="C1603" s="1" t="s">
        <v>4825</v>
      </c>
      <c r="D1603" s="1" t="s">
        <v>5402</v>
      </c>
      <c r="E1603" s="1" t="s">
        <v>4627</v>
      </c>
      <c r="F1603" s="1" t="s">
        <v>4636</v>
      </c>
      <c r="G1603" s="1" t="s">
        <v>4637</v>
      </c>
      <c r="H1603" s="1" t="s">
        <v>4659</v>
      </c>
      <c r="I1603" s="1" t="s">
        <v>4787</v>
      </c>
      <c r="J1603" s="1" t="s">
        <v>5058</v>
      </c>
      <c r="K1603">
        <v>40660.17</v>
      </c>
      <c r="L1603">
        <v>4.5</v>
      </c>
      <c r="M1603" s="32" t="s">
        <v>7733</v>
      </c>
      <c r="N1603" s="35" t="s">
        <v>6599</v>
      </c>
      <c r="O1603" s="1" t="s">
        <v>4664</v>
      </c>
      <c r="P1603" s="1" t="s">
        <v>4622</v>
      </c>
      <c r="Q1603" s="1" t="s">
        <v>4643</v>
      </c>
      <c r="R1603" s="1" t="s">
        <v>4782</v>
      </c>
      <c r="S1603" s="1">
        <f>+Excel_Advanced_Sales_Dataset_2000__hetvi__2[[#This Row],[Unit Price]]*Excel_Advanced_Sales_Dataset_2000__hetvi__2[[#This Row],[Quantity]]</f>
        <v>731883.05999999994</v>
      </c>
    </row>
    <row r="1604" spans="1:19" x14ac:dyDescent="0.25">
      <c r="A1604" s="1" t="s">
        <v>3792</v>
      </c>
      <c r="B1604" s="1" t="s">
        <v>242</v>
      </c>
      <c r="C1604" s="1" t="s">
        <v>5487</v>
      </c>
      <c r="D1604" s="1" t="s">
        <v>6156</v>
      </c>
      <c r="E1604" s="1" t="s">
        <v>4602</v>
      </c>
      <c r="F1604" s="1" t="s">
        <v>4785</v>
      </c>
      <c r="G1604" s="1" t="s">
        <v>5159</v>
      </c>
      <c r="H1604" s="1" t="s">
        <v>4638</v>
      </c>
      <c r="I1604" s="1" t="s">
        <v>4802</v>
      </c>
      <c r="J1604" s="1" t="s">
        <v>4779</v>
      </c>
      <c r="K1604">
        <v>49743.42</v>
      </c>
      <c r="L1604">
        <v>12.54</v>
      </c>
      <c r="M1604" s="32" t="s">
        <v>7734</v>
      </c>
      <c r="N1604" s="35" t="s">
        <v>6211</v>
      </c>
      <c r="O1604" s="1" t="s">
        <v>4664</v>
      </c>
      <c r="P1604" s="1" t="s">
        <v>4622</v>
      </c>
      <c r="Q1604" s="1" t="s">
        <v>4643</v>
      </c>
      <c r="R1604" s="1" t="s">
        <v>4624</v>
      </c>
      <c r="S1604" s="1">
        <f>+Excel_Advanced_Sales_Dataset_2000__hetvi__2[[#This Row],[Unit Price]]*Excel_Advanced_Sales_Dataset_2000__hetvi__2[[#This Row],[Quantity]]</f>
        <v>447690.77999999997</v>
      </c>
    </row>
    <row r="1605" spans="1:19" x14ac:dyDescent="0.25">
      <c r="A1605" s="1" t="s">
        <v>3794</v>
      </c>
      <c r="B1605" s="1" t="s">
        <v>3629</v>
      </c>
      <c r="C1605" s="1" t="s">
        <v>4872</v>
      </c>
      <c r="D1605" s="1" t="s">
        <v>5840</v>
      </c>
      <c r="E1605" s="1" t="s">
        <v>4627</v>
      </c>
      <c r="F1605" s="1" t="s">
        <v>4723</v>
      </c>
      <c r="G1605" s="1" t="s">
        <v>4724</v>
      </c>
      <c r="H1605" s="1" t="s">
        <v>4659</v>
      </c>
      <c r="I1605" s="1" t="s">
        <v>4943</v>
      </c>
      <c r="J1605" s="1" t="s">
        <v>4828</v>
      </c>
      <c r="K1605">
        <v>31497.65</v>
      </c>
      <c r="L1605">
        <v>9.8800000000000008</v>
      </c>
      <c r="M1605" s="32" t="s">
        <v>7735</v>
      </c>
      <c r="N1605" s="35" t="s">
        <v>5413</v>
      </c>
      <c r="O1605" s="1" t="s">
        <v>4664</v>
      </c>
      <c r="P1605" s="1" t="s">
        <v>4622</v>
      </c>
      <c r="Q1605" s="1" t="s">
        <v>4623</v>
      </c>
      <c r="R1605" s="1" t="s">
        <v>4682</v>
      </c>
      <c r="S1605" s="1">
        <f>+Excel_Advanced_Sales_Dataset_2000__hetvi__2[[#This Row],[Unit Price]]*Excel_Advanced_Sales_Dataset_2000__hetvi__2[[#This Row],[Quantity]]</f>
        <v>409469.45</v>
      </c>
    </row>
    <row r="1606" spans="1:19" x14ac:dyDescent="0.25">
      <c r="A1606" s="1" t="s">
        <v>3796</v>
      </c>
      <c r="B1606" s="1" t="s">
        <v>1041</v>
      </c>
      <c r="C1606" s="1" t="s">
        <v>7337</v>
      </c>
      <c r="D1606" s="1" t="s">
        <v>7736</v>
      </c>
      <c r="E1606" s="1" t="s">
        <v>4627</v>
      </c>
      <c r="F1606" s="1" t="s">
        <v>4691</v>
      </c>
      <c r="G1606" s="1" t="s">
        <v>5017</v>
      </c>
      <c r="H1606" s="1" t="s">
        <v>4605</v>
      </c>
      <c r="I1606" s="1" t="s">
        <v>4868</v>
      </c>
      <c r="J1606" s="1" t="s">
        <v>5100</v>
      </c>
      <c r="K1606">
        <v>37864.160000000003</v>
      </c>
      <c r="L1606">
        <v>3.33</v>
      </c>
      <c r="M1606" s="32" t="s">
        <v>7737</v>
      </c>
      <c r="N1606" s="35" t="s">
        <v>5223</v>
      </c>
      <c r="O1606" s="1" t="s">
        <v>4609</v>
      </c>
      <c r="P1606" s="1" t="s">
        <v>4622</v>
      </c>
      <c r="Q1606" s="1" t="s">
        <v>4623</v>
      </c>
      <c r="R1606" s="1" t="s">
        <v>4744</v>
      </c>
      <c r="S1606" s="1">
        <f>+Excel_Advanced_Sales_Dataset_2000__hetvi__2[[#This Row],[Unit Price]]*Excel_Advanced_Sales_Dataset_2000__hetvi__2[[#This Row],[Quantity]]</f>
        <v>1779615.5200000003</v>
      </c>
    </row>
    <row r="1607" spans="1:19" x14ac:dyDescent="0.25">
      <c r="A1607" s="1" t="s">
        <v>3798</v>
      </c>
      <c r="B1607" s="1" t="s">
        <v>395</v>
      </c>
      <c r="C1607" s="1" t="s">
        <v>4752</v>
      </c>
      <c r="D1607" s="1" t="s">
        <v>7379</v>
      </c>
      <c r="E1607" s="1" t="s">
        <v>4615</v>
      </c>
      <c r="F1607" s="1" t="s">
        <v>4733</v>
      </c>
      <c r="G1607" s="1" t="s">
        <v>5083</v>
      </c>
      <c r="H1607" s="1" t="s">
        <v>4630</v>
      </c>
      <c r="I1607" s="1" t="s">
        <v>4631</v>
      </c>
      <c r="J1607" s="1" t="s">
        <v>4640</v>
      </c>
      <c r="K1607">
        <v>12867.43</v>
      </c>
      <c r="L1607">
        <v>1.75</v>
      </c>
      <c r="M1607" s="32" t="s">
        <v>7738</v>
      </c>
      <c r="N1607" s="35" t="s">
        <v>4907</v>
      </c>
      <c r="O1607" s="1" t="s">
        <v>4651</v>
      </c>
      <c r="P1607" s="1" t="s">
        <v>4622</v>
      </c>
      <c r="Q1607" s="1" t="s">
        <v>4611</v>
      </c>
      <c r="R1607" s="1" t="s">
        <v>4703</v>
      </c>
      <c r="S1607" s="1">
        <f>+Excel_Advanced_Sales_Dataset_2000__hetvi__2[[#This Row],[Unit Price]]*Excel_Advanced_Sales_Dataset_2000__hetvi__2[[#This Row],[Quantity]]</f>
        <v>553299.49</v>
      </c>
    </row>
    <row r="1608" spans="1:19" x14ac:dyDescent="0.25">
      <c r="A1608" s="1" t="s">
        <v>3800</v>
      </c>
      <c r="B1608" s="1" t="s">
        <v>2374</v>
      </c>
      <c r="C1608" s="1" t="s">
        <v>5692</v>
      </c>
      <c r="D1608" s="1" t="s">
        <v>7171</v>
      </c>
      <c r="E1608" s="1" t="s">
        <v>4615</v>
      </c>
      <c r="F1608" s="1" t="s">
        <v>4843</v>
      </c>
      <c r="G1608" s="1" t="s">
        <v>4844</v>
      </c>
      <c r="H1608" s="1" t="s">
        <v>4659</v>
      </c>
      <c r="I1608" s="1" t="s">
        <v>4943</v>
      </c>
      <c r="J1608" s="1" t="s">
        <v>5078</v>
      </c>
      <c r="K1608">
        <v>3535.99</v>
      </c>
      <c r="L1608">
        <v>16.690000000000001</v>
      </c>
      <c r="M1608" s="32" t="s">
        <v>7739</v>
      </c>
      <c r="N1608" s="35" t="s">
        <v>6871</v>
      </c>
      <c r="O1608" s="1" t="s">
        <v>45</v>
      </c>
      <c r="P1608" s="1" t="s">
        <v>4622</v>
      </c>
      <c r="Q1608" s="1" t="s">
        <v>4611</v>
      </c>
      <c r="R1608" s="1" t="s">
        <v>4696</v>
      </c>
      <c r="S1608" s="1">
        <f>+Excel_Advanced_Sales_Dataset_2000__hetvi__2[[#This Row],[Unit Price]]*Excel_Advanced_Sales_Dataset_2000__hetvi__2[[#This Row],[Quantity]]</f>
        <v>137903.60999999999</v>
      </c>
    </row>
    <row r="1609" spans="1:19" x14ac:dyDescent="0.25">
      <c r="A1609" s="1" t="s">
        <v>3802</v>
      </c>
      <c r="B1609" s="1" t="s">
        <v>1565</v>
      </c>
      <c r="C1609" s="1" t="s">
        <v>4953</v>
      </c>
      <c r="D1609" s="1" t="s">
        <v>5644</v>
      </c>
      <c r="E1609" s="1" t="s">
        <v>4615</v>
      </c>
      <c r="F1609" s="1" t="s">
        <v>4733</v>
      </c>
      <c r="G1609" s="1" t="s">
        <v>4734</v>
      </c>
      <c r="H1609" s="1" t="s">
        <v>4725</v>
      </c>
      <c r="I1609" s="1" t="s">
        <v>4898</v>
      </c>
      <c r="J1609" s="1" t="s">
        <v>4909</v>
      </c>
      <c r="K1609">
        <v>12226.05</v>
      </c>
      <c r="L1609">
        <v>18.47</v>
      </c>
      <c r="M1609" s="32" t="s">
        <v>7740</v>
      </c>
      <c r="N1609" s="35" t="s">
        <v>5428</v>
      </c>
      <c r="O1609" s="1" t="s">
        <v>4609</v>
      </c>
      <c r="P1609" s="1" t="s">
        <v>4622</v>
      </c>
      <c r="Q1609" s="1" t="s">
        <v>4643</v>
      </c>
      <c r="R1609" s="1" t="s">
        <v>4823</v>
      </c>
      <c r="S1609" s="1">
        <f>+Excel_Advanced_Sales_Dataset_2000__hetvi__2[[#This Row],[Unit Price]]*Excel_Advanced_Sales_Dataset_2000__hetvi__2[[#This Row],[Quantity]]</f>
        <v>611302.5</v>
      </c>
    </row>
    <row r="1610" spans="1:19" x14ac:dyDescent="0.25">
      <c r="A1610" s="1" t="s">
        <v>3804</v>
      </c>
      <c r="B1610" s="1" t="s">
        <v>980</v>
      </c>
      <c r="C1610" s="1" t="s">
        <v>4745</v>
      </c>
      <c r="D1610" s="1" t="s">
        <v>5274</v>
      </c>
      <c r="E1610" s="1" t="s">
        <v>4602</v>
      </c>
      <c r="F1610" s="1" t="s">
        <v>4785</v>
      </c>
      <c r="G1610" s="1" t="s">
        <v>4942</v>
      </c>
      <c r="H1610" s="1" t="s">
        <v>4630</v>
      </c>
      <c r="I1610" s="1" t="s">
        <v>4631</v>
      </c>
      <c r="J1610" s="1" t="s">
        <v>4918</v>
      </c>
      <c r="K1610">
        <v>20696.689999999999</v>
      </c>
      <c r="L1610">
        <v>9.5299999999999994</v>
      </c>
      <c r="M1610" s="32" t="s">
        <v>7741</v>
      </c>
      <c r="N1610" s="35" t="s">
        <v>4948</v>
      </c>
      <c r="O1610" s="1" t="s">
        <v>4730</v>
      </c>
      <c r="P1610" s="1" t="s">
        <v>4622</v>
      </c>
      <c r="Q1610" s="1" t="s">
        <v>4611</v>
      </c>
      <c r="R1610" s="1" t="s">
        <v>4682</v>
      </c>
      <c r="S1610" s="1">
        <f>+Excel_Advanced_Sales_Dataset_2000__hetvi__2[[#This Row],[Unit Price]]*Excel_Advanced_Sales_Dataset_2000__hetvi__2[[#This Row],[Quantity]]</f>
        <v>538113.93999999994</v>
      </c>
    </row>
    <row r="1611" spans="1:19" x14ac:dyDescent="0.25">
      <c r="A1611" s="1" t="s">
        <v>3806</v>
      </c>
      <c r="B1611" s="1" t="s">
        <v>938</v>
      </c>
      <c r="C1611" s="1" t="s">
        <v>5190</v>
      </c>
      <c r="D1611" s="1" t="s">
        <v>6816</v>
      </c>
      <c r="E1611" s="1" t="s">
        <v>4615</v>
      </c>
      <c r="F1611" s="1" t="s">
        <v>4843</v>
      </c>
      <c r="G1611" s="1" t="s">
        <v>4844</v>
      </c>
      <c r="H1611" s="1" t="s">
        <v>4605</v>
      </c>
      <c r="I1611" s="1" t="s">
        <v>4606</v>
      </c>
      <c r="J1611" s="1" t="s">
        <v>4828</v>
      </c>
      <c r="K1611">
        <v>20903.259999999998</v>
      </c>
      <c r="L1611">
        <v>17.920000000000002</v>
      </c>
      <c r="M1611" s="32" t="s">
        <v>7742</v>
      </c>
      <c r="N1611" s="35" t="s">
        <v>5452</v>
      </c>
      <c r="O1611" s="1" t="s">
        <v>4609</v>
      </c>
      <c r="P1611" s="1" t="s">
        <v>4622</v>
      </c>
      <c r="Q1611" s="1" t="s">
        <v>4623</v>
      </c>
      <c r="R1611" s="1" t="s">
        <v>4823</v>
      </c>
      <c r="S1611" s="1">
        <f>+Excel_Advanced_Sales_Dataset_2000__hetvi__2[[#This Row],[Unit Price]]*Excel_Advanced_Sales_Dataset_2000__hetvi__2[[#This Row],[Quantity]]</f>
        <v>271742.38</v>
      </c>
    </row>
    <row r="1612" spans="1:19" x14ac:dyDescent="0.25">
      <c r="A1612" s="1" t="s">
        <v>3808</v>
      </c>
      <c r="B1612" s="1" t="s">
        <v>1666</v>
      </c>
      <c r="C1612" s="1" t="s">
        <v>5263</v>
      </c>
      <c r="D1612" s="1" t="s">
        <v>4753</v>
      </c>
      <c r="E1612" s="1" t="s">
        <v>4602</v>
      </c>
      <c r="F1612" s="1" t="s">
        <v>4603</v>
      </c>
      <c r="G1612" s="1" t="s">
        <v>4813</v>
      </c>
      <c r="H1612" s="1" t="s">
        <v>4630</v>
      </c>
      <c r="I1612" s="1" t="s">
        <v>4631</v>
      </c>
      <c r="J1612" s="1" t="s">
        <v>4902</v>
      </c>
      <c r="K1612">
        <v>21219.759999999998</v>
      </c>
      <c r="L1612">
        <v>8.36</v>
      </c>
      <c r="M1612" s="32" t="s">
        <v>7743</v>
      </c>
      <c r="N1612" s="35" t="s">
        <v>5981</v>
      </c>
      <c r="O1612" s="1" t="s">
        <v>4651</v>
      </c>
      <c r="P1612" s="1" t="s">
        <v>4622</v>
      </c>
      <c r="Q1612" s="1" t="s">
        <v>4623</v>
      </c>
      <c r="R1612" s="1" t="s">
        <v>4823</v>
      </c>
      <c r="S1612" s="1">
        <f>+Excel_Advanced_Sales_Dataset_2000__hetvi__2[[#This Row],[Unit Price]]*Excel_Advanced_Sales_Dataset_2000__hetvi__2[[#This Row],[Quantity]]</f>
        <v>1018548.48</v>
      </c>
    </row>
    <row r="1613" spans="1:19" x14ac:dyDescent="0.25">
      <c r="A1613" s="1" t="s">
        <v>3810</v>
      </c>
      <c r="B1613" s="1" t="s">
        <v>475</v>
      </c>
      <c r="C1613" s="1" t="s">
        <v>4714</v>
      </c>
      <c r="D1613" s="1" t="s">
        <v>7441</v>
      </c>
      <c r="E1613" s="1" t="s">
        <v>4656</v>
      </c>
      <c r="F1613" s="1" t="s">
        <v>4657</v>
      </c>
      <c r="G1613" s="1" t="s">
        <v>4658</v>
      </c>
      <c r="H1613" s="1" t="s">
        <v>4630</v>
      </c>
      <c r="I1613" s="1" t="s">
        <v>5077</v>
      </c>
      <c r="J1613" s="1" t="s">
        <v>4835</v>
      </c>
      <c r="K1613">
        <v>20370.34</v>
      </c>
      <c r="L1613">
        <v>2.25</v>
      </c>
      <c r="M1613" s="32" t="s">
        <v>7744</v>
      </c>
      <c r="N1613" s="35" t="s">
        <v>5394</v>
      </c>
      <c r="O1613" s="1" t="s">
        <v>4730</v>
      </c>
      <c r="P1613" s="1" t="s">
        <v>4622</v>
      </c>
      <c r="Q1613" s="1" t="s">
        <v>4611</v>
      </c>
      <c r="R1613" s="1" t="s">
        <v>4720</v>
      </c>
      <c r="S1613" s="1">
        <f>+Excel_Advanced_Sales_Dataset_2000__hetvi__2[[#This Row],[Unit Price]]*Excel_Advanced_Sales_Dataset_2000__hetvi__2[[#This Row],[Quantity]]</f>
        <v>651850.88</v>
      </c>
    </row>
    <row r="1614" spans="1:19" x14ac:dyDescent="0.25">
      <c r="A1614" s="1" t="s">
        <v>3812</v>
      </c>
      <c r="B1614" s="1" t="s">
        <v>802</v>
      </c>
      <c r="C1614" s="1" t="s">
        <v>5315</v>
      </c>
      <c r="D1614" s="1" t="s">
        <v>7745</v>
      </c>
      <c r="E1614" s="1" t="s">
        <v>4602</v>
      </c>
      <c r="F1614" s="1" t="s">
        <v>4785</v>
      </c>
      <c r="G1614" s="1" t="s">
        <v>4786</v>
      </c>
      <c r="H1614" s="1" t="s">
        <v>4618</v>
      </c>
      <c r="I1614" s="1" t="s">
        <v>4619</v>
      </c>
      <c r="J1614" s="1" t="s">
        <v>5278</v>
      </c>
      <c r="K1614">
        <v>41604.71</v>
      </c>
      <c r="L1614">
        <v>19.62</v>
      </c>
      <c r="M1614" s="32" t="s">
        <v>7746</v>
      </c>
      <c r="N1614" s="35" t="s">
        <v>5584</v>
      </c>
      <c r="O1614" s="1" t="s">
        <v>4609</v>
      </c>
      <c r="P1614" s="1" t="s">
        <v>4622</v>
      </c>
      <c r="Q1614" s="1" t="s">
        <v>4643</v>
      </c>
      <c r="R1614" s="1" t="s">
        <v>4720</v>
      </c>
      <c r="S1614" s="1">
        <f>+Excel_Advanced_Sales_Dataset_2000__hetvi__2[[#This Row],[Unit Price]]*Excel_Advanced_Sales_Dataset_2000__hetvi__2[[#This Row],[Quantity]]</f>
        <v>208023.55</v>
      </c>
    </row>
    <row r="1615" spans="1:19" x14ac:dyDescent="0.25">
      <c r="A1615" s="1" t="s">
        <v>3814</v>
      </c>
      <c r="B1615" s="1" t="s">
        <v>443</v>
      </c>
      <c r="C1615" s="1" t="s">
        <v>5302</v>
      </c>
      <c r="D1615" s="1" t="s">
        <v>6352</v>
      </c>
      <c r="E1615" s="1" t="s">
        <v>4615</v>
      </c>
      <c r="F1615" s="1" t="s">
        <v>4754</v>
      </c>
      <c r="G1615" s="1" t="s">
        <v>4798</v>
      </c>
      <c r="H1615" s="1" t="s">
        <v>4725</v>
      </c>
      <c r="I1615" s="1" t="s">
        <v>5247</v>
      </c>
      <c r="J1615" s="1" t="s">
        <v>4820</v>
      </c>
      <c r="K1615">
        <v>32299.5</v>
      </c>
      <c r="L1615">
        <v>17.399999999999999</v>
      </c>
      <c r="M1615" s="32" t="s">
        <v>7747</v>
      </c>
      <c r="N1615" s="35" t="s">
        <v>6011</v>
      </c>
      <c r="O1615" s="1" t="s">
        <v>45</v>
      </c>
      <c r="P1615" s="1" t="s">
        <v>4622</v>
      </c>
      <c r="Q1615" s="1" t="s">
        <v>4623</v>
      </c>
      <c r="R1615" s="1" t="s">
        <v>4665</v>
      </c>
      <c r="S1615" s="1">
        <f>+Excel_Advanced_Sales_Dataset_2000__hetvi__2[[#This Row],[Unit Price]]*Excel_Advanced_Sales_Dataset_2000__hetvi__2[[#This Row],[Quantity]]</f>
        <v>710589</v>
      </c>
    </row>
    <row r="1616" spans="1:19" x14ac:dyDescent="0.25">
      <c r="A1616" s="1" t="s">
        <v>3816</v>
      </c>
      <c r="B1616" s="1" t="s">
        <v>178</v>
      </c>
      <c r="C1616" s="1" t="s">
        <v>6307</v>
      </c>
      <c r="D1616" s="1" t="s">
        <v>7431</v>
      </c>
      <c r="E1616" s="1" t="s">
        <v>4615</v>
      </c>
      <c r="F1616" s="1" t="s">
        <v>4754</v>
      </c>
      <c r="G1616" s="1" t="s">
        <v>4755</v>
      </c>
      <c r="H1616" s="1" t="s">
        <v>4638</v>
      </c>
      <c r="I1616" s="1" t="s">
        <v>4774</v>
      </c>
      <c r="J1616" s="1" t="s">
        <v>5278</v>
      </c>
      <c r="K1616">
        <v>5014.6000000000004</v>
      </c>
      <c r="L1616">
        <v>17.690000000000001</v>
      </c>
      <c r="M1616" s="32" t="s">
        <v>7748</v>
      </c>
      <c r="N1616" s="35" t="s">
        <v>6633</v>
      </c>
      <c r="O1616" s="1" t="s">
        <v>4664</v>
      </c>
      <c r="P1616" s="1" t="s">
        <v>4622</v>
      </c>
      <c r="Q1616" s="1" t="s">
        <v>4643</v>
      </c>
      <c r="R1616" s="1" t="s">
        <v>4823</v>
      </c>
      <c r="S1616" s="1">
        <f>+Excel_Advanced_Sales_Dataset_2000__hetvi__2[[#This Row],[Unit Price]]*Excel_Advanced_Sales_Dataset_2000__hetvi__2[[#This Row],[Quantity]]</f>
        <v>25073</v>
      </c>
    </row>
    <row r="1617" spans="1:19" x14ac:dyDescent="0.25">
      <c r="A1617" s="1" t="s">
        <v>3818</v>
      </c>
      <c r="B1617" s="1" t="s">
        <v>3761</v>
      </c>
      <c r="C1617" s="1" t="s">
        <v>4877</v>
      </c>
      <c r="D1617" s="1" t="s">
        <v>5016</v>
      </c>
      <c r="E1617" s="1" t="s">
        <v>4602</v>
      </c>
      <c r="F1617" s="1" t="s">
        <v>4603</v>
      </c>
      <c r="G1617" s="1" t="s">
        <v>4813</v>
      </c>
      <c r="H1617" s="1" t="s">
        <v>4638</v>
      </c>
      <c r="I1617" s="1" t="s">
        <v>4774</v>
      </c>
      <c r="J1617" s="1" t="s">
        <v>4779</v>
      </c>
      <c r="K1617">
        <v>47844.49</v>
      </c>
      <c r="L1617">
        <v>15.13</v>
      </c>
      <c r="M1617" s="32" t="s">
        <v>7749</v>
      </c>
      <c r="N1617" s="35" t="s">
        <v>6616</v>
      </c>
      <c r="O1617" s="1" t="s">
        <v>45</v>
      </c>
      <c r="P1617" s="1" t="s">
        <v>4622</v>
      </c>
      <c r="Q1617" s="1" t="s">
        <v>4623</v>
      </c>
      <c r="R1617" s="1" t="s">
        <v>4782</v>
      </c>
      <c r="S1617" s="1">
        <f>+Excel_Advanced_Sales_Dataset_2000__hetvi__2[[#This Row],[Unit Price]]*Excel_Advanced_Sales_Dataset_2000__hetvi__2[[#This Row],[Quantity]]</f>
        <v>430600.41</v>
      </c>
    </row>
    <row r="1618" spans="1:19" x14ac:dyDescent="0.25">
      <c r="A1618" s="1" t="s">
        <v>3820</v>
      </c>
      <c r="B1618" s="1" t="s">
        <v>1766</v>
      </c>
      <c r="C1618" s="1" t="s">
        <v>4831</v>
      </c>
      <c r="D1618" s="1" t="s">
        <v>7750</v>
      </c>
      <c r="E1618" s="1" t="s">
        <v>4627</v>
      </c>
      <c r="F1618" s="1" t="s">
        <v>4723</v>
      </c>
      <c r="G1618" s="1" t="s">
        <v>4724</v>
      </c>
      <c r="H1618" s="1" t="s">
        <v>4618</v>
      </c>
      <c r="I1618" s="1" t="s">
        <v>4647</v>
      </c>
      <c r="J1618" s="1" t="s">
        <v>4893</v>
      </c>
      <c r="K1618">
        <v>49344.81</v>
      </c>
      <c r="L1618">
        <v>7.08</v>
      </c>
      <c r="M1618" s="32" t="s">
        <v>7751</v>
      </c>
      <c r="N1618" s="35" t="s">
        <v>5292</v>
      </c>
      <c r="O1618" s="1" t="s">
        <v>4651</v>
      </c>
      <c r="P1618" s="1" t="s">
        <v>4610</v>
      </c>
      <c r="Q1618" s="1" t="s">
        <v>4611</v>
      </c>
      <c r="R1618" s="1" t="s">
        <v>4665</v>
      </c>
      <c r="S1618" s="1">
        <f>+Excel_Advanced_Sales_Dataset_2000__hetvi__2[[#This Row],[Unit Price]]*Excel_Advanced_Sales_Dataset_2000__hetvi__2[[#This Row],[Quantity]]</f>
        <v>1036241.01</v>
      </c>
    </row>
    <row r="1619" spans="1:19" x14ac:dyDescent="0.25">
      <c r="A1619" s="1" t="s">
        <v>3822</v>
      </c>
      <c r="B1619" s="1" t="s">
        <v>589</v>
      </c>
      <c r="C1619" s="1" t="s">
        <v>6223</v>
      </c>
      <c r="D1619" s="1" t="s">
        <v>5187</v>
      </c>
      <c r="E1619" s="1" t="s">
        <v>4656</v>
      </c>
      <c r="F1619" s="1" t="s">
        <v>4676</v>
      </c>
      <c r="G1619" s="1" t="s">
        <v>4677</v>
      </c>
      <c r="H1619" s="1" t="s">
        <v>4659</v>
      </c>
      <c r="I1619" s="1" t="s">
        <v>4845</v>
      </c>
      <c r="J1619" s="1" t="s">
        <v>4809</v>
      </c>
      <c r="K1619">
        <v>38569.94</v>
      </c>
      <c r="L1619">
        <v>11.49</v>
      </c>
      <c r="M1619" s="32" t="s">
        <v>7752</v>
      </c>
      <c r="N1619" s="35" t="s">
        <v>4957</v>
      </c>
      <c r="O1619" s="1" t="s">
        <v>45</v>
      </c>
      <c r="P1619" s="1" t="s">
        <v>4622</v>
      </c>
      <c r="Q1619" s="1" t="s">
        <v>4623</v>
      </c>
      <c r="R1619" s="1" t="s">
        <v>4644</v>
      </c>
      <c r="S1619" s="1">
        <f>+Excel_Advanced_Sales_Dataset_2000__hetvi__2[[#This Row],[Unit Price]]*Excel_Advanced_Sales_Dataset_2000__hetvi__2[[#This Row],[Quantity]]</f>
        <v>269989.58</v>
      </c>
    </row>
    <row r="1620" spans="1:19" x14ac:dyDescent="0.25">
      <c r="A1620" s="1" t="s">
        <v>3824</v>
      </c>
      <c r="B1620" s="1" t="s">
        <v>1249</v>
      </c>
      <c r="C1620" s="1" t="s">
        <v>5190</v>
      </c>
      <c r="D1620" s="1" t="s">
        <v>6305</v>
      </c>
      <c r="E1620" s="1" t="s">
        <v>4602</v>
      </c>
      <c r="F1620" s="1" t="s">
        <v>4684</v>
      </c>
      <c r="G1620" s="1" t="s">
        <v>5022</v>
      </c>
      <c r="H1620" s="1" t="s">
        <v>4630</v>
      </c>
      <c r="I1620" s="1" t="s">
        <v>4631</v>
      </c>
      <c r="J1620" s="1" t="s">
        <v>4757</v>
      </c>
      <c r="K1620">
        <v>4148.16</v>
      </c>
      <c r="L1620">
        <v>12.3</v>
      </c>
      <c r="M1620" s="32" t="s">
        <v>7753</v>
      </c>
      <c r="N1620" s="35" t="s">
        <v>5368</v>
      </c>
      <c r="O1620" s="1" t="s">
        <v>45</v>
      </c>
      <c r="P1620" s="1" t="s">
        <v>4622</v>
      </c>
      <c r="Q1620" s="1" t="s">
        <v>4643</v>
      </c>
      <c r="R1620" s="1" t="s">
        <v>4665</v>
      </c>
      <c r="S1620" s="1">
        <f>+Excel_Advanced_Sales_Dataset_2000__hetvi__2[[#This Row],[Unit Price]]*Excel_Advanced_Sales_Dataset_2000__hetvi__2[[#This Row],[Quantity]]</f>
        <v>116148.48</v>
      </c>
    </row>
    <row r="1621" spans="1:19" x14ac:dyDescent="0.25">
      <c r="A1621" s="1" t="s">
        <v>3826</v>
      </c>
      <c r="B1621" s="1" t="s">
        <v>327</v>
      </c>
      <c r="C1621" s="1" t="s">
        <v>4901</v>
      </c>
      <c r="D1621" s="1" t="s">
        <v>7427</v>
      </c>
      <c r="E1621" s="1" t="s">
        <v>4627</v>
      </c>
      <c r="F1621" s="1" t="s">
        <v>4628</v>
      </c>
      <c r="G1621" s="1" t="s">
        <v>4629</v>
      </c>
      <c r="H1621" s="1" t="s">
        <v>4618</v>
      </c>
      <c r="I1621" s="1" t="s">
        <v>4678</v>
      </c>
      <c r="J1621" s="1" t="s">
        <v>5261</v>
      </c>
      <c r="K1621">
        <v>2714.06</v>
      </c>
      <c r="L1621">
        <v>1.26</v>
      </c>
      <c r="M1621" s="32" t="s">
        <v>7754</v>
      </c>
      <c r="N1621" s="35" t="s">
        <v>5847</v>
      </c>
      <c r="O1621" s="1" t="s">
        <v>4730</v>
      </c>
      <c r="P1621" s="1" t="s">
        <v>4622</v>
      </c>
      <c r="Q1621" s="1" t="s">
        <v>4643</v>
      </c>
      <c r="R1621" s="1" t="s">
        <v>4612</v>
      </c>
      <c r="S1621" s="1">
        <f>+Excel_Advanced_Sales_Dataset_2000__hetvi__2[[#This Row],[Unit Price]]*Excel_Advanced_Sales_Dataset_2000__hetvi__2[[#This Row],[Quantity]]</f>
        <v>27140.6</v>
      </c>
    </row>
    <row r="1622" spans="1:19" x14ac:dyDescent="0.25">
      <c r="A1622" s="1" t="s">
        <v>3828</v>
      </c>
      <c r="B1622" s="1" t="s">
        <v>1264</v>
      </c>
      <c r="C1622" s="1" t="s">
        <v>7755</v>
      </c>
      <c r="D1622" s="1" t="s">
        <v>5016</v>
      </c>
      <c r="E1622" s="1" t="s">
        <v>4615</v>
      </c>
      <c r="F1622" s="1" t="s">
        <v>4733</v>
      </c>
      <c r="G1622" s="1" t="s">
        <v>4734</v>
      </c>
      <c r="H1622" s="1" t="s">
        <v>4618</v>
      </c>
      <c r="I1622" s="1" t="s">
        <v>4748</v>
      </c>
      <c r="J1622" s="1" t="s">
        <v>4814</v>
      </c>
      <c r="K1622">
        <v>38689.199999999997</v>
      </c>
      <c r="L1622">
        <v>18.809999999999999</v>
      </c>
      <c r="M1622" s="32" t="s">
        <v>7756</v>
      </c>
      <c r="N1622" s="35" t="s">
        <v>4960</v>
      </c>
      <c r="O1622" s="1" t="s">
        <v>45</v>
      </c>
      <c r="P1622" s="1" t="s">
        <v>4622</v>
      </c>
      <c r="Q1622" s="1" t="s">
        <v>4623</v>
      </c>
      <c r="R1622" s="1" t="s">
        <v>4682</v>
      </c>
      <c r="S1622" s="1">
        <f>+Excel_Advanced_Sales_Dataset_2000__hetvi__2[[#This Row],[Unit Price]]*Excel_Advanced_Sales_Dataset_2000__hetvi__2[[#This Row],[Quantity]]</f>
        <v>928540.79999999993</v>
      </c>
    </row>
    <row r="1623" spans="1:19" x14ac:dyDescent="0.25">
      <c r="A1623" s="1" t="s">
        <v>3830</v>
      </c>
      <c r="B1623" s="1" t="s">
        <v>1500</v>
      </c>
      <c r="C1623" s="1" t="s">
        <v>5855</v>
      </c>
      <c r="D1623" s="1" t="s">
        <v>5168</v>
      </c>
      <c r="E1623" s="1" t="s">
        <v>4656</v>
      </c>
      <c r="F1623" s="1" t="s">
        <v>4657</v>
      </c>
      <c r="G1623" s="1" t="s">
        <v>5152</v>
      </c>
      <c r="H1623" s="1" t="s">
        <v>4605</v>
      </c>
      <c r="I1623" s="1" t="s">
        <v>4808</v>
      </c>
      <c r="J1623" s="1" t="s">
        <v>4918</v>
      </c>
      <c r="K1623">
        <v>45323.5</v>
      </c>
      <c r="L1623">
        <v>2.4900000000000002</v>
      </c>
      <c r="M1623" s="32" t="s">
        <v>7757</v>
      </c>
      <c r="N1623" s="35" t="s">
        <v>5655</v>
      </c>
      <c r="O1623" s="1" t="s">
        <v>4664</v>
      </c>
      <c r="P1623" s="1" t="s">
        <v>4622</v>
      </c>
      <c r="Q1623" s="1" t="s">
        <v>4643</v>
      </c>
      <c r="R1623" s="1" t="s">
        <v>4653</v>
      </c>
      <c r="S1623" s="1">
        <f>+Excel_Advanced_Sales_Dataset_2000__hetvi__2[[#This Row],[Unit Price]]*Excel_Advanced_Sales_Dataset_2000__hetvi__2[[#This Row],[Quantity]]</f>
        <v>1178411</v>
      </c>
    </row>
    <row r="1624" spans="1:19" x14ac:dyDescent="0.25">
      <c r="A1624" s="1" t="s">
        <v>3832</v>
      </c>
      <c r="B1624" s="1" t="s">
        <v>1393</v>
      </c>
      <c r="C1624" s="1" t="s">
        <v>5167</v>
      </c>
      <c r="D1624" s="1" t="s">
        <v>5191</v>
      </c>
      <c r="E1624" s="1" t="s">
        <v>4656</v>
      </c>
      <c r="F1624" s="1" t="s">
        <v>4891</v>
      </c>
      <c r="G1624" s="1" t="s">
        <v>5183</v>
      </c>
      <c r="H1624" s="1" t="s">
        <v>4618</v>
      </c>
      <c r="I1624" s="1" t="s">
        <v>4748</v>
      </c>
      <c r="J1624" s="1" t="s">
        <v>5026</v>
      </c>
      <c r="K1624">
        <v>12107.31</v>
      </c>
      <c r="L1624">
        <v>11</v>
      </c>
      <c r="M1624" s="32" t="s">
        <v>7758</v>
      </c>
      <c r="N1624" s="35" t="s">
        <v>5272</v>
      </c>
      <c r="O1624" s="1" t="s">
        <v>4664</v>
      </c>
      <c r="P1624" s="1" t="s">
        <v>4622</v>
      </c>
      <c r="Q1624" s="1" t="s">
        <v>4611</v>
      </c>
      <c r="R1624" s="1" t="s">
        <v>4612</v>
      </c>
      <c r="S1624" s="1">
        <f>+Excel_Advanced_Sales_Dataset_2000__hetvi__2[[#This Row],[Unit Price]]*Excel_Advanced_Sales_Dataset_2000__hetvi__2[[#This Row],[Quantity]]</f>
        <v>145287.72</v>
      </c>
    </row>
    <row r="1625" spans="1:19" x14ac:dyDescent="0.25">
      <c r="A1625" s="1" t="s">
        <v>3834</v>
      </c>
      <c r="B1625" s="1" t="s">
        <v>1451</v>
      </c>
      <c r="C1625" s="1" t="s">
        <v>5485</v>
      </c>
      <c r="D1625" s="1" t="s">
        <v>7759</v>
      </c>
      <c r="E1625" s="1" t="s">
        <v>4627</v>
      </c>
      <c r="F1625" s="1" t="s">
        <v>4691</v>
      </c>
      <c r="G1625" s="1" t="s">
        <v>5000</v>
      </c>
      <c r="H1625" s="1" t="s">
        <v>4725</v>
      </c>
      <c r="I1625" s="1" t="s">
        <v>5247</v>
      </c>
      <c r="J1625" s="1" t="s">
        <v>5026</v>
      </c>
      <c r="K1625">
        <v>33271.42</v>
      </c>
      <c r="L1625">
        <v>12.8</v>
      </c>
      <c r="M1625" s="32" t="s">
        <v>7760</v>
      </c>
      <c r="N1625" s="35" t="s">
        <v>6580</v>
      </c>
      <c r="O1625" s="1" t="s">
        <v>45</v>
      </c>
      <c r="P1625" s="1" t="s">
        <v>4622</v>
      </c>
      <c r="Q1625" s="1" t="s">
        <v>4643</v>
      </c>
      <c r="R1625" s="1" t="s">
        <v>4644</v>
      </c>
      <c r="S1625" s="1">
        <f>+Excel_Advanced_Sales_Dataset_2000__hetvi__2[[#This Row],[Unit Price]]*Excel_Advanced_Sales_Dataset_2000__hetvi__2[[#This Row],[Quantity]]</f>
        <v>399257.04</v>
      </c>
    </row>
    <row r="1626" spans="1:19" x14ac:dyDescent="0.25">
      <c r="A1626" s="1" t="s">
        <v>3836</v>
      </c>
      <c r="B1626" s="1" t="s">
        <v>404</v>
      </c>
      <c r="C1626" s="1" t="s">
        <v>4666</v>
      </c>
      <c r="D1626" s="1" t="s">
        <v>6510</v>
      </c>
      <c r="E1626" s="1" t="s">
        <v>4627</v>
      </c>
      <c r="F1626" s="1" t="s">
        <v>4691</v>
      </c>
      <c r="G1626" s="1" t="s">
        <v>5000</v>
      </c>
      <c r="H1626" s="1" t="s">
        <v>4659</v>
      </c>
      <c r="I1626" s="1" t="s">
        <v>4943</v>
      </c>
      <c r="J1626" s="1" t="s">
        <v>4918</v>
      </c>
      <c r="K1626">
        <v>40140.089999999997</v>
      </c>
      <c r="L1626">
        <v>14.24</v>
      </c>
      <c r="M1626" s="32" t="s">
        <v>7761</v>
      </c>
      <c r="N1626" s="35" t="s">
        <v>7453</v>
      </c>
      <c r="O1626" s="1" t="s">
        <v>4609</v>
      </c>
      <c r="P1626" s="1" t="s">
        <v>4610</v>
      </c>
      <c r="Q1626" s="1" t="s">
        <v>4623</v>
      </c>
      <c r="R1626" s="1" t="s">
        <v>4782</v>
      </c>
      <c r="S1626" s="1">
        <f>+Excel_Advanced_Sales_Dataset_2000__hetvi__2[[#This Row],[Unit Price]]*Excel_Advanced_Sales_Dataset_2000__hetvi__2[[#This Row],[Quantity]]</f>
        <v>1043642.3399999999</v>
      </c>
    </row>
    <row r="1627" spans="1:19" x14ac:dyDescent="0.25">
      <c r="A1627" s="1" t="s">
        <v>3838</v>
      </c>
      <c r="B1627" s="1" t="s">
        <v>1828</v>
      </c>
      <c r="C1627" s="1" t="s">
        <v>4689</v>
      </c>
      <c r="D1627" s="1" t="s">
        <v>6920</v>
      </c>
      <c r="E1627" s="1" t="s">
        <v>4656</v>
      </c>
      <c r="F1627" s="1" t="s">
        <v>4772</v>
      </c>
      <c r="G1627" s="1" t="s">
        <v>4833</v>
      </c>
      <c r="H1627" s="1" t="s">
        <v>4725</v>
      </c>
      <c r="I1627" s="1" t="s">
        <v>4726</v>
      </c>
      <c r="J1627" s="1" t="s">
        <v>4820</v>
      </c>
      <c r="K1627">
        <v>45431.27</v>
      </c>
      <c r="L1627">
        <v>2.96</v>
      </c>
      <c r="M1627" s="32" t="s">
        <v>7762</v>
      </c>
      <c r="N1627" s="35" t="s">
        <v>6280</v>
      </c>
      <c r="O1627" s="1" t="s">
        <v>4730</v>
      </c>
      <c r="P1627" s="1" t="s">
        <v>4622</v>
      </c>
      <c r="Q1627" s="1" t="s">
        <v>4643</v>
      </c>
      <c r="R1627" s="1" t="s">
        <v>4653</v>
      </c>
      <c r="S1627" s="1">
        <f>+Excel_Advanced_Sales_Dataset_2000__hetvi__2[[#This Row],[Unit Price]]*Excel_Advanced_Sales_Dataset_2000__hetvi__2[[#This Row],[Quantity]]</f>
        <v>999487.94</v>
      </c>
    </row>
    <row r="1628" spans="1:19" x14ac:dyDescent="0.25">
      <c r="A1628" s="1" t="s">
        <v>3840</v>
      </c>
      <c r="B1628" s="1" t="s">
        <v>752</v>
      </c>
      <c r="C1628" s="1" t="s">
        <v>5699</v>
      </c>
      <c r="D1628" s="1" t="s">
        <v>5094</v>
      </c>
      <c r="E1628" s="1" t="s">
        <v>4656</v>
      </c>
      <c r="F1628" s="1" t="s">
        <v>4891</v>
      </c>
      <c r="G1628" s="1" t="s">
        <v>5143</v>
      </c>
      <c r="H1628" s="1" t="s">
        <v>4638</v>
      </c>
      <c r="I1628" s="1" t="s">
        <v>4834</v>
      </c>
      <c r="J1628" s="1" t="s">
        <v>4902</v>
      </c>
      <c r="K1628">
        <v>34829.019999999997</v>
      </c>
      <c r="L1628">
        <v>4.08</v>
      </c>
      <c r="M1628" s="32" t="s">
        <v>7763</v>
      </c>
      <c r="N1628" s="35" t="s">
        <v>5255</v>
      </c>
      <c r="O1628" s="1" t="s">
        <v>4730</v>
      </c>
      <c r="P1628" s="1" t="s">
        <v>4622</v>
      </c>
      <c r="Q1628" s="1" t="s">
        <v>4643</v>
      </c>
      <c r="R1628" s="1" t="s">
        <v>4823</v>
      </c>
      <c r="S1628" s="1">
        <f>+Excel_Advanced_Sales_Dataset_2000__hetvi__2[[#This Row],[Unit Price]]*Excel_Advanced_Sales_Dataset_2000__hetvi__2[[#This Row],[Quantity]]</f>
        <v>1671792.96</v>
      </c>
    </row>
    <row r="1629" spans="1:19" x14ac:dyDescent="0.25">
      <c r="A1629" s="1" t="s">
        <v>3842</v>
      </c>
      <c r="B1629" s="1" t="s">
        <v>174</v>
      </c>
      <c r="C1629" s="1" t="s">
        <v>5863</v>
      </c>
      <c r="D1629" s="1" t="s">
        <v>6205</v>
      </c>
      <c r="E1629" s="1" t="s">
        <v>4615</v>
      </c>
      <c r="F1629" s="1" t="s">
        <v>4733</v>
      </c>
      <c r="G1629" s="1" t="s">
        <v>4897</v>
      </c>
      <c r="H1629" s="1" t="s">
        <v>4605</v>
      </c>
      <c r="I1629" s="1" t="s">
        <v>4808</v>
      </c>
      <c r="J1629" s="1" t="s">
        <v>4741</v>
      </c>
      <c r="K1629">
        <v>3641.94</v>
      </c>
      <c r="L1629">
        <v>0.19</v>
      </c>
      <c r="M1629" s="32" t="s">
        <v>7764</v>
      </c>
      <c r="N1629" s="35" t="s">
        <v>6813</v>
      </c>
      <c r="O1629" s="1" t="s">
        <v>4664</v>
      </c>
      <c r="P1629" s="1" t="s">
        <v>4622</v>
      </c>
      <c r="Q1629" s="1" t="s">
        <v>4611</v>
      </c>
      <c r="R1629" s="1" t="s">
        <v>4682</v>
      </c>
      <c r="S1629" s="1">
        <f>+Excel_Advanced_Sales_Dataset_2000__hetvi__2[[#This Row],[Unit Price]]*Excel_Advanced_Sales_Dataset_2000__hetvi__2[[#This Row],[Quantity]]</f>
        <v>72838.8</v>
      </c>
    </row>
    <row r="1630" spans="1:19" x14ac:dyDescent="0.25">
      <c r="A1630" s="1" t="s">
        <v>3844</v>
      </c>
      <c r="B1630" s="1" t="s">
        <v>636</v>
      </c>
      <c r="C1630" s="1" t="s">
        <v>7765</v>
      </c>
      <c r="D1630" s="1" t="s">
        <v>5706</v>
      </c>
      <c r="E1630" s="1" t="s">
        <v>4602</v>
      </c>
      <c r="F1630" s="1" t="s">
        <v>4603</v>
      </c>
      <c r="G1630" s="1" t="s">
        <v>4955</v>
      </c>
      <c r="H1630" s="1" t="s">
        <v>4605</v>
      </c>
      <c r="I1630" s="1" t="s">
        <v>4808</v>
      </c>
      <c r="J1630" s="1" t="s">
        <v>4902</v>
      </c>
      <c r="K1630">
        <v>32720.83</v>
      </c>
      <c r="L1630">
        <v>15.15</v>
      </c>
      <c r="M1630" s="32" t="s">
        <v>7766</v>
      </c>
      <c r="N1630" s="35" t="s">
        <v>4795</v>
      </c>
      <c r="O1630" s="1" t="s">
        <v>4651</v>
      </c>
      <c r="P1630" s="1" t="s">
        <v>4622</v>
      </c>
      <c r="Q1630" s="1" t="s">
        <v>4623</v>
      </c>
      <c r="R1630" s="1" t="s">
        <v>4644</v>
      </c>
      <c r="S1630" s="1">
        <f>+Excel_Advanced_Sales_Dataset_2000__hetvi__2[[#This Row],[Unit Price]]*Excel_Advanced_Sales_Dataset_2000__hetvi__2[[#This Row],[Quantity]]</f>
        <v>1570599.84</v>
      </c>
    </row>
    <row r="1631" spans="1:19" x14ac:dyDescent="0.25">
      <c r="A1631" s="1" t="s">
        <v>3846</v>
      </c>
      <c r="B1631" s="1" t="s">
        <v>679</v>
      </c>
      <c r="C1631" s="1" t="s">
        <v>5209</v>
      </c>
      <c r="D1631" s="1" t="s">
        <v>5016</v>
      </c>
      <c r="E1631" s="1" t="s">
        <v>4615</v>
      </c>
      <c r="F1631" s="1" t="s">
        <v>4754</v>
      </c>
      <c r="G1631" s="1" t="s">
        <v>4755</v>
      </c>
      <c r="H1631" s="1" t="s">
        <v>4618</v>
      </c>
      <c r="I1631" s="1" t="s">
        <v>4678</v>
      </c>
      <c r="J1631" s="1" t="s">
        <v>4632</v>
      </c>
      <c r="K1631">
        <v>29217.26</v>
      </c>
      <c r="L1631">
        <v>15.12</v>
      </c>
      <c r="M1631" s="32" t="s">
        <v>7767</v>
      </c>
      <c r="N1631" s="35" t="s">
        <v>5048</v>
      </c>
      <c r="O1631" s="1" t="s">
        <v>4664</v>
      </c>
      <c r="P1631" s="1" t="s">
        <v>4622</v>
      </c>
      <c r="Q1631" s="1" t="s">
        <v>4623</v>
      </c>
      <c r="R1631" s="1" t="s">
        <v>4782</v>
      </c>
      <c r="S1631" s="1">
        <f>+Excel_Advanced_Sales_Dataset_2000__hetvi__2[[#This Row],[Unit Price]]*Excel_Advanced_Sales_Dataset_2000__hetvi__2[[#This Row],[Quantity]]</f>
        <v>993386.84</v>
      </c>
    </row>
    <row r="1632" spans="1:19" x14ac:dyDescent="0.25">
      <c r="A1632" s="1" t="s">
        <v>3848</v>
      </c>
      <c r="B1632" s="1" t="s">
        <v>214</v>
      </c>
      <c r="C1632" s="1" t="s">
        <v>4634</v>
      </c>
      <c r="D1632" s="1" t="s">
        <v>5274</v>
      </c>
      <c r="E1632" s="1" t="s">
        <v>4615</v>
      </c>
      <c r="F1632" s="1" t="s">
        <v>4754</v>
      </c>
      <c r="G1632" s="1" t="s">
        <v>4798</v>
      </c>
      <c r="H1632" s="1" t="s">
        <v>4638</v>
      </c>
      <c r="I1632" s="1" t="s">
        <v>4774</v>
      </c>
      <c r="J1632" s="1" t="s">
        <v>4820</v>
      </c>
      <c r="K1632">
        <v>1688.45</v>
      </c>
      <c r="L1632">
        <v>7.32</v>
      </c>
      <c r="M1632" s="32" t="s">
        <v>7768</v>
      </c>
      <c r="N1632" s="35" t="s">
        <v>5212</v>
      </c>
      <c r="O1632" s="1" t="s">
        <v>4609</v>
      </c>
      <c r="P1632" s="1" t="s">
        <v>4622</v>
      </c>
      <c r="Q1632" s="1" t="s">
        <v>4611</v>
      </c>
      <c r="R1632" s="1" t="s">
        <v>4624</v>
      </c>
      <c r="S1632" s="1">
        <f>+Excel_Advanced_Sales_Dataset_2000__hetvi__2[[#This Row],[Unit Price]]*Excel_Advanced_Sales_Dataset_2000__hetvi__2[[#This Row],[Quantity]]</f>
        <v>37145.9</v>
      </c>
    </row>
    <row r="1633" spans="1:19" x14ac:dyDescent="0.25">
      <c r="A1633" s="1" t="s">
        <v>3850</v>
      </c>
      <c r="B1633" s="1" t="s">
        <v>1403</v>
      </c>
      <c r="C1633" s="1" t="s">
        <v>6976</v>
      </c>
      <c r="D1633" s="1" t="s">
        <v>7210</v>
      </c>
      <c r="E1633" s="1" t="s">
        <v>4602</v>
      </c>
      <c r="F1633" s="1" t="s">
        <v>4603</v>
      </c>
      <c r="G1633" s="1" t="s">
        <v>4604</v>
      </c>
      <c r="H1633" s="1" t="s">
        <v>4618</v>
      </c>
      <c r="I1633" s="1" t="s">
        <v>4647</v>
      </c>
      <c r="J1633" s="1" t="s">
        <v>4902</v>
      </c>
      <c r="K1633">
        <v>20740.54</v>
      </c>
      <c r="L1633">
        <v>0.19</v>
      </c>
      <c r="M1633" s="32" t="s">
        <v>7769</v>
      </c>
      <c r="N1633" s="35" t="s">
        <v>5185</v>
      </c>
      <c r="O1633" s="1" t="s">
        <v>4664</v>
      </c>
      <c r="P1633" s="1" t="s">
        <v>4622</v>
      </c>
      <c r="Q1633" s="1" t="s">
        <v>4643</v>
      </c>
      <c r="R1633" s="1" t="s">
        <v>4744</v>
      </c>
      <c r="S1633" s="1">
        <f>+Excel_Advanced_Sales_Dataset_2000__hetvi__2[[#This Row],[Unit Price]]*Excel_Advanced_Sales_Dataset_2000__hetvi__2[[#This Row],[Quantity]]</f>
        <v>995545.92</v>
      </c>
    </row>
    <row r="1634" spans="1:19" x14ac:dyDescent="0.25">
      <c r="A1634" s="1" t="s">
        <v>3852</v>
      </c>
      <c r="B1634" s="1" t="s">
        <v>752</v>
      </c>
      <c r="C1634" s="1" t="s">
        <v>5064</v>
      </c>
      <c r="D1634" s="1" t="s">
        <v>7770</v>
      </c>
      <c r="E1634" s="1" t="s">
        <v>4656</v>
      </c>
      <c r="F1634" s="1" t="s">
        <v>4772</v>
      </c>
      <c r="G1634" s="1" t="s">
        <v>4867</v>
      </c>
      <c r="H1634" s="1" t="s">
        <v>4618</v>
      </c>
      <c r="I1634" s="1" t="s">
        <v>4735</v>
      </c>
      <c r="J1634" s="1" t="s">
        <v>4749</v>
      </c>
      <c r="K1634">
        <v>38128.18</v>
      </c>
      <c r="L1634">
        <v>11.6</v>
      </c>
      <c r="M1634" s="32" t="s">
        <v>7771</v>
      </c>
      <c r="N1634" s="35" t="s">
        <v>6520</v>
      </c>
      <c r="O1634" s="1" t="s">
        <v>4730</v>
      </c>
      <c r="P1634" s="1" t="s">
        <v>4622</v>
      </c>
      <c r="Q1634" s="1" t="s">
        <v>4643</v>
      </c>
      <c r="R1634" s="1" t="s">
        <v>4653</v>
      </c>
      <c r="S1634" s="1">
        <f>+Excel_Advanced_Sales_Dataset_2000__hetvi__2[[#This Row],[Unit Price]]*Excel_Advanced_Sales_Dataset_2000__hetvi__2[[#This Row],[Quantity]]</f>
        <v>1372614.48</v>
      </c>
    </row>
    <row r="1635" spans="1:19" x14ac:dyDescent="0.25">
      <c r="A1635" s="1" t="s">
        <v>3854</v>
      </c>
      <c r="B1635" s="1" t="s">
        <v>1532</v>
      </c>
      <c r="C1635" s="1" t="s">
        <v>7273</v>
      </c>
      <c r="D1635" s="1" t="s">
        <v>5592</v>
      </c>
      <c r="E1635" s="1" t="s">
        <v>4627</v>
      </c>
      <c r="F1635" s="1" t="s">
        <v>4628</v>
      </c>
      <c r="G1635" s="1" t="s">
        <v>4747</v>
      </c>
      <c r="H1635" s="1" t="s">
        <v>4605</v>
      </c>
      <c r="I1635" s="1" t="s">
        <v>4819</v>
      </c>
      <c r="J1635" s="1" t="s">
        <v>5261</v>
      </c>
      <c r="K1635">
        <v>13751.57</v>
      </c>
      <c r="L1635">
        <v>10.64</v>
      </c>
      <c r="M1635" s="32" t="s">
        <v>7772</v>
      </c>
      <c r="N1635" s="35" t="s">
        <v>6837</v>
      </c>
      <c r="O1635" s="1" t="s">
        <v>4664</v>
      </c>
      <c r="P1635" s="1" t="s">
        <v>4622</v>
      </c>
      <c r="Q1635" s="1" t="s">
        <v>4611</v>
      </c>
      <c r="R1635" s="1" t="s">
        <v>4823</v>
      </c>
      <c r="S1635" s="1">
        <f>+Excel_Advanced_Sales_Dataset_2000__hetvi__2[[#This Row],[Unit Price]]*Excel_Advanced_Sales_Dataset_2000__hetvi__2[[#This Row],[Quantity]]</f>
        <v>137515.70000000001</v>
      </c>
    </row>
    <row r="1636" spans="1:19" x14ac:dyDescent="0.25">
      <c r="A1636" s="1" t="s">
        <v>3856</v>
      </c>
      <c r="B1636" s="1" t="s">
        <v>1065</v>
      </c>
      <c r="C1636" s="1" t="s">
        <v>4849</v>
      </c>
      <c r="D1636" s="1" t="s">
        <v>7773</v>
      </c>
      <c r="E1636" s="1" t="s">
        <v>4615</v>
      </c>
      <c r="F1636" s="1" t="s">
        <v>4733</v>
      </c>
      <c r="G1636" s="1" t="s">
        <v>4897</v>
      </c>
      <c r="H1636" s="1" t="s">
        <v>4630</v>
      </c>
      <c r="I1636" s="1" t="s">
        <v>5088</v>
      </c>
      <c r="J1636" s="1" t="s">
        <v>4648</v>
      </c>
      <c r="K1636">
        <v>42743.18</v>
      </c>
      <c r="L1636">
        <v>19.04</v>
      </c>
      <c r="M1636" s="32" t="s">
        <v>7774</v>
      </c>
      <c r="N1636" s="35" t="s">
        <v>6837</v>
      </c>
      <c r="O1636" s="1" t="s">
        <v>4730</v>
      </c>
      <c r="P1636" s="1" t="s">
        <v>4622</v>
      </c>
      <c r="Q1636" s="1" t="s">
        <v>4643</v>
      </c>
      <c r="R1636" s="1" t="s">
        <v>4823</v>
      </c>
      <c r="S1636" s="1">
        <f>+Excel_Advanced_Sales_Dataset_2000__hetvi__2[[#This Row],[Unit Price]]*Excel_Advanced_Sales_Dataset_2000__hetvi__2[[#This Row],[Quantity]]</f>
        <v>1880699.92</v>
      </c>
    </row>
    <row r="1637" spans="1:19" x14ac:dyDescent="0.25">
      <c r="A1637" s="1" t="s">
        <v>3858</v>
      </c>
      <c r="B1637" s="1" t="s">
        <v>1325</v>
      </c>
      <c r="C1637" s="1" t="s">
        <v>4842</v>
      </c>
      <c r="D1637" s="1" t="s">
        <v>4601</v>
      </c>
      <c r="E1637" s="1" t="s">
        <v>4656</v>
      </c>
      <c r="F1637" s="1" t="s">
        <v>4772</v>
      </c>
      <c r="G1637" s="1" t="s">
        <v>4867</v>
      </c>
      <c r="H1637" s="1" t="s">
        <v>4638</v>
      </c>
      <c r="I1637" s="1" t="s">
        <v>4716</v>
      </c>
      <c r="J1637" s="1" t="s">
        <v>5026</v>
      </c>
      <c r="K1637">
        <v>37662.61</v>
      </c>
      <c r="L1637">
        <v>8.5399999999999991</v>
      </c>
      <c r="M1637" s="32" t="s">
        <v>7775</v>
      </c>
      <c r="N1637" s="35" t="s">
        <v>4795</v>
      </c>
      <c r="O1637" s="1" t="s">
        <v>4730</v>
      </c>
      <c r="P1637" s="1" t="s">
        <v>4622</v>
      </c>
      <c r="Q1637" s="1" t="s">
        <v>4643</v>
      </c>
      <c r="R1637" s="1" t="s">
        <v>4644</v>
      </c>
      <c r="S1637" s="1">
        <f>+Excel_Advanced_Sales_Dataset_2000__hetvi__2[[#This Row],[Unit Price]]*Excel_Advanced_Sales_Dataset_2000__hetvi__2[[#This Row],[Quantity]]</f>
        <v>451951.32</v>
      </c>
    </row>
    <row r="1638" spans="1:19" x14ac:dyDescent="0.25">
      <c r="A1638" s="1" t="s">
        <v>3860</v>
      </c>
      <c r="B1638" s="1" t="s">
        <v>3546</v>
      </c>
      <c r="C1638" s="1" t="s">
        <v>7693</v>
      </c>
      <c r="D1638" s="1" t="s">
        <v>7394</v>
      </c>
      <c r="E1638" s="1" t="s">
        <v>4615</v>
      </c>
      <c r="F1638" s="1" t="s">
        <v>4843</v>
      </c>
      <c r="G1638" s="1" t="s">
        <v>4844</v>
      </c>
      <c r="H1638" s="1" t="s">
        <v>4638</v>
      </c>
      <c r="I1638" s="1" t="s">
        <v>4639</v>
      </c>
      <c r="J1638" s="1" t="s">
        <v>4679</v>
      </c>
      <c r="K1638">
        <v>11052.75</v>
      </c>
      <c r="L1638">
        <v>0.85</v>
      </c>
      <c r="M1638" s="32" t="s">
        <v>7776</v>
      </c>
      <c r="N1638" s="35" t="s">
        <v>5387</v>
      </c>
      <c r="O1638" s="1" t="s">
        <v>4651</v>
      </c>
      <c r="P1638" s="1" t="s">
        <v>4610</v>
      </c>
      <c r="Q1638" s="1" t="s">
        <v>4623</v>
      </c>
      <c r="R1638" s="1" t="s">
        <v>4782</v>
      </c>
      <c r="S1638" s="1">
        <f>+Excel_Advanced_Sales_Dataset_2000__hetvi__2[[#This Row],[Unit Price]]*Excel_Advanced_Sales_Dataset_2000__hetvi__2[[#This Row],[Quantity]]</f>
        <v>11052.75</v>
      </c>
    </row>
    <row r="1639" spans="1:19" x14ac:dyDescent="0.25">
      <c r="A1639" s="1" t="s">
        <v>3862</v>
      </c>
      <c r="B1639" s="1" t="s">
        <v>2512</v>
      </c>
      <c r="C1639" s="1" t="s">
        <v>5167</v>
      </c>
      <c r="D1639" s="1" t="s">
        <v>4683</v>
      </c>
      <c r="E1639" s="1" t="s">
        <v>4627</v>
      </c>
      <c r="F1639" s="1" t="s">
        <v>4636</v>
      </c>
      <c r="G1639" s="1" t="s">
        <v>5095</v>
      </c>
      <c r="H1639" s="1" t="s">
        <v>4638</v>
      </c>
      <c r="I1639" s="1" t="s">
        <v>4639</v>
      </c>
      <c r="J1639" s="1" t="s">
        <v>4693</v>
      </c>
      <c r="K1639">
        <v>46016.4</v>
      </c>
      <c r="L1639">
        <v>15.03</v>
      </c>
      <c r="M1639" s="32" t="s">
        <v>7777</v>
      </c>
      <c r="N1639" s="35" t="s">
        <v>5240</v>
      </c>
      <c r="O1639" s="1" t="s">
        <v>4651</v>
      </c>
      <c r="P1639" s="1" t="s">
        <v>4652</v>
      </c>
      <c r="Q1639" s="1" t="s">
        <v>4611</v>
      </c>
      <c r="R1639" s="1" t="s">
        <v>4703</v>
      </c>
      <c r="S1639" s="1">
        <f>+Excel_Advanced_Sales_Dataset_2000__hetvi__2[[#This Row],[Unit Price]]*Excel_Advanced_Sales_Dataset_2000__hetvi__2[[#This Row],[Quantity]]</f>
        <v>1380492</v>
      </c>
    </row>
    <row r="1640" spans="1:19" x14ac:dyDescent="0.25">
      <c r="A1640" s="1" t="s">
        <v>3864</v>
      </c>
      <c r="B1640" s="1" t="s">
        <v>1442</v>
      </c>
      <c r="C1640" s="1" t="s">
        <v>6578</v>
      </c>
      <c r="D1640" s="1" t="s">
        <v>4933</v>
      </c>
      <c r="E1640" s="1" t="s">
        <v>4627</v>
      </c>
      <c r="F1640" s="1" t="s">
        <v>4636</v>
      </c>
      <c r="G1640" s="1" t="s">
        <v>4985</v>
      </c>
      <c r="H1640" s="1" t="s">
        <v>4630</v>
      </c>
      <c r="I1640" s="1" t="s">
        <v>5077</v>
      </c>
      <c r="J1640" s="1" t="s">
        <v>4648</v>
      </c>
      <c r="K1640">
        <v>32658.77</v>
      </c>
      <c r="L1640">
        <v>17.920000000000002</v>
      </c>
      <c r="M1640" s="32" t="s">
        <v>7778</v>
      </c>
      <c r="N1640" s="35" t="s">
        <v>4681</v>
      </c>
      <c r="O1640" s="1" t="s">
        <v>4651</v>
      </c>
      <c r="P1640" s="1" t="s">
        <v>4610</v>
      </c>
      <c r="Q1640" s="1" t="s">
        <v>4643</v>
      </c>
      <c r="R1640" s="1" t="s">
        <v>4682</v>
      </c>
      <c r="S1640" s="1">
        <f>+Excel_Advanced_Sales_Dataset_2000__hetvi__2[[#This Row],[Unit Price]]*Excel_Advanced_Sales_Dataset_2000__hetvi__2[[#This Row],[Quantity]]</f>
        <v>1436985.8800000001</v>
      </c>
    </row>
    <row r="1641" spans="1:19" x14ac:dyDescent="0.25">
      <c r="A1641" s="1" t="s">
        <v>3866</v>
      </c>
      <c r="B1641" s="1" t="s">
        <v>696</v>
      </c>
      <c r="C1641" s="1" t="s">
        <v>5677</v>
      </c>
      <c r="D1641" s="1" t="s">
        <v>7779</v>
      </c>
      <c r="E1641" s="1" t="s">
        <v>4615</v>
      </c>
      <c r="F1641" s="1" t="s">
        <v>4616</v>
      </c>
      <c r="G1641" s="1" t="s">
        <v>4617</v>
      </c>
      <c r="H1641" s="1" t="s">
        <v>4725</v>
      </c>
      <c r="I1641" s="1" t="s">
        <v>4827</v>
      </c>
      <c r="J1641" s="1" t="s">
        <v>4707</v>
      </c>
      <c r="K1641">
        <v>21576.21</v>
      </c>
      <c r="L1641">
        <v>4.87</v>
      </c>
      <c r="M1641" s="32" t="s">
        <v>7780</v>
      </c>
      <c r="N1641" s="35" t="s">
        <v>5268</v>
      </c>
      <c r="O1641" s="1" t="s">
        <v>45</v>
      </c>
      <c r="P1641" s="1" t="s">
        <v>4622</v>
      </c>
      <c r="Q1641" s="1" t="s">
        <v>4643</v>
      </c>
      <c r="R1641" s="1" t="s">
        <v>4612</v>
      </c>
      <c r="S1641" s="1">
        <f>+Excel_Advanced_Sales_Dataset_2000__hetvi__2[[#This Row],[Unit Price]]*Excel_Advanced_Sales_Dataset_2000__hetvi__2[[#This Row],[Quantity]]</f>
        <v>539405.25</v>
      </c>
    </row>
    <row r="1642" spans="1:19" x14ac:dyDescent="0.25">
      <c r="A1642" s="1" t="s">
        <v>3868</v>
      </c>
      <c r="B1642" s="1" t="s">
        <v>1678</v>
      </c>
      <c r="C1642" s="1" t="s">
        <v>6471</v>
      </c>
      <c r="D1642" s="1" t="s">
        <v>7781</v>
      </c>
      <c r="E1642" s="1" t="s">
        <v>4627</v>
      </c>
      <c r="F1642" s="1" t="s">
        <v>4691</v>
      </c>
      <c r="G1642" s="1" t="s">
        <v>5000</v>
      </c>
      <c r="H1642" s="1" t="s">
        <v>4725</v>
      </c>
      <c r="I1642" s="1" t="s">
        <v>4923</v>
      </c>
      <c r="J1642" s="1" t="s">
        <v>4966</v>
      </c>
      <c r="K1642">
        <v>15402.99</v>
      </c>
      <c r="L1642">
        <v>8.32</v>
      </c>
      <c r="M1642" s="32" t="s">
        <v>7782</v>
      </c>
      <c r="N1642" s="35" t="s">
        <v>5763</v>
      </c>
      <c r="O1642" s="1" t="s">
        <v>4664</v>
      </c>
      <c r="P1642" s="1" t="s">
        <v>4622</v>
      </c>
      <c r="Q1642" s="1" t="s">
        <v>4623</v>
      </c>
      <c r="R1642" s="1" t="s">
        <v>4696</v>
      </c>
      <c r="S1642" s="1">
        <f>+Excel_Advanced_Sales_Dataset_2000__hetvi__2[[#This Row],[Unit Price]]*Excel_Advanced_Sales_Dataset_2000__hetvi__2[[#This Row],[Quantity]]</f>
        <v>261850.83</v>
      </c>
    </row>
    <row r="1643" spans="1:19" x14ac:dyDescent="0.25">
      <c r="A1643" s="1" t="s">
        <v>3870</v>
      </c>
      <c r="B1643" s="1" t="s">
        <v>1365</v>
      </c>
      <c r="C1643" s="1" t="s">
        <v>4989</v>
      </c>
      <c r="D1643" s="1" t="s">
        <v>4983</v>
      </c>
      <c r="E1643" s="1" t="s">
        <v>4627</v>
      </c>
      <c r="F1643" s="1" t="s">
        <v>4628</v>
      </c>
      <c r="G1643" s="1" t="s">
        <v>4747</v>
      </c>
      <c r="H1643" s="1" t="s">
        <v>4725</v>
      </c>
      <c r="I1643" s="1" t="s">
        <v>4898</v>
      </c>
      <c r="J1643" s="1" t="s">
        <v>5261</v>
      </c>
      <c r="K1643">
        <v>47452.7</v>
      </c>
      <c r="L1643">
        <v>16.170000000000002</v>
      </c>
      <c r="M1643" s="32" t="s">
        <v>7783</v>
      </c>
      <c r="N1643" s="35" t="s">
        <v>5873</v>
      </c>
      <c r="O1643" s="1" t="s">
        <v>4730</v>
      </c>
      <c r="P1643" s="1" t="s">
        <v>4652</v>
      </c>
      <c r="Q1643" s="1" t="s">
        <v>4611</v>
      </c>
      <c r="R1643" s="1" t="s">
        <v>4720</v>
      </c>
      <c r="S1643" s="1">
        <f>+Excel_Advanced_Sales_Dataset_2000__hetvi__2[[#This Row],[Unit Price]]*Excel_Advanced_Sales_Dataset_2000__hetvi__2[[#This Row],[Quantity]]</f>
        <v>474527</v>
      </c>
    </row>
    <row r="1644" spans="1:19" x14ac:dyDescent="0.25">
      <c r="A1644" s="1" t="s">
        <v>3872</v>
      </c>
      <c r="B1644" s="1" t="s">
        <v>1419</v>
      </c>
      <c r="C1644" s="1" t="s">
        <v>5080</v>
      </c>
      <c r="D1644" s="1" t="s">
        <v>7293</v>
      </c>
      <c r="E1644" s="1" t="s">
        <v>4656</v>
      </c>
      <c r="F1644" s="1" t="s">
        <v>4676</v>
      </c>
      <c r="G1644" s="1" t="s">
        <v>4677</v>
      </c>
      <c r="H1644" s="1" t="s">
        <v>4605</v>
      </c>
      <c r="I1644" s="1" t="s">
        <v>4868</v>
      </c>
      <c r="J1644" s="1" t="s">
        <v>5078</v>
      </c>
      <c r="K1644">
        <v>14581.44</v>
      </c>
      <c r="L1644">
        <v>10.54</v>
      </c>
      <c r="M1644" s="32" t="s">
        <v>7784</v>
      </c>
      <c r="N1644" s="35" t="s">
        <v>6249</v>
      </c>
      <c r="O1644" s="1" t="s">
        <v>45</v>
      </c>
      <c r="P1644" s="1" t="s">
        <v>4622</v>
      </c>
      <c r="Q1644" s="1" t="s">
        <v>4611</v>
      </c>
      <c r="R1644" s="1" t="s">
        <v>4682</v>
      </c>
      <c r="S1644" s="1">
        <f>+Excel_Advanced_Sales_Dataset_2000__hetvi__2[[#This Row],[Unit Price]]*Excel_Advanced_Sales_Dataset_2000__hetvi__2[[#This Row],[Quantity]]</f>
        <v>568676.16</v>
      </c>
    </row>
    <row r="1645" spans="1:19" x14ac:dyDescent="0.25">
      <c r="A1645" s="1" t="s">
        <v>3874</v>
      </c>
      <c r="B1645" s="1" t="s">
        <v>1920</v>
      </c>
      <c r="C1645" s="1" t="s">
        <v>4666</v>
      </c>
      <c r="D1645" s="1" t="s">
        <v>7785</v>
      </c>
      <c r="E1645" s="1" t="s">
        <v>4627</v>
      </c>
      <c r="F1645" s="1" t="s">
        <v>4636</v>
      </c>
      <c r="G1645" s="1" t="s">
        <v>4985</v>
      </c>
      <c r="H1645" s="1" t="s">
        <v>4659</v>
      </c>
      <c r="I1645" s="1" t="s">
        <v>4787</v>
      </c>
      <c r="J1645" s="1" t="s">
        <v>5278</v>
      </c>
      <c r="K1645">
        <v>47175.85</v>
      </c>
      <c r="L1645">
        <v>1.51</v>
      </c>
      <c r="M1645" s="32" t="s">
        <v>7786</v>
      </c>
      <c r="N1645" s="35" t="s">
        <v>5208</v>
      </c>
      <c r="O1645" s="1" t="s">
        <v>4664</v>
      </c>
      <c r="P1645" s="1" t="s">
        <v>4622</v>
      </c>
      <c r="Q1645" s="1" t="s">
        <v>4623</v>
      </c>
      <c r="R1645" s="1" t="s">
        <v>4703</v>
      </c>
      <c r="S1645" s="1">
        <f>+Excel_Advanced_Sales_Dataset_2000__hetvi__2[[#This Row],[Unit Price]]*Excel_Advanced_Sales_Dataset_2000__hetvi__2[[#This Row],[Quantity]]</f>
        <v>235879.25</v>
      </c>
    </row>
    <row r="1646" spans="1:19" x14ac:dyDescent="0.25">
      <c r="A1646" s="1" t="s">
        <v>3876</v>
      </c>
      <c r="B1646" s="1" t="s">
        <v>222</v>
      </c>
      <c r="C1646" s="1" t="s">
        <v>6342</v>
      </c>
      <c r="D1646" s="1" t="s">
        <v>5061</v>
      </c>
      <c r="E1646" s="1" t="s">
        <v>4615</v>
      </c>
      <c r="F1646" s="1" t="s">
        <v>4843</v>
      </c>
      <c r="G1646" s="1" t="s">
        <v>4844</v>
      </c>
      <c r="H1646" s="1" t="s">
        <v>4605</v>
      </c>
      <c r="I1646" s="1" t="s">
        <v>4706</v>
      </c>
      <c r="J1646" s="1" t="s">
        <v>4909</v>
      </c>
      <c r="K1646">
        <v>35465.33</v>
      </c>
      <c r="L1646">
        <v>3.55</v>
      </c>
      <c r="M1646" s="32" t="s">
        <v>7787</v>
      </c>
      <c r="N1646" s="35" t="s">
        <v>5312</v>
      </c>
      <c r="O1646" s="1" t="s">
        <v>4651</v>
      </c>
      <c r="P1646" s="1" t="s">
        <v>4622</v>
      </c>
      <c r="Q1646" s="1" t="s">
        <v>4643</v>
      </c>
      <c r="R1646" s="1" t="s">
        <v>4703</v>
      </c>
      <c r="S1646" s="1">
        <f>+Excel_Advanced_Sales_Dataset_2000__hetvi__2[[#This Row],[Unit Price]]*Excel_Advanced_Sales_Dataset_2000__hetvi__2[[#This Row],[Quantity]]</f>
        <v>1773266.5</v>
      </c>
    </row>
    <row r="1647" spans="1:19" x14ac:dyDescent="0.25">
      <c r="A1647" s="1" t="s">
        <v>3878</v>
      </c>
      <c r="B1647" s="1" t="s">
        <v>2030</v>
      </c>
      <c r="C1647" s="1" t="s">
        <v>7788</v>
      </c>
      <c r="D1647" s="1" t="s">
        <v>6040</v>
      </c>
      <c r="E1647" s="1" t="s">
        <v>4656</v>
      </c>
      <c r="F1647" s="1" t="s">
        <v>4676</v>
      </c>
      <c r="G1647" s="1" t="s">
        <v>5132</v>
      </c>
      <c r="H1647" s="1" t="s">
        <v>4618</v>
      </c>
      <c r="I1647" s="1" t="s">
        <v>4678</v>
      </c>
      <c r="J1647" s="1" t="s">
        <v>5118</v>
      </c>
      <c r="K1647">
        <v>33477.43</v>
      </c>
      <c r="L1647">
        <v>14.56</v>
      </c>
      <c r="M1647" s="32" t="s">
        <v>7789</v>
      </c>
      <c r="N1647" s="35" t="s">
        <v>5074</v>
      </c>
      <c r="O1647" s="1" t="s">
        <v>4664</v>
      </c>
      <c r="P1647" s="1" t="s">
        <v>4622</v>
      </c>
      <c r="Q1647" s="1" t="s">
        <v>4611</v>
      </c>
      <c r="R1647" s="1" t="s">
        <v>4612</v>
      </c>
      <c r="S1647" s="1">
        <f>+Excel_Advanced_Sales_Dataset_2000__hetvi__2[[#This Row],[Unit Price]]*Excel_Advanced_Sales_Dataset_2000__hetvi__2[[#This Row],[Quantity]]</f>
        <v>1171710.05</v>
      </c>
    </row>
    <row r="1648" spans="1:19" x14ac:dyDescent="0.25">
      <c r="A1648" s="1" t="s">
        <v>3880</v>
      </c>
      <c r="B1648" s="1" t="s">
        <v>639</v>
      </c>
      <c r="C1648" s="1" t="s">
        <v>4790</v>
      </c>
      <c r="D1648" s="1" t="s">
        <v>7790</v>
      </c>
      <c r="E1648" s="1" t="s">
        <v>4615</v>
      </c>
      <c r="F1648" s="1" t="s">
        <v>4754</v>
      </c>
      <c r="G1648" s="1" t="s">
        <v>4755</v>
      </c>
      <c r="H1648" s="1" t="s">
        <v>4605</v>
      </c>
      <c r="I1648" s="1" t="s">
        <v>4808</v>
      </c>
      <c r="J1648" s="1" t="s">
        <v>4966</v>
      </c>
      <c r="K1648">
        <v>12007.01</v>
      </c>
      <c r="L1648">
        <v>10.29</v>
      </c>
      <c r="M1648" s="32" t="s">
        <v>7791</v>
      </c>
      <c r="N1648" s="35" t="s">
        <v>5883</v>
      </c>
      <c r="O1648" s="1" t="s">
        <v>4651</v>
      </c>
      <c r="P1648" s="1" t="s">
        <v>4622</v>
      </c>
      <c r="Q1648" s="1" t="s">
        <v>4611</v>
      </c>
      <c r="R1648" s="1" t="s">
        <v>4612</v>
      </c>
      <c r="S1648" s="1">
        <f>+Excel_Advanced_Sales_Dataset_2000__hetvi__2[[#This Row],[Unit Price]]*Excel_Advanced_Sales_Dataset_2000__hetvi__2[[#This Row],[Quantity]]</f>
        <v>204119.17</v>
      </c>
    </row>
    <row r="1649" spans="1:19" x14ac:dyDescent="0.25">
      <c r="A1649" s="1" t="s">
        <v>3882</v>
      </c>
      <c r="B1649" s="1" t="s">
        <v>491</v>
      </c>
      <c r="C1649" s="1" t="s">
        <v>7792</v>
      </c>
      <c r="D1649" s="1" t="s">
        <v>5706</v>
      </c>
      <c r="E1649" s="1" t="s">
        <v>4627</v>
      </c>
      <c r="F1649" s="1" t="s">
        <v>4691</v>
      </c>
      <c r="G1649" s="1" t="s">
        <v>5000</v>
      </c>
      <c r="H1649" s="1" t="s">
        <v>4605</v>
      </c>
      <c r="I1649" s="1" t="s">
        <v>4808</v>
      </c>
      <c r="J1649" s="1" t="s">
        <v>4966</v>
      </c>
      <c r="K1649">
        <v>28500.27</v>
      </c>
      <c r="L1649">
        <v>1.1000000000000001</v>
      </c>
      <c r="M1649" s="32" t="s">
        <v>7793</v>
      </c>
      <c r="N1649" s="35" t="s">
        <v>5912</v>
      </c>
      <c r="O1649" s="1" t="s">
        <v>45</v>
      </c>
      <c r="P1649" s="1" t="s">
        <v>4622</v>
      </c>
      <c r="Q1649" s="1" t="s">
        <v>4611</v>
      </c>
      <c r="R1649" s="1" t="s">
        <v>4665</v>
      </c>
      <c r="S1649" s="1">
        <f>+Excel_Advanced_Sales_Dataset_2000__hetvi__2[[#This Row],[Unit Price]]*Excel_Advanced_Sales_Dataset_2000__hetvi__2[[#This Row],[Quantity]]</f>
        <v>484504.59</v>
      </c>
    </row>
    <row r="1650" spans="1:19" x14ac:dyDescent="0.25">
      <c r="A1650" s="1" t="s">
        <v>3884</v>
      </c>
      <c r="B1650" s="1" t="s">
        <v>898</v>
      </c>
      <c r="C1650" s="1" t="s">
        <v>5167</v>
      </c>
      <c r="D1650" s="1" t="s">
        <v>5493</v>
      </c>
      <c r="E1650" s="1" t="s">
        <v>4627</v>
      </c>
      <c r="F1650" s="1" t="s">
        <v>4691</v>
      </c>
      <c r="G1650" s="1" t="s">
        <v>5000</v>
      </c>
      <c r="H1650" s="1" t="s">
        <v>4725</v>
      </c>
      <c r="I1650" s="1" t="s">
        <v>4726</v>
      </c>
      <c r="J1650" s="1" t="s">
        <v>4846</v>
      </c>
      <c r="K1650">
        <v>20067.72</v>
      </c>
      <c r="L1650">
        <v>12.67</v>
      </c>
      <c r="M1650" s="32" t="s">
        <v>7794</v>
      </c>
      <c r="N1650" s="35" t="s">
        <v>7795</v>
      </c>
      <c r="O1650" s="1" t="s">
        <v>4651</v>
      </c>
      <c r="P1650" s="1" t="s">
        <v>4622</v>
      </c>
      <c r="Q1650" s="1" t="s">
        <v>4623</v>
      </c>
      <c r="R1650" s="1" t="s">
        <v>4682</v>
      </c>
      <c r="S1650" s="1">
        <f>+Excel_Advanced_Sales_Dataset_2000__hetvi__2[[#This Row],[Unit Price]]*Excel_Advanced_Sales_Dataset_2000__hetvi__2[[#This Row],[Quantity]]</f>
        <v>301015.80000000005</v>
      </c>
    </row>
    <row r="1651" spans="1:19" x14ac:dyDescent="0.25">
      <c r="A1651" s="1" t="s">
        <v>3886</v>
      </c>
      <c r="B1651" s="1" t="s">
        <v>2240</v>
      </c>
      <c r="C1651" s="1" t="s">
        <v>7796</v>
      </c>
      <c r="D1651" s="1" t="s">
        <v>7797</v>
      </c>
      <c r="E1651" s="1" t="s">
        <v>4602</v>
      </c>
      <c r="F1651" s="1" t="s">
        <v>4668</v>
      </c>
      <c r="G1651" s="1" t="s">
        <v>4879</v>
      </c>
      <c r="H1651" s="1" t="s">
        <v>4659</v>
      </c>
      <c r="I1651" s="1" t="s">
        <v>4660</v>
      </c>
      <c r="J1651" s="1" t="s">
        <v>4966</v>
      </c>
      <c r="K1651">
        <v>11932.01</v>
      </c>
      <c r="L1651">
        <v>4.79</v>
      </c>
      <c r="M1651" s="32" t="s">
        <v>7798</v>
      </c>
      <c r="N1651" s="35" t="s">
        <v>5108</v>
      </c>
      <c r="O1651" s="1" t="s">
        <v>4609</v>
      </c>
      <c r="P1651" s="1" t="s">
        <v>4622</v>
      </c>
      <c r="Q1651" s="1" t="s">
        <v>4643</v>
      </c>
      <c r="R1651" s="1" t="s">
        <v>4703</v>
      </c>
      <c r="S1651" s="1">
        <f>+Excel_Advanced_Sales_Dataset_2000__hetvi__2[[#This Row],[Unit Price]]*Excel_Advanced_Sales_Dataset_2000__hetvi__2[[#This Row],[Quantity]]</f>
        <v>202844.17</v>
      </c>
    </row>
    <row r="1652" spans="1:19" x14ac:dyDescent="0.25">
      <c r="A1652" s="1" t="s">
        <v>3888</v>
      </c>
      <c r="B1652" s="1" t="s">
        <v>579</v>
      </c>
      <c r="C1652" s="1" t="s">
        <v>4745</v>
      </c>
      <c r="D1652" s="1" t="s">
        <v>4832</v>
      </c>
      <c r="E1652" s="1" t="s">
        <v>4656</v>
      </c>
      <c r="F1652" s="1" t="s">
        <v>4676</v>
      </c>
      <c r="G1652" s="1" t="s">
        <v>5132</v>
      </c>
      <c r="H1652" s="1" t="s">
        <v>4638</v>
      </c>
      <c r="I1652" s="1" t="s">
        <v>4802</v>
      </c>
      <c r="J1652" s="1" t="s">
        <v>4986</v>
      </c>
      <c r="K1652">
        <v>9005.81</v>
      </c>
      <c r="L1652">
        <v>0.76</v>
      </c>
      <c r="M1652" s="32" t="s">
        <v>7799</v>
      </c>
      <c r="N1652" s="35" t="s">
        <v>7795</v>
      </c>
      <c r="O1652" s="1" t="s">
        <v>4730</v>
      </c>
      <c r="P1652" s="1" t="s">
        <v>4622</v>
      </c>
      <c r="Q1652" s="1" t="s">
        <v>4623</v>
      </c>
      <c r="R1652" s="1" t="s">
        <v>4682</v>
      </c>
      <c r="S1652" s="1">
        <f>+Excel_Advanced_Sales_Dataset_2000__hetvi__2[[#This Row],[Unit Price]]*Excel_Advanced_Sales_Dataset_2000__hetvi__2[[#This Row],[Quantity]]</f>
        <v>207133.62999999998</v>
      </c>
    </row>
    <row r="1653" spans="1:19" x14ac:dyDescent="0.25">
      <c r="A1653" s="1" t="s">
        <v>3890</v>
      </c>
      <c r="B1653" s="1" t="s">
        <v>752</v>
      </c>
      <c r="C1653" s="1" t="s">
        <v>5722</v>
      </c>
      <c r="D1653" s="1" t="s">
        <v>5736</v>
      </c>
      <c r="E1653" s="1" t="s">
        <v>4602</v>
      </c>
      <c r="F1653" s="1" t="s">
        <v>4603</v>
      </c>
      <c r="G1653" s="1" t="s">
        <v>4604</v>
      </c>
      <c r="H1653" s="1" t="s">
        <v>4630</v>
      </c>
      <c r="I1653" s="1" t="s">
        <v>5088</v>
      </c>
      <c r="J1653" s="1" t="s">
        <v>4993</v>
      </c>
      <c r="K1653">
        <v>47221.51</v>
      </c>
      <c r="L1653">
        <v>18.03</v>
      </c>
      <c r="M1653" s="32" t="s">
        <v>7800</v>
      </c>
      <c r="N1653" s="35" t="s">
        <v>4608</v>
      </c>
      <c r="O1653" s="1" t="s">
        <v>4664</v>
      </c>
      <c r="P1653" s="1" t="s">
        <v>4622</v>
      </c>
      <c r="Q1653" s="1" t="s">
        <v>4623</v>
      </c>
      <c r="R1653" s="1" t="s">
        <v>4612</v>
      </c>
      <c r="S1653" s="1">
        <f>+Excel_Advanced_Sales_Dataset_2000__hetvi__2[[#This Row],[Unit Price]]*Excel_Advanced_Sales_Dataset_2000__hetvi__2[[#This Row],[Quantity]]</f>
        <v>1936081.9100000001</v>
      </c>
    </row>
    <row r="1654" spans="1:19" x14ac:dyDescent="0.25">
      <c r="A1654" s="1" t="s">
        <v>3892</v>
      </c>
      <c r="B1654" s="1" t="s">
        <v>55</v>
      </c>
      <c r="C1654" s="1" t="s">
        <v>6920</v>
      </c>
      <c r="D1654" s="1" t="s">
        <v>5993</v>
      </c>
      <c r="E1654" s="1" t="s">
        <v>4615</v>
      </c>
      <c r="F1654" s="1" t="s">
        <v>4733</v>
      </c>
      <c r="G1654" s="1" t="s">
        <v>4897</v>
      </c>
      <c r="H1654" s="1" t="s">
        <v>4659</v>
      </c>
      <c r="I1654" s="1" t="s">
        <v>4756</v>
      </c>
      <c r="J1654" s="1" t="s">
        <v>5058</v>
      </c>
      <c r="K1654">
        <v>44696.62</v>
      </c>
      <c r="L1654">
        <v>2.99</v>
      </c>
      <c r="M1654" s="32" t="s">
        <v>7801</v>
      </c>
      <c r="N1654" s="35" t="s">
        <v>4888</v>
      </c>
      <c r="O1654" s="1" t="s">
        <v>4730</v>
      </c>
      <c r="P1654" s="1" t="s">
        <v>4622</v>
      </c>
      <c r="Q1654" s="1" t="s">
        <v>4611</v>
      </c>
      <c r="R1654" s="1" t="s">
        <v>4720</v>
      </c>
      <c r="S1654" s="1">
        <f>+Excel_Advanced_Sales_Dataset_2000__hetvi__2[[#This Row],[Unit Price]]*Excel_Advanced_Sales_Dataset_2000__hetvi__2[[#This Row],[Quantity]]</f>
        <v>804539.16</v>
      </c>
    </row>
    <row r="1655" spans="1:19" x14ac:dyDescent="0.25">
      <c r="A1655" s="1" t="s">
        <v>3894</v>
      </c>
      <c r="B1655" s="1" t="s">
        <v>536</v>
      </c>
      <c r="C1655" s="1" t="s">
        <v>4770</v>
      </c>
      <c r="D1655" s="1" t="s">
        <v>4890</v>
      </c>
      <c r="E1655" s="1" t="s">
        <v>4602</v>
      </c>
      <c r="F1655" s="1" t="s">
        <v>4684</v>
      </c>
      <c r="G1655" s="1" t="s">
        <v>4792</v>
      </c>
      <c r="H1655" s="1" t="s">
        <v>4618</v>
      </c>
      <c r="I1655" s="1" t="s">
        <v>4619</v>
      </c>
      <c r="J1655" s="1" t="s">
        <v>4686</v>
      </c>
      <c r="K1655">
        <v>13401.53</v>
      </c>
      <c r="L1655">
        <v>9.7200000000000006</v>
      </c>
      <c r="M1655" s="32" t="s">
        <v>7802</v>
      </c>
      <c r="N1655" s="35" t="s">
        <v>6988</v>
      </c>
      <c r="O1655" s="1" t="s">
        <v>4664</v>
      </c>
      <c r="P1655" s="1" t="s">
        <v>4622</v>
      </c>
      <c r="Q1655" s="1" t="s">
        <v>4623</v>
      </c>
      <c r="R1655" s="1" t="s">
        <v>4624</v>
      </c>
      <c r="S1655" s="1">
        <f>+Excel_Advanced_Sales_Dataset_2000__hetvi__2[[#This Row],[Unit Price]]*Excel_Advanced_Sales_Dataset_2000__hetvi__2[[#This Row],[Quantity]]</f>
        <v>254629.07</v>
      </c>
    </row>
    <row r="1656" spans="1:19" x14ac:dyDescent="0.25">
      <c r="A1656" s="1" t="s">
        <v>3896</v>
      </c>
      <c r="B1656" s="1" t="s">
        <v>2197</v>
      </c>
      <c r="C1656" s="1" t="s">
        <v>5177</v>
      </c>
      <c r="D1656" s="1" t="s">
        <v>7504</v>
      </c>
      <c r="E1656" s="1" t="s">
        <v>4627</v>
      </c>
      <c r="F1656" s="1" t="s">
        <v>4636</v>
      </c>
      <c r="G1656" s="1" t="s">
        <v>5095</v>
      </c>
      <c r="H1656" s="1" t="s">
        <v>4725</v>
      </c>
      <c r="I1656" s="1" t="s">
        <v>4827</v>
      </c>
      <c r="J1656" s="1" t="s">
        <v>4749</v>
      </c>
      <c r="K1656">
        <v>25186.959999999999</v>
      </c>
      <c r="L1656">
        <v>12.72</v>
      </c>
      <c r="M1656" s="32" t="s">
        <v>7803</v>
      </c>
      <c r="N1656" s="35" t="s">
        <v>4769</v>
      </c>
      <c r="O1656" s="1" t="s">
        <v>45</v>
      </c>
      <c r="P1656" s="1" t="s">
        <v>4622</v>
      </c>
      <c r="Q1656" s="1" t="s">
        <v>4643</v>
      </c>
      <c r="R1656" s="1" t="s">
        <v>4644</v>
      </c>
      <c r="S1656" s="1">
        <f>+Excel_Advanced_Sales_Dataset_2000__hetvi__2[[#This Row],[Unit Price]]*Excel_Advanced_Sales_Dataset_2000__hetvi__2[[#This Row],[Quantity]]</f>
        <v>906730.55999999994</v>
      </c>
    </row>
    <row r="1657" spans="1:19" x14ac:dyDescent="0.25">
      <c r="A1657" s="1" t="s">
        <v>3898</v>
      </c>
      <c r="B1657" s="1" t="s">
        <v>1264</v>
      </c>
      <c r="C1657" s="1" t="s">
        <v>5939</v>
      </c>
      <c r="D1657" s="1" t="s">
        <v>7804</v>
      </c>
      <c r="E1657" s="1" t="s">
        <v>4615</v>
      </c>
      <c r="F1657" s="1" t="s">
        <v>4754</v>
      </c>
      <c r="G1657" s="1" t="s">
        <v>4755</v>
      </c>
      <c r="H1657" s="1" t="s">
        <v>4725</v>
      </c>
      <c r="I1657" s="1" t="s">
        <v>4898</v>
      </c>
      <c r="J1657" s="1" t="s">
        <v>4966</v>
      </c>
      <c r="K1657">
        <v>44203.34</v>
      </c>
      <c r="L1657">
        <v>0.9</v>
      </c>
      <c r="M1657" s="32" t="s">
        <v>7805</v>
      </c>
      <c r="N1657" s="35" t="s">
        <v>5348</v>
      </c>
      <c r="O1657" s="1" t="s">
        <v>4651</v>
      </c>
      <c r="P1657" s="1" t="s">
        <v>4610</v>
      </c>
      <c r="Q1657" s="1" t="s">
        <v>4611</v>
      </c>
      <c r="R1657" s="1" t="s">
        <v>4665</v>
      </c>
      <c r="S1657" s="1">
        <f>+Excel_Advanced_Sales_Dataset_2000__hetvi__2[[#This Row],[Unit Price]]*Excel_Advanced_Sales_Dataset_2000__hetvi__2[[#This Row],[Quantity]]</f>
        <v>751456.77999999991</v>
      </c>
    </row>
    <row r="1658" spans="1:19" x14ac:dyDescent="0.25">
      <c r="A1658" s="1" t="s">
        <v>3900</v>
      </c>
      <c r="B1658" s="1" t="s">
        <v>482</v>
      </c>
      <c r="C1658" s="1" t="s">
        <v>5902</v>
      </c>
      <c r="D1658" s="1" t="s">
        <v>4627</v>
      </c>
      <c r="E1658" s="1" t="s">
        <v>4627</v>
      </c>
      <c r="F1658" s="1" t="s">
        <v>4636</v>
      </c>
      <c r="G1658" s="1" t="s">
        <v>4637</v>
      </c>
      <c r="H1658" s="1" t="s">
        <v>4618</v>
      </c>
      <c r="I1658" s="1" t="s">
        <v>4647</v>
      </c>
      <c r="J1658" s="1" t="s">
        <v>4993</v>
      </c>
      <c r="K1658">
        <v>41871.160000000003</v>
      </c>
      <c r="L1658">
        <v>1.84</v>
      </c>
      <c r="M1658" s="32" t="s">
        <v>7806</v>
      </c>
      <c r="N1658" s="35" t="s">
        <v>5268</v>
      </c>
      <c r="O1658" s="1" t="s">
        <v>4609</v>
      </c>
      <c r="P1658" s="1" t="s">
        <v>4622</v>
      </c>
      <c r="Q1658" s="1" t="s">
        <v>4611</v>
      </c>
      <c r="R1658" s="1" t="s">
        <v>4612</v>
      </c>
      <c r="S1658" s="1">
        <f>+Excel_Advanced_Sales_Dataset_2000__hetvi__2[[#This Row],[Unit Price]]*Excel_Advanced_Sales_Dataset_2000__hetvi__2[[#This Row],[Quantity]]</f>
        <v>1716717.56</v>
      </c>
    </row>
    <row r="1659" spans="1:19" x14ac:dyDescent="0.25">
      <c r="A1659" s="1" t="s">
        <v>3902</v>
      </c>
      <c r="B1659" s="1" t="s">
        <v>446</v>
      </c>
      <c r="C1659" s="1" t="s">
        <v>5190</v>
      </c>
      <c r="D1659" s="1" t="s">
        <v>7137</v>
      </c>
      <c r="E1659" s="1" t="s">
        <v>4656</v>
      </c>
      <c r="F1659" s="1" t="s">
        <v>4891</v>
      </c>
      <c r="G1659" s="1" t="s">
        <v>5183</v>
      </c>
      <c r="H1659" s="1" t="s">
        <v>4725</v>
      </c>
      <c r="I1659" s="1" t="s">
        <v>4726</v>
      </c>
      <c r="J1659" s="1" t="s">
        <v>5278</v>
      </c>
      <c r="K1659">
        <v>35648.629999999997</v>
      </c>
      <c r="L1659">
        <v>11.94</v>
      </c>
      <c r="M1659" s="32" t="s">
        <v>7807</v>
      </c>
      <c r="N1659" s="35" t="s">
        <v>5777</v>
      </c>
      <c r="O1659" s="1" t="s">
        <v>45</v>
      </c>
      <c r="P1659" s="1" t="s">
        <v>4622</v>
      </c>
      <c r="Q1659" s="1" t="s">
        <v>4623</v>
      </c>
      <c r="R1659" s="1" t="s">
        <v>4653</v>
      </c>
      <c r="S1659" s="1">
        <f>+Excel_Advanced_Sales_Dataset_2000__hetvi__2[[#This Row],[Unit Price]]*Excel_Advanced_Sales_Dataset_2000__hetvi__2[[#This Row],[Quantity]]</f>
        <v>178243.15</v>
      </c>
    </row>
    <row r="1660" spans="1:19" x14ac:dyDescent="0.25">
      <c r="A1660" s="1" t="s">
        <v>3904</v>
      </c>
      <c r="B1660" s="1" t="s">
        <v>1406</v>
      </c>
      <c r="C1660" s="1" t="s">
        <v>7808</v>
      </c>
      <c r="D1660" s="1" t="s">
        <v>6606</v>
      </c>
      <c r="E1660" s="1" t="s">
        <v>4627</v>
      </c>
      <c r="F1660" s="1" t="s">
        <v>4723</v>
      </c>
      <c r="G1660" s="1" t="s">
        <v>4922</v>
      </c>
      <c r="H1660" s="1" t="s">
        <v>4605</v>
      </c>
      <c r="I1660" s="1" t="s">
        <v>4819</v>
      </c>
      <c r="J1660" s="1" t="s">
        <v>5248</v>
      </c>
      <c r="K1660">
        <v>46279.94</v>
      </c>
      <c r="L1660">
        <v>17.59</v>
      </c>
      <c r="M1660" s="32" t="s">
        <v>7809</v>
      </c>
      <c r="N1660" s="35" t="s">
        <v>6168</v>
      </c>
      <c r="O1660" s="1" t="s">
        <v>4664</v>
      </c>
      <c r="P1660" s="1" t="s">
        <v>4622</v>
      </c>
      <c r="Q1660" s="1" t="s">
        <v>4643</v>
      </c>
      <c r="R1660" s="1" t="s">
        <v>4744</v>
      </c>
      <c r="S1660" s="1">
        <f>+Excel_Advanced_Sales_Dataset_2000__hetvi__2[[#This Row],[Unit Price]]*Excel_Advanced_Sales_Dataset_2000__hetvi__2[[#This Row],[Quantity]]</f>
        <v>509079.34</v>
      </c>
    </row>
    <row r="1661" spans="1:19" x14ac:dyDescent="0.25">
      <c r="A1661" s="1" t="s">
        <v>3906</v>
      </c>
      <c r="B1661" s="1" t="s">
        <v>693</v>
      </c>
      <c r="C1661" s="1" t="s">
        <v>7719</v>
      </c>
      <c r="D1661" s="1" t="s">
        <v>5493</v>
      </c>
      <c r="E1661" s="1" t="s">
        <v>4615</v>
      </c>
      <c r="F1661" s="1" t="s">
        <v>4616</v>
      </c>
      <c r="G1661" s="1" t="s">
        <v>4617</v>
      </c>
      <c r="H1661" s="1" t="s">
        <v>4630</v>
      </c>
      <c r="I1661" s="1" t="s">
        <v>4631</v>
      </c>
      <c r="J1661" s="1" t="s">
        <v>4820</v>
      </c>
      <c r="K1661">
        <v>24182.46</v>
      </c>
      <c r="L1661">
        <v>3.48</v>
      </c>
      <c r="M1661" s="32" t="s">
        <v>7810</v>
      </c>
      <c r="N1661" s="35" t="s">
        <v>4729</v>
      </c>
      <c r="O1661" s="1" t="s">
        <v>4651</v>
      </c>
      <c r="P1661" s="1" t="s">
        <v>4622</v>
      </c>
      <c r="Q1661" s="1" t="s">
        <v>4611</v>
      </c>
      <c r="R1661" s="1" t="s">
        <v>4612</v>
      </c>
      <c r="S1661" s="1">
        <f>+Excel_Advanced_Sales_Dataset_2000__hetvi__2[[#This Row],[Unit Price]]*Excel_Advanced_Sales_Dataset_2000__hetvi__2[[#This Row],[Quantity]]</f>
        <v>532014.12</v>
      </c>
    </row>
    <row r="1662" spans="1:19" x14ac:dyDescent="0.25">
      <c r="A1662" s="1" t="s">
        <v>3908</v>
      </c>
      <c r="B1662" s="1" t="s">
        <v>1065</v>
      </c>
      <c r="C1662" s="1" t="s">
        <v>4979</v>
      </c>
      <c r="D1662" s="1" t="s">
        <v>7811</v>
      </c>
      <c r="E1662" s="1" t="s">
        <v>4656</v>
      </c>
      <c r="F1662" s="1" t="s">
        <v>4657</v>
      </c>
      <c r="G1662" s="1" t="s">
        <v>4658</v>
      </c>
      <c r="H1662" s="1" t="s">
        <v>4618</v>
      </c>
      <c r="I1662" s="1" t="s">
        <v>4647</v>
      </c>
      <c r="J1662" s="1" t="s">
        <v>5248</v>
      </c>
      <c r="K1662">
        <v>36263.58</v>
      </c>
      <c r="L1662">
        <v>6.06</v>
      </c>
      <c r="M1662" s="32" t="s">
        <v>7812</v>
      </c>
      <c r="N1662" s="35" t="s">
        <v>5282</v>
      </c>
      <c r="O1662" s="1" t="s">
        <v>4609</v>
      </c>
      <c r="P1662" s="1" t="s">
        <v>4622</v>
      </c>
      <c r="Q1662" s="1" t="s">
        <v>4643</v>
      </c>
      <c r="R1662" s="1" t="s">
        <v>4653</v>
      </c>
      <c r="S1662" s="1">
        <f>+Excel_Advanced_Sales_Dataset_2000__hetvi__2[[#This Row],[Unit Price]]*Excel_Advanced_Sales_Dataset_2000__hetvi__2[[#This Row],[Quantity]]</f>
        <v>398899.38</v>
      </c>
    </row>
    <row r="1663" spans="1:19" x14ac:dyDescent="0.25">
      <c r="A1663" s="1" t="s">
        <v>3910</v>
      </c>
      <c r="B1663" s="1" t="s">
        <v>2240</v>
      </c>
      <c r="C1663" s="1" t="s">
        <v>4666</v>
      </c>
      <c r="D1663" s="1" t="s">
        <v>4862</v>
      </c>
      <c r="E1663" s="1" t="s">
        <v>4615</v>
      </c>
      <c r="F1663" s="1" t="s">
        <v>4843</v>
      </c>
      <c r="G1663" s="1" t="s">
        <v>4844</v>
      </c>
      <c r="H1663" s="1" t="s">
        <v>4725</v>
      </c>
      <c r="I1663" s="1" t="s">
        <v>4827</v>
      </c>
      <c r="J1663" s="1" t="s">
        <v>4741</v>
      </c>
      <c r="K1663">
        <v>49523.54</v>
      </c>
      <c r="L1663">
        <v>17.420000000000002</v>
      </c>
      <c r="M1663" s="32" t="s">
        <v>7813</v>
      </c>
      <c r="N1663" s="35" t="s">
        <v>5032</v>
      </c>
      <c r="O1663" s="1" t="s">
        <v>4609</v>
      </c>
      <c r="P1663" s="1" t="s">
        <v>4622</v>
      </c>
      <c r="Q1663" s="1" t="s">
        <v>4611</v>
      </c>
      <c r="R1663" s="1" t="s">
        <v>4823</v>
      </c>
      <c r="S1663" s="1">
        <f>+Excel_Advanced_Sales_Dataset_2000__hetvi__2[[#This Row],[Unit Price]]*Excel_Advanced_Sales_Dataset_2000__hetvi__2[[#This Row],[Quantity]]</f>
        <v>990470.8</v>
      </c>
    </row>
    <row r="1664" spans="1:19" x14ac:dyDescent="0.25">
      <c r="A1664" s="1" t="s">
        <v>3912</v>
      </c>
      <c r="B1664" s="1" t="s">
        <v>847</v>
      </c>
      <c r="C1664" s="1" t="s">
        <v>6608</v>
      </c>
      <c r="D1664" s="1" t="s">
        <v>7062</v>
      </c>
      <c r="E1664" s="1" t="s">
        <v>4602</v>
      </c>
      <c r="F1664" s="1" t="s">
        <v>4603</v>
      </c>
      <c r="G1664" s="1" t="s">
        <v>4604</v>
      </c>
      <c r="H1664" s="1" t="s">
        <v>4605</v>
      </c>
      <c r="I1664" s="1" t="s">
        <v>4606</v>
      </c>
      <c r="J1664" s="1" t="s">
        <v>4648</v>
      </c>
      <c r="K1664">
        <v>21842.59</v>
      </c>
      <c r="L1664">
        <v>19.809999999999999</v>
      </c>
      <c r="M1664" s="32" t="s">
        <v>7814</v>
      </c>
      <c r="N1664" s="35" t="s">
        <v>6398</v>
      </c>
      <c r="O1664" s="1" t="s">
        <v>4609</v>
      </c>
      <c r="P1664" s="1" t="s">
        <v>4622</v>
      </c>
      <c r="Q1664" s="1" t="s">
        <v>4611</v>
      </c>
      <c r="R1664" s="1" t="s">
        <v>4653</v>
      </c>
      <c r="S1664" s="1">
        <f>+Excel_Advanced_Sales_Dataset_2000__hetvi__2[[#This Row],[Unit Price]]*Excel_Advanced_Sales_Dataset_2000__hetvi__2[[#This Row],[Quantity]]</f>
        <v>961073.96</v>
      </c>
    </row>
    <row r="1665" spans="1:19" x14ac:dyDescent="0.25">
      <c r="A1665" s="1" t="s">
        <v>3914</v>
      </c>
      <c r="B1665" s="1" t="s">
        <v>1755</v>
      </c>
      <c r="C1665" s="1" t="s">
        <v>7815</v>
      </c>
      <c r="D1665" s="1" t="s">
        <v>6528</v>
      </c>
      <c r="E1665" s="1" t="s">
        <v>4627</v>
      </c>
      <c r="F1665" s="1" t="s">
        <v>4636</v>
      </c>
      <c r="G1665" s="1" t="s">
        <v>4985</v>
      </c>
      <c r="H1665" s="1" t="s">
        <v>4725</v>
      </c>
      <c r="I1665" s="1" t="s">
        <v>4827</v>
      </c>
      <c r="J1665" s="1" t="s">
        <v>4717</v>
      </c>
      <c r="K1665">
        <v>42944.92</v>
      </c>
      <c r="L1665">
        <v>13.44</v>
      </c>
      <c r="M1665" s="32" t="s">
        <v>7816</v>
      </c>
      <c r="N1665" s="35" t="s">
        <v>6604</v>
      </c>
      <c r="O1665" s="1" t="s">
        <v>4730</v>
      </c>
      <c r="P1665" s="1" t="s">
        <v>4610</v>
      </c>
      <c r="Q1665" s="1" t="s">
        <v>4643</v>
      </c>
      <c r="R1665" s="1" t="s">
        <v>4644</v>
      </c>
      <c r="S1665" s="1">
        <f>+Excel_Advanced_Sales_Dataset_2000__hetvi__2[[#This Row],[Unit Price]]*Excel_Advanced_Sales_Dataset_2000__hetvi__2[[#This Row],[Quantity]]</f>
        <v>1588962.04</v>
      </c>
    </row>
    <row r="1666" spans="1:19" x14ac:dyDescent="0.25">
      <c r="A1666" s="1" t="s">
        <v>3916</v>
      </c>
      <c r="B1666" s="1" t="s">
        <v>623</v>
      </c>
      <c r="C1666" s="1" t="s">
        <v>7817</v>
      </c>
      <c r="D1666" s="1" t="s">
        <v>4949</v>
      </c>
      <c r="E1666" s="1" t="s">
        <v>4656</v>
      </c>
      <c r="F1666" s="1" t="s">
        <v>4891</v>
      </c>
      <c r="G1666" s="1" t="s">
        <v>5183</v>
      </c>
      <c r="H1666" s="1" t="s">
        <v>4638</v>
      </c>
      <c r="I1666" s="1" t="s">
        <v>4639</v>
      </c>
      <c r="J1666" s="1" t="s">
        <v>4993</v>
      </c>
      <c r="K1666">
        <v>7999.41</v>
      </c>
      <c r="L1666">
        <v>8.23</v>
      </c>
      <c r="M1666" s="32" t="s">
        <v>7818</v>
      </c>
      <c r="N1666" s="35" t="s">
        <v>5425</v>
      </c>
      <c r="O1666" s="1" t="s">
        <v>45</v>
      </c>
      <c r="P1666" s="1" t="s">
        <v>4622</v>
      </c>
      <c r="Q1666" s="1" t="s">
        <v>4623</v>
      </c>
      <c r="R1666" s="1" t="s">
        <v>4782</v>
      </c>
      <c r="S1666" s="1">
        <f>+Excel_Advanced_Sales_Dataset_2000__hetvi__2[[#This Row],[Unit Price]]*Excel_Advanced_Sales_Dataset_2000__hetvi__2[[#This Row],[Quantity]]</f>
        <v>327975.81</v>
      </c>
    </row>
    <row r="1667" spans="1:19" x14ac:dyDescent="0.25">
      <c r="A1667" s="1" t="s">
        <v>3918</v>
      </c>
      <c r="B1667" s="1" t="s">
        <v>3128</v>
      </c>
      <c r="C1667" s="1" t="s">
        <v>5541</v>
      </c>
      <c r="D1667" s="1" t="s">
        <v>7300</v>
      </c>
      <c r="E1667" s="1" t="s">
        <v>4656</v>
      </c>
      <c r="F1667" s="1" t="s">
        <v>4657</v>
      </c>
      <c r="G1667" s="1" t="s">
        <v>4658</v>
      </c>
      <c r="H1667" s="1" t="s">
        <v>4659</v>
      </c>
      <c r="I1667" s="1" t="s">
        <v>4943</v>
      </c>
      <c r="J1667" s="1" t="s">
        <v>4736</v>
      </c>
      <c r="K1667">
        <v>30135.19</v>
      </c>
      <c r="L1667">
        <v>3.23</v>
      </c>
      <c r="M1667" s="32" t="s">
        <v>7819</v>
      </c>
      <c r="N1667" s="35" t="s">
        <v>4914</v>
      </c>
      <c r="O1667" s="1" t="s">
        <v>4609</v>
      </c>
      <c r="P1667" s="1" t="s">
        <v>4622</v>
      </c>
      <c r="Q1667" s="1" t="s">
        <v>4611</v>
      </c>
      <c r="R1667" s="1" t="s">
        <v>4696</v>
      </c>
      <c r="S1667" s="1">
        <f>+Excel_Advanced_Sales_Dataset_2000__hetvi__2[[#This Row],[Unit Price]]*Excel_Advanced_Sales_Dataset_2000__hetvi__2[[#This Row],[Quantity]]</f>
        <v>180811.13999999998</v>
      </c>
    </row>
    <row r="1668" spans="1:19" x14ac:dyDescent="0.25">
      <c r="A1668" s="1" t="s">
        <v>3920</v>
      </c>
      <c r="B1668" s="1" t="s">
        <v>1111</v>
      </c>
      <c r="C1668" s="1" t="s">
        <v>6960</v>
      </c>
      <c r="D1668" s="1" t="s">
        <v>5552</v>
      </c>
      <c r="E1668" s="1" t="s">
        <v>4615</v>
      </c>
      <c r="F1668" s="1" t="s">
        <v>4733</v>
      </c>
      <c r="G1668" s="1" t="s">
        <v>5083</v>
      </c>
      <c r="H1668" s="1" t="s">
        <v>4725</v>
      </c>
      <c r="I1668" s="1" t="s">
        <v>4923</v>
      </c>
      <c r="J1668" s="1" t="s">
        <v>4620</v>
      </c>
      <c r="K1668">
        <v>29066.080000000002</v>
      </c>
      <c r="L1668">
        <v>8.64</v>
      </c>
      <c r="M1668" s="32" t="s">
        <v>7820</v>
      </c>
      <c r="N1668" s="35" t="s">
        <v>5793</v>
      </c>
      <c r="O1668" s="1" t="s">
        <v>45</v>
      </c>
      <c r="P1668" s="1" t="s">
        <v>4622</v>
      </c>
      <c r="Q1668" s="1" t="s">
        <v>4643</v>
      </c>
      <c r="R1668" s="1" t="s">
        <v>4720</v>
      </c>
      <c r="S1668" s="1">
        <f>+Excel_Advanced_Sales_Dataset_2000__hetvi__2[[#This Row],[Unit Price]]*Excel_Advanced_Sales_Dataset_2000__hetvi__2[[#This Row],[Quantity]]</f>
        <v>87198.24</v>
      </c>
    </row>
    <row r="1669" spans="1:19" x14ac:dyDescent="0.25">
      <c r="A1669" s="1" t="s">
        <v>3922</v>
      </c>
      <c r="B1669" s="1" t="s">
        <v>2311</v>
      </c>
      <c r="C1669" s="1" t="s">
        <v>5045</v>
      </c>
      <c r="D1669" s="1" t="s">
        <v>7821</v>
      </c>
      <c r="E1669" s="1" t="s">
        <v>4602</v>
      </c>
      <c r="F1669" s="1" t="s">
        <v>4668</v>
      </c>
      <c r="G1669" s="1" t="s">
        <v>4807</v>
      </c>
      <c r="H1669" s="1" t="s">
        <v>4618</v>
      </c>
      <c r="I1669" s="1" t="s">
        <v>4619</v>
      </c>
      <c r="J1669" s="1" t="s">
        <v>4938</v>
      </c>
      <c r="K1669">
        <v>31467.200000000001</v>
      </c>
      <c r="L1669">
        <v>13.09</v>
      </c>
      <c r="M1669" s="32" t="s">
        <v>7822</v>
      </c>
      <c r="N1669" s="35" t="s">
        <v>6589</v>
      </c>
      <c r="O1669" s="1" t="s">
        <v>4664</v>
      </c>
      <c r="P1669" s="1" t="s">
        <v>4622</v>
      </c>
      <c r="Q1669" s="1" t="s">
        <v>4611</v>
      </c>
      <c r="R1669" s="1" t="s">
        <v>4703</v>
      </c>
      <c r="S1669" s="1">
        <f>+Excel_Advanced_Sales_Dataset_2000__hetvi__2[[#This Row],[Unit Price]]*Excel_Advanced_Sales_Dataset_2000__hetvi__2[[#This Row],[Quantity]]</f>
        <v>1038417.6</v>
      </c>
    </row>
    <row r="1670" spans="1:19" x14ac:dyDescent="0.25">
      <c r="A1670" s="1" t="s">
        <v>3924</v>
      </c>
      <c r="B1670" s="1" t="s">
        <v>336</v>
      </c>
      <c r="C1670" s="1" t="s">
        <v>5769</v>
      </c>
      <c r="D1670" s="1" t="s">
        <v>4862</v>
      </c>
      <c r="E1670" s="1" t="s">
        <v>4627</v>
      </c>
      <c r="F1670" s="1" t="s">
        <v>4691</v>
      </c>
      <c r="G1670" s="1" t="s">
        <v>5000</v>
      </c>
      <c r="H1670" s="1" t="s">
        <v>4605</v>
      </c>
      <c r="I1670" s="1" t="s">
        <v>4808</v>
      </c>
      <c r="J1670" s="1" t="s">
        <v>4893</v>
      </c>
      <c r="K1670">
        <v>25353.56</v>
      </c>
      <c r="L1670">
        <v>13.64</v>
      </c>
      <c r="M1670" s="32" t="s">
        <v>7823</v>
      </c>
      <c r="N1670" s="35" t="s">
        <v>5067</v>
      </c>
      <c r="O1670" s="1" t="s">
        <v>4651</v>
      </c>
      <c r="P1670" s="1" t="s">
        <v>4622</v>
      </c>
      <c r="Q1670" s="1" t="s">
        <v>4611</v>
      </c>
      <c r="R1670" s="1" t="s">
        <v>4744</v>
      </c>
      <c r="S1670" s="1">
        <f>+Excel_Advanced_Sales_Dataset_2000__hetvi__2[[#This Row],[Unit Price]]*Excel_Advanced_Sales_Dataset_2000__hetvi__2[[#This Row],[Quantity]]</f>
        <v>532424.76</v>
      </c>
    </row>
    <row r="1671" spans="1:19" x14ac:dyDescent="0.25">
      <c r="A1671" s="1" t="s">
        <v>3926</v>
      </c>
      <c r="B1671" s="1" t="s">
        <v>912</v>
      </c>
      <c r="C1671" s="1" t="s">
        <v>4989</v>
      </c>
      <c r="D1671" s="1" t="s">
        <v>5690</v>
      </c>
      <c r="E1671" s="1" t="s">
        <v>4656</v>
      </c>
      <c r="F1671" s="1" t="s">
        <v>4891</v>
      </c>
      <c r="G1671" s="1" t="s">
        <v>5183</v>
      </c>
      <c r="H1671" s="1" t="s">
        <v>4659</v>
      </c>
      <c r="I1671" s="1" t="s">
        <v>4756</v>
      </c>
      <c r="J1671" s="1" t="s">
        <v>4620</v>
      </c>
      <c r="K1671">
        <v>47095.87</v>
      </c>
      <c r="L1671">
        <v>4.01</v>
      </c>
      <c r="M1671" s="32" t="s">
        <v>7824</v>
      </c>
      <c r="N1671" s="35" t="s">
        <v>5348</v>
      </c>
      <c r="O1671" s="1" t="s">
        <v>45</v>
      </c>
      <c r="P1671" s="1" t="s">
        <v>4622</v>
      </c>
      <c r="Q1671" s="1" t="s">
        <v>4623</v>
      </c>
      <c r="R1671" s="1" t="s">
        <v>4665</v>
      </c>
      <c r="S1671" s="1">
        <f>+Excel_Advanced_Sales_Dataset_2000__hetvi__2[[#This Row],[Unit Price]]*Excel_Advanced_Sales_Dataset_2000__hetvi__2[[#This Row],[Quantity]]</f>
        <v>141287.61000000002</v>
      </c>
    </row>
    <row r="1672" spans="1:19" x14ac:dyDescent="0.25">
      <c r="A1672" s="1" t="s">
        <v>3928</v>
      </c>
      <c r="B1672" s="1" t="s">
        <v>696</v>
      </c>
      <c r="C1672" s="1" t="s">
        <v>4721</v>
      </c>
      <c r="D1672" s="1" t="s">
        <v>6711</v>
      </c>
      <c r="E1672" s="1" t="s">
        <v>4602</v>
      </c>
      <c r="F1672" s="1" t="s">
        <v>4668</v>
      </c>
      <c r="G1672" s="1" t="s">
        <v>4807</v>
      </c>
      <c r="H1672" s="1" t="s">
        <v>4630</v>
      </c>
      <c r="I1672" s="1" t="s">
        <v>4766</v>
      </c>
      <c r="J1672" s="1" t="s">
        <v>4632</v>
      </c>
      <c r="K1672">
        <v>33318.92</v>
      </c>
      <c r="L1672">
        <v>18.61</v>
      </c>
      <c r="M1672" s="32" t="s">
        <v>7825</v>
      </c>
      <c r="N1672" s="35" t="s">
        <v>5085</v>
      </c>
      <c r="O1672" s="1" t="s">
        <v>4609</v>
      </c>
      <c r="P1672" s="1" t="s">
        <v>4610</v>
      </c>
      <c r="Q1672" s="1" t="s">
        <v>4611</v>
      </c>
      <c r="R1672" s="1" t="s">
        <v>4703</v>
      </c>
      <c r="S1672" s="1">
        <f>+Excel_Advanced_Sales_Dataset_2000__hetvi__2[[#This Row],[Unit Price]]*Excel_Advanced_Sales_Dataset_2000__hetvi__2[[#This Row],[Quantity]]</f>
        <v>1132843.28</v>
      </c>
    </row>
    <row r="1673" spans="1:19" x14ac:dyDescent="0.25">
      <c r="A1673" s="1" t="s">
        <v>3930</v>
      </c>
      <c r="B1673" s="1" t="s">
        <v>1275</v>
      </c>
      <c r="C1673" s="1" t="s">
        <v>5029</v>
      </c>
      <c r="D1673" s="1" t="s">
        <v>6608</v>
      </c>
      <c r="E1673" s="1" t="s">
        <v>4615</v>
      </c>
      <c r="F1673" s="1" t="s">
        <v>4843</v>
      </c>
      <c r="G1673" s="1" t="s">
        <v>4844</v>
      </c>
      <c r="H1673" s="1" t="s">
        <v>4618</v>
      </c>
      <c r="I1673" s="1" t="s">
        <v>4619</v>
      </c>
      <c r="J1673" s="1" t="s">
        <v>4671</v>
      </c>
      <c r="K1673">
        <v>16277.05</v>
      </c>
      <c r="L1673">
        <v>19.75</v>
      </c>
      <c r="M1673" s="32" t="s">
        <v>7826</v>
      </c>
      <c r="N1673" s="35" t="s">
        <v>4673</v>
      </c>
      <c r="O1673" s="1" t="s">
        <v>45</v>
      </c>
      <c r="P1673" s="1" t="s">
        <v>4622</v>
      </c>
      <c r="Q1673" s="1" t="s">
        <v>4623</v>
      </c>
      <c r="R1673" s="1" t="s">
        <v>4665</v>
      </c>
      <c r="S1673" s="1">
        <f>+Excel_Advanced_Sales_Dataset_2000__hetvi__2[[#This Row],[Unit Price]]*Excel_Advanced_Sales_Dataset_2000__hetvi__2[[#This Row],[Quantity]]</f>
        <v>651082</v>
      </c>
    </row>
    <row r="1674" spans="1:19" x14ac:dyDescent="0.25">
      <c r="A1674" s="1" t="s">
        <v>3932</v>
      </c>
      <c r="B1674" s="1" t="s">
        <v>1264</v>
      </c>
      <c r="C1674" s="1" t="s">
        <v>5033</v>
      </c>
      <c r="D1674" s="1" t="s">
        <v>7827</v>
      </c>
      <c r="E1674" s="1" t="s">
        <v>4615</v>
      </c>
      <c r="F1674" s="1" t="s">
        <v>4616</v>
      </c>
      <c r="G1674" s="1" t="s">
        <v>4699</v>
      </c>
      <c r="H1674" s="1" t="s">
        <v>4605</v>
      </c>
      <c r="I1674" s="1" t="s">
        <v>4706</v>
      </c>
      <c r="J1674" s="1" t="s">
        <v>4620</v>
      </c>
      <c r="K1674">
        <v>14623.55</v>
      </c>
      <c r="L1674">
        <v>10.72</v>
      </c>
      <c r="M1674" s="32" t="s">
        <v>7828</v>
      </c>
      <c r="N1674" s="35" t="s">
        <v>7363</v>
      </c>
      <c r="O1674" s="1" t="s">
        <v>4651</v>
      </c>
      <c r="P1674" s="1" t="s">
        <v>4610</v>
      </c>
      <c r="Q1674" s="1" t="s">
        <v>4623</v>
      </c>
      <c r="R1674" s="1" t="s">
        <v>4744</v>
      </c>
      <c r="S1674" s="1">
        <f>+Excel_Advanced_Sales_Dataset_2000__hetvi__2[[#This Row],[Unit Price]]*Excel_Advanced_Sales_Dataset_2000__hetvi__2[[#This Row],[Quantity]]</f>
        <v>43870.649999999994</v>
      </c>
    </row>
    <row r="1675" spans="1:19" x14ac:dyDescent="0.25">
      <c r="A1675" s="1" t="s">
        <v>3934</v>
      </c>
      <c r="B1675" s="1" t="s">
        <v>847</v>
      </c>
      <c r="C1675" s="1" t="s">
        <v>5190</v>
      </c>
      <c r="D1675" s="1" t="s">
        <v>7829</v>
      </c>
      <c r="E1675" s="1" t="s">
        <v>4656</v>
      </c>
      <c r="F1675" s="1" t="s">
        <v>4676</v>
      </c>
      <c r="G1675" s="1" t="s">
        <v>5132</v>
      </c>
      <c r="H1675" s="1" t="s">
        <v>4605</v>
      </c>
      <c r="I1675" s="1" t="s">
        <v>4819</v>
      </c>
      <c r="J1675" s="1" t="s">
        <v>4814</v>
      </c>
      <c r="K1675">
        <v>47332.28</v>
      </c>
      <c r="L1675">
        <v>0.88</v>
      </c>
      <c r="M1675" s="32" t="s">
        <v>7830</v>
      </c>
      <c r="N1675" s="35" t="s">
        <v>5601</v>
      </c>
      <c r="O1675" s="1" t="s">
        <v>4609</v>
      </c>
      <c r="P1675" s="1" t="s">
        <v>4622</v>
      </c>
      <c r="Q1675" s="1" t="s">
        <v>4611</v>
      </c>
      <c r="R1675" s="1" t="s">
        <v>4644</v>
      </c>
      <c r="S1675" s="1">
        <f>+Excel_Advanced_Sales_Dataset_2000__hetvi__2[[#This Row],[Unit Price]]*Excel_Advanced_Sales_Dataset_2000__hetvi__2[[#This Row],[Quantity]]</f>
        <v>1135974.72</v>
      </c>
    </row>
    <row r="1676" spans="1:19" x14ac:dyDescent="0.25">
      <c r="A1676" s="1" t="s">
        <v>3936</v>
      </c>
      <c r="B1676" s="1" t="s">
        <v>352</v>
      </c>
      <c r="C1676" s="1" t="s">
        <v>4854</v>
      </c>
      <c r="D1676" s="1" t="s">
        <v>4746</v>
      </c>
      <c r="E1676" s="1" t="s">
        <v>4615</v>
      </c>
      <c r="F1676" s="1" t="s">
        <v>4754</v>
      </c>
      <c r="G1676" s="1" t="s">
        <v>4839</v>
      </c>
      <c r="H1676" s="1" t="s">
        <v>4605</v>
      </c>
      <c r="I1676" s="1" t="s">
        <v>4868</v>
      </c>
      <c r="J1676" s="1" t="s">
        <v>4809</v>
      </c>
      <c r="K1676">
        <v>42032.5</v>
      </c>
      <c r="L1676">
        <v>1.18</v>
      </c>
      <c r="M1676" s="32" t="s">
        <v>7831</v>
      </c>
      <c r="N1676" s="35" t="s">
        <v>5085</v>
      </c>
      <c r="O1676" s="1" t="s">
        <v>4664</v>
      </c>
      <c r="P1676" s="1" t="s">
        <v>4622</v>
      </c>
      <c r="Q1676" s="1" t="s">
        <v>4623</v>
      </c>
      <c r="R1676" s="1" t="s">
        <v>4703</v>
      </c>
      <c r="S1676" s="1">
        <f>+Excel_Advanced_Sales_Dataset_2000__hetvi__2[[#This Row],[Unit Price]]*Excel_Advanced_Sales_Dataset_2000__hetvi__2[[#This Row],[Quantity]]</f>
        <v>294227.5</v>
      </c>
    </row>
    <row r="1677" spans="1:19" x14ac:dyDescent="0.25">
      <c r="A1677" s="1" t="s">
        <v>3938</v>
      </c>
      <c r="B1677" s="1" t="s">
        <v>802</v>
      </c>
      <c r="C1677" s="1" t="s">
        <v>4854</v>
      </c>
      <c r="D1677" s="1" t="s">
        <v>6352</v>
      </c>
      <c r="E1677" s="1" t="s">
        <v>4615</v>
      </c>
      <c r="F1677" s="1" t="s">
        <v>4843</v>
      </c>
      <c r="G1677" s="1" t="s">
        <v>4844</v>
      </c>
      <c r="H1677" s="1" t="s">
        <v>4630</v>
      </c>
      <c r="I1677" s="1" t="s">
        <v>4631</v>
      </c>
      <c r="J1677" s="1" t="s">
        <v>4736</v>
      </c>
      <c r="K1677">
        <v>815.75</v>
      </c>
      <c r="L1677">
        <v>1.62</v>
      </c>
      <c r="M1677" s="32" t="s">
        <v>7832</v>
      </c>
      <c r="N1677" s="35" t="s">
        <v>5638</v>
      </c>
      <c r="O1677" s="1" t="s">
        <v>4730</v>
      </c>
      <c r="P1677" s="1" t="s">
        <v>4622</v>
      </c>
      <c r="Q1677" s="1" t="s">
        <v>4623</v>
      </c>
      <c r="R1677" s="1" t="s">
        <v>4703</v>
      </c>
      <c r="S1677" s="1">
        <f>+Excel_Advanced_Sales_Dataset_2000__hetvi__2[[#This Row],[Unit Price]]*Excel_Advanced_Sales_Dataset_2000__hetvi__2[[#This Row],[Quantity]]</f>
        <v>4894.5</v>
      </c>
    </row>
    <row r="1678" spans="1:19" x14ac:dyDescent="0.25">
      <c r="A1678" s="1" t="s">
        <v>3940</v>
      </c>
      <c r="B1678" s="1" t="s">
        <v>465</v>
      </c>
      <c r="C1678" s="1" t="s">
        <v>5572</v>
      </c>
      <c r="D1678" s="1" t="s">
        <v>6299</v>
      </c>
      <c r="E1678" s="1" t="s">
        <v>4615</v>
      </c>
      <c r="F1678" s="1" t="s">
        <v>4754</v>
      </c>
      <c r="G1678" s="1" t="s">
        <v>4755</v>
      </c>
      <c r="H1678" s="1" t="s">
        <v>4618</v>
      </c>
      <c r="I1678" s="1" t="s">
        <v>4619</v>
      </c>
      <c r="J1678" s="1" t="s">
        <v>5058</v>
      </c>
      <c r="K1678">
        <v>26098.53</v>
      </c>
      <c r="L1678">
        <v>8.61</v>
      </c>
      <c r="M1678" s="32" t="s">
        <v>7833</v>
      </c>
      <c r="N1678" s="35" t="s">
        <v>5657</v>
      </c>
      <c r="O1678" s="1" t="s">
        <v>4651</v>
      </c>
      <c r="P1678" s="1" t="s">
        <v>4622</v>
      </c>
      <c r="Q1678" s="1" t="s">
        <v>4643</v>
      </c>
      <c r="R1678" s="1" t="s">
        <v>4703</v>
      </c>
      <c r="S1678" s="1">
        <f>+Excel_Advanced_Sales_Dataset_2000__hetvi__2[[#This Row],[Unit Price]]*Excel_Advanced_Sales_Dataset_2000__hetvi__2[[#This Row],[Quantity]]</f>
        <v>469773.54</v>
      </c>
    </row>
    <row r="1679" spans="1:19" x14ac:dyDescent="0.25">
      <c r="A1679" s="1" t="s">
        <v>3942</v>
      </c>
      <c r="B1679" s="1" t="s">
        <v>248</v>
      </c>
      <c r="C1679" s="1" t="s">
        <v>5174</v>
      </c>
      <c r="D1679" s="1" t="s">
        <v>5627</v>
      </c>
      <c r="E1679" s="1" t="s">
        <v>4656</v>
      </c>
      <c r="F1679" s="1" t="s">
        <v>4891</v>
      </c>
      <c r="G1679" s="1" t="s">
        <v>5143</v>
      </c>
      <c r="H1679" s="1" t="s">
        <v>4725</v>
      </c>
      <c r="I1679" s="1" t="s">
        <v>4726</v>
      </c>
      <c r="J1679" s="1" t="s">
        <v>4640</v>
      </c>
      <c r="K1679">
        <v>12067.55</v>
      </c>
      <c r="L1679">
        <v>9.51</v>
      </c>
      <c r="M1679" s="32" t="s">
        <v>7834</v>
      </c>
      <c r="N1679" s="35" t="s">
        <v>6318</v>
      </c>
      <c r="O1679" s="1" t="s">
        <v>4609</v>
      </c>
      <c r="P1679" s="1" t="s">
        <v>4622</v>
      </c>
      <c r="Q1679" s="1" t="s">
        <v>4643</v>
      </c>
      <c r="R1679" s="1" t="s">
        <v>4682</v>
      </c>
      <c r="S1679" s="1">
        <f>+Excel_Advanced_Sales_Dataset_2000__hetvi__2[[#This Row],[Unit Price]]*Excel_Advanced_Sales_Dataset_2000__hetvi__2[[#This Row],[Quantity]]</f>
        <v>518904.64999999997</v>
      </c>
    </row>
    <row r="1680" spans="1:19" x14ac:dyDescent="0.25">
      <c r="A1680" s="1" t="s">
        <v>3944</v>
      </c>
      <c r="B1680" s="1" t="s">
        <v>1261</v>
      </c>
      <c r="C1680" s="1" t="s">
        <v>5134</v>
      </c>
      <c r="D1680" s="1" t="s">
        <v>5495</v>
      </c>
      <c r="E1680" s="1" t="s">
        <v>4656</v>
      </c>
      <c r="F1680" s="1" t="s">
        <v>4676</v>
      </c>
      <c r="G1680" s="1" t="s">
        <v>4677</v>
      </c>
      <c r="H1680" s="1" t="s">
        <v>4638</v>
      </c>
      <c r="I1680" s="1" t="s">
        <v>4802</v>
      </c>
      <c r="J1680" s="1" t="s">
        <v>4640</v>
      </c>
      <c r="K1680">
        <v>28498.5</v>
      </c>
      <c r="L1680">
        <v>6.63</v>
      </c>
      <c r="M1680" s="32" t="s">
        <v>7835</v>
      </c>
      <c r="N1680" s="35" t="s">
        <v>6312</v>
      </c>
      <c r="O1680" s="1" t="s">
        <v>4609</v>
      </c>
      <c r="P1680" s="1" t="s">
        <v>4622</v>
      </c>
      <c r="Q1680" s="1" t="s">
        <v>4611</v>
      </c>
      <c r="R1680" s="1" t="s">
        <v>4624</v>
      </c>
      <c r="S1680" s="1">
        <f>+Excel_Advanced_Sales_Dataset_2000__hetvi__2[[#This Row],[Unit Price]]*Excel_Advanced_Sales_Dataset_2000__hetvi__2[[#This Row],[Quantity]]</f>
        <v>1225435.5</v>
      </c>
    </row>
    <row r="1681" spans="1:19" x14ac:dyDescent="0.25">
      <c r="A1681" s="1" t="s">
        <v>3946</v>
      </c>
      <c r="B1681" s="1" t="s">
        <v>304</v>
      </c>
      <c r="C1681" s="1" t="s">
        <v>4783</v>
      </c>
      <c r="D1681" s="1" t="s">
        <v>4705</v>
      </c>
      <c r="E1681" s="1" t="s">
        <v>4656</v>
      </c>
      <c r="F1681" s="1" t="s">
        <v>4657</v>
      </c>
      <c r="G1681" s="1" t="s">
        <v>4658</v>
      </c>
      <c r="H1681" s="1" t="s">
        <v>4618</v>
      </c>
      <c r="I1681" s="1" t="s">
        <v>4748</v>
      </c>
      <c r="J1681" s="1" t="s">
        <v>5078</v>
      </c>
      <c r="K1681">
        <v>2555.9299999999998</v>
      </c>
      <c r="L1681">
        <v>12.25</v>
      </c>
      <c r="M1681" s="32" t="s">
        <v>7836</v>
      </c>
      <c r="N1681" s="35" t="s">
        <v>4816</v>
      </c>
      <c r="O1681" s="1" t="s">
        <v>4664</v>
      </c>
      <c r="P1681" s="1" t="s">
        <v>4622</v>
      </c>
      <c r="Q1681" s="1" t="s">
        <v>4643</v>
      </c>
      <c r="R1681" s="1" t="s">
        <v>4782</v>
      </c>
      <c r="S1681" s="1">
        <f>+Excel_Advanced_Sales_Dataset_2000__hetvi__2[[#This Row],[Unit Price]]*Excel_Advanced_Sales_Dataset_2000__hetvi__2[[#This Row],[Quantity]]</f>
        <v>99681.26999999999</v>
      </c>
    </row>
    <row r="1682" spans="1:19" x14ac:dyDescent="0.25">
      <c r="A1682" s="1" t="s">
        <v>3948</v>
      </c>
      <c r="B1682" s="1" t="s">
        <v>1192</v>
      </c>
      <c r="C1682" s="1" t="s">
        <v>5037</v>
      </c>
      <c r="D1682" s="1" t="s">
        <v>7821</v>
      </c>
      <c r="E1682" s="1" t="s">
        <v>4627</v>
      </c>
      <c r="F1682" s="1" t="s">
        <v>4723</v>
      </c>
      <c r="G1682" s="1" t="s">
        <v>4724</v>
      </c>
      <c r="H1682" s="1" t="s">
        <v>4638</v>
      </c>
      <c r="I1682" s="1" t="s">
        <v>4802</v>
      </c>
      <c r="J1682" s="1" t="s">
        <v>4918</v>
      </c>
      <c r="K1682">
        <v>9412.49</v>
      </c>
      <c r="L1682">
        <v>15.96</v>
      </c>
      <c r="M1682" s="32" t="s">
        <v>7837</v>
      </c>
      <c r="N1682" s="35" t="s">
        <v>7363</v>
      </c>
      <c r="O1682" s="1" t="s">
        <v>4651</v>
      </c>
      <c r="P1682" s="1" t="s">
        <v>4622</v>
      </c>
      <c r="Q1682" s="1" t="s">
        <v>4623</v>
      </c>
      <c r="R1682" s="1" t="s">
        <v>4744</v>
      </c>
      <c r="S1682" s="1">
        <f>+Excel_Advanced_Sales_Dataset_2000__hetvi__2[[#This Row],[Unit Price]]*Excel_Advanced_Sales_Dataset_2000__hetvi__2[[#This Row],[Quantity]]</f>
        <v>244724.74</v>
      </c>
    </row>
    <row r="1683" spans="1:19" x14ac:dyDescent="0.25">
      <c r="A1683" s="1" t="s">
        <v>3950</v>
      </c>
      <c r="B1683" s="1" t="s">
        <v>1216</v>
      </c>
      <c r="C1683" s="1" t="s">
        <v>7457</v>
      </c>
      <c r="D1683" s="1" t="s">
        <v>4854</v>
      </c>
      <c r="E1683" s="1" t="s">
        <v>4656</v>
      </c>
      <c r="F1683" s="1" t="s">
        <v>4772</v>
      </c>
      <c r="G1683" s="1" t="s">
        <v>4833</v>
      </c>
      <c r="H1683" s="1" t="s">
        <v>4725</v>
      </c>
      <c r="I1683" s="1" t="s">
        <v>4726</v>
      </c>
      <c r="J1683" s="1" t="s">
        <v>4814</v>
      </c>
      <c r="K1683">
        <v>17736.55</v>
      </c>
      <c r="L1683">
        <v>15.72</v>
      </c>
      <c r="M1683" s="32" t="s">
        <v>7838</v>
      </c>
      <c r="N1683" s="35" t="s">
        <v>5413</v>
      </c>
      <c r="O1683" s="1" t="s">
        <v>4609</v>
      </c>
      <c r="P1683" s="1" t="s">
        <v>4622</v>
      </c>
      <c r="Q1683" s="1" t="s">
        <v>4611</v>
      </c>
      <c r="R1683" s="1" t="s">
        <v>4682</v>
      </c>
      <c r="S1683" s="1">
        <f>+Excel_Advanced_Sales_Dataset_2000__hetvi__2[[#This Row],[Unit Price]]*Excel_Advanced_Sales_Dataset_2000__hetvi__2[[#This Row],[Quantity]]</f>
        <v>425677.19999999995</v>
      </c>
    </row>
    <row r="1684" spans="1:19" x14ac:dyDescent="0.25">
      <c r="A1684" s="1" t="s">
        <v>3952</v>
      </c>
      <c r="B1684" s="1" t="s">
        <v>1540</v>
      </c>
      <c r="C1684" s="1" t="s">
        <v>5647</v>
      </c>
      <c r="D1684" s="1" t="s">
        <v>5545</v>
      </c>
      <c r="E1684" s="1" t="s">
        <v>4602</v>
      </c>
      <c r="F1684" s="1" t="s">
        <v>4668</v>
      </c>
      <c r="G1684" s="1" t="s">
        <v>4879</v>
      </c>
      <c r="H1684" s="1" t="s">
        <v>4630</v>
      </c>
      <c r="I1684" s="1" t="s">
        <v>5077</v>
      </c>
      <c r="J1684" s="1" t="s">
        <v>4966</v>
      </c>
      <c r="K1684">
        <v>2609.6799999999998</v>
      </c>
      <c r="L1684">
        <v>7.08</v>
      </c>
      <c r="M1684" s="32" t="s">
        <v>7839</v>
      </c>
      <c r="N1684" s="35" t="s">
        <v>4804</v>
      </c>
      <c r="O1684" s="1" t="s">
        <v>4609</v>
      </c>
      <c r="P1684" s="1" t="s">
        <v>4610</v>
      </c>
      <c r="Q1684" s="1" t="s">
        <v>4623</v>
      </c>
      <c r="R1684" s="1" t="s">
        <v>4653</v>
      </c>
      <c r="S1684" s="1">
        <f>+Excel_Advanced_Sales_Dataset_2000__hetvi__2[[#This Row],[Unit Price]]*Excel_Advanced_Sales_Dataset_2000__hetvi__2[[#This Row],[Quantity]]</f>
        <v>44364.56</v>
      </c>
    </row>
    <row r="1685" spans="1:19" x14ac:dyDescent="0.25">
      <c r="A1685" s="1" t="s">
        <v>3954</v>
      </c>
      <c r="B1685" s="1" t="s">
        <v>1669</v>
      </c>
      <c r="C1685" s="1" t="s">
        <v>5365</v>
      </c>
      <c r="D1685" s="1" t="s">
        <v>4954</v>
      </c>
      <c r="E1685" s="1" t="s">
        <v>4627</v>
      </c>
      <c r="F1685" s="1" t="s">
        <v>4691</v>
      </c>
      <c r="G1685" s="1" t="s">
        <v>5017</v>
      </c>
      <c r="H1685" s="1" t="s">
        <v>4725</v>
      </c>
      <c r="I1685" s="1" t="s">
        <v>4726</v>
      </c>
      <c r="J1685" s="1" t="s">
        <v>4793</v>
      </c>
      <c r="K1685">
        <v>8705.31</v>
      </c>
      <c r="L1685">
        <v>9.31</v>
      </c>
      <c r="M1685" s="32" t="s">
        <v>7840</v>
      </c>
      <c r="N1685" s="35" t="s">
        <v>5505</v>
      </c>
      <c r="O1685" s="1" t="s">
        <v>4664</v>
      </c>
      <c r="P1685" s="1" t="s">
        <v>4610</v>
      </c>
      <c r="Q1685" s="1" t="s">
        <v>4611</v>
      </c>
      <c r="R1685" s="1" t="s">
        <v>4744</v>
      </c>
      <c r="S1685" s="1">
        <f>+Excel_Advanced_Sales_Dataset_2000__hetvi__2[[#This Row],[Unit Price]]*Excel_Advanced_Sales_Dataset_2000__hetvi__2[[#This Row],[Quantity]]</f>
        <v>139284.96</v>
      </c>
    </row>
    <row r="1686" spans="1:19" x14ac:dyDescent="0.25">
      <c r="A1686" s="1" t="s">
        <v>3956</v>
      </c>
      <c r="B1686" s="1" t="s">
        <v>1411</v>
      </c>
      <c r="C1686" s="1" t="s">
        <v>5045</v>
      </c>
      <c r="D1686" s="1" t="s">
        <v>4949</v>
      </c>
      <c r="E1686" s="1" t="s">
        <v>4615</v>
      </c>
      <c r="F1686" s="1" t="s">
        <v>4733</v>
      </c>
      <c r="G1686" s="1" t="s">
        <v>4734</v>
      </c>
      <c r="H1686" s="1" t="s">
        <v>4618</v>
      </c>
      <c r="I1686" s="1" t="s">
        <v>4735</v>
      </c>
      <c r="J1686" s="1" t="s">
        <v>5078</v>
      </c>
      <c r="K1686">
        <v>27364.92</v>
      </c>
      <c r="L1686">
        <v>10.8</v>
      </c>
      <c r="M1686" s="32" t="s">
        <v>7841</v>
      </c>
      <c r="N1686" s="35" t="s">
        <v>5988</v>
      </c>
      <c r="O1686" s="1" t="s">
        <v>4664</v>
      </c>
      <c r="P1686" s="1" t="s">
        <v>4622</v>
      </c>
      <c r="Q1686" s="1" t="s">
        <v>4643</v>
      </c>
      <c r="R1686" s="1" t="s">
        <v>4665</v>
      </c>
      <c r="S1686" s="1">
        <f>+Excel_Advanced_Sales_Dataset_2000__hetvi__2[[#This Row],[Unit Price]]*Excel_Advanced_Sales_Dataset_2000__hetvi__2[[#This Row],[Quantity]]</f>
        <v>1067231.8799999999</v>
      </c>
    </row>
    <row r="1687" spans="1:19" x14ac:dyDescent="0.25">
      <c r="A1687" s="1" t="s">
        <v>3958</v>
      </c>
      <c r="B1687" s="1" t="s">
        <v>528</v>
      </c>
      <c r="C1687" s="1" t="s">
        <v>4689</v>
      </c>
      <c r="D1687" s="1" t="s">
        <v>5849</v>
      </c>
      <c r="E1687" s="1" t="s">
        <v>4602</v>
      </c>
      <c r="F1687" s="1" t="s">
        <v>4684</v>
      </c>
      <c r="G1687" s="1" t="s">
        <v>5022</v>
      </c>
      <c r="H1687" s="1" t="s">
        <v>4638</v>
      </c>
      <c r="I1687" s="1" t="s">
        <v>4802</v>
      </c>
      <c r="J1687" s="1" t="s">
        <v>4767</v>
      </c>
      <c r="K1687">
        <v>15239.58</v>
      </c>
      <c r="L1687">
        <v>11.71</v>
      </c>
      <c r="M1687" s="32" t="s">
        <v>7842</v>
      </c>
      <c r="N1687" s="35" t="s">
        <v>5711</v>
      </c>
      <c r="O1687" s="1" t="s">
        <v>4651</v>
      </c>
      <c r="P1687" s="1" t="s">
        <v>4610</v>
      </c>
      <c r="Q1687" s="1" t="s">
        <v>4611</v>
      </c>
      <c r="R1687" s="1" t="s">
        <v>4720</v>
      </c>
      <c r="S1687" s="1">
        <f>+Excel_Advanced_Sales_Dataset_2000__hetvi__2[[#This Row],[Unit Price]]*Excel_Advanced_Sales_Dataset_2000__hetvi__2[[#This Row],[Quantity]]</f>
        <v>685781.1</v>
      </c>
    </row>
    <row r="1688" spans="1:19" x14ac:dyDescent="0.25">
      <c r="A1688" s="1" t="s">
        <v>3960</v>
      </c>
      <c r="B1688" s="1" t="s">
        <v>1460</v>
      </c>
      <c r="C1688" s="1" t="s">
        <v>4721</v>
      </c>
      <c r="D1688" s="1" t="s">
        <v>7843</v>
      </c>
      <c r="E1688" s="1" t="s">
        <v>4656</v>
      </c>
      <c r="F1688" s="1" t="s">
        <v>4657</v>
      </c>
      <c r="G1688" s="1" t="s">
        <v>4826</v>
      </c>
      <c r="H1688" s="1" t="s">
        <v>4605</v>
      </c>
      <c r="I1688" s="1" t="s">
        <v>4868</v>
      </c>
      <c r="J1688" s="1" t="s">
        <v>4966</v>
      </c>
      <c r="K1688">
        <v>20259.060000000001</v>
      </c>
      <c r="L1688">
        <v>11.14</v>
      </c>
      <c r="M1688" s="32" t="s">
        <v>7844</v>
      </c>
      <c r="N1688" s="35" t="s">
        <v>6234</v>
      </c>
      <c r="O1688" s="1" t="s">
        <v>4730</v>
      </c>
      <c r="P1688" s="1" t="s">
        <v>4622</v>
      </c>
      <c r="Q1688" s="1" t="s">
        <v>4643</v>
      </c>
      <c r="R1688" s="1" t="s">
        <v>4696</v>
      </c>
      <c r="S1688" s="1">
        <f>+Excel_Advanced_Sales_Dataset_2000__hetvi__2[[#This Row],[Unit Price]]*Excel_Advanced_Sales_Dataset_2000__hetvi__2[[#This Row],[Quantity]]</f>
        <v>344404.02</v>
      </c>
    </row>
    <row r="1689" spans="1:19" x14ac:dyDescent="0.25">
      <c r="A1689" s="1" t="s">
        <v>3962</v>
      </c>
      <c r="B1689" s="1" t="s">
        <v>3546</v>
      </c>
      <c r="C1689" s="1" t="s">
        <v>4674</v>
      </c>
      <c r="D1689" s="1" t="s">
        <v>7845</v>
      </c>
      <c r="E1689" s="1" t="s">
        <v>4602</v>
      </c>
      <c r="F1689" s="1" t="s">
        <v>4785</v>
      </c>
      <c r="G1689" s="1" t="s">
        <v>4942</v>
      </c>
      <c r="H1689" s="1" t="s">
        <v>4725</v>
      </c>
      <c r="I1689" s="1" t="s">
        <v>4827</v>
      </c>
      <c r="J1689" s="1" t="s">
        <v>4661</v>
      </c>
      <c r="K1689">
        <v>20590.72</v>
      </c>
      <c r="L1689">
        <v>7.89</v>
      </c>
      <c r="M1689" s="32" t="s">
        <v>7846</v>
      </c>
      <c r="N1689" s="35" t="s">
        <v>5208</v>
      </c>
      <c r="O1689" s="1" t="s">
        <v>45</v>
      </c>
      <c r="P1689" s="1" t="s">
        <v>4622</v>
      </c>
      <c r="Q1689" s="1" t="s">
        <v>4643</v>
      </c>
      <c r="R1689" s="1" t="s">
        <v>4703</v>
      </c>
      <c r="S1689" s="1">
        <f>+Excel_Advanced_Sales_Dataset_2000__hetvi__2[[#This Row],[Unit Price]]*Excel_Advanced_Sales_Dataset_2000__hetvi__2[[#This Row],[Quantity]]</f>
        <v>947173.12000000011</v>
      </c>
    </row>
    <row r="1690" spans="1:19" x14ac:dyDescent="0.25">
      <c r="A1690" s="1" t="s">
        <v>3964</v>
      </c>
      <c r="B1690" s="1" t="s">
        <v>433</v>
      </c>
      <c r="C1690" s="1" t="s">
        <v>5440</v>
      </c>
      <c r="D1690" s="1" t="s">
        <v>4646</v>
      </c>
      <c r="E1690" s="1" t="s">
        <v>4656</v>
      </c>
      <c r="F1690" s="1" t="s">
        <v>4657</v>
      </c>
      <c r="G1690" s="1" t="s">
        <v>5152</v>
      </c>
      <c r="H1690" s="1" t="s">
        <v>4630</v>
      </c>
      <c r="I1690" s="1" t="s">
        <v>4766</v>
      </c>
      <c r="J1690" s="1" t="s">
        <v>4793</v>
      </c>
      <c r="K1690">
        <v>37144.49</v>
      </c>
      <c r="L1690">
        <v>4.51</v>
      </c>
      <c r="M1690" s="32" t="s">
        <v>7847</v>
      </c>
      <c r="N1690" s="35" t="s">
        <v>6280</v>
      </c>
      <c r="O1690" s="1" t="s">
        <v>4651</v>
      </c>
      <c r="P1690" s="1" t="s">
        <v>4622</v>
      </c>
      <c r="Q1690" s="1" t="s">
        <v>4623</v>
      </c>
      <c r="R1690" s="1" t="s">
        <v>4653</v>
      </c>
      <c r="S1690" s="1">
        <f>+Excel_Advanced_Sales_Dataset_2000__hetvi__2[[#This Row],[Unit Price]]*Excel_Advanced_Sales_Dataset_2000__hetvi__2[[#This Row],[Quantity]]</f>
        <v>594311.84</v>
      </c>
    </row>
    <row r="1691" spans="1:19" x14ac:dyDescent="0.25">
      <c r="A1691" s="1" t="s">
        <v>3966</v>
      </c>
      <c r="B1691" s="1" t="s">
        <v>735</v>
      </c>
      <c r="C1691" s="1" t="s">
        <v>7334</v>
      </c>
      <c r="D1691" s="1" t="s">
        <v>6498</v>
      </c>
      <c r="E1691" s="1" t="s">
        <v>4602</v>
      </c>
      <c r="F1691" s="1" t="s">
        <v>4785</v>
      </c>
      <c r="G1691" s="1" t="s">
        <v>4942</v>
      </c>
      <c r="H1691" s="1" t="s">
        <v>4659</v>
      </c>
      <c r="I1691" s="1" t="s">
        <v>4787</v>
      </c>
      <c r="J1691" s="1" t="s">
        <v>4648</v>
      </c>
      <c r="K1691">
        <v>9757.11</v>
      </c>
      <c r="L1691">
        <v>2.48</v>
      </c>
      <c r="M1691" s="32" t="s">
        <v>7848</v>
      </c>
      <c r="N1691" s="35" t="s">
        <v>6077</v>
      </c>
      <c r="O1691" s="1" t="s">
        <v>4664</v>
      </c>
      <c r="P1691" s="1" t="s">
        <v>4622</v>
      </c>
      <c r="Q1691" s="1" t="s">
        <v>4611</v>
      </c>
      <c r="R1691" s="1" t="s">
        <v>4644</v>
      </c>
      <c r="S1691" s="1">
        <f>+Excel_Advanced_Sales_Dataset_2000__hetvi__2[[#This Row],[Unit Price]]*Excel_Advanced_Sales_Dataset_2000__hetvi__2[[#This Row],[Quantity]]</f>
        <v>429312.84</v>
      </c>
    </row>
    <row r="1692" spans="1:19" x14ac:dyDescent="0.25">
      <c r="A1692" s="1" t="s">
        <v>3968</v>
      </c>
      <c r="B1692" s="1" t="s">
        <v>385</v>
      </c>
      <c r="C1692" s="1" t="s">
        <v>5699</v>
      </c>
      <c r="D1692" s="1" t="s">
        <v>6400</v>
      </c>
      <c r="E1692" s="1" t="s">
        <v>4602</v>
      </c>
      <c r="F1692" s="1" t="s">
        <v>4684</v>
      </c>
      <c r="G1692" s="1" t="s">
        <v>4792</v>
      </c>
      <c r="H1692" s="1" t="s">
        <v>4725</v>
      </c>
      <c r="I1692" s="1" t="s">
        <v>4923</v>
      </c>
      <c r="J1692" s="1" t="s">
        <v>5026</v>
      </c>
      <c r="K1692">
        <v>17423.86</v>
      </c>
      <c r="L1692">
        <v>15.79</v>
      </c>
      <c r="M1692" s="32" t="s">
        <v>7849</v>
      </c>
      <c r="N1692" s="35" t="s">
        <v>4914</v>
      </c>
      <c r="O1692" s="1" t="s">
        <v>4651</v>
      </c>
      <c r="P1692" s="1" t="s">
        <v>4622</v>
      </c>
      <c r="Q1692" s="1" t="s">
        <v>4643</v>
      </c>
      <c r="R1692" s="1" t="s">
        <v>4696</v>
      </c>
      <c r="S1692" s="1">
        <f>+Excel_Advanced_Sales_Dataset_2000__hetvi__2[[#This Row],[Unit Price]]*Excel_Advanced_Sales_Dataset_2000__hetvi__2[[#This Row],[Quantity]]</f>
        <v>209086.32</v>
      </c>
    </row>
    <row r="1693" spans="1:19" x14ac:dyDescent="0.25">
      <c r="A1693" s="1" t="s">
        <v>3970</v>
      </c>
      <c r="B1693" s="1" t="s">
        <v>1133</v>
      </c>
      <c r="C1693" s="1" t="s">
        <v>4666</v>
      </c>
      <c r="D1693" s="1" t="s">
        <v>7850</v>
      </c>
      <c r="E1693" s="1" t="s">
        <v>4627</v>
      </c>
      <c r="F1693" s="1" t="s">
        <v>4723</v>
      </c>
      <c r="G1693" s="1" t="s">
        <v>4922</v>
      </c>
      <c r="H1693" s="1" t="s">
        <v>4725</v>
      </c>
      <c r="I1693" s="1" t="s">
        <v>4827</v>
      </c>
      <c r="J1693" s="1" t="s">
        <v>4707</v>
      </c>
      <c r="K1693">
        <v>9036.2999999999993</v>
      </c>
      <c r="L1693">
        <v>0.67</v>
      </c>
      <c r="M1693" s="32" t="s">
        <v>7851</v>
      </c>
      <c r="N1693" s="35" t="s">
        <v>5324</v>
      </c>
      <c r="O1693" s="1" t="s">
        <v>4651</v>
      </c>
      <c r="P1693" s="1" t="s">
        <v>4622</v>
      </c>
      <c r="Q1693" s="1" t="s">
        <v>4611</v>
      </c>
      <c r="R1693" s="1" t="s">
        <v>4653</v>
      </c>
      <c r="S1693" s="1">
        <f>+Excel_Advanced_Sales_Dataset_2000__hetvi__2[[#This Row],[Unit Price]]*Excel_Advanced_Sales_Dataset_2000__hetvi__2[[#This Row],[Quantity]]</f>
        <v>225907.49999999997</v>
      </c>
    </row>
    <row r="1694" spans="1:19" x14ac:dyDescent="0.25">
      <c r="A1694" s="1" t="s">
        <v>3972</v>
      </c>
      <c r="B1694" s="1" t="s">
        <v>2197</v>
      </c>
      <c r="C1694" s="1" t="s">
        <v>6069</v>
      </c>
      <c r="D1694" s="1" t="s">
        <v>6416</v>
      </c>
      <c r="E1694" s="1" t="s">
        <v>4615</v>
      </c>
      <c r="F1694" s="1" t="s">
        <v>4733</v>
      </c>
      <c r="G1694" s="1" t="s">
        <v>4734</v>
      </c>
      <c r="H1694" s="1" t="s">
        <v>4725</v>
      </c>
      <c r="I1694" s="1" t="s">
        <v>4726</v>
      </c>
      <c r="J1694" s="1" t="s">
        <v>4835</v>
      </c>
      <c r="K1694">
        <v>28786.34</v>
      </c>
      <c r="L1694">
        <v>6.51</v>
      </c>
      <c r="M1694" s="32" t="s">
        <v>7852</v>
      </c>
      <c r="N1694" s="35" t="s">
        <v>6846</v>
      </c>
      <c r="O1694" s="1" t="s">
        <v>4609</v>
      </c>
      <c r="P1694" s="1" t="s">
        <v>4622</v>
      </c>
      <c r="Q1694" s="1" t="s">
        <v>4643</v>
      </c>
      <c r="R1694" s="1" t="s">
        <v>4703</v>
      </c>
      <c r="S1694" s="1">
        <f>+Excel_Advanced_Sales_Dataset_2000__hetvi__2[[#This Row],[Unit Price]]*Excel_Advanced_Sales_Dataset_2000__hetvi__2[[#This Row],[Quantity]]</f>
        <v>921162.88</v>
      </c>
    </row>
    <row r="1695" spans="1:19" x14ac:dyDescent="0.25">
      <c r="A1695" s="1" t="s">
        <v>3974</v>
      </c>
      <c r="B1695" s="1" t="s">
        <v>468</v>
      </c>
      <c r="C1695" s="1" t="s">
        <v>5800</v>
      </c>
      <c r="D1695" s="1" t="s">
        <v>4690</v>
      </c>
      <c r="E1695" s="1" t="s">
        <v>4615</v>
      </c>
      <c r="F1695" s="1" t="s">
        <v>4843</v>
      </c>
      <c r="G1695" s="1" t="s">
        <v>4844</v>
      </c>
      <c r="H1695" s="1" t="s">
        <v>4618</v>
      </c>
      <c r="I1695" s="1" t="s">
        <v>4647</v>
      </c>
      <c r="J1695" s="1" t="s">
        <v>5118</v>
      </c>
      <c r="K1695">
        <v>42087.13</v>
      </c>
      <c r="L1695">
        <v>8.83</v>
      </c>
      <c r="M1695" s="32" t="s">
        <v>7853</v>
      </c>
      <c r="N1695" s="35" t="s">
        <v>4876</v>
      </c>
      <c r="O1695" s="1" t="s">
        <v>4609</v>
      </c>
      <c r="P1695" s="1" t="s">
        <v>4622</v>
      </c>
      <c r="Q1695" s="1" t="s">
        <v>4643</v>
      </c>
      <c r="R1695" s="1" t="s">
        <v>4682</v>
      </c>
      <c r="S1695" s="1">
        <f>+Excel_Advanced_Sales_Dataset_2000__hetvi__2[[#This Row],[Unit Price]]*Excel_Advanced_Sales_Dataset_2000__hetvi__2[[#This Row],[Quantity]]</f>
        <v>1473049.5499999998</v>
      </c>
    </row>
    <row r="1696" spans="1:19" x14ac:dyDescent="0.25">
      <c r="A1696" s="1" t="s">
        <v>3976</v>
      </c>
      <c r="B1696" s="1" t="s">
        <v>2030</v>
      </c>
      <c r="C1696" s="1" t="s">
        <v>5302</v>
      </c>
      <c r="D1696" s="1" t="s">
        <v>6483</v>
      </c>
      <c r="E1696" s="1" t="s">
        <v>4627</v>
      </c>
      <c r="F1696" s="1" t="s">
        <v>4723</v>
      </c>
      <c r="G1696" s="1" t="s">
        <v>4922</v>
      </c>
      <c r="H1696" s="1" t="s">
        <v>4630</v>
      </c>
      <c r="I1696" s="1" t="s">
        <v>4766</v>
      </c>
      <c r="J1696" s="1" t="s">
        <v>5118</v>
      </c>
      <c r="K1696">
        <v>34618.050000000003</v>
      </c>
      <c r="L1696">
        <v>0.89</v>
      </c>
      <c r="M1696" s="32" t="s">
        <v>7854</v>
      </c>
      <c r="N1696" s="35" t="s">
        <v>4988</v>
      </c>
      <c r="O1696" s="1" t="s">
        <v>4609</v>
      </c>
      <c r="P1696" s="1" t="s">
        <v>4622</v>
      </c>
      <c r="Q1696" s="1" t="s">
        <v>4643</v>
      </c>
      <c r="R1696" s="1" t="s">
        <v>4782</v>
      </c>
      <c r="S1696" s="1">
        <f>+Excel_Advanced_Sales_Dataset_2000__hetvi__2[[#This Row],[Unit Price]]*Excel_Advanced_Sales_Dataset_2000__hetvi__2[[#This Row],[Quantity]]</f>
        <v>1211631.75</v>
      </c>
    </row>
    <row r="1697" spans="1:19" x14ac:dyDescent="0.25">
      <c r="A1697" s="1" t="s">
        <v>3978</v>
      </c>
      <c r="B1697" s="1" t="s">
        <v>1231</v>
      </c>
      <c r="C1697" s="1" t="s">
        <v>4877</v>
      </c>
      <c r="D1697" s="1" t="s">
        <v>5543</v>
      </c>
      <c r="E1697" s="1" t="s">
        <v>4615</v>
      </c>
      <c r="F1697" s="1" t="s">
        <v>4843</v>
      </c>
      <c r="G1697" s="1" t="s">
        <v>4844</v>
      </c>
      <c r="H1697" s="1" t="s">
        <v>4605</v>
      </c>
      <c r="I1697" s="1" t="s">
        <v>4706</v>
      </c>
      <c r="J1697" s="1" t="s">
        <v>4966</v>
      </c>
      <c r="K1697">
        <v>45811.97</v>
      </c>
      <c r="L1697">
        <v>13.38</v>
      </c>
      <c r="M1697" s="32" t="s">
        <v>7855</v>
      </c>
      <c r="N1697" s="35" t="s">
        <v>4888</v>
      </c>
      <c r="O1697" s="1" t="s">
        <v>4651</v>
      </c>
      <c r="P1697" s="1" t="s">
        <v>4622</v>
      </c>
      <c r="Q1697" s="1" t="s">
        <v>4623</v>
      </c>
      <c r="R1697" s="1" t="s">
        <v>4720</v>
      </c>
      <c r="S1697" s="1">
        <f>+Excel_Advanced_Sales_Dataset_2000__hetvi__2[[#This Row],[Unit Price]]*Excel_Advanced_Sales_Dataset_2000__hetvi__2[[#This Row],[Quantity]]</f>
        <v>778803.49</v>
      </c>
    </row>
    <row r="1698" spans="1:19" x14ac:dyDescent="0.25">
      <c r="A1698" s="1" t="s">
        <v>3980</v>
      </c>
      <c r="B1698" s="1" t="s">
        <v>242</v>
      </c>
      <c r="C1698" s="1" t="s">
        <v>5687</v>
      </c>
      <c r="D1698" s="1" t="s">
        <v>5050</v>
      </c>
      <c r="E1698" s="1" t="s">
        <v>4627</v>
      </c>
      <c r="F1698" s="1" t="s">
        <v>4691</v>
      </c>
      <c r="G1698" s="1" t="s">
        <v>5017</v>
      </c>
      <c r="H1698" s="1" t="s">
        <v>4638</v>
      </c>
      <c r="I1698" s="1" t="s">
        <v>4716</v>
      </c>
      <c r="J1698" s="1" t="s">
        <v>4918</v>
      </c>
      <c r="K1698">
        <v>49449.17</v>
      </c>
      <c r="L1698">
        <v>7.19</v>
      </c>
      <c r="M1698" s="32" t="s">
        <v>7856</v>
      </c>
      <c r="N1698" s="35" t="s">
        <v>6497</v>
      </c>
      <c r="O1698" s="1" t="s">
        <v>4609</v>
      </c>
      <c r="P1698" s="1" t="s">
        <v>4622</v>
      </c>
      <c r="Q1698" s="1" t="s">
        <v>4643</v>
      </c>
      <c r="R1698" s="1" t="s">
        <v>4720</v>
      </c>
      <c r="S1698" s="1">
        <f>+Excel_Advanced_Sales_Dataset_2000__hetvi__2[[#This Row],[Unit Price]]*Excel_Advanced_Sales_Dataset_2000__hetvi__2[[#This Row],[Quantity]]</f>
        <v>1285678.42</v>
      </c>
    </row>
    <row r="1699" spans="1:19" x14ac:dyDescent="0.25">
      <c r="A1699" s="1" t="s">
        <v>3982</v>
      </c>
      <c r="B1699" s="1" t="s">
        <v>3983</v>
      </c>
      <c r="C1699" s="1" t="s">
        <v>5217</v>
      </c>
      <c r="D1699" s="1" t="s">
        <v>7857</v>
      </c>
      <c r="E1699" s="1" t="s">
        <v>4627</v>
      </c>
      <c r="F1699" s="1" t="s">
        <v>4723</v>
      </c>
      <c r="G1699" s="1" t="s">
        <v>4922</v>
      </c>
      <c r="H1699" s="1" t="s">
        <v>4618</v>
      </c>
      <c r="I1699" s="1" t="s">
        <v>4748</v>
      </c>
      <c r="J1699" s="1" t="s">
        <v>4736</v>
      </c>
      <c r="K1699">
        <v>11595.1</v>
      </c>
      <c r="L1699">
        <v>10.72</v>
      </c>
      <c r="M1699" s="32" t="s">
        <v>7858</v>
      </c>
      <c r="N1699" s="35" t="s">
        <v>4871</v>
      </c>
      <c r="O1699" s="1" t="s">
        <v>4664</v>
      </c>
      <c r="P1699" s="1" t="s">
        <v>4622</v>
      </c>
      <c r="Q1699" s="1" t="s">
        <v>4643</v>
      </c>
      <c r="R1699" s="1" t="s">
        <v>4624</v>
      </c>
      <c r="S1699" s="1">
        <f>+Excel_Advanced_Sales_Dataset_2000__hetvi__2[[#This Row],[Unit Price]]*Excel_Advanced_Sales_Dataset_2000__hetvi__2[[#This Row],[Quantity]]</f>
        <v>69570.600000000006</v>
      </c>
    </row>
    <row r="1700" spans="1:19" x14ac:dyDescent="0.25">
      <c r="A1700" s="1" t="s">
        <v>3985</v>
      </c>
      <c r="B1700" s="1" t="s">
        <v>232</v>
      </c>
      <c r="C1700" s="1" t="s">
        <v>4666</v>
      </c>
      <c r="D1700" s="1" t="s">
        <v>6768</v>
      </c>
      <c r="E1700" s="1" t="s">
        <v>4627</v>
      </c>
      <c r="F1700" s="1" t="s">
        <v>4628</v>
      </c>
      <c r="G1700" s="1" t="s">
        <v>4629</v>
      </c>
      <c r="H1700" s="1" t="s">
        <v>4659</v>
      </c>
      <c r="I1700" s="1" t="s">
        <v>4943</v>
      </c>
      <c r="J1700" s="1" t="s">
        <v>4640</v>
      </c>
      <c r="K1700">
        <v>44829.94</v>
      </c>
      <c r="L1700">
        <v>10.029999999999999</v>
      </c>
      <c r="M1700" s="32" t="s">
        <v>7859</v>
      </c>
      <c r="N1700" s="35" t="s">
        <v>4945</v>
      </c>
      <c r="O1700" s="1" t="s">
        <v>4730</v>
      </c>
      <c r="P1700" s="1" t="s">
        <v>4622</v>
      </c>
      <c r="Q1700" s="1" t="s">
        <v>4623</v>
      </c>
      <c r="R1700" s="1" t="s">
        <v>4653</v>
      </c>
      <c r="S1700" s="1">
        <f>+Excel_Advanced_Sales_Dataset_2000__hetvi__2[[#This Row],[Unit Price]]*Excel_Advanced_Sales_Dataset_2000__hetvi__2[[#This Row],[Quantity]]</f>
        <v>1927687.4200000002</v>
      </c>
    </row>
    <row r="1701" spans="1:19" x14ac:dyDescent="0.25">
      <c r="A1701" s="1" t="s">
        <v>3987</v>
      </c>
      <c r="B1701" s="1" t="s">
        <v>28</v>
      </c>
      <c r="C1701" s="1" t="s">
        <v>4877</v>
      </c>
      <c r="D1701" s="1" t="s">
        <v>5124</v>
      </c>
      <c r="E1701" s="1" t="s">
        <v>4627</v>
      </c>
      <c r="F1701" s="1" t="s">
        <v>4628</v>
      </c>
      <c r="G1701" s="1" t="s">
        <v>4747</v>
      </c>
      <c r="H1701" s="1" t="s">
        <v>4630</v>
      </c>
      <c r="I1701" s="1" t="s">
        <v>4631</v>
      </c>
      <c r="J1701" s="1" t="s">
        <v>4661</v>
      </c>
      <c r="K1701">
        <v>42245.98</v>
      </c>
      <c r="L1701">
        <v>11.39</v>
      </c>
      <c r="M1701" s="32" t="s">
        <v>7860</v>
      </c>
      <c r="N1701" s="35" t="s">
        <v>4608</v>
      </c>
      <c r="O1701" s="1" t="s">
        <v>4651</v>
      </c>
      <c r="P1701" s="1" t="s">
        <v>4622</v>
      </c>
      <c r="Q1701" s="1" t="s">
        <v>4611</v>
      </c>
      <c r="R1701" s="1" t="s">
        <v>4612</v>
      </c>
      <c r="S1701" s="1">
        <f>+Excel_Advanced_Sales_Dataset_2000__hetvi__2[[#This Row],[Unit Price]]*Excel_Advanced_Sales_Dataset_2000__hetvi__2[[#This Row],[Quantity]]</f>
        <v>1943315.08</v>
      </c>
    </row>
    <row r="1702" spans="1:19" x14ac:dyDescent="0.25">
      <c r="A1702" s="1" t="s">
        <v>3989</v>
      </c>
      <c r="B1702" s="1" t="s">
        <v>1414</v>
      </c>
      <c r="C1702" s="1" t="s">
        <v>4886</v>
      </c>
      <c r="D1702" s="1" t="s">
        <v>5168</v>
      </c>
      <c r="E1702" s="1" t="s">
        <v>4602</v>
      </c>
      <c r="F1702" s="1" t="s">
        <v>4684</v>
      </c>
      <c r="G1702" s="1" t="s">
        <v>5022</v>
      </c>
      <c r="H1702" s="1" t="s">
        <v>4638</v>
      </c>
      <c r="I1702" s="1" t="s">
        <v>4716</v>
      </c>
      <c r="J1702" s="1" t="s">
        <v>5138</v>
      </c>
      <c r="K1702">
        <v>46918.5</v>
      </c>
      <c r="L1702">
        <v>16.190000000000001</v>
      </c>
      <c r="M1702" s="32" t="s">
        <v>7861</v>
      </c>
      <c r="N1702" s="35" t="s">
        <v>5198</v>
      </c>
      <c r="O1702" s="1" t="s">
        <v>4651</v>
      </c>
      <c r="P1702" s="1" t="s">
        <v>4622</v>
      </c>
      <c r="Q1702" s="1" t="s">
        <v>4643</v>
      </c>
      <c r="R1702" s="1" t="s">
        <v>4720</v>
      </c>
      <c r="S1702" s="1">
        <f>+Excel_Advanced_Sales_Dataset_2000__hetvi__2[[#This Row],[Unit Price]]*Excel_Advanced_Sales_Dataset_2000__hetvi__2[[#This Row],[Quantity]]</f>
        <v>656859</v>
      </c>
    </row>
    <row r="1703" spans="1:19" x14ac:dyDescent="0.25">
      <c r="A1703" s="1" t="s">
        <v>3991</v>
      </c>
      <c r="B1703" s="1" t="s">
        <v>1522</v>
      </c>
      <c r="C1703" s="1" t="s">
        <v>7693</v>
      </c>
      <c r="D1703" s="1" t="s">
        <v>4886</v>
      </c>
      <c r="E1703" s="1" t="s">
        <v>4627</v>
      </c>
      <c r="F1703" s="1" t="s">
        <v>4636</v>
      </c>
      <c r="G1703" s="1" t="s">
        <v>4985</v>
      </c>
      <c r="H1703" s="1" t="s">
        <v>4630</v>
      </c>
      <c r="I1703" s="1" t="s">
        <v>4766</v>
      </c>
      <c r="J1703" s="1" t="s">
        <v>4741</v>
      </c>
      <c r="K1703">
        <v>17818.009999999998</v>
      </c>
      <c r="L1703">
        <v>5.74</v>
      </c>
      <c r="M1703" s="32" t="s">
        <v>7862</v>
      </c>
      <c r="N1703" s="35" t="s">
        <v>5355</v>
      </c>
      <c r="O1703" s="1" t="s">
        <v>4730</v>
      </c>
      <c r="P1703" s="1" t="s">
        <v>4622</v>
      </c>
      <c r="Q1703" s="1" t="s">
        <v>4643</v>
      </c>
      <c r="R1703" s="1" t="s">
        <v>4653</v>
      </c>
      <c r="S1703" s="1">
        <f>+Excel_Advanced_Sales_Dataset_2000__hetvi__2[[#This Row],[Unit Price]]*Excel_Advanced_Sales_Dataset_2000__hetvi__2[[#This Row],[Quantity]]</f>
        <v>356360.19999999995</v>
      </c>
    </row>
    <row r="1704" spans="1:19" x14ac:dyDescent="0.25">
      <c r="A1704" s="1" t="s">
        <v>3993</v>
      </c>
      <c r="B1704" s="1" t="s">
        <v>174</v>
      </c>
      <c r="C1704" s="1" t="s">
        <v>6986</v>
      </c>
      <c r="D1704" s="1" t="s">
        <v>6100</v>
      </c>
      <c r="E1704" s="1" t="s">
        <v>4656</v>
      </c>
      <c r="F1704" s="1" t="s">
        <v>4676</v>
      </c>
      <c r="G1704" s="1" t="s">
        <v>4677</v>
      </c>
      <c r="H1704" s="1" t="s">
        <v>4725</v>
      </c>
      <c r="I1704" s="1" t="s">
        <v>4726</v>
      </c>
      <c r="J1704" s="1" t="s">
        <v>4707</v>
      </c>
      <c r="K1704">
        <v>46531.8</v>
      </c>
      <c r="L1704">
        <v>17.32</v>
      </c>
      <c r="M1704" s="32" t="s">
        <v>7863</v>
      </c>
      <c r="N1704" s="35" t="s">
        <v>6039</v>
      </c>
      <c r="O1704" s="1" t="s">
        <v>4651</v>
      </c>
      <c r="P1704" s="1" t="s">
        <v>4622</v>
      </c>
      <c r="Q1704" s="1" t="s">
        <v>4611</v>
      </c>
      <c r="R1704" s="1" t="s">
        <v>4696</v>
      </c>
      <c r="S1704" s="1">
        <f>+Excel_Advanced_Sales_Dataset_2000__hetvi__2[[#This Row],[Unit Price]]*Excel_Advanced_Sales_Dataset_2000__hetvi__2[[#This Row],[Quantity]]</f>
        <v>1163295</v>
      </c>
    </row>
    <row r="1705" spans="1:19" x14ac:dyDescent="0.25">
      <c r="A1705" s="1" t="s">
        <v>3995</v>
      </c>
      <c r="B1705" s="1" t="s">
        <v>633</v>
      </c>
      <c r="C1705" s="1" t="s">
        <v>5385</v>
      </c>
      <c r="D1705" s="1" t="s">
        <v>7779</v>
      </c>
      <c r="E1705" s="1" t="s">
        <v>4627</v>
      </c>
      <c r="F1705" s="1" t="s">
        <v>4636</v>
      </c>
      <c r="G1705" s="1" t="s">
        <v>4985</v>
      </c>
      <c r="H1705" s="1" t="s">
        <v>4618</v>
      </c>
      <c r="I1705" s="1" t="s">
        <v>4735</v>
      </c>
      <c r="J1705" s="1" t="s">
        <v>4661</v>
      </c>
      <c r="K1705">
        <v>35969.120000000003</v>
      </c>
      <c r="L1705">
        <v>3.95</v>
      </c>
      <c r="M1705" s="32" t="s">
        <v>7864</v>
      </c>
      <c r="N1705" s="35" t="s">
        <v>6031</v>
      </c>
      <c r="O1705" s="1" t="s">
        <v>4730</v>
      </c>
      <c r="P1705" s="1" t="s">
        <v>4622</v>
      </c>
      <c r="Q1705" s="1" t="s">
        <v>4643</v>
      </c>
      <c r="R1705" s="1" t="s">
        <v>4612</v>
      </c>
      <c r="S1705" s="1">
        <f>+Excel_Advanced_Sales_Dataset_2000__hetvi__2[[#This Row],[Unit Price]]*Excel_Advanced_Sales_Dataset_2000__hetvi__2[[#This Row],[Quantity]]</f>
        <v>1654579.52</v>
      </c>
    </row>
    <row r="1706" spans="1:19" x14ac:dyDescent="0.25">
      <c r="A1706" s="1" t="s">
        <v>3997</v>
      </c>
      <c r="B1706" s="1" t="s">
        <v>1745</v>
      </c>
      <c r="C1706" s="1" t="s">
        <v>5532</v>
      </c>
      <c r="D1706" s="1" t="s">
        <v>7140</v>
      </c>
      <c r="E1706" s="1" t="s">
        <v>4656</v>
      </c>
      <c r="F1706" s="1" t="s">
        <v>4772</v>
      </c>
      <c r="G1706" s="1" t="s">
        <v>4867</v>
      </c>
      <c r="H1706" s="1" t="s">
        <v>4638</v>
      </c>
      <c r="I1706" s="1" t="s">
        <v>4834</v>
      </c>
      <c r="J1706" s="1" t="s">
        <v>4793</v>
      </c>
      <c r="K1706">
        <v>29256.080000000002</v>
      </c>
      <c r="L1706">
        <v>10.25</v>
      </c>
      <c r="M1706" s="32" t="s">
        <v>7865</v>
      </c>
      <c r="N1706" s="35" t="s">
        <v>6549</v>
      </c>
      <c r="O1706" s="1" t="s">
        <v>4609</v>
      </c>
      <c r="P1706" s="1" t="s">
        <v>4622</v>
      </c>
      <c r="Q1706" s="1" t="s">
        <v>4643</v>
      </c>
      <c r="R1706" s="1" t="s">
        <v>4682</v>
      </c>
      <c r="S1706" s="1">
        <f>+Excel_Advanced_Sales_Dataset_2000__hetvi__2[[#This Row],[Unit Price]]*Excel_Advanced_Sales_Dataset_2000__hetvi__2[[#This Row],[Quantity]]</f>
        <v>468097.28000000003</v>
      </c>
    </row>
    <row r="1707" spans="1:19" x14ac:dyDescent="0.25">
      <c r="A1707" s="1" t="s">
        <v>3998</v>
      </c>
      <c r="B1707" s="1" t="s">
        <v>3999</v>
      </c>
      <c r="C1707" s="1" t="s">
        <v>4885</v>
      </c>
      <c r="D1707" s="1" t="s">
        <v>5290</v>
      </c>
      <c r="E1707" s="1" t="s">
        <v>4627</v>
      </c>
      <c r="F1707" s="1" t="s">
        <v>4628</v>
      </c>
      <c r="G1707" s="1" t="s">
        <v>4711</v>
      </c>
      <c r="H1707" s="1" t="s">
        <v>4618</v>
      </c>
      <c r="I1707" s="1" t="s">
        <v>4678</v>
      </c>
      <c r="J1707" s="1" t="s">
        <v>4779</v>
      </c>
      <c r="K1707">
        <v>20348.36</v>
      </c>
      <c r="L1707">
        <v>3.89</v>
      </c>
      <c r="M1707" s="32" t="s">
        <v>7866</v>
      </c>
      <c r="N1707" s="35" t="s">
        <v>5499</v>
      </c>
      <c r="O1707" s="1" t="s">
        <v>45</v>
      </c>
      <c r="P1707" s="1" t="s">
        <v>4622</v>
      </c>
      <c r="Q1707" s="1" t="s">
        <v>4623</v>
      </c>
      <c r="R1707" s="1" t="s">
        <v>4744</v>
      </c>
      <c r="S1707" s="1">
        <f>+Excel_Advanced_Sales_Dataset_2000__hetvi__2[[#This Row],[Unit Price]]*Excel_Advanced_Sales_Dataset_2000__hetvi__2[[#This Row],[Quantity]]</f>
        <v>183135.24</v>
      </c>
    </row>
    <row r="1708" spans="1:19" x14ac:dyDescent="0.25">
      <c r="A1708" s="1" t="s">
        <v>4001</v>
      </c>
      <c r="B1708" s="1" t="s">
        <v>1755</v>
      </c>
      <c r="C1708" s="1" t="s">
        <v>5221</v>
      </c>
      <c r="D1708" s="1" t="s">
        <v>5206</v>
      </c>
      <c r="E1708" s="1" t="s">
        <v>4627</v>
      </c>
      <c r="F1708" s="1" t="s">
        <v>4723</v>
      </c>
      <c r="G1708" s="1" t="s">
        <v>4724</v>
      </c>
      <c r="H1708" s="1" t="s">
        <v>4659</v>
      </c>
      <c r="I1708" s="1" t="s">
        <v>4943</v>
      </c>
      <c r="J1708" s="1" t="s">
        <v>4820</v>
      </c>
      <c r="K1708">
        <v>27054.720000000001</v>
      </c>
      <c r="L1708">
        <v>19.53</v>
      </c>
      <c r="M1708" s="32" t="s">
        <v>7867</v>
      </c>
      <c r="N1708" s="35" t="s">
        <v>5752</v>
      </c>
      <c r="O1708" s="1" t="s">
        <v>4609</v>
      </c>
      <c r="P1708" s="1" t="s">
        <v>4652</v>
      </c>
      <c r="Q1708" s="1" t="s">
        <v>4643</v>
      </c>
      <c r="R1708" s="1" t="s">
        <v>4665</v>
      </c>
      <c r="S1708" s="1">
        <f>+Excel_Advanced_Sales_Dataset_2000__hetvi__2[[#This Row],[Unit Price]]*Excel_Advanced_Sales_Dataset_2000__hetvi__2[[#This Row],[Quantity]]</f>
        <v>595203.84000000008</v>
      </c>
    </row>
    <row r="1709" spans="1:19" x14ac:dyDescent="0.25">
      <c r="A1709" s="1" t="s">
        <v>4003</v>
      </c>
      <c r="B1709" s="1" t="s">
        <v>1059</v>
      </c>
      <c r="C1709" s="1" t="s">
        <v>7868</v>
      </c>
      <c r="D1709" s="1" t="s">
        <v>6358</v>
      </c>
      <c r="E1709" s="1" t="s">
        <v>4602</v>
      </c>
      <c r="F1709" s="1" t="s">
        <v>4603</v>
      </c>
      <c r="G1709" s="1" t="s">
        <v>4955</v>
      </c>
      <c r="H1709" s="1" t="s">
        <v>4659</v>
      </c>
      <c r="I1709" s="1" t="s">
        <v>4787</v>
      </c>
      <c r="J1709" s="1" t="s">
        <v>4640</v>
      </c>
      <c r="K1709">
        <v>627.82000000000005</v>
      </c>
      <c r="L1709">
        <v>18.350000000000001</v>
      </c>
      <c r="M1709" s="32" t="s">
        <v>7869</v>
      </c>
      <c r="N1709" s="35" t="s">
        <v>5929</v>
      </c>
      <c r="O1709" s="1" t="s">
        <v>4730</v>
      </c>
      <c r="P1709" s="1" t="s">
        <v>4622</v>
      </c>
      <c r="Q1709" s="1" t="s">
        <v>4643</v>
      </c>
      <c r="R1709" s="1" t="s">
        <v>4744</v>
      </c>
      <c r="S1709" s="1">
        <f>+Excel_Advanced_Sales_Dataset_2000__hetvi__2[[#This Row],[Unit Price]]*Excel_Advanced_Sales_Dataset_2000__hetvi__2[[#This Row],[Quantity]]</f>
        <v>26996.260000000002</v>
      </c>
    </row>
    <row r="1710" spans="1:19" x14ac:dyDescent="0.25">
      <c r="A1710" s="1" t="s">
        <v>4005</v>
      </c>
      <c r="B1710" s="1" t="s">
        <v>1529</v>
      </c>
      <c r="C1710" s="1" t="s">
        <v>5134</v>
      </c>
      <c r="D1710" s="1" t="s">
        <v>5257</v>
      </c>
      <c r="E1710" s="1" t="s">
        <v>4615</v>
      </c>
      <c r="F1710" s="1" t="s">
        <v>4754</v>
      </c>
      <c r="G1710" s="1" t="s">
        <v>4798</v>
      </c>
      <c r="H1710" s="1" t="s">
        <v>4630</v>
      </c>
      <c r="I1710" s="1" t="s">
        <v>5077</v>
      </c>
      <c r="J1710" s="1" t="s">
        <v>4893</v>
      </c>
      <c r="K1710">
        <v>39544.79</v>
      </c>
      <c r="L1710">
        <v>0.66</v>
      </c>
      <c r="M1710" s="32" t="s">
        <v>7870</v>
      </c>
      <c r="N1710" s="35" t="s">
        <v>6398</v>
      </c>
      <c r="O1710" s="1" t="s">
        <v>4730</v>
      </c>
      <c r="P1710" s="1" t="s">
        <v>4622</v>
      </c>
      <c r="Q1710" s="1" t="s">
        <v>4623</v>
      </c>
      <c r="R1710" s="1" t="s">
        <v>4653</v>
      </c>
      <c r="S1710" s="1">
        <f>+Excel_Advanced_Sales_Dataset_2000__hetvi__2[[#This Row],[Unit Price]]*Excel_Advanced_Sales_Dataset_2000__hetvi__2[[#This Row],[Quantity]]</f>
        <v>830440.59</v>
      </c>
    </row>
    <row r="1711" spans="1:19" x14ac:dyDescent="0.25">
      <c r="A1711" s="1" t="s">
        <v>4007</v>
      </c>
      <c r="B1711" s="1" t="s">
        <v>1174</v>
      </c>
      <c r="C1711" s="1" t="s">
        <v>6365</v>
      </c>
      <c r="D1711" s="1" t="s">
        <v>7871</v>
      </c>
      <c r="E1711" s="1" t="s">
        <v>4602</v>
      </c>
      <c r="F1711" s="1" t="s">
        <v>4603</v>
      </c>
      <c r="G1711" s="1" t="s">
        <v>4813</v>
      </c>
      <c r="H1711" s="1" t="s">
        <v>4630</v>
      </c>
      <c r="I1711" s="1" t="s">
        <v>5088</v>
      </c>
      <c r="J1711" s="1" t="s">
        <v>4909</v>
      </c>
      <c r="K1711">
        <v>18776.62</v>
      </c>
      <c r="L1711">
        <v>7.65</v>
      </c>
      <c r="M1711" s="32" t="s">
        <v>7872</v>
      </c>
      <c r="N1711" s="35" t="s">
        <v>5120</v>
      </c>
      <c r="O1711" s="1" t="s">
        <v>4730</v>
      </c>
      <c r="P1711" s="1" t="s">
        <v>4622</v>
      </c>
      <c r="Q1711" s="1" t="s">
        <v>4623</v>
      </c>
      <c r="R1711" s="1" t="s">
        <v>4782</v>
      </c>
      <c r="S1711" s="1">
        <f>+Excel_Advanced_Sales_Dataset_2000__hetvi__2[[#This Row],[Unit Price]]*Excel_Advanced_Sales_Dataset_2000__hetvi__2[[#This Row],[Quantity]]</f>
        <v>938831</v>
      </c>
    </row>
    <row r="1712" spans="1:19" x14ac:dyDescent="0.25">
      <c r="A1712" s="1" t="s">
        <v>4009</v>
      </c>
      <c r="B1712" s="1" t="s">
        <v>1398</v>
      </c>
      <c r="C1712" s="1" t="s">
        <v>4731</v>
      </c>
      <c r="D1712" s="1" t="s">
        <v>4873</v>
      </c>
      <c r="E1712" s="1" t="s">
        <v>4656</v>
      </c>
      <c r="F1712" s="1" t="s">
        <v>4676</v>
      </c>
      <c r="G1712" s="1" t="s">
        <v>5132</v>
      </c>
      <c r="H1712" s="1" t="s">
        <v>4725</v>
      </c>
      <c r="I1712" s="1" t="s">
        <v>4898</v>
      </c>
      <c r="J1712" s="1" t="s">
        <v>4809</v>
      </c>
      <c r="K1712">
        <v>34141</v>
      </c>
      <c r="L1712">
        <v>8.9499999999999993</v>
      </c>
      <c r="M1712" s="32" t="s">
        <v>7873</v>
      </c>
      <c r="N1712" s="35" t="s">
        <v>5752</v>
      </c>
      <c r="O1712" s="1" t="s">
        <v>4664</v>
      </c>
      <c r="P1712" s="1" t="s">
        <v>4622</v>
      </c>
      <c r="Q1712" s="1" t="s">
        <v>4643</v>
      </c>
      <c r="R1712" s="1" t="s">
        <v>4665</v>
      </c>
      <c r="S1712" s="1">
        <f>+Excel_Advanced_Sales_Dataset_2000__hetvi__2[[#This Row],[Unit Price]]*Excel_Advanced_Sales_Dataset_2000__hetvi__2[[#This Row],[Quantity]]</f>
        <v>238987</v>
      </c>
    </row>
    <row r="1713" spans="1:19" x14ac:dyDescent="0.25">
      <c r="A1713" s="1" t="s">
        <v>4011</v>
      </c>
      <c r="B1713" s="1" t="s">
        <v>974</v>
      </c>
      <c r="C1713" s="1" t="s">
        <v>5604</v>
      </c>
      <c r="D1713" s="1" t="s">
        <v>4683</v>
      </c>
      <c r="E1713" s="1" t="s">
        <v>4615</v>
      </c>
      <c r="F1713" s="1" t="s">
        <v>4616</v>
      </c>
      <c r="G1713" s="1" t="s">
        <v>5280</v>
      </c>
      <c r="H1713" s="1" t="s">
        <v>4638</v>
      </c>
      <c r="I1713" s="1" t="s">
        <v>4774</v>
      </c>
      <c r="J1713" s="1" t="s">
        <v>5100</v>
      </c>
      <c r="K1713">
        <v>10128.15</v>
      </c>
      <c r="L1713">
        <v>18.98</v>
      </c>
      <c r="M1713" s="32" t="s">
        <v>7874</v>
      </c>
      <c r="N1713" s="35" t="s">
        <v>5502</v>
      </c>
      <c r="O1713" s="1" t="s">
        <v>45</v>
      </c>
      <c r="P1713" s="1" t="s">
        <v>4622</v>
      </c>
      <c r="Q1713" s="1" t="s">
        <v>4643</v>
      </c>
      <c r="R1713" s="1" t="s">
        <v>4624</v>
      </c>
      <c r="S1713" s="1">
        <f>+Excel_Advanced_Sales_Dataset_2000__hetvi__2[[#This Row],[Unit Price]]*Excel_Advanced_Sales_Dataset_2000__hetvi__2[[#This Row],[Quantity]]</f>
        <v>476023.05</v>
      </c>
    </row>
    <row r="1714" spans="1:19" x14ac:dyDescent="0.25">
      <c r="A1714" s="1" t="s">
        <v>4013</v>
      </c>
      <c r="B1714" s="1" t="s">
        <v>1716</v>
      </c>
      <c r="C1714" s="1" t="s">
        <v>7875</v>
      </c>
      <c r="D1714" s="1" t="s">
        <v>5965</v>
      </c>
      <c r="E1714" s="1" t="s">
        <v>4602</v>
      </c>
      <c r="F1714" s="1" t="s">
        <v>4668</v>
      </c>
      <c r="G1714" s="1" t="s">
        <v>4669</v>
      </c>
      <c r="H1714" s="1" t="s">
        <v>4659</v>
      </c>
      <c r="I1714" s="1" t="s">
        <v>4787</v>
      </c>
      <c r="J1714" s="1" t="s">
        <v>4986</v>
      </c>
      <c r="K1714">
        <v>21790.87</v>
      </c>
      <c r="L1714">
        <v>6.46</v>
      </c>
      <c r="M1714" s="32" t="s">
        <v>7876</v>
      </c>
      <c r="N1714" s="35" t="s">
        <v>6604</v>
      </c>
      <c r="O1714" s="1" t="s">
        <v>4609</v>
      </c>
      <c r="P1714" s="1" t="s">
        <v>4622</v>
      </c>
      <c r="Q1714" s="1" t="s">
        <v>4611</v>
      </c>
      <c r="R1714" s="1" t="s">
        <v>4644</v>
      </c>
      <c r="S1714" s="1">
        <f>+Excel_Advanced_Sales_Dataset_2000__hetvi__2[[#This Row],[Unit Price]]*Excel_Advanced_Sales_Dataset_2000__hetvi__2[[#This Row],[Quantity]]</f>
        <v>501190.00999999995</v>
      </c>
    </row>
    <row r="1715" spans="1:19" x14ac:dyDescent="0.25">
      <c r="A1715" s="1" t="s">
        <v>4015</v>
      </c>
      <c r="B1715" s="1" t="s">
        <v>1065</v>
      </c>
      <c r="C1715" s="1" t="s">
        <v>5221</v>
      </c>
      <c r="D1715" s="1" t="s">
        <v>4818</v>
      </c>
      <c r="E1715" s="1" t="s">
        <v>4627</v>
      </c>
      <c r="F1715" s="1" t="s">
        <v>4628</v>
      </c>
      <c r="G1715" s="1" t="s">
        <v>4711</v>
      </c>
      <c r="H1715" s="1" t="s">
        <v>4630</v>
      </c>
      <c r="I1715" s="1" t="s">
        <v>4670</v>
      </c>
      <c r="J1715" s="1" t="s">
        <v>4814</v>
      </c>
      <c r="K1715">
        <v>13574.63</v>
      </c>
      <c r="L1715">
        <v>2.2599999999999998</v>
      </c>
      <c r="M1715" s="32" t="s">
        <v>7877</v>
      </c>
      <c r="N1715" s="35" t="s">
        <v>6089</v>
      </c>
      <c r="O1715" s="1" t="s">
        <v>4609</v>
      </c>
      <c r="P1715" s="1" t="s">
        <v>4622</v>
      </c>
      <c r="Q1715" s="1" t="s">
        <v>4623</v>
      </c>
      <c r="R1715" s="1" t="s">
        <v>4665</v>
      </c>
      <c r="S1715" s="1">
        <f>+Excel_Advanced_Sales_Dataset_2000__hetvi__2[[#This Row],[Unit Price]]*Excel_Advanced_Sales_Dataset_2000__hetvi__2[[#This Row],[Quantity]]</f>
        <v>325791.12</v>
      </c>
    </row>
    <row r="1716" spans="1:19" x14ac:dyDescent="0.25">
      <c r="A1716" s="1" t="s">
        <v>4017</v>
      </c>
      <c r="B1716" s="1" t="s">
        <v>729</v>
      </c>
      <c r="C1716" s="1" t="s">
        <v>5874</v>
      </c>
      <c r="D1716" s="1" t="s">
        <v>5012</v>
      </c>
      <c r="E1716" s="1" t="s">
        <v>4656</v>
      </c>
      <c r="F1716" s="1" t="s">
        <v>4772</v>
      </c>
      <c r="G1716" s="1" t="s">
        <v>4773</v>
      </c>
      <c r="H1716" s="1" t="s">
        <v>4659</v>
      </c>
      <c r="I1716" s="1" t="s">
        <v>4787</v>
      </c>
      <c r="J1716" s="1" t="s">
        <v>4767</v>
      </c>
      <c r="K1716">
        <v>29437.27</v>
      </c>
      <c r="L1716">
        <v>5.17</v>
      </c>
      <c r="M1716" s="32" t="s">
        <v>7878</v>
      </c>
      <c r="N1716" s="35" t="s">
        <v>5641</v>
      </c>
      <c r="O1716" s="1" t="s">
        <v>4664</v>
      </c>
      <c r="P1716" s="1" t="s">
        <v>4622</v>
      </c>
      <c r="Q1716" s="1" t="s">
        <v>4611</v>
      </c>
      <c r="R1716" s="1" t="s">
        <v>4624</v>
      </c>
      <c r="S1716" s="1">
        <f>+Excel_Advanced_Sales_Dataset_2000__hetvi__2[[#This Row],[Unit Price]]*Excel_Advanced_Sales_Dataset_2000__hetvi__2[[#This Row],[Quantity]]</f>
        <v>1324677.1499999999</v>
      </c>
    </row>
    <row r="1717" spans="1:19" x14ac:dyDescent="0.25">
      <c r="A1717" s="1" t="s">
        <v>4019</v>
      </c>
      <c r="B1717" s="1" t="s">
        <v>1920</v>
      </c>
      <c r="C1717" s="1" t="s">
        <v>5029</v>
      </c>
      <c r="D1717" s="1" t="s">
        <v>4854</v>
      </c>
      <c r="E1717" s="1" t="s">
        <v>4627</v>
      </c>
      <c r="F1717" s="1" t="s">
        <v>4628</v>
      </c>
      <c r="G1717" s="1" t="s">
        <v>4747</v>
      </c>
      <c r="H1717" s="1" t="s">
        <v>4659</v>
      </c>
      <c r="I1717" s="1" t="s">
        <v>4845</v>
      </c>
      <c r="J1717" s="1" t="s">
        <v>4717</v>
      </c>
      <c r="K1717">
        <v>25386.06</v>
      </c>
      <c r="L1717">
        <v>5.63</v>
      </c>
      <c r="M1717" s="32" t="s">
        <v>7879</v>
      </c>
      <c r="N1717" s="35" t="s">
        <v>5343</v>
      </c>
      <c r="O1717" s="1" t="s">
        <v>4609</v>
      </c>
      <c r="P1717" s="1" t="s">
        <v>4622</v>
      </c>
      <c r="Q1717" s="1" t="s">
        <v>4611</v>
      </c>
      <c r="R1717" s="1" t="s">
        <v>4720</v>
      </c>
      <c r="S1717" s="1">
        <f>+Excel_Advanced_Sales_Dataset_2000__hetvi__2[[#This Row],[Unit Price]]*Excel_Advanced_Sales_Dataset_2000__hetvi__2[[#This Row],[Quantity]]</f>
        <v>939284.22000000009</v>
      </c>
    </row>
    <row r="1718" spans="1:19" x14ac:dyDescent="0.25">
      <c r="A1718" s="1" t="s">
        <v>4021</v>
      </c>
      <c r="B1718" s="1" t="s">
        <v>779</v>
      </c>
      <c r="C1718" s="1" t="s">
        <v>7880</v>
      </c>
      <c r="D1718" s="1" t="s">
        <v>7881</v>
      </c>
      <c r="E1718" s="1" t="s">
        <v>4656</v>
      </c>
      <c r="F1718" s="1" t="s">
        <v>4657</v>
      </c>
      <c r="G1718" s="1" t="s">
        <v>5152</v>
      </c>
      <c r="H1718" s="1" t="s">
        <v>4618</v>
      </c>
      <c r="I1718" s="1" t="s">
        <v>4735</v>
      </c>
      <c r="J1718" s="1" t="s">
        <v>4693</v>
      </c>
      <c r="K1718">
        <v>9746.64</v>
      </c>
      <c r="L1718">
        <v>16.690000000000001</v>
      </c>
      <c r="M1718" s="32" t="s">
        <v>7882</v>
      </c>
      <c r="N1718" s="35" t="s">
        <v>5387</v>
      </c>
      <c r="O1718" s="1" t="s">
        <v>45</v>
      </c>
      <c r="P1718" s="1" t="s">
        <v>4610</v>
      </c>
      <c r="Q1718" s="1" t="s">
        <v>4623</v>
      </c>
      <c r="R1718" s="1" t="s">
        <v>4782</v>
      </c>
      <c r="S1718" s="1">
        <f>+Excel_Advanced_Sales_Dataset_2000__hetvi__2[[#This Row],[Unit Price]]*Excel_Advanced_Sales_Dataset_2000__hetvi__2[[#This Row],[Quantity]]</f>
        <v>292399.19999999995</v>
      </c>
    </row>
    <row r="1719" spans="1:19" x14ac:dyDescent="0.25">
      <c r="A1719" s="1" t="s">
        <v>4023</v>
      </c>
      <c r="B1719" s="1" t="s">
        <v>1666</v>
      </c>
      <c r="C1719" s="1" t="s">
        <v>5182</v>
      </c>
      <c r="D1719" s="1" t="s">
        <v>5835</v>
      </c>
      <c r="E1719" s="1" t="s">
        <v>4656</v>
      </c>
      <c r="F1719" s="1" t="s">
        <v>4891</v>
      </c>
      <c r="G1719" s="1" t="s">
        <v>5183</v>
      </c>
      <c r="H1719" s="1" t="s">
        <v>4725</v>
      </c>
      <c r="I1719" s="1" t="s">
        <v>5247</v>
      </c>
      <c r="J1719" s="1" t="s">
        <v>4893</v>
      </c>
      <c r="K1719">
        <v>25049.02</v>
      </c>
      <c r="L1719">
        <v>7.76</v>
      </c>
      <c r="M1719" s="32" t="s">
        <v>7883</v>
      </c>
      <c r="N1719" s="35" t="s">
        <v>4688</v>
      </c>
      <c r="O1719" s="1" t="s">
        <v>45</v>
      </c>
      <c r="P1719" s="1" t="s">
        <v>4622</v>
      </c>
      <c r="Q1719" s="1" t="s">
        <v>4643</v>
      </c>
      <c r="R1719" s="1" t="s">
        <v>4653</v>
      </c>
      <c r="S1719" s="1">
        <f>+Excel_Advanced_Sales_Dataset_2000__hetvi__2[[#This Row],[Unit Price]]*Excel_Advanced_Sales_Dataset_2000__hetvi__2[[#This Row],[Quantity]]</f>
        <v>526029.42000000004</v>
      </c>
    </row>
    <row r="1720" spans="1:19" x14ac:dyDescent="0.25">
      <c r="A1720" s="1" t="s">
        <v>4025</v>
      </c>
      <c r="B1720" s="1" t="s">
        <v>1156</v>
      </c>
      <c r="C1720" s="1" t="s">
        <v>4877</v>
      </c>
      <c r="D1720" s="1" t="s">
        <v>6920</v>
      </c>
      <c r="E1720" s="1" t="s">
        <v>4615</v>
      </c>
      <c r="F1720" s="1" t="s">
        <v>4754</v>
      </c>
      <c r="G1720" s="1" t="s">
        <v>4755</v>
      </c>
      <c r="H1720" s="1" t="s">
        <v>4605</v>
      </c>
      <c r="I1720" s="1" t="s">
        <v>4868</v>
      </c>
      <c r="J1720" s="1" t="s">
        <v>5128</v>
      </c>
      <c r="K1720">
        <v>19567.32</v>
      </c>
      <c r="L1720">
        <v>6.69</v>
      </c>
      <c r="M1720" s="32" t="s">
        <v>7884</v>
      </c>
      <c r="N1720" s="35" t="s">
        <v>4920</v>
      </c>
      <c r="O1720" s="1" t="s">
        <v>4730</v>
      </c>
      <c r="P1720" s="1" t="s">
        <v>4622</v>
      </c>
      <c r="Q1720" s="1" t="s">
        <v>4643</v>
      </c>
      <c r="R1720" s="1" t="s">
        <v>4653</v>
      </c>
      <c r="S1720" s="1">
        <f>+Excel_Advanced_Sales_Dataset_2000__hetvi__2[[#This Row],[Unit Price]]*Excel_Advanced_Sales_Dataset_2000__hetvi__2[[#This Row],[Quantity]]</f>
        <v>743558.16</v>
      </c>
    </row>
    <row r="1721" spans="1:19" x14ac:dyDescent="0.25">
      <c r="A1721" s="1" t="s">
        <v>4027</v>
      </c>
      <c r="B1721" s="1" t="s">
        <v>833</v>
      </c>
      <c r="C1721" s="1" t="s">
        <v>5677</v>
      </c>
      <c r="D1721" s="1" t="s">
        <v>5495</v>
      </c>
      <c r="E1721" s="1" t="s">
        <v>4615</v>
      </c>
      <c r="F1721" s="1" t="s">
        <v>4754</v>
      </c>
      <c r="G1721" s="1" t="s">
        <v>4839</v>
      </c>
      <c r="H1721" s="1" t="s">
        <v>4725</v>
      </c>
      <c r="I1721" s="1" t="s">
        <v>4898</v>
      </c>
      <c r="J1721" s="1" t="s">
        <v>4620</v>
      </c>
      <c r="K1721">
        <v>15963.31</v>
      </c>
      <c r="L1721">
        <v>7.04</v>
      </c>
      <c r="M1721" s="32" t="s">
        <v>7885</v>
      </c>
      <c r="N1721" s="35" t="s">
        <v>5223</v>
      </c>
      <c r="O1721" s="1" t="s">
        <v>4730</v>
      </c>
      <c r="P1721" s="1" t="s">
        <v>4622</v>
      </c>
      <c r="Q1721" s="1" t="s">
        <v>4611</v>
      </c>
      <c r="R1721" s="1" t="s">
        <v>4744</v>
      </c>
      <c r="S1721" s="1">
        <f>+Excel_Advanced_Sales_Dataset_2000__hetvi__2[[#This Row],[Unit Price]]*Excel_Advanced_Sales_Dataset_2000__hetvi__2[[#This Row],[Quantity]]</f>
        <v>47889.93</v>
      </c>
    </row>
    <row r="1722" spans="1:19" x14ac:dyDescent="0.25">
      <c r="A1722" s="1" t="s">
        <v>4029</v>
      </c>
      <c r="B1722" s="1" t="s">
        <v>636</v>
      </c>
      <c r="C1722" s="1" t="s">
        <v>4872</v>
      </c>
      <c r="D1722" s="1" t="s">
        <v>4614</v>
      </c>
      <c r="E1722" s="1" t="s">
        <v>4627</v>
      </c>
      <c r="F1722" s="1" t="s">
        <v>4691</v>
      </c>
      <c r="G1722" s="1" t="s">
        <v>5000</v>
      </c>
      <c r="H1722" s="1" t="s">
        <v>4618</v>
      </c>
      <c r="I1722" s="1" t="s">
        <v>4748</v>
      </c>
      <c r="J1722" s="1" t="s">
        <v>4757</v>
      </c>
      <c r="K1722">
        <v>48007.59</v>
      </c>
      <c r="L1722">
        <v>9.1</v>
      </c>
      <c r="M1722" s="32" t="s">
        <v>7886</v>
      </c>
      <c r="N1722" s="35" t="s">
        <v>5145</v>
      </c>
      <c r="O1722" s="1" t="s">
        <v>4730</v>
      </c>
      <c r="P1722" s="1" t="s">
        <v>4622</v>
      </c>
      <c r="Q1722" s="1" t="s">
        <v>4611</v>
      </c>
      <c r="R1722" s="1" t="s">
        <v>4720</v>
      </c>
      <c r="S1722" s="1">
        <f>+Excel_Advanced_Sales_Dataset_2000__hetvi__2[[#This Row],[Unit Price]]*Excel_Advanced_Sales_Dataset_2000__hetvi__2[[#This Row],[Quantity]]</f>
        <v>1344212.52</v>
      </c>
    </row>
    <row r="1723" spans="1:19" x14ac:dyDescent="0.25">
      <c r="A1723" s="1" t="s">
        <v>4031</v>
      </c>
      <c r="B1723" s="1" t="s">
        <v>465</v>
      </c>
      <c r="C1723" s="1" t="s">
        <v>6433</v>
      </c>
      <c r="D1723" s="1" t="s">
        <v>6198</v>
      </c>
      <c r="E1723" s="1" t="s">
        <v>4602</v>
      </c>
      <c r="F1723" s="1" t="s">
        <v>4668</v>
      </c>
      <c r="G1723" s="1" t="s">
        <v>4879</v>
      </c>
      <c r="H1723" s="1" t="s">
        <v>4605</v>
      </c>
      <c r="I1723" s="1" t="s">
        <v>4819</v>
      </c>
      <c r="J1723" s="1" t="s">
        <v>4736</v>
      </c>
      <c r="K1723">
        <v>19111.650000000001</v>
      </c>
      <c r="L1723">
        <v>9.07</v>
      </c>
      <c r="M1723" s="32" t="s">
        <v>7887</v>
      </c>
      <c r="N1723" s="35" t="s">
        <v>5452</v>
      </c>
      <c r="O1723" s="1" t="s">
        <v>4664</v>
      </c>
      <c r="P1723" s="1" t="s">
        <v>4610</v>
      </c>
      <c r="Q1723" s="1" t="s">
        <v>4643</v>
      </c>
      <c r="R1723" s="1" t="s">
        <v>4823</v>
      </c>
      <c r="S1723" s="1">
        <f>+Excel_Advanced_Sales_Dataset_2000__hetvi__2[[#This Row],[Unit Price]]*Excel_Advanced_Sales_Dataset_2000__hetvi__2[[#This Row],[Quantity]]</f>
        <v>114669.90000000001</v>
      </c>
    </row>
    <row r="1724" spans="1:19" x14ac:dyDescent="0.25">
      <c r="A1724" s="1" t="s">
        <v>4033</v>
      </c>
      <c r="B1724" s="1" t="s">
        <v>1414</v>
      </c>
      <c r="C1724" s="1" t="s">
        <v>5045</v>
      </c>
      <c r="D1724" s="1" t="s">
        <v>4862</v>
      </c>
      <c r="E1724" s="1" t="s">
        <v>4602</v>
      </c>
      <c r="F1724" s="1" t="s">
        <v>4785</v>
      </c>
      <c r="G1724" s="1" t="s">
        <v>4942</v>
      </c>
      <c r="H1724" s="1" t="s">
        <v>4638</v>
      </c>
      <c r="I1724" s="1" t="s">
        <v>4834</v>
      </c>
      <c r="J1724" s="1" t="s">
        <v>4661</v>
      </c>
      <c r="K1724">
        <v>42809.16</v>
      </c>
      <c r="L1724">
        <v>18.25</v>
      </c>
      <c r="M1724" s="32" t="s">
        <v>7888</v>
      </c>
      <c r="N1724" s="35" t="s">
        <v>5752</v>
      </c>
      <c r="O1724" s="1" t="s">
        <v>4609</v>
      </c>
      <c r="P1724" s="1" t="s">
        <v>4622</v>
      </c>
      <c r="Q1724" s="1" t="s">
        <v>4623</v>
      </c>
      <c r="R1724" s="1" t="s">
        <v>4665</v>
      </c>
      <c r="S1724" s="1">
        <f>+Excel_Advanced_Sales_Dataset_2000__hetvi__2[[#This Row],[Unit Price]]*Excel_Advanced_Sales_Dataset_2000__hetvi__2[[#This Row],[Quantity]]</f>
        <v>1969221.36</v>
      </c>
    </row>
    <row r="1725" spans="1:19" x14ac:dyDescent="0.25">
      <c r="A1725" s="1" t="s">
        <v>4035</v>
      </c>
      <c r="B1725" s="1" t="s">
        <v>589</v>
      </c>
      <c r="C1725" s="1" t="s">
        <v>7889</v>
      </c>
      <c r="D1725" s="1" t="s">
        <v>5016</v>
      </c>
      <c r="E1725" s="1" t="s">
        <v>4656</v>
      </c>
      <c r="F1725" s="1" t="s">
        <v>4676</v>
      </c>
      <c r="G1725" s="1" t="s">
        <v>5132</v>
      </c>
      <c r="H1725" s="1" t="s">
        <v>4638</v>
      </c>
      <c r="I1725" s="1" t="s">
        <v>4639</v>
      </c>
      <c r="J1725" s="1" t="s">
        <v>5058</v>
      </c>
      <c r="K1725">
        <v>10977</v>
      </c>
      <c r="L1725">
        <v>12.6</v>
      </c>
      <c r="M1725" s="32" t="s">
        <v>7890</v>
      </c>
      <c r="N1725" s="35" t="s">
        <v>6497</v>
      </c>
      <c r="O1725" s="1" t="s">
        <v>4651</v>
      </c>
      <c r="P1725" s="1" t="s">
        <v>4610</v>
      </c>
      <c r="Q1725" s="1" t="s">
        <v>4623</v>
      </c>
      <c r="R1725" s="1" t="s">
        <v>4720</v>
      </c>
      <c r="S1725" s="1">
        <f>+Excel_Advanced_Sales_Dataset_2000__hetvi__2[[#This Row],[Unit Price]]*Excel_Advanced_Sales_Dataset_2000__hetvi__2[[#This Row],[Quantity]]</f>
        <v>197586</v>
      </c>
    </row>
    <row r="1726" spans="1:19" x14ac:dyDescent="0.25">
      <c r="A1726" s="1" t="s">
        <v>4037</v>
      </c>
      <c r="B1726" s="1" t="s">
        <v>770</v>
      </c>
      <c r="C1726" s="1" t="s">
        <v>5221</v>
      </c>
      <c r="D1726" s="1" t="s">
        <v>5675</v>
      </c>
      <c r="E1726" s="1" t="s">
        <v>4656</v>
      </c>
      <c r="F1726" s="1" t="s">
        <v>4772</v>
      </c>
      <c r="G1726" s="1" t="s">
        <v>4833</v>
      </c>
      <c r="H1726" s="1" t="s">
        <v>4725</v>
      </c>
      <c r="I1726" s="1" t="s">
        <v>5247</v>
      </c>
      <c r="J1726" s="1" t="s">
        <v>4620</v>
      </c>
      <c r="K1726">
        <v>49782.2</v>
      </c>
      <c r="L1726">
        <v>10.49</v>
      </c>
      <c r="M1726" s="32" t="s">
        <v>7891</v>
      </c>
      <c r="N1726" s="35" t="s">
        <v>5981</v>
      </c>
      <c r="O1726" s="1" t="s">
        <v>4651</v>
      </c>
      <c r="P1726" s="1" t="s">
        <v>4622</v>
      </c>
      <c r="Q1726" s="1" t="s">
        <v>4623</v>
      </c>
      <c r="R1726" s="1" t="s">
        <v>4823</v>
      </c>
      <c r="S1726" s="1">
        <f>+Excel_Advanced_Sales_Dataset_2000__hetvi__2[[#This Row],[Unit Price]]*Excel_Advanced_Sales_Dataset_2000__hetvi__2[[#This Row],[Quantity]]</f>
        <v>149346.59999999998</v>
      </c>
    </row>
    <row r="1727" spans="1:19" x14ac:dyDescent="0.25">
      <c r="A1727" s="1" t="s">
        <v>4039</v>
      </c>
      <c r="B1727" s="1" t="s">
        <v>696</v>
      </c>
      <c r="C1727" s="1" t="s">
        <v>4912</v>
      </c>
      <c r="D1727" s="1" t="s">
        <v>5191</v>
      </c>
      <c r="E1727" s="1" t="s">
        <v>4615</v>
      </c>
      <c r="F1727" s="1" t="s">
        <v>4843</v>
      </c>
      <c r="G1727" s="1" t="s">
        <v>4844</v>
      </c>
      <c r="H1727" s="1" t="s">
        <v>4659</v>
      </c>
      <c r="I1727" s="1" t="s">
        <v>4787</v>
      </c>
      <c r="J1727" s="1" t="s">
        <v>4986</v>
      </c>
      <c r="K1727">
        <v>7825.05</v>
      </c>
      <c r="L1727">
        <v>3.05</v>
      </c>
      <c r="M1727" s="32" t="s">
        <v>7892</v>
      </c>
      <c r="N1727" s="35" t="s">
        <v>5295</v>
      </c>
      <c r="O1727" s="1" t="s">
        <v>45</v>
      </c>
      <c r="P1727" s="1" t="s">
        <v>4622</v>
      </c>
      <c r="Q1727" s="1" t="s">
        <v>4643</v>
      </c>
      <c r="R1727" s="1" t="s">
        <v>4644</v>
      </c>
      <c r="S1727" s="1">
        <f>+Excel_Advanced_Sales_Dataset_2000__hetvi__2[[#This Row],[Unit Price]]*Excel_Advanced_Sales_Dataset_2000__hetvi__2[[#This Row],[Quantity]]</f>
        <v>179976.15</v>
      </c>
    </row>
    <row r="1728" spans="1:19" x14ac:dyDescent="0.25">
      <c r="A1728" s="1" t="s">
        <v>4041</v>
      </c>
      <c r="B1728" s="1" t="s">
        <v>1854</v>
      </c>
      <c r="C1728" s="1" t="s">
        <v>6063</v>
      </c>
      <c r="D1728" s="1" t="s">
        <v>6158</v>
      </c>
      <c r="E1728" s="1" t="s">
        <v>4615</v>
      </c>
      <c r="F1728" s="1" t="s">
        <v>4733</v>
      </c>
      <c r="G1728" s="1" t="s">
        <v>4734</v>
      </c>
      <c r="H1728" s="1" t="s">
        <v>4618</v>
      </c>
      <c r="I1728" s="1" t="s">
        <v>4619</v>
      </c>
      <c r="J1728" s="1" t="s">
        <v>4741</v>
      </c>
      <c r="K1728">
        <v>44265.08</v>
      </c>
      <c r="L1728">
        <v>17.62</v>
      </c>
      <c r="M1728" s="32" t="s">
        <v>7893</v>
      </c>
      <c r="N1728" s="35" t="s">
        <v>5591</v>
      </c>
      <c r="O1728" s="1" t="s">
        <v>4730</v>
      </c>
      <c r="P1728" s="1" t="s">
        <v>4622</v>
      </c>
      <c r="Q1728" s="1" t="s">
        <v>4623</v>
      </c>
      <c r="R1728" s="1" t="s">
        <v>4782</v>
      </c>
      <c r="S1728" s="1">
        <f>+Excel_Advanced_Sales_Dataset_2000__hetvi__2[[#This Row],[Unit Price]]*Excel_Advanced_Sales_Dataset_2000__hetvi__2[[#This Row],[Quantity]]</f>
        <v>885301.60000000009</v>
      </c>
    </row>
    <row r="1729" spans="1:19" x14ac:dyDescent="0.25">
      <c r="A1729" s="1" t="s">
        <v>4043</v>
      </c>
      <c r="B1729" s="1" t="s">
        <v>1845</v>
      </c>
      <c r="C1729" s="1" t="s">
        <v>5321</v>
      </c>
      <c r="D1729" s="1" t="s">
        <v>5369</v>
      </c>
      <c r="E1729" s="1" t="s">
        <v>4656</v>
      </c>
      <c r="F1729" s="1" t="s">
        <v>4676</v>
      </c>
      <c r="G1729" s="1" t="s">
        <v>4917</v>
      </c>
      <c r="H1729" s="1" t="s">
        <v>4618</v>
      </c>
      <c r="I1729" s="1" t="s">
        <v>4678</v>
      </c>
      <c r="J1729" s="1" t="s">
        <v>4661</v>
      </c>
      <c r="K1729">
        <v>46561.48</v>
      </c>
      <c r="L1729">
        <v>3.96</v>
      </c>
      <c r="M1729" s="32" t="s">
        <v>7894</v>
      </c>
      <c r="N1729" s="35" t="s">
        <v>5655</v>
      </c>
      <c r="O1729" s="1" t="s">
        <v>4730</v>
      </c>
      <c r="P1729" s="1" t="s">
        <v>4622</v>
      </c>
      <c r="Q1729" s="1" t="s">
        <v>4643</v>
      </c>
      <c r="R1729" s="1" t="s">
        <v>4653</v>
      </c>
      <c r="S1729" s="1">
        <f>+Excel_Advanced_Sales_Dataset_2000__hetvi__2[[#This Row],[Unit Price]]*Excel_Advanced_Sales_Dataset_2000__hetvi__2[[#This Row],[Quantity]]</f>
        <v>2141828.08</v>
      </c>
    </row>
    <row r="1730" spans="1:19" x14ac:dyDescent="0.25">
      <c r="A1730" s="1" t="s">
        <v>4045</v>
      </c>
      <c r="B1730" s="1" t="s">
        <v>2205</v>
      </c>
      <c r="C1730" s="1" t="s">
        <v>5302</v>
      </c>
      <c r="D1730" s="1" t="s">
        <v>6174</v>
      </c>
      <c r="E1730" s="1" t="s">
        <v>4627</v>
      </c>
      <c r="F1730" s="1" t="s">
        <v>4628</v>
      </c>
      <c r="G1730" s="1" t="s">
        <v>4747</v>
      </c>
      <c r="H1730" s="1" t="s">
        <v>4618</v>
      </c>
      <c r="I1730" s="1" t="s">
        <v>4735</v>
      </c>
      <c r="J1730" s="1" t="s">
        <v>4820</v>
      </c>
      <c r="K1730">
        <v>19727.990000000002</v>
      </c>
      <c r="L1730">
        <v>17.84</v>
      </c>
      <c r="M1730" s="32" t="s">
        <v>7895</v>
      </c>
      <c r="N1730" s="35" t="s">
        <v>5318</v>
      </c>
      <c r="O1730" s="1" t="s">
        <v>4651</v>
      </c>
      <c r="P1730" s="1" t="s">
        <v>4610</v>
      </c>
      <c r="Q1730" s="1" t="s">
        <v>4643</v>
      </c>
      <c r="R1730" s="1" t="s">
        <v>4720</v>
      </c>
      <c r="S1730" s="1">
        <f>+Excel_Advanced_Sales_Dataset_2000__hetvi__2[[#This Row],[Unit Price]]*Excel_Advanced_Sales_Dataset_2000__hetvi__2[[#This Row],[Quantity]]</f>
        <v>434015.78</v>
      </c>
    </row>
    <row r="1731" spans="1:19" x14ac:dyDescent="0.25">
      <c r="A1731" s="1" t="s">
        <v>4047</v>
      </c>
      <c r="B1731" s="1" t="s">
        <v>1475</v>
      </c>
      <c r="C1731" s="1" t="s">
        <v>6307</v>
      </c>
      <c r="D1731" s="1" t="s">
        <v>4838</v>
      </c>
      <c r="E1731" s="1" t="s">
        <v>4615</v>
      </c>
      <c r="F1731" s="1" t="s">
        <v>4616</v>
      </c>
      <c r="G1731" s="1" t="s">
        <v>5280</v>
      </c>
      <c r="H1731" s="1" t="s">
        <v>4618</v>
      </c>
      <c r="I1731" s="1" t="s">
        <v>4748</v>
      </c>
      <c r="J1731" s="1" t="s">
        <v>4727</v>
      </c>
      <c r="K1731">
        <v>38343.24</v>
      </c>
      <c r="L1731">
        <v>6.99</v>
      </c>
      <c r="M1731" s="32" t="s">
        <v>7896</v>
      </c>
      <c r="N1731" s="35" t="s">
        <v>6465</v>
      </c>
      <c r="O1731" s="1" t="s">
        <v>4664</v>
      </c>
      <c r="P1731" s="1" t="s">
        <v>4622</v>
      </c>
      <c r="Q1731" s="1" t="s">
        <v>4623</v>
      </c>
      <c r="R1731" s="1" t="s">
        <v>4612</v>
      </c>
      <c r="S1731" s="1">
        <f>+Excel_Advanced_Sales_Dataset_2000__hetvi__2[[#This Row],[Unit Price]]*Excel_Advanced_Sales_Dataset_2000__hetvi__2[[#This Row],[Quantity]]</f>
        <v>306745.92</v>
      </c>
    </row>
    <row r="1732" spans="1:19" x14ac:dyDescent="0.25">
      <c r="A1732" s="1" t="s">
        <v>4049</v>
      </c>
      <c r="B1732" s="1" t="s">
        <v>1065</v>
      </c>
      <c r="C1732" s="1" t="s">
        <v>5309</v>
      </c>
      <c r="D1732" s="1" t="s">
        <v>7137</v>
      </c>
      <c r="E1732" s="1" t="s">
        <v>4656</v>
      </c>
      <c r="F1732" s="1" t="s">
        <v>4657</v>
      </c>
      <c r="G1732" s="1" t="s">
        <v>5152</v>
      </c>
      <c r="H1732" s="1" t="s">
        <v>4630</v>
      </c>
      <c r="I1732" s="1" t="s">
        <v>4766</v>
      </c>
      <c r="J1732" s="1" t="s">
        <v>4793</v>
      </c>
      <c r="K1732">
        <v>24381.48</v>
      </c>
      <c r="L1732">
        <v>1.54</v>
      </c>
      <c r="M1732" s="32" t="s">
        <v>7897</v>
      </c>
      <c r="N1732" s="35" t="s">
        <v>5011</v>
      </c>
      <c r="O1732" s="1" t="s">
        <v>4730</v>
      </c>
      <c r="P1732" s="1" t="s">
        <v>4622</v>
      </c>
      <c r="Q1732" s="1" t="s">
        <v>4643</v>
      </c>
      <c r="R1732" s="1" t="s">
        <v>4696</v>
      </c>
      <c r="S1732" s="1">
        <f>+Excel_Advanced_Sales_Dataset_2000__hetvi__2[[#This Row],[Unit Price]]*Excel_Advanced_Sales_Dataset_2000__hetvi__2[[#This Row],[Quantity]]</f>
        <v>390103.68</v>
      </c>
    </row>
    <row r="1733" spans="1:19" x14ac:dyDescent="0.25">
      <c r="A1733" s="1" t="s">
        <v>4051</v>
      </c>
      <c r="B1733" s="1" t="s">
        <v>511</v>
      </c>
      <c r="C1733" s="1" t="s">
        <v>4790</v>
      </c>
      <c r="D1733" s="1" t="s">
        <v>5402</v>
      </c>
      <c r="E1733" s="1" t="s">
        <v>4627</v>
      </c>
      <c r="F1733" s="1" t="s">
        <v>4723</v>
      </c>
      <c r="G1733" s="1" t="s">
        <v>4724</v>
      </c>
      <c r="H1733" s="1" t="s">
        <v>4618</v>
      </c>
      <c r="I1733" s="1" t="s">
        <v>4735</v>
      </c>
      <c r="J1733" s="1" t="s">
        <v>4736</v>
      </c>
      <c r="K1733">
        <v>32057.01</v>
      </c>
      <c r="L1733">
        <v>15.11</v>
      </c>
      <c r="M1733" s="32" t="s">
        <v>7898</v>
      </c>
      <c r="N1733" s="35" t="s">
        <v>5265</v>
      </c>
      <c r="O1733" s="1" t="s">
        <v>4664</v>
      </c>
      <c r="P1733" s="1" t="s">
        <v>4622</v>
      </c>
      <c r="Q1733" s="1" t="s">
        <v>4643</v>
      </c>
      <c r="R1733" s="1" t="s">
        <v>4624</v>
      </c>
      <c r="S1733" s="1">
        <f>+Excel_Advanced_Sales_Dataset_2000__hetvi__2[[#This Row],[Unit Price]]*Excel_Advanced_Sales_Dataset_2000__hetvi__2[[#This Row],[Quantity]]</f>
        <v>192342.06</v>
      </c>
    </row>
    <row r="1734" spans="1:19" x14ac:dyDescent="0.25">
      <c r="A1734" s="1" t="s">
        <v>4053</v>
      </c>
      <c r="B1734" s="1" t="s">
        <v>1059</v>
      </c>
      <c r="C1734" s="1" t="s">
        <v>6722</v>
      </c>
      <c r="D1734" s="1" t="s">
        <v>5210</v>
      </c>
      <c r="E1734" s="1" t="s">
        <v>4627</v>
      </c>
      <c r="F1734" s="1" t="s">
        <v>4636</v>
      </c>
      <c r="G1734" s="1" t="s">
        <v>4985</v>
      </c>
      <c r="H1734" s="1" t="s">
        <v>4630</v>
      </c>
      <c r="I1734" s="1" t="s">
        <v>5088</v>
      </c>
      <c r="J1734" s="1" t="s">
        <v>4793</v>
      </c>
      <c r="K1734">
        <v>9085.59</v>
      </c>
      <c r="L1734">
        <v>3.79</v>
      </c>
      <c r="M1734" s="32" t="s">
        <v>7899</v>
      </c>
      <c r="N1734" s="35" t="s">
        <v>4900</v>
      </c>
      <c r="O1734" s="1" t="s">
        <v>4651</v>
      </c>
      <c r="P1734" s="1" t="s">
        <v>4622</v>
      </c>
      <c r="Q1734" s="1" t="s">
        <v>4643</v>
      </c>
      <c r="R1734" s="1" t="s">
        <v>4696</v>
      </c>
      <c r="S1734" s="1">
        <f>+Excel_Advanced_Sales_Dataset_2000__hetvi__2[[#This Row],[Unit Price]]*Excel_Advanced_Sales_Dataset_2000__hetvi__2[[#This Row],[Quantity]]</f>
        <v>145369.44</v>
      </c>
    </row>
    <row r="1735" spans="1:19" x14ac:dyDescent="0.25">
      <c r="A1735" s="1" t="s">
        <v>4055</v>
      </c>
      <c r="B1735" s="1" t="s">
        <v>273</v>
      </c>
      <c r="C1735" s="1" t="s">
        <v>7900</v>
      </c>
      <c r="D1735" s="1" t="s">
        <v>5206</v>
      </c>
      <c r="E1735" s="1" t="s">
        <v>4615</v>
      </c>
      <c r="F1735" s="1" t="s">
        <v>4616</v>
      </c>
      <c r="G1735" s="1" t="s">
        <v>5280</v>
      </c>
      <c r="H1735" s="1" t="s">
        <v>4659</v>
      </c>
      <c r="I1735" s="1" t="s">
        <v>4845</v>
      </c>
      <c r="J1735" s="1" t="s">
        <v>4938</v>
      </c>
      <c r="K1735">
        <v>34834.019999999997</v>
      </c>
      <c r="L1735">
        <v>10.35</v>
      </c>
      <c r="M1735" s="32" t="s">
        <v>7901</v>
      </c>
      <c r="N1735" s="35" t="s">
        <v>5478</v>
      </c>
      <c r="O1735" s="1" t="s">
        <v>4730</v>
      </c>
      <c r="P1735" s="1" t="s">
        <v>4622</v>
      </c>
      <c r="Q1735" s="1" t="s">
        <v>4611</v>
      </c>
      <c r="R1735" s="1" t="s">
        <v>4682</v>
      </c>
      <c r="S1735" s="1">
        <f>+Excel_Advanced_Sales_Dataset_2000__hetvi__2[[#This Row],[Unit Price]]*Excel_Advanced_Sales_Dataset_2000__hetvi__2[[#This Row],[Quantity]]</f>
        <v>1149522.6599999999</v>
      </c>
    </row>
    <row r="1736" spans="1:19" x14ac:dyDescent="0.25">
      <c r="A1736" s="1" t="s">
        <v>4057</v>
      </c>
      <c r="B1736" s="1" t="s">
        <v>1171</v>
      </c>
      <c r="C1736" s="1" t="s">
        <v>5598</v>
      </c>
      <c r="D1736" s="1" t="s">
        <v>6831</v>
      </c>
      <c r="E1736" s="1" t="s">
        <v>4656</v>
      </c>
      <c r="F1736" s="1" t="s">
        <v>4676</v>
      </c>
      <c r="G1736" s="1" t="s">
        <v>5132</v>
      </c>
      <c r="H1736" s="1" t="s">
        <v>4605</v>
      </c>
      <c r="I1736" s="1" t="s">
        <v>4819</v>
      </c>
      <c r="J1736" s="1" t="s">
        <v>4727</v>
      </c>
      <c r="K1736">
        <v>34334.199999999997</v>
      </c>
      <c r="L1736">
        <v>4.74</v>
      </c>
      <c r="M1736" s="32" t="s">
        <v>7902</v>
      </c>
      <c r="N1736" s="35" t="s">
        <v>4688</v>
      </c>
      <c r="O1736" s="1" t="s">
        <v>4664</v>
      </c>
      <c r="P1736" s="1" t="s">
        <v>4622</v>
      </c>
      <c r="Q1736" s="1" t="s">
        <v>4643</v>
      </c>
      <c r="R1736" s="1" t="s">
        <v>4653</v>
      </c>
      <c r="S1736" s="1">
        <f>+Excel_Advanced_Sales_Dataset_2000__hetvi__2[[#This Row],[Unit Price]]*Excel_Advanced_Sales_Dataset_2000__hetvi__2[[#This Row],[Quantity]]</f>
        <v>274673.59999999998</v>
      </c>
    </row>
    <row r="1737" spans="1:19" x14ac:dyDescent="0.25">
      <c r="A1737" s="1" t="s">
        <v>4059</v>
      </c>
      <c r="B1737" s="1" t="s">
        <v>192</v>
      </c>
      <c r="C1737" s="1" t="s">
        <v>5782</v>
      </c>
      <c r="D1737" s="1" t="s">
        <v>4954</v>
      </c>
      <c r="E1737" s="1" t="s">
        <v>4627</v>
      </c>
      <c r="F1737" s="1" t="s">
        <v>4628</v>
      </c>
      <c r="G1737" s="1" t="s">
        <v>4711</v>
      </c>
      <c r="H1737" s="1" t="s">
        <v>4659</v>
      </c>
      <c r="I1737" s="1" t="s">
        <v>4943</v>
      </c>
      <c r="J1737" s="1" t="s">
        <v>4820</v>
      </c>
      <c r="K1737">
        <v>48685.82</v>
      </c>
      <c r="L1737">
        <v>18.170000000000002</v>
      </c>
      <c r="M1737" s="32" t="s">
        <v>7903</v>
      </c>
      <c r="N1737" s="35" t="s">
        <v>5387</v>
      </c>
      <c r="O1737" s="1" t="s">
        <v>4651</v>
      </c>
      <c r="P1737" s="1" t="s">
        <v>4622</v>
      </c>
      <c r="Q1737" s="1" t="s">
        <v>4611</v>
      </c>
      <c r="R1737" s="1" t="s">
        <v>4782</v>
      </c>
      <c r="S1737" s="1">
        <f>+Excel_Advanced_Sales_Dataset_2000__hetvi__2[[#This Row],[Unit Price]]*Excel_Advanced_Sales_Dataset_2000__hetvi__2[[#This Row],[Quantity]]</f>
        <v>1071088.04</v>
      </c>
    </row>
    <row r="1738" spans="1:19" x14ac:dyDescent="0.25">
      <c r="A1738" s="1" t="s">
        <v>4061</v>
      </c>
      <c r="B1738" s="1" t="s">
        <v>1411</v>
      </c>
      <c r="C1738" s="1" t="s">
        <v>7904</v>
      </c>
      <c r="D1738" s="1" t="s">
        <v>5709</v>
      </c>
      <c r="E1738" s="1" t="s">
        <v>4615</v>
      </c>
      <c r="F1738" s="1" t="s">
        <v>4754</v>
      </c>
      <c r="G1738" s="1" t="s">
        <v>4798</v>
      </c>
      <c r="H1738" s="1" t="s">
        <v>4638</v>
      </c>
      <c r="I1738" s="1" t="s">
        <v>4834</v>
      </c>
      <c r="J1738" s="1" t="s">
        <v>4648</v>
      </c>
      <c r="K1738">
        <v>16457.43</v>
      </c>
      <c r="L1738">
        <v>2.48</v>
      </c>
      <c r="M1738" s="32" t="s">
        <v>7905</v>
      </c>
      <c r="N1738" s="35" t="s">
        <v>5608</v>
      </c>
      <c r="O1738" s="1" t="s">
        <v>4664</v>
      </c>
      <c r="P1738" s="1" t="s">
        <v>4622</v>
      </c>
      <c r="Q1738" s="1" t="s">
        <v>4643</v>
      </c>
      <c r="R1738" s="1" t="s">
        <v>4665</v>
      </c>
      <c r="S1738" s="1">
        <f>+Excel_Advanced_Sales_Dataset_2000__hetvi__2[[#This Row],[Unit Price]]*Excel_Advanced_Sales_Dataset_2000__hetvi__2[[#This Row],[Quantity]]</f>
        <v>724126.92</v>
      </c>
    </row>
    <row r="1739" spans="1:19" x14ac:dyDescent="0.25">
      <c r="A1739" s="1" t="s">
        <v>4063</v>
      </c>
      <c r="B1739" s="1" t="s">
        <v>129</v>
      </c>
      <c r="C1739" s="1" t="s">
        <v>4930</v>
      </c>
      <c r="D1739" s="1" t="s">
        <v>4745</v>
      </c>
      <c r="E1739" s="1" t="s">
        <v>4627</v>
      </c>
      <c r="F1739" s="1" t="s">
        <v>4628</v>
      </c>
      <c r="G1739" s="1" t="s">
        <v>4747</v>
      </c>
      <c r="H1739" s="1" t="s">
        <v>4659</v>
      </c>
      <c r="I1739" s="1" t="s">
        <v>4845</v>
      </c>
      <c r="J1739" s="1" t="s">
        <v>5026</v>
      </c>
      <c r="K1739">
        <v>44130.27</v>
      </c>
      <c r="L1739">
        <v>19.37</v>
      </c>
      <c r="M1739" s="32" t="s">
        <v>7906</v>
      </c>
      <c r="N1739" s="35" t="s">
        <v>6587</v>
      </c>
      <c r="O1739" s="1" t="s">
        <v>4664</v>
      </c>
      <c r="P1739" s="1" t="s">
        <v>4622</v>
      </c>
      <c r="Q1739" s="1" t="s">
        <v>4623</v>
      </c>
      <c r="R1739" s="1" t="s">
        <v>4624</v>
      </c>
      <c r="S1739" s="1">
        <f>+Excel_Advanced_Sales_Dataset_2000__hetvi__2[[#This Row],[Unit Price]]*Excel_Advanced_Sales_Dataset_2000__hetvi__2[[#This Row],[Quantity]]</f>
        <v>529563.24</v>
      </c>
    </row>
    <row r="1740" spans="1:19" x14ac:dyDescent="0.25">
      <c r="A1740" s="1" t="s">
        <v>4065</v>
      </c>
      <c r="B1740" s="1" t="s">
        <v>1472</v>
      </c>
      <c r="C1740" s="1" t="s">
        <v>5150</v>
      </c>
      <c r="D1740" s="1" t="s">
        <v>6005</v>
      </c>
      <c r="E1740" s="1" t="s">
        <v>4627</v>
      </c>
      <c r="F1740" s="1" t="s">
        <v>4628</v>
      </c>
      <c r="G1740" s="1" t="s">
        <v>4711</v>
      </c>
      <c r="H1740" s="1" t="s">
        <v>4638</v>
      </c>
      <c r="I1740" s="1" t="s">
        <v>4639</v>
      </c>
      <c r="J1740" s="1" t="s">
        <v>4835</v>
      </c>
      <c r="K1740">
        <v>46431.91</v>
      </c>
      <c r="L1740">
        <v>10.83</v>
      </c>
      <c r="M1740" s="32" t="s">
        <v>7907</v>
      </c>
      <c r="N1740" s="35" t="s">
        <v>5285</v>
      </c>
      <c r="O1740" s="1" t="s">
        <v>4664</v>
      </c>
      <c r="P1740" s="1" t="s">
        <v>4622</v>
      </c>
      <c r="Q1740" s="1" t="s">
        <v>4643</v>
      </c>
      <c r="R1740" s="1" t="s">
        <v>4823</v>
      </c>
      <c r="S1740" s="1">
        <f>+Excel_Advanced_Sales_Dataset_2000__hetvi__2[[#This Row],[Unit Price]]*Excel_Advanced_Sales_Dataset_2000__hetvi__2[[#This Row],[Quantity]]</f>
        <v>1485821.12</v>
      </c>
    </row>
    <row r="1741" spans="1:19" x14ac:dyDescent="0.25">
      <c r="A1741" s="1" t="s">
        <v>4067</v>
      </c>
      <c r="B1741" s="1" t="s">
        <v>488</v>
      </c>
      <c r="C1741" s="1" t="s">
        <v>7908</v>
      </c>
      <c r="D1741" s="1" t="s">
        <v>7909</v>
      </c>
      <c r="E1741" s="1" t="s">
        <v>4615</v>
      </c>
      <c r="F1741" s="1" t="s">
        <v>4843</v>
      </c>
      <c r="G1741" s="1" t="s">
        <v>4844</v>
      </c>
      <c r="H1741" s="1" t="s">
        <v>4605</v>
      </c>
      <c r="I1741" s="1" t="s">
        <v>4706</v>
      </c>
      <c r="J1741" s="1" t="s">
        <v>4717</v>
      </c>
      <c r="K1741">
        <v>5989.21</v>
      </c>
      <c r="L1741">
        <v>16.48</v>
      </c>
      <c r="M1741" s="32" t="s">
        <v>7910</v>
      </c>
      <c r="N1741" s="35" t="s">
        <v>5681</v>
      </c>
      <c r="O1741" s="1" t="s">
        <v>4664</v>
      </c>
      <c r="P1741" s="1" t="s">
        <v>4622</v>
      </c>
      <c r="Q1741" s="1" t="s">
        <v>4623</v>
      </c>
      <c r="R1741" s="1" t="s">
        <v>4612</v>
      </c>
      <c r="S1741" s="1">
        <f>+Excel_Advanced_Sales_Dataset_2000__hetvi__2[[#This Row],[Unit Price]]*Excel_Advanced_Sales_Dataset_2000__hetvi__2[[#This Row],[Quantity]]</f>
        <v>221600.77</v>
      </c>
    </row>
    <row r="1742" spans="1:19" x14ac:dyDescent="0.25">
      <c r="A1742" s="1" t="s">
        <v>4069</v>
      </c>
      <c r="B1742" s="1" t="s">
        <v>251</v>
      </c>
      <c r="C1742" s="1" t="s">
        <v>5080</v>
      </c>
      <c r="D1742" s="1" t="s">
        <v>7300</v>
      </c>
      <c r="E1742" s="1" t="s">
        <v>4615</v>
      </c>
      <c r="F1742" s="1" t="s">
        <v>4733</v>
      </c>
      <c r="G1742" s="1" t="s">
        <v>4897</v>
      </c>
      <c r="H1742" s="1" t="s">
        <v>4659</v>
      </c>
      <c r="I1742" s="1" t="s">
        <v>4845</v>
      </c>
      <c r="J1742" s="1" t="s">
        <v>4686</v>
      </c>
      <c r="K1742">
        <v>29263.86</v>
      </c>
      <c r="L1742">
        <v>19.02</v>
      </c>
      <c r="M1742" s="32" t="s">
        <v>7911</v>
      </c>
      <c r="N1742" s="35" t="s">
        <v>4952</v>
      </c>
      <c r="O1742" s="1" t="s">
        <v>4609</v>
      </c>
      <c r="P1742" s="1" t="s">
        <v>4622</v>
      </c>
      <c r="Q1742" s="1" t="s">
        <v>4623</v>
      </c>
      <c r="R1742" s="1" t="s">
        <v>4665</v>
      </c>
      <c r="S1742" s="1">
        <f>+Excel_Advanced_Sales_Dataset_2000__hetvi__2[[#This Row],[Unit Price]]*Excel_Advanced_Sales_Dataset_2000__hetvi__2[[#This Row],[Quantity]]</f>
        <v>556013.34</v>
      </c>
    </row>
    <row r="1743" spans="1:19" x14ac:dyDescent="0.25">
      <c r="A1743" s="1" t="s">
        <v>4071</v>
      </c>
      <c r="B1743" s="1" t="s">
        <v>1393</v>
      </c>
      <c r="C1743" s="1" t="s">
        <v>5202</v>
      </c>
      <c r="D1743" s="1" t="s">
        <v>5206</v>
      </c>
      <c r="E1743" s="1" t="s">
        <v>4656</v>
      </c>
      <c r="F1743" s="1" t="s">
        <v>4772</v>
      </c>
      <c r="G1743" s="1" t="s">
        <v>4867</v>
      </c>
      <c r="H1743" s="1" t="s">
        <v>4605</v>
      </c>
      <c r="I1743" s="1" t="s">
        <v>4868</v>
      </c>
      <c r="J1743" s="1" t="s">
        <v>4741</v>
      </c>
      <c r="K1743">
        <v>41797.82</v>
      </c>
      <c r="L1743">
        <v>6.26</v>
      </c>
      <c r="M1743" s="32" t="s">
        <v>7912</v>
      </c>
      <c r="N1743" s="35" t="s">
        <v>5394</v>
      </c>
      <c r="O1743" s="1" t="s">
        <v>4651</v>
      </c>
      <c r="P1743" s="1" t="s">
        <v>4622</v>
      </c>
      <c r="Q1743" s="1" t="s">
        <v>4623</v>
      </c>
      <c r="R1743" s="1" t="s">
        <v>4720</v>
      </c>
      <c r="S1743" s="1">
        <f>+Excel_Advanced_Sales_Dataset_2000__hetvi__2[[#This Row],[Unit Price]]*Excel_Advanced_Sales_Dataset_2000__hetvi__2[[#This Row],[Quantity]]</f>
        <v>835956.4</v>
      </c>
    </row>
    <row r="1744" spans="1:19" x14ac:dyDescent="0.25">
      <c r="A1744" s="1" t="s">
        <v>4073</v>
      </c>
      <c r="B1744" s="1" t="s">
        <v>1503</v>
      </c>
      <c r="C1744" s="1" t="s">
        <v>6410</v>
      </c>
      <c r="D1744" s="1" t="s">
        <v>7240</v>
      </c>
      <c r="E1744" s="1" t="s">
        <v>4615</v>
      </c>
      <c r="F1744" s="1" t="s">
        <v>4754</v>
      </c>
      <c r="G1744" s="1" t="s">
        <v>4798</v>
      </c>
      <c r="H1744" s="1" t="s">
        <v>4618</v>
      </c>
      <c r="I1744" s="1" t="s">
        <v>4619</v>
      </c>
      <c r="J1744" s="1" t="s">
        <v>5370</v>
      </c>
      <c r="K1744">
        <v>19415.38</v>
      </c>
      <c r="L1744">
        <v>6.96</v>
      </c>
      <c r="M1744" s="32" t="s">
        <v>7913</v>
      </c>
      <c r="N1744" s="35" t="s">
        <v>4904</v>
      </c>
      <c r="O1744" s="1" t="s">
        <v>4730</v>
      </c>
      <c r="P1744" s="1" t="s">
        <v>4622</v>
      </c>
      <c r="Q1744" s="1" t="s">
        <v>4643</v>
      </c>
      <c r="R1744" s="1" t="s">
        <v>4653</v>
      </c>
      <c r="S1744" s="1">
        <f>+Excel_Advanced_Sales_Dataset_2000__hetvi__2[[#This Row],[Unit Price]]*Excel_Advanced_Sales_Dataset_2000__hetvi__2[[#This Row],[Quantity]]</f>
        <v>815445.96000000008</v>
      </c>
    </row>
    <row r="1745" spans="1:19" x14ac:dyDescent="0.25">
      <c r="A1745" s="1" t="s">
        <v>4075</v>
      </c>
      <c r="B1745" s="1" t="s">
        <v>563</v>
      </c>
      <c r="C1745" s="1" t="s">
        <v>7914</v>
      </c>
      <c r="D1745" s="1" t="s">
        <v>5554</v>
      </c>
      <c r="E1745" s="1" t="s">
        <v>4615</v>
      </c>
      <c r="F1745" s="1" t="s">
        <v>4616</v>
      </c>
      <c r="G1745" s="1" t="s">
        <v>5280</v>
      </c>
      <c r="H1745" s="1" t="s">
        <v>4725</v>
      </c>
      <c r="I1745" s="1" t="s">
        <v>4827</v>
      </c>
      <c r="J1745" s="1" t="s">
        <v>4741</v>
      </c>
      <c r="K1745">
        <v>41003.339999999997</v>
      </c>
      <c r="L1745">
        <v>4.12</v>
      </c>
      <c r="M1745" s="32" t="s">
        <v>7915</v>
      </c>
      <c r="N1745" s="35" t="s">
        <v>5198</v>
      </c>
      <c r="O1745" s="1" t="s">
        <v>4651</v>
      </c>
      <c r="P1745" s="1" t="s">
        <v>4622</v>
      </c>
      <c r="Q1745" s="1" t="s">
        <v>4611</v>
      </c>
      <c r="R1745" s="1" t="s">
        <v>4720</v>
      </c>
      <c r="S1745" s="1">
        <f>+Excel_Advanced_Sales_Dataset_2000__hetvi__2[[#This Row],[Unit Price]]*Excel_Advanced_Sales_Dataset_2000__hetvi__2[[#This Row],[Quantity]]</f>
        <v>820066.79999999993</v>
      </c>
    </row>
    <row r="1746" spans="1:19" x14ac:dyDescent="0.25">
      <c r="A1746" s="1" t="s">
        <v>4077</v>
      </c>
      <c r="B1746" s="1" t="s">
        <v>926</v>
      </c>
      <c r="C1746" s="1" t="s">
        <v>5042</v>
      </c>
      <c r="D1746" s="1" t="s">
        <v>6367</v>
      </c>
      <c r="E1746" s="1" t="s">
        <v>4602</v>
      </c>
      <c r="F1746" s="1" t="s">
        <v>4785</v>
      </c>
      <c r="G1746" s="1" t="s">
        <v>5159</v>
      </c>
      <c r="H1746" s="1" t="s">
        <v>4618</v>
      </c>
      <c r="I1746" s="1" t="s">
        <v>4748</v>
      </c>
      <c r="J1746" s="1" t="s">
        <v>4707</v>
      </c>
      <c r="K1746">
        <v>48139.57</v>
      </c>
      <c r="L1746">
        <v>12.08</v>
      </c>
      <c r="M1746" s="32" t="s">
        <v>7916</v>
      </c>
      <c r="N1746" s="35" t="s">
        <v>6160</v>
      </c>
      <c r="O1746" s="1" t="s">
        <v>45</v>
      </c>
      <c r="P1746" s="1" t="s">
        <v>4622</v>
      </c>
      <c r="Q1746" s="1" t="s">
        <v>4623</v>
      </c>
      <c r="R1746" s="1" t="s">
        <v>4744</v>
      </c>
      <c r="S1746" s="1">
        <f>+Excel_Advanced_Sales_Dataset_2000__hetvi__2[[#This Row],[Unit Price]]*Excel_Advanced_Sales_Dataset_2000__hetvi__2[[#This Row],[Quantity]]</f>
        <v>1203489.25</v>
      </c>
    </row>
    <row r="1747" spans="1:19" x14ac:dyDescent="0.25">
      <c r="A1747" s="1" t="s">
        <v>4079</v>
      </c>
      <c r="B1747" s="1" t="s">
        <v>3510</v>
      </c>
      <c r="C1747" s="1" t="s">
        <v>5080</v>
      </c>
      <c r="D1747" s="1" t="s">
        <v>7917</v>
      </c>
      <c r="E1747" s="1" t="s">
        <v>4656</v>
      </c>
      <c r="F1747" s="1" t="s">
        <v>4657</v>
      </c>
      <c r="G1747" s="1" t="s">
        <v>5152</v>
      </c>
      <c r="H1747" s="1" t="s">
        <v>4630</v>
      </c>
      <c r="I1747" s="1" t="s">
        <v>5088</v>
      </c>
      <c r="J1747" s="1" t="s">
        <v>4993</v>
      </c>
      <c r="K1747">
        <v>34404.620000000003</v>
      </c>
      <c r="L1747">
        <v>14.39</v>
      </c>
      <c r="M1747" s="32" t="s">
        <v>7918</v>
      </c>
      <c r="N1747" s="35" t="s">
        <v>5577</v>
      </c>
      <c r="O1747" s="1" t="s">
        <v>4609</v>
      </c>
      <c r="P1747" s="1" t="s">
        <v>4622</v>
      </c>
      <c r="Q1747" s="1" t="s">
        <v>4643</v>
      </c>
      <c r="R1747" s="1" t="s">
        <v>4653</v>
      </c>
      <c r="S1747" s="1">
        <f>+Excel_Advanced_Sales_Dataset_2000__hetvi__2[[#This Row],[Unit Price]]*Excel_Advanced_Sales_Dataset_2000__hetvi__2[[#This Row],[Quantity]]</f>
        <v>1410589.4200000002</v>
      </c>
    </row>
    <row r="1748" spans="1:19" x14ac:dyDescent="0.25">
      <c r="A1748" s="1" t="s">
        <v>4081</v>
      </c>
      <c r="B1748" s="1" t="s">
        <v>1725</v>
      </c>
      <c r="C1748" s="1" t="s">
        <v>6000</v>
      </c>
      <c r="D1748" s="1" t="s">
        <v>5609</v>
      </c>
      <c r="E1748" s="1" t="s">
        <v>4615</v>
      </c>
      <c r="F1748" s="1" t="s">
        <v>4754</v>
      </c>
      <c r="G1748" s="1" t="s">
        <v>4798</v>
      </c>
      <c r="H1748" s="1" t="s">
        <v>4618</v>
      </c>
      <c r="I1748" s="1" t="s">
        <v>4647</v>
      </c>
      <c r="J1748" s="1" t="s">
        <v>4993</v>
      </c>
      <c r="K1748">
        <v>5166.37</v>
      </c>
      <c r="L1748">
        <v>7.21</v>
      </c>
      <c r="M1748" s="32" t="s">
        <v>7919</v>
      </c>
      <c r="N1748" s="35" t="s">
        <v>5482</v>
      </c>
      <c r="O1748" s="1" t="s">
        <v>45</v>
      </c>
      <c r="P1748" s="1" t="s">
        <v>4622</v>
      </c>
      <c r="Q1748" s="1" t="s">
        <v>4611</v>
      </c>
      <c r="R1748" s="1" t="s">
        <v>4744</v>
      </c>
      <c r="S1748" s="1">
        <f>+Excel_Advanced_Sales_Dataset_2000__hetvi__2[[#This Row],[Unit Price]]*Excel_Advanced_Sales_Dataset_2000__hetvi__2[[#This Row],[Quantity]]</f>
        <v>211821.16999999998</v>
      </c>
    </row>
    <row r="1749" spans="1:19" x14ac:dyDescent="0.25">
      <c r="A1749" s="1" t="s">
        <v>4083</v>
      </c>
      <c r="B1749" s="1" t="s">
        <v>4084</v>
      </c>
      <c r="C1749" s="1" t="s">
        <v>7499</v>
      </c>
      <c r="D1749" s="1" t="s">
        <v>7210</v>
      </c>
      <c r="E1749" s="1" t="s">
        <v>4602</v>
      </c>
      <c r="F1749" s="1" t="s">
        <v>4684</v>
      </c>
      <c r="G1749" s="1" t="s">
        <v>5022</v>
      </c>
      <c r="H1749" s="1" t="s">
        <v>4630</v>
      </c>
      <c r="I1749" s="1" t="s">
        <v>5077</v>
      </c>
      <c r="J1749" s="1" t="s">
        <v>4749</v>
      </c>
      <c r="K1749">
        <v>49418.09</v>
      </c>
      <c r="L1749">
        <v>11.47</v>
      </c>
      <c r="M1749" s="32" t="s">
        <v>7920</v>
      </c>
      <c r="N1749" s="35" t="s">
        <v>5428</v>
      </c>
      <c r="O1749" s="1" t="s">
        <v>4664</v>
      </c>
      <c r="P1749" s="1" t="s">
        <v>4622</v>
      </c>
      <c r="Q1749" s="1" t="s">
        <v>4643</v>
      </c>
      <c r="R1749" s="1" t="s">
        <v>4823</v>
      </c>
      <c r="S1749" s="1">
        <f>+Excel_Advanced_Sales_Dataset_2000__hetvi__2[[#This Row],[Unit Price]]*Excel_Advanced_Sales_Dataset_2000__hetvi__2[[#This Row],[Quantity]]</f>
        <v>1779051.2399999998</v>
      </c>
    </row>
    <row r="1750" spans="1:19" x14ac:dyDescent="0.25">
      <c r="A1750" s="1" t="s">
        <v>4086</v>
      </c>
      <c r="B1750" s="1" t="s">
        <v>321</v>
      </c>
      <c r="C1750" s="1" t="s">
        <v>5174</v>
      </c>
      <c r="D1750" s="1" t="s">
        <v>7332</v>
      </c>
      <c r="E1750" s="1" t="s">
        <v>4602</v>
      </c>
      <c r="F1750" s="1" t="s">
        <v>4785</v>
      </c>
      <c r="G1750" s="1" t="s">
        <v>4786</v>
      </c>
      <c r="H1750" s="1" t="s">
        <v>4659</v>
      </c>
      <c r="I1750" s="1" t="s">
        <v>4787</v>
      </c>
      <c r="J1750" s="1" t="s">
        <v>4918</v>
      </c>
      <c r="K1750">
        <v>26795.73</v>
      </c>
      <c r="L1750">
        <v>9.52</v>
      </c>
      <c r="M1750" s="32" t="s">
        <v>7921</v>
      </c>
      <c r="N1750" s="35" t="s">
        <v>5679</v>
      </c>
      <c r="O1750" s="1" t="s">
        <v>4664</v>
      </c>
      <c r="P1750" s="1" t="s">
        <v>4622</v>
      </c>
      <c r="Q1750" s="1" t="s">
        <v>4623</v>
      </c>
      <c r="R1750" s="1" t="s">
        <v>4744</v>
      </c>
      <c r="S1750" s="1">
        <f>+Excel_Advanced_Sales_Dataset_2000__hetvi__2[[#This Row],[Unit Price]]*Excel_Advanced_Sales_Dataset_2000__hetvi__2[[#This Row],[Quantity]]</f>
        <v>696688.98</v>
      </c>
    </row>
    <row r="1751" spans="1:19" x14ac:dyDescent="0.25">
      <c r="A1751" s="1" t="s">
        <v>4088</v>
      </c>
      <c r="B1751" s="1" t="s">
        <v>4089</v>
      </c>
      <c r="C1751" s="1" t="s">
        <v>5042</v>
      </c>
      <c r="D1751" s="1" t="s">
        <v>7385</v>
      </c>
      <c r="E1751" s="1" t="s">
        <v>4602</v>
      </c>
      <c r="F1751" s="1" t="s">
        <v>4668</v>
      </c>
      <c r="G1751" s="1" t="s">
        <v>4807</v>
      </c>
      <c r="H1751" s="1" t="s">
        <v>4630</v>
      </c>
      <c r="I1751" s="1" t="s">
        <v>4670</v>
      </c>
      <c r="J1751" s="1" t="s">
        <v>4767</v>
      </c>
      <c r="K1751">
        <v>21531.200000000001</v>
      </c>
      <c r="L1751">
        <v>4.21</v>
      </c>
      <c r="M1751" s="32" t="s">
        <v>7922</v>
      </c>
      <c r="N1751" s="35" t="s">
        <v>7795</v>
      </c>
      <c r="O1751" s="1" t="s">
        <v>4651</v>
      </c>
      <c r="P1751" s="1" t="s">
        <v>4622</v>
      </c>
      <c r="Q1751" s="1" t="s">
        <v>4643</v>
      </c>
      <c r="R1751" s="1" t="s">
        <v>4682</v>
      </c>
      <c r="S1751" s="1">
        <f>+Excel_Advanced_Sales_Dataset_2000__hetvi__2[[#This Row],[Unit Price]]*Excel_Advanced_Sales_Dataset_2000__hetvi__2[[#This Row],[Quantity]]</f>
        <v>968904</v>
      </c>
    </row>
    <row r="1752" spans="1:19" x14ac:dyDescent="0.25">
      <c r="A1752" s="1" t="s">
        <v>4091</v>
      </c>
      <c r="B1752" s="1" t="s">
        <v>853</v>
      </c>
      <c r="C1752" s="1" t="s">
        <v>7188</v>
      </c>
      <c r="D1752" s="1" t="s">
        <v>5871</v>
      </c>
      <c r="E1752" s="1" t="s">
        <v>4627</v>
      </c>
      <c r="F1752" s="1" t="s">
        <v>4723</v>
      </c>
      <c r="G1752" s="1" t="s">
        <v>4724</v>
      </c>
      <c r="H1752" s="1" t="s">
        <v>4659</v>
      </c>
      <c r="I1752" s="1" t="s">
        <v>4756</v>
      </c>
      <c r="J1752" s="1" t="s">
        <v>4693</v>
      </c>
      <c r="K1752">
        <v>6530.42</v>
      </c>
      <c r="L1752">
        <v>9.2100000000000009</v>
      </c>
      <c r="M1752" s="32" t="s">
        <v>7923</v>
      </c>
      <c r="N1752" s="35" t="s">
        <v>6549</v>
      </c>
      <c r="O1752" s="1" t="s">
        <v>4609</v>
      </c>
      <c r="P1752" s="1" t="s">
        <v>4610</v>
      </c>
      <c r="Q1752" s="1" t="s">
        <v>4623</v>
      </c>
      <c r="R1752" s="1" t="s">
        <v>4682</v>
      </c>
      <c r="S1752" s="1">
        <f>+Excel_Advanced_Sales_Dataset_2000__hetvi__2[[#This Row],[Unit Price]]*Excel_Advanced_Sales_Dataset_2000__hetvi__2[[#This Row],[Quantity]]</f>
        <v>195912.6</v>
      </c>
    </row>
    <row r="1753" spans="1:19" x14ac:dyDescent="0.25">
      <c r="A1753" s="1" t="s">
        <v>4093</v>
      </c>
      <c r="B1753" s="1" t="s">
        <v>4094</v>
      </c>
      <c r="C1753" s="1" t="s">
        <v>5945</v>
      </c>
      <c r="D1753" s="1" t="s">
        <v>5592</v>
      </c>
      <c r="E1753" s="1" t="s">
        <v>4656</v>
      </c>
      <c r="F1753" s="1" t="s">
        <v>4891</v>
      </c>
      <c r="G1753" s="1" t="s">
        <v>5143</v>
      </c>
      <c r="H1753" s="1" t="s">
        <v>4618</v>
      </c>
      <c r="I1753" s="1" t="s">
        <v>4735</v>
      </c>
      <c r="J1753" s="1" t="s">
        <v>5278</v>
      </c>
      <c r="K1753">
        <v>4365.71</v>
      </c>
      <c r="L1753">
        <v>0.84</v>
      </c>
      <c r="M1753" s="32" t="s">
        <v>7924</v>
      </c>
      <c r="N1753" s="35" t="s">
        <v>5925</v>
      </c>
      <c r="O1753" s="1" t="s">
        <v>4609</v>
      </c>
      <c r="P1753" s="1" t="s">
        <v>4610</v>
      </c>
      <c r="Q1753" s="1" t="s">
        <v>4643</v>
      </c>
      <c r="R1753" s="1" t="s">
        <v>4624</v>
      </c>
      <c r="S1753" s="1">
        <f>+Excel_Advanced_Sales_Dataset_2000__hetvi__2[[#This Row],[Unit Price]]*Excel_Advanced_Sales_Dataset_2000__hetvi__2[[#This Row],[Quantity]]</f>
        <v>21828.55</v>
      </c>
    </row>
    <row r="1754" spans="1:19" x14ac:dyDescent="0.25">
      <c r="A1754" s="1" t="s">
        <v>4096</v>
      </c>
      <c r="B1754" s="1" t="s">
        <v>4097</v>
      </c>
      <c r="C1754" s="1" t="s">
        <v>6774</v>
      </c>
      <c r="D1754" s="1" t="s">
        <v>6777</v>
      </c>
      <c r="E1754" s="1" t="s">
        <v>4656</v>
      </c>
      <c r="F1754" s="1" t="s">
        <v>4772</v>
      </c>
      <c r="G1754" s="1" t="s">
        <v>4867</v>
      </c>
      <c r="H1754" s="1" t="s">
        <v>4659</v>
      </c>
      <c r="I1754" s="1" t="s">
        <v>4787</v>
      </c>
      <c r="J1754" s="1" t="s">
        <v>4686</v>
      </c>
      <c r="K1754">
        <v>18449.080000000002</v>
      </c>
      <c r="L1754">
        <v>12.6</v>
      </c>
      <c r="M1754" s="32" t="s">
        <v>7925</v>
      </c>
      <c r="N1754" s="35" t="s">
        <v>6589</v>
      </c>
      <c r="O1754" s="1" t="s">
        <v>4609</v>
      </c>
      <c r="P1754" s="1" t="s">
        <v>4622</v>
      </c>
      <c r="Q1754" s="1" t="s">
        <v>4623</v>
      </c>
      <c r="R1754" s="1" t="s">
        <v>4703</v>
      </c>
      <c r="S1754" s="1">
        <f>+Excel_Advanced_Sales_Dataset_2000__hetvi__2[[#This Row],[Unit Price]]*Excel_Advanced_Sales_Dataset_2000__hetvi__2[[#This Row],[Quantity]]</f>
        <v>350532.52</v>
      </c>
    </row>
    <row r="1755" spans="1:19" x14ac:dyDescent="0.25">
      <c r="A1755" s="1" t="s">
        <v>4099</v>
      </c>
      <c r="B1755" s="1" t="s">
        <v>1398</v>
      </c>
      <c r="C1755" s="1" t="s">
        <v>5870</v>
      </c>
      <c r="D1755" s="1" t="s">
        <v>5030</v>
      </c>
      <c r="E1755" s="1" t="s">
        <v>4656</v>
      </c>
      <c r="F1755" s="1" t="s">
        <v>4657</v>
      </c>
      <c r="G1755" s="1" t="s">
        <v>5152</v>
      </c>
      <c r="H1755" s="1" t="s">
        <v>4618</v>
      </c>
      <c r="I1755" s="1" t="s">
        <v>4647</v>
      </c>
      <c r="J1755" s="1" t="s">
        <v>4648</v>
      </c>
      <c r="K1755">
        <v>45115.5</v>
      </c>
      <c r="L1755">
        <v>17.66</v>
      </c>
      <c r="M1755" s="32" t="s">
        <v>7926</v>
      </c>
      <c r="N1755" s="35" t="s">
        <v>5272</v>
      </c>
      <c r="O1755" s="1" t="s">
        <v>45</v>
      </c>
      <c r="P1755" s="1" t="s">
        <v>4622</v>
      </c>
      <c r="Q1755" s="1" t="s">
        <v>4643</v>
      </c>
      <c r="R1755" s="1" t="s">
        <v>4612</v>
      </c>
      <c r="S1755" s="1">
        <f>+Excel_Advanced_Sales_Dataset_2000__hetvi__2[[#This Row],[Unit Price]]*Excel_Advanced_Sales_Dataset_2000__hetvi__2[[#This Row],[Quantity]]</f>
        <v>1985082</v>
      </c>
    </row>
    <row r="1756" spans="1:19" x14ac:dyDescent="0.25">
      <c r="A1756" s="1" t="s">
        <v>4101</v>
      </c>
      <c r="B1756" s="1" t="s">
        <v>543</v>
      </c>
      <c r="C1756" s="1" t="s">
        <v>7353</v>
      </c>
      <c r="D1756" s="1" t="s">
        <v>7927</v>
      </c>
      <c r="E1756" s="1" t="s">
        <v>4656</v>
      </c>
      <c r="F1756" s="1" t="s">
        <v>4657</v>
      </c>
      <c r="G1756" s="1" t="s">
        <v>4658</v>
      </c>
      <c r="H1756" s="1" t="s">
        <v>4605</v>
      </c>
      <c r="I1756" s="1" t="s">
        <v>4808</v>
      </c>
      <c r="J1756" s="1" t="s">
        <v>4809</v>
      </c>
      <c r="K1756">
        <v>772.77</v>
      </c>
      <c r="L1756">
        <v>4.29</v>
      </c>
      <c r="M1756" s="32" t="s">
        <v>7928</v>
      </c>
      <c r="N1756" s="35" t="s">
        <v>5601</v>
      </c>
      <c r="O1756" s="1" t="s">
        <v>4730</v>
      </c>
      <c r="P1756" s="1" t="s">
        <v>4622</v>
      </c>
      <c r="Q1756" s="1" t="s">
        <v>4623</v>
      </c>
      <c r="R1756" s="1" t="s">
        <v>4644</v>
      </c>
      <c r="S1756" s="1">
        <f>+Excel_Advanced_Sales_Dataset_2000__hetvi__2[[#This Row],[Unit Price]]*Excel_Advanced_Sales_Dataset_2000__hetvi__2[[#This Row],[Quantity]]</f>
        <v>5409.3899999999994</v>
      </c>
    </row>
    <row r="1757" spans="1:19" x14ac:dyDescent="0.25">
      <c r="A1757" s="1" t="s">
        <v>4103</v>
      </c>
      <c r="B1757" s="1" t="s">
        <v>770</v>
      </c>
      <c r="C1757" s="1" t="s">
        <v>7641</v>
      </c>
      <c r="D1757" s="1" t="s">
        <v>4614</v>
      </c>
      <c r="E1757" s="1" t="s">
        <v>4656</v>
      </c>
      <c r="F1757" s="1" t="s">
        <v>4891</v>
      </c>
      <c r="G1757" s="1" t="s">
        <v>5143</v>
      </c>
      <c r="H1757" s="1" t="s">
        <v>4618</v>
      </c>
      <c r="I1757" s="1" t="s">
        <v>4735</v>
      </c>
      <c r="J1757" s="1" t="s">
        <v>4736</v>
      </c>
      <c r="K1757">
        <v>3300.91</v>
      </c>
      <c r="L1757">
        <v>3.65</v>
      </c>
      <c r="M1757" s="32" t="s">
        <v>7929</v>
      </c>
      <c r="N1757" s="35" t="s">
        <v>5625</v>
      </c>
      <c r="O1757" s="1" t="s">
        <v>4609</v>
      </c>
      <c r="P1757" s="1" t="s">
        <v>4622</v>
      </c>
      <c r="Q1757" s="1" t="s">
        <v>4643</v>
      </c>
      <c r="R1757" s="1" t="s">
        <v>4665</v>
      </c>
      <c r="S1757" s="1">
        <f>+Excel_Advanced_Sales_Dataset_2000__hetvi__2[[#This Row],[Unit Price]]*Excel_Advanced_Sales_Dataset_2000__hetvi__2[[#This Row],[Quantity]]</f>
        <v>19805.46</v>
      </c>
    </row>
    <row r="1758" spans="1:19" x14ac:dyDescent="0.25">
      <c r="A1758" s="1" t="s">
        <v>4105</v>
      </c>
      <c r="B1758" s="1" t="s">
        <v>2432</v>
      </c>
      <c r="C1758" s="1" t="s">
        <v>4861</v>
      </c>
      <c r="D1758" s="1" t="s">
        <v>5038</v>
      </c>
      <c r="E1758" s="1" t="s">
        <v>4656</v>
      </c>
      <c r="F1758" s="1" t="s">
        <v>4676</v>
      </c>
      <c r="G1758" s="1" t="s">
        <v>4677</v>
      </c>
      <c r="H1758" s="1" t="s">
        <v>4630</v>
      </c>
      <c r="I1758" s="1" t="s">
        <v>4631</v>
      </c>
      <c r="J1758" s="1" t="s">
        <v>4909</v>
      </c>
      <c r="K1758">
        <v>26137.27</v>
      </c>
      <c r="L1758">
        <v>17.13</v>
      </c>
      <c r="M1758" s="32" t="s">
        <v>7930</v>
      </c>
      <c r="N1758" s="35" t="s">
        <v>4650</v>
      </c>
      <c r="O1758" s="1" t="s">
        <v>4609</v>
      </c>
      <c r="P1758" s="1" t="s">
        <v>4622</v>
      </c>
      <c r="Q1758" s="1" t="s">
        <v>4611</v>
      </c>
      <c r="R1758" s="1" t="s">
        <v>4653</v>
      </c>
      <c r="S1758" s="1">
        <f>+Excel_Advanced_Sales_Dataset_2000__hetvi__2[[#This Row],[Unit Price]]*Excel_Advanced_Sales_Dataset_2000__hetvi__2[[#This Row],[Quantity]]</f>
        <v>1306863.5</v>
      </c>
    </row>
    <row r="1759" spans="1:19" x14ac:dyDescent="0.25">
      <c r="A1759" s="1" t="s">
        <v>4107</v>
      </c>
      <c r="B1759" s="1" t="s">
        <v>1683</v>
      </c>
      <c r="C1759" s="1" t="s">
        <v>5965</v>
      </c>
      <c r="D1759" s="1" t="s">
        <v>5191</v>
      </c>
      <c r="E1759" s="1" t="s">
        <v>4656</v>
      </c>
      <c r="F1759" s="1" t="s">
        <v>4891</v>
      </c>
      <c r="G1759" s="1" t="s">
        <v>5183</v>
      </c>
      <c r="H1759" s="1" t="s">
        <v>4618</v>
      </c>
      <c r="I1759" s="1" t="s">
        <v>4619</v>
      </c>
      <c r="J1759" s="1" t="s">
        <v>4717</v>
      </c>
      <c r="K1759">
        <v>28322.81</v>
      </c>
      <c r="L1759">
        <v>3.11</v>
      </c>
      <c r="M1759" s="32" t="s">
        <v>7931</v>
      </c>
      <c r="N1759" s="35" t="s">
        <v>5893</v>
      </c>
      <c r="O1759" s="1" t="s">
        <v>4730</v>
      </c>
      <c r="P1759" s="1" t="s">
        <v>4622</v>
      </c>
      <c r="Q1759" s="1" t="s">
        <v>4623</v>
      </c>
      <c r="R1759" s="1" t="s">
        <v>4720</v>
      </c>
      <c r="S1759" s="1">
        <f>+Excel_Advanced_Sales_Dataset_2000__hetvi__2[[#This Row],[Unit Price]]*Excel_Advanced_Sales_Dataset_2000__hetvi__2[[#This Row],[Quantity]]</f>
        <v>1047943.9700000001</v>
      </c>
    </row>
    <row r="1760" spans="1:19" x14ac:dyDescent="0.25">
      <c r="A1760" s="1" t="s">
        <v>4109</v>
      </c>
      <c r="B1760" s="1" t="s">
        <v>1745</v>
      </c>
      <c r="C1760" s="1" t="s">
        <v>6335</v>
      </c>
      <c r="D1760" s="1" t="s">
        <v>7588</v>
      </c>
      <c r="E1760" s="1" t="s">
        <v>4656</v>
      </c>
      <c r="F1760" s="1" t="s">
        <v>4891</v>
      </c>
      <c r="G1760" s="1" t="s">
        <v>4892</v>
      </c>
      <c r="H1760" s="1" t="s">
        <v>4725</v>
      </c>
      <c r="I1760" s="1" t="s">
        <v>5247</v>
      </c>
      <c r="J1760" s="1" t="s">
        <v>4846</v>
      </c>
      <c r="K1760">
        <v>44398.98</v>
      </c>
      <c r="L1760">
        <v>10.27</v>
      </c>
      <c r="M1760" s="32" t="s">
        <v>7932</v>
      </c>
      <c r="N1760" s="35" t="s">
        <v>5760</v>
      </c>
      <c r="O1760" s="1" t="s">
        <v>4609</v>
      </c>
      <c r="P1760" s="1" t="s">
        <v>4622</v>
      </c>
      <c r="Q1760" s="1" t="s">
        <v>4611</v>
      </c>
      <c r="R1760" s="1" t="s">
        <v>4653</v>
      </c>
      <c r="S1760" s="1">
        <f>+Excel_Advanced_Sales_Dataset_2000__hetvi__2[[#This Row],[Unit Price]]*Excel_Advanced_Sales_Dataset_2000__hetvi__2[[#This Row],[Quantity]]</f>
        <v>665984.70000000007</v>
      </c>
    </row>
    <row r="1761" spans="1:19" x14ac:dyDescent="0.25">
      <c r="A1761" s="1" t="s">
        <v>4111</v>
      </c>
      <c r="B1761" s="1" t="s">
        <v>121</v>
      </c>
      <c r="C1761" s="1" t="s">
        <v>5349</v>
      </c>
      <c r="D1761" s="1" t="s">
        <v>7933</v>
      </c>
      <c r="E1761" s="1" t="s">
        <v>4615</v>
      </c>
      <c r="F1761" s="1" t="s">
        <v>4733</v>
      </c>
      <c r="G1761" s="1" t="s">
        <v>4897</v>
      </c>
      <c r="H1761" s="1" t="s">
        <v>4630</v>
      </c>
      <c r="I1761" s="1" t="s">
        <v>4631</v>
      </c>
      <c r="J1761" s="1" t="s">
        <v>4686</v>
      </c>
      <c r="K1761">
        <v>24605.61</v>
      </c>
      <c r="L1761">
        <v>6.31</v>
      </c>
      <c r="M1761" s="32" t="s">
        <v>7934</v>
      </c>
      <c r="N1761" s="35" t="s">
        <v>6911</v>
      </c>
      <c r="O1761" s="1" t="s">
        <v>4664</v>
      </c>
      <c r="P1761" s="1" t="s">
        <v>4622</v>
      </c>
      <c r="Q1761" s="1" t="s">
        <v>4623</v>
      </c>
      <c r="R1761" s="1" t="s">
        <v>4653</v>
      </c>
      <c r="S1761" s="1">
        <f>+Excel_Advanced_Sales_Dataset_2000__hetvi__2[[#This Row],[Unit Price]]*Excel_Advanced_Sales_Dataset_2000__hetvi__2[[#This Row],[Quantity]]</f>
        <v>467506.59</v>
      </c>
    </row>
    <row r="1762" spans="1:19" x14ac:dyDescent="0.25">
      <c r="A1762" s="1" t="s">
        <v>4113</v>
      </c>
      <c r="B1762" s="1" t="s">
        <v>174</v>
      </c>
      <c r="C1762" s="1" t="s">
        <v>4745</v>
      </c>
      <c r="D1762" s="1" t="s">
        <v>5094</v>
      </c>
      <c r="E1762" s="1" t="s">
        <v>4627</v>
      </c>
      <c r="F1762" s="1" t="s">
        <v>4628</v>
      </c>
      <c r="G1762" s="1" t="s">
        <v>4711</v>
      </c>
      <c r="H1762" s="1" t="s">
        <v>4630</v>
      </c>
      <c r="I1762" s="1" t="s">
        <v>5077</v>
      </c>
      <c r="J1762" s="1" t="s">
        <v>4846</v>
      </c>
      <c r="K1762">
        <v>19167.82</v>
      </c>
      <c r="L1762">
        <v>1.65</v>
      </c>
      <c r="M1762" s="32" t="s">
        <v>7935</v>
      </c>
      <c r="N1762" s="35" t="s">
        <v>5318</v>
      </c>
      <c r="O1762" s="1" t="s">
        <v>4651</v>
      </c>
      <c r="P1762" s="1" t="s">
        <v>4610</v>
      </c>
      <c r="Q1762" s="1" t="s">
        <v>4643</v>
      </c>
      <c r="R1762" s="1" t="s">
        <v>4720</v>
      </c>
      <c r="S1762" s="1">
        <f>+Excel_Advanced_Sales_Dataset_2000__hetvi__2[[#This Row],[Unit Price]]*Excel_Advanced_Sales_Dataset_2000__hetvi__2[[#This Row],[Quantity]]</f>
        <v>287517.3</v>
      </c>
    </row>
    <row r="1763" spans="1:19" x14ac:dyDescent="0.25">
      <c r="A1763" s="1" t="s">
        <v>4115</v>
      </c>
      <c r="B1763" s="1" t="s">
        <v>2060</v>
      </c>
      <c r="C1763" s="1" t="s">
        <v>5572</v>
      </c>
      <c r="D1763" s="1" t="s">
        <v>5605</v>
      </c>
      <c r="E1763" s="1" t="s">
        <v>4656</v>
      </c>
      <c r="F1763" s="1" t="s">
        <v>4657</v>
      </c>
      <c r="G1763" s="1" t="s">
        <v>4658</v>
      </c>
      <c r="H1763" s="1" t="s">
        <v>4725</v>
      </c>
      <c r="I1763" s="1" t="s">
        <v>4898</v>
      </c>
      <c r="J1763" s="1" t="s">
        <v>4902</v>
      </c>
      <c r="K1763">
        <v>40033.68</v>
      </c>
      <c r="L1763">
        <v>3.47</v>
      </c>
      <c r="M1763" s="32" t="s">
        <v>7936</v>
      </c>
      <c r="N1763" s="35" t="s">
        <v>6008</v>
      </c>
      <c r="O1763" s="1" t="s">
        <v>4730</v>
      </c>
      <c r="P1763" s="1" t="s">
        <v>4622</v>
      </c>
      <c r="Q1763" s="1" t="s">
        <v>4643</v>
      </c>
      <c r="R1763" s="1" t="s">
        <v>4612</v>
      </c>
      <c r="S1763" s="1">
        <f>+Excel_Advanced_Sales_Dataset_2000__hetvi__2[[#This Row],[Unit Price]]*Excel_Advanced_Sales_Dataset_2000__hetvi__2[[#This Row],[Quantity]]</f>
        <v>1921616.6400000001</v>
      </c>
    </row>
    <row r="1764" spans="1:19" x14ac:dyDescent="0.25">
      <c r="A1764" s="1" t="s">
        <v>4117</v>
      </c>
      <c r="B1764" s="1" t="s">
        <v>679</v>
      </c>
      <c r="C1764" s="1" t="s">
        <v>5042</v>
      </c>
      <c r="D1764" s="1" t="s">
        <v>5151</v>
      </c>
      <c r="E1764" s="1" t="s">
        <v>4627</v>
      </c>
      <c r="F1764" s="1" t="s">
        <v>4723</v>
      </c>
      <c r="G1764" s="1" t="s">
        <v>4922</v>
      </c>
      <c r="H1764" s="1" t="s">
        <v>4725</v>
      </c>
      <c r="I1764" s="1" t="s">
        <v>4726</v>
      </c>
      <c r="J1764" s="1" t="s">
        <v>4679</v>
      </c>
      <c r="K1764">
        <v>6978.81</v>
      </c>
      <c r="L1764">
        <v>10.75</v>
      </c>
      <c r="M1764" s="32" t="s">
        <v>7937</v>
      </c>
      <c r="N1764" s="35" t="s">
        <v>5394</v>
      </c>
      <c r="O1764" s="1" t="s">
        <v>4730</v>
      </c>
      <c r="P1764" s="1" t="s">
        <v>4610</v>
      </c>
      <c r="Q1764" s="1" t="s">
        <v>4611</v>
      </c>
      <c r="R1764" s="1" t="s">
        <v>4720</v>
      </c>
      <c r="S1764" s="1">
        <f>+Excel_Advanced_Sales_Dataset_2000__hetvi__2[[#This Row],[Unit Price]]*Excel_Advanced_Sales_Dataset_2000__hetvi__2[[#This Row],[Quantity]]</f>
        <v>6978.81</v>
      </c>
    </row>
    <row r="1765" spans="1:19" x14ac:dyDescent="0.25">
      <c r="A1765" s="1" t="s">
        <v>4119</v>
      </c>
      <c r="B1765" s="1" t="s">
        <v>998</v>
      </c>
      <c r="C1765" s="1" t="s">
        <v>5485</v>
      </c>
      <c r="D1765" s="1" t="s">
        <v>7938</v>
      </c>
      <c r="E1765" s="1" t="s">
        <v>4627</v>
      </c>
      <c r="F1765" s="1" t="s">
        <v>4636</v>
      </c>
      <c r="G1765" s="1" t="s">
        <v>5095</v>
      </c>
      <c r="H1765" s="1" t="s">
        <v>4725</v>
      </c>
      <c r="I1765" s="1" t="s">
        <v>4898</v>
      </c>
      <c r="J1765" s="1" t="s">
        <v>4869</v>
      </c>
      <c r="K1765">
        <v>8010.84</v>
      </c>
      <c r="L1765">
        <v>14.39</v>
      </c>
      <c r="M1765" s="32" t="s">
        <v>7939</v>
      </c>
      <c r="N1765" s="35" t="s">
        <v>6813</v>
      </c>
      <c r="O1765" s="1" t="s">
        <v>4664</v>
      </c>
      <c r="P1765" s="1" t="s">
        <v>4622</v>
      </c>
      <c r="Q1765" s="1" t="s">
        <v>4611</v>
      </c>
      <c r="R1765" s="1" t="s">
        <v>4682</v>
      </c>
      <c r="S1765" s="1">
        <f>+Excel_Advanced_Sales_Dataset_2000__hetvi__2[[#This Row],[Unit Price]]*Excel_Advanced_Sales_Dataset_2000__hetvi__2[[#This Row],[Quantity]]</f>
        <v>216292.68</v>
      </c>
    </row>
    <row r="1766" spans="1:19" x14ac:dyDescent="0.25">
      <c r="A1766" s="1" t="s">
        <v>4121</v>
      </c>
      <c r="B1766" s="1" t="s">
        <v>550</v>
      </c>
      <c r="C1766" s="1" t="s">
        <v>5080</v>
      </c>
      <c r="D1766" s="1" t="s">
        <v>5791</v>
      </c>
      <c r="E1766" s="1" t="s">
        <v>4627</v>
      </c>
      <c r="F1766" s="1" t="s">
        <v>4636</v>
      </c>
      <c r="G1766" s="1" t="s">
        <v>4985</v>
      </c>
      <c r="H1766" s="1" t="s">
        <v>4618</v>
      </c>
      <c r="I1766" s="1" t="s">
        <v>4619</v>
      </c>
      <c r="J1766" s="1" t="s">
        <v>5138</v>
      </c>
      <c r="K1766">
        <v>38615.99</v>
      </c>
      <c r="L1766">
        <v>6.58</v>
      </c>
      <c r="M1766" s="32" t="s">
        <v>7940</v>
      </c>
      <c r="N1766" s="35" t="s">
        <v>5220</v>
      </c>
      <c r="O1766" s="1" t="s">
        <v>4730</v>
      </c>
      <c r="P1766" s="1" t="s">
        <v>4622</v>
      </c>
      <c r="Q1766" s="1" t="s">
        <v>4643</v>
      </c>
      <c r="R1766" s="1" t="s">
        <v>4744</v>
      </c>
      <c r="S1766" s="1">
        <f>+Excel_Advanced_Sales_Dataset_2000__hetvi__2[[#This Row],[Unit Price]]*Excel_Advanced_Sales_Dataset_2000__hetvi__2[[#This Row],[Quantity]]</f>
        <v>540623.86</v>
      </c>
    </row>
    <row r="1767" spans="1:19" x14ac:dyDescent="0.25">
      <c r="A1767" s="1" t="s">
        <v>4123</v>
      </c>
      <c r="B1767" s="1" t="s">
        <v>308</v>
      </c>
      <c r="C1767" s="1" t="s">
        <v>4682</v>
      </c>
      <c r="D1767" s="1" t="s">
        <v>7941</v>
      </c>
      <c r="E1767" s="1" t="s">
        <v>4627</v>
      </c>
      <c r="F1767" s="1" t="s">
        <v>4723</v>
      </c>
      <c r="G1767" s="1" t="s">
        <v>4724</v>
      </c>
      <c r="H1767" s="1" t="s">
        <v>4725</v>
      </c>
      <c r="I1767" s="1" t="s">
        <v>4898</v>
      </c>
      <c r="J1767" s="1" t="s">
        <v>4741</v>
      </c>
      <c r="K1767">
        <v>24979.72</v>
      </c>
      <c r="L1767">
        <v>8.09</v>
      </c>
      <c r="M1767" s="32" t="s">
        <v>7942</v>
      </c>
      <c r="N1767" s="35" t="s">
        <v>6587</v>
      </c>
      <c r="O1767" s="1" t="s">
        <v>4609</v>
      </c>
      <c r="P1767" s="1" t="s">
        <v>4622</v>
      </c>
      <c r="Q1767" s="1" t="s">
        <v>4643</v>
      </c>
      <c r="R1767" s="1" t="s">
        <v>4624</v>
      </c>
      <c r="S1767" s="1">
        <f>+Excel_Advanced_Sales_Dataset_2000__hetvi__2[[#This Row],[Unit Price]]*Excel_Advanced_Sales_Dataset_2000__hetvi__2[[#This Row],[Quantity]]</f>
        <v>499594.4</v>
      </c>
    </row>
    <row r="1768" spans="1:19" x14ac:dyDescent="0.25">
      <c r="A1768" s="1" t="s">
        <v>4125</v>
      </c>
      <c r="B1768" s="1" t="s">
        <v>3546</v>
      </c>
      <c r="C1768" s="1" t="s">
        <v>6441</v>
      </c>
      <c r="D1768" s="1" t="s">
        <v>4791</v>
      </c>
      <c r="E1768" s="1" t="s">
        <v>4602</v>
      </c>
      <c r="F1768" s="1" t="s">
        <v>4785</v>
      </c>
      <c r="G1768" s="1" t="s">
        <v>4786</v>
      </c>
      <c r="H1768" s="1" t="s">
        <v>4630</v>
      </c>
      <c r="I1768" s="1" t="s">
        <v>4670</v>
      </c>
      <c r="J1768" s="1" t="s">
        <v>5039</v>
      </c>
      <c r="K1768">
        <v>16019.01</v>
      </c>
      <c r="L1768">
        <v>1.41</v>
      </c>
      <c r="M1768" s="32" t="s">
        <v>7943</v>
      </c>
      <c r="N1768" s="35" t="s">
        <v>6266</v>
      </c>
      <c r="O1768" s="1" t="s">
        <v>4609</v>
      </c>
      <c r="P1768" s="1" t="s">
        <v>4622</v>
      </c>
      <c r="Q1768" s="1" t="s">
        <v>4643</v>
      </c>
      <c r="R1768" s="1" t="s">
        <v>4720</v>
      </c>
      <c r="S1768" s="1">
        <f>+Excel_Advanced_Sales_Dataset_2000__hetvi__2[[#This Row],[Unit Price]]*Excel_Advanced_Sales_Dataset_2000__hetvi__2[[#This Row],[Quantity]]</f>
        <v>64076.04</v>
      </c>
    </row>
    <row r="1769" spans="1:19" x14ac:dyDescent="0.25">
      <c r="A1769" s="1" t="s">
        <v>4127</v>
      </c>
      <c r="B1769" s="1" t="s">
        <v>717</v>
      </c>
      <c r="C1769" s="1" t="s">
        <v>5855</v>
      </c>
      <c r="D1769" s="1" t="s">
        <v>7233</v>
      </c>
      <c r="E1769" s="1" t="s">
        <v>4615</v>
      </c>
      <c r="F1769" s="1" t="s">
        <v>4733</v>
      </c>
      <c r="G1769" s="1" t="s">
        <v>4897</v>
      </c>
      <c r="H1769" s="1" t="s">
        <v>4605</v>
      </c>
      <c r="I1769" s="1" t="s">
        <v>4808</v>
      </c>
      <c r="J1769" s="1" t="s">
        <v>4727</v>
      </c>
      <c r="K1769">
        <v>37191.980000000003</v>
      </c>
      <c r="L1769">
        <v>18.8</v>
      </c>
      <c r="M1769" s="32" t="s">
        <v>7944</v>
      </c>
      <c r="N1769" s="35" t="s">
        <v>5798</v>
      </c>
      <c r="O1769" s="1" t="s">
        <v>4664</v>
      </c>
      <c r="P1769" s="1" t="s">
        <v>4622</v>
      </c>
      <c r="Q1769" s="1" t="s">
        <v>4643</v>
      </c>
      <c r="R1769" s="1" t="s">
        <v>4720</v>
      </c>
      <c r="S1769" s="1">
        <f>+Excel_Advanced_Sales_Dataset_2000__hetvi__2[[#This Row],[Unit Price]]*Excel_Advanced_Sales_Dataset_2000__hetvi__2[[#This Row],[Quantity]]</f>
        <v>297535.84000000003</v>
      </c>
    </row>
    <row r="1770" spans="1:19" x14ac:dyDescent="0.25">
      <c r="A1770" s="1" t="s">
        <v>4129</v>
      </c>
      <c r="B1770" s="1" t="s">
        <v>2143</v>
      </c>
      <c r="C1770" s="1" t="s">
        <v>5653</v>
      </c>
      <c r="D1770" s="1" t="s">
        <v>4675</v>
      </c>
      <c r="E1770" s="1" t="s">
        <v>4615</v>
      </c>
      <c r="F1770" s="1" t="s">
        <v>4733</v>
      </c>
      <c r="G1770" s="1" t="s">
        <v>4734</v>
      </c>
      <c r="H1770" s="1" t="s">
        <v>4638</v>
      </c>
      <c r="I1770" s="1" t="s">
        <v>4802</v>
      </c>
      <c r="J1770" s="1" t="s">
        <v>4700</v>
      </c>
      <c r="K1770">
        <v>12851.03</v>
      </c>
      <c r="L1770">
        <v>7.72</v>
      </c>
      <c r="M1770" s="32" t="s">
        <v>7945</v>
      </c>
      <c r="N1770" s="35" t="s">
        <v>6178</v>
      </c>
      <c r="O1770" s="1" t="s">
        <v>4609</v>
      </c>
      <c r="P1770" s="1" t="s">
        <v>4610</v>
      </c>
      <c r="Q1770" s="1" t="s">
        <v>4611</v>
      </c>
      <c r="R1770" s="1" t="s">
        <v>4644</v>
      </c>
      <c r="S1770" s="1">
        <f>+Excel_Advanced_Sales_Dataset_2000__hetvi__2[[#This Row],[Unit Price]]*Excel_Advanced_Sales_Dataset_2000__hetvi__2[[#This Row],[Quantity]]</f>
        <v>372679.87</v>
      </c>
    </row>
    <row r="1771" spans="1:19" x14ac:dyDescent="0.25">
      <c r="A1771" s="1" t="s">
        <v>4131</v>
      </c>
      <c r="B1771" s="1" t="s">
        <v>664</v>
      </c>
      <c r="C1771" s="1" t="s">
        <v>5722</v>
      </c>
      <c r="D1771" s="1" t="s">
        <v>5117</v>
      </c>
      <c r="E1771" s="1" t="s">
        <v>4627</v>
      </c>
      <c r="F1771" s="1" t="s">
        <v>4628</v>
      </c>
      <c r="G1771" s="1" t="s">
        <v>4629</v>
      </c>
      <c r="H1771" s="1" t="s">
        <v>4725</v>
      </c>
      <c r="I1771" s="1" t="s">
        <v>4726</v>
      </c>
      <c r="J1771" s="1" t="s">
        <v>5078</v>
      </c>
      <c r="K1771">
        <v>32313.38</v>
      </c>
      <c r="L1771">
        <v>9.85</v>
      </c>
      <c r="M1771" s="32" t="s">
        <v>7946</v>
      </c>
      <c r="N1771" s="35" t="s">
        <v>5189</v>
      </c>
      <c r="O1771" s="1" t="s">
        <v>4651</v>
      </c>
      <c r="P1771" s="1" t="s">
        <v>4622</v>
      </c>
      <c r="Q1771" s="1" t="s">
        <v>4623</v>
      </c>
      <c r="R1771" s="1" t="s">
        <v>4744</v>
      </c>
      <c r="S1771" s="1">
        <f>+Excel_Advanced_Sales_Dataset_2000__hetvi__2[[#This Row],[Unit Price]]*Excel_Advanced_Sales_Dataset_2000__hetvi__2[[#This Row],[Quantity]]</f>
        <v>1260221.82</v>
      </c>
    </row>
    <row r="1772" spans="1:19" x14ac:dyDescent="0.25">
      <c r="A1772" s="1" t="s">
        <v>4133</v>
      </c>
      <c r="B1772" s="1" t="s">
        <v>283</v>
      </c>
      <c r="C1772" s="1" t="s">
        <v>4625</v>
      </c>
      <c r="D1772" s="1" t="s">
        <v>6153</v>
      </c>
      <c r="E1772" s="1" t="s">
        <v>4656</v>
      </c>
      <c r="F1772" s="1" t="s">
        <v>4657</v>
      </c>
      <c r="G1772" s="1" t="s">
        <v>4826</v>
      </c>
      <c r="H1772" s="1" t="s">
        <v>4659</v>
      </c>
      <c r="I1772" s="1" t="s">
        <v>4660</v>
      </c>
      <c r="J1772" s="1" t="s">
        <v>4693</v>
      </c>
      <c r="K1772">
        <v>39771.99</v>
      </c>
      <c r="L1772">
        <v>9.81</v>
      </c>
      <c r="M1772" s="32" t="s">
        <v>7947</v>
      </c>
      <c r="N1772" s="35" t="s">
        <v>5657</v>
      </c>
      <c r="O1772" s="1" t="s">
        <v>4730</v>
      </c>
      <c r="P1772" s="1" t="s">
        <v>4622</v>
      </c>
      <c r="Q1772" s="1" t="s">
        <v>4623</v>
      </c>
      <c r="R1772" s="1" t="s">
        <v>4703</v>
      </c>
      <c r="S1772" s="1">
        <f>+Excel_Advanced_Sales_Dataset_2000__hetvi__2[[#This Row],[Unit Price]]*Excel_Advanced_Sales_Dataset_2000__hetvi__2[[#This Row],[Quantity]]</f>
        <v>1193159.7</v>
      </c>
    </row>
    <row r="1773" spans="1:19" x14ac:dyDescent="0.25">
      <c r="A1773" s="1" t="s">
        <v>4135</v>
      </c>
      <c r="B1773" s="1" t="s">
        <v>1868</v>
      </c>
      <c r="C1773" s="1" t="s">
        <v>4645</v>
      </c>
      <c r="D1773" s="1" t="s">
        <v>7601</v>
      </c>
      <c r="E1773" s="1" t="s">
        <v>4656</v>
      </c>
      <c r="F1773" s="1" t="s">
        <v>4772</v>
      </c>
      <c r="G1773" s="1" t="s">
        <v>4867</v>
      </c>
      <c r="H1773" s="1" t="s">
        <v>4630</v>
      </c>
      <c r="I1773" s="1" t="s">
        <v>5088</v>
      </c>
      <c r="J1773" s="1" t="s">
        <v>4993</v>
      </c>
      <c r="K1773">
        <v>25462.19</v>
      </c>
      <c r="L1773">
        <v>4.2699999999999996</v>
      </c>
      <c r="M1773" s="32" t="s">
        <v>7948</v>
      </c>
      <c r="N1773" s="35" t="s">
        <v>6493</v>
      </c>
      <c r="O1773" s="1" t="s">
        <v>4730</v>
      </c>
      <c r="P1773" s="1" t="s">
        <v>4622</v>
      </c>
      <c r="Q1773" s="1" t="s">
        <v>4611</v>
      </c>
      <c r="R1773" s="1" t="s">
        <v>4665</v>
      </c>
      <c r="S1773" s="1">
        <f>+Excel_Advanced_Sales_Dataset_2000__hetvi__2[[#This Row],[Unit Price]]*Excel_Advanced_Sales_Dataset_2000__hetvi__2[[#This Row],[Quantity]]</f>
        <v>1043949.7899999999</v>
      </c>
    </row>
    <row r="1774" spans="1:19" x14ac:dyDescent="0.25">
      <c r="A1774" s="1" t="s">
        <v>4137</v>
      </c>
      <c r="B1774" s="1" t="s">
        <v>135</v>
      </c>
      <c r="C1774" s="1" t="s">
        <v>6523</v>
      </c>
      <c r="D1774" s="1" t="s">
        <v>7949</v>
      </c>
      <c r="E1774" s="1" t="s">
        <v>4656</v>
      </c>
      <c r="F1774" s="1" t="s">
        <v>4657</v>
      </c>
      <c r="G1774" s="1" t="s">
        <v>4826</v>
      </c>
      <c r="H1774" s="1" t="s">
        <v>4605</v>
      </c>
      <c r="I1774" s="1" t="s">
        <v>4819</v>
      </c>
      <c r="J1774" s="1" t="s">
        <v>4828</v>
      </c>
      <c r="K1774">
        <v>45013.94</v>
      </c>
      <c r="L1774">
        <v>7.83</v>
      </c>
      <c r="M1774" s="32" t="s">
        <v>7950</v>
      </c>
      <c r="N1774" s="35" t="s">
        <v>6988</v>
      </c>
      <c r="O1774" s="1" t="s">
        <v>4730</v>
      </c>
      <c r="P1774" s="1" t="s">
        <v>4622</v>
      </c>
      <c r="Q1774" s="1" t="s">
        <v>4611</v>
      </c>
      <c r="R1774" s="1" t="s">
        <v>4624</v>
      </c>
      <c r="S1774" s="1">
        <f>+Excel_Advanced_Sales_Dataset_2000__hetvi__2[[#This Row],[Unit Price]]*Excel_Advanced_Sales_Dataset_2000__hetvi__2[[#This Row],[Quantity]]</f>
        <v>585181.22</v>
      </c>
    </row>
    <row r="1775" spans="1:19" x14ac:dyDescent="0.25">
      <c r="A1775" s="1" t="s">
        <v>4139</v>
      </c>
      <c r="B1775" s="1" t="s">
        <v>1728</v>
      </c>
      <c r="C1775" s="1" t="s">
        <v>5136</v>
      </c>
      <c r="D1775" s="1" t="s">
        <v>6225</v>
      </c>
      <c r="E1775" s="1" t="s">
        <v>4656</v>
      </c>
      <c r="F1775" s="1" t="s">
        <v>4772</v>
      </c>
      <c r="G1775" s="1" t="s">
        <v>4867</v>
      </c>
      <c r="H1775" s="1" t="s">
        <v>4630</v>
      </c>
      <c r="I1775" s="1" t="s">
        <v>4670</v>
      </c>
      <c r="J1775" s="1" t="s">
        <v>4757</v>
      </c>
      <c r="K1775">
        <v>39357.03</v>
      </c>
      <c r="L1775">
        <v>19.739999999999998</v>
      </c>
      <c r="M1775" s="32" t="s">
        <v>7951</v>
      </c>
      <c r="N1775" s="35" t="s">
        <v>5422</v>
      </c>
      <c r="O1775" s="1" t="s">
        <v>4651</v>
      </c>
      <c r="P1775" s="1" t="s">
        <v>4622</v>
      </c>
      <c r="Q1775" s="1" t="s">
        <v>4611</v>
      </c>
      <c r="R1775" s="1" t="s">
        <v>4665</v>
      </c>
      <c r="S1775" s="1">
        <f>+Excel_Advanced_Sales_Dataset_2000__hetvi__2[[#This Row],[Unit Price]]*Excel_Advanced_Sales_Dataset_2000__hetvi__2[[#This Row],[Quantity]]</f>
        <v>1101996.8399999999</v>
      </c>
    </row>
    <row r="1776" spans="1:19" x14ac:dyDescent="0.25">
      <c r="A1776" s="1" t="s">
        <v>4141</v>
      </c>
      <c r="B1776" s="1" t="s">
        <v>823</v>
      </c>
      <c r="C1776" s="1" t="s">
        <v>4745</v>
      </c>
      <c r="D1776" s="1" t="s">
        <v>7952</v>
      </c>
      <c r="E1776" s="1" t="s">
        <v>4615</v>
      </c>
      <c r="F1776" s="1" t="s">
        <v>4616</v>
      </c>
      <c r="G1776" s="1" t="s">
        <v>4699</v>
      </c>
      <c r="H1776" s="1" t="s">
        <v>4725</v>
      </c>
      <c r="I1776" s="1" t="s">
        <v>4898</v>
      </c>
      <c r="J1776" s="1" t="s">
        <v>4757</v>
      </c>
      <c r="K1776">
        <v>27504.85</v>
      </c>
      <c r="L1776">
        <v>12.44</v>
      </c>
      <c r="M1776" s="32" t="s">
        <v>7953</v>
      </c>
      <c r="N1776" s="35" t="s">
        <v>5145</v>
      </c>
      <c r="O1776" s="1" t="s">
        <v>45</v>
      </c>
      <c r="P1776" s="1" t="s">
        <v>4652</v>
      </c>
      <c r="Q1776" s="1" t="s">
        <v>4611</v>
      </c>
      <c r="R1776" s="1" t="s">
        <v>4720</v>
      </c>
      <c r="S1776" s="1">
        <f>+Excel_Advanced_Sales_Dataset_2000__hetvi__2[[#This Row],[Unit Price]]*Excel_Advanced_Sales_Dataset_2000__hetvi__2[[#This Row],[Quantity]]</f>
        <v>770135.79999999993</v>
      </c>
    </row>
    <row r="1777" spans="1:19" x14ac:dyDescent="0.25">
      <c r="A1777" s="1" t="s">
        <v>4143</v>
      </c>
      <c r="B1777" s="1" t="s">
        <v>336</v>
      </c>
      <c r="C1777" s="1" t="s">
        <v>7954</v>
      </c>
      <c r="D1777" s="1" t="s">
        <v>6205</v>
      </c>
      <c r="E1777" s="1" t="s">
        <v>4656</v>
      </c>
      <c r="F1777" s="1" t="s">
        <v>4676</v>
      </c>
      <c r="G1777" s="1" t="s">
        <v>5132</v>
      </c>
      <c r="H1777" s="1" t="s">
        <v>4605</v>
      </c>
      <c r="I1777" s="1" t="s">
        <v>4868</v>
      </c>
      <c r="J1777" s="1" t="s">
        <v>4893</v>
      </c>
      <c r="K1777">
        <v>8391.17</v>
      </c>
      <c r="L1777">
        <v>10.72</v>
      </c>
      <c r="M1777" s="32" t="s">
        <v>7955</v>
      </c>
      <c r="N1777" s="35" t="s">
        <v>6390</v>
      </c>
      <c r="O1777" s="1" t="s">
        <v>4651</v>
      </c>
      <c r="P1777" s="1" t="s">
        <v>4622</v>
      </c>
      <c r="Q1777" s="1" t="s">
        <v>4643</v>
      </c>
      <c r="R1777" s="1" t="s">
        <v>4696</v>
      </c>
      <c r="S1777" s="1">
        <f>+Excel_Advanced_Sales_Dataset_2000__hetvi__2[[#This Row],[Unit Price]]*Excel_Advanced_Sales_Dataset_2000__hetvi__2[[#This Row],[Quantity]]</f>
        <v>176214.57</v>
      </c>
    </row>
    <row r="1778" spans="1:19" x14ac:dyDescent="0.25">
      <c r="A1778" s="1" t="s">
        <v>4145</v>
      </c>
      <c r="B1778" s="1" t="s">
        <v>248</v>
      </c>
      <c r="C1778" s="1" t="s">
        <v>4752</v>
      </c>
      <c r="D1778" s="1" t="s">
        <v>4854</v>
      </c>
      <c r="E1778" s="1" t="s">
        <v>4615</v>
      </c>
      <c r="F1778" s="1" t="s">
        <v>4754</v>
      </c>
      <c r="G1778" s="1" t="s">
        <v>4755</v>
      </c>
      <c r="H1778" s="1" t="s">
        <v>4638</v>
      </c>
      <c r="I1778" s="1" t="s">
        <v>4639</v>
      </c>
      <c r="J1778" s="1" t="s">
        <v>4686</v>
      </c>
      <c r="K1778">
        <v>46846.26</v>
      </c>
      <c r="L1778">
        <v>14.22</v>
      </c>
      <c r="M1778" s="32" t="s">
        <v>7956</v>
      </c>
      <c r="N1778" s="35" t="s">
        <v>5739</v>
      </c>
      <c r="O1778" s="1" t="s">
        <v>4730</v>
      </c>
      <c r="P1778" s="1" t="s">
        <v>4622</v>
      </c>
      <c r="Q1778" s="1" t="s">
        <v>4623</v>
      </c>
      <c r="R1778" s="1" t="s">
        <v>4703</v>
      </c>
      <c r="S1778" s="1">
        <f>+Excel_Advanced_Sales_Dataset_2000__hetvi__2[[#This Row],[Unit Price]]*Excel_Advanced_Sales_Dataset_2000__hetvi__2[[#This Row],[Quantity]]</f>
        <v>890078.94000000006</v>
      </c>
    </row>
    <row r="1779" spans="1:19" x14ac:dyDescent="0.25">
      <c r="A1779" s="1" t="s">
        <v>4147</v>
      </c>
      <c r="B1779" s="1" t="s">
        <v>1142</v>
      </c>
      <c r="C1779" s="1" t="s">
        <v>5136</v>
      </c>
      <c r="D1779" s="1" t="s">
        <v>4877</v>
      </c>
      <c r="E1779" s="1" t="s">
        <v>4656</v>
      </c>
      <c r="F1779" s="1" t="s">
        <v>4676</v>
      </c>
      <c r="G1779" s="1" t="s">
        <v>4677</v>
      </c>
      <c r="H1779" s="1" t="s">
        <v>4630</v>
      </c>
      <c r="I1779" s="1" t="s">
        <v>5088</v>
      </c>
      <c r="J1779" s="1" t="s">
        <v>4679</v>
      </c>
      <c r="K1779">
        <v>10188.959999999999</v>
      </c>
      <c r="L1779">
        <v>16.739999999999998</v>
      </c>
      <c r="M1779" s="32" t="s">
        <v>7957</v>
      </c>
      <c r="N1779" s="35" t="s">
        <v>7667</v>
      </c>
      <c r="O1779" s="1" t="s">
        <v>4651</v>
      </c>
      <c r="P1779" s="1" t="s">
        <v>4622</v>
      </c>
      <c r="Q1779" s="1" t="s">
        <v>4623</v>
      </c>
      <c r="R1779" s="1" t="s">
        <v>4720</v>
      </c>
      <c r="S1779" s="1">
        <f>+Excel_Advanced_Sales_Dataset_2000__hetvi__2[[#This Row],[Unit Price]]*Excel_Advanced_Sales_Dataset_2000__hetvi__2[[#This Row],[Quantity]]</f>
        <v>10188.959999999999</v>
      </c>
    </row>
    <row r="1780" spans="1:19" x14ac:dyDescent="0.25">
      <c r="A1780" s="1" t="s">
        <v>4149</v>
      </c>
      <c r="B1780" s="1" t="s">
        <v>1522</v>
      </c>
      <c r="C1780" s="1" t="s">
        <v>4745</v>
      </c>
      <c r="D1780" s="1" t="s">
        <v>5599</v>
      </c>
      <c r="E1780" s="1" t="s">
        <v>4602</v>
      </c>
      <c r="F1780" s="1" t="s">
        <v>4603</v>
      </c>
      <c r="G1780" s="1" t="s">
        <v>4813</v>
      </c>
      <c r="H1780" s="1" t="s">
        <v>4638</v>
      </c>
      <c r="I1780" s="1" t="s">
        <v>4639</v>
      </c>
      <c r="J1780" s="1" t="s">
        <v>4793</v>
      </c>
      <c r="K1780">
        <v>40179.29</v>
      </c>
      <c r="L1780">
        <v>4.76</v>
      </c>
      <c r="M1780" s="32" t="s">
        <v>7958</v>
      </c>
      <c r="N1780" s="35" t="s">
        <v>5074</v>
      </c>
      <c r="O1780" s="1" t="s">
        <v>4609</v>
      </c>
      <c r="P1780" s="1" t="s">
        <v>4610</v>
      </c>
      <c r="Q1780" s="1" t="s">
        <v>4623</v>
      </c>
      <c r="R1780" s="1" t="s">
        <v>4612</v>
      </c>
      <c r="S1780" s="1">
        <f>+Excel_Advanced_Sales_Dataset_2000__hetvi__2[[#This Row],[Unit Price]]*Excel_Advanced_Sales_Dataset_2000__hetvi__2[[#This Row],[Quantity]]</f>
        <v>642868.64</v>
      </c>
    </row>
    <row r="1781" spans="1:19" x14ac:dyDescent="0.25">
      <c r="A1781" s="1" t="s">
        <v>4151</v>
      </c>
      <c r="B1781" s="1" t="s">
        <v>1522</v>
      </c>
      <c r="C1781" s="1" t="s">
        <v>4770</v>
      </c>
      <c r="D1781" s="1" t="s">
        <v>6305</v>
      </c>
      <c r="E1781" s="1" t="s">
        <v>4602</v>
      </c>
      <c r="F1781" s="1" t="s">
        <v>4603</v>
      </c>
      <c r="G1781" s="1" t="s">
        <v>4604</v>
      </c>
      <c r="H1781" s="1" t="s">
        <v>4605</v>
      </c>
      <c r="I1781" s="1" t="s">
        <v>4808</v>
      </c>
      <c r="J1781" s="1" t="s">
        <v>4707</v>
      </c>
      <c r="K1781">
        <v>32533.32</v>
      </c>
      <c r="L1781">
        <v>3.36</v>
      </c>
      <c r="M1781" s="32" t="s">
        <v>7959</v>
      </c>
      <c r="N1781" s="35" t="s">
        <v>4904</v>
      </c>
      <c r="O1781" s="1" t="s">
        <v>4730</v>
      </c>
      <c r="P1781" s="1" t="s">
        <v>4610</v>
      </c>
      <c r="Q1781" s="1" t="s">
        <v>4611</v>
      </c>
      <c r="R1781" s="1" t="s">
        <v>4653</v>
      </c>
      <c r="S1781" s="1">
        <f>+Excel_Advanced_Sales_Dataset_2000__hetvi__2[[#This Row],[Unit Price]]*Excel_Advanced_Sales_Dataset_2000__hetvi__2[[#This Row],[Quantity]]</f>
        <v>813333</v>
      </c>
    </row>
    <row r="1782" spans="1:19" x14ac:dyDescent="0.25">
      <c r="A1782" s="1" t="s">
        <v>4153</v>
      </c>
      <c r="B1782" s="1" t="s">
        <v>642</v>
      </c>
      <c r="C1782" s="1" t="s">
        <v>7808</v>
      </c>
      <c r="D1782" s="1" t="s">
        <v>4974</v>
      </c>
      <c r="E1782" s="1" t="s">
        <v>4602</v>
      </c>
      <c r="F1782" s="1" t="s">
        <v>4785</v>
      </c>
      <c r="G1782" s="1" t="s">
        <v>5159</v>
      </c>
      <c r="H1782" s="1" t="s">
        <v>4638</v>
      </c>
      <c r="I1782" s="1" t="s">
        <v>4639</v>
      </c>
      <c r="J1782" s="1" t="s">
        <v>5026</v>
      </c>
      <c r="K1782">
        <v>41844.43</v>
      </c>
      <c r="L1782">
        <v>11.51</v>
      </c>
      <c r="M1782" s="32" t="s">
        <v>7960</v>
      </c>
      <c r="N1782" s="35" t="s">
        <v>5067</v>
      </c>
      <c r="O1782" s="1" t="s">
        <v>4664</v>
      </c>
      <c r="P1782" s="1" t="s">
        <v>4610</v>
      </c>
      <c r="Q1782" s="1" t="s">
        <v>4643</v>
      </c>
      <c r="R1782" s="1" t="s">
        <v>4744</v>
      </c>
      <c r="S1782" s="1">
        <f>+Excel_Advanced_Sales_Dataset_2000__hetvi__2[[#This Row],[Unit Price]]*Excel_Advanced_Sales_Dataset_2000__hetvi__2[[#This Row],[Quantity]]</f>
        <v>502133.16000000003</v>
      </c>
    </row>
    <row r="1783" spans="1:19" x14ac:dyDescent="0.25">
      <c r="A1783" s="1" t="s">
        <v>4155</v>
      </c>
      <c r="B1783" s="1" t="s">
        <v>317</v>
      </c>
      <c r="C1783" s="1" t="s">
        <v>7961</v>
      </c>
      <c r="D1783" s="1" t="s">
        <v>7962</v>
      </c>
      <c r="E1783" s="1" t="s">
        <v>4615</v>
      </c>
      <c r="F1783" s="1" t="s">
        <v>4616</v>
      </c>
      <c r="G1783" s="1" t="s">
        <v>4617</v>
      </c>
      <c r="H1783" s="1" t="s">
        <v>4659</v>
      </c>
      <c r="I1783" s="1" t="s">
        <v>4756</v>
      </c>
      <c r="J1783" s="1" t="s">
        <v>4966</v>
      </c>
      <c r="K1783">
        <v>39650.71</v>
      </c>
      <c r="L1783">
        <v>0.37</v>
      </c>
      <c r="M1783" s="32" t="s">
        <v>7963</v>
      </c>
      <c r="N1783" s="35" t="s">
        <v>6061</v>
      </c>
      <c r="O1783" s="1" t="s">
        <v>4730</v>
      </c>
      <c r="P1783" s="1" t="s">
        <v>4622</v>
      </c>
      <c r="Q1783" s="1" t="s">
        <v>4611</v>
      </c>
      <c r="R1783" s="1" t="s">
        <v>4653</v>
      </c>
      <c r="S1783" s="1">
        <f>+Excel_Advanced_Sales_Dataset_2000__hetvi__2[[#This Row],[Unit Price]]*Excel_Advanced_Sales_Dataset_2000__hetvi__2[[#This Row],[Quantity]]</f>
        <v>674062.07</v>
      </c>
    </row>
    <row r="1784" spans="1:19" x14ac:dyDescent="0.25">
      <c r="A1784" s="1" t="s">
        <v>4157</v>
      </c>
      <c r="B1784" s="1" t="s">
        <v>1442</v>
      </c>
      <c r="C1784" s="1" t="s">
        <v>5020</v>
      </c>
      <c r="D1784" s="1" t="s">
        <v>4740</v>
      </c>
      <c r="E1784" s="1" t="s">
        <v>4656</v>
      </c>
      <c r="F1784" s="1" t="s">
        <v>4891</v>
      </c>
      <c r="G1784" s="1" t="s">
        <v>5183</v>
      </c>
      <c r="H1784" s="1" t="s">
        <v>4725</v>
      </c>
      <c r="I1784" s="1" t="s">
        <v>4898</v>
      </c>
      <c r="J1784" s="1" t="s">
        <v>4986</v>
      </c>
      <c r="K1784">
        <v>16939.55</v>
      </c>
      <c r="L1784">
        <v>0.05</v>
      </c>
      <c r="M1784" s="32" t="s">
        <v>7964</v>
      </c>
      <c r="N1784" s="35" t="s">
        <v>4871</v>
      </c>
      <c r="O1784" s="1" t="s">
        <v>45</v>
      </c>
      <c r="P1784" s="1" t="s">
        <v>4610</v>
      </c>
      <c r="Q1784" s="1" t="s">
        <v>4643</v>
      </c>
      <c r="R1784" s="1" t="s">
        <v>4624</v>
      </c>
      <c r="S1784" s="1">
        <f>+Excel_Advanced_Sales_Dataset_2000__hetvi__2[[#This Row],[Unit Price]]*Excel_Advanced_Sales_Dataset_2000__hetvi__2[[#This Row],[Quantity]]</f>
        <v>389609.64999999997</v>
      </c>
    </row>
    <row r="1785" spans="1:19" x14ac:dyDescent="0.25">
      <c r="A1785" s="1" t="s">
        <v>4159</v>
      </c>
      <c r="B1785" s="1" t="s">
        <v>407</v>
      </c>
      <c r="C1785" s="1" t="s">
        <v>4721</v>
      </c>
      <c r="D1785" s="1" t="s">
        <v>7965</v>
      </c>
      <c r="E1785" s="1" t="s">
        <v>4602</v>
      </c>
      <c r="F1785" s="1" t="s">
        <v>4785</v>
      </c>
      <c r="G1785" s="1" t="s">
        <v>4786</v>
      </c>
      <c r="H1785" s="1" t="s">
        <v>4638</v>
      </c>
      <c r="I1785" s="1" t="s">
        <v>4716</v>
      </c>
      <c r="J1785" s="1" t="s">
        <v>4809</v>
      </c>
      <c r="K1785">
        <v>14105.28</v>
      </c>
      <c r="L1785">
        <v>9.82</v>
      </c>
      <c r="M1785" s="32" t="s">
        <v>7966</v>
      </c>
      <c r="N1785" s="35" t="s">
        <v>5779</v>
      </c>
      <c r="O1785" s="1" t="s">
        <v>4730</v>
      </c>
      <c r="P1785" s="1" t="s">
        <v>4610</v>
      </c>
      <c r="Q1785" s="1" t="s">
        <v>4623</v>
      </c>
      <c r="R1785" s="1" t="s">
        <v>4823</v>
      </c>
      <c r="S1785" s="1">
        <f>+Excel_Advanced_Sales_Dataset_2000__hetvi__2[[#This Row],[Unit Price]]*Excel_Advanced_Sales_Dataset_2000__hetvi__2[[#This Row],[Quantity]]</f>
        <v>98736.960000000006</v>
      </c>
    </row>
    <row r="1786" spans="1:19" x14ac:dyDescent="0.25">
      <c r="A1786" s="1" t="s">
        <v>4161</v>
      </c>
      <c r="B1786" s="1" t="s">
        <v>1920</v>
      </c>
      <c r="C1786" s="1" t="s">
        <v>5692</v>
      </c>
      <c r="D1786" s="1" t="s">
        <v>5758</v>
      </c>
      <c r="E1786" s="1" t="s">
        <v>4656</v>
      </c>
      <c r="F1786" s="1" t="s">
        <v>4772</v>
      </c>
      <c r="G1786" s="1" t="s">
        <v>4867</v>
      </c>
      <c r="H1786" s="1" t="s">
        <v>4618</v>
      </c>
      <c r="I1786" s="1" t="s">
        <v>4619</v>
      </c>
      <c r="J1786" s="1" t="s">
        <v>4902</v>
      </c>
      <c r="K1786">
        <v>11932.1</v>
      </c>
      <c r="L1786">
        <v>12.79</v>
      </c>
      <c r="M1786" s="32" t="s">
        <v>7967</v>
      </c>
      <c r="N1786" s="35" t="s">
        <v>5708</v>
      </c>
      <c r="O1786" s="1" t="s">
        <v>4609</v>
      </c>
      <c r="P1786" s="1" t="s">
        <v>4622</v>
      </c>
      <c r="Q1786" s="1" t="s">
        <v>4611</v>
      </c>
      <c r="R1786" s="1" t="s">
        <v>4665</v>
      </c>
      <c r="S1786" s="1">
        <f>+Excel_Advanced_Sales_Dataset_2000__hetvi__2[[#This Row],[Unit Price]]*Excel_Advanced_Sales_Dataset_2000__hetvi__2[[#This Row],[Quantity]]</f>
        <v>572740.80000000005</v>
      </c>
    </row>
    <row r="1787" spans="1:19" x14ac:dyDescent="0.25">
      <c r="A1787" s="1" t="s">
        <v>4163</v>
      </c>
      <c r="B1787" s="1" t="s">
        <v>2044</v>
      </c>
      <c r="C1787" s="1" t="s">
        <v>4666</v>
      </c>
      <c r="D1787" s="1" t="s">
        <v>5025</v>
      </c>
      <c r="E1787" s="1" t="s">
        <v>4602</v>
      </c>
      <c r="F1787" s="1" t="s">
        <v>4684</v>
      </c>
      <c r="G1787" s="1" t="s">
        <v>4792</v>
      </c>
      <c r="H1787" s="1" t="s">
        <v>4630</v>
      </c>
      <c r="I1787" s="1" t="s">
        <v>4766</v>
      </c>
      <c r="J1787" s="1" t="s">
        <v>5278</v>
      </c>
      <c r="K1787">
        <v>28021.8</v>
      </c>
      <c r="L1787">
        <v>9.7100000000000009</v>
      </c>
      <c r="M1787" s="32" t="s">
        <v>7968</v>
      </c>
      <c r="N1787" s="35" t="s">
        <v>6468</v>
      </c>
      <c r="O1787" s="1" t="s">
        <v>45</v>
      </c>
      <c r="P1787" s="1" t="s">
        <v>4622</v>
      </c>
      <c r="Q1787" s="1" t="s">
        <v>4643</v>
      </c>
      <c r="R1787" s="1" t="s">
        <v>4744</v>
      </c>
      <c r="S1787" s="1">
        <f>+Excel_Advanced_Sales_Dataset_2000__hetvi__2[[#This Row],[Unit Price]]*Excel_Advanced_Sales_Dataset_2000__hetvi__2[[#This Row],[Quantity]]</f>
        <v>140109</v>
      </c>
    </row>
    <row r="1788" spans="1:19" x14ac:dyDescent="0.25">
      <c r="A1788" s="1" t="s">
        <v>4165</v>
      </c>
      <c r="B1788" s="1" t="s">
        <v>1231</v>
      </c>
      <c r="C1788" s="1" t="s">
        <v>5487</v>
      </c>
      <c r="D1788" s="1" t="s">
        <v>5229</v>
      </c>
      <c r="E1788" s="1" t="s">
        <v>4602</v>
      </c>
      <c r="F1788" s="1" t="s">
        <v>4785</v>
      </c>
      <c r="G1788" s="1" t="s">
        <v>5159</v>
      </c>
      <c r="H1788" s="1" t="s">
        <v>4605</v>
      </c>
      <c r="I1788" s="1" t="s">
        <v>4706</v>
      </c>
      <c r="J1788" s="1" t="s">
        <v>4809</v>
      </c>
      <c r="K1788">
        <v>19774.78</v>
      </c>
      <c r="L1788">
        <v>9.81</v>
      </c>
      <c r="M1788" s="32" t="s">
        <v>7969</v>
      </c>
      <c r="N1788" s="35" t="s">
        <v>4729</v>
      </c>
      <c r="O1788" s="1" t="s">
        <v>4609</v>
      </c>
      <c r="P1788" s="1" t="s">
        <v>4622</v>
      </c>
      <c r="Q1788" s="1" t="s">
        <v>4611</v>
      </c>
      <c r="R1788" s="1" t="s">
        <v>4612</v>
      </c>
      <c r="S1788" s="1">
        <f>+Excel_Advanced_Sales_Dataset_2000__hetvi__2[[#This Row],[Unit Price]]*Excel_Advanced_Sales_Dataset_2000__hetvi__2[[#This Row],[Quantity]]</f>
        <v>138423.46</v>
      </c>
    </row>
    <row r="1789" spans="1:19" x14ac:dyDescent="0.25">
      <c r="A1789" s="1" t="s">
        <v>4167</v>
      </c>
      <c r="B1789" s="1" t="s">
        <v>465</v>
      </c>
      <c r="C1789" s="1" t="s">
        <v>4783</v>
      </c>
      <c r="D1789" s="1" t="s">
        <v>6852</v>
      </c>
      <c r="E1789" s="1" t="s">
        <v>4656</v>
      </c>
      <c r="F1789" s="1" t="s">
        <v>4676</v>
      </c>
      <c r="G1789" s="1" t="s">
        <v>4677</v>
      </c>
      <c r="H1789" s="1" t="s">
        <v>4638</v>
      </c>
      <c r="I1789" s="1" t="s">
        <v>4716</v>
      </c>
      <c r="J1789" s="1" t="s">
        <v>5248</v>
      </c>
      <c r="K1789">
        <v>42792.09</v>
      </c>
      <c r="L1789">
        <v>10.9</v>
      </c>
      <c r="M1789" s="32" t="s">
        <v>7970</v>
      </c>
      <c r="N1789" s="35" t="s">
        <v>5014</v>
      </c>
      <c r="O1789" s="1" t="s">
        <v>4609</v>
      </c>
      <c r="P1789" s="1" t="s">
        <v>4622</v>
      </c>
      <c r="Q1789" s="1" t="s">
        <v>4611</v>
      </c>
      <c r="R1789" s="1" t="s">
        <v>4612</v>
      </c>
      <c r="S1789" s="1">
        <f>+Excel_Advanced_Sales_Dataset_2000__hetvi__2[[#This Row],[Unit Price]]*Excel_Advanced_Sales_Dataset_2000__hetvi__2[[#This Row],[Quantity]]</f>
        <v>470712.99</v>
      </c>
    </row>
    <row r="1790" spans="1:19" x14ac:dyDescent="0.25">
      <c r="A1790" s="1" t="s">
        <v>4169</v>
      </c>
      <c r="B1790" s="1" t="s">
        <v>1529</v>
      </c>
      <c r="C1790" s="1" t="s">
        <v>5167</v>
      </c>
      <c r="D1790" s="1" t="s">
        <v>5076</v>
      </c>
      <c r="E1790" s="1" t="s">
        <v>4627</v>
      </c>
      <c r="F1790" s="1" t="s">
        <v>4691</v>
      </c>
      <c r="G1790" s="1" t="s">
        <v>5017</v>
      </c>
      <c r="H1790" s="1" t="s">
        <v>4725</v>
      </c>
      <c r="I1790" s="1" t="s">
        <v>5247</v>
      </c>
      <c r="J1790" s="1" t="s">
        <v>4693</v>
      </c>
      <c r="K1790">
        <v>48524.67</v>
      </c>
      <c r="L1790">
        <v>14.25</v>
      </c>
      <c r="M1790" s="32" t="s">
        <v>7971</v>
      </c>
      <c r="N1790" s="35" t="s">
        <v>5212</v>
      </c>
      <c r="O1790" s="1" t="s">
        <v>4609</v>
      </c>
      <c r="P1790" s="1" t="s">
        <v>4622</v>
      </c>
      <c r="Q1790" s="1" t="s">
        <v>4611</v>
      </c>
      <c r="R1790" s="1" t="s">
        <v>4624</v>
      </c>
      <c r="S1790" s="1">
        <f>+Excel_Advanced_Sales_Dataset_2000__hetvi__2[[#This Row],[Unit Price]]*Excel_Advanced_Sales_Dataset_2000__hetvi__2[[#This Row],[Quantity]]</f>
        <v>1455740.0999999999</v>
      </c>
    </row>
    <row r="1791" spans="1:19" x14ac:dyDescent="0.25">
      <c r="A1791" s="1" t="s">
        <v>4171</v>
      </c>
      <c r="B1791" s="1" t="s">
        <v>1406</v>
      </c>
      <c r="C1791" s="1" t="s">
        <v>5930</v>
      </c>
      <c r="D1791" s="1" t="s">
        <v>6735</v>
      </c>
      <c r="E1791" s="1" t="s">
        <v>4656</v>
      </c>
      <c r="F1791" s="1" t="s">
        <v>4657</v>
      </c>
      <c r="G1791" s="1" t="s">
        <v>4658</v>
      </c>
      <c r="H1791" s="1" t="s">
        <v>4725</v>
      </c>
      <c r="I1791" s="1" t="s">
        <v>4726</v>
      </c>
      <c r="J1791" s="1" t="s">
        <v>4741</v>
      </c>
      <c r="K1791">
        <v>31014.2</v>
      </c>
      <c r="L1791">
        <v>16.690000000000001</v>
      </c>
      <c r="M1791" s="32" t="s">
        <v>7972</v>
      </c>
      <c r="N1791" s="35" t="s">
        <v>6402</v>
      </c>
      <c r="O1791" s="1" t="s">
        <v>45</v>
      </c>
      <c r="P1791" s="1" t="s">
        <v>4622</v>
      </c>
      <c r="Q1791" s="1" t="s">
        <v>4611</v>
      </c>
      <c r="R1791" s="1" t="s">
        <v>4782</v>
      </c>
      <c r="S1791" s="1">
        <f>+Excel_Advanced_Sales_Dataset_2000__hetvi__2[[#This Row],[Unit Price]]*Excel_Advanced_Sales_Dataset_2000__hetvi__2[[#This Row],[Quantity]]</f>
        <v>620284</v>
      </c>
    </row>
    <row r="1792" spans="1:19" x14ac:dyDescent="0.25">
      <c r="A1792" s="1" t="s">
        <v>4173</v>
      </c>
      <c r="B1792" s="1" t="s">
        <v>1955</v>
      </c>
      <c r="C1792" s="1" t="s">
        <v>5855</v>
      </c>
      <c r="D1792" s="1" t="s">
        <v>7973</v>
      </c>
      <c r="E1792" s="1" t="s">
        <v>4627</v>
      </c>
      <c r="F1792" s="1" t="s">
        <v>4628</v>
      </c>
      <c r="G1792" s="1" t="s">
        <v>4629</v>
      </c>
      <c r="H1792" s="1" t="s">
        <v>4630</v>
      </c>
      <c r="I1792" s="1" t="s">
        <v>5077</v>
      </c>
      <c r="J1792" s="1" t="s">
        <v>5261</v>
      </c>
      <c r="K1792">
        <v>5364.98</v>
      </c>
      <c r="L1792">
        <v>0.91</v>
      </c>
      <c r="M1792" s="32" t="s">
        <v>7974</v>
      </c>
      <c r="N1792" s="35" t="s">
        <v>4804</v>
      </c>
      <c r="O1792" s="1" t="s">
        <v>45</v>
      </c>
      <c r="P1792" s="1" t="s">
        <v>4622</v>
      </c>
      <c r="Q1792" s="1" t="s">
        <v>4623</v>
      </c>
      <c r="R1792" s="1" t="s">
        <v>4653</v>
      </c>
      <c r="S1792" s="1">
        <f>+Excel_Advanced_Sales_Dataset_2000__hetvi__2[[#This Row],[Unit Price]]*Excel_Advanced_Sales_Dataset_2000__hetvi__2[[#This Row],[Quantity]]</f>
        <v>53649.799999999996</v>
      </c>
    </row>
    <row r="1793" spans="1:19" x14ac:dyDescent="0.25">
      <c r="A1793" s="1" t="s">
        <v>4175</v>
      </c>
      <c r="B1793" s="1" t="s">
        <v>2205</v>
      </c>
      <c r="C1793" s="1" t="s">
        <v>5093</v>
      </c>
      <c r="D1793" s="1" t="s">
        <v>6478</v>
      </c>
      <c r="E1793" s="1" t="s">
        <v>4602</v>
      </c>
      <c r="F1793" s="1" t="s">
        <v>4785</v>
      </c>
      <c r="G1793" s="1" t="s">
        <v>5159</v>
      </c>
      <c r="H1793" s="1" t="s">
        <v>4618</v>
      </c>
      <c r="I1793" s="1" t="s">
        <v>4678</v>
      </c>
      <c r="J1793" s="1" t="s">
        <v>4741</v>
      </c>
      <c r="K1793">
        <v>10854.36</v>
      </c>
      <c r="L1793">
        <v>4.8</v>
      </c>
      <c r="M1793" s="32" t="s">
        <v>7975</v>
      </c>
      <c r="N1793" s="35" t="s">
        <v>4804</v>
      </c>
      <c r="O1793" s="1" t="s">
        <v>4609</v>
      </c>
      <c r="P1793" s="1" t="s">
        <v>4622</v>
      </c>
      <c r="Q1793" s="1" t="s">
        <v>4611</v>
      </c>
      <c r="R1793" s="1" t="s">
        <v>4653</v>
      </c>
      <c r="S1793" s="1">
        <f>+Excel_Advanced_Sales_Dataset_2000__hetvi__2[[#This Row],[Unit Price]]*Excel_Advanced_Sales_Dataset_2000__hetvi__2[[#This Row],[Quantity]]</f>
        <v>217087.2</v>
      </c>
    </row>
    <row r="1794" spans="1:19" x14ac:dyDescent="0.25">
      <c r="A1794" s="1" t="s">
        <v>4177</v>
      </c>
      <c r="B1794" s="1" t="s">
        <v>566</v>
      </c>
      <c r="C1794" s="1" t="s">
        <v>7976</v>
      </c>
      <c r="D1794" s="1" t="s">
        <v>6644</v>
      </c>
      <c r="E1794" s="1" t="s">
        <v>4615</v>
      </c>
      <c r="F1794" s="1" t="s">
        <v>4843</v>
      </c>
      <c r="G1794" s="1" t="s">
        <v>4844</v>
      </c>
      <c r="H1794" s="1" t="s">
        <v>4725</v>
      </c>
      <c r="I1794" s="1" t="s">
        <v>5247</v>
      </c>
      <c r="J1794" s="1" t="s">
        <v>5138</v>
      </c>
      <c r="K1794">
        <v>15689.47</v>
      </c>
      <c r="L1794">
        <v>4.2</v>
      </c>
      <c r="M1794" s="32" t="s">
        <v>7977</v>
      </c>
      <c r="N1794" s="35" t="s">
        <v>6813</v>
      </c>
      <c r="O1794" s="1" t="s">
        <v>4609</v>
      </c>
      <c r="P1794" s="1" t="s">
        <v>4610</v>
      </c>
      <c r="Q1794" s="1" t="s">
        <v>4643</v>
      </c>
      <c r="R1794" s="1" t="s">
        <v>4682</v>
      </c>
      <c r="S1794" s="1">
        <f>+Excel_Advanced_Sales_Dataset_2000__hetvi__2[[#This Row],[Unit Price]]*Excel_Advanced_Sales_Dataset_2000__hetvi__2[[#This Row],[Quantity]]</f>
        <v>219652.58</v>
      </c>
    </row>
    <row r="1795" spans="1:19" x14ac:dyDescent="0.25">
      <c r="A1795" s="1" t="s">
        <v>4179</v>
      </c>
      <c r="B1795" s="1" t="s">
        <v>1325</v>
      </c>
      <c r="C1795" s="1" t="s">
        <v>5385</v>
      </c>
      <c r="D1795" s="1" t="s">
        <v>5290</v>
      </c>
      <c r="E1795" s="1" t="s">
        <v>4656</v>
      </c>
      <c r="F1795" s="1" t="s">
        <v>4676</v>
      </c>
      <c r="G1795" s="1" t="s">
        <v>4677</v>
      </c>
      <c r="H1795" s="1" t="s">
        <v>4630</v>
      </c>
      <c r="I1795" s="1" t="s">
        <v>4766</v>
      </c>
      <c r="J1795" s="1" t="s">
        <v>4828</v>
      </c>
      <c r="K1795">
        <v>2839.94</v>
      </c>
      <c r="L1795">
        <v>9.6199999999999992</v>
      </c>
      <c r="M1795" s="32" t="s">
        <v>7978</v>
      </c>
      <c r="N1795" s="35" t="s">
        <v>5154</v>
      </c>
      <c r="O1795" s="1" t="s">
        <v>4730</v>
      </c>
      <c r="P1795" s="1" t="s">
        <v>4622</v>
      </c>
      <c r="Q1795" s="1" t="s">
        <v>4623</v>
      </c>
      <c r="R1795" s="1" t="s">
        <v>4665</v>
      </c>
      <c r="S1795" s="1">
        <f>+Excel_Advanced_Sales_Dataset_2000__hetvi__2[[#This Row],[Unit Price]]*Excel_Advanced_Sales_Dataset_2000__hetvi__2[[#This Row],[Quantity]]</f>
        <v>36919.22</v>
      </c>
    </row>
    <row r="1796" spans="1:19" x14ac:dyDescent="0.25">
      <c r="A1796" s="1" t="s">
        <v>4181</v>
      </c>
      <c r="B1796" s="1" t="s">
        <v>465</v>
      </c>
      <c r="C1796" s="1" t="s">
        <v>6441</v>
      </c>
      <c r="D1796" s="1" t="s">
        <v>7979</v>
      </c>
      <c r="E1796" s="1" t="s">
        <v>4656</v>
      </c>
      <c r="F1796" s="1" t="s">
        <v>4891</v>
      </c>
      <c r="G1796" s="1" t="s">
        <v>5183</v>
      </c>
      <c r="H1796" s="1" t="s">
        <v>4638</v>
      </c>
      <c r="I1796" s="1" t="s">
        <v>4774</v>
      </c>
      <c r="J1796" s="1" t="s">
        <v>4793</v>
      </c>
      <c r="K1796">
        <v>1673.3</v>
      </c>
      <c r="L1796">
        <v>8.51</v>
      </c>
      <c r="M1796" s="32" t="s">
        <v>7980</v>
      </c>
      <c r="N1796" s="35" t="s">
        <v>5276</v>
      </c>
      <c r="O1796" s="1" t="s">
        <v>4609</v>
      </c>
      <c r="P1796" s="1" t="s">
        <v>4622</v>
      </c>
      <c r="Q1796" s="1" t="s">
        <v>4643</v>
      </c>
      <c r="R1796" s="1" t="s">
        <v>4744</v>
      </c>
      <c r="S1796" s="1">
        <f>+Excel_Advanced_Sales_Dataset_2000__hetvi__2[[#This Row],[Unit Price]]*Excel_Advanced_Sales_Dataset_2000__hetvi__2[[#This Row],[Quantity]]</f>
        <v>26772.799999999999</v>
      </c>
    </row>
    <row r="1797" spans="1:19" x14ac:dyDescent="0.25">
      <c r="A1797" s="1" t="s">
        <v>4183</v>
      </c>
      <c r="B1797" s="1" t="s">
        <v>2030</v>
      </c>
      <c r="C1797" s="1" t="s">
        <v>5182</v>
      </c>
      <c r="D1797" s="1" t="s">
        <v>5595</v>
      </c>
      <c r="E1797" s="1" t="s">
        <v>4615</v>
      </c>
      <c r="F1797" s="1" t="s">
        <v>4754</v>
      </c>
      <c r="G1797" s="1" t="s">
        <v>4755</v>
      </c>
      <c r="H1797" s="1" t="s">
        <v>4725</v>
      </c>
      <c r="I1797" s="1" t="s">
        <v>5247</v>
      </c>
      <c r="J1797" s="1" t="s">
        <v>4869</v>
      </c>
      <c r="K1797">
        <v>45008.6</v>
      </c>
      <c r="L1797">
        <v>8.14</v>
      </c>
      <c r="M1797" s="32" t="s">
        <v>7981</v>
      </c>
      <c r="N1797" s="35" t="s">
        <v>4856</v>
      </c>
      <c r="O1797" s="1" t="s">
        <v>4609</v>
      </c>
      <c r="P1797" s="1" t="s">
        <v>4622</v>
      </c>
      <c r="Q1797" s="1" t="s">
        <v>4611</v>
      </c>
      <c r="R1797" s="1" t="s">
        <v>4782</v>
      </c>
      <c r="S1797" s="1">
        <f>+Excel_Advanced_Sales_Dataset_2000__hetvi__2[[#This Row],[Unit Price]]*Excel_Advanced_Sales_Dataset_2000__hetvi__2[[#This Row],[Quantity]]</f>
        <v>1215232.2</v>
      </c>
    </row>
    <row r="1798" spans="1:19" x14ac:dyDescent="0.25">
      <c r="A1798" s="1" t="s">
        <v>4185</v>
      </c>
      <c r="B1798" s="1" t="s">
        <v>1537</v>
      </c>
      <c r="C1798" s="1" t="s">
        <v>5304</v>
      </c>
      <c r="D1798" s="1" t="s">
        <v>5332</v>
      </c>
      <c r="E1798" s="1" t="s">
        <v>4615</v>
      </c>
      <c r="F1798" s="1" t="s">
        <v>4754</v>
      </c>
      <c r="G1798" s="1" t="s">
        <v>4839</v>
      </c>
      <c r="H1798" s="1" t="s">
        <v>4638</v>
      </c>
      <c r="I1798" s="1" t="s">
        <v>4834</v>
      </c>
      <c r="J1798" s="1" t="s">
        <v>4793</v>
      </c>
      <c r="K1798">
        <v>15743.18</v>
      </c>
      <c r="L1798">
        <v>17.37</v>
      </c>
      <c r="M1798" s="32" t="s">
        <v>7982</v>
      </c>
      <c r="N1798" s="35" t="s">
        <v>5330</v>
      </c>
      <c r="O1798" s="1" t="s">
        <v>4664</v>
      </c>
      <c r="P1798" s="1" t="s">
        <v>4622</v>
      </c>
      <c r="Q1798" s="1" t="s">
        <v>4623</v>
      </c>
      <c r="R1798" s="1" t="s">
        <v>4720</v>
      </c>
      <c r="S1798" s="1">
        <f>+Excel_Advanced_Sales_Dataset_2000__hetvi__2[[#This Row],[Unit Price]]*Excel_Advanced_Sales_Dataset_2000__hetvi__2[[#This Row],[Quantity]]</f>
        <v>251890.88</v>
      </c>
    </row>
    <row r="1799" spans="1:19" x14ac:dyDescent="0.25">
      <c r="A1799" s="1" t="s">
        <v>4187</v>
      </c>
      <c r="B1799" s="1" t="s">
        <v>468</v>
      </c>
      <c r="C1799" s="1" t="s">
        <v>5322</v>
      </c>
      <c r="D1799" s="1" t="s">
        <v>5016</v>
      </c>
      <c r="E1799" s="1" t="s">
        <v>4602</v>
      </c>
      <c r="F1799" s="1" t="s">
        <v>4603</v>
      </c>
      <c r="G1799" s="1" t="s">
        <v>4604</v>
      </c>
      <c r="H1799" s="1" t="s">
        <v>4725</v>
      </c>
      <c r="I1799" s="1" t="s">
        <v>4827</v>
      </c>
      <c r="J1799" s="1" t="s">
        <v>4918</v>
      </c>
      <c r="K1799">
        <v>14219.35</v>
      </c>
      <c r="L1799">
        <v>19.309999999999999</v>
      </c>
      <c r="M1799" s="32" t="s">
        <v>7983</v>
      </c>
      <c r="N1799" s="35" t="s">
        <v>5011</v>
      </c>
      <c r="O1799" s="1" t="s">
        <v>4664</v>
      </c>
      <c r="P1799" s="1" t="s">
        <v>4622</v>
      </c>
      <c r="Q1799" s="1" t="s">
        <v>4611</v>
      </c>
      <c r="R1799" s="1" t="s">
        <v>4696</v>
      </c>
      <c r="S1799" s="1">
        <f>+Excel_Advanced_Sales_Dataset_2000__hetvi__2[[#This Row],[Unit Price]]*Excel_Advanced_Sales_Dataset_2000__hetvi__2[[#This Row],[Quantity]]</f>
        <v>369703.10000000003</v>
      </c>
    </row>
    <row r="1800" spans="1:19" x14ac:dyDescent="0.25">
      <c r="A1800" s="1" t="s">
        <v>4189</v>
      </c>
      <c r="B1800" s="1" t="s">
        <v>1560</v>
      </c>
      <c r="C1800" s="1" t="s">
        <v>5256</v>
      </c>
      <c r="D1800" s="1" t="s">
        <v>5025</v>
      </c>
      <c r="E1800" s="1" t="s">
        <v>4615</v>
      </c>
      <c r="F1800" s="1" t="s">
        <v>4733</v>
      </c>
      <c r="G1800" s="1" t="s">
        <v>5083</v>
      </c>
      <c r="H1800" s="1" t="s">
        <v>4638</v>
      </c>
      <c r="I1800" s="1" t="s">
        <v>4639</v>
      </c>
      <c r="J1800" s="1" t="s">
        <v>4986</v>
      </c>
      <c r="K1800">
        <v>45307.89</v>
      </c>
      <c r="L1800">
        <v>1.23</v>
      </c>
      <c r="M1800" s="32" t="s">
        <v>7984</v>
      </c>
      <c r="N1800" s="35" t="s">
        <v>5019</v>
      </c>
      <c r="O1800" s="1" t="s">
        <v>4651</v>
      </c>
      <c r="P1800" s="1" t="s">
        <v>4622</v>
      </c>
      <c r="Q1800" s="1" t="s">
        <v>4611</v>
      </c>
      <c r="R1800" s="1" t="s">
        <v>4682</v>
      </c>
      <c r="S1800" s="1">
        <f>+Excel_Advanced_Sales_Dataset_2000__hetvi__2[[#This Row],[Unit Price]]*Excel_Advanced_Sales_Dataset_2000__hetvi__2[[#This Row],[Quantity]]</f>
        <v>1042081.47</v>
      </c>
    </row>
    <row r="1801" spans="1:19" x14ac:dyDescent="0.25">
      <c r="A1801" s="1" t="s">
        <v>4191</v>
      </c>
      <c r="B1801" s="1" t="s">
        <v>2143</v>
      </c>
      <c r="C1801" s="1" t="s">
        <v>5289</v>
      </c>
      <c r="D1801" s="1" t="s">
        <v>5675</v>
      </c>
      <c r="E1801" s="1" t="s">
        <v>4602</v>
      </c>
      <c r="F1801" s="1" t="s">
        <v>4668</v>
      </c>
      <c r="G1801" s="1" t="s">
        <v>4669</v>
      </c>
      <c r="H1801" s="1" t="s">
        <v>4605</v>
      </c>
      <c r="I1801" s="1" t="s">
        <v>4808</v>
      </c>
      <c r="J1801" s="1" t="s">
        <v>4779</v>
      </c>
      <c r="K1801">
        <v>47254.39</v>
      </c>
      <c r="L1801">
        <v>3.69</v>
      </c>
      <c r="M1801" s="32" t="s">
        <v>7985</v>
      </c>
      <c r="N1801" s="35" t="s">
        <v>4769</v>
      </c>
      <c r="O1801" s="1" t="s">
        <v>45</v>
      </c>
      <c r="P1801" s="1" t="s">
        <v>4622</v>
      </c>
      <c r="Q1801" s="1" t="s">
        <v>4611</v>
      </c>
      <c r="R1801" s="1" t="s">
        <v>4644</v>
      </c>
      <c r="S1801" s="1">
        <f>+Excel_Advanced_Sales_Dataset_2000__hetvi__2[[#This Row],[Unit Price]]*Excel_Advanced_Sales_Dataset_2000__hetvi__2[[#This Row],[Quantity]]</f>
        <v>425289.51</v>
      </c>
    </row>
    <row r="1802" spans="1:19" x14ac:dyDescent="0.25">
      <c r="A1802" s="1" t="s">
        <v>4193</v>
      </c>
      <c r="B1802" s="1" t="s">
        <v>1629</v>
      </c>
      <c r="C1802" s="1" t="s">
        <v>5677</v>
      </c>
      <c r="D1802" s="1" t="s">
        <v>5038</v>
      </c>
      <c r="E1802" s="1" t="s">
        <v>4627</v>
      </c>
      <c r="F1802" s="1" t="s">
        <v>4628</v>
      </c>
      <c r="G1802" s="1" t="s">
        <v>4747</v>
      </c>
      <c r="H1802" s="1" t="s">
        <v>4725</v>
      </c>
      <c r="I1802" s="1" t="s">
        <v>4898</v>
      </c>
      <c r="J1802" s="1" t="s">
        <v>5128</v>
      </c>
      <c r="K1802">
        <v>27757.4</v>
      </c>
      <c r="L1802">
        <v>9.86</v>
      </c>
      <c r="M1802" s="32" t="s">
        <v>7986</v>
      </c>
      <c r="N1802" s="35" t="s">
        <v>6058</v>
      </c>
      <c r="O1802" s="1" t="s">
        <v>4609</v>
      </c>
      <c r="P1802" s="1" t="s">
        <v>4622</v>
      </c>
      <c r="Q1802" s="1" t="s">
        <v>4611</v>
      </c>
      <c r="R1802" s="1" t="s">
        <v>4653</v>
      </c>
      <c r="S1802" s="1">
        <f>+Excel_Advanced_Sales_Dataset_2000__hetvi__2[[#This Row],[Unit Price]]*Excel_Advanced_Sales_Dataset_2000__hetvi__2[[#This Row],[Quantity]]</f>
        <v>1054781.2</v>
      </c>
    </row>
    <row r="1803" spans="1:19" x14ac:dyDescent="0.25">
      <c r="A1803" s="1" t="s">
        <v>4195</v>
      </c>
      <c r="B1803" s="1" t="s">
        <v>3467</v>
      </c>
      <c r="C1803" s="1" t="s">
        <v>5416</v>
      </c>
      <c r="D1803" s="1" t="s">
        <v>4970</v>
      </c>
      <c r="E1803" s="1" t="s">
        <v>4656</v>
      </c>
      <c r="F1803" s="1" t="s">
        <v>4676</v>
      </c>
      <c r="G1803" s="1" t="s">
        <v>4677</v>
      </c>
      <c r="H1803" s="1" t="s">
        <v>4638</v>
      </c>
      <c r="I1803" s="1" t="s">
        <v>4716</v>
      </c>
      <c r="J1803" s="1" t="s">
        <v>5128</v>
      </c>
      <c r="K1803">
        <v>35241.03</v>
      </c>
      <c r="L1803">
        <v>6.03</v>
      </c>
      <c r="M1803" s="32" t="s">
        <v>7987</v>
      </c>
      <c r="N1803" s="35" t="s">
        <v>5193</v>
      </c>
      <c r="O1803" s="1" t="s">
        <v>4730</v>
      </c>
      <c r="P1803" s="1" t="s">
        <v>4622</v>
      </c>
      <c r="Q1803" s="1" t="s">
        <v>4643</v>
      </c>
      <c r="R1803" s="1" t="s">
        <v>4823</v>
      </c>
      <c r="S1803" s="1">
        <f>+Excel_Advanced_Sales_Dataset_2000__hetvi__2[[#This Row],[Unit Price]]*Excel_Advanced_Sales_Dataset_2000__hetvi__2[[#This Row],[Quantity]]</f>
        <v>1339159.1399999999</v>
      </c>
    </row>
    <row r="1804" spans="1:19" x14ac:dyDescent="0.25">
      <c r="A1804" s="1" t="s">
        <v>4197</v>
      </c>
      <c r="B1804" s="1" t="s">
        <v>248</v>
      </c>
      <c r="C1804" s="1" t="s">
        <v>5615</v>
      </c>
      <c r="D1804" s="1" t="s">
        <v>5290</v>
      </c>
      <c r="E1804" s="1" t="s">
        <v>4656</v>
      </c>
      <c r="F1804" s="1" t="s">
        <v>4676</v>
      </c>
      <c r="G1804" s="1" t="s">
        <v>4677</v>
      </c>
      <c r="H1804" s="1" t="s">
        <v>4725</v>
      </c>
      <c r="I1804" s="1" t="s">
        <v>4898</v>
      </c>
      <c r="J1804" s="1" t="s">
        <v>4820</v>
      </c>
      <c r="K1804">
        <v>9160.24</v>
      </c>
      <c r="L1804">
        <v>12.94</v>
      </c>
      <c r="M1804" s="32" t="s">
        <v>7988</v>
      </c>
      <c r="N1804" s="35" t="s">
        <v>6837</v>
      </c>
      <c r="O1804" s="1" t="s">
        <v>45</v>
      </c>
      <c r="P1804" s="1" t="s">
        <v>4622</v>
      </c>
      <c r="Q1804" s="1" t="s">
        <v>4643</v>
      </c>
      <c r="R1804" s="1" t="s">
        <v>4823</v>
      </c>
      <c r="S1804" s="1">
        <f>+Excel_Advanced_Sales_Dataset_2000__hetvi__2[[#This Row],[Unit Price]]*Excel_Advanced_Sales_Dataset_2000__hetvi__2[[#This Row],[Quantity]]</f>
        <v>201525.28</v>
      </c>
    </row>
    <row r="1805" spans="1:19" x14ac:dyDescent="0.25">
      <c r="A1805" s="1" t="s">
        <v>4199</v>
      </c>
      <c r="B1805" s="1" t="s">
        <v>658</v>
      </c>
      <c r="C1805" s="1" t="s">
        <v>5902</v>
      </c>
      <c r="D1805" s="1" t="s">
        <v>4999</v>
      </c>
      <c r="E1805" s="1" t="s">
        <v>4615</v>
      </c>
      <c r="F1805" s="1" t="s">
        <v>4754</v>
      </c>
      <c r="G1805" s="1" t="s">
        <v>4798</v>
      </c>
      <c r="H1805" s="1" t="s">
        <v>4630</v>
      </c>
      <c r="I1805" s="1" t="s">
        <v>4631</v>
      </c>
      <c r="J1805" s="1" t="s">
        <v>4686</v>
      </c>
      <c r="K1805">
        <v>14066</v>
      </c>
      <c r="L1805">
        <v>7.42</v>
      </c>
      <c r="M1805" s="32" t="s">
        <v>7989</v>
      </c>
      <c r="N1805" s="35" t="s">
        <v>4751</v>
      </c>
      <c r="O1805" s="1" t="s">
        <v>4609</v>
      </c>
      <c r="P1805" s="1" t="s">
        <v>4622</v>
      </c>
      <c r="Q1805" s="1" t="s">
        <v>4623</v>
      </c>
      <c r="R1805" s="1" t="s">
        <v>4653</v>
      </c>
      <c r="S1805" s="1">
        <f>+Excel_Advanced_Sales_Dataset_2000__hetvi__2[[#This Row],[Unit Price]]*Excel_Advanced_Sales_Dataset_2000__hetvi__2[[#This Row],[Quantity]]</f>
        <v>267254</v>
      </c>
    </row>
    <row r="1806" spans="1:19" x14ac:dyDescent="0.25">
      <c r="A1806" s="1" t="s">
        <v>4201</v>
      </c>
      <c r="B1806" s="1" t="s">
        <v>1766</v>
      </c>
      <c r="C1806" s="1" t="s">
        <v>4752</v>
      </c>
      <c r="D1806" s="1" t="s">
        <v>5582</v>
      </c>
      <c r="E1806" s="1" t="s">
        <v>4615</v>
      </c>
      <c r="F1806" s="1" t="s">
        <v>4754</v>
      </c>
      <c r="G1806" s="1" t="s">
        <v>4839</v>
      </c>
      <c r="H1806" s="1" t="s">
        <v>4659</v>
      </c>
      <c r="I1806" s="1" t="s">
        <v>4787</v>
      </c>
      <c r="J1806" s="1" t="s">
        <v>4779</v>
      </c>
      <c r="K1806">
        <v>2893.41</v>
      </c>
      <c r="L1806">
        <v>7.33</v>
      </c>
      <c r="M1806" s="32" t="s">
        <v>7990</v>
      </c>
      <c r="N1806" s="35" t="s">
        <v>7214</v>
      </c>
      <c r="O1806" s="1" t="s">
        <v>4664</v>
      </c>
      <c r="P1806" s="1" t="s">
        <v>4622</v>
      </c>
      <c r="Q1806" s="1" t="s">
        <v>4623</v>
      </c>
      <c r="R1806" s="1" t="s">
        <v>4720</v>
      </c>
      <c r="S1806" s="1">
        <f>+Excel_Advanced_Sales_Dataset_2000__hetvi__2[[#This Row],[Unit Price]]*Excel_Advanced_Sales_Dataset_2000__hetvi__2[[#This Row],[Quantity]]</f>
        <v>26040.69</v>
      </c>
    </row>
    <row r="1807" spans="1:19" x14ac:dyDescent="0.25">
      <c r="A1807" s="1" t="s">
        <v>4203</v>
      </c>
      <c r="B1807" s="1" t="s">
        <v>1406</v>
      </c>
      <c r="C1807" s="1" t="s">
        <v>5037</v>
      </c>
      <c r="D1807" s="1" t="s">
        <v>4983</v>
      </c>
      <c r="E1807" s="1" t="s">
        <v>4615</v>
      </c>
      <c r="F1807" s="1" t="s">
        <v>4733</v>
      </c>
      <c r="G1807" s="1" t="s">
        <v>4897</v>
      </c>
      <c r="H1807" s="1" t="s">
        <v>4638</v>
      </c>
      <c r="I1807" s="1" t="s">
        <v>4639</v>
      </c>
      <c r="J1807" s="1" t="s">
        <v>4648</v>
      </c>
      <c r="K1807">
        <v>16888.07</v>
      </c>
      <c r="L1807">
        <v>19.309999999999999</v>
      </c>
      <c r="M1807" s="32" t="s">
        <v>7991</v>
      </c>
      <c r="N1807" s="35" t="s">
        <v>4935</v>
      </c>
      <c r="O1807" s="1" t="s">
        <v>4609</v>
      </c>
      <c r="P1807" s="1" t="s">
        <v>4622</v>
      </c>
      <c r="Q1807" s="1" t="s">
        <v>4623</v>
      </c>
      <c r="R1807" s="1" t="s">
        <v>4682</v>
      </c>
      <c r="S1807" s="1">
        <f>+Excel_Advanced_Sales_Dataset_2000__hetvi__2[[#This Row],[Unit Price]]*Excel_Advanced_Sales_Dataset_2000__hetvi__2[[#This Row],[Quantity]]</f>
        <v>743075.08</v>
      </c>
    </row>
    <row r="1808" spans="1:19" x14ac:dyDescent="0.25">
      <c r="A1808" s="1" t="s">
        <v>4205</v>
      </c>
      <c r="B1808" s="1" t="s">
        <v>864</v>
      </c>
      <c r="C1808" s="1" t="s">
        <v>5098</v>
      </c>
      <c r="D1808" s="1" t="s">
        <v>5006</v>
      </c>
      <c r="E1808" s="1" t="s">
        <v>4656</v>
      </c>
      <c r="F1808" s="1" t="s">
        <v>4772</v>
      </c>
      <c r="G1808" s="1" t="s">
        <v>4773</v>
      </c>
      <c r="H1808" s="1" t="s">
        <v>4618</v>
      </c>
      <c r="I1808" s="1" t="s">
        <v>4735</v>
      </c>
      <c r="J1808" s="1" t="s">
        <v>5370</v>
      </c>
      <c r="K1808">
        <v>3699.91</v>
      </c>
      <c r="L1808">
        <v>18.55</v>
      </c>
      <c r="M1808" s="32" t="s">
        <v>7992</v>
      </c>
      <c r="N1808" s="35" t="s">
        <v>4982</v>
      </c>
      <c r="O1808" s="1" t="s">
        <v>4609</v>
      </c>
      <c r="P1808" s="1" t="s">
        <v>4622</v>
      </c>
      <c r="Q1808" s="1" t="s">
        <v>4611</v>
      </c>
      <c r="R1808" s="1" t="s">
        <v>4682</v>
      </c>
      <c r="S1808" s="1">
        <f>+Excel_Advanced_Sales_Dataset_2000__hetvi__2[[#This Row],[Unit Price]]*Excel_Advanced_Sales_Dataset_2000__hetvi__2[[#This Row],[Quantity]]</f>
        <v>155396.22</v>
      </c>
    </row>
    <row r="1809" spans="1:19" x14ac:dyDescent="0.25">
      <c r="A1809" s="1" t="s">
        <v>4207</v>
      </c>
      <c r="B1809" s="1" t="s">
        <v>1917</v>
      </c>
      <c r="C1809" s="1" t="s">
        <v>5213</v>
      </c>
      <c r="D1809" s="1" t="s">
        <v>7993</v>
      </c>
      <c r="E1809" s="1" t="s">
        <v>4656</v>
      </c>
      <c r="F1809" s="1" t="s">
        <v>4772</v>
      </c>
      <c r="G1809" s="1" t="s">
        <v>4833</v>
      </c>
      <c r="H1809" s="1" t="s">
        <v>4605</v>
      </c>
      <c r="I1809" s="1" t="s">
        <v>4606</v>
      </c>
      <c r="J1809" s="1" t="s">
        <v>4909</v>
      </c>
      <c r="K1809">
        <v>9736.25</v>
      </c>
      <c r="L1809">
        <v>9.7899999999999991</v>
      </c>
      <c r="M1809" s="32" t="s">
        <v>7994</v>
      </c>
      <c r="N1809" s="35" t="s">
        <v>5681</v>
      </c>
      <c r="O1809" s="1" t="s">
        <v>45</v>
      </c>
      <c r="P1809" s="1" t="s">
        <v>4652</v>
      </c>
      <c r="Q1809" s="1" t="s">
        <v>4611</v>
      </c>
      <c r="R1809" s="1" t="s">
        <v>4612</v>
      </c>
      <c r="S1809" s="1">
        <f>+Excel_Advanced_Sales_Dataset_2000__hetvi__2[[#This Row],[Unit Price]]*Excel_Advanced_Sales_Dataset_2000__hetvi__2[[#This Row],[Quantity]]</f>
        <v>486812.5</v>
      </c>
    </row>
    <row r="1810" spans="1:19" x14ac:dyDescent="0.25">
      <c r="A1810" s="1" t="s">
        <v>4209</v>
      </c>
      <c r="B1810" s="1" t="s">
        <v>898</v>
      </c>
      <c r="C1810" s="1" t="s">
        <v>5650</v>
      </c>
      <c r="D1810" s="1" t="s">
        <v>4646</v>
      </c>
      <c r="E1810" s="1" t="s">
        <v>4627</v>
      </c>
      <c r="F1810" s="1" t="s">
        <v>4628</v>
      </c>
      <c r="G1810" s="1" t="s">
        <v>4747</v>
      </c>
      <c r="H1810" s="1" t="s">
        <v>4630</v>
      </c>
      <c r="I1810" s="1" t="s">
        <v>5088</v>
      </c>
      <c r="J1810" s="1" t="s">
        <v>4835</v>
      </c>
      <c r="K1810">
        <v>48502.93</v>
      </c>
      <c r="L1810">
        <v>19.510000000000002</v>
      </c>
      <c r="M1810" s="32" t="s">
        <v>7995</v>
      </c>
      <c r="N1810" s="35" t="s">
        <v>5683</v>
      </c>
      <c r="O1810" s="1" t="s">
        <v>4609</v>
      </c>
      <c r="P1810" s="1" t="s">
        <v>4622</v>
      </c>
      <c r="Q1810" s="1" t="s">
        <v>4643</v>
      </c>
      <c r="R1810" s="1" t="s">
        <v>4682</v>
      </c>
      <c r="S1810" s="1">
        <f>+Excel_Advanced_Sales_Dataset_2000__hetvi__2[[#This Row],[Unit Price]]*Excel_Advanced_Sales_Dataset_2000__hetvi__2[[#This Row],[Quantity]]</f>
        <v>1552093.76</v>
      </c>
    </row>
    <row r="1811" spans="1:19" x14ac:dyDescent="0.25">
      <c r="A1811" s="1" t="s">
        <v>4211</v>
      </c>
      <c r="B1811" s="1" t="s">
        <v>1030</v>
      </c>
      <c r="C1811" s="1" t="s">
        <v>5532</v>
      </c>
      <c r="D1811" s="1" t="s">
        <v>7736</v>
      </c>
      <c r="E1811" s="1" t="s">
        <v>4656</v>
      </c>
      <c r="F1811" s="1" t="s">
        <v>4772</v>
      </c>
      <c r="G1811" s="1" t="s">
        <v>4833</v>
      </c>
      <c r="H1811" s="1" t="s">
        <v>4618</v>
      </c>
      <c r="I1811" s="1" t="s">
        <v>4678</v>
      </c>
      <c r="J1811" s="1" t="s">
        <v>4632</v>
      </c>
      <c r="K1811">
        <v>43507.32</v>
      </c>
      <c r="L1811">
        <v>10.95</v>
      </c>
      <c r="M1811" s="32" t="s">
        <v>7996</v>
      </c>
      <c r="N1811" s="35" t="s">
        <v>5777</v>
      </c>
      <c r="O1811" s="1" t="s">
        <v>4609</v>
      </c>
      <c r="P1811" s="1" t="s">
        <v>4622</v>
      </c>
      <c r="Q1811" s="1" t="s">
        <v>4611</v>
      </c>
      <c r="R1811" s="1" t="s">
        <v>4653</v>
      </c>
      <c r="S1811" s="1">
        <f>+Excel_Advanced_Sales_Dataset_2000__hetvi__2[[#This Row],[Unit Price]]*Excel_Advanced_Sales_Dataset_2000__hetvi__2[[#This Row],[Quantity]]</f>
        <v>1479248.88</v>
      </c>
    </row>
    <row r="1812" spans="1:19" x14ac:dyDescent="0.25">
      <c r="A1812" s="1" t="s">
        <v>4213</v>
      </c>
      <c r="B1812" s="1" t="s">
        <v>4214</v>
      </c>
      <c r="C1812" s="1" t="s">
        <v>7643</v>
      </c>
      <c r="D1812" s="1" t="s">
        <v>4832</v>
      </c>
      <c r="E1812" s="1" t="s">
        <v>4656</v>
      </c>
      <c r="F1812" s="1" t="s">
        <v>4676</v>
      </c>
      <c r="G1812" s="1" t="s">
        <v>5132</v>
      </c>
      <c r="H1812" s="1" t="s">
        <v>4725</v>
      </c>
      <c r="I1812" s="1" t="s">
        <v>4898</v>
      </c>
      <c r="J1812" s="1" t="s">
        <v>4607</v>
      </c>
      <c r="K1812">
        <v>39207.269999999997</v>
      </c>
      <c r="L1812">
        <v>6.14</v>
      </c>
      <c r="M1812" s="32" t="s">
        <v>7997</v>
      </c>
      <c r="N1812" s="35" t="s">
        <v>6031</v>
      </c>
      <c r="O1812" s="1" t="s">
        <v>4609</v>
      </c>
      <c r="P1812" s="1" t="s">
        <v>4622</v>
      </c>
      <c r="Q1812" s="1" t="s">
        <v>4623</v>
      </c>
      <c r="R1812" s="1" t="s">
        <v>4612</v>
      </c>
      <c r="S1812" s="1">
        <f>+Excel_Advanced_Sales_Dataset_2000__hetvi__2[[#This Row],[Unit Price]]*Excel_Advanced_Sales_Dataset_2000__hetvi__2[[#This Row],[Quantity]]</f>
        <v>1215425.3699999999</v>
      </c>
    </row>
    <row r="1813" spans="1:19" x14ac:dyDescent="0.25">
      <c r="A1813" s="1" t="s">
        <v>4216</v>
      </c>
      <c r="B1813" s="1" t="s">
        <v>847</v>
      </c>
      <c r="C1813" s="1" t="s">
        <v>5042</v>
      </c>
      <c r="D1813" s="1" t="s">
        <v>6278</v>
      </c>
      <c r="E1813" s="1" t="s">
        <v>4602</v>
      </c>
      <c r="F1813" s="1" t="s">
        <v>4785</v>
      </c>
      <c r="G1813" s="1" t="s">
        <v>5159</v>
      </c>
      <c r="H1813" s="1" t="s">
        <v>4638</v>
      </c>
      <c r="I1813" s="1" t="s">
        <v>4774</v>
      </c>
      <c r="J1813" s="1" t="s">
        <v>4620</v>
      </c>
      <c r="K1813">
        <v>17128.43</v>
      </c>
      <c r="L1813">
        <v>15.86</v>
      </c>
      <c r="M1813" s="32" t="s">
        <v>7998</v>
      </c>
      <c r="N1813" s="35" t="s">
        <v>5739</v>
      </c>
      <c r="O1813" s="1" t="s">
        <v>4664</v>
      </c>
      <c r="P1813" s="1" t="s">
        <v>4610</v>
      </c>
      <c r="Q1813" s="1" t="s">
        <v>4623</v>
      </c>
      <c r="R1813" s="1" t="s">
        <v>4703</v>
      </c>
      <c r="S1813" s="1">
        <f>+Excel_Advanced_Sales_Dataset_2000__hetvi__2[[#This Row],[Unit Price]]*Excel_Advanced_Sales_Dataset_2000__hetvi__2[[#This Row],[Quantity]]</f>
        <v>51385.29</v>
      </c>
    </row>
    <row r="1814" spans="1:19" x14ac:dyDescent="0.25">
      <c r="A1814" s="1" t="s">
        <v>4218</v>
      </c>
      <c r="B1814" s="1" t="s">
        <v>1788</v>
      </c>
      <c r="C1814" s="1" t="s">
        <v>4634</v>
      </c>
      <c r="D1814" s="1" t="s">
        <v>5595</v>
      </c>
      <c r="E1814" s="1" t="s">
        <v>4602</v>
      </c>
      <c r="F1814" s="1" t="s">
        <v>4785</v>
      </c>
      <c r="G1814" s="1" t="s">
        <v>5159</v>
      </c>
      <c r="H1814" s="1" t="s">
        <v>4605</v>
      </c>
      <c r="I1814" s="1" t="s">
        <v>4606</v>
      </c>
      <c r="J1814" s="1" t="s">
        <v>5026</v>
      </c>
      <c r="K1814">
        <v>21100.91</v>
      </c>
      <c r="L1814">
        <v>6.93</v>
      </c>
      <c r="M1814" s="32" t="s">
        <v>7999</v>
      </c>
      <c r="N1814" s="35" t="s">
        <v>5601</v>
      </c>
      <c r="O1814" s="1" t="s">
        <v>45</v>
      </c>
      <c r="P1814" s="1" t="s">
        <v>4622</v>
      </c>
      <c r="Q1814" s="1" t="s">
        <v>4643</v>
      </c>
      <c r="R1814" s="1" t="s">
        <v>4644</v>
      </c>
      <c r="S1814" s="1">
        <f>+Excel_Advanced_Sales_Dataset_2000__hetvi__2[[#This Row],[Unit Price]]*Excel_Advanced_Sales_Dataset_2000__hetvi__2[[#This Row],[Quantity]]</f>
        <v>253210.91999999998</v>
      </c>
    </row>
    <row r="1815" spans="1:19" x14ac:dyDescent="0.25">
      <c r="A1815" s="1" t="s">
        <v>4220</v>
      </c>
      <c r="B1815" s="1" t="s">
        <v>2577</v>
      </c>
      <c r="C1815" s="1" t="s">
        <v>5037</v>
      </c>
      <c r="D1815" s="1" t="s">
        <v>6556</v>
      </c>
      <c r="E1815" s="1" t="s">
        <v>4615</v>
      </c>
      <c r="F1815" s="1" t="s">
        <v>4733</v>
      </c>
      <c r="G1815" s="1" t="s">
        <v>4734</v>
      </c>
      <c r="H1815" s="1" t="s">
        <v>4638</v>
      </c>
      <c r="I1815" s="1" t="s">
        <v>4639</v>
      </c>
      <c r="J1815" s="1" t="s">
        <v>5026</v>
      </c>
      <c r="K1815">
        <v>20189.28</v>
      </c>
      <c r="L1815">
        <v>7.73</v>
      </c>
      <c r="M1815" s="32" t="s">
        <v>8000</v>
      </c>
      <c r="N1815" s="35" t="s">
        <v>6633</v>
      </c>
      <c r="O1815" s="1" t="s">
        <v>4651</v>
      </c>
      <c r="P1815" s="1" t="s">
        <v>4622</v>
      </c>
      <c r="Q1815" s="1" t="s">
        <v>4611</v>
      </c>
      <c r="R1815" s="1" t="s">
        <v>4823</v>
      </c>
      <c r="S1815" s="1">
        <f>+Excel_Advanced_Sales_Dataset_2000__hetvi__2[[#This Row],[Unit Price]]*Excel_Advanced_Sales_Dataset_2000__hetvi__2[[#This Row],[Quantity]]</f>
        <v>242271.35999999999</v>
      </c>
    </row>
    <row r="1816" spans="1:19" x14ac:dyDescent="0.25">
      <c r="A1816" s="1" t="s">
        <v>4222</v>
      </c>
      <c r="B1816" s="1" t="s">
        <v>960</v>
      </c>
      <c r="C1816" s="1" t="s">
        <v>5931</v>
      </c>
      <c r="D1816" s="1" t="s">
        <v>5290</v>
      </c>
      <c r="E1816" s="1" t="s">
        <v>4615</v>
      </c>
      <c r="F1816" s="1" t="s">
        <v>4733</v>
      </c>
      <c r="G1816" s="1" t="s">
        <v>4897</v>
      </c>
      <c r="H1816" s="1" t="s">
        <v>4725</v>
      </c>
      <c r="I1816" s="1" t="s">
        <v>4726</v>
      </c>
      <c r="J1816" s="1" t="s">
        <v>4767</v>
      </c>
      <c r="K1816">
        <v>34631.230000000003</v>
      </c>
      <c r="L1816">
        <v>4.8499999999999996</v>
      </c>
      <c r="M1816" s="32" t="s">
        <v>8001</v>
      </c>
      <c r="N1816" s="35" t="s">
        <v>5384</v>
      </c>
      <c r="O1816" s="1" t="s">
        <v>4664</v>
      </c>
      <c r="P1816" s="1" t="s">
        <v>4622</v>
      </c>
      <c r="Q1816" s="1" t="s">
        <v>4643</v>
      </c>
      <c r="R1816" s="1" t="s">
        <v>4782</v>
      </c>
      <c r="S1816" s="1">
        <f>+Excel_Advanced_Sales_Dataset_2000__hetvi__2[[#This Row],[Unit Price]]*Excel_Advanced_Sales_Dataset_2000__hetvi__2[[#This Row],[Quantity]]</f>
        <v>1558405.35</v>
      </c>
    </row>
    <row r="1817" spans="1:19" x14ac:dyDescent="0.25">
      <c r="A1817" s="1" t="s">
        <v>4224</v>
      </c>
      <c r="B1817" s="1" t="s">
        <v>427</v>
      </c>
      <c r="C1817" s="1" t="s">
        <v>6568</v>
      </c>
      <c r="D1817" s="1" t="s">
        <v>5341</v>
      </c>
      <c r="E1817" s="1" t="s">
        <v>4615</v>
      </c>
      <c r="F1817" s="1" t="s">
        <v>4754</v>
      </c>
      <c r="G1817" s="1" t="s">
        <v>4755</v>
      </c>
      <c r="H1817" s="1" t="s">
        <v>4605</v>
      </c>
      <c r="I1817" s="1" t="s">
        <v>4808</v>
      </c>
      <c r="J1817" s="1" t="s">
        <v>4707</v>
      </c>
      <c r="K1817">
        <v>36684.68</v>
      </c>
      <c r="L1817">
        <v>11.83</v>
      </c>
      <c r="M1817" s="32" t="s">
        <v>8002</v>
      </c>
      <c r="N1817" s="35" t="s">
        <v>5557</v>
      </c>
      <c r="O1817" s="1" t="s">
        <v>4651</v>
      </c>
      <c r="P1817" s="1" t="s">
        <v>4622</v>
      </c>
      <c r="Q1817" s="1" t="s">
        <v>4623</v>
      </c>
      <c r="R1817" s="1" t="s">
        <v>4782</v>
      </c>
      <c r="S1817" s="1">
        <f>+Excel_Advanced_Sales_Dataset_2000__hetvi__2[[#This Row],[Unit Price]]*Excel_Advanced_Sales_Dataset_2000__hetvi__2[[#This Row],[Quantity]]</f>
        <v>917117</v>
      </c>
    </row>
    <row r="1818" spans="1:19" x14ac:dyDescent="0.25">
      <c r="A1818" s="1" t="s">
        <v>4226</v>
      </c>
      <c r="B1818" s="1" t="s">
        <v>1322</v>
      </c>
      <c r="C1818" s="1" t="s">
        <v>4764</v>
      </c>
      <c r="D1818" s="1" t="s">
        <v>6675</v>
      </c>
      <c r="E1818" s="1" t="s">
        <v>4615</v>
      </c>
      <c r="F1818" s="1" t="s">
        <v>4616</v>
      </c>
      <c r="G1818" s="1" t="s">
        <v>4617</v>
      </c>
      <c r="H1818" s="1" t="s">
        <v>4638</v>
      </c>
      <c r="I1818" s="1" t="s">
        <v>4834</v>
      </c>
      <c r="J1818" s="1" t="s">
        <v>5278</v>
      </c>
      <c r="K1818">
        <v>7304.49</v>
      </c>
      <c r="L1818">
        <v>3.25</v>
      </c>
      <c r="M1818" s="32" t="s">
        <v>8003</v>
      </c>
      <c r="N1818" s="35" t="s">
        <v>5428</v>
      </c>
      <c r="O1818" s="1" t="s">
        <v>4651</v>
      </c>
      <c r="P1818" s="1" t="s">
        <v>4652</v>
      </c>
      <c r="Q1818" s="1" t="s">
        <v>4611</v>
      </c>
      <c r="R1818" s="1" t="s">
        <v>4823</v>
      </c>
      <c r="S1818" s="1">
        <f>+Excel_Advanced_Sales_Dataset_2000__hetvi__2[[#This Row],[Unit Price]]*Excel_Advanced_Sales_Dataset_2000__hetvi__2[[#This Row],[Quantity]]</f>
        <v>36522.449999999997</v>
      </c>
    </row>
    <row r="1819" spans="1:19" x14ac:dyDescent="0.25">
      <c r="A1819" s="1" t="s">
        <v>4228</v>
      </c>
      <c r="B1819" s="1" t="s">
        <v>1475</v>
      </c>
      <c r="C1819" s="1" t="s">
        <v>4764</v>
      </c>
      <c r="D1819" s="1" t="s">
        <v>4770</v>
      </c>
      <c r="E1819" s="1" t="s">
        <v>4656</v>
      </c>
      <c r="F1819" s="1" t="s">
        <v>4891</v>
      </c>
      <c r="G1819" s="1" t="s">
        <v>5183</v>
      </c>
      <c r="H1819" s="1" t="s">
        <v>4638</v>
      </c>
      <c r="I1819" s="1" t="s">
        <v>4639</v>
      </c>
      <c r="J1819" s="1" t="s">
        <v>5100</v>
      </c>
      <c r="K1819">
        <v>21008.37</v>
      </c>
      <c r="L1819">
        <v>6.49</v>
      </c>
      <c r="M1819" s="32" t="s">
        <v>8004</v>
      </c>
      <c r="N1819" s="35" t="s">
        <v>6580</v>
      </c>
      <c r="O1819" s="1" t="s">
        <v>45</v>
      </c>
      <c r="P1819" s="1" t="s">
        <v>4622</v>
      </c>
      <c r="Q1819" s="1" t="s">
        <v>4643</v>
      </c>
      <c r="R1819" s="1" t="s">
        <v>4644</v>
      </c>
      <c r="S1819" s="1">
        <f>+Excel_Advanced_Sales_Dataset_2000__hetvi__2[[#This Row],[Unit Price]]*Excel_Advanced_Sales_Dataset_2000__hetvi__2[[#This Row],[Quantity]]</f>
        <v>987393.3899999999</v>
      </c>
    </row>
    <row r="1820" spans="1:19" x14ac:dyDescent="0.25">
      <c r="A1820" s="1" t="s">
        <v>4230</v>
      </c>
      <c r="B1820" s="1" t="s">
        <v>1036</v>
      </c>
      <c r="C1820" s="1" t="s">
        <v>4697</v>
      </c>
      <c r="D1820" s="1" t="s">
        <v>4791</v>
      </c>
      <c r="E1820" s="1" t="s">
        <v>4615</v>
      </c>
      <c r="F1820" s="1" t="s">
        <v>4733</v>
      </c>
      <c r="G1820" s="1" t="s">
        <v>4734</v>
      </c>
      <c r="H1820" s="1" t="s">
        <v>4618</v>
      </c>
      <c r="I1820" s="1" t="s">
        <v>4735</v>
      </c>
      <c r="J1820" s="1" t="s">
        <v>4846</v>
      </c>
      <c r="K1820">
        <v>3602.7</v>
      </c>
      <c r="L1820">
        <v>3.37</v>
      </c>
      <c r="M1820" s="32" t="s">
        <v>8005</v>
      </c>
      <c r="N1820" s="35" t="s">
        <v>4769</v>
      </c>
      <c r="O1820" s="1" t="s">
        <v>4651</v>
      </c>
      <c r="P1820" s="1" t="s">
        <v>4622</v>
      </c>
      <c r="Q1820" s="1" t="s">
        <v>4623</v>
      </c>
      <c r="R1820" s="1" t="s">
        <v>4644</v>
      </c>
      <c r="S1820" s="1">
        <f>+Excel_Advanced_Sales_Dataset_2000__hetvi__2[[#This Row],[Unit Price]]*Excel_Advanced_Sales_Dataset_2000__hetvi__2[[#This Row],[Quantity]]</f>
        <v>54040.5</v>
      </c>
    </row>
    <row r="1821" spans="1:19" x14ac:dyDescent="0.25">
      <c r="A1821" s="1" t="s">
        <v>4232</v>
      </c>
      <c r="B1821" s="1" t="s">
        <v>853</v>
      </c>
      <c r="C1821" s="1" t="s">
        <v>5780</v>
      </c>
      <c r="D1821" s="1" t="s">
        <v>5441</v>
      </c>
      <c r="E1821" s="1" t="s">
        <v>4615</v>
      </c>
      <c r="F1821" s="1" t="s">
        <v>4616</v>
      </c>
      <c r="G1821" s="1" t="s">
        <v>4617</v>
      </c>
      <c r="H1821" s="1" t="s">
        <v>4638</v>
      </c>
      <c r="I1821" s="1" t="s">
        <v>4639</v>
      </c>
      <c r="J1821" s="1" t="s">
        <v>4686</v>
      </c>
      <c r="K1821">
        <v>43335.96</v>
      </c>
      <c r="L1821">
        <v>16.16</v>
      </c>
      <c r="M1821" s="32" t="s">
        <v>8006</v>
      </c>
      <c r="N1821" s="35" t="s">
        <v>5071</v>
      </c>
      <c r="O1821" s="1" t="s">
        <v>4730</v>
      </c>
      <c r="P1821" s="1" t="s">
        <v>4622</v>
      </c>
      <c r="Q1821" s="1" t="s">
        <v>4623</v>
      </c>
      <c r="R1821" s="1" t="s">
        <v>4823</v>
      </c>
      <c r="S1821" s="1">
        <f>+Excel_Advanced_Sales_Dataset_2000__hetvi__2[[#This Row],[Unit Price]]*Excel_Advanced_Sales_Dataset_2000__hetvi__2[[#This Row],[Quantity]]</f>
        <v>823383.24</v>
      </c>
    </row>
    <row r="1822" spans="1:19" x14ac:dyDescent="0.25">
      <c r="A1822" s="1" t="s">
        <v>4234</v>
      </c>
      <c r="B1822" s="1" t="s">
        <v>1666</v>
      </c>
      <c r="C1822" s="1" t="s">
        <v>4877</v>
      </c>
      <c r="D1822" s="1" t="s">
        <v>5423</v>
      </c>
      <c r="E1822" s="1" t="s">
        <v>4656</v>
      </c>
      <c r="F1822" s="1" t="s">
        <v>4891</v>
      </c>
      <c r="G1822" s="1" t="s">
        <v>5143</v>
      </c>
      <c r="H1822" s="1" t="s">
        <v>4618</v>
      </c>
      <c r="I1822" s="1" t="s">
        <v>4735</v>
      </c>
      <c r="J1822" s="1" t="s">
        <v>5039</v>
      </c>
      <c r="K1822">
        <v>37790.21</v>
      </c>
      <c r="L1822">
        <v>5.98</v>
      </c>
      <c r="M1822" s="32" t="s">
        <v>8007</v>
      </c>
      <c r="N1822" s="35" t="s">
        <v>4804</v>
      </c>
      <c r="O1822" s="1" t="s">
        <v>4664</v>
      </c>
      <c r="P1822" s="1" t="s">
        <v>4622</v>
      </c>
      <c r="Q1822" s="1" t="s">
        <v>4611</v>
      </c>
      <c r="R1822" s="1" t="s">
        <v>4653</v>
      </c>
      <c r="S1822" s="1">
        <f>+Excel_Advanced_Sales_Dataset_2000__hetvi__2[[#This Row],[Unit Price]]*Excel_Advanced_Sales_Dataset_2000__hetvi__2[[#This Row],[Quantity]]</f>
        <v>151160.84</v>
      </c>
    </row>
    <row r="1823" spans="1:19" x14ac:dyDescent="0.25">
      <c r="A1823" s="1" t="s">
        <v>4236</v>
      </c>
      <c r="B1823" s="1" t="s">
        <v>840</v>
      </c>
      <c r="C1823" s="1" t="s">
        <v>5660</v>
      </c>
      <c r="D1823" s="1" t="s">
        <v>6618</v>
      </c>
      <c r="E1823" s="1" t="s">
        <v>4656</v>
      </c>
      <c r="F1823" s="1" t="s">
        <v>4657</v>
      </c>
      <c r="G1823" s="1" t="s">
        <v>4658</v>
      </c>
      <c r="H1823" s="1" t="s">
        <v>4630</v>
      </c>
      <c r="I1823" s="1" t="s">
        <v>4631</v>
      </c>
      <c r="J1823" s="1" t="s">
        <v>4632</v>
      </c>
      <c r="K1823">
        <v>7632.18</v>
      </c>
      <c r="L1823">
        <v>8.7899999999999991</v>
      </c>
      <c r="M1823" s="32" t="s">
        <v>8008</v>
      </c>
      <c r="N1823" s="35" t="s">
        <v>5929</v>
      </c>
      <c r="O1823" s="1" t="s">
        <v>4664</v>
      </c>
      <c r="P1823" s="1" t="s">
        <v>4652</v>
      </c>
      <c r="Q1823" s="1" t="s">
        <v>4643</v>
      </c>
      <c r="R1823" s="1" t="s">
        <v>4744</v>
      </c>
      <c r="S1823" s="1">
        <f>+Excel_Advanced_Sales_Dataset_2000__hetvi__2[[#This Row],[Unit Price]]*Excel_Advanced_Sales_Dataset_2000__hetvi__2[[#This Row],[Quantity]]</f>
        <v>259494.12</v>
      </c>
    </row>
    <row r="1824" spans="1:19" x14ac:dyDescent="0.25">
      <c r="A1824" s="1" t="s">
        <v>4238</v>
      </c>
      <c r="B1824" s="1" t="s">
        <v>3020</v>
      </c>
      <c r="C1824" s="1" t="s">
        <v>5321</v>
      </c>
      <c r="D1824" s="1" t="s">
        <v>8009</v>
      </c>
      <c r="E1824" s="1" t="s">
        <v>4627</v>
      </c>
      <c r="F1824" s="1" t="s">
        <v>4723</v>
      </c>
      <c r="G1824" s="1" t="s">
        <v>4922</v>
      </c>
      <c r="H1824" s="1" t="s">
        <v>4605</v>
      </c>
      <c r="I1824" s="1" t="s">
        <v>4808</v>
      </c>
      <c r="J1824" s="1" t="s">
        <v>4707</v>
      </c>
      <c r="K1824">
        <v>17025.84</v>
      </c>
      <c r="L1824">
        <v>13.4</v>
      </c>
      <c r="M1824" s="32" t="s">
        <v>8010</v>
      </c>
      <c r="N1824" s="35" t="s">
        <v>5977</v>
      </c>
      <c r="O1824" s="1" t="s">
        <v>4651</v>
      </c>
      <c r="P1824" s="1" t="s">
        <v>4622</v>
      </c>
      <c r="Q1824" s="1" t="s">
        <v>4611</v>
      </c>
      <c r="R1824" s="1" t="s">
        <v>4823</v>
      </c>
      <c r="S1824" s="1">
        <f>+Excel_Advanced_Sales_Dataset_2000__hetvi__2[[#This Row],[Unit Price]]*Excel_Advanced_Sales_Dataset_2000__hetvi__2[[#This Row],[Quantity]]</f>
        <v>425646</v>
      </c>
    </row>
    <row r="1825" spans="1:19" x14ac:dyDescent="0.25">
      <c r="A1825" s="1" t="s">
        <v>4240</v>
      </c>
      <c r="B1825" s="1" t="s">
        <v>1376</v>
      </c>
      <c r="C1825" s="1" t="s">
        <v>4654</v>
      </c>
      <c r="D1825" s="1" t="s">
        <v>8011</v>
      </c>
      <c r="E1825" s="1" t="s">
        <v>4615</v>
      </c>
      <c r="F1825" s="1" t="s">
        <v>4733</v>
      </c>
      <c r="G1825" s="1" t="s">
        <v>4897</v>
      </c>
      <c r="H1825" s="1" t="s">
        <v>4638</v>
      </c>
      <c r="I1825" s="1" t="s">
        <v>4774</v>
      </c>
      <c r="J1825" s="1" t="s">
        <v>4700</v>
      </c>
      <c r="K1825">
        <v>13466.61</v>
      </c>
      <c r="L1825">
        <v>13.54</v>
      </c>
      <c r="M1825" s="32" t="s">
        <v>8012</v>
      </c>
      <c r="N1825" s="35" t="s">
        <v>6826</v>
      </c>
      <c r="O1825" s="1" t="s">
        <v>4651</v>
      </c>
      <c r="P1825" s="1" t="s">
        <v>4622</v>
      </c>
      <c r="Q1825" s="1" t="s">
        <v>4623</v>
      </c>
      <c r="R1825" s="1" t="s">
        <v>4682</v>
      </c>
      <c r="S1825" s="1">
        <f>+Excel_Advanced_Sales_Dataset_2000__hetvi__2[[#This Row],[Unit Price]]*Excel_Advanced_Sales_Dataset_2000__hetvi__2[[#This Row],[Quantity]]</f>
        <v>390531.69</v>
      </c>
    </row>
    <row r="1826" spans="1:19" x14ac:dyDescent="0.25">
      <c r="A1826" s="1" t="s">
        <v>4242</v>
      </c>
      <c r="B1826" s="1" t="s">
        <v>317</v>
      </c>
      <c r="C1826" s="1" t="s">
        <v>8013</v>
      </c>
      <c r="D1826" s="1" t="s">
        <v>4745</v>
      </c>
      <c r="E1826" s="1" t="s">
        <v>4615</v>
      </c>
      <c r="F1826" s="1" t="s">
        <v>4616</v>
      </c>
      <c r="G1826" s="1" t="s">
        <v>5280</v>
      </c>
      <c r="H1826" s="1" t="s">
        <v>4725</v>
      </c>
      <c r="I1826" s="1" t="s">
        <v>5247</v>
      </c>
      <c r="J1826" s="1" t="s">
        <v>4874</v>
      </c>
      <c r="K1826">
        <v>20976.92</v>
      </c>
      <c r="L1826">
        <v>1.3</v>
      </c>
      <c r="M1826" s="32" t="s">
        <v>8014</v>
      </c>
      <c r="N1826" s="35" t="s">
        <v>5763</v>
      </c>
      <c r="O1826" s="1" t="s">
        <v>4651</v>
      </c>
      <c r="P1826" s="1" t="s">
        <v>4622</v>
      </c>
      <c r="Q1826" s="1" t="s">
        <v>4611</v>
      </c>
      <c r="R1826" s="1" t="s">
        <v>4696</v>
      </c>
      <c r="S1826" s="1">
        <f>+Excel_Advanced_Sales_Dataset_2000__hetvi__2[[#This Row],[Unit Price]]*Excel_Advanced_Sales_Dataset_2000__hetvi__2[[#This Row],[Quantity]]</f>
        <v>41953.84</v>
      </c>
    </row>
    <row r="1827" spans="1:19" x14ac:dyDescent="0.25">
      <c r="A1827" s="1" t="s">
        <v>4244</v>
      </c>
      <c r="B1827" s="1" t="s">
        <v>1640</v>
      </c>
      <c r="C1827" s="1" t="s">
        <v>5687</v>
      </c>
      <c r="D1827" s="1" t="s">
        <v>4862</v>
      </c>
      <c r="E1827" s="1" t="s">
        <v>4627</v>
      </c>
      <c r="F1827" s="1" t="s">
        <v>4723</v>
      </c>
      <c r="G1827" s="1" t="s">
        <v>4724</v>
      </c>
      <c r="H1827" s="1" t="s">
        <v>4659</v>
      </c>
      <c r="I1827" s="1" t="s">
        <v>4943</v>
      </c>
      <c r="J1827" s="1" t="s">
        <v>4869</v>
      </c>
      <c r="K1827">
        <v>39008.68</v>
      </c>
      <c r="L1827">
        <v>10.64</v>
      </c>
      <c r="M1827" s="32" t="s">
        <v>8015</v>
      </c>
      <c r="N1827" s="35" t="s">
        <v>7214</v>
      </c>
      <c r="O1827" s="1" t="s">
        <v>45</v>
      </c>
      <c r="P1827" s="1" t="s">
        <v>4622</v>
      </c>
      <c r="Q1827" s="1" t="s">
        <v>4611</v>
      </c>
      <c r="R1827" s="1" t="s">
        <v>4720</v>
      </c>
      <c r="S1827" s="1">
        <f>+Excel_Advanced_Sales_Dataset_2000__hetvi__2[[#This Row],[Unit Price]]*Excel_Advanced_Sales_Dataset_2000__hetvi__2[[#This Row],[Quantity]]</f>
        <v>1053234.3600000001</v>
      </c>
    </row>
    <row r="1828" spans="1:19" x14ac:dyDescent="0.25">
      <c r="A1828" s="1" t="s">
        <v>4246</v>
      </c>
      <c r="B1828" s="1" t="s">
        <v>2197</v>
      </c>
      <c r="C1828" s="1" t="s">
        <v>8016</v>
      </c>
      <c r="D1828" s="1" t="s">
        <v>7196</v>
      </c>
      <c r="E1828" s="1" t="s">
        <v>4615</v>
      </c>
      <c r="F1828" s="1" t="s">
        <v>4843</v>
      </c>
      <c r="G1828" s="1" t="s">
        <v>4844</v>
      </c>
      <c r="H1828" s="1" t="s">
        <v>4725</v>
      </c>
      <c r="I1828" s="1" t="s">
        <v>4726</v>
      </c>
      <c r="J1828" s="1" t="s">
        <v>5128</v>
      </c>
      <c r="K1828">
        <v>35869.53</v>
      </c>
      <c r="L1828">
        <v>4.79</v>
      </c>
      <c r="M1828" s="32" t="s">
        <v>8017</v>
      </c>
      <c r="N1828" s="35" t="s">
        <v>8018</v>
      </c>
      <c r="O1828" s="1" t="s">
        <v>4609</v>
      </c>
      <c r="P1828" s="1" t="s">
        <v>4622</v>
      </c>
      <c r="Q1828" s="1" t="s">
        <v>4623</v>
      </c>
      <c r="R1828" s="1" t="s">
        <v>4696</v>
      </c>
      <c r="S1828" s="1">
        <f>+Excel_Advanced_Sales_Dataset_2000__hetvi__2[[#This Row],[Unit Price]]*Excel_Advanced_Sales_Dataset_2000__hetvi__2[[#This Row],[Quantity]]</f>
        <v>1363042.14</v>
      </c>
    </row>
    <row r="1829" spans="1:19" x14ac:dyDescent="0.25">
      <c r="A1829" s="1" t="s">
        <v>4248</v>
      </c>
      <c r="B1829" s="1" t="s">
        <v>1424</v>
      </c>
      <c r="C1829" s="1" t="s">
        <v>5861</v>
      </c>
      <c r="D1829" s="1" t="s">
        <v>7693</v>
      </c>
      <c r="E1829" s="1" t="s">
        <v>4615</v>
      </c>
      <c r="F1829" s="1" t="s">
        <v>4843</v>
      </c>
      <c r="G1829" s="1" t="s">
        <v>4844</v>
      </c>
      <c r="H1829" s="1" t="s">
        <v>4638</v>
      </c>
      <c r="I1829" s="1" t="s">
        <v>4834</v>
      </c>
      <c r="J1829" s="1" t="s">
        <v>4648</v>
      </c>
      <c r="K1829">
        <v>15315.02</v>
      </c>
      <c r="L1829">
        <v>4.04</v>
      </c>
      <c r="M1829" s="32" t="s">
        <v>8019</v>
      </c>
      <c r="N1829" s="35" t="s">
        <v>6105</v>
      </c>
      <c r="O1829" s="1" t="s">
        <v>4664</v>
      </c>
      <c r="P1829" s="1" t="s">
        <v>4622</v>
      </c>
      <c r="Q1829" s="1" t="s">
        <v>4611</v>
      </c>
      <c r="R1829" s="1" t="s">
        <v>4665</v>
      </c>
      <c r="S1829" s="1">
        <f>+Excel_Advanced_Sales_Dataset_2000__hetvi__2[[#This Row],[Unit Price]]*Excel_Advanced_Sales_Dataset_2000__hetvi__2[[#This Row],[Quantity]]</f>
        <v>673860.88</v>
      </c>
    </row>
    <row r="1830" spans="1:19" x14ac:dyDescent="0.25">
      <c r="A1830" s="1" t="s">
        <v>4250</v>
      </c>
      <c r="B1830" s="1" t="s">
        <v>439</v>
      </c>
      <c r="C1830" s="1" t="s">
        <v>5349</v>
      </c>
      <c r="D1830" s="1" t="s">
        <v>4614</v>
      </c>
      <c r="E1830" s="1" t="s">
        <v>4656</v>
      </c>
      <c r="F1830" s="1" t="s">
        <v>4772</v>
      </c>
      <c r="G1830" s="1" t="s">
        <v>4833</v>
      </c>
      <c r="H1830" s="1" t="s">
        <v>4618</v>
      </c>
      <c r="I1830" s="1" t="s">
        <v>4748</v>
      </c>
      <c r="J1830" s="1" t="s">
        <v>4966</v>
      </c>
      <c r="K1830">
        <v>32513.1</v>
      </c>
      <c r="L1830">
        <v>2.97</v>
      </c>
      <c r="M1830" s="32" t="s">
        <v>8020</v>
      </c>
      <c r="N1830" s="35" t="s">
        <v>5655</v>
      </c>
      <c r="O1830" s="1" t="s">
        <v>45</v>
      </c>
      <c r="P1830" s="1" t="s">
        <v>4622</v>
      </c>
      <c r="Q1830" s="1" t="s">
        <v>4611</v>
      </c>
      <c r="R1830" s="1" t="s">
        <v>4653</v>
      </c>
      <c r="S1830" s="1">
        <f>+Excel_Advanced_Sales_Dataset_2000__hetvi__2[[#This Row],[Unit Price]]*Excel_Advanced_Sales_Dataset_2000__hetvi__2[[#This Row],[Quantity]]</f>
        <v>552722.69999999995</v>
      </c>
    </row>
    <row r="1831" spans="1:19" x14ac:dyDescent="0.25">
      <c r="A1831" s="1" t="s">
        <v>4252</v>
      </c>
      <c r="B1831" s="1" t="s">
        <v>1658</v>
      </c>
      <c r="C1831" s="1" t="s">
        <v>5020</v>
      </c>
      <c r="D1831" s="1" t="s">
        <v>4746</v>
      </c>
      <c r="E1831" s="1" t="s">
        <v>4656</v>
      </c>
      <c r="F1831" s="1" t="s">
        <v>4676</v>
      </c>
      <c r="G1831" s="1" t="s">
        <v>4917</v>
      </c>
      <c r="H1831" s="1" t="s">
        <v>4725</v>
      </c>
      <c r="I1831" s="1" t="s">
        <v>4726</v>
      </c>
      <c r="J1831" s="1" t="s">
        <v>4767</v>
      </c>
      <c r="K1831">
        <v>18178.18</v>
      </c>
      <c r="L1831">
        <v>4.0199999999999996</v>
      </c>
      <c r="M1831" s="32" t="s">
        <v>8021</v>
      </c>
      <c r="N1831" s="35" t="s">
        <v>5272</v>
      </c>
      <c r="O1831" s="1" t="s">
        <v>4664</v>
      </c>
      <c r="P1831" s="1" t="s">
        <v>4652</v>
      </c>
      <c r="Q1831" s="1" t="s">
        <v>4643</v>
      </c>
      <c r="R1831" s="1" t="s">
        <v>4612</v>
      </c>
      <c r="S1831" s="1">
        <f>+Excel_Advanced_Sales_Dataset_2000__hetvi__2[[#This Row],[Unit Price]]*Excel_Advanced_Sales_Dataset_2000__hetvi__2[[#This Row],[Quantity]]</f>
        <v>818018.1</v>
      </c>
    </row>
    <row r="1832" spans="1:19" x14ac:dyDescent="0.25">
      <c r="A1832" s="1" t="s">
        <v>4254</v>
      </c>
      <c r="B1832" s="1" t="s">
        <v>802</v>
      </c>
      <c r="C1832" s="1" t="s">
        <v>5136</v>
      </c>
      <c r="D1832" s="1" t="s">
        <v>5020</v>
      </c>
      <c r="E1832" s="1" t="s">
        <v>4627</v>
      </c>
      <c r="F1832" s="1" t="s">
        <v>4691</v>
      </c>
      <c r="G1832" s="1" t="s">
        <v>5017</v>
      </c>
      <c r="H1832" s="1" t="s">
        <v>4638</v>
      </c>
      <c r="I1832" s="1" t="s">
        <v>4639</v>
      </c>
      <c r="J1832" s="1" t="s">
        <v>5039</v>
      </c>
      <c r="K1832">
        <v>16970.84</v>
      </c>
      <c r="L1832">
        <v>5.67</v>
      </c>
      <c r="M1832" s="32" t="s">
        <v>8022</v>
      </c>
      <c r="N1832" s="35" t="s">
        <v>5802</v>
      </c>
      <c r="O1832" s="1" t="s">
        <v>4651</v>
      </c>
      <c r="P1832" s="1" t="s">
        <v>4622</v>
      </c>
      <c r="Q1832" s="1" t="s">
        <v>4643</v>
      </c>
      <c r="R1832" s="1" t="s">
        <v>4665</v>
      </c>
      <c r="S1832" s="1">
        <f>+Excel_Advanced_Sales_Dataset_2000__hetvi__2[[#This Row],[Unit Price]]*Excel_Advanced_Sales_Dataset_2000__hetvi__2[[#This Row],[Quantity]]</f>
        <v>67883.360000000001</v>
      </c>
    </row>
    <row r="1833" spans="1:19" x14ac:dyDescent="0.25">
      <c r="A1833" s="1" t="s">
        <v>4256</v>
      </c>
      <c r="B1833" s="1" t="s">
        <v>161</v>
      </c>
      <c r="C1833" s="1" t="s">
        <v>5487</v>
      </c>
      <c r="D1833" s="1" t="s">
        <v>8023</v>
      </c>
      <c r="E1833" s="1" t="s">
        <v>4615</v>
      </c>
      <c r="F1833" s="1" t="s">
        <v>4843</v>
      </c>
      <c r="G1833" s="1" t="s">
        <v>4844</v>
      </c>
      <c r="H1833" s="1" t="s">
        <v>4638</v>
      </c>
      <c r="I1833" s="1" t="s">
        <v>4834</v>
      </c>
      <c r="J1833" s="1" t="s">
        <v>4779</v>
      </c>
      <c r="K1833">
        <v>750.9</v>
      </c>
      <c r="L1833">
        <v>13.53</v>
      </c>
      <c r="M1833" s="32" t="s">
        <v>8024</v>
      </c>
      <c r="N1833" s="35" t="s">
        <v>6211</v>
      </c>
      <c r="O1833" s="1" t="s">
        <v>4730</v>
      </c>
      <c r="P1833" s="1" t="s">
        <v>4622</v>
      </c>
      <c r="Q1833" s="1" t="s">
        <v>4611</v>
      </c>
      <c r="R1833" s="1" t="s">
        <v>4624</v>
      </c>
      <c r="S1833" s="1">
        <f>+Excel_Advanced_Sales_Dataset_2000__hetvi__2[[#This Row],[Unit Price]]*Excel_Advanced_Sales_Dataset_2000__hetvi__2[[#This Row],[Quantity]]</f>
        <v>6758.0999999999995</v>
      </c>
    </row>
    <row r="1834" spans="1:19" x14ac:dyDescent="0.25">
      <c r="A1834" s="1" t="s">
        <v>4258</v>
      </c>
      <c r="B1834" s="1" t="s">
        <v>1275</v>
      </c>
      <c r="C1834" s="1" t="s">
        <v>4634</v>
      </c>
      <c r="D1834" s="1" t="s">
        <v>8025</v>
      </c>
      <c r="E1834" s="1" t="s">
        <v>4656</v>
      </c>
      <c r="F1834" s="1" t="s">
        <v>4676</v>
      </c>
      <c r="G1834" s="1" t="s">
        <v>4677</v>
      </c>
      <c r="H1834" s="1" t="s">
        <v>4638</v>
      </c>
      <c r="I1834" s="1" t="s">
        <v>4834</v>
      </c>
      <c r="J1834" s="1" t="s">
        <v>4607</v>
      </c>
      <c r="K1834">
        <v>7407.16</v>
      </c>
      <c r="L1834">
        <v>9.7200000000000006</v>
      </c>
      <c r="M1834" s="32" t="s">
        <v>8026</v>
      </c>
      <c r="N1834" s="35" t="s">
        <v>6988</v>
      </c>
      <c r="O1834" s="1" t="s">
        <v>4609</v>
      </c>
      <c r="P1834" s="1" t="s">
        <v>4622</v>
      </c>
      <c r="Q1834" s="1" t="s">
        <v>4611</v>
      </c>
      <c r="R1834" s="1" t="s">
        <v>4624</v>
      </c>
      <c r="S1834" s="1">
        <f>+Excel_Advanced_Sales_Dataset_2000__hetvi__2[[#This Row],[Unit Price]]*Excel_Advanced_Sales_Dataset_2000__hetvi__2[[#This Row],[Quantity]]</f>
        <v>229621.96</v>
      </c>
    </row>
    <row r="1835" spans="1:19" x14ac:dyDescent="0.25">
      <c r="A1835" s="1" t="s">
        <v>4260</v>
      </c>
      <c r="B1835" s="1" t="s">
        <v>990</v>
      </c>
      <c r="C1835" s="1" t="s">
        <v>4764</v>
      </c>
      <c r="D1835" s="1" t="s">
        <v>6305</v>
      </c>
      <c r="E1835" s="1" t="s">
        <v>4602</v>
      </c>
      <c r="F1835" s="1" t="s">
        <v>4603</v>
      </c>
      <c r="G1835" s="1" t="s">
        <v>4604</v>
      </c>
      <c r="H1835" s="1" t="s">
        <v>4725</v>
      </c>
      <c r="I1835" s="1" t="s">
        <v>4923</v>
      </c>
      <c r="J1835" s="1" t="s">
        <v>4814</v>
      </c>
      <c r="K1835">
        <v>19796.3</v>
      </c>
      <c r="L1835">
        <v>15.67</v>
      </c>
      <c r="M1835" s="32" t="s">
        <v>8027</v>
      </c>
      <c r="N1835" s="35" t="s">
        <v>6211</v>
      </c>
      <c r="O1835" s="1" t="s">
        <v>4651</v>
      </c>
      <c r="P1835" s="1" t="s">
        <v>4622</v>
      </c>
      <c r="Q1835" s="1" t="s">
        <v>4623</v>
      </c>
      <c r="R1835" s="1" t="s">
        <v>4624</v>
      </c>
      <c r="S1835" s="1">
        <f>+Excel_Advanced_Sales_Dataset_2000__hetvi__2[[#This Row],[Unit Price]]*Excel_Advanced_Sales_Dataset_2000__hetvi__2[[#This Row],[Quantity]]</f>
        <v>475111.19999999995</v>
      </c>
    </row>
    <row r="1836" spans="1:19" x14ac:dyDescent="0.25">
      <c r="A1836" s="1" t="s">
        <v>4262</v>
      </c>
      <c r="B1836" s="1" t="s">
        <v>138</v>
      </c>
      <c r="C1836" s="1" t="s">
        <v>5809</v>
      </c>
      <c r="D1836" s="1" t="s">
        <v>5417</v>
      </c>
      <c r="E1836" s="1" t="s">
        <v>4602</v>
      </c>
      <c r="F1836" s="1" t="s">
        <v>4668</v>
      </c>
      <c r="G1836" s="1" t="s">
        <v>4669</v>
      </c>
      <c r="H1836" s="1" t="s">
        <v>4605</v>
      </c>
      <c r="I1836" s="1" t="s">
        <v>4606</v>
      </c>
      <c r="J1836" s="1" t="s">
        <v>4793</v>
      </c>
      <c r="K1836">
        <v>21092.49</v>
      </c>
      <c r="L1836">
        <v>1.01</v>
      </c>
      <c r="M1836" s="32" t="s">
        <v>8028</v>
      </c>
      <c r="N1836" s="35" t="s">
        <v>5499</v>
      </c>
      <c r="O1836" s="1" t="s">
        <v>4609</v>
      </c>
      <c r="P1836" s="1" t="s">
        <v>4622</v>
      </c>
      <c r="Q1836" s="1" t="s">
        <v>4611</v>
      </c>
      <c r="R1836" s="1" t="s">
        <v>4744</v>
      </c>
      <c r="S1836" s="1">
        <f>+Excel_Advanced_Sales_Dataset_2000__hetvi__2[[#This Row],[Unit Price]]*Excel_Advanced_Sales_Dataset_2000__hetvi__2[[#This Row],[Quantity]]</f>
        <v>337479.84</v>
      </c>
    </row>
    <row r="1837" spans="1:19" x14ac:dyDescent="0.25">
      <c r="A1837" s="1" t="s">
        <v>4264</v>
      </c>
      <c r="B1837" s="1" t="s">
        <v>729</v>
      </c>
      <c r="C1837" s="1" t="s">
        <v>7249</v>
      </c>
      <c r="D1837" s="1" t="s">
        <v>4614</v>
      </c>
      <c r="E1837" s="1" t="s">
        <v>4602</v>
      </c>
      <c r="F1837" s="1" t="s">
        <v>4684</v>
      </c>
      <c r="G1837" s="1" t="s">
        <v>4792</v>
      </c>
      <c r="H1837" s="1" t="s">
        <v>4725</v>
      </c>
      <c r="I1837" s="1" t="s">
        <v>5247</v>
      </c>
      <c r="J1837" s="1" t="s">
        <v>4820</v>
      </c>
      <c r="K1837">
        <v>11294.11</v>
      </c>
      <c r="L1837">
        <v>3.78</v>
      </c>
      <c r="M1837" s="32" t="s">
        <v>8029</v>
      </c>
      <c r="N1837" s="35" t="s">
        <v>6493</v>
      </c>
      <c r="O1837" s="1" t="s">
        <v>4651</v>
      </c>
      <c r="P1837" s="1" t="s">
        <v>4622</v>
      </c>
      <c r="Q1837" s="1" t="s">
        <v>4623</v>
      </c>
      <c r="R1837" s="1" t="s">
        <v>4665</v>
      </c>
      <c r="S1837" s="1">
        <f>+Excel_Advanced_Sales_Dataset_2000__hetvi__2[[#This Row],[Unit Price]]*Excel_Advanced_Sales_Dataset_2000__hetvi__2[[#This Row],[Quantity]]</f>
        <v>248470.42</v>
      </c>
    </row>
    <row r="1838" spans="1:19" x14ac:dyDescent="0.25">
      <c r="A1838" s="1" t="s">
        <v>4266</v>
      </c>
      <c r="B1838" s="1" t="s">
        <v>301</v>
      </c>
      <c r="C1838" s="1" t="s">
        <v>5699</v>
      </c>
      <c r="D1838" s="1" t="s">
        <v>5218</v>
      </c>
      <c r="E1838" s="1" t="s">
        <v>4602</v>
      </c>
      <c r="F1838" s="1" t="s">
        <v>4785</v>
      </c>
      <c r="G1838" s="1" t="s">
        <v>4942</v>
      </c>
      <c r="H1838" s="1" t="s">
        <v>4725</v>
      </c>
      <c r="I1838" s="1" t="s">
        <v>5247</v>
      </c>
      <c r="J1838" s="1" t="s">
        <v>4966</v>
      </c>
      <c r="K1838">
        <v>41387.06</v>
      </c>
      <c r="L1838">
        <v>14.31</v>
      </c>
      <c r="M1838" s="32" t="s">
        <v>8030</v>
      </c>
      <c r="N1838" s="35" t="s">
        <v>5514</v>
      </c>
      <c r="O1838" s="1" t="s">
        <v>4664</v>
      </c>
      <c r="P1838" s="1" t="s">
        <v>4622</v>
      </c>
      <c r="Q1838" s="1" t="s">
        <v>4643</v>
      </c>
      <c r="R1838" s="1" t="s">
        <v>4624</v>
      </c>
      <c r="S1838" s="1">
        <f>+Excel_Advanced_Sales_Dataset_2000__hetvi__2[[#This Row],[Unit Price]]*Excel_Advanced_Sales_Dataset_2000__hetvi__2[[#This Row],[Quantity]]</f>
        <v>703580.02</v>
      </c>
    </row>
    <row r="1839" spans="1:19" x14ac:dyDescent="0.25">
      <c r="A1839" s="1" t="s">
        <v>4268</v>
      </c>
      <c r="B1839" s="1" t="s">
        <v>267</v>
      </c>
      <c r="C1839" s="1" t="s">
        <v>4837</v>
      </c>
      <c r="D1839" s="1" t="s">
        <v>5982</v>
      </c>
      <c r="E1839" s="1" t="s">
        <v>4602</v>
      </c>
      <c r="F1839" s="1" t="s">
        <v>4603</v>
      </c>
      <c r="G1839" s="1" t="s">
        <v>4604</v>
      </c>
      <c r="H1839" s="1" t="s">
        <v>4659</v>
      </c>
      <c r="I1839" s="1" t="s">
        <v>4845</v>
      </c>
      <c r="J1839" s="1" t="s">
        <v>4648</v>
      </c>
      <c r="K1839">
        <v>14103.5</v>
      </c>
      <c r="L1839">
        <v>15.64</v>
      </c>
      <c r="M1839" s="32" t="s">
        <v>8031</v>
      </c>
      <c r="N1839" s="35" t="s">
        <v>5244</v>
      </c>
      <c r="O1839" s="1" t="s">
        <v>4609</v>
      </c>
      <c r="P1839" s="1" t="s">
        <v>4622</v>
      </c>
      <c r="Q1839" s="1" t="s">
        <v>4611</v>
      </c>
      <c r="R1839" s="1" t="s">
        <v>4682</v>
      </c>
      <c r="S1839" s="1">
        <f>+Excel_Advanced_Sales_Dataset_2000__hetvi__2[[#This Row],[Unit Price]]*Excel_Advanced_Sales_Dataset_2000__hetvi__2[[#This Row],[Quantity]]</f>
        <v>620554</v>
      </c>
    </row>
    <row r="1840" spans="1:19" x14ac:dyDescent="0.25">
      <c r="A1840" s="1" t="s">
        <v>4270</v>
      </c>
      <c r="B1840" s="1" t="s">
        <v>3128</v>
      </c>
      <c r="C1840" s="1" t="s">
        <v>5692</v>
      </c>
      <c r="D1840" s="1" t="s">
        <v>6777</v>
      </c>
      <c r="E1840" s="1" t="s">
        <v>4615</v>
      </c>
      <c r="F1840" s="1" t="s">
        <v>4754</v>
      </c>
      <c r="G1840" s="1" t="s">
        <v>4798</v>
      </c>
      <c r="H1840" s="1" t="s">
        <v>4638</v>
      </c>
      <c r="I1840" s="1" t="s">
        <v>4834</v>
      </c>
      <c r="J1840" s="1" t="s">
        <v>4707</v>
      </c>
      <c r="K1840">
        <v>10955.01</v>
      </c>
      <c r="L1840">
        <v>19.510000000000002</v>
      </c>
      <c r="M1840" s="32" t="s">
        <v>8032</v>
      </c>
      <c r="N1840" s="35" t="s">
        <v>5458</v>
      </c>
      <c r="O1840" s="1" t="s">
        <v>4730</v>
      </c>
      <c r="P1840" s="1" t="s">
        <v>4622</v>
      </c>
      <c r="Q1840" s="1" t="s">
        <v>4643</v>
      </c>
      <c r="R1840" s="1" t="s">
        <v>4624</v>
      </c>
      <c r="S1840" s="1">
        <f>+Excel_Advanced_Sales_Dataset_2000__hetvi__2[[#This Row],[Unit Price]]*Excel_Advanced_Sales_Dataset_2000__hetvi__2[[#This Row],[Quantity]]</f>
        <v>273875.25</v>
      </c>
    </row>
    <row r="1841" spans="1:19" x14ac:dyDescent="0.25">
      <c r="A1841" s="1" t="s">
        <v>4272</v>
      </c>
      <c r="B1841" s="1" t="s">
        <v>1284</v>
      </c>
      <c r="C1841" s="1" t="s">
        <v>6547</v>
      </c>
      <c r="D1841" s="1" t="s">
        <v>5124</v>
      </c>
      <c r="E1841" s="1" t="s">
        <v>4602</v>
      </c>
      <c r="F1841" s="1" t="s">
        <v>4603</v>
      </c>
      <c r="G1841" s="1" t="s">
        <v>4604</v>
      </c>
      <c r="H1841" s="1" t="s">
        <v>4605</v>
      </c>
      <c r="I1841" s="1" t="s">
        <v>4706</v>
      </c>
      <c r="J1841" s="1" t="s">
        <v>4717</v>
      </c>
      <c r="K1841">
        <v>28006.36</v>
      </c>
      <c r="L1841">
        <v>8.9600000000000009</v>
      </c>
      <c r="M1841" s="32" t="s">
        <v>8033</v>
      </c>
      <c r="N1841" s="35" t="s">
        <v>5788</v>
      </c>
      <c r="O1841" s="1" t="s">
        <v>4651</v>
      </c>
      <c r="P1841" s="1" t="s">
        <v>4622</v>
      </c>
      <c r="Q1841" s="1" t="s">
        <v>4623</v>
      </c>
      <c r="R1841" s="1" t="s">
        <v>4653</v>
      </c>
      <c r="S1841" s="1">
        <f>+Excel_Advanced_Sales_Dataset_2000__hetvi__2[[#This Row],[Unit Price]]*Excel_Advanced_Sales_Dataset_2000__hetvi__2[[#This Row],[Quantity]]</f>
        <v>1036235.3200000001</v>
      </c>
    </row>
    <row r="1842" spans="1:19" x14ac:dyDescent="0.25">
      <c r="A1842" s="1" t="s">
        <v>4274</v>
      </c>
      <c r="B1842" s="1" t="s">
        <v>370</v>
      </c>
      <c r="C1842" s="1" t="s">
        <v>5401</v>
      </c>
      <c r="D1842" s="1" t="s">
        <v>7198</v>
      </c>
      <c r="E1842" s="1" t="s">
        <v>4656</v>
      </c>
      <c r="F1842" s="1" t="s">
        <v>4772</v>
      </c>
      <c r="G1842" s="1" t="s">
        <v>4773</v>
      </c>
      <c r="H1842" s="1" t="s">
        <v>4638</v>
      </c>
      <c r="I1842" s="1" t="s">
        <v>4834</v>
      </c>
      <c r="J1842" s="1" t="s">
        <v>5058</v>
      </c>
      <c r="K1842">
        <v>26155.119999999999</v>
      </c>
      <c r="L1842">
        <v>5.69</v>
      </c>
      <c r="M1842" s="32" t="s">
        <v>8034</v>
      </c>
      <c r="N1842" s="35" t="s">
        <v>6201</v>
      </c>
      <c r="O1842" s="1" t="s">
        <v>4651</v>
      </c>
      <c r="P1842" s="1" t="s">
        <v>4622</v>
      </c>
      <c r="Q1842" s="1" t="s">
        <v>4623</v>
      </c>
      <c r="R1842" s="1" t="s">
        <v>4624</v>
      </c>
      <c r="S1842" s="1">
        <f>+Excel_Advanced_Sales_Dataset_2000__hetvi__2[[#This Row],[Unit Price]]*Excel_Advanced_Sales_Dataset_2000__hetvi__2[[#This Row],[Quantity]]</f>
        <v>470792.16</v>
      </c>
    </row>
    <row r="1843" spans="1:19" x14ac:dyDescent="0.25">
      <c r="A1843" s="1" t="s">
        <v>4276</v>
      </c>
      <c r="B1843" s="1" t="s">
        <v>3174</v>
      </c>
      <c r="C1843" s="1" t="s">
        <v>8035</v>
      </c>
      <c r="D1843" s="1" t="s">
        <v>4683</v>
      </c>
      <c r="E1843" s="1" t="s">
        <v>4656</v>
      </c>
      <c r="F1843" s="1" t="s">
        <v>4891</v>
      </c>
      <c r="G1843" s="1" t="s">
        <v>5183</v>
      </c>
      <c r="H1843" s="1" t="s">
        <v>4659</v>
      </c>
      <c r="I1843" s="1" t="s">
        <v>4756</v>
      </c>
      <c r="J1843" s="1" t="s">
        <v>5248</v>
      </c>
      <c r="K1843">
        <v>7959.47</v>
      </c>
      <c r="L1843">
        <v>15.46</v>
      </c>
      <c r="M1843" s="32" t="s">
        <v>8036</v>
      </c>
      <c r="N1843" s="35" t="s">
        <v>6112</v>
      </c>
      <c r="O1843" s="1" t="s">
        <v>4664</v>
      </c>
      <c r="P1843" s="1" t="s">
        <v>4622</v>
      </c>
      <c r="Q1843" s="1" t="s">
        <v>4611</v>
      </c>
      <c r="R1843" s="1" t="s">
        <v>4653</v>
      </c>
      <c r="S1843" s="1">
        <f>+Excel_Advanced_Sales_Dataset_2000__hetvi__2[[#This Row],[Unit Price]]*Excel_Advanced_Sales_Dataset_2000__hetvi__2[[#This Row],[Quantity]]</f>
        <v>87554.17</v>
      </c>
    </row>
    <row r="1844" spans="1:19" x14ac:dyDescent="0.25">
      <c r="A1844" s="1" t="s">
        <v>4278</v>
      </c>
      <c r="B1844" s="1" t="s">
        <v>732</v>
      </c>
      <c r="C1844" s="1" t="s">
        <v>7128</v>
      </c>
      <c r="D1844" s="1" t="s">
        <v>7559</v>
      </c>
      <c r="E1844" s="1" t="s">
        <v>4656</v>
      </c>
      <c r="F1844" s="1" t="s">
        <v>4891</v>
      </c>
      <c r="G1844" s="1" t="s">
        <v>5183</v>
      </c>
      <c r="H1844" s="1" t="s">
        <v>4618</v>
      </c>
      <c r="I1844" s="1" t="s">
        <v>4678</v>
      </c>
      <c r="J1844" s="1" t="s">
        <v>4686</v>
      </c>
      <c r="K1844">
        <v>7292.21</v>
      </c>
      <c r="L1844">
        <v>0.32</v>
      </c>
      <c r="M1844" s="32" t="s">
        <v>8037</v>
      </c>
      <c r="N1844" s="35" t="s">
        <v>4895</v>
      </c>
      <c r="O1844" s="1" t="s">
        <v>4609</v>
      </c>
      <c r="P1844" s="1" t="s">
        <v>4652</v>
      </c>
      <c r="Q1844" s="1" t="s">
        <v>4643</v>
      </c>
      <c r="R1844" s="1" t="s">
        <v>4703</v>
      </c>
      <c r="S1844" s="1">
        <f>+Excel_Advanced_Sales_Dataset_2000__hetvi__2[[#This Row],[Unit Price]]*Excel_Advanced_Sales_Dataset_2000__hetvi__2[[#This Row],[Quantity]]</f>
        <v>138551.99</v>
      </c>
    </row>
    <row r="1845" spans="1:19" x14ac:dyDescent="0.25">
      <c r="A1845" s="1" t="s">
        <v>4280</v>
      </c>
      <c r="B1845" s="1" t="s">
        <v>633</v>
      </c>
      <c r="C1845" s="1" t="s">
        <v>5677</v>
      </c>
      <c r="D1845" s="1" t="s">
        <v>5253</v>
      </c>
      <c r="E1845" s="1" t="s">
        <v>4656</v>
      </c>
      <c r="F1845" s="1" t="s">
        <v>4657</v>
      </c>
      <c r="G1845" s="1" t="s">
        <v>5152</v>
      </c>
      <c r="H1845" s="1" t="s">
        <v>4638</v>
      </c>
      <c r="I1845" s="1" t="s">
        <v>4639</v>
      </c>
      <c r="J1845" s="1" t="s">
        <v>4809</v>
      </c>
      <c r="K1845">
        <v>9119.91</v>
      </c>
      <c r="L1845">
        <v>6.4</v>
      </c>
      <c r="M1845" s="32" t="s">
        <v>8038</v>
      </c>
      <c r="N1845" s="35" t="s">
        <v>6011</v>
      </c>
      <c r="O1845" s="1" t="s">
        <v>45</v>
      </c>
      <c r="P1845" s="1" t="s">
        <v>4622</v>
      </c>
      <c r="Q1845" s="1" t="s">
        <v>4643</v>
      </c>
      <c r="R1845" s="1" t="s">
        <v>4665</v>
      </c>
      <c r="S1845" s="1">
        <f>+Excel_Advanced_Sales_Dataset_2000__hetvi__2[[#This Row],[Unit Price]]*Excel_Advanced_Sales_Dataset_2000__hetvi__2[[#This Row],[Quantity]]</f>
        <v>63839.369999999995</v>
      </c>
    </row>
    <row r="1846" spans="1:19" x14ac:dyDescent="0.25">
      <c r="A1846" s="1" t="s">
        <v>4282</v>
      </c>
      <c r="B1846" s="1" t="s">
        <v>4283</v>
      </c>
      <c r="C1846" s="1" t="s">
        <v>6069</v>
      </c>
      <c r="D1846" s="1" t="s">
        <v>5038</v>
      </c>
      <c r="E1846" s="1" t="s">
        <v>4602</v>
      </c>
      <c r="F1846" s="1" t="s">
        <v>4668</v>
      </c>
      <c r="G1846" s="1" t="s">
        <v>4807</v>
      </c>
      <c r="H1846" s="1" t="s">
        <v>4605</v>
      </c>
      <c r="I1846" s="1" t="s">
        <v>4808</v>
      </c>
      <c r="J1846" s="1" t="s">
        <v>5058</v>
      </c>
      <c r="K1846">
        <v>26868.54</v>
      </c>
      <c r="L1846">
        <v>11.56</v>
      </c>
      <c r="M1846" s="32" t="s">
        <v>8039</v>
      </c>
      <c r="N1846" s="35" t="s">
        <v>5643</v>
      </c>
      <c r="O1846" s="1" t="s">
        <v>4651</v>
      </c>
      <c r="P1846" s="1" t="s">
        <v>4622</v>
      </c>
      <c r="Q1846" s="1" t="s">
        <v>4643</v>
      </c>
      <c r="R1846" s="1" t="s">
        <v>4644</v>
      </c>
      <c r="S1846" s="1">
        <f>+Excel_Advanced_Sales_Dataset_2000__hetvi__2[[#This Row],[Unit Price]]*Excel_Advanced_Sales_Dataset_2000__hetvi__2[[#This Row],[Quantity]]</f>
        <v>483633.72000000003</v>
      </c>
    </row>
    <row r="1847" spans="1:19" x14ac:dyDescent="0.25">
      <c r="A1847" s="1" t="s">
        <v>4285</v>
      </c>
      <c r="B1847" s="1" t="s">
        <v>1543</v>
      </c>
      <c r="C1847" s="1" t="s">
        <v>5029</v>
      </c>
      <c r="D1847" s="1" t="s">
        <v>5172</v>
      </c>
      <c r="E1847" s="1" t="s">
        <v>4656</v>
      </c>
      <c r="F1847" s="1" t="s">
        <v>4891</v>
      </c>
      <c r="G1847" s="1" t="s">
        <v>5183</v>
      </c>
      <c r="H1847" s="1" t="s">
        <v>4659</v>
      </c>
      <c r="I1847" s="1" t="s">
        <v>4845</v>
      </c>
      <c r="J1847" s="1" t="s">
        <v>4717</v>
      </c>
      <c r="K1847">
        <v>40790.22</v>
      </c>
      <c r="L1847">
        <v>16.07</v>
      </c>
      <c r="M1847" s="32" t="s">
        <v>8040</v>
      </c>
      <c r="N1847" s="35" t="s">
        <v>5749</v>
      </c>
      <c r="O1847" s="1" t="s">
        <v>4730</v>
      </c>
      <c r="P1847" s="1" t="s">
        <v>4622</v>
      </c>
      <c r="Q1847" s="1" t="s">
        <v>4643</v>
      </c>
      <c r="R1847" s="1" t="s">
        <v>4823</v>
      </c>
      <c r="S1847" s="1">
        <f>+Excel_Advanced_Sales_Dataset_2000__hetvi__2[[#This Row],[Unit Price]]*Excel_Advanced_Sales_Dataset_2000__hetvi__2[[#This Row],[Quantity]]</f>
        <v>1509238.1400000001</v>
      </c>
    </row>
    <row r="1848" spans="1:19" x14ac:dyDescent="0.25">
      <c r="A1848" s="1" t="s">
        <v>4287</v>
      </c>
      <c r="B1848" s="1" t="s">
        <v>1231</v>
      </c>
      <c r="C1848" s="1" t="s">
        <v>8041</v>
      </c>
      <c r="D1848" s="1" t="s">
        <v>5761</v>
      </c>
      <c r="E1848" s="1" t="s">
        <v>4627</v>
      </c>
      <c r="F1848" s="1" t="s">
        <v>4691</v>
      </c>
      <c r="G1848" s="1" t="s">
        <v>4692</v>
      </c>
      <c r="H1848" s="1" t="s">
        <v>4630</v>
      </c>
      <c r="I1848" s="1" t="s">
        <v>4766</v>
      </c>
      <c r="J1848" s="1" t="s">
        <v>5370</v>
      </c>
      <c r="K1848">
        <v>11430.93</v>
      </c>
      <c r="L1848">
        <v>10.57</v>
      </c>
      <c r="M1848" s="32" t="s">
        <v>8042</v>
      </c>
      <c r="N1848" s="35" t="s">
        <v>6065</v>
      </c>
      <c r="O1848" s="1" t="s">
        <v>4664</v>
      </c>
      <c r="P1848" s="1" t="s">
        <v>4622</v>
      </c>
      <c r="Q1848" s="1" t="s">
        <v>4623</v>
      </c>
      <c r="R1848" s="1" t="s">
        <v>4782</v>
      </c>
      <c r="S1848" s="1">
        <f>+Excel_Advanced_Sales_Dataset_2000__hetvi__2[[#This Row],[Unit Price]]*Excel_Advanced_Sales_Dataset_2000__hetvi__2[[#This Row],[Quantity]]</f>
        <v>480099.06</v>
      </c>
    </row>
    <row r="1849" spans="1:19" x14ac:dyDescent="0.25">
      <c r="A1849" s="1" t="s">
        <v>4289</v>
      </c>
      <c r="B1849" s="1" t="s">
        <v>1242</v>
      </c>
      <c r="C1849" s="1" t="s">
        <v>4682</v>
      </c>
      <c r="D1849" s="1" t="s">
        <v>5127</v>
      </c>
      <c r="E1849" s="1" t="s">
        <v>4615</v>
      </c>
      <c r="F1849" s="1" t="s">
        <v>4754</v>
      </c>
      <c r="G1849" s="1" t="s">
        <v>4839</v>
      </c>
      <c r="H1849" s="1" t="s">
        <v>4659</v>
      </c>
      <c r="I1849" s="1" t="s">
        <v>4660</v>
      </c>
      <c r="J1849" s="1" t="s">
        <v>4736</v>
      </c>
      <c r="K1849">
        <v>3243.62</v>
      </c>
      <c r="L1849">
        <v>15.89</v>
      </c>
      <c r="M1849" s="32" t="s">
        <v>8043</v>
      </c>
      <c r="N1849" s="35" t="s">
        <v>5557</v>
      </c>
      <c r="O1849" s="1" t="s">
        <v>4651</v>
      </c>
      <c r="P1849" s="1" t="s">
        <v>4622</v>
      </c>
      <c r="Q1849" s="1" t="s">
        <v>4623</v>
      </c>
      <c r="R1849" s="1" t="s">
        <v>4782</v>
      </c>
      <c r="S1849" s="1">
        <f>+Excel_Advanced_Sales_Dataset_2000__hetvi__2[[#This Row],[Unit Price]]*Excel_Advanced_Sales_Dataset_2000__hetvi__2[[#This Row],[Quantity]]</f>
        <v>19461.72</v>
      </c>
    </row>
    <row r="1850" spans="1:19" x14ac:dyDescent="0.25">
      <c r="A1850" s="1" t="s">
        <v>4291</v>
      </c>
      <c r="B1850" s="1" t="s">
        <v>1740</v>
      </c>
      <c r="C1850" s="1" t="s">
        <v>4915</v>
      </c>
      <c r="D1850" s="1" t="s">
        <v>8044</v>
      </c>
      <c r="E1850" s="1" t="s">
        <v>4627</v>
      </c>
      <c r="F1850" s="1" t="s">
        <v>4628</v>
      </c>
      <c r="G1850" s="1" t="s">
        <v>4747</v>
      </c>
      <c r="H1850" s="1" t="s">
        <v>4659</v>
      </c>
      <c r="I1850" s="1" t="s">
        <v>4787</v>
      </c>
      <c r="J1850" s="1" t="s">
        <v>4707</v>
      </c>
      <c r="K1850">
        <v>23199.47</v>
      </c>
      <c r="L1850">
        <v>0.75</v>
      </c>
      <c r="M1850" s="32" t="s">
        <v>8045</v>
      </c>
      <c r="N1850" s="35" t="s">
        <v>5749</v>
      </c>
      <c r="O1850" s="1" t="s">
        <v>4664</v>
      </c>
      <c r="P1850" s="1" t="s">
        <v>4622</v>
      </c>
      <c r="Q1850" s="1" t="s">
        <v>4623</v>
      </c>
      <c r="R1850" s="1" t="s">
        <v>4823</v>
      </c>
      <c r="S1850" s="1">
        <f>+Excel_Advanced_Sales_Dataset_2000__hetvi__2[[#This Row],[Unit Price]]*Excel_Advanced_Sales_Dataset_2000__hetvi__2[[#This Row],[Quantity]]</f>
        <v>579986.75</v>
      </c>
    </row>
    <row r="1851" spans="1:19" x14ac:dyDescent="0.25">
      <c r="A1851" s="1" t="s">
        <v>4293</v>
      </c>
      <c r="B1851" s="1" t="s">
        <v>1764</v>
      </c>
      <c r="C1851" s="1" t="s">
        <v>5487</v>
      </c>
      <c r="D1851" s="1" t="s">
        <v>6777</v>
      </c>
      <c r="E1851" s="1" t="s">
        <v>4602</v>
      </c>
      <c r="F1851" s="1" t="s">
        <v>4603</v>
      </c>
      <c r="G1851" s="1" t="s">
        <v>4955</v>
      </c>
      <c r="H1851" s="1" t="s">
        <v>4659</v>
      </c>
      <c r="I1851" s="1" t="s">
        <v>4660</v>
      </c>
      <c r="J1851" s="1" t="s">
        <v>4661</v>
      </c>
      <c r="K1851">
        <v>15421.65</v>
      </c>
      <c r="L1851">
        <v>5.93</v>
      </c>
      <c r="M1851" s="32" t="s">
        <v>8046</v>
      </c>
      <c r="N1851" s="35" t="s">
        <v>4997</v>
      </c>
      <c r="O1851" s="1" t="s">
        <v>4609</v>
      </c>
      <c r="P1851" s="1" t="s">
        <v>4622</v>
      </c>
      <c r="Q1851" s="1" t="s">
        <v>4623</v>
      </c>
      <c r="R1851" s="1" t="s">
        <v>4782</v>
      </c>
      <c r="S1851" s="1">
        <f>+Excel_Advanced_Sales_Dataset_2000__hetvi__2[[#This Row],[Unit Price]]*Excel_Advanced_Sales_Dataset_2000__hetvi__2[[#This Row],[Quantity]]</f>
        <v>709395.9</v>
      </c>
    </row>
    <row r="1852" spans="1:19" x14ac:dyDescent="0.25">
      <c r="A1852" s="1" t="s">
        <v>4295</v>
      </c>
      <c r="B1852" s="1" t="s">
        <v>1568</v>
      </c>
      <c r="C1852" s="1" t="s">
        <v>6410</v>
      </c>
      <c r="D1852" s="1" t="s">
        <v>5825</v>
      </c>
      <c r="E1852" s="1" t="s">
        <v>4602</v>
      </c>
      <c r="F1852" s="1" t="s">
        <v>4603</v>
      </c>
      <c r="G1852" s="1" t="s">
        <v>4813</v>
      </c>
      <c r="H1852" s="1" t="s">
        <v>4618</v>
      </c>
      <c r="I1852" s="1" t="s">
        <v>4678</v>
      </c>
      <c r="J1852" s="1" t="s">
        <v>5100</v>
      </c>
      <c r="K1852">
        <v>38878.36</v>
      </c>
      <c r="L1852">
        <v>11.45</v>
      </c>
      <c r="M1852" s="32" t="s">
        <v>8047</v>
      </c>
      <c r="N1852" s="35" t="s">
        <v>4759</v>
      </c>
      <c r="O1852" s="1" t="s">
        <v>45</v>
      </c>
      <c r="P1852" s="1" t="s">
        <v>4622</v>
      </c>
      <c r="Q1852" s="1" t="s">
        <v>4623</v>
      </c>
      <c r="R1852" s="1" t="s">
        <v>4612</v>
      </c>
      <c r="S1852" s="1">
        <f>+Excel_Advanced_Sales_Dataset_2000__hetvi__2[[#This Row],[Unit Price]]*Excel_Advanced_Sales_Dataset_2000__hetvi__2[[#This Row],[Quantity]]</f>
        <v>1827282.92</v>
      </c>
    </row>
    <row r="1853" spans="1:19" x14ac:dyDescent="0.25">
      <c r="A1853" s="1" t="s">
        <v>4297</v>
      </c>
      <c r="B1853" s="1" t="s">
        <v>1725</v>
      </c>
      <c r="C1853" s="1" t="s">
        <v>5167</v>
      </c>
      <c r="D1853" s="1" t="s">
        <v>7785</v>
      </c>
      <c r="E1853" s="1" t="s">
        <v>4602</v>
      </c>
      <c r="F1853" s="1" t="s">
        <v>4684</v>
      </c>
      <c r="G1853" s="1" t="s">
        <v>4792</v>
      </c>
      <c r="H1853" s="1" t="s">
        <v>4638</v>
      </c>
      <c r="I1853" s="1" t="s">
        <v>4802</v>
      </c>
      <c r="J1853" s="1" t="s">
        <v>5058</v>
      </c>
      <c r="K1853">
        <v>30484.82</v>
      </c>
      <c r="L1853">
        <v>1.34</v>
      </c>
      <c r="M1853" s="32" t="s">
        <v>8048</v>
      </c>
      <c r="N1853" s="35" t="s">
        <v>5681</v>
      </c>
      <c r="O1853" s="1" t="s">
        <v>4651</v>
      </c>
      <c r="P1853" s="1" t="s">
        <v>4622</v>
      </c>
      <c r="Q1853" s="1" t="s">
        <v>4643</v>
      </c>
      <c r="R1853" s="1" t="s">
        <v>4612</v>
      </c>
      <c r="S1853" s="1">
        <f>+Excel_Advanced_Sales_Dataset_2000__hetvi__2[[#This Row],[Unit Price]]*Excel_Advanced_Sales_Dataset_2000__hetvi__2[[#This Row],[Quantity]]</f>
        <v>548726.76</v>
      </c>
    </row>
    <row r="1854" spans="1:19" x14ac:dyDescent="0.25">
      <c r="A1854" s="1" t="s">
        <v>4299</v>
      </c>
      <c r="B1854" s="1" t="s">
        <v>321</v>
      </c>
      <c r="C1854" s="1" t="s">
        <v>4770</v>
      </c>
      <c r="D1854" s="1" t="s">
        <v>4818</v>
      </c>
      <c r="E1854" s="1" t="s">
        <v>4615</v>
      </c>
      <c r="F1854" s="1" t="s">
        <v>4616</v>
      </c>
      <c r="G1854" s="1" t="s">
        <v>4617</v>
      </c>
      <c r="H1854" s="1" t="s">
        <v>4630</v>
      </c>
      <c r="I1854" s="1" t="s">
        <v>4631</v>
      </c>
      <c r="J1854" s="1" t="s">
        <v>5370</v>
      </c>
      <c r="K1854">
        <v>5962.15</v>
      </c>
      <c r="L1854">
        <v>12.57</v>
      </c>
      <c r="M1854" s="32" t="s">
        <v>8049</v>
      </c>
      <c r="N1854" s="35" t="s">
        <v>5708</v>
      </c>
      <c r="O1854" s="1" t="s">
        <v>4651</v>
      </c>
      <c r="P1854" s="1" t="s">
        <v>4622</v>
      </c>
      <c r="Q1854" s="1" t="s">
        <v>4623</v>
      </c>
      <c r="R1854" s="1" t="s">
        <v>4665</v>
      </c>
      <c r="S1854" s="1">
        <f>+Excel_Advanced_Sales_Dataset_2000__hetvi__2[[#This Row],[Unit Price]]*Excel_Advanced_Sales_Dataset_2000__hetvi__2[[#This Row],[Quantity]]</f>
        <v>250410.3</v>
      </c>
    </row>
    <row r="1855" spans="1:19" x14ac:dyDescent="0.25">
      <c r="A1855" s="1" t="s">
        <v>4301</v>
      </c>
      <c r="B1855" s="1" t="s">
        <v>1571</v>
      </c>
      <c r="C1855" s="1" t="s">
        <v>4745</v>
      </c>
      <c r="D1855" s="1" t="s">
        <v>7062</v>
      </c>
      <c r="E1855" s="1" t="s">
        <v>4627</v>
      </c>
      <c r="F1855" s="1" t="s">
        <v>4723</v>
      </c>
      <c r="G1855" s="1" t="s">
        <v>4922</v>
      </c>
      <c r="H1855" s="1" t="s">
        <v>4725</v>
      </c>
      <c r="I1855" s="1" t="s">
        <v>4827</v>
      </c>
      <c r="J1855" s="1" t="s">
        <v>4607</v>
      </c>
      <c r="K1855">
        <v>13279.19</v>
      </c>
      <c r="L1855">
        <v>18.440000000000001</v>
      </c>
      <c r="M1855" s="32" t="s">
        <v>8050</v>
      </c>
      <c r="N1855" s="35" t="s">
        <v>5048</v>
      </c>
      <c r="O1855" s="1" t="s">
        <v>45</v>
      </c>
      <c r="P1855" s="1" t="s">
        <v>4622</v>
      </c>
      <c r="Q1855" s="1" t="s">
        <v>4623</v>
      </c>
      <c r="R1855" s="1" t="s">
        <v>4782</v>
      </c>
      <c r="S1855" s="1">
        <f>+Excel_Advanced_Sales_Dataset_2000__hetvi__2[[#This Row],[Unit Price]]*Excel_Advanced_Sales_Dataset_2000__hetvi__2[[#This Row],[Quantity]]</f>
        <v>411654.89</v>
      </c>
    </row>
    <row r="1856" spans="1:19" x14ac:dyDescent="0.25">
      <c r="A1856" s="1" t="s">
        <v>4303</v>
      </c>
      <c r="B1856" s="1" t="s">
        <v>462</v>
      </c>
      <c r="C1856" s="1" t="s">
        <v>4877</v>
      </c>
      <c r="D1856" s="1" t="s">
        <v>8051</v>
      </c>
      <c r="E1856" s="1" t="s">
        <v>4602</v>
      </c>
      <c r="F1856" s="1" t="s">
        <v>4603</v>
      </c>
      <c r="G1856" s="1" t="s">
        <v>4813</v>
      </c>
      <c r="H1856" s="1" t="s">
        <v>4638</v>
      </c>
      <c r="I1856" s="1" t="s">
        <v>4834</v>
      </c>
      <c r="J1856" s="1" t="s">
        <v>4640</v>
      </c>
      <c r="K1856">
        <v>37904.769999999997</v>
      </c>
      <c r="L1856">
        <v>19.39</v>
      </c>
      <c r="M1856" s="32" t="s">
        <v>8052</v>
      </c>
      <c r="N1856" s="35" t="s">
        <v>5067</v>
      </c>
      <c r="O1856" s="1" t="s">
        <v>45</v>
      </c>
      <c r="P1856" s="1" t="s">
        <v>4652</v>
      </c>
      <c r="Q1856" s="1" t="s">
        <v>4623</v>
      </c>
      <c r="R1856" s="1" t="s">
        <v>4744</v>
      </c>
      <c r="S1856" s="1">
        <f>+Excel_Advanced_Sales_Dataset_2000__hetvi__2[[#This Row],[Unit Price]]*Excel_Advanced_Sales_Dataset_2000__hetvi__2[[#This Row],[Quantity]]</f>
        <v>1629905.1099999999</v>
      </c>
    </row>
    <row r="1857" spans="1:19" x14ac:dyDescent="0.25">
      <c r="A1857" s="1" t="s">
        <v>4305</v>
      </c>
      <c r="B1857" s="1" t="s">
        <v>749</v>
      </c>
      <c r="C1857" s="1" t="s">
        <v>4961</v>
      </c>
      <c r="D1857" s="1" t="s">
        <v>6466</v>
      </c>
      <c r="E1857" s="1" t="s">
        <v>4602</v>
      </c>
      <c r="F1857" s="1" t="s">
        <v>4668</v>
      </c>
      <c r="G1857" s="1" t="s">
        <v>4879</v>
      </c>
      <c r="H1857" s="1" t="s">
        <v>4605</v>
      </c>
      <c r="I1857" s="1" t="s">
        <v>4868</v>
      </c>
      <c r="J1857" s="1" t="s">
        <v>4846</v>
      </c>
      <c r="K1857">
        <v>22118.76</v>
      </c>
      <c r="L1857">
        <v>4.12</v>
      </c>
      <c r="M1857" s="32" t="s">
        <v>8053</v>
      </c>
      <c r="N1857" s="35" t="s">
        <v>5977</v>
      </c>
      <c r="O1857" s="1" t="s">
        <v>4730</v>
      </c>
      <c r="P1857" s="1" t="s">
        <v>4622</v>
      </c>
      <c r="Q1857" s="1" t="s">
        <v>4611</v>
      </c>
      <c r="R1857" s="1" t="s">
        <v>4823</v>
      </c>
      <c r="S1857" s="1">
        <f>+Excel_Advanced_Sales_Dataset_2000__hetvi__2[[#This Row],[Unit Price]]*Excel_Advanced_Sales_Dataset_2000__hetvi__2[[#This Row],[Quantity]]</f>
        <v>331781.39999999997</v>
      </c>
    </row>
    <row r="1858" spans="1:19" x14ac:dyDescent="0.25">
      <c r="A1858" s="1" t="s">
        <v>4307</v>
      </c>
      <c r="B1858" s="1" t="s">
        <v>1393</v>
      </c>
      <c r="C1858" s="1" t="s">
        <v>7367</v>
      </c>
      <c r="D1858" s="1" t="s">
        <v>4862</v>
      </c>
      <c r="E1858" s="1" t="s">
        <v>4602</v>
      </c>
      <c r="F1858" s="1" t="s">
        <v>4603</v>
      </c>
      <c r="G1858" s="1" t="s">
        <v>4604</v>
      </c>
      <c r="H1858" s="1" t="s">
        <v>4605</v>
      </c>
      <c r="I1858" s="1" t="s">
        <v>4819</v>
      </c>
      <c r="J1858" s="1" t="s">
        <v>4727</v>
      </c>
      <c r="K1858">
        <v>25192.28</v>
      </c>
      <c r="L1858">
        <v>9.85</v>
      </c>
      <c r="M1858" s="32" t="s">
        <v>8054</v>
      </c>
      <c r="N1858" s="35" t="s">
        <v>6709</v>
      </c>
      <c r="O1858" s="1" t="s">
        <v>4730</v>
      </c>
      <c r="P1858" s="1" t="s">
        <v>4622</v>
      </c>
      <c r="Q1858" s="1" t="s">
        <v>4643</v>
      </c>
      <c r="R1858" s="1" t="s">
        <v>4653</v>
      </c>
      <c r="S1858" s="1">
        <f>+Excel_Advanced_Sales_Dataset_2000__hetvi__2[[#This Row],[Unit Price]]*Excel_Advanced_Sales_Dataset_2000__hetvi__2[[#This Row],[Quantity]]</f>
        <v>201538.24</v>
      </c>
    </row>
    <row r="1859" spans="1:19" x14ac:dyDescent="0.25">
      <c r="A1859" s="1" t="s">
        <v>4309</v>
      </c>
      <c r="B1859" s="1" t="s">
        <v>636</v>
      </c>
      <c r="C1859" s="1" t="s">
        <v>5973</v>
      </c>
      <c r="D1859" s="1" t="s">
        <v>5290</v>
      </c>
      <c r="E1859" s="1" t="s">
        <v>4656</v>
      </c>
      <c r="F1859" s="1" t="s">
        <v>4676</v>
      </c>
      <c r="G1859" s="1" t="s">
        <v>4917</v>
      </c>
      <c r="H1859" s="1" t="s">
        <v>4638</v>
      </c>
      <c r="I1859" s="1" t="s">
        <v>4802</v>
      </c>
      <c r="J1859" s="1" t="s">
        <v>4736</v>
      </c>
      <c r="K1859">
        <v>15003.71</v>
      </c>
      <c r="L1859">
        <v>5.99</v>
      </c>
      <c r="M1859" s="32" t="s">
        <v>8055</v>
      </c>
      <c r="N1859" s="35" t="s">
        <v>5858</v>
      </c>
      <c r="O1859" s="1" t="s">
        <v>4664</v>
      </c>
      <c r="P1859" s="1" t="s">
        <v>4622</v>
      </c>
      <c r="Q1859" s="1" t="s">
        <v>4623</v>
      </c>
      <c r="R1859" s="1" t="s">
        <v>4644</v>
      </c>
      <c r="S1859" s="1">
        <f>+Excel_Advanced_Sales_Dataset_2000__hetvi__2[[#This Row],[Unit Price]]*Excel_Advanced_Sales_Dataset_2000__hetvi__2[[#This Row],[Quantity]]</f>
        <v>90022.26</v>
      </c>
    </row>
    <row r="1860" spans="1:19" x14ac:dyDescent="0.25">
      <c r="A1860" s="1" t="s">
        <v>4311</v>
      </c>
      <c r="B1860" s="1" t="s">
        <v>2016</v>
      </c>
      <c r="C1860" s="1" t="s">
        <v>6026</v>
      </c>
      <c r="D1860" s="1" t="s">
        <v>7049</v>
      </c>
      <c r="E1860" s="1" t="s">
        <v>4656</v>
      </c>
      <c r="F1860" s="1" t="s">
        <v>4891</v>
      </c>
      <c r="G1860" s="1" t="s">
        <v>5183</v>
      </c>
      <c r="H1860" s="1" t="s">
        <v>4630</v>
      </c>
      <c r="I1860" s="1" t="s">
        <v>4670</v>
      </c>
      <c r="J1860" s="1" t="s">
        <v>4620</v>
      </c>
      <c r="K1860">
        <v>6045.32</v>
      </c>
      <c r="L1860">
        <v>20</v>
      </c>
      <c r="M1860" s="32" t="s">
        <v>8056</v>
      </c>
      <c r="N1860" s="35" t="s">
        <v>5368</v>
      </c>
      <c r="O1860" s="1" t="s">
        <v>45</v>
      </c>
      <c r="P1860" s="1" t="s">
        <v>4622</v>
      </c>
      <c r="Q1860" s="1" t="s">
        <v>4611</v>
      </c>
      <c r="R1860" s="1" t="s">
        <v>4665</v>
      </c>
      <c r="S1860" s="1">
        <f>+Excel_Advanced_Sales_Dataset_2000__hetvi__2[[#This Row],[Unit Price]]*Excel_Advanced_Sales_Dataset_2000__hetvi__2[[#This Row],[Quantity]]</f>
        <v>18135.96</v>
      </c>
    </row>
    <row r="1861" spans="1:19" x14ac:dyDescent="0.25">
      <c r="A1861" s="1" t="s">
        <v>4313</v>
      </c>
      <c r="B1861" s="1" t="s">
        <v>28</v>
      </c>
      <c r="C1861" s="1" t="s">
        <v>4926</v>
      </c>
      <c r="D1861" s="1" t="s">
        <v>5967</v>
      </c>
      <c r="E1861" s="1" t="s">
        <v>4656</v>
      </c>
      <c r="F1861" s="1" t="s">
        <v>4891</v>
      </c>
      <c r="G1861" s="1" t="s">
        <v>4892</v>
      </c>
      <c r="H1861" s="1" t="s">
        <v>4630</v>
      </c>
      <c r="I1861" s="1" t="s">
        <v>4670</v>
      </c>
      <c r="J1861" s="1" t="s">
        <v>4717</v>
      </c>
      <c r="K1861">
        <v>14399.8</v>
      </c>
      <c r="L1861">
        <v>2.4</v>
      </c>
      <c r="M1861" s="32" t="s">
        <v>8057</v>
      </c>
      <c r="N1861" s="35" t="s">
        <v>5330</v>
      </c>
      <c r="O1861" s="1" t="s">
        <v>4664</v>
      </c>
      <c r="P1861" s="1" t="s">
        <v>4610</v>
      </c>
      <c r="Q1861" s="1" t="s">
        <v>4623</v>
      </c>
      <c r="R1861" s="1" t="s">
        <v>4720</v>
      </c>
      <c r="S1861" s="1">
        <f>+Excel_Advanced_Sales_Dataset_2000__hetvi__2[[#This Row],[Unit Price]]*Excel_Advanced_Sales_Dataset_2000__hetvi__2[[#This Row],[Quantity]]</f>
        <v>532792.6</v>
      </c>
    </row>
    <row r="1862" spans="1:19" x14ac:dyDescent="0.25">
      <c r="A1862" s="1" t="s">
        <v>4315</v>
      </c>
      <c r="B1862" s="1" t="s">
        <v>375</v>
      </c>
      <c r="C1862" s="1" t="s">
        <v>6568</v>
      </c>
      <c r="D1862" s="1" t="s">
        <v>6794</v>
      </c>
      <c r="E1862" s="1" t="s">
        <v>4602</v>
      </c>
      <c r="F1862" s="1" t="s">
        <v>4603</v>
      </c>
      <c r="G1862" s="1" t="s">
        <v>4813</v>
      </c>
      <c r="H1862" s="1" t="s">
        <v>4618</v>
      </c>
      <c r="I1862" s="1" t="s">
        <v>4748</v>
      </c>
      <c r="J1862" s="1" t="s">
        <v>4918</v>
      </c>
      <c r="K1862">
        <v>12324.12</v>
      </c>
      <c r="L1862">
        <v>19.63</v>
      </c>
      <c r="M1862" s="32" t="s">
        <v>8058</v>
      </c>
      <c r="N1862" s="35" t="s">
        <v>5090</v>
      </c>
      <c r="O1862" s="1" t="s">
        <v>4609</v>
      </c>
      <c r="P1862" s="1" t="s">
        <v>4622</v>
      </c>
      <c r="Q1862" s="1" t="s">
        <v>4623</v>
      </c>
      <c r="R1862" s="1" t="s">
        <v>4720</v>
      </c>
      <c r="S1862" s="1">
        <f>+Excel_Advanced_Sales_Dataset_2000__hetvi__2[[#This Row],[Unit Price]]*Excel_Advanced_Sales_Dataset_2000__hetvi__2[[#This Row],[Quantity]]</f>
        <v>320427.12</v>
      </c>
    </row>
    <row r="1863" spans="1:19" x14ac:dyDescent="0.25">
      <c r="A1863" s="1" t="s">
        <v>4317</v>
      </c>
      <c r="B1863" s="1" t="s">
        <v>998</v>
      </c>
      <c r="C1863" s="1" t="s">
        <v>8059</v>
      </c>
      <c r="D1863" s="1" t="s">
        <v>7304</v>
      </c>
      <c r="E1863" s="1" t="s">
        <v>4627</v>
      </c>
      <c r="F1863" s="1" t="s">
        <v>4723</v>
      </c>
      <c r="G1863" s="1" t="s">
        <v>4724</v>
      </c>
      <c r="H1863" s="1" t="s">
        <v>4630</v>
      </c>
      <c r="I1863" s="1" t="s">
        <v>4766</v>
      </c>
      <c r="J1863" s="1" t="s">
        <v>4835</v>
      </c>
      <c r="K1863">
        <v>34476.370000000003</v>
      </c>
      <c r="L1863">
        <v>9.1199999999999992</v>
      </c>
      <c r="M1863" s="32" t="s">
        <v>8060</v>
      </c>
      <c r="N1863" s="35" t="s">
        <v>5482</v>
      </c>
      <c r="O1863" s="1" t="s">
        <v>4664</v>
      </c>
      <c r="P1863" s="1" t="s">
        <v>4622</v>
      </c>
      <c r="Q1863" s="1" t="s">
        <v>4611</v>
      </c>
      <c r="R1863" s="1" t="s">
        <v>4744</v>
      </c>
      <c r="S1863" s="1">
        <f>+Excel_Advanced_Sales_Dataset_2000__hetvi__2[[#This Row],[Unit Price]]*Excel_Advanced_Sales_Dataset_2000__hetvi__2[[#This Row],[Quantity]]</f>
        <v>1103243.8400000001</v>
      </c>
    </row>
    <row r="1864" spans="1:19" x14ac:dyDescent="0.25">
      <c r="A1864" s="1" t="s">
        <v>4319</v>
      </c>
      <c r="B1864" s="1" t="s">
        <v>1610</v>
      </c>
      <c r="C1864" s="1" t="s">
        <v>5190</v>
      </c>
      <c r="D1864" s="1" t="s">
        <v>6461</v>
      </c>
      <c r="E1864" s="1" t="s">
        <v>4602</v>
      </c>
      <c r="F1864" s="1" t="s">
        <v>4603</v>
      </c>
      <c r="G1864" s="1" t="s">
        <v>4813</v>
      </c>
      <c r="H1864" s="1" t="s">
        <v>4638</v>
      </c>
      <c r="I1864" s="1" t="s">
        <v>4802</v>
      </c>
      <c r="J1864" s="1" t="s">
        <v>4966</v>
      </c>
      <c r="K1864">
        <v>6988.91</v>
      </c>
      <c r="L1864">
        <v>8.19</v>
      </c>
      <c r="M1864" s="32" t="s">
        <v>8061</v>
      </c>
      <c r="N1864" s="35" t="s">
        <v>5085</v>
      </c>
      <c r="O1864" s="1" t="s">
        <v>4664</v>
      </c>
      <c r="P1864" s="1" t="s">
        <v>4622</v>
      </c>
      <c r="Q1864" s="1" t="s">
        <v>4611</v>
      </c>
      <c r="R1864" s="1" t="s">
        <v>4703</v>
      </c>
      <c r="S1864" s="1">
        <f>+Excel_Advanced_Sales_Dataset_2000__hetvi__2[[#This Row],[Unit Price]]*Excel_Advanced_Sales_Dataset_2000__hetvi__2[[#This Row],[Quantity]]</f>
        <v>118811.47</v>
      </c>
    </row>
    <row r="1865" spans="1:19" x14ac:dyDescent="0.25">
      <c r="A1865" s="1" t="s">
        <v>4321</v>
      </c>
      <c r="B1865" s="1" t="s">
        <v>891</v>
      </c>
      <c r="C1865" s="1" t="s">
        <v>8062</v>
      </c>
      <c r="D1865" s="1" t="s">
        <v>7408</v>
      </c>
      <c r="E1865" s="1" t="s">
        <v>4615</v>
      </c>
      <c r="F1865" s="1" t="s">
        <v>4616</v>
      </c>
      <c r="G1865" s="1" t="s">
        <v>4617</v>
      </c>
      <c r="H1865" s="1" t="s">
        <v>4638</v>
      </c>
      <c r="I1865" s="1" t="s">
        <v>4834</v>
      </c>
      <c r="J1865" s="1" t="s">
        <v>4874</v>
      </c>
      <c r="K1865">
        <v>30497.74</v>
      </c>
      <c r="L1865">
        <v>8.81</v>
      </c>
      <c r="M1865" s="32" t="s">
        <v>8063</v>
      </c>
      <c r="N1865" s="35" t="s">
        <v>5005</v>
      </c>
      <c r="O1865" s="1" t="s">
        <v>4730</v>
      </c>
      <c r="P1865" s="1" t="s">
        <v>4652</v>
      </c>
      <c r="Q1865" s="1" t="s">
        <v>4623</v>
      </c>
      <c r="R1865" s="1" t="s">
        <v>4644</v>
      </c>
      <c r="S1865" s="1">
        <f>+Excel_Advanced_Sales_Dataset_2000__hetvi__2[[#This Row],[Unit Price]]*Excel_Advanced_Sales_Dataset_2000__hetvi__2[[#This Row],[Quantity]]</f>
        <v>60995.48</v>
      </c>
    </row>
    <row r="1866" spans="1:19" x14ac:dyDescent="0.25">
      <c r="A1866" s="1" t="s">
        <v>4323</v>
      </c>
      <c r="B1866" s="1" t="s">
        <v>332</v>
      </c>
      <c r="C1866" s="1" t="s">
        <v>5440</v>
      </c>
      <c r="D1866" s="1" t="s">
        <v>8064</v>
      </c>
      <c r="E1866" s="1" t="s">
        <v>4627</v>
      </c>
      <c r="F1866" s="1" t="s">
        <v>4691</v>
      </c>
      <c r="G1866" s="1" t="s">
        <v>5017</v>
      </c>
      <c r="H1866" s="1" t="s">
        <v>4630</v>
      </c>
      <c r="I1866" s="1" t="s">
        <v>5077</v>
      </c>
      <c r="J1866" s="1" t="s">
        <v>4661</v>
      </c>
      <c r="K1866">
        <v>26424.02</v>
      </c>
      <c r="L1866">
        <v>8.09</v>
      </c>
      <c r="M1866" s="32" t="s">
        <v>8065</v>
      </c>
      <c r="N1866" s="35" t="s">
        <v>5448</v>
      </c>
      <c r="O1866" s="1" t="s">
        <v>4609</v>
      </c>
      <c r="P1866" s="1" t="s">
        <v>4622</v>
      </c>
      <c r="Q1866" s="1" t="s">
        <v>4643</v>
      </c>
      <c r="R1866" s="1" t="s">
        <v>4782</v>
      </c>
      <c r="S1866" s="1">
        <f>+Excel_Advanced_Sales_Dataset_2000__hetvi__2[[#This Row],[Unit Price]]*Excel_Advanced_Sales_Dataset_2000__hetvi__2[[#This Row],[Quantity]]</f>
        <v>1215504.92</v>
      </c>
    </row>
    <row r="1867" spans="1:19" x14ac:dyDescent="0.25">
      <c r="A1867" s="1" t="s">
        <v>4325</v>
      </c>
      <c r="B1867" s="1" t="s">
        <v>878</v>
      </c>
      <c r="C1867" s="1" t="s">
        <v>5677</v>
      </c>
      <c r="D1867" s="1" t="s">
        <v>7577</v>
      </c>
      <c r="E1867" s="1" t="s">
        <v>4615</v>
      </c>
      <c r="F1867" s="1" t="s">
        <v>4733</v>
      </c>
      <c r="G1867" s="1" t="s">
        <v>5083</v>
      </c>
      <c r="H1867" s="1" t="s">
        <v>4638</v>
      </c>
      <c r="I1867" s="1" t="s">
        <v>4774</v>
      </c>
      <c r="J1867" s="1" t="s">
        <v>4736</v>
      </c>
      <c r="K1867">
        <v>48283.82</v>
      </c>
      <c r="L1867">
        <v>13.73</v>
      </c>
      <c r="M1867" s="32" t="s">
        <v>8066</v>
      </c>
      <c r="N1867" s="35" t="s">
        <v>5526</v>
      </c>
      <c r="O1867" s="1" t="s">
        <v>4651</v>
      </c>
      <c r="P1867" s="1" t="s">
        <v>4622</v>
      </c>
      <c r="Q1867" s="1" t="s">
        <v>4643</v>
      </c>
      <c r="R1867" s="1" t="s">
        <v>4612</v>
      </c>
      <c r="S1867" s="1">
        <f>+Excel_Advanced_Sales_Dataset_2000__hetvi__2[[#This Row],[Unit Price]]*Excel_Advanced_Sales_Dataset_2000__hetvi__2[[#This Row],[Quantity]]</f>
        <v>289702.92</v>
      </c>
    </row>
    <row r="1868" spans="1:19" x14ac:dyDescent="0.25">
      <c r="A1868" s="1" t="s">
        <v>4327</v>
      </c>
      <c r="B1868" s="1" t="s">
        <v>1480</v>
      </c>
      <c r="C1868" s="1" t="s">
        <v>6020</v>
      </c>
      <c r="D1868" s="1" t="s">
        <v>5417</v>
      </c>
      <c r="E1868" s="1" t="s">
        <v>4627</v>
      </c>
      <c r="F1868" s="1" t="s">
        <v>4636</v>
      </c>
      <c r="G1868" s="1" t="s">
        <v>4985</v>
      </c>
      <c r="H1868" s="1" t="s">
        <v>4659</v>
      </c>
      <c r="I1868" s="1" t="s">
        <v>4756</v>
      </c>
      <c r="J1868" s="1" t="s">
        <v>5128</v>
      </c>
      <c r="K1868">
        <v>16668.93</v>
      </c>
      <c r="L1868">
        <v>16.93</v>
      </c>
      <c r="M1868" s="32" t="s">
        <v>8067</v>
      </c>
      <c r="N1868" s="35" t="s">
        <v>4895</v>
      </c>
      <c r="O1868" s="1" t="s">
        <v>4664</v>
      </c>
      <c r="P1868" s="1" t="s">
        <v>4622</v>
      </c>
      <c r="Q1868" s="1" t="s">
        <v>4643</v>
      </c>
      <c r="R1868" s="1" t="s">
        <v>4703</v>
      </c>
      <c r="S1868" s="1">
        <f>+Excel_Advanced_Sales_Dataset_2000__hetvi__2[[#This Row],[Unit Price]]*Excel_Advanced_Sales_Dataset_2000__hetvi__2[[#This Row],[Quantity]]</f>
        <v>633419.34</v>
      </c>
    </row>
    <row r="1869" spans="1:19" x14ac:dyDescent="0.25">
      <c r="A1869" s="1" t="s">
        <v>4329</v>
      </c>
      <c r="B1869" s="1" t="s">
        <v>1929</v>
      </c>
      <c r="C1869" s="1" t="s">
        <v>5182</v>
      </c>
      <c r="D1869" s="1" t="s">
        <v>6944</v>
      </c>
      <c r="E1869" s="1" t="s">
        <v>4602</v>
      </c>
      <c r="F1869" s="1" t="s">
        <v>4785</v>
      </c>
      <c r="G1869" s="1" t="s">
        <v>4942</v>
      </c>
      <c r="H1869" s="1" t="s">
        <v>4605</v>
      </c>
      <c r="I1869" s="1" t="s">
        <v>4706</v>
      </c>
      <c r="J1869" s="1" t="s">
        <v>4828</v>
      </c>
      <c r="K1869">
        <v>3806.45</v>
      </c>
      <c r="L1869">
        <v>1.1100000000000001</v>
      </c>
      <c r="M1869" s="32" t="s">
        <v>8068</v>
      </c>
      <c r="N1869" s="35" t="s">
        <v>5011</v>
      </c>
      <c r="O1869" s="1" t="s">
        <v>4651</v>
      </c>
      <c r="P1869" s="1" t="s">
        <v>4652</v>
      </c>
      <c r="Q1869" s="1" t="s">
        <v>4623</v>
      </c>
      <c r="R1869" s="1" t="s">
        <v>4696</v>
      </c>
      <c r="S1869" s="1">
        <f>+Excel_Advanced_Sales_Dataset_2000__hetvi__2[[#This Row],[Unit Price]]*Excel_Advanced_Sales_Dataset_2000__hetvi__2[[#This Row],[Quantity]]</f>
        <v>49483.85</v>
      </c>
    </row>
    <row r="1870" spans="1:19" x14ac:dyDescent="0.25">
      <c r="A1870" s="1" t="s">
        <v>4331</v>
      </c>
      <c r="B1870" s="1" t="s">
        <v>38</v>
      </c>
      <c r="C1870" s="1" t="s">
        <v>5842</v>
      </c>
      <c r="D1870" s="1" t="s">
        <v>7549</v>
      </c>
      <c r="E1870" s="1" t="s">
        <v>4627</v>
      </c>
      <c r="F1870" s="1" t="s">
        <v>4636</v>
      </c>
      <c r="G1870" s="1" t="s">
        <v>4637</v>
      </c>
      <c r="H1870" s="1" t="s">
        <v>4618</v>
      </c>
      <c r="I1870" s="1" t="s">
        <v>4735</v>
      </c>
      <c r="J1870" s="1" t="s">
        <v>5370</v>
      </c>
      <c r="K1870">
        <v>24463.919999999998</v>
      </c>
      <c r="L1870">
        <v>14.07</v>
      </c>
      <c r="M1870" s="32" t="s">
        <v>8069</v>
      </c>
      <c r="N1870" s="35" t="s">
        <v>4900</v>
      </c>
      <c r="O1870" s="1" t="s">
        <v>4609</v>
      </c>
      <c r="P1870" s="1" t="s">
        <v>4622</v>
      </c>
      <c r="Q1870" s="1" t="s">
        <v>4623</v>
      </c>
      <c r="R1870" s="1" t="s">
        <v>4696</v>
      </c>
      <c r="S1870" s="1">
        <f>+Excel_Advanced_Sales_Dataset_2000__hetvi__2[[#This Row],[Unit Price]]*Excel_Advanced_Sales_Dataset_2000__hetvi__2[[#This Row],[Quantity]]</f>
        <v>1027484.6399999999</v>
      </c>
    </row>
    <row r="1871" spans="1:19" x14ac:dyDescent="0.25">
      <c r="A1871" s="1" t="s">
        <v>4333</v>
      </c>
      <c r="B1871" s="1" t="s">
        <v>3546</v>
      </c>
      <c r="C1871" s="1" t="s">
        <v>5194</v>
      </c>
      <c r="D1871" s="1" t="s">
        <v>6358</v>
      </c>
      <c r="E1871" s="1" t="s">
        <v>4602</v>
      </c>
      <c r="F1871" s="1" t="s">
        <v>4684</v>
      </c>
      <c r="G1871" s="1" t="s">
        <v>5022</v>
      </c>
      <c r="H1871" s="1" t="s">
        <v>4725</v>
      </c>
      <c r="I1871" s="1" t="s">
        <v>5247</v>
      </c>
      <c r="J1871" s="1" t="s">
        <v>4809</v>
      </c>
      <c r="K1871">
        <v>21352.27</v>
      </c>
      <c r="L1871">
        <v>8.1300000000000008</v>
      </c>
      <c r="M1871" s="32" t="s">
        <v>8070</v>
      </c>
      <c r="N1871" s="35" t="s">
        <v>6826</v>
      </c>
      <c r="O1871" s="1" t="s">
        <v>45</v>
      </c>
      <c r="P1871" s="1" t="s">
        <v>4610</v>
      </c>
      <c r="Q1871" s="1" t="s">
        <v>4623</v>
      </c>
      <c r="R1871" s="1" t="s">
        <v>4682</v>
      </c>
      <c r="S1871" s="1">
        <f>+Excel_Advanced_Sales_Dataset_2000__hetvi__2[[#This Row],[Unit Price]]*Excel_Advanced_Sales_Dataset_2000__hetvi__2[[#This Row],[Quantity]]</f>
        <v>149465.89000000001</v>
      </c>
    </row>
    <row r="1872" spans="1:19" x14ac:dyDescent="0.25">
      <c r="A1872" s="1" t="s">
        <v>4335</v>
      </c>
      <c r="B1872" s="1" t="s">
        <v>1376</v>
      </c>
      <c r="C1872" s="1" t="s">
        <v>5182</v>
      </c>
      <c r="D1872" s="1" t="s">
        <v>4675</v>
      </c>
      <c r="E1872" s="1" t="s">
        <v>4602</v>
      </c>
      <c r="F1872" s="1" t="s">
        <v>4603</v>
      </c>
      <c r="G1872" s="1" t="s">
        <v>4604</v>
      </c>
      <c r="H1872" s="1" t="s">
        <v>4630</v>
      </c>
      <c r="I1872" s="1" t="s">
        <v>4766</v>
      </c>
      <c r="J1872" s="1" t="s">
        <v>4727</v>
      </c>
      <c r="K1872">
        <v>38198.26</v>
      </c>
      <c r="L1872">
        <v>16.91</v>
      </c>
      <c r="M1872" s="32" t="s">
        <v>8071</v>
      </c>
      <c r="N1872" s="35" t="s">
        <v>6506</v>
      </c>
      <c r="O1872" s="1" t="s">
        <v>4664</v>
      </c>
      <c r="P1872" s="1" t="s">
        <v>4622</v>
      </c>
      <c r="Q1872" s="1" t="s">
        <v>4643</v>
      </c>
      <c r="R1872" s="1" t="s">
        <v>4823</v>
      </c>
      <c r="S1872" s="1">
        <f>+Excel_Advanced_Sales_Dataset_2000__hetvi__2[[#This Row],[Unit Price]]*Excel_Advanced_Sales_Dataset_2000__hetvi__2[[#This Row],[Quantity]]</f>
        <v>305586.08</v>
      </c>
    </row>
    <row r="1873" spans="1:19" x14ac:dyDescent="0.25">
      <c r="A1873" s="1" t="s">
        <v>4337</v>
      </c>
      <c r="B1873" s="1" t="s">
        <v>1610</v>
      </c>
      <c r="C1873" s="1" t="s">
        <v>5416</v>
      </c>
      <c r="D1873" s="1" t="s">
        <v>4698</v>
      </c>
      <c r="E1873" s="1" t="s">
        <v>4627</v>
      </c>
      <c r="F1873" s="1" t="s">
        <v>4636</v>
      </c>
      <c r="G1873" s="1" t="s">
        <v>4637</v>
      </c>
      <c r="H1873" s="1" t="s">
        <v>4659</v>
      </c>
      <c r="I1873" s="1" t="s">
        <v>4660</v>
      </c>
      <c r="J1873" s="1" t="s">
        <v>4757</v>
      </c>
      <c r="K1873">
        <v>45349.47</v>
      </c>
      <c r="L1873">
        <v>1.56</v>
      </c>
      <c r="M1873" s="32" t="s">
        <v>8072</v>
      </c>
      <c r="N1873" s="35" t="s">
        <v>5713</v>
      </c>
      <c r="O1873" s="1" t="s">
        <v>4664</v>
      </c>
      <c r="P1873" s="1" t="s">
        <v>4622</v>
      </c>
      <c r="Q1873" s="1" t="s">
        <v>4611</v>
      </c>
      <c r="R1873" s="1" t="s">
        <v>4624</v>
      </c>
      <c r="S1873" s="1">
        <f>+Excel_Advanced_Sales_Dataset_2000__hetvi__2[[#This Row],[Unit Price]]*Excel_Advanced_Sales_Dataset_2000__hetvi__2[[#This Row],[Quantity]]</f>
        <v>1269785.1600000001</v>
      </c>
    </row>
    <row r="1874" spans="1:19" x14ac:dyDescent="0.25">
      <c r="A1874" s="1" t="s">
        <v>4339</v>
      </c>
      <c r="B1874" s="1" t="s">
        <v>1065</v>
      </c>
      <c r="C1874" s="1" t="s">
        <v>5177</v>
      </c>
      <c r="D1874" s="1" t="s">
        <v>5218</v>
      </c>
      <c r="E1874" s="1" t="s">
        <v>4602</v>
      </c>
      <c r="F1874" s="1" t="s">
        <v>4668</v>
      </c>
      <c r="G1874" s="1" t="s">
        <v>4669</v>
      </c>
      <c r="H1874" s="1" t="s">
        <v>4630</v>
      </c>
      <c r="I1874" s="1" t="s">
        <v>5077</v>
      </c>
      <c r="J1874" s="1" t="s">
        <v>4679</v>
      </c>
      <c r="K1874">
        <v>49943.46</v>
      </c>
      <c r="L1874">
        <v>4.03</v>
      </c>
      <c r="M1874" s="32" t="s">
        <v>8073</v>
      </c>
      <c r="N1874" s="35" t="s">
        <v>5428</v>
      </c>
      <c r="O1874" s="1" t="s">
        <v>4664</v>
      </c>
      <c r="P1874" s="1" t="s">
        <v>4622</v>
      </c>
      <c r="Q1874" s="1" t="s">
        <v>4643</v>
      </c>
      <c r="R1874" s="1" t="s">
        <v>4823</v>
      </c>
      <c r="S1874" s="1">
        <f>+Excel_Advanced_Sales_Dataset_2000__hetvi__2[[#This Row],[Unit Price]]*Excel_Advanced_Sales_Dataset_2000__hetvi__2[[#This Row],[Quantity]]</f>
        <v>49943.46</v>
      </c>
    </row>
    <row r="1875" spans="1:19" x14ac:dyDescent="0.25">
      <c r="A1875" s="1" t="s">
        <v>4341</v>
      </c>
      <c r="B1875" s="1" t="s">
        <v>2397</v>
      </c>
      <c r="C1875" s="1" t="s">
        <v>4915</v>
      </c>
      <c r="D1875" s="1" t="s">
        <v>5016</v>
      </c>
      <c r="E1875" s="1" t="s">
        <v>4615</v>
      </c>
      <c r="F1875" s="1" t="s">
        <v>4733</v>
      </c>
      <c r="G1875" s="1" t="s">
        <v>4734</v>
      </c>
      <c r="H1875" s="1" t="s">
        <v>4605</v>
      </c>
      <c r="I1875" s="1" t="s">
        <v>4819</v>
      </c>
      <c r="J1875" s="1" t="s">
        <v>5100</v>
      </c>
      <c r="K1875">
        <v>42228.57</v>
      </c>
      <c r="L1875">
        <v>6.71</v>
      </c>
      <c r="M1875" s="32" t="s">
        <v>8074</v>
      </c>
      <c r="N1875" s="35" t="s">
        <v>6871</v>
      </c>
      <c r="O1875" s="1" t="s">
        <v>45</v>
      </c>
      <c r="P1875" s="1" t="s">
        <v>4622</v>
      </c>
      <c r="Q1875" s="1" t="s">
        <v>4643</v>
      </c>
      <c r="R1875" s="1" t="s">
        <v>4696</v>
      </c>
      <c r="S1875" s="1">
        <f>+Excel_Advanced_Sales_Dataset_2000__hetvi__2[[#This Row],[Unit Price]]*Excel_Advanced_Sales_Dataset_2000__hetvi__2[[#This Row],[Quantity]]</f>
        <v>1984742.79</v>
      </c>
    </row>
    <row r="1876" spans="1:19" x14ac:dyDescent="0.25">
      <c r="A1876" s="1" t="s">
        <v>4343</v>
      </c>
      <c r="B1876" s="1" t="s">
        <v>471</v>
      </c>
      <c r="C1876" s="1" t="s">
        <v>5699</v>
      </c>
      <c r="D1876" s="1" t="s">
        <v>5693</v>
      </c>
      <c r="E1876" s="1" t="s">
        <v>4627</v>
      </c>
      <c r="F1876" s="1" t="s">
        <v>4691</v>
      </c>
      <c r="G1876" s="1" t="s">
        <v>5000</v>
      </c>
      <c r="H1876" s="1" t="s">
        <v>4725</v>
      </c>
      <c r="I1876" s="1" t="s">
        <v>4898</v>
      </c>
      <c r="J1876" s="1" t="s">
        <v>4993</v>
      </c>
      <c r="K1876">
        <v>24587.99</v>
      </c>
      <c r="L1876">
        <v>4.47</v>
      </c>
      <c r="M1876" s="32" t="s">
        <v>8075</v>
      </c>
      <c r="N1876" s="35" t="s">
        <v>4900</v>
      </c>
      <c r="O1876" s="1" t="s">
        <v>4730</v>
      </c>
      <c r="P1876" s="1" t="s">
        <v>4622</v>
      </c>
      <c r="Q1876" s="1" t="s">
        <v>4623</v>
      </c>
      <c r="R1876" s="1" t="s">
        <v>4696</v>
      </c>
      <c r="S1876" s="1">
        <f>+Excel_Advanced_Sales_Dataset_2000__hetvi__2[[#This Row],[Unit Price]]*Excel_Advanced_Sales_Dataset_2000__hetvi__2[[#This Row],[Quantity]]</f>
        <v>1008107.5900000001</v>
      </c>
    </row>
    <row r="1877" spans="1:19" x14ac:dyDescent="0.25">
      <c r="A1877" s="1" t="s">
        <v>4345</v>
      </c>
      <c r="B1877" s="1" t="s">
        <v>4346</v>
      </c>
      <c r="C1877" s="1" t="s">
        <v>4969</v>
      </c>
      <c r="D1877" s="1" t="s">
        <v>5121</v>
      </c>
      <c r="E1877" s="1" t="s">
        <v>4602</v>
      </c>
      <c r="F1877" s="1" t="s">
        <v>4785</v>
      </c>
      <c r="G1877" s="1" t="s">
        <v>5159</v>
      </c>
      <c r="H1877" s="1" t="s">
        <v>4638</v>
      </c>
      <c r="I1877" s="1" t="s">
        <v>4716</v>
      </c>
      <c r="J1877" s="1" t="s">
        <v>4648</v>
      </c>
      <c r="K1877">
        <v>14265.61</v>
      </c>
      <c r="L1877">
        <v>2.5099999999999998</v>
      </c>
      <c r="M1877" s="32" t="s">
        <v>8076</v>
      </c>
      <c r="N1877" s="35" t="s">
        <v>5517</v>
      </c>
      <c r="O1877" s="1" t="s">
        <v>4609</v>
      </c>
      <c r="P1877" s="1" t="s">
        <v>4622</v>
      </c>
      <c r="Q1877" s="1" t="s">
        <v>4643</v>
      </c>
      <c r="R1877" s="1" t="s">
        <v>4612</v>
      </c>
      <c r="S1877" s="1">
        <f>+Excel_Advanced_Sales_Dataset_2000__hetvi__2[[#This Row],[Unit Price]]*Excel_Advanced_Sales_Dataset_2000__hetvi__2[[#This Row],[Quantity]]</f>
        <v>627686.84000000008</v>
      </c>
    </row>
    <row r="1878" spans="1:19" x14ac:dyDescent="0.25">
      <c r="A1878" s="1" t="s">
        <v>4348</v>
      </c>
      <c r="B1878" s="1" t="s">
        <v>1645</v>
      </c>
      <c r="C1878" s="1" t="s">
        <v>4654</v>
      </c>
      <c r="D1878" s="1" t="s">
        <v>7130</v>
      </c>
      <c r="E1878" s="1" t="s">
        <v>4656</v>
      </c>
      <c r="F1878" s="1" t="s">
        <v>4657</v>
      </c>
      <c r="G1878" s="1" t="s">
        <v>4826</v>
      </c>
      <c r="H1878" s="1" t="s">
        <v>4605</v>
      </c>
      <c r="I1878" s="1" t="s">
        <v>4808</v>
      </c>
      <c r="J1878" s="1" t="s">
        <v>4640</v>
      </c>
      <c r="K1878">
        <v>49726.38</v>
      </c>
      <c r="L1878">
        <v>19.21</v>
      </c>
      <c r="M1878" s="32" t="s">
        <v>8077</v>
      </c>
      <c r="N1878" s="35" t="s">
        <v>5300</v>
      </c>
      <c r="O1878" s="1" t="s">
        <v>4730</v>
      </c>
      <c r="P1878" s="1" t="s">
        <v>4622</v>
      </c>
      <c r="Q1878" s="1" t="s">
        <v>4611</v>
      </c>
      <c r="R1878" s="1" t="s">
        <v>4823</v>
      </c>
      <c r="S1878" s="1">
        <f>+Excel_Advanced_Sales_Dataset_2000__hetvi__2[[#This Row],[Unit Price]]*Excel_Advanced_Sales_Dataset_2000__hetvi__2[[#This Row],[Quantity]]</f>
        <v>2138234.34</v>
      </c>
    </row>
    <row r="1879" spans="1:19" x14ac:dyDescent="0.25">
      <c r="A1879" s="1" t="s">
        <v>4350</v>
      </c>
      <c r="B1879" s="1" t="s">
        <v>3118</v>
      </c>
      <c r="C1879" s="1" t="s">
        <v>4983</v>
      </c>
      <c r="D1879" s="1" t="s">
        <v>5168</v>
      </c>
      <c r="E1879" s="1" t="s">
        <v>4615</v>
      </c>
      <c r="F1879" s="1" t="s">
        <v>4733</v>
      </c>
      <c r="G1879" s="1" t="s">
        <v>4897</v>
      </c>
      <c r="H1879" s="1" t="s">
        <v>4638</v>
      </c>
      <c r="I1879" s="1" t="s">
        <v>4716</v>
      </c>
      <c r="J1879" s="1" t="s">
        <v>4835</v>
      </c>
      <c r="K1879">
        <v>28963.88</v>
      </c>
      <c r="L1879">
        <v>4.1900000000000004</v>
      </c>
      <c r="M1879" s="32" t="s">
        <v>8078</v>
      </c>
      <c r="N1879" s="35" t="s">
        <v>5638</v>
      </c>
      <c r="O1879" s="1" t="s">
        <v>45</v>
      </c>
      <c r="P1879" s="1" t="s">
        <v>4610</v>
      </c>
      <c r="Q1879" s="1" t="s">
        <v>4611</v>
      </c>
      <c r="R1879" s="1" t="s">
        <v>4703</v>
      </c>
      <c r="S1879" s="1">
        <f>+Excel_Advanced_Sales_Dataset_2000__hetvi__2[[#This Row],[Unit Price]]*Excel_Advanced_Sales_Dataset_2000__hetvi__2[[#This Row],[Quantity]]</f>
        <v>926844.16</v>
      </c>
    </row>
    <row r="1880" spans="1:19" x14ac:dyDescent="0.25">
      <c r="A1880" s="1" t="s">
        <v>4352</v>
      </c>
      <c r="B1880" s="1" t="s">
        <v>1745</v>
      </c>
      <c r="C1880" s="1" t="s">
        <v>5844</v>
      </c>
      <c r="D1880" s="1" t="s">
        <v>6085</v>
      </c>
      <c r="E1880" s="1" t="s">
        <v>4615</v>
      </c>
      <c r="F1880" s="1" t="s">
        <v>4754</v>
      </c>
      <c r="G1880" s="1" t="s">
        <v>4798</v>
      </c>
      <c r="H1880" s="1" t="s">
        <v>4630</v>
      </c>
      <c r="I1880" s="1" t="s">
        <v>4766</v>
      </c>
      <c r="J1880" s="1" t="s">
        <v>4736</v>
      </c>
      <c r="K1880">
        <v>49835.17</v>
      </c>
      <c r="L1880">
        <v>13.71</v>
      </c>
      <c r="M1880" s="32" t="s">
        <v>8079</v>
      </c>
      <c r="N1880" s="35" t="s">
        <v>5285</v>
      </c>
      <c r="O1880" s="1" t="s">
        <v>45</v>
      </c>
      <c r="P1880" s="1" t="s">
        <v>4610</v>
      </c>
      <c r="Q1880" s="1" t="s">
        <v>4643</v>
      </c>
      <c r="R1880" s="1" t="s">
        <v>4823</v>
      </c>
      <c r="S1880" s="1">
        <f>+Excel_Advanced_Sales_Dataset_2000__hetvi__2[[#This Row],[Unit Price]]*Excel_Advanced_Sales_Dataset_2000__hetvi__2[[#This Row],[Quantity]]</f>
        <v>299011.02</v>
      </c>
    </row>
    <row r="1881" spans="1:19" x14ac:dyDescent="0.25">
      <c r="A1881" s="1" t="s">
        <v>4354</v>
      </c>
      <c r="B1881" s="1" t="s">
        <v>343</v>
      </c>
      <c r="C1881" s="1" t="s">
        <v>5391</v>
      </c>
      <c r="D1881" s="1" t="s">
        <v>5328</v>
      </c>
      <c r="E1881" s="1" t="s">
        <v>4602</v>
      </c>
      <c r="F1881" s="1" t="s">
        <v>4684</v>
      </c>
      <c r="G1881" s="1" t="s">
        <v>4792</v>
      </c>
      <c r="H1881" s="1" t="s">
        <v>4659</v>
      </c>
      <c r="I1881" s="1" t="s">
        <v>4660</v>
      </c>
      <c r="J1881" s="1" t="s">
        <v>4918</v>
      </c>
      <c r="K1881">
        <v>3204.99</v>
      </c>
      <c r="L1881">
        <v>15.2</v>
      </c>
      <c r="M1881" s="32" t="s">
        <v>8080</v>
      </c>
      <c r="N1881" s="35" t="s">
        <v>6846</v>
      </c>
      <c r="O1881" s="1" t="s">
        <v>4664</v>
      </c>
      <c r="P1881" s="1" t="s">
        <v>4622</v>
      </c>
      <c r="Q1881" s="1" t="s">
        <v>4623</v>
      </c>
      <c r="R1881" s="1" t="s">
        <v>4703</v>
      </c>
      <c r="S1881" s="1">
        <f>+Excel_Advanced_Sales_Dataset_2000__hetvi__2[[#This Row],[Unit Price]]*Excel_Advanced_Sales_Dataset_2000__hetvi__2[[#This Row],[Quantity]]</f>
        <v>83329.739999999991</v>
      </c>
    </row>
    <row r="1882" spans="1:19" x14ac:dyDescent="0.25">
      <c r="A1882" s="1" t="s">
        <v>4356</v>
      </c>
      <c r="B1882" s="1" t="s">
        <v>1384</v>
      </c>
      <c r="C1882" s="1" t="s">
        <v>5121</v>
      </c>
      <c r="D1882" s="1" t="s">
        <v>8081</v>
      </c>
      <c r="E1882" s="1" t="s">
        <v>4602</v>
      </c>
      <c r="F1882" s="1" t="s">
        <v>4785</v>
      </c>
      <c r="G1882" s="1" t="s">
        <v>5159</v>
      </c>
      <c r="H1882" s="1" t="s">
        <v>4618</v>
      </c>
      <c r="I1882" s="1" t="s">
        <v>4735</v>
      </c>
      <c r="J1882" s="1" t="s">
        <v>4809</v>
      </c>
      <c r="K1882">
        <v>28963.85</v>
      </c>
      <c r="L1882">
        <v>8.11</v>
      </c>
      <c r="M1882" s="32" t="s">
        <v>8082</v>
      </c>
      <c r="N1882" s="35" t="s">
        <v>5382</v>
      </c>
      <c r="O1882" s="1" t="s">
        <v>4664</v>
      </c>
      <c r="P1882" s="1" t="s">
        <v>4622</v>
      </c>
      <c r="Q1882" s="1" t="s">
        <v>4623</v>
      </c>
      <c r="R1882" s="1" t="s">
        <v>4644</v>
      </c>
      <c r="S1882" s="1">
        <f>+Excel_Advanced_Sales_Dataset_2000__hetvi__2[[#This Row],[Unit Price]]*Excel_Advanced_Sales_Dataset_2000__hetvi__2[[#This Row],[Quantity]]</f>
        <v>202746.94999999998</v>
      </c>
    </row>
    <row r="1883" spans="1:19" x14ac:dyDescent="0.25">
      <c r="A1883" s="1" t="s">
        <v>4358</v>
      </c>
      <c r="B1883" s="1" t="s">
        <v>2696</v>
      </c>
      <c r="C1883" s="1" t="s">
        <v>4877</v>
      </c>
      <c r="D1883" s="1" t="s">
        <v>8083</v>
      </c>
      <c r="E1883" s="1" t="s">
        <v>4656</v>
      </c>
      <c r="F1883" s="1" t="s">
        <v>4657</v>
      </c>
      <c r="G1883" s="1" t="s">
        <v>4826</v>
      </c>
      <c r="H1883" s="1" t="s">
        <v>4630</v>
      </c>
      <c r="I1883" s="1" t="s">
        <v>4670</v>
      </c>
      <c r="J1883" s="1" t="s">
        <v>4846</v>
      </c>
      <c r="K1883">
        <v>43992.95</v>
      </c>
      <c r="L1883">
        <v>2.57</v>
      </c>
      <c r="M1883" s="32" t="s">
        <v>8084</v>
      </c>
      <c r="N1883" s="35" t="s">
        <v>5526</v>
      </c>
      <c r="O1883" s="1" t="s">
        <v>4651</v>
      </c>
      <c r="P1883" s="1" t="s">
        <v>4652</v>
      </c>
      <c r="Q1883" s="1" t="s">
        <v>4623</v>
      </c>
      <c r="R1883" s="1" t="s">
        <v>4612</v>
      </c>
      <c r="S1883" s="1">
        <f>+Excel_Advanced_Sales_Dataset_2000__hetvi__2[[#This Row],[Unit Price]]*Excel_Advanced_Sales_Dataset_2000__hetvi__2[[#This Row],[Quantity]]</f>
        <v>659894.25</v>
      </c>
    </row>
    <row r="1884" spans="1:19" x14ac:dyDescent="0.25">
      <c r="A1884" s="1" t="s">
        <v>4360</v>
      </c>
      <c r="B1884" s="1" t="s">
        <v>628</v>
      </c>
      <c r="C1884" s="1" t="s">
        <v>4854</v>
      </c>
      <c r="D1884" s="1" t="s">
        <v>6909</v>
      </c>
      <c r="E1884" s="1" t="s">
        <v>4602</v>
      </c>
      <c r="F1884" s="1" t="s">
        <v>4684</v>
      </c>
      <c r="G1884" s="1" t="s">
        <v>5022</v>
      </c>
      <c r="H1884" s="1" t="s">
        <v>4605</v>
      </c>
      <c r="I1884" s="1" t="s">
        <v>4808</v>
      </c>
      <c r="J1884" s="1" t="s">
        <v>4993</v>
      </c>
      <c r="K1884">
        <v>10703.91</v>
      </c>
      <c r="L1884">
        <v>4.08</v>
      </c>
      <c r="M1884" s="32" t="s">
        <v>8085</v>
      </c>
      <c r="N1884" s="35" t="s">
        <v>7554</v>
      </c>
      <c r="O1884" s="1" t="s">
        <v>4730</v>
      </c>
      <c r="P1884" s="1" t="s">
        <v>4622</v>
      </c>
      <c r="Q1884" s="1" t="s">
        <v>4643</v>
      </c>
      <c r="R1884" s="1" t="s">
        <v>4644</v>
      </c>
      <c r="S1884" s="1">
        <f>+Excel_Advanced_Sales_Dataset_2000__hetvi__2[[#This Row],[Unit Price]]*Excel_Advanced_Sales_Dataset_2000__hetvi__2[[#This Row],[Quantity]]</f>
        <v>438860.31</v>
      </c>
    </row>
    <row r="1885" spans="1:19" x14ac:dyDescent="0.25">
      <c r="A1885" s="1" t="s">
        <v>4362</v>
      </c>
      <c r="B1885" s="1" t="s">
        <v>1629</v>
      </c>
      <c r="C1885" s="1" t="s">
        <v>5155</v>
      </c>
      <c r="D1885" s="1" t="s">
        <v>8086</v>
      </c>
      <c r="E1885" s="1" t="s">
        <v>4602</v>
      </c>
      <c r="F1885" s="1" t="s">
        <v>4785</v>
      </c>
      <c r="G1885" s="1" t="s">
        <v>5159</v>
      </c>
      <c r="H1885" s="1" t="s">
        <v>4630</v>
      </c>
      <c r="I1885" s="1" t="s">
        <v>5088</v>
      </c>
      <c r="J1885" s="1" t="s">
        <v>4869</v>
      </c>
      <c r="K1885">
        <v>33001.660000000003</v>
      </c>
      <c r="L1885">
        <v>13.75</v>
      </c>
      <c r="M1885" s="32" t="s">
        <v>8087</v>
      </c>
      <c r="N1885" s="35" t="s">
        <v>5798</v>
      </c>
      <c r="O1885" s="1" t="s">
        <v>4651</v>
      </c>
      <c r="P1885" s="1" t="s">
        <v>4622</v>
      </c>
      <c r="Q1885" s="1" t="s">
        <v>4611</v>
      </c>
      <c r="R1885" s="1" t="s">
        <v>4720</v>
      </c>
      <c r="S1885" s="1">
        <f>+Excel_Advanced_Sales_Dataset_2000__hetvi__2[[#This Row],[Unit Price]]*Excel_Advanced_Sales_Dataset_2000__hetvi__2[[#This Row],[Quantity]]</f>
        <v>891044.82000000007</v>
      </c>
    </row>
    <row r="1886" spans="1:19" x14ac:dyDescent="0.25">
      <c r="A1886" s="1" t="s">
        <v>4364</v>
      </c>
      <c r="B1886" s="1" t="s">
        <v>1947</v>
      </c>
      <c r="C1886" s="1" t="s">
        <v>5136</v>
      </c>
      <c r="D1886" s="1" t="s">
        <v>4625</v>
      </c>
      <c r="E1886" s="1" t="s">
        <v>4615</v>
      </c>
      <c r="F1886" s="1" t="s">
        <v>4843</v>
      </c>
      <c r="G1886" s="1" t="s">
        <v>4844</v>
      </c>
      <c r="H1886" s="1" t="s">
        <v>4630</v>
      </c>
      <c r="I1886" s="1" t="s">
        <v>4631</v>
      </c>
      <c r="J1886" s="1" t="s">
        <v>4686</v>
      </c>
      <c r="K1886">
        <v>30659.79</v>
      </c>
      <c r="L1886">
        <v>19.09</v>
      </c>
      <c r="M1886" s="32" t="s">
        <v>8088</v>
      </c>
      <c r="N1886" s="35" t="s">
        <v>5901</v>
      </c>
      <c r="O1886" s="1" t="s">
        <v>4664</v>
      </c>
      <c r="P1886" s="1" t="s">
        <v>4622</v>
      </c>
      <c r="Q1886" s="1" t="s">
        <v>4623</v>
      </c>
      <c r="R1886" s="1" t="s">
        <v>4665</v>
      </c>
      <c r="S1886" s="1">
        <f>+Excel_Advanced_Sales_Dataset_2000__hetvi__2[[#This Row],[Unit Price]]*Excel_Advanced_Sales_Dataset_2000__hetvi__2[[#This Row],[Quantity]]</f>
        <v>582536.01</v>
      </c>
    </row>
    <row r="1887" spans="1:19" x14ac:dyDescent="0.25">
      <c r="A1887" s="1" t="s">
        <v>4366</v>
      </c>
      <c r="B1887" s="1" t="s">
        <v>82</v>
      </c>
      <c r="C1887" s="1" t="s">
        <v>5401</v>
      </c>
      <c r="D1887" s="1" t="s">
        <v>5767</v>
      </c>
      <c r="E1887" s="1" t="s">
        <v>4656</v>
      </c>
      <c r="F1887" s="1" t="s">
        <v>4657</v>
      </c>
      <c r="G1887" s="1" t="s">
        <v>4826</v>
      </c>
      <c r="H1887" s="1" t="s">
        <v>4605</v>
      </c>
      <c r="I1887" s="1" t="s">
        <v>4606</v>
      </c>
      <c r="J1887" s="1" t="s">
        <v>4902</v>
      </c>
      <c r="K1887">
        <v>16455.919999999998</v>
      </c>
      <c r="L1887">
        <v>5.82</v>
      </c>
      <c r="M1887" s="32" t="s">
        <v>8089</v>
      </c>
      <c r="N1887" s="35" t="s">
        <v>6201</v>
      </c>
      <c r="O1887" s="1" t="s">
        <v>4730</v>
      </c>
      <c r="P1887" s="1" t="s">
        <v>4622</v>
      </c>
      <c r="Q1887" s="1" t="s">
        <v>4611</v>
      </c>
      <c r="R1887" s="1" t="s">
        <v>4624</v>
      </c>
      <c r="S1887" s="1">
        <f>+Excel_Advanced_Sales_Dataset_2000__hetvi__2[[#This Row],[Unit Price]]*Excel_Advanced_Sales_Dataset_2000__hetvi__2[[#This Row],[Quantity]]</f>
        <v>789884.15999999992</v>
      </c>
    </row>
    <row r="1888" spans="1:19" x14ac:dyDescent="0.25">
      <c r="A1888" s="1" t="s">
        <v>4368</v>
      </c>
      <c r="B1888" s="1" t="s">
        <v>667</v>
      </c>
      <c r="C1888" s="1" t="s">
        <v>6335</v>
      </c>
      <c r="D1888" s="1" t="s">
        <v>5758</v>
      </c>
      <c r="E1888" s="1" t="s">
        <v>4615</v>
      </c>
      <c r="F1888" s="1" t="s">
        <v>4616</v>
      </c>
      <c r="G1888" s="1" t="s">
        <v>5280</v>
      </c>
      <c r="H1888" s="1" t="s">
        <v>4638</v>
      </c>
      <c r="I1888" s="1" t="s">
        <v>4774</v>
      </c>
      <c r="J1888" s="1" t="s">
        <v>5100</v>
      </c>
      <c r="K1888">
        <v>26744.560000000001</v>
      </c>
      <c r="L1888">
        <v>1.06</v>
      </c>
      <c r="M1888" s="32" t="s">
        <v>8090</v>
      </c>
      <c r="N1888" s="35" t="s">
        <v>4957</v>
      </c>
      <c r="O1888" s="1" t="s">
        <v>4651</v>
      </c>
      <c r="P1888" s="1" t="s">
        <v>4622</v>
      </c>
      <c r="Q1888" s="1" t="s">
        <v>4611</v>
      </c>
      <c r="R1888" s="1" t="s">
        <v>4644</v>
      </c>
      <c r="S1888" s="1">
        <f>+Excel_Advanced_Sales_Dataset_2000__hetvi__2[[#This Row],[Unit Price]]*Excel_Advanced_Sales_Dataset_2000__hetvi__2[[#This Row],[Quantity]]</f>
        <v>1256994.32</v>
      </c>
    </row>
    <row r="1889" spans="1:19" x14ac:dyDescent="0.25">
      <c r="A1889" s="1" t="s">
        <v>4370</v>
      </c>
      <c r="B1889" s="1" t="s">
        <v>2311</v>
      </c>
      <c r="C1889" s="1" t="s">
        <v>5155</v>
      </c>
      <c r="D1889" s="1" t="s">
        <v>4862</v>
      </c>
      <c r="E1889" s="1" t="s">
        <v>4615</v>
      </c>
      <c r="F1889" s="1" t="s">
        <v>4754</v>
      </c>
      <c r="G1889" s="1" t="s">
        <v>4755</v>
      </c>
      <c r="H1889" s="1" t="s">
        <v>4725</v>
      </c>
      <c r="I1889" s="1" t="s">
        <v>5247</v>
      </c>
      <c r="J1889" s="1" t="s">
        <v>5118</v>
      </c>
      <c r="K1889">
        <v>22233.68</v>
      </c>
      <c r="L1889">
        <v>4.21</v>
      </c>
      <c r="M1889" s="32" t="s">
        <v>8091</v>
      </c>
      <c r="N1889" s="35" t="s">
        <v>4729</v>
      </c>
      <c r="O1889" s="1" t="s">
        <v>45</v>
      </c>
      <c r="P1889" s="1" t="s">
        <v>4622</v>
      </c>
      <c r="Q1889" s="1" t="s">
        <v>4623</v>
      </c>
      <c r="R1889" s="1" t="s">
        <v>4612</v>
      </c>
      <c r="S1889" s="1">
        <f>+Excel_Advanced_Sales_Dataset_2000__hetvi__2[[#This Row],[Unit Price]]*Excel_Advanced_Sales_Dataset_2000__hetvi__2[[#This Row],[Quantity]]</f>
        <v>778178.8</v>
      </c>
    </row>
    <row r="1890" spans="1:19" x14ac:dyDescent="0.25">
      <c r="A1890" s="1" t="s">
        <v>4372</v>
      </c>
      <c r="B1890" s="1" t="s">
        <v>708</v>
      </c>
      <c r="C1890" s="1" t="s">
        <v>6729</v>
      </c>
      <c r="D1890" s="1" t="s">
        <v>5191</v>
      </c>
      <c r="E1890" s="1" t="s">
        <v>4615</v>
      </c>
      <c r="F1890" s="1" t="s">
        <v>4754</v>
      </c>
      <c r="G1890" s="1" t="s">
        <v>4798</v>
      </c>
      <c r="H1890" s="1" t="s">
        <v>4605</v>
      </c>
      <c r="I1890" s="1" t="s">
        <v>4706</v>
      </c>
      <c r="J1890" s="1" t="s">
        <v>5078</v>
      </c>
      <c r="K1890">
        <v>1745.31</v>
      </c>
      <c r="L1890">
        <v>17.22</v>
      </c>
      <c r="M1890" s="32" t="s">
        <v>8092</v>
      </c>
      <c r="N1890" s="35" t="s">
        <v>5977</v>
      </c>
      <c r="O1890" s="1" t="s">
        <v>4609</v>
      </c>
      <c r="P1890" s="1" t="s">
        <v>4622</v>
      </c>
      <c r="Q1890" s="1" t="s">
        <v>4611</v>
      </c>
      <c r="R1890" s="1" t="s">
        <v>4823</v>
      </c>
      <c r="S1890" s="1">
        <f>+Excel_Advanced_Sales_Dataset_2000__hetvi__2[[#This Row],[Unit Price]]*Excel_Advanced_Sales_Dataset_2000__hetvi__2[[#This Row],[Quantity]]</f>
        <v>68067.09</v>
      </c>
    </row>
    <row r="1891" spans="1:19" x14ac:dyDescent="0.25">
      <c r="A1891" s="1" t="s">
        <v>4374</v>
      </c>
      <c r="B1891" s="1" t="s">
        <v>2110</v>
      </c>
      <c r="C1891" s="1" t="s">
        <v>5989</v>
      </c>
      <c r="D1891" s="1" t="s">
        <v>8093</v>
      </c>
      <c r="E1891" s="1" t="s">
        <v>4602</v>
      </c>
      <c r="F1891" s="1" t="s">
        <v>4668</v>
      </c>
      <c r="G1891" s="1" t="s">
        <v>4807</v>
      </c>
      <c r="H1891" s="1" t="s">
        <v>4630</v>
      </c>
      <c r="I1891" s="1" t="s">
        <v>5088</v>
      </c>
      <c r="J1891" s="1" t="s">
        <v>4679</v>
      </c>
      <c r="K1891">
        <v>40948</v>
      </c>
      <c r="L1891">
        <v>13.24</v>
      </c>
      <c r="M1891" s="32" t="s">
        <v>8094</v>
      </c>
      <c r="N1891" s="35" t="s">
        <v>5739</v>
      </c>
      <c r="O1891" s="1" t="s">
        <v>4730</v>
      </c>
      <c r="P1891" s="1" t="s">
        <v>4622</v>
      </c>
      <c r="Q1891" s="1" t="s">
        <v>4643</v>
      </c>
      <c r="R1891" s="1" t="s">
        <v>4703</v>
      </c>
      <c r="S1891" s="1">
        <f>+Excel_Advanced_Sales_Dataset_2000__hetvi__2[[#This Row],[Unit Price]]*Excel_Advanced_Sales_Dataset_2000__hetvi__2[[#This Row],[Quantity]]</f>
        <v>40948</v>
      </c>
    </row>
    <row r="1892" spans="1:19" x14ac:dyDescent="0.25">
      <c r="A1892" s="1" t="s">
        <v>4376</v>
      </c>
      <c r="B1892" s="1" t="s">
        <v>802</v>
      </c>
      <c r="C1892" s="1" t="s">
        <v>4634</v>
      </c>
      <c r="D1892" s="1" t="s">
        <v>5161</v>
      </c>
      <c r="E1892" s="1" t="s">
        <v>4602</v>
      </c>
      <c r="F1892" s="1" t="s">
        <v>4785</v>
      </c>
      <c r="G1892" s="1" t="s">
        <v>5159</v>
      </c>
      <c r="H1892" s="1" t="s">
        <v>4630</v>
      </c>
      <c r="I1892" s="1" t="s">
        <v>4766</v>
      </c>
      <c r="J1892" s="1" t="s">
        <v>4727</v>
      </c>
      <c r="K1892">
        <v>17265.509999999998</v>
      </c>
      <c r="L1892">
        <v>0.88</v>
      </c>
      <c r="M1892" s="32" t="s">
        <v>8095</v>
      </c>
      <c r="N1892" s="35" t="s">
        <v>6390</v>
      </c>
      <c r="O1892" s="1" t="s">
        <v>4664</v>
      </c>
      <c r="P1892" s="1" t="s">
        <v>4622</v>
      </c>
      <c r="Q1892" s="1" t="s">
        <v>4611</v>
      </c>
      <c r="R1892" s="1" t="s">
        <v>4696</v>
      </c>
      <c r="S1892" s="1">
        <f>+Excel_Advanced_Sales_Dataset_2000__hetvi__2[[#This Row],[Unit Price]]*Excel_Advanced_Sales_Dataset_2000__hetvi__2[[#This Row],[Quantity]]</f>
        <v>138124.07999999999</v>
      </c>
    </row>
    <row r="1893" spans="1:19" x14ac:dyDescent="0.25">
      <c r="A1893" s="1" t="s">
        <v>4378</v>
      </c>
      <c r="B1893" s="1" t="s">
        <v>174</v>
      </c>
      <c r="C1893" s="1" t="s">
        <v>4886</v>
      </c>
      <c r="D1893" s="1" t="s">
        <v>4854</v>
      </c>
      <c r="E1893" s="1" t="s">
        <v>4656</v>
      </c>
      <c r="F1893" s="1" t="s">
        <v>4657</v>
      </c>
      <c r="G1893" s="1" t="s">
        <v>5152</v>
      </c>
      <c r="H1893" s="1" t="s">
        <v>4618</v>
      </c>
      <c r="I1893" s="1" t="s">
        <v>4619</v>
      </c>
      <c r="J1893" s="1" t="s">
        <v>4607</v>
      </c>
      <c r="K1893">
        <v>29127.45</v>
      </c>
      <c r="L1893">
        <v>17.57</v>
      </c>
      <c r="M1893" s="32" t="s">
        <v>8096</v>
      </c>
      <c r="N1893" s="35" t="s">
        <v>5777</v>
      </c>
      <c r="O1893" s="1" t="s">
        <v>4651</v>
      </c>
      <c r="P1893" s="1" t="s">
        <v>4622</v>
      </c>
      <c r="Q1893" s="1" t="s">
        <v>4611</v>
      </c>
      <c r="R1893" s="1" t="s">
        <v>4653</v>
      </c>
      <c r="S1893" s="1">
        <f>+Excel_Advanced_Sales_Dataset_2000__hetvi__2[[#This Row],[Unit Price]]*Excel_Advanced_Sales_Dataset_2000__hetvi__2[[#This Row],[Quantity]]</f>
        <v>902950.95000000007</v>
      </c>
    </row>
    <row r="1894" spans="1:19" x14ac:dyDescent="0.25">
      <c r="A1894" s="1" t="s">
        <v>4380</v>
      </c>
      <c r="B1894" s="1" t="s">
        <v>810</v>
      </c>
      <c r="C1894" s="1" t="s">
        <v>6810</v>
      </c>
      <c r="D1894" s="1" t="s">
        <v>5012</v>
      </c>
      <c r="E1894" s="1" t="s">
        <v>4602</v>
      </c>
      <c r="F1894" s="1" t="s">
        <v>4785</v>
      </c>
      <c r="G1894" s="1" t="s">
        <v>4942</v>
      </c>
      <c r="H1894" s="1" t="s">
        <v>4725</v>
      </c>
      <c r="I1894" s="1" t="s">
        <v>4923</v>
      </c>
      <c r="J1894" s="1" t="s">
        <v>4632</v>
      </c>
      <c r="K1894">
        <v>10804.64</v>
      </c>
      <c r="L1894">
        <v>1.1299999999999999</v>
      </c>
      <c r="M1894" s="32" t="s">
        <v>8097</v>
      </c>
      <c r="N1894" s="35" t="s">
        <v>5226</v>
      </c>
      <c r="O1894" s="1" t="s">
        <v>4651</v>
      </c>
      <c r="P1894" s="1" t="s">
        <v>4622</v>
      </c>
      <c r="Q1894" s="1" t="s">
        <v>4611</v>
      </c>
      <c r="R1894" s="1" t="s">
        <v>4782</v>
      </c>
      <c r="S1894" s="1">
        <f>+Excel_Advanced_Sales_Dataset_2000__hetvi__2[[#This Row],[Unit Price]]*Excel_Advanced_Sales_Dataset_2000__hetvi__2[[#This Row],[Quantity]]</f>
        <v>367357.76</v>
      </c>
    </row>
    <row r="1895" spans="1:19" x14ac:dyDescent="0.25">
      <c r="A1895" s="1" t="s">
        <v>4382</v>
      </c>
      <c r="B1895" s="1" t="s">
        <v>898</v>
      </c>
      <c r="C1895" s="1" t="s">
        <v>4760</v>
      </c>
      <c r="D1895" s="1" t="s">
        <v>5414</v>
      </c>
      <c r="E1895" s="1" t="s">
        <v>4602</v>
      </c>
      <c r="F1895" s="1" t="s">
        <v>4668</v>
      </c>
      <c r="G1895" s="1" t="s">
        <v>4807</v>
      </c>
      <c r="H1895" s="1" t="s">
        <v>4659</v>
      </c>
      <c r="I1895" s="1" t="s">
        <v>4845</v>
      </c>
      <c r="J1895" s="1" t="s">
        <v>4828</v>
      </c>
      <c r="K1895">
        <v>2939.66</v>
      </c>
      <c r="L1895">
        <v>17.559999999999999</v>
      </c>
      <c r="M1895" s="32" t="s">
        <v>8098</v>
      </c>
      <c r="N1895" s="35" t="s">
        <v>4608</v>
      </c>
      <c r="O1895" s="1" t="s">
        <v>4651</v>
      </c>
      <c r="P1895" s="1" t="s">
        <v>4622</v>
      </c>
      <c r="Q1895" s="1" t="s">
        <v>4623</v>
      </c>
      <c r="R1895" s="1" t="s">
        <v>4612</v>
      </c>
      <c r="S1895" s="1">
        <f>+Excel_Advanced_Sales_Dataset_2000__hetvi__2[[#This Row],[Unit Price]]*Excel_Advanced_Sales_Dataset_2000__hetvi__2[[#This Row],[Quantity]]</f>
        <v>38215.58</v>
      </c>
    </row>
    <row r="1896" spans="1:19" x14ac:dyDescent="0.25">
      <c r="A1896" s="1" t="s">
        <v>4384</v>
      </c>
      <c r="B1896" s="1" t="s">
        <v>2618</v>
      </c>
      <c r="C1896" s="1" t="s">
        <v>4777</v>
      </c>
      <c r="D1896" s="1" t="s">
        <v>4877</v>
      </c>
      <c r="E1896" s="1" t="s">
        <v>4602</v>
      </c>
      <c r="F1896" s="1" t="s">
        <v>4668</v>
      </c>
      <c r="G1896" s="1" t="s">
        <v>4669</v>
      </c>
      <c r="H1896" s="1" t="s">
        <v>4618</v>
      </c>
      <c r="I1896" s="1" t="s">
        <v>4735</v>
      </c>
      <c r="J1896" s="1" t="s">
        <v>5138</v>
      </c>
      <c r="K1896">
        <v>48711.12</v>
      </c>
      <c r="L1896">
        <v>4.38</v>
      </c>
      <c r="M1896" s="32" t="s">
        <v>8099</v>
      </c>
      <c r="N1896" s="35" t="s">
        <v>5531</v>
      </c>
      <c r="O1896" s="1" t="s">
        <v>4730</v>
      </c>
      <c r="P1896" s="1" t="s">
        <v>4622</v>
      </c>
      <c r="Q1896" s="1" t="s">
        <v>4611</v>
      </c>
      <c r="R1896" s="1" t="s">
        <v>4703</v>
      </c>
      <c r="S1896" s="1">
        <f>+Excel_Advanced_Sales_Dataset_2000__hetvi__2[[#This Row],[Unit Price]]*Excel_Advanced_Sales_Dataset_2000__hetvi__2[[#This Row],[Quantity]]</f>
        <v>681955.68</v>
      </c>
    </row>
    <row r="1897" spans="1:19" x14ac:dyDescent="0.25">
      <c r="A1897" s="1" t="s">
        <v>4386</v>
      </c>
      <c r="B1897" s="1" t="s">
        <v>4387</v>
      </c>
      <c r="C1897" s="1" t="s">
        <v>5515</v>
      </c>
      <c r="D1897" s="1" t="s">
        <v>4862</v>
      </c>
      <c r="E1897" s="1" t="s">
        <v>4656</v>
      </c>
      <c r="F1897" s="1" t="s">
        <v>4657</v>
      </c>
      <c r="G1897" s="1" t="s">
        <v>5152</v>
      </c>
      <c r="H1897" s="1" t="s">
        <v>4659</v>
      </c>
      <c r="I1897" s="1" t="s">
        <v>4787</v>
      </c>
      <c r="J1897" s="1" t="s">
        <v>4993</v>
      </c>
      <c r="K1897">
        <v>7658.88</v>
      </c>
      <c r="L1897">
        <v>19.45</v>
      </c>
      <c r="M1897" s="32" t="s">
        <v>8100</v>
      </c>
      <c r="N1897" s="35" t="s">
        <v>5805</v>
      </c>
      <c r="O1897" s="1" t="s">
        <v>4664</v>
      </c>
      <c r="P1897" s="1" t="s">
        <v>4622</v>
      </c>
      <c r="Q1897" s="1" t="s">
        <v>4623</v>
      </c>
      <c r="R1897" s="1" t="s">
        <v>4624</v>
      </c>
      <c r="S1897" s="1">
        <f>+Excel_Advanced_Sales_Dataset_2000__hetvi__2[[#This Row],[Unit Price]]*Excel_Advanced_Sales_Dataset_2000__hetvi__2[[#This Row],[Quantity]]</f>
        <v>314014.08000000002</v>
      </c>
    </row>
    <row r="1898" spans="1:19" x14ac:dyDescent="0.25">
      <c r="A1898" s="1" t="s">
        <v>4389</v>
      </c>
      <c r="B1898" s="1" t="s">
        <v>87</v>
      </c>
      <c r="C1898" s="1" t="s">
        <v>7316</v>
      </c>
      <c r="D1898" s="1" t="s">
        <v>5495</v>
      </c>
      <c r="E1898" s="1" t="s">
        <v>4615</v>
      </c>
      <c r="F1898" s="1" t="s">
        <v>4616</v>
      </c>
      <c r="G1898" s="1" t="s">
        <v>4699</v>
      </c>
      <c r="H1898" s="1" t="s">
        <v>4725</v>
      </c>
      <c r="I1898" s="1" t="s">
        <v>4726</v>
      </c>
      <c r="J1898" s="1" t="s">
        <v>4779</v>
      </c>
      <c r="K1898">
        <v>35900.949999999997</v>
      </c>
      <c r="L1898">
        <v>17.38</v>
      </c>
      <c r="M1898" s="32" t="s">
        <v>8101</v>
      </c>
      <c r="N1898" s="35" t="s">
        <v>4729</v>
      </c>
      <c r="O1898" s="1" t="s">
        <v>4664</v>
      </c>
      <c r="P1898" s="1" t="s">
        <v>4622</v>
      </c>
      <c r="Q1898" s="1" t="s">
        <v>4643</v>
      </c>
      <c r="R1898" s="1" t="s">
        <v>4612</v>
      </c>
      <c r="S1898" s="1">
        <f>+Excel_Advanced_Sales_Dataset_2000__hetvi__2[[#This Row],[Unit Price]]*Excel_Advanced_Sales_Dataset_2000__hetvi__2[[#This Row],[Quantity]]</f>
        <v>323108.55</v>
      </c>
    </row>
    <row r="1899" spans="1:19" x14ac:dyDescent="0.25">
      <c r="A1899" s="1" t="s">
        <v>4391</v>
      </c>
      <c r="B1899" s="1" t="s">
        <v>389</v>
      </c>
      <c r="C1899" s="1" t="s">
        <v>7329</v>
      </c>
      <c r="D1899" s="1" t="s">
        <v>7472</v>
      </c>
      <c r="E1899" s="1" t="s">
        <v>4602</v>
      </c>
      <c r="F1899" s="1" t="s">
        <v>4684</v>
      </c>
      <c r="G1899" s="1" t="s">
        <v>4792</v>
      </c>
      <c r="H1899" s="1" t="s">
        <v>4618</v>
      </c>
      <c r="I1899" s="1" t="s">
        <v>4678</v>
      </c>
      <c r="J1899" s="1" t="s">
        <v>4883</v>
      </c>
      <c r="K1899">
        <v>10857.06</v>
      </c>
      <c r="L1899">
        <v>14.16</v>
      </c>
      <c r="M1899" s="32" t="s">
        <v>8102</v>
      </c>
      <c r="N1899" s="35" t="s">
        <v>5419</v>
      </c>
      <c r="O1899" s="1" t="s">
        <v>4609</v>
      </c>
      <c r="P1899" s="1" t="s">
        <v>4622</v>
      </c>
      <c r="Q1899" s="1" t="s">
        <v>4623</v>
      </c>
      <c r="R1899" s="1" t="s">
        <v>4644</v>
      </c>
      <c r="S1899" s="1">
        <f>+Excel_Advanced_Sales_Dataset_2000__hetvi__2[[#This Row],[Unit Price]]*Excel_Advanced_Sales_Dataset_2000__hetvi__2[[#This Row],[Quantity]]</f>
        <v>531995.93999999994</v>
      </c>
    </row>
    <row r="1900" spans="1:19" x14ac:dyDescent="0.25">
      <c r="A1900" s="1" t="s">
        <v>4393</v>
      </c>
      <c r="B1900" s="1" t="s">
        <v>799</v>
      </c>
      <c r="C1900" s="1" t="s">
        <v>5816</v>
      </c>
      <c r="D1900" s="1" t="s">
        <v>5758</v>
      </c>
      <c r="E1900" s="1" t="s">
        <v>4602</v>
      </c>
      <c r="F1900" s="1" t="s">
        <v>4684</v>
      </c>
      <c r="G1900" s="1" t="s">
        <v>4685</v>
      </c>
      <c r="H1900" s="1" t="s">
        <v>4725</v>
      </c>
      <c r="I1900" s="1" t="s">
        <v>4898</v>
      </c>
      <c r="J1900" s="1" t="s">
        <v>5248</v>
      </c>
      <c r="K1900">
        <v>43144.88</v>
      </c>
      <c r="L1900">
        <v>9.3000000000000007</v>
      </c>
      <c r="M1900" s="32" t="s">
        <v>8103</v>
      </c>
      <c r="N1900" s="35" t="s">
        <v>5198</v>
      </c>
      <c r="O1900" s="1" t="s">
        <v>45</v>
      </c>
      <c r="P1900" s="1" t="s">
        <v>4652</v>
      </c>
      <c r="Q1900" s="1" t="s">
        <v>4623</v>
      </c>
      <c r="R1900" s="1" t="s">
        <v>4720</v>
      </c>
      <c r="S1900" s="1">
        <f>+Excel_Advanced_Sales_Dataset_2000__hetvi__2[[#This Row],[Unit Price]]*Excel_Advanced_Sales_Dataset_2000__hetvi__2[[#This Row],[Quantity]]</f>
        <v>474593.68</v>
      </c>
    </row>
    <row r="1901" spans="1:19" x14ac:dyDescent="0.25">
      <c r="A1901" s="1" t="s">
        <v>4395</v>
      </c>
      <c r="B1901" s="1" t="s">
        <v>2060</v>
      </c>
      <c r="C1901" s="1" t="s">
        <v>5489</v>
      </c>
      <c r="D1901" s="1" t="s">
        <v>4614</v>
      </c>
      <c r="E1901" s="1" t="s">
        <v>4615</v>
      </c>
      <c r="F1901" s="1" t="s">
        <v>4754</v>
      </c>
      <c r="G1901" s="1" t="s">
        <v>4839</v>
      </c>
      <c r="H1901" s="1" t="s">
        <v>4638</v>
      </c>
      <c r="I1901" s="1" t="s">
        <v>4639</v>
      </c>
      <c r="J1901" s="1" t="s">
        <v>4767</v>
      </c>
      <c r="K1901">
        <v>21683.05</v>
      </c>
      <c r="L1901">
        <v>10.82</v>
      </c>
      <c r="M1901" s="32" t="s">
        <v>8104</v>
      </c>
      <c r="N1901" s="35" t="s">
        <v>5163</v>
      </c>
      <c r="O1901" s="1" t="s">
        <v>4609</v>
      </c>
      <c r="P1901" s="1" t="s">
        <v>4610</v>
      </c>
      <c r="Q1901" s="1" t="s">
        <v>4611</v>
      </c>
      <c r="R1901" s="1" t="s">
        <v>4682</v>
      </c>
      <c r="S1901" s="1">
        <f>+Excel_Advanced_Sales_Dataset_2000__hetvi__2[[#This Row],[Unit Price]]*Excel_Advanced_Sales_Dataset_2000__hetvi__2[[#This Row],[Quantity]]</f>
        <v>975737.25</v>
      </c>
    </row>
    <row r="1902" spans="1:19" x14ac:dyDescent="0.25">
      <c r="A1902" s="1" t="s">
        <v>4397</v>
      </c>
      <c r="B1902" s="1" t="s">
        <v>782</v>
      </c>
      <c r="C1902" s="1" t="s">
        <v>5554</v>
      </c>
      <c r="D1902" s="1" t="s">
        <v>4862</v>
      </c>
      <c r="E1902" s="1" t="s">
        <v>4656</v>
      </c>
      <c r="F1902" s="1" t="s">
        <v>4772</v>
      </c>
      <c r="G1902" s="1" t="s">
        <v>4833</v>
      </c>
      <c r="H1902" s="1" t="s">
        <v>4618</v>
      </c>
      <c r="I1902" s="1" t="s">
        <v>4735</v>
      </c>
      <c r="J1902" s="1" t="s">
        <v>5100</v>
      </c>
      <c r="K1902">
        <v>34661.08</v>
      </c>
      <c r="L1902">
        <v>5.0199999999999996</v>
      </c>
      <c r="M1902" s="32" t="s">
        <v>8105</v>
      </c>
      <c r="N1902" s="35" t="s">
        <v>6322</v>
      </c>
      <c r="O1902" s="1" t="s">
        <v>4664</v>
      </c>
      <c r="P1902" s="1" t="s">
        <v>4622</v>
      </c>
      <c r="Q1902" s="1" t="s">
        <v>4611</v>
      </c>
      <c r="R1902" s="1" t="s">
        <v>4823</v>
      </c>
      <c r="S1902" s="1">
        <f>+Excel_Advanced_Sales_Dataset_2000__hetvi__2[[#This Row],[Unit Price]]*Excel_Advanced_Sales_Dataset_2000__hetvi__2[[#This Row],[Quantity]]</f>
        <v>1629070.76</v>
      </c>
    </row>
    <row r="1903" spans="1:19" x14ac:dyDescent="0.25">
      <c r="A1903" s="1" t="s">
        <v>4399</v>
      </c>
      <c r="B1903" s="1" t="s">
        <v>1287</v>
      </c>
      <c r="C1903" s="1" t="s">
        <v>6281</v>
      </c>
      <c r="D1903" s="1" t="s">
        <v>5257</v>
      </c>
      <c r="E1903" s="1" t="s">
        <v>4602</v>
      </c>
      <c r="F1903" s="1" t="s">
        <v>4785</v>
      </c>
      <c r="G1903" s="1" t="s">
        <v>4786</v>
      </c>
      <c r="H1903" s="1" t="s">
        <v>4725</v>
      </c>
      <c r="I1903" s="1" t="s">
        <v>4923</v>
      </c>
      <c r="J1903" s="1" t="s">
        <v>5118</v>
      </c>
      <c r="K1903">
        <v>45339.1</v>
      </c>
      <c r="L1903">
        <v>6.1</v>
      </c>
      <c r="M1903" s="32" t="s">
        <v>8106</v>
      </c>
      <c r="N1903" s="35" t="s">
        <v>5432</v>
      </c>
      <c r="O1903" s="1" t="s">
        <v>4730</v>
      </c>
      <c r="P1903" s="1" t="s">
        <v>4622</v>
      </c>
      <c r="Q1903" s="1" t="s">
        <v>4611</v>
      </c>
      <c r="R1903" s="1" t="s">
        <v>4644</v>
      </c>
      <c r="S1903" s="1">
        <f>+Excel_Advanced_Sales_Dataset_2000__hetvi__2[[#This Row],[Unit Price]]*Excel_Advanced_Sales_Dataset_2000__hetvi__2[[#This Row],[Quantity]]</f>
        <v>1586868.5</v>
      </c>
    </row>
    <row r="1904" spans="1:19" x14ac:dyDescent="0.25">
      <c r="A1904" s="1" t="s">
        <v>4401</v>
      </c>
      <c r="B1904" s="1" t="s">
        <v>3999</v>
      </c>
      <c r="C1904" s="1" t="s">
        <v>4969</v>
      </c>
      <c r="D1904" s="1" t="s">
        <v>5623</v>
      </c>
      <c r="E1904" s="1" t="s">
        <v>4602</v>
      </c>
      <c r="F1904" s="1" t="s">
        <v>4684</v>
      </c>
      <c r="G1904" s="1" t="s">
        <v>4792</v>
      </c>
      <c r="H1904" s="1" t="s">
        <v>4605</v>
      </c>
      <c r="I1904" s="1" t="s">
        <v>4808</v>
      </c>
      <c r="J1904" s="1" t="s">
        <v>4686</v>
      </c>
      <c r="K1904">
        <v>33190.480000000003</v>
      </c>
      <c r="L1904">
        <v>10.55</v>
      </c>
      <c r="M1904" s="32" t="s">
        <v>8107</v>
      </c>
      <c r="N1904" s="35" t="s">
        <v>5324</v>
      </c>
      <c r="O1904" s="1" t="s">
        <v>4651</v>
      </c>
      <c r="P1904" s="1" t="s">
        <v>4622</v>
      </c>
      <c r="Q1904" s="1" t="s">
        <v>4643</v>
      </c>
      <c r="R1904" s="1" t="s">
        <v>4653</v>
      </c>
      <c r="S1904" s="1">
        <f>+Excel_Advanced_Sales_Dataset_2000__hetvi__2[[#This Row],[Unit Price]]*Excel_Advanced_Sales_Dataset_2000__hetvi__2[[#This Row],[Quantity]]</f>
        <v>630619.12000000011</v>
      </c>
    </row>
    <row r="1905" spans="1:19" x14ac:dyDescent="0.25">
      <c r="A1905" s="1" t="s">
        <v>4403</v>
      </c>
      <c r="B1905" s="1" t="s">
        <v>2625</v>
      </c>
      <c r="C1905" s="1" t="s">
        <v>5297</v>
      </c>
      <c r="D1905" s="1" t="s">
        <v>4715</v>
      </c>
      <c r="E1905" s="1" t="s">
        <v>4615</v>
      </c>
      <c r="F1905" s="1" t="s">
        <v>4733</v>
      </c>
      <c r="G1905" s="1" t="s">
        <v>4734</v>
      </c>
      <c r="H1905" s="1" t="s">
        <v>4618</v>
      </c>
      <c r="I1905" s="1" t="s">
        <v>4735</v>
      </c>
      <c r="J1905" s="1" t="s">
        <v>4640</v>
      </c>
      <c r="K1905">
        <v>20143.62</v>
      </c>
      <c r="L1905">
        <v>19.73</v>
      </c>
      <c r="M1905" s="32" t="s">
        <v>8108</v>
      </c>
      <c r="N1905" s="35" t="s">
        <v>6316</v>
      </c>
      <c r="O1905" s="1" t="s">
        <v>4609</v>
      </c>
      <c r="P1905" s="1" t="s">
        <v>4622</v>
      </c>
      <c r="Q1905" s="1" t="s">
        <v>4623</v>
      </c>
      <c r="R1905" s="1" t="s">
        <v>4823</v>
      </c>
      <c r="S1905" s="1">
        <f>+Excel_Advanced_Sales_Dataset_2000__hetvi__2[[#This Row],[Unit Price]]*Excel_Advanced_Sales_Dataset_2000__hetvi__2[[#This Row],[Quantity]]</f>
        <v>866175.65999999992</v>
      </c>
    </row>
    <row r="1906" spans="1:19" x14ac:dyDescent="0.25">
      <c r="A1906" s="1" t="s">
        <v>4405</v>
      </c>
      <c r="B1906" s="1" t="s">
        <v>407</v>
      </c>
      <c r="C1906" s="1" t="s">
        <v>4654</v>
      </c>
      <c r="D1906" s="1" t="s">
        <v>5025</v>
      </c>
      <c r="E1906" s="1" t="s">
        <v>4656</v>
      </c>
      <c r="F1906" s="1" t="s">
        <v>4891</v>
      </c>
      <c r="G1906" s="1" t="s">
        <v>5143</v>
      </c>
      <c r="H1906" s="1" t="s">
        <v>4659</v>
      </c>
      <c r="I1906" s="1" t="s">
        <v>4845</v>
      </c>
      <c r="J1906" s="1" t="s">
        <v>4874</v>
      </c>
      <c r="K1906">
        <v>33393.760000000002</v>
      </c>
      <c r="L1906">
        <v>7.23</v>
      </c>
      <c r="M1906" s="32" t="s">
        <v>8109</v>
      </c>
      <c r="N1906" s="35" t="s">
        <v>4729</v>
      </c>
      <c r="O1906" s="1" t="s">
        <v>45</v>
      </c>
      <c r="P1906" s="1" t="s">
        <v>4652</v>
      </c>
      <c r="Q1906" s="1" t="s">
        <v>4643</v>
      </c>
      <c r="R1906" s="1" t="s">
        <v>4612</v>
      </c>
      <c r="S1906" s="1">
        <f>+Excel_Advanced_Sales_Dataset_2000__hetvi__2[[#This Row],[Unit Price]]*Excel_Advanced_Sales_Dataset_2000__hetvi__2[[#This Row],[Quantity]]</f>
        <v>66787.520000000004</v>
      </c>
    </row>
    <row r="1907" spans="1:19" x14ac:dyDescent="0.25">
      <c r="A1907" s="1" t="s">
        <v>4407</v>
      </c>
      <c r="B1907" s="1" t="s">
        <v>576</v>
      </c>
      <c r="C1907" s="1" t="s">
        <v>7790</v>
      </c>
      <c r="D1907" s="1" t="s">
        <v>5817</v>
      </c>
      <c r="E1907" s="1" t="s">
        <v>4615</v>
      </c>
      <c r="F1907" s="1" t="s">
        <v>4754</v>
      </c>
      <c r="G1907" s="1" t="s">
        <v>4798</v>
      </c>
      <c r="H1907" s="1" t="s">
        <v>4638</v>
      </c>
      <c r="I1907" s="1" t="s">
        <v>4639</v>
      </c>
      <c r="J1907" s="1" t="s">
        <v>4902</v>
      </c>
      <c r="K1907">
        <v>25671.279999999999</v>
      </c>
      <c r="L1907">
        <v>8.82</v>
      </c>
      <c r="M1907" s="32" t="s">
        <v>8110</v>
      </c>
      <c r="N1907" s="35" t="s">
        <v>5625</v>
      </c>
      <c r="O1907" s="1" t="s">
        <v>4664</v>
      </c>
      <c r="P1907" s="1" t="s">
        <v>4622</v>
      </c>
      <c r="Q1907" s="1" t="s">
        <v>4623</v>
      </c>
      <c r="R1907" s="1" t="s">
        <v>4665</v>
      </c>
      <c r="S1907" s="1">
        <f>+Excel_Advanced_Sales_Dataset_2000__hetvi__2[[#This Row],[Unit Price]]*Excel_Advanced_Sales_Dataset_2000__hetvi__2[[#This Row],[Quantity]]</f>
        <v>1232221.44</v>
      </c>
    </row>
    <row r="1908" spans="1:19" x14ac:dyDescent="0.25">
      <c r="A1908" s="1" t="s">
        <v>4409</v>
      </c>
      <c r="B1908" s="1" t="s">
        <v>592</v>
      </c>
      <c r="C1908" s="1" t="s">
        <v>5440</v>
      </c>
      <c r="D1908" s="1" t="s">
        <v>5910</v>
      </c>
      <c r="E1908" s="1" t="s">
        <v>4627</v>
      </c>
      <c r="F1908" s="1" t="s">
        <v>4691</v>
      </c>
      <c r="G1908" s="1" t="s">
        <v>5000</v>
      </c>
      <c r="H1908" s="1" t="s">
        <v>4725</v>
      </c>
      <c r="I1908" s="1" t="s">
        <v>4923</v>
      </c>
      <c r="J1908" s="1" t="s">
        <v>4993</v>
      </c>
      <c r="K1908">
        <v>49049.5</v>
      </c>
      <c r="L1908">
        <v>5.95</v>
      </c>
      <c r="M1908" s="32" t="s">
        <v>8111</v>
      </c>
      <c r="N1908" s="35" t="s">
        <v>5149</v>
      </c>
      <c r="O1908" s="1" t="s">
        <v>4609</v>
      </c>
      <c r="P1908" s="1" t="s">
        <v>4622</v>
      </c>
      <c r="Q1908" s="1" t="s">
        <v>4623</v>
      </c>
      <c r="R1908" s="1" t="s">
        <v>4744</v>
      </c>
      <c r="S1908" s="1">
        <f>+Excel_Advanced_Sales_Dataset_2000__hetvi__2[[#This Row],[Unit Price]]*Excel_Advanced_Sales_Dataset_2000__hetvi__2[[#This Row],[Quantity]]</f>
        <v>2011029.5</v>
      </c>
    </row>
    <row r="1909" spans="1:19" x14ac:dyDescent="0.25">
      <c r="A1909" s="1" t="s">
        <v>4411</v>
      </c>
      <c r="B1909" s="1" t="s">
        <v>1384</v>
      </c>
      <c r="C1909" s="1" t="s">
        <v>5309</v>
      </c>
      <c r="D1909" s="1" t="s">
        <v>8112</v>
      </c>
      <c r="E1909" s="1" t="s">
        <v>4615</v>
      </c>
      <c r="F1909" s="1" t="s">
        <v>4616</v>
      </c>
      <c r="G1909" s="1" t="s">
        <v>5280</v>
      </c>
      <c r="H1909" s="1" t="s">
        <v>4638</v>
      </c>
      <c r="I1909" s="1" t="s">
        <v>4802</v>
      </c>
      <c r="J1909" s="1" t="s">
        <v>4749</v>
      </c>
      <c r="K1909">
        <v>20558.91</v>
      </c>
      <c r="L1909">
        <v>16.170000000000002</v>
      </c>
      <c r="M1909" s="32" t="s">
        <v>8113</v>
      </c>
      <c r="N1909" s="35" t="s">
        <v>4976</v>
      </c>
      <c r="O1909" s="1" t="s">
        <v>4730</v>
      </c>
      <c r="P1909" s="1" t="s">
        <v>4622</v>
      </c>
      <c r="Q1909" s="1" t="s">
        <v>4611</v>
      </c>
      <c r="R1909" s="1" t="s">
        <v>4644</v>
      </c>
      <c r="S1909" s="1">
        <f>+Excel_Advanced_Sales_Dataset_2000__hetvi__2[[#This Row],[Unit Price]]*Excel_Advanced_Sales_Dataset_2000__hetvi__2[[#This Row],[Quantity]]</f>
        <v>740120.76</v>
      </c>
    </row>
    <row r="1910" spans="1:19" x14ac:dyDescent="0.25">
      <c r="A1910" s="1" t="s">
        <v>4413</v>
      </c>
      <c r="B1910" s="1" t="s">
        <v>2143</v>
      </c>
      <c r="C1910" s="1" t="s">
        <v>4908</v>
      </c>
      <c r="D1910" s="1" t="s">
        <v>5030</v>
      </c>
      <c r="E1910" s="1" t="s">
        <v>4615</v>
      </c>
      <c r="F1910" s="1" t="s">
        <v>4616</v>
      </c>
      <c r="G1910" s="1" t="s">
        <v>4699</v>
      </c>
      <c r="H1910" s="1" t="s">
        <v>4638</v>
      </c>
      <c r="I1910" s="1" t="s">
        <v>4834</v>
      </c>
      <c r="J1910" s="1" t="s">
        <v>4909</v>
      </c>
      <c r="K1910">
        <v>47493.81</v>
      </c>
      <c r="L1910">
        <v>8.39</v>
      </c>
      <c r="M1910" s="32" t="s">
        <v>8114</v>
      </c>
      <c r="N1910" s="35" t="s">
        <v>4900</v>
      </c>
      <c r="O1910" s="1" t="s">
        <v>4609</v>
      </c>
      <c r="P1910" s="1" t="s">
        <v>4652</v>
      </c>
      <c r="Q1910" s="1" t="s">
        <v>4611</v>
      </c>
      <c r="R1910" s="1" t="s">
        <v>4696</v>
      </c>
      <c r="S1910" s="1">
        <f>+Excel_Advanced_Sales_Dataset_2000__hetvi__2[[#This Row],[Unit Price]]*Excel_Advanced_Sales_Dataset_2000__hetvi__2[[#This Row],[Quantity]]</f>
        <v>2374690.5</v>
      </c>
    </row>
    <row r="1911" spans="1:19" x14ac:dyDescent="0.25">
      <c r="A1911" s="1" t="s">
        <v>4415</v>
      </c>
      <c r="B1911" s="1" t="s">
        <v>1594</v>
      </c>
      <c r="C1911" s="1" t="s">
        <v>4865</v>
      </c>
      <c r="D1911" s="1" t="s">
        <v>6367</v>
      </c>
      <c r="E1911" s="1" t="s">
        <v>4656</v>
      </c>
      <c r="F1911" s="1" t="s">
        <v>4676</v>
      </c>
      <c r="G1911" s="1" t="s">
        <v>5132</v>
      </c>
      <c r="H1911" s="1" t="s">
        <v>4618</v>
      </c>
      <c r="I1911" s="1" t="s">
        <v>4619</v>
      </c>
      <c r="J1911" s="1" t="s">
        <v>5128</v>
      </c>
      <c r="K1911">
        <v>42394.46</v>
      </c>
      <c r="L1911">
        <v>16.100000000000001</v>
      </c>
      <c r="M1911" s="32" t="s">
        <v>8115</v>
      </c>
      <c r="N1911" s="35" t="s">
        <v>5728</v>
      </c>
      <c r="O1911" s="1" t="s">
        <v>45</v>
      </c>
      <c r="P1911" s="1" t="s">
        <v>4610</v>
      </c>
      <c r="Q1911" s="1" t="s">
        <v>4611</v>
      </c>
      <c r="R1911" s="1" t="s">
        <v>4624</v>
      </c>
      <c r="S1911" s="1">
        <f>+Excel_Advanced_Sales_Dataset_2000__hetvi__2[[#This Row],[Unit Price]]*Excel_Advanced_Sales_Dataset_2000__hetvi__2[[#This Row],[Quantity]]</f>
        <v>1610989.48</v>
      </c>
    </row>
    <row r="1912" spans="1:19" x14ac:dyDescent="0.25">
      <c r="A1912" s="1" t="s">
        <v>4417</v>
      </c>
      <c r="B1912" s="1" t="s">
        <v>1275</v>
      </c>
      <c r="C1912" s="1" t="s">
        <v>5401</v>
      </c>
      <c r="D1912" s="1" t="s">
        <v>5016</v>
      </c>
      <c r="E1912" s="1" t="s">
        <v>4615</v>
      </c>
      <c r="F1912" s="1" t="s">
        <v>4754</v>
      </c>
      <c r="G1912" s="1" t="s">
        <v>4798</v>
      </c>
      <c r="H1912" s="1" t="s">
        <v>4725</v>
      </c>
      <c r="I1912" s="1" t="s">
        <v>5247</v>
      </c>
      <c r="J1912" s="1" t="s">
        <v>4736</v>
      </c>
      <c r="K1912">
        <v>29148</v>
      </c>
      <c r="L1912">
        <v>6.98</v>
      </c>
      <c r="M1912" s="32" t="s">
        <v>8116</v>
      </c>
      <c r="N1912" s="35" t="s">
        <v>4830</v>
      </c>
      <c r="O1912" s="1" t="s">
        <v>4651</v>
      </c>
      <c r="P1912" s="1" t="s">
        <v>4622</v>
      </c>
      <c r="Q1912" s="1" t="s">
        <v>4643</v>
      </c>
      <c r="R1912" s="1" t="s">
        <v>4782</v>
      </c>
      <c r="S1912" s="1">
        <f>+Excel_Advanced_Sales_Dataset_2000__hetvi__2[[#This Row],[Unit Price]]*Excel_Advanced_Sales_Dataset_2000__hetvi__2[[#This Row],[Quantity]]</f>
        <v>174888</v>
      </c>
    </row>
    <row r="1913" spans="1:19" x14ac:dyDescent="0.25">
      <c r="A1913" s="1" t="s">
        <v>4418</v>
      </c>
      <c r="B1913" s="1" t="s">
        <v>673</v>
      </c>
      <c r="C1913" s="1" t="s">
        <v>5687</v>
      </c>
      <c r="D1913" s="1" t="s">
        <v>5191</v>
      </c>
      <c r="E1913" s="1" t="s">
        <v>4656</v>
      </c>
      <c r="F1913" s="1" t="s">
        <v>4657</v>
      </c>
      <c r="G1913" s="1" t="s">
        <v>4826</v>
      </c>
      <c r="H1913" s="1" t="s">
        <v>4618</v>
      </c>
      <c r="I1913" s="1" t="s">
        <v>4619</v>
      </c>
      <c r="J1913" s="1" t="s">
        <v>4727</v>
      </c>
      <c r="K1913">
        <v>46004.57</v>
      </c>
      <c r="L1913">
        <v>19.05</v>
      </c>
      <c r="M1913" s="32" t="s">
        <v>8117</v>
      </c>
      <c r="N1913" s="35" t="s">
        <v>5793</v>
      </c>
      <c r="O1913" s="1" t="s">
        <v>45</v>
      </c>
      <c r="P1913" s="1" t="s">
        <v>4622</v>
      </c>
      <c r="Q1913" s="1" t="s">
        <v>4623</v>
      </c>
      <c r="R1913" s="1" t="s">
        <v>4720</v>
      </c>
      <c r="S1913" s="1">
        <f>+Excel_Advanced_Sales_Dataset_2000__hetvi__2[[#This Row],[Unit Price]]*Excel_Advanced_Sales_Dataset_2000__hetvi__2[[#This Row],[Quantity]]</f>
        <v>368036.56</v>
      </c>
    </row>
    <row r="1914" spans="1:19" x14ac:dyDescent="0.25">
      <c r="A1914" s="1" t="s">
        <v>4420</v>
      </c>
      <c r="B1914" s="1" t="s">
        <v>1325</v>
      </c>
      <c r="C1914" s="1" t="s">
        <v>5385</v>
      </c>
      <c r="D1914" s="1" t="s">
        <v>8118</v>
      </c>
      <c r="E1914" s="1" t="s">
        <v>4627</v>
      </c>
      <c r="F1914" s="1" t="s">
        <v>4723</v>
      </c>
      <c r="G1914" s="1" t="s">
        <v>4724</v>
      </c>
      <c r="H1914" s="1" t="s">
        <v>4605</v>
      </c>
      <c r="I1914" s="1" t="s">
        <v>4808</v>
      </c>
      <c r="J1914" s="1" t="s">
        <v>4918</v>
      </c>
      <c r="K1914">
        <v>4783.57</v>
      </c>
      <c r="L1914">
        <v>17.48</v>
      </c>
      <c r="M1914" s="32" t="s">
        <v>8119</v>
      </c>
      <c r="N1914" s="35" t="s">
        <v>6871</v>
      </c>
      <c r="O1914" s="1" t="s">
        <v>4664</v>
      </c>
      <c r="P1914" s="1" t="s">
        <v>4622</v>
      </c>
      <c r="Q1914" s="1" t="s">
        <v>4611</v>
      </c>
      <c r="R1914" s="1" t="s">
        <v>4696</v>
      </c>
      <c r="S1914" s="1">
        <f>+Excel_Advanced_Sales_Dataset_2000__hetvi__2[[#This Row],[Unit Price]]*Excel_Advanced_Sales_Dataset_2000__hetvi__2[[#This Row],[Quantity]]</f>
        <v>124372.81999999999</v>
      </c>
    </row>
    <row r="1915" spans="1:19" x14ac:dyDescent="0.25">
      <c r="A1915" s="1" t="s">
        <v>4422</v>
      </c>
      <c r="B1915" s="1" t="s">
        <v>1287</v>
      </c>
      <c r="C1915" s="1" t="s">
        <v>5301</v>
      </c>
      <c r="D1915" s="1" t="s">
        <v>5399</v>
      </c>
      <c r="E1915" s="1" t="s">
        <v>4627</v>
      </c>
      <c r="F1915" s="1" t="s">
        <v>4723</v>
      </c>
      <c r="G1915" s="1" t="s">
        <v>4922</v>
      </c>
      <c r="H1915" s="1" t="s">
        <v>4725</v>
      </c>
      <c r="I1915" s="1" t="s">
        <v>4827</v>
      </c>
      <c r="J1915" s="1" t="s">
        <v>4909</v>
      </c>
      <c r="K1915">
        <v>31298.42</v>
      </c>
      <c r="L1915">
        <v>14.76</v>
      </c>
      <c r="M1915" s="32" t="s">
        <v>8120</v>
      </c>
      <c r="N1915" s="35" t="s">
        <v>5198</v>
      </c>
      <c r="O1915" s="1" t="s">
        <v>4730</v>
      </c>
      <c r="P1915" s="1" t="s">
        <v>4622</v>
      </c>
      <c r="Q1915" s="1" t="s">
        <v>4623</v>
      </c>
      <c r="R1915" s="1" t="s">
        <v>4720</v>
      </c>
      <c r="S1915" s="1">
        <f>+Excel_Advanced_Sales_Dataset_2000__hetvi__2[[#This Row],[Unit Price]]*Excel_Advanced_Sales_Dataset_2000__hetvi__2[[#This Row],[Quantity]]</f>
        <v>1564921</v>
      </c>
    </row>
    <row r="1916" spans="1:19" x14ac:dyDescent="0.25">
      <c r="A1916" s="1" t="s">
        <v>4424</v>
      </c>
      <c r="B1916" s="1" t="s">
        <v>352</v>
      </c>
      <c r="C1916" s="1" t="s">
        <v>5344</v>
      </c>
      <c r="D1916" s="1" t="s">
        <v>5995</v>
      </c>
      <c r="E1916" s="1" t="s">
        <v>4656</v>
      </c>
      <c r="F1916" s="1" t="s">
        <v>4891</v>
      </c>
      <c r="G1916" s="1" t="s">
        <v>5143</v>
      </c>
      <c r="H1916" s="1" t="s">
        <v>4618</v>
      </c>
      <c r="I1916" s="1" t="s">
        <v>4647</v>
      </c>
      <c r="J1916" s="1" t="s">
        <v>4757</v>
      </c>
      <c r="K1916">
        <v>35690.29</v>
      </c>
      <c r="L1916">
        <v>18.100000000000001</v>
      </c>
      <c r="M1916" s="32" t="s">
        <v>8121</v>
      </c>
      <c r="N1916" s="35" t="s">
        <v>5666</v>
      </c>
      <c r="O1916" s="1" t="s">
        <v>4664</v>
      </c>
      <c r="P1916" s="1" t="s">
        <v>4622</v>
      </c>
      <c r="Q1916" s="1" t="s">
        <v>4623</v>
      </c>
      <c r="R1916" s="1" t="s">
        <v>4823</v>
      </c>
      <c r="S1916" s="1">
        <f>+Excel_Advanced_Sales_Dataset_2000__hetvi__2[[#This Row],[Unit Price]]*Excel_Advanced_Sales_Dataset_2000__hetvi__2[[#This Row],[Quantity]]</f>
        <v>999328.12</v>
      </c>
    </row>
    <row r="1917" spans="1:19" x14ac:dyDescent="0.25">
      <c r="A1917" s="1" t="s">
        <v>4426</v>
      </c>
      <c r="B1917" s="1" t="s">
        <v>4214</v>
      </c>
      <c r="C1917" s="1" t="s">
        <v>4885</v>
      </c>
      <c r="D1917" s="1" t="s">
        <v>5648</v>
      </c>
      <c r="E1917" s="1" t="s">
        <v>4627</v>
      </c>
      <c r="F1917" s="1" t="s">
        <v>4723</v>
      </c>
      <c r="G1917" s="1" t="s">
        <v>4922</v>
      </c>
      <c r="H1917" s="1" t="s">
        <v>4659</v>
      </c>
      <c r="I1917" s="1" t="s">
        <v>4943</v>
      </c>
      <c r="J1917" s="1" t="s">
        <v>4793</v>
      </c>
      <c r="K1917">
        <v>15135.44</v>
      </c>
      <c r="L1917">
        <v>6.64</v>
      </c>
      <c r="M1917" s="32" t="s">
        <v>8122</v>
      </c>
      <c r="N1917" s="35" t="s">
        <v>5784</v>
      </c>
      <c r="O1917" s="1" t="s">
        <v>4609</v>
      </c>
      <c r="P1917" s="1" t="s">
        <v>4622</v>
      </c>
      <c r="Q1917" s="1" t="s">
        <v>4623</v>
      </c>
      <c r="R1917" s="1" t="s">
        <v>4624</v>
      </c>
      <c r="S1917" s="1">
        <f>+Excel_Advanced_Sales_Dataset_2000__hetvi__2[[#This Row],[Unit Price]]*Excel_Advanced_Sales_Dataset_2000__hetvi__2[[#This Row],[Quantity]]</f>
        <v>242167.04000000001</v>
      </c>
    </row>
    <row r="1918" spans="1:19" x14ac:dyDescent="0.25">
      <c r="A1918" s="1" t="s">
        <v>4428</v>
      </c>
      <c r="B1918" s="1" t="s">
        <v>115</v>
      </c>
      <c r="C1918" s="1" t="s">
        <v>6424</v>
      </c>
      <c r="D1918" s="1" t="s">
        <v>5973</v>
      </c>
      <c r="E1918" s="1" t="s">
        <v>4602</v>
      </c>
      <c r="F1918" s="1" t="s">
        <v>4684</v>
      </c>
      <c r="G1918" s="1" t="s">
        <v>4685</v>
      </c>
      <c r="H1918" s="1" t="s">
        <v>4638</v>
      </c>
      <c r="I1918" s="1" t="s">
        <v>4834</v>
      </c>
      <c r="J1918" s="1" t="s">
        <v>4793</v>
      </c>
      <c r="K1918">
        <v>6407.3</v>
      </c>
      <c r="L1918">
        <v>11.2</v>
      </c>
      <c r="M1918" s="32" t="s">
        <v>8123</v>
      </c>
      <c r="N1918" s="35" t="s">
        <v>4608</v>
      </c>
      <c r="O1918" s="1" t="s">
        <v>4609</v>
      </c>
      <c r="P1918" s="1" t="s">
        <v>4622</v>
      </c>
      <c r="Q1918" s="1" t="s">
        <v>4643</v>
      </c>
      <c r="R1918" s="1" t="s">
        <v>4612</v>
      </c>
      <c r="S1918" s="1">
        <f>+Excel_Advanced_Sales_Dataset_2000__hetvi__2[[#This Row],[Unit Price]]*Excel_Advanced_Sales_Dataset_2000__hetvi__2[[#This Row],[Quantity]]</f>
        <v>102516.8</v>
      </c>
    </row>
    <row r="1919" spans="1:19" x14ac:dyDescent="0.25">
      <c r="A1919" s="1" t="s">
        <v>4430</v>
      </c>
      <c r="B1919" s="1" t="s">
        <v>1261</v>
      </c>
      <c r="C1919" s="1" t="s">
        <v>5245</v>
      </c>
      <c r="D1919" s="1" t="s">
        <v>4683</v>
      </c>
      <c r="E1919" s="1" t="s">
        <v>4615</v>
      </c>
      <c r="F1919" s="1" t="s">
        <v>4843</v>
      </c>
      <c r="G1919" s="1" t="s">
        <v>4844</v>
      </c>
      <c r="H1919" s="1" t="s">
        <v>4618</v>
      </c>
      <c r="I1919" s="1" t="s">
        <v>4678</v>
      </c>
      <c r="J1919" s="1" t="s">
        <v>4902</v>
      </c>
      <c r="K1919">
        <v>48514.71</v>
      </c>
      <c r="L1919">
        <v>5.93</v>
      </c>
      <c r="M1919" s="32" t="s">
        <v>8124</v>
      </c>
      <c r="N1919" s="35" t="s">
        <v>5104</v>
      </c>
      <c r="O1919" s="1" t="s">
        <v>4730</v>
      </c>
      <c r="P1919" s="1" t="s">
        <v>4622</v>
      </c>
      <c r="Q1919" s="1" t="s">
        <v>4611</v>
      </c>
      <c r="R1919" s="1" t="s">
        <v>4665</v>
      </c>
      <c r="S1919" s="1">
        <f>+Excel_Advanced_Sales_Dataset_2000__hetvi__2[[#This Row],[Unit Price]]*Excel_Advanced_Sales_Dataset_2000__hetvi__2[[#This Row],[Quantity]]</f>
        <v>2328706.08</v>
      </c>
    </row>
    <row r="1920" spans="1:19" x14ac:dyDescent="0.25">
      <c r="A1920" s="1" t="s">
        <v>4432</v>
      </c>
      <c r="B1920" s="1" t="s">
        <v>1242</v>
      </c>
      <c r="C1920" s="1" t="s">
        <v>5365</v>
      </c>
      <c r="D1920" s="1" t="s">
        <v>7185</v>
      </c>
      <c r="E1920" s="1" t="s">
        <v>4602</v>
      </c>
      <c r="F1920" s="1" t="s">
        <v>4668</v>
      </c>
      <c r="G1920" s="1" t="s">
        <v>4879</v>
      </c>
      <c r="H1920" s="1" t="s">
        <v>4630</v>
      </c>
      <c r="I1920" s="1" t="s">
        <v>4670</v>
      </c>
      <c r="J1920" s="1" t="s">
        <v>4741</v>
      </c>
      <c r="K1920">
        <v>11757.43</v>
      </c>
      <c r="L1920">
        <v>6.42</v>
      </c>
      <c r="M1920" s="32" t="s">
        <v>8125</v>
      </c>
      <c r="N1920" s="35" t="s">
        <v>5492</v>
      </c>
      <c r="O1920" s="1" t="s">
        <v>4651</v>
      </c>
      <c r="P1920" s="1" t="s">
        <v>4622</v>
      </c>
      <c r="Q1920" s="1" t="s">
        <v>4643</v>
      </c>
      <c r="R1920" s="1" t="s">
        <v>4703</v>
      </c>
      <c r="S1920" s="1">
        <f>+Excel_Advanced_Sales_Dataset_2000__hetvi__2[[#This Row],[Unit Price]]*Excel_Advanced_Sales_Dataset_2000__hetvi__2[[#This Row],[Quantity]]</f>
        <v>235148.6</v>
      </c>
    </row>
    <row r="1921" spans="1:19" x14ac:dyDescent="0.25">
      <c r="A1921" s="1" t="s">
        <v>4434</v>
      </c>
      <c r="B1921" s="1" t="s">
        <v>2625</v>
      </c>
      <c r="C1921" s="1" t="s">
        <v>5730</v>
      </c>
      <c r="D1921" s="1" t="s">
        <v>5206</v>
      </c>
      <c r="E1921" s="1" t="s">
        <v>4627</v>
      </c>
      <c r="F1921" s="1" t="s">
        <v>4628</v>
      </c>
      <c r="G1921" s="1" t="s">
        <v>4629</v>
      </c>
      <c r="H1921" s="1" t="s">
        <v>4618</v>
      </c>
      <c r="I1921" s="1" t="s">
        <v>4678</v>
      </c>
      <c r="J1921" s="1" t="s">
        <v>5026</v>
      </c>
      <c r="K1921">
        <v>20826.349999999999</v>
      </c>
      <c r="L1921">
        <v>7.54</v>
      </c>
      <c r="M1921" s="32" t="s">
        <v>8126</v>
      </c>
      <c r="N1921" s="35" t="s">
        <v>4972</v>
      </c>
      <c r="O1921" s="1" t="s">
        <v>4609</v>
      </c>
      <c r="P1921" s="1" t="s">
        <v>4622</v>
      </c>
      <c r="Q1921" s="1" t="s">
        <v>4623</v>
      </c>
      <c r="R1921" s="1" t="s">
        <v>4612</v>
      </c>
      <c r="S1921" s="1">
        <f>+Excel_Advanced_Sales_Dataset_2000__hetvi__2[[#This Row],[Unit Price]]*Excel_Advanced_Sales_Dataset_2000__hetvi__2[[#This Row],[Quantity]]</f>
        <v>249916.19999999998</v>
      </c>
    </row>
    <row r="1922" spans="1:19" x14ac:dyDescent="0.25">
      <c r="A1922" s="1" t="s">
        <v>4436</v>
      </c>
      <c r="B1922" s="1" t="s">
        <v>4387</v>
      </c>
      <c r="C1922" s="1" t="s">
        <v>4877</v>
      </c>
      <c r="D1922" s="1" t="s">
        <v>4838</v>
      </c>
      <c r="E1922" s="1" t="s">
        <v>4627</v>
      </c>
      <c r="F1922" s="1" t="s">
        <v>4628</v>
      </c>
      <c r="G1922" s="1" t="s">
        <v>4711</v>
      </c>
      <c r="H1922" s="1" t="s">
        <v>4659</v>
      </c>
      <c r="I1922" s="1" t="s">
        <v>4756</v>
      </c>
      <c r="J1922" s="1" t="s">
        <v>4902</v>
      </c>
      <c r="K1922">
        <v>5415.17</v>
      </c>
      <c r="L1922">
        <v>14.92</v>
      </c>
      <c r="M1922" s="32" t="s">
        <v>8127</v>
      </c>
      <c r="N1922" s="35" t="s">
        <v>4982</v>
      </c>
      <c r="O1922" s="1" t="s">
        <v>45</v>
      </c>
      <c r="P1922" s="1" t="s">
        <v>4622</v>
      </c>
      <c r="Q1922" s="1" t="s">
        <v>4643</v>
      </c>
      <c r="R1922" s="1" t="s">
        <v>4682</v>
      </c>
      <c r="S1922" s="1">
        <f>+Excel_Advanced_Sales_Dataset_2000__hetvi__2[[#This Row],[Unit Price]]*Excel_Advanced_Sales_Dataset_2000__hetvi__2[[#This Row],[Quantity]]</f>
        <v>259928.16</v>
      </c>
    </row>
    <row r="1923" spans="1:19" x14ac:dyDescent="0.25">
      <c r="A1923" s="1" t="s">
        <v>4438</v>
      </c>
      <c r="B1923" s="1" t="s">
        <v>1088</v>
      </c>
      <c r="C1923" s="1" t="s">
        <v>4979</v>
      </c>
      <c r="D1923" s="1" t="s">
        <v>5025</v>
      </c>
      <c r="E1923" s="1" t="s">
        <v>4602</v>
      </c>
      <c r="F1923" s="1" t="s">
        <v>4684</v>
      </c>
      <c r="G1923" s="1" t="s">
        <v>4685</v>
      </c>
      <c r="H1923" s="1" t="s">
        <v>4605</v>
      </c>
      <c r="I1923" s="1" t="s">
        <v>4868</v>
      </c>
      <c r="J1923" s="1" t="s">
        <v>4938</v>
      </c>
      <c r="K1923">
        <v>4190.7299999999996</v>
      </c>
      <c r="L1923">
        <v>19.57</v>
      </c>
      <c r="M1923" s="32" t="s">
        <v>8128</v>
      </c>
      <c r="N1923" s="35" t="s">
        <v>6046</v>
      </c>
      <c r="O1923" s="1" t="s">
        <v>4730</v>
      </c>
      <c r="P1923" s="1" t="s">
        <v>4622</v>
      </c>
      <c r="Q1923" s="1" t="s">
        <v>4623</v>
      </c>
      <c r="R1923" s="1" t="s">
        <v>4720</v>
      </c>
      <c r="S1923" s="1">
        <f>+Excel_Advanced_Sales_Dataset_2000__hetvi__2[[#This Row],[Unit Price]]*Excel_Advanced_Sales_Dataset_2000__hetvi__2[[#This Row],[Quantity]]</f>
        <v>138294.09</v>
      </c>
    </row>
    <row r="1924" spans="1:19" x14ac:dyDescent="0.25">
      <c r="A1924" s="1" t="s">
        <v>4440</v>
      </c>
      <c r="B1924" s="1" t="s">
        <v>1036</v>
      </c>
      <c r="C1924" s="1" t="s">
        <v>7329</v>
      </c>
      <c r="D1924" s="1" t="s">
        <v>8129</v>
      </c>
      <c r="E1924" s="1" t="s">
        <v>4656</v>
      </c>
      <c r="F1924" s="1" t="s">
        <v>4772</v>
      </c>
      <c r="G1924" s="1" t="s">
        <v>4833</v>
      </c>
      <c r="H1924" s="1" t="s">
        <v>4605</v>
      </c>
      <c r="I1924" s="1" t="s">
        <v>4808</v>
      </c>
      <c r="J1924" s="1" t="s">
        <v>5248</v>
      </c>
      <c r="K1924">
        <v>47362.59</v>
      </c>
      <c r="L1924">
        <v>3.31</v>
      </c>
      <c r="M1924" s="32" t="s">
        <v>8130</v>
      </c>
      <c r="N1924" s="35" t="s">
        <v>6390</v>
      </c>
      <c r="O1924" s="1" t="s">
        <v>4609</v>
      </c>
      <c r="P1924" s="1" t="s">
        <v>4622</v>
      </c>
      <c r="Q1924" s="1" t="s">
        <v>4643</v>
      </c>
      <c r="R1924" s="1" t="s">
        <v>4696</v>
      </c>
      <c r="S1924" s="1">
        <f>+Excel_Advanced_Sales_Dataset_2000__hetvi__2[[#This Row],[Unit Price]]*Excel_Advanced_Sales_Dataset_2000__hetvi__2[[#This Row],[Quantity]]</f>
        <v>520988.49</v>
      </c>
    </row>
    <row r="1925" spans="1:19" x14ac:dyDescent="0.25">
      <c r="A1925" s="1" t="s">
        <v>4442</v>
      </c>
      <c r="B1925" s="1" t="s">
        <v>595</v>
      </c>
      <c r="C1925" s="1" t="s">
        <v>5286</v>
      </c>
      <c r="D1925" s="1" t="s">
        <v>4705</v>
      </c>
      <c r="E1925" s="1" t="s">
        <v>4602</v>
      </c>
      <c r="F1925" s="1" t="s">
        <v>4684</v>
      </c>
      <c r="G1925" s="1" t="s">
        <v>4792</v>
      </c>
      <c r="H1925" s="1" t="s">
        <v>4630</v>
      </c>
      <c r="I1925" s="1" t="s">
        <v>5077</v>
      </c>
      <c r="J1925" s="1" t="s">
        <v>4883</v>
      </c>
      <c r="K1925">
        <v>27818.01</v>
      </c>
      <c r="L1925">
        <v>10.44</v>
      </c>
      <c r="M1925" s="32" t="s">
        <v>8131</v>
      </c>
      <c r="N1925" s="35" t="s">
        <v>6201</v>
      </c>
      <c r="O1925" s="1" t="s">
        <v>4651</v>
      </c>
      <c r="P1925" s="1" t="s">
        <v>4622</v>
      </c>
      <c r="Q1925" s="1" t="s">
        <v>4623</v>
      </c>
      <c r="R1925" s="1" t="s">
        <v>4624</v>
      </c>
      <c r="S1925" s="1">
        <f>+Excel_Advanced_Sales_Dataset_2000__hetvi__2[[#This Row],[Unit Price]]*Excel_Advanced_Sales_Dataset_2000__hetvi__2[[#This Row],[Quantity]]</f>
        <v>1363082.49</v>
      </c>
    </row>
    <row r="1926" spans="1:19" x14ac:dyDescent="0.25">
      <c r="A1926" s="1" t="s">
        <v>4444</v>
      </c>
      <c r="B1926" s="1" t="s">
        <v>242</v>
      </c>
      <c r="C1926" s="1" t="s">
        <v>4796</v>
      </c>
      <c r="D1926" s="1" t="s">
        <v>4746</v>
      </c>
      <c r="E1926" s="1" t="s">
        <v>4627</v>
      </c>
      <c r="F1926" s="1" t="s">
        <v>4691</v>
      </c>
      <c r="G1926" s="1" t="s">
        <v>5000</v>
      </c>
      <c r="H1926" s="1" t="s">
        <v>4605</v>
      </c>
      <c r="I1926" s="1" t="s">
        <v>4606</v>
      </c>
      <c r="J1926" s="1" t="s">
        <v>4707</v>
      </c>
      <c r="K1926">
        <v>25421.43</v>
      </c>
      <c r="L1926">
        <v>13.32</v>
      </c>
      <c r="M1926" s="32" t="s">
        <v>8132</v>
      </c>
      <c r="N1926" s="35" t="s">
        <v>5223</v>
      </c>
      <c r="O1926" s="1" t="s">
        <v>4651</v>
      </c>
      <c r="P1926" s="1" t="s">
        <v>4622</v>
      </c>
      <c r="Q1926" s="1" t="s">
        <v>4623</v>
      </c>
      <c r="R1926" s="1" t="s">
        <v>4744</v>
      </c>
      <c r="S1926" s="1">
        <f>+Excel_Advanced_Sales_Dataset_2000__hetvi__2[[#This Row],[Unit Price]]*Excel_Advanced_Sales_Dataset_2000__hetvi__2[[#This Row],[Quantity]]</f>
        <v>635535.75</v>
      </c>
    </row>
    <row r="1927" spans="1:19" x14ac:dyDescent="0.25">
      <c r="A1927" s="1" t="s">
        <v>4446</v>
      </c>
      <c r="B1927" s="1" t="s">
        <v>1828</v>
      </c>
      <c r="C1927" s="1" t="s">
        <v>5416</v>
      </c>
      <c r="D1927" s="1" t="s">
        <v>5803</v>
      </c>
      <c r="E1927" s="1" t="s">
        <v>4615</v>
      </c>
      <c r="F1927" s="1" t="s">
        <v>4616</v>
      </c>
      <c r="G1927" s="1" t="s">
        <v>4699</v>
      </c>
      <c r="H1927" s="1" t="s">
        <v>4618</v>
      </c>
      <c r="I1927" s="1" t="s">
        <v>4619</v>
      </c>
      <c r="J1927" s="1" t="s">
        <v>5248</v>
      </c>
      <c r="K1927">
        <v>19069.91</v>
      </c>
      <c r="L1927">
        <v>17.079999999999998</v>
      </c>
      <c r="M1927" s="32" t="s">
        <v>8133</v>
      </c>
      <c r="N1927" s="35" t="s">
        <v>4957</v>
      </c>
      <c r="O1927" s="1" t="s">
        <v>4609</v>
      </c>
      <c r="P1927" s="1" t="s">
        <v>4622</v>
      </c>
      <c r="Q1927" s="1" t="s">
        <v>4643</v>
      </c>
      <c r="R1927" s="1" t="s">
        <v>4644</v>
      </c>
      <c r="S1927" s="1">
        <f>+Excel_Advanced_Sales_Dataset_2000__hetvi__2[[#This Row],[Unit Price]]*Excel_Advanced_Sales_Dataset_2000__hetvi__2[[#This Row],[Quantity]]</f>
        <v>209769.01</v>
      </c>
    </row>
    <row r="1928" spans="1:19" x14ac:dyDescent="0.25">
      <c r="A1928" s="1" t="s">
        <v>4448</v>
      </c>
      <c r="B1928" s="1" t="s">
        <v>1165</v>
      </c>
      <c r="C1928" s="1" t="s">
        <v>4877</v>
      </c>
      <c r="D1928" s="1" t="s">
        <v>6246</v>
      </c>
      <c r="E1928" s="1" t="s">
        <v>4615</v>
      </c>
      <c r="F1928" s="1" t="s">
        <v>4733</v>
      </c>
      <c r="G1928" s="1" t="s">
        <v>4734</v>
      </c>
      <c r="H1928" s="1" t="s">
        <v>4605</v>
      </c>
      <c r="I1928" s="1" t="s">
        <v>4819</v>
      </c>
      <c r="J1928" s="1" t="s">
        <v>4727</v>
      </c>
      <c r="K1928">
        <v>8930.07</v>
      </c>
      <c r="L1928">
        <v>15.81</v>
      </c>
      <c r="M1928" s="32" t="s">
        <v>8134</v>
      </c>
      <c r="N1928" s="35" t="s">
        <v>6633</v>
      </c>
      <c r="O1928" s="1" t="s">
        <v>45</v>
      </c>
      <c r="P1928" s="1" t="s">
        <v>4622</v>
      </c>
      <c r="Q1928" s="1" t="s">
        <v>4611</v>
      </c>
      <c r="R1928" s="1" t="s">
        <v>4823</v>
      </c>
      <c r="S1928" s="1">
        <f>+Excel_Advanced_Sales_Dataset_2000__hetvi__2[[#This Row],[Unit Price]]*Excel_Advanced_Sales_Dataset_2000__hetvi__2[[#This Row],[Quantity]]</f>
        <v>71440.56</v>
      </c>
    </row>
    <row r="1929" spans="1:19" x14ac:dyDescent="0.25">
      <c r="A1929" s="1" t="s">
        <v>4450</v>
      </c>
      <c r="B1929" s="1" t="s">
        <v>385</v>
      </c>
      <c r="C1929" s="1" t="s">
        <v>4861</v>
      </c>
      <c r="D1929" s="1" t="s">
        <v>7493</v>
      </c>
      <c r="E1929" s="1" t="s">
        <v>4627</v>
      </c>
      <c r="F1929" s="1" t="s">
        <v>4723</v>
      </c>
      <c r="G1929" s="1" t="s">
        <v>4724</v>
      </c>
      <c r="H1929" s="1" t="s">
        <v>4725</v>
      </c>
      <c r="I1929" s="1" t="s">
        <v>4827</v>
      </c>
      <c r="J1929" s="1" t="s">
        <v>4749</v>
      </c>
      <c r="K1929">
        <v>32035.66</v>
      </c>
      <c r="L1929">
        <v>14.91</v>
      </c>
      <c r="M1929" s="32" t="s">
        <v>8135</v>
      </c>
      <c r="N1929" s="35" t="s">
        <v>4972</v>
      </c>
      <c r="O1929" s="1" t="s">
        <v>4664</v>
      </c>
      <c r="P1929" s="1" t="s">
        <v>4622</v>
      </c>
      <c r="Q1929" s="1" t="s">
        <v>4623</v>
      </c>
      <c r="R1929" s="1" t="s">
        <v>4612</v>
      </c>
      <c r="S1929" s="1">
        <f>+Excel_Advanced_Sales_Dataset_2000__hetvi__2[[#This Row],[Unit Price]]*Excel_Advanced_Sales_Dataset_2000__hetvi__2[[#This Row],[Quantity]]</f>
        <v>1153283.76</v>
      </c>
    </row>
    <row r="1930" spans="1:19" x14ac:dyDescent="0.25">
      <c r="A1930" s="1" t="s">
        <v>4452</v>
      </c>
      <c r="B1930" s="1" t="s">
        <v>208</v>
      </c>
      <c r="C1930" s="1" t="s">
        <v>5734</v>
      </c>
      <c r="D1930" s="1" t="s">
        <v>7441</v>
      </c>
      <c r="E1930" s="1" t="s">
        <v>4627</v>
      </c>
      <c r="F1930" s="1" t="s">
        <v>4636</v>
      </c>
      <c r="G1930" s="1" t="s">
        <v>4985</v>
      </c>
      <c r="H1930" s="1" t="s">
        <v>4659</v>
      </c>
      <c r="I1930" s="1" t="s">
        <v>4660</v>
      </c>
      <c r="J1930" s="1" t="s">
        <v>4717</v>
      </c>
      <c r="K1930">
        <v>9632.9500000000007</v>
      </c>
      <c r="L1930">
        <v>3.65</v>
      </c>
      <c r="M1930" s="32" t="s">
        <v>8136</v>
      </c>
      <c r="N1930" s="35" t="s">
        <v>4816</v>
      </c>
      <c r="O1930" s="1" t="s">
        <v>4651</v>
      </c>
      <c r="P1930" s="1" t="s">
        <v>4622</v>
      </c>
      <c r="Q1930" s="1" t="s">
        <v>4643</v>
      </c>
      <c r="R1930" s="1" t="s">
        <v>4782</v>
      </c>
      <c r="S1930" s="1">
        <f>+Excel_Advanced_Sales_Dataset_2000__hetvi__2[[#This Row],[Unit Price]]*Excel_Advanced_Sales_Dataset_2000__hetvi__2[[#This Row],[Quantity]]</f>
        <v>356419.15</v>
      </c>
    </row>
    <row r="1931" spans="1:19" x14ac:dyDescent="0.25">
      <c r="A1931" s="1" t="s">
        <v>4454</v>
      </c>
      <c r="B1931" s="1" t="s">
        <v>1806</v>
      </c>
      <c r="C1931" s="1" t="s">
        <v>6646</v>
      </c>
      <c r="D1931" s="1" t="s">
        <v>5274</v>
      </c>
      <c r="E1931" s="1" t="s">
        <v>4627</v>
      </c>
      <c r="F1931" s="1" t="s">
        <v>4628</v>
      </c>
      <c r="G1931" s="1" t="s">
        <v>4711</v>
      </c>
      <c r="H1931" s="1" t="s">
        <v>4659</v>
      </c>
      <c r="I1931" s="1" t="s">
        <v>4845</v>
      </c>
      <c r="J1931" s="1" t="s">
        <v>5128</v>
      </c>
      <c r="K1931">
        <v>21455.31</v>
      </c>
      <c r="L1931">
        <v>12.84</v>
      </c>
      <c r="M1931" s="32" t="s">
        <v>8137</v>
      </c>
      <c r="N1931" s="35" t="s">
        <v>5163</v>
      </c>
      <c r="O1931" s="1" t="s">
        <v>4730</v>
      </c>
      <c r="P1931" s="1" t="s">
        <v>4622</v>
      </c>
      <c r="Q1931" s="1" t="s">
        <v>4623</v>
      </c>
      <c r="R1931" s="1" t="s">
        <v>4682</v>
      </c>
      <c r="S1931" s="1">
        <f>+Excel_Advanced_Sales_Dataset_2000__hetvi__2[[#This Row],[Unit Price]]*Excel_Advanced_Sales_Dataset_2000__hetvi__2[[#This Row],[Quantity]]</f>
        <v>815301.78</v>
      </c>
    </row>
    <row r="1932" spans="1:19" x14ac:dyDescent="0.25">
      <c r="A1932" s="1" t="s">
        <v>4456</v>
      </c>
      <c r="B1932" s="1" t="s">
        <v>3491</v>
      </c>
      <c r="C1932" s="1" t="s">
        <v>5042</v>
      </c>
      <c r="D1932" s="1" t="s">
        <v>5191</v>
      </c>
      <c r="E1932" s="1" t="s">
        <v>4602</v>
      </c>
      <c r="F1932" s="1" t="s">
        <v>4684</v>
      </c>
      <c r="G1932" s="1" t="s">
        <v>5022</v>
      </c>
      <c r="H1932" s="1" t="s">
        <v>4630</v>
      </c>
      <c r="I1932" s="1" t="s">
        <v>4766</v>
      </c>
      <c r="J1932" s="1" t="s">
        <v>4986</v>
      </c>
      <c r="K1932">
        <v>47057.05</v>
      </c>
      <c r="L1932">
        <v>9.5500000000000007</v>
      </c>
      <c r="M1932" s="32" t="s">
        <v>8138</v>
      </c>
      <c r="N1932" s="35" t="s">
        <v>5074</v>
      </c>
      <c r="O1932" s="1" t="s">
        <v>4730</v>
      </c>
      <c r="P1932" s="1" t="s">
        <v>4622</v>
      </c>
      <c r="Q1932" s="1" t="s">
        <v>4623</v>
      </c>
      <c r="R1932" s="1" t="s">
        <v>4612</v>
      </c>
      <c r="S1932" s="1">
        <f>+Excel_Advanced_Sales_Dataset_2000__hetvi__2[[#This Row],[Unit Price]]*Excel_Advanced_Sales_Dataset_2000__hetvi__2[[#This Row],[Quantity]]</f>
        <v>1082312.1500000001</v>
      </c>
    </row>
    <row r="1933" spans="1:19" x14ac:dyDescent="0.25">
      <c r="A1933" s="1" t="s">
        <v>4457</v>
      </c>
      <c r="B1933" s="1" t="s">
        <v>1934</v>
      </c>
      <c r="C1933" s="1" t="s">
        <v>5042</v>
      </c>
      <c r="D1933" s="1" t="s">
        <v>4667</v>
      </c>
      <c r="E1933" s="1" t="s">
        <v>4656</v>
      </c>
      <c r="F1933" s="1" t="s">
        <v>4676</v>
      </c>
      <c r="G1933" s="1" t="s">
        <v>4677</v>
      </c>
      <c r="H1933" s="1" t="s">
        <v>4659</v>
      </c>
      <c r="I1933" s="1" t="s">
        <v>4943</v>
      </c>
      <c r="J1933" s="1" t="s">
        <v>4749</v>
      </c>
      <c r="K1933">
        <v>16595.89</v>
      </c>
      <c r="L1933">
        <v>2.68</v>
      </c>
      <c r="M1933" s="32" t="s">
        <v>8139</v>
      </c>
      <c r="N1933" s="35" t="s">
        <v>5212</v>
      </c>
      <c r="O1933" s="1" t="s">
        <v>4609</v>
      </c>
      <c r="P1933" s="1" t="s">
        <v>4622</v>
      </c>
      <c r="Q1933" s="1" t="s">
        <v>4611</v>
      </c>
      <c r="R1933" s="1" t="s">
        <v>4624</v>
      </c>
      <c r="S1933" s="1">
        <f>+Excel_Advanced_Sales_Dataset_2000__hetvi__2[[#This Row],[Unit Price]]*Excel_Advanced_Sales_Dataset_2000__hetvi__2[[#This Row],[Quantity]]</f>
        <v>597452.04</v>
      </c>
    </row>
    <row r="1934" spans="1:19" x14ac:dyDescent="0.25">
      <c r="A1934" s="1" t="s">
        <v>4459</v>
      </c>
      <c r="B1934" s="1" t="s">
        <v>520</v>
      </c>
      <c r="C1934" s="1" t="s">
        <v>5365</v>
      </c>
      <c r="D1934" s="1" t="s">
        <v>5034</v>
      </c>
      <c r="E1934" s="1" t="s">
        <v>4627</v>
      </c>
      <c r="F1934" s="1" t="s">
        <v>4723</v>
      </c>
      <c r="G1934" s="1" t="s">
        <v>4922</v>
      </c>
      <c r="H1934" s="1" t="s">
        <v>4659</v>
      </c>
      <c r="I1934" s="1" t="s">
        <v>4787</v>
      </c>
      <c r="J1934" s="1" t="s">
        <v>4661</v>
      </c>
      <c r="K1934">
        <v>41679.25</v>
      </c>
      <c r="L1934">
        <v>2.02</v>
      </c>
      <c r="M1934" s="32" t="s">
        <v>8140</v>
      </c>
      <c r="N1934" s="35" t="s">
        <v>6633</v>
      </c>
      <c r="O1934" s="1" t="s">
        <v>4730</v>
      </c>
      <c r="P1934" s="1" t="s">
        <v>4622</v>
      </c>
      <c r="Q1934" s="1" t="s">
        <v>4611</v>
      </c>
      <c r="R1934" s="1" t="s">
        <v>4823</v>
      </c>
      <c r="S1934" s="1">
        <f>+Excel_Advanced_Sales_Dataset_2000__hetvi__2[[#This Row],[Unit Price]]*Excel_Advanced_Sales_Dataset_2000__hetvi__2[[#This Row],[Quantity]]</f>
        <v>1917245.5</v>
      </c>
    </row>
    <row r="1935" spans="1:19" x14ac:dyDescent="0.25">
      <c r="A1935" s="1" t="s">
        <v>4461</v>
      </c>
      <c r="B1935" s="1" t="s">
        <v>2007</v>
      </c>
      <c r="C1935" s="1" t="s">
        <v>4926</v>
      </c>
      <c r="D1935" s="1" t="s">
        <v>5124</v>
      </c>
      <c r="E1935" s="1" t="s">
        <v>4615</v>
      </c>
      <c r="F1935" s="1" t="s">
        <v>4754</v>
      </c>
      <c r="G1935" s="1" t="s">
        <v>4839</v>
      </c>
      <c r="H1935" s="1" t="s">
        <v>4638</v>
      </c>
      <c r="I1935" s="1" t="s">
        <v>4802</v>
      </c>
      <c r="J1935" s="1" t="s">
        <v>5100</v>
      </c>
      <c r="K1935">
        <v>25216.75</v>
      </c>
      <c r="L1935">
        <v>10.17</v>
      </c>
      <c r="M1935" s="32" t="s">
        <v>8141</v>
      </c>
      <c r="N1935" s="35" t="s">
        <v>4952</v>
      </c>
      <c r="O1935" s="1" t="s">
        <v>4730</v>
      </c>
      <c r="P1935" s="1" t="s">
        <v>4622</v>
      </c>
      <c r="Q1935" s="1" t="s">
        <v>4643</v>
      </c>
      <c r="R1935" s="1" t="s">
        <v>4665</v>
      </c>
      <c r="S1935" s="1">
        <f>+Excel_Advanced_Sales_Dataset_2000__hetvi__2[[#This Row],[Unit Price]]*Excel_Advanced_Sales_Dataset_2000__hetvi__2[[#This Row],[Quantity]]</f>
        <v>1185187.25</v>
      </c>
    </row>
    <row r="1936" spans="1:19" x14ac:dyDescent="0.25">
      <c r="A1936" s="1" t="s">
        <v>4463</v>
      </c>
      <c r="B1936" s="1" t="s">
        <v>214</v>
      </c>
      <c r="C1936" s="1" t="s">
        <v>6410</v>
      </c>
      <c r="D1936" s="1" t="s">
        <v>5675</v>
      </c>
      <c r="E1936" s="1" t="s">
        <v>4656</v>
      </c>
      <c r="F1936" s="1" t="s">
        <v>4657</v>
      </c>
      <c r="G1936" s="1" t="s">
        <v>4658</v>
      </c>
      <c r="H1936" s="1" t="s">
        <v>4630</v>
      </c>
      <c r="I1936" s="1" t="s">
        <v>4631</v>
      </c>
      <c r="J1936" s="1" t="s">
        <v>4966</v>
      </c>
      <c r="K1936">
        <v>28892.02</v>
      </c>
      <c r="L1936">
        <v>16.04</v>
      </c>
      <c r="M1936" s="32" t="s">
        <v>8142</v>
      </c>
      <c r="N1936" s="35" t="s">
        <v>5703</v>
      </c>
      <c r="O1936" s="1" t="s">
        <v>4664</v>
      </c>
      <c r="P1936" s="1" t="s">
        <v>4622</v>
      </c>
      <c r="Q1936" s="1" t="s">
        <v>4611</v>
      </c>
      <c r="R1936" s="1" t="s">
        <v>4720</v>
      </c>
      <c r="S1936" s="1">
        <f>+Excel_Advanced_Sales_Dataset_2000__hetvi__2[[#This Row],[Unit Price]]*Excel_Advanced_Sales_Dataset_2000__hetvi__2[[#This Row],[Quantity]]</f>
        <v>491164.34</v>
      </c>
    </row>
    <row r="1937" spans="1:19" x14ac:dyDescent="0.25">
      <c r="A1937" s="1" t="s">
        <v>4465</v>
      </c>
      <c r="B1937" s="1" t="s">
        <v>1565</v>
      </c>
      <c r="C1937" s="1" t="s">
        <v>4666</v>
      </c>
      <c r="D1937" s="1" t="s">
        <v>7300</v>
      </c>
      <c r="E1937" s="1" t="s">
        <v>4627</v>
      </c>
      <c r="F1937" s="1" t="s">
        <v>4636</v>
      </c>
      <c r="G1937" s="1" t="s">
        <v>5095</v>
      </c>
      <c r="H1937" s="1" t="s">
        <v>4659</v>
      </c>
      <c r="I1937" s="1" t="s">
        <v>4787</v>
      </c>
      <c r="J1937" s="1" t="s">
        <v>4869</v>
      </c>
      <c r="K1937">
        <v>17378.64</v>
      </c>
      <c r="L1937">
        <v>7.11</v>
      </c>
      <c r="M1937" s="32" t="s">
        <v>8143</v>
      </c>
      <c r="N1937" s="35" t="s">
        <v>5492</v>
      </c>
      <c r="O1937" s="1" t="s">
        <v>4664</v>
      </c>
      <c r="P1937" s="1" t="s">
        <v>4622</v>
      </c>
      <c r="Q1937" s="1" t="s">
        <v>4623</v>
      </c>
      <c r="R1937" s="1" t="s">
        <v>4703</v>
      </c>
      <c r="S1937" s="1">
        <f>+Excel_Advanced_Sales_Dataset_2000__hetvi__2[[#This Row],[Unit Price]]*Excel_Advanced_Sales_Dataset_2000__hetvi__2[[#This Row],[Quantity]]</f>
        <v>469223.27999999997</v>
      </c>
    </row>
    <row r="1938" spans="1:19" x14ac:dyDescent="0.25">
      <c r="A1938" s="1" t="s">
        <v>4467</v>
      </c>
      <c r="B1938" s="1" t="s">
        <v>673</v>
      </c>
      <c r="C1938" s="1" t="s">
        <v>4745</v>
      </c>
      <c r="D1938" s="1" t="s">
        <v>4921</v>
      </c>
      <c r="E1938" s="1" t="s">
        <v>4602</v>
      </c>
      <c r="F1938" s="1" t="s">
        <v>4684</v>
      </c>
      <c r="G1938" s="1" t="s">
        <v>4792</v>
      </c>
      <c r="H1938" s="1" t="s">
        <v>4638</v>
      </c>
      <c r="I1938" s="1" t="s">
        <v>4716</v>
      </c>
      <c r="J1938" s="1" t="s">
        <v>5058</v>
      </c>
      <c r="K1938">
        <v>4307.57</v>
      </c>
      <c r="L1938">
        <v>16.93</v>
      </c>
      <c r="M1938" s="32" t="s">
        <v>8144</v>
      </c>
      <c r="N1938" s="35" t="s">
        <v>5432</v>
      </c>
      <c r="O1938" s="1" t="s">
        <v>45</v>
      </c>
      <c r="P1938" s="1" t="s">
        <v>4622</v>
      </c>
      <c r="Q1938" s="1" t="s">
        <v>4643</v>
      </c>
      <c r="R1938" s="1" t="s">
        <v>4644</v>
      </c>
      <c r="S1938" s="1">
        <f>+Excel_Advanced_Sales_Dataset_2000__hetvi__2[[#This Row],[Unit Price]]*Excel_Advanced_Sales_Dataset_2000__hetvi__2[[#This Row],[Quantity]]</f>
        <v>77536.259999999995</v>
      </c>
    </row>
    <row r="1939" spans="1:19" x14ac:dyDescent="0.25">
      <c r="A1939" s="1" t="s">
        <v>4469</v>
      </c>
      <c r="B1939" s="1" t="s">
        <v>55</v>
      </c>
      <c r="C1939" s="1" t="s">
        <v>5224</v>
      </c>
      <c r="D1939" s="1" t="s">
        <v>5016</v>
      </c>
      <c r="E1939" s="1" t="s">
        <v>4656</v>
      </c>
      <c r="F1939" s="1" t="s">
        <v>4772</v>
      </c>
      <c r="G1939" s="1" t="s">
        <v>4773</v>
      </c>
      <c r="H1939" s="1" t="s">
        <v>4638</v>
      </c>
      <c r="I1939" s="1" t="s">
        <v>4716</v>
      </c>
      <c r="J1939" s="1" t="s">
        <v>4686</v>
      </c>
      <c r="K1939">
        <v>16880.29</v>
      </c>
      <c r="L1939">
        <v>15.46</v>
      </c>
      <c r="M1939" s="32" t="s">
        <v>8145</v>
      </c>
      <c r="N1939" s="35" t="s">
        <v>4663</v>
      </c>
      <c r="O1939" s="1" t="s">
        <v>4730</v>
      </c>
      <c r="P1939" s="1" t="s">
        <v>4622</v>
      </c>
      <c r="Q1939" s="1" t="s">
        <v>4643</v>
      </c>
      <c r="R1939" s="1" t="s">
        <v>4665</v>
      </c>
      <c r="S1939" s="1">
        <f>+Excel_Advanced_Sales_Dataset_2000__hetvi__2[[#This Row],[Unit Price]]*Excel_Advanced_Sales_Dataset_2000__hetvi__2[[#This Row],[Quantity]]</f>
        <v>320725.51</v>
      </c>
    </row>
    <row r="1940" spans="1:19" x14ac:dyDescent="0.25">
      <c r="A1940" s="1" t="s">
        <v>4471</v>
      </c>
      <c r="B1940" s="1" t="s">
        <v>1532</v>
      </c>
      <c r="C1940" s="1" t="s">
        <v>5989</v>
      </c>
      <c r="D1940" s="1" t="s">
        <v>7472</v>
      </c>
      <c r="E1940" s="1" t="s">
        <v>4656</v>
      </c>
      <c r="F1940" s="1" t="s">
        <v>4772</v>
      </c>
      <c r="G1940" s="1" t="s">
        <v>4867</v>
      </c>
      <c r="H1940" s="1" t="s">
        <v>4638</v>
      </c>
      <c r="I1940" s="1" t="s">
        <v>4774</v>
      </c>
      <c r="J1940" s="1" t="s">
        <v>4686</v>
      </c>
      <c r="K1940">
        <v>10350.19</v>
      </c>
      <c r="L1940">
        <v>15.71</v>
      </c>
      <c r="M1940" s="32" t="s">
        <v>8146</v>
      </c>
      <c r="N1940" s="35" t="s">
        <v>5276</v>
      </c>
      <c r="O1940" s="1" t="s">
        <v>4730</v>
      </c>
      <c r="P1940" s="1" t="s">
        <v>4622</v>
      </c>
      <c r="Q1940" s="1" t="s">
        <v>4643</v>
      </c>
      <c r="R1940" s="1" t="s">
        <v>4744</v>
      </c>
      <c r="S1940" s="1">
        <f>+Excel_Advanced_Sales_Dataset_2000__hetvi__2[[#This Row],[Unit Price]]*Excel_Advanced_Sales_Dataset_2000__hetvi__2[[#This Row],[Quantity]]</f>
        <v>196653.61000000002</v>
      </c>
    </row>
    <row r="1941" spans="1:19" x14ac:dyDescent="0.25">
      <c r="A1941" s="1" t="s">
        <v>4473</v>
      </c>
      <c r="B1941" s="1" t="s">
        <v>3128</v>
      </c>
      <c r="C1941" s="1" t="s">
        <v>4915</v>
      </c>
      <c r="D1941" s="1" t="s">
        <v>5187</v>
      </c>
      <c r="E1941" s="1" t="s">
        <v>4627</v>
      </c>
      <c r="F1941" s="1" t="s">
        <v>4628</v>
      </c>
      <c r="G1941" s="1" t="s">
        <v>4629</v>
      </c>
      <c r="H1941" s="1" t="s">
        <v>4618</v>
      </c>
      <c r="I1941" s="1" t="s">
        <v>4748</v>
      </c>
      <c r="J1941" s="1" t="s">
        <v>5278</v>
      </c>
      <c r="K1941">
        <v>17526.46</v>
      </c>
      <c r="L1941">
        <v>18.57</v>
      </c>
      <c r="M1941" s="32" t="s">
        <v>8147</v>
      </c>
      <c r="N1941" s="35" t="s">
        <v>5082</v>
      </c>
      <c r="O1941" s="1" t="s">
        <v>4664</v>
      </c>
      <c r="P1941" s="1" t="s">
        <v>4610</v>
      </c>
      <c r="Q1941" s="1" t="s">
        <v>4611</v>
      </c>
      <c r="R1941" s="1" t="s">
        <v>4644</v>
      </c>
      <c r="S1941" s="1">
        <f>+Excel_Advanced_Sales_Dataset_2000__hetvi__2[[#This Row],[Unit Price]]*Excel_Advanced_Sales_Dataset_2000__hetvi__2[[#This Row],[Quantity]]</f>
        <v>87632.299999999988</v>
      </c>
    </row>
    <row r="1942" spans="1:19" x14ac:dyDescent="0.25">
      <c r="A1942" s="1" t="s">
        <v>4475</v>
      </c>
      <c r="B1942" s="1" t="s">
        <v>1284</v>
      </c>
      <c r="C1942" s="1" t="s">
        <v>6670</v>
      </c>
      <c r="D1942" s="1" t="s">
        <v>7171</v>
      </c>
      <c r="E1942" s="1" t="s">
        <v>4615</v>
      </c>
      <c r="F1942" s="1" t="s">
        <v>4616</v>
      </c>
      <c r="G1942" s="1" t="s">
        <v>4617</v>
      </c>
      <c r="H1942" s="1" t="s">
        <v>4605</v>
      </c>
      <c r="I1942" s="1" t="s">
        <v>4606</v>
      </c>
      <c r="J1942" s="1" t="s">
        <v>4749</v>
      </c>
      <c r="K1942">
        <v>7409.89</v>
      </c>
      <c r="L1942">
        <v>5.92</v>
      </c>
      <c r="M1942" s="32" t="s">
        <v>8148</v>
      </c>
      <c r="N1942" s="35" t="s">
        <v>6604</v>
      </c>
      <c r="O1942" s="1" t="s">
        <v>4651</v>
      </c>
      <c r="P1942" s="1" t="s">
        <v>4622</v>
      </c>
      <c r="Q1942" s="1" t="s">
        <v>4643</v>
      </c>
      <c r="R1942" s="1" t="s">
        <v>4644</v>
      </c>
      <c r="S1942" s="1">
        <f>+Excel_Advanced_Sales_Dataset_2000__hetvi__2[[#This Row],[Unit Price]]*Excel_Advanced_Sales_Dataset_2000__hetvi__2[[#This Row],[Quantity]]</f>
        <v>266756.04000000004</v>
      </c>
    </row>
    <row r="1943" spans="1:19" x14ac:dyDescent="0.25">
      <c r="A1943" s="1" t="s">
        <v>4477</v>
      </c>
      <c r="B1943" s="1" t="s">
        <v>1081</v>
      </c>
      <c r="C1943" s="1" t="s">
        <v>4770</v>
      </c>
      <c r="D1943" s="1" t="s">
        <v>5565</v>
      </c>
      <c r="E1943" s="1" t="s">
        <v>4615</v>
      </c>
      <c r="F1943" s="1" t="s">
        <v>4754</v>
      </c>
      <c r="G1943" s="1" t="s">
        <v>4755</v>
      </c>
      <c r="H1943" s="1" t="s">
        <v>4638</v>
      </c>
      <c r="I1943" s="1" t="s">
        <v>4834</v>
      </c>
      <c r="J1943" s="1" t="s">
        <v>5100</v>
      </c>
      <c r="K1943">
        <v>37351.39</v>
      </c>
      <c r="L1943">
        <v>7.51</v>
      </c>
      <c r="M1943" s="32" t="s">
        <v>8149</v>
      </c>
      <c r="N1943" s="35" t="s">
        <v>5196</v>
      </c>
      <c r="O1943" s="1" t="s">
        <v>45</v>
      </c>
      <c r="P1943" s="1" t="s">
        <v>4622</v>
      </c>
      <c r="Q1943" s="1" t="s">
        <v>4623</v>
      </c>
      <c r="R1943" s="1" t="s">
        <v>4644</v>
      </c>
      <c r="S1943" s="1">
        <f>+Excel_Advanced_Sales_Dataset_2000__hetvi__2[[#This Row],[Unit Price]]*Excel_Advanced_Sales_Dataset_2000__hetvi__2[[#This Row],[Quantity]]</f>
        <v>1755515.33</v>
      </c>
    </row>
    <row r="1944" spans="1:19" x14ac:dyDescent="0.25">
      <c r="A1944" s="1" t="s">
        <v>4479</v>
      </c>
      <c r="B1944" s="1" t="s">
        <v>497</v>
      </c>
      <c r="C1944" s="1" t="s">
        <v>4752</v>
      </c>
      <c r="D1944" s="1" t="s">
        <v>6983</v>
      </c>
      <c r="E1944" s="1" t="s">
        <v>4615</v>
      </c>
      <c r="F1944" s="1" t="s">
        <v>4843</v>
      </c>
      <c r="G1944" s="1" t="s">
        <v>4844</v>
      </c>
      <c r="H1944" s="1" t="s">
        <v>4659</v>
      </c>
      <c r="I1944" s="1" t="s">
        <v>4660</v>
      </c>
      <c r="J1944" s="1" t="s">
        <v>4727</v>
      </c>
      <c r="K1944">
        <v>45806.44</v>
      </c>
      <c r="L1944">
        <v>17.489999999999998</v>
      </c>
      <c r="M1944" s="32" t="s">
        <v>8150</v>
      </c>
      <c r="N1944" s="35" t="s">
        <v>6201</v>
      </c>
      <c r="O1944" s="1" t="s">
        <v>4609</v>
      </c>
      <c r="P1944" s="1" t="s">
        <v>4622</v>
      </c>
      <c r="Q1944" s="1" t="s">
        <v>4643</v>
      </c>
      <c r="R1944" s="1" t="s">
        <v>4624</v>
      </c>
      <c r="S1944" s="1">
        <f>+Excel_Advanced_Sales_Dataset_2000__hetvi__2[[#This Row],[Unit Price]]*Excel_Advanced_Sales_Dataset_2000__hetvi__2[[#This Row],[Quantity]]</f>
        <v>366451.52</v>
      </c>
    </row>
    <row r="1945" spans="1:19" x14ac:dyDescent="0.25">
      <c r="A1945" s="1" t="s">
        <v>4481</v>
      </c>
      <c r="B1945" s="1" t="s">
        <v>465</v>
      </c>
      <c r="C1945" s="1" t="s">
        <v>6335</v>
      </c>
      <c r="D1945" s="1" t="s">
        <v>5441</v>
      </c>
      <c r="E1945" s="1" t="s">
        <v>4656</v>
      </c>
      <c r="F1945" s="1" t="s">
        <v>4891</v>
      </c>
      <c r="G1945" s="1" t="s">
        <v>5143</v>
      </c>
      <c r="H1945" s="1" t="s">
        <v>4605</v>
      </c>
      <c r="I1945" s="1" t="s">
        <v>4706</v>
      </c>
      <c r="J1945" s="1" t="s">
        <v>5248</v>
      </c>
      <c r="K1945">
        <v>36478.86</v>
      </c>
      <c r="L1945">
        <v>7.41</v>
      </c>
      <c r="M1945" s="32" t="s">
        <v>8151</v>
      </c>
      <c r="N1945" s="35" t="s">
        <v>6506</v>
      </c>
      <c r="O1945" s="1" t="s">
        <v>45</v>
      </c>
      <c r="P1945" s="1" t="s">
        <v>4610</v>
      </c>
      <c r="Q1945" s="1" t="s">
        <v>4623</v>
      </c>
      <c r="R1945" s="1" t="s">
        <v>4823</v>
      </c>
      <c r="S1945" s="1">
        <f>+Excel_Advanced_Sales_Dataset_2000__hetvi__2[[#This Row],[Unit Price]]*Excel_Advanced_Sales_Dataset_2000__hetvi__2[[#This Row],[Quantity]]</f>
        <v>401267.46</v>
      </c>
    </row>
    <row r="1946" spans="1:19" x14ac:dyDescent="0.25">
      <c r="A1946" s="1" t="s">
        <v>4483</v>
      </c>
      <c r="B1946" s="1" t="s">
        <v>395</v>
      </c>
      <c r="C1946" s="1" t="s">
        <v>5416</v>
      </c>
      <c r="D1946" s="1" t="s">
        <v>4983</v>
      </c>
      <c r="E1946" s="1" t="s">
        <v>4602</v>
      </c>
      <c r="F1946" s="1" t="s">
        <v>4785</v>
      </c>
      <c r="G1946" s="1" t="s">
        <v>4942</v>
      </c>
      <c r="H1946" s="1" t="s">
        <v>4725</v>
      </c>
      <c r="I1946" s="1" t="s">
        <v>4923</v>
      </c>
      <c r="J1946" s="1" t="s">
        <v>4757</v>
      </c>
      <c r="K1946">
        <v>12662.74</v>
      </c>
      <c r="L1946">
        <v>17.149999999999999</v>
      </c>
      <c r="M1946" s="32" t="s">
        <v>8152</v>
      </c>
      <c r="N1946" s="35" t="s">
        <v>5916</v>
      </c>
      <c r="O1946" s="1" t="s">
        <v>4609</v>
      </c>
      <c r="P1946" s="1" t="s">
        <v>4622</v>
      </c>
      <c r="Q1946" s="1" t="s">
        <v>4611</v>
      </c>
      <c r="R1946" s="1" t="s">
        <v>4782</v>
      </c>
      <c r="S1946" s="1">
        <f>+Excel_Advanced_Sales_Dataset_2000__hetvi__2[[#This Row],[Unit Price]]*Excel_Advanced_Sales_Dataset_2000__hetvi__2[[#This Row],[Quantity]]</f>
        <v>354556.72</v>
      </c>
    </row>
    <row r="1947" spans="1:19" x14ac:dyDescent="0.25">
      <c r="A1947" s="1" t="s">
        <v>4485</v>
      </c>
      <c r="B1947" s="1" t="s">
        <v>2097</v>
      </c>
      <c r="C1947" s="1" t="s">
        <v>4634</v>
      </c>
      <c r="D1947" s="1" t="s">
        <v>5274</v>
      </c>
      <c r="E1947" s="1" t="s">
        <v>4656</v>
      </c>
      <c r="F1947" s="1" t="s">
        <v>4891</v>
      </c>
      <c r="G1947" s="1" t="s">
        <v>5183</v>
      </c>
      <c r="H1947" s="1" t="s">
        <v>4618</v>
      </c>
      <c r="I1947" s="1" t="s">
        <v>4619</v>
      </c>
      <c r="J1947" s="1" t="s">
        <v>4741</v>
      </c>
      <c r="K1947">
        <v>44360.39</v>
      </c>
      <c r="L1947">
        <v>15.81</v>
      </c>
      <c r="M1947" s="32" t="s">
        <v>8153</v>
      </c>
      <c r="N1947" s="35" t="s">
        <v>5802</v>
      </c>
      <c r="O1947" s="1" t="s">
        <v>4651</v>
      </c>
      <c r="P1947" s="1" t="s">
        <v>4610</v>
      </c>
      <c r="Q1947" s="1" t="s">
        <v>4611</v>
      </c>
      <c r="R1947" s="1" t="s">
        <v>4665</v>
      </c>
      <c r="S1947" s="1">
        <f>+Excel_Advanced_Sales_Dataset_2000__hetvi__2[[#This Row],[Unit Price]]*Excel_Advanced_Sales_Dataset_2000__hetvi__2[[#This Row],[Quantity]]</f>
        <v>887207.8</v>
      </c>
    </row>
    <row r="1948" spans="1:19" x14ac:dyDescent="0.25">
      <c r="A1948" s="1" t="s">
        <v>4486</v>
      </c>
      <c r="B1948" s="1" t="s">
        <v>2689</v>
      </c>
      <c r="C1948" s="1" t="s">
        <v>4666</v>
      </c>
      <c r="D1948" s="1" t="s">
        <v>4690</v>
      </c>
      <c r="E1948" s="1" t="s">
        <v>4602</v>
      </c>
      <c r="F1948" s="1" t="s">
        <v>4668</v>
      </c>
      <c r="G1948" s="1" t="s">
        <v>4807</v>
      </c>
      <c r="H1948" s="1" t="s">
        <v>4618</v>
      </c>
      <c r="I1948" s="1" t="s">
        <v>4735</v>
      </c>
      <c r="J1948" s="1" t="s">
        <v>4893</v>
      </c>
      <c r="K1948">
        <v>48406.05</v>
      </c>
      <c r="L1948">
        <v>12.52</v>
      </c>
      <c r="M1948" s="32" t="s">
        <v>8154</v>
      </c>
      <c r="N1948" s="35" t="s">
        <v>4800</v>
      </c>
      <c r="O1948" s="1" t="s">
        <v>4664</v>
      </c>
      <c r="P1948" s="1" t="s">
        <v>4622</v>
      </c>
      <c r="Q1948" s="1" t="s">
        <v>4643</v>
      </c>
      <c r="R1948" s="1" t="s">
        <v>4624</v>
      </c>
      <c r="S1948" s="1">
        <f>+Excel_Advanced_Sales_Dataset_2000__hetvi__2[[#This Row],[Unit Price]]*Excel_Advanced_Sales_Dataset_2000__hetvi__2[[#This Row],[Quantity]]</f>
        <v>1016527.05</v>
      </c>
    </row>
    <row r="1949" spans="1:19" x14ac:dyDescent="0.25">
      <c r="A1949" s="1" t="s">
        <v>4488</v>
      </c>
      <c r="B1949" s="1" t="s">
        <v>1179</v>
      </c>
      <c r="C1949" s="1" t="s">
        <v>5134</v>
      </c>
      <c r="D1949" s="1" t="s">
        <v>5069</v>
      </c>
      <c r="E1949" s="1" t="s">
        <v>4615</v>
      </c>
      <c r="F1949" s="1" t="s">
        <v>4843</v>
      </c>
      <c r="G1949" s="1" t="s">
        <v>4844</v>
      </c>
      <c r="H1949" s="1" t="s">
        <v>4618</v>
      </c>
      <c r="I1949" s="1" t="s">
        <v>4678</v>
      </c>
      <c r="J1949" s="1" t="s">
        <v>5100</v>
      </c>
      <c r="K1949">
        <v>12477.67</v>
      </c>
      <c r="L1949">
        <v>17.54</v>
      </c>
      <c r="M1949" s="32" t="s">
        <v>8155</v>
      </c>
      <c r="N1949" s="35" t="s">
        <v>5060</v>
      </c>
      <c r="O1949" s="1" t="s">
        <v>4651</v>
      </c>
      <c r="P1949" s="1" t="s">
        <v>4622</v>
      </c>
      <c r="Q1949" s="1" t="s">
        <v>4623</v>
      </c>
      <c r="R1949" s="1" t="s">
        <v>4696</v>
      </c>
      <c r="S1949" s="1">
        <f>+Excel_Advanced_Sales_Dataset_2000__hetvi__2[[#This Row],[Unit Price]]*Excel_Advanced_Sales_Dataset_2000__hetvi__2[[#This Row],[Quantity]]</f>
        <v>586450.49</v>
      </c>
    </row>
    <row r="1950" spans="1:19" x14ac:dyDescent="0.25">
      <c r="A1950" s="1" t="s">
        <v>4490</v>
      </c>
      <c r="B1950" s="1" t="s">
        <v>4283</v>
      </c>
      <c r="C1950" s="1" t="s">
        <v>5349</v>
      </c>
      <c r="D1950" s="1" t="s">
        <v>6831</v>
      </c>
      <c r="E1950" s="1" t="s">
        <v>4656</v>
      </c>
      <c r="F1950" s="1" t="s">
        <v>4772</v>
      </c>
      <c r="G1950" s="1" t="s">
        <v>4773</v>
      </c>
      <c r="H1950" s="1" t="s">
        <v>4618</v>
      </c>
      <c r="I1950" s="1" t="s">
        <v>4678</v>
      </c>
      <c r="J1950" s="1" t="s">
        <v>5261</v>
      </c>
      <c r="K1950">
        <v>46645.02</v>
      </c>
      <c r="L1950">
        <v>13.24</v>
      </c>
      <c r="M1950" s="32" t="s">
        <v>8156</v>
      </c>
      <c r="N1950" s="35" t="s">
        <v>6601</v>
      </c>
      <c r="O1950" s="1" t="s">
        <v>4730</v>
      </c>
      <c r="P1950" s="1" t="s">
        <v>4622</v>
      </c>
      <c r="Q1950" s="1" t="s">
        <v>4623</v>
      </c>
      <c r="R1950" s="1" t="s">
        <v>4696</v>
      </c>
      <c r="S1950" s="1">
        <f>+Excel_Advanced_Sales_Dataset_2000__hetvi__2[[#This Row],[Unit Price]]*Excel_Advanced_Sales_Dataset_2000__hetvi__2[[#This Row],[Quantity]]</f>
        <v>466450.19999999995</v>
      </c>
    </row>
    <row r="1951" spans="1:19" x14ac:dyDescent="0.25">
      <c r="A1951" s="1" t="s">
        <v>4492</v>
      </c>
      <c r="B1951" s="1" t="s">
        <v>617</v>
      </c>
      <c r="C1951" s="1" t="s">
        <v>6293</v>
      </c>
      <c r="D1951" s="1" t="s">
        <v>5232</v>
      </c>
      <c r="E1951" s="1" t="s">
        <v>4656</v>
      </c>
      <c r="F1951" s="1" t="s">
        <v>4772</v>
      </c>
      <c r="G1951" s="1" t="s">
        <v>4773</v>
      </c>
      <c r="H1951" s="1" t="s">
        <v>4725</v>
      </c>
      <c r="I1951" s="1" t="s">
        <v>5247</v>
      </c>
      <c r="J1951" s="1" t="s">
        <v>5128</v>
      </c>
      <c r="K1951">
        <v>1487.14</v>
      </c>
      <c r="L1951">
        <v>3.88</v>
      </c>
      <c r="M1951" s="32" t="s">
        <v>8157</v>
      </c>
      <c r="N1951" s="35" t="s">
        <v>7341</v>
      </c>
      <c r="O1951" s="1" t="s">
        <v>45</v>
      </c>
      <c r="P1951" s="1" t="s">
        <v>4622</v>
      </c>
      <c r="Q1951" s="1" t="s">
        <v>4643</v>
      </c>
      <c r="R1951" s="1" t="s">
        <v>4612</v>
      </c>
      <c r="S1951" s="1">
        <f>+Excel_Advanced_Sales_Dataset_2000__hetvi__2[[#This Row],[Unit Price]]*Excel_Advanced_Sales_Dataset_2000__hetvi__2[[#This Row],[Quantity]]</f>
        <v>56511.320000000007</v>
      </c>
    </row>
    <row r="1952" spans="1:19" x14ac:dyDescent="0.25">
      <c r="A1952" s="1" t="s">
        <v>4494</v>
      </c>
      <c r="B1952" s="1" t="s">
        <v>38</v>
      </c>
      <c r="C1952" s="1" t="s">
        <v>4989</v>
      </c>
      <c r="D1952" s="1" t="s">
        <v>4862</v>
      </c>
      <c r="E1952" s="1" t="s">
        <v>4627</v>
      </c>
      <c r="F1952" s="1" t="s">
        <v>4691</v>
      </c>
      <c r="G1952" s="1" t="s">
        <v>4692</v>
      </c>
      <c r="H1952" s="1" t="s">
        <v>4605</v>
      </c>
      <c r="I1952" s="1" t="s">
        <v>4706</v>
      </c>
      <c r="J1952" s="1" t="s">
        <v>4883</v>
      </c>
      <c r="K1952">
        <v>21567.01</v>
      </c>
      <c r="L1952">
        <v>13.8</v>
      </c>
      <c r="M1952" s="32" t="s">
        <v>8158</v>
      </c>
      <c r="N1952" s="35" t="s">
        <v>5398</v>
      </c>
      <c r="O1952" s="1" t="s">
        <v>45</v>
      </c>
      <c r="P1952" s="1" t="s">
        <v>4622</v>
      </c>
      <c r="Q1952" s="1" t="s">
        <v>4623</v>
      </c>
      <c r="R1952" s="1" t="s">
        <v>4720</v>
      </c>
      <c r="S1952" s="1">
        <f>+Excel_Advanced_Sales_Dataset_2000__hetvi__2[[#This Row],[Unit Price]]*Excel_Advanced_Sales_Dataset_2000__hetvi__2[[#This Row],[Quantity]]</f>
        <v>1056783.49</v>
      </c>
    </row>
    <row r="1953" spans="1:19" x14ac:dyDescent="0.25">
      <c r="A1953" s="1" t="s">
        <v>4496</v>
      </c>
      <c r="B1953" s="1" t="s">
        <v>3546</v>
      </c>
      <c r="C1953" s="1" t="s">
        <v>8159</v>
      </c>
      <c r="D1953" s="1" t="s">
        <v>4854</v>
      </c>
      <c r="E1953" s="1" t="s">
        <v>4656</v>
      </c>
      <c r="F1953" s="1" t="s">
        <v>4891</v>
      </c>
      <c r="G1953" s="1" t="s">
        <v>5183</v>
      </c>
      <c r="H1953" s="1" t="s">
        <v>4618</v>
      </c>
      <c r="I1953" s="1" t="s">
        <v>4748</v>
      </c>
      <c r="J1953" s="1" t="s">
        <v>4671</v>
      </c>
      <c r="K1953">
        <v>31280.74</v>
      </c>
      <c r="L1953">
        <v>1.1399999999999999</v>
      </c>
      <c r="M1953" s="32" t="s">
        <v>8160</v>
      </c>
      <c r="N1953" s="35" t="s">
        <v>6604</v>
      </c>
      <c r="O1953" s="1" t="s">
        <v>4609</v>
      </c>
      <c r="P1953" s="1" t="s">
        <v>4622</v>
      </c>
      <c r="Q1953" s="1" t="s">
        <v>4643</v>
      </c>
      <c r="R1953" s="1" t="s">
        <v>4644</v>
      </c>
      <c r="S1953" s="1">
        <f>+Excel_Advanced_Sales_Dataset_2000__hetvi__2[[#This Row],[Unit Price]]*Excel_Advanced_Sales_Dataset_2000__hetvi__2[[#This Row],[Quantity]]</f>
        <v>1251229.6000000001</v>
      </c>
    </row>
    <row r="1954" spans="1:19" x14ac:dyDescent="0.25">
      <c r="A1954" s="1" t="s">
        <v>4498</v>
      </c>
      <c r="B1954" s="1" t="s">
        <v>459</v>
      </c>
      <c r="C1954" s="1" t="s">
        <v>5416</v>
      </c>
      <c r="D1954" s="1" t="s">
        <v>5503</v>
      </c>
      <c r="E1954" s="1" t="s">
        <v>4615</v>
      </c>
      <c r="F1954" s="1" t="s">
        <v>4843</v>
      </c>
      <c r="G1954" s="1" t="s">
        <v>4844</v>
      </c>
      <c r="H1954" s="1" t="s">
        <v>4638</v>
      </c>
      <c r="I1954" s="1" t="s">
        <v>4716</v>
      </c>
      <c r="J1954" s="1" t="s">
        <v>5370</v>
      </c>
      <c r="K1954">
        <v>25482.79</v>
      </c>
      <c r="L1954">
        <v>3.15</v>
      </c>
      <c r="M1954" s="32" t="s">
        <v>8161</v>
      </c>
      <c r="N1954" s="35" t="s">
        <v>5104</v>
      </c>
      <c r="O1954" s="1" t="s">
        <v>4664</v>
      </c>
      <c r="P1954" s="1" t="s">
        <v>4622</v>
      </c>
      <c r="Q1954" s="1" t="s">
        <v>4643</v>
      </c>
      <c r="R1954" s="1" t="s">
        <v>4665</v>
      </c>
      <c r="S1954" s="1">
        <f>+Excel_Advanced_Sales_Dataset_2000__hetvi__2[[#This Row],[Unit Price]]*Excel_Advanced_Sales_Dataset_2000__hetvi__2[[#This Row],[Quantity]]</f>
        <v>1070277.18</v>
      </c>
    </row>
    <row r="1955" spans="1:19" x14ac:dyDescent="0.25">
      <c r="A1955" s="1" t="s">
        <v>4500</v>
      </c>
      <c r="B1955" s="1" t="s">
        <v>2225</v>
      </c>
      <c r="C1955" s="1" t="s">
        <v>7334</v>
      </c>
      <c r="D1955" s="1" t="s">
        <v>5673</v>
      </c>
      <c r="E1955" s="1" t="s">
        <v>4615</v>
      </c>
      <c r="F1955" s="1" t="s">
        <v>4616</v>
      </c>
      <c r="G1955" s="1" t="s">
        <v>4699</v>
      </c>
      <c r="H1955" s="1" t="s">
        <v>4725</v>
      </c>
      <c r="I1955" s="1" t="s">
        <v>4923</v>
      </c>
      <c r="J1955" s="1" t="s">
        <v>4693</v>
      </c>
      <c r="K1955">
        <v>6785.25</v>
      </c>
      <c r="L1955">
        <v>2.36</v>
      </c>
      <c r="M1955" s="32" t="s">
        <v>8162</v>
      </c>
      <c r="N1955" s="35" t="s">
        <v>6127</v>
      </c>
      <c r="O1955" s="1" t="s">
        <v>4651</v>
      </c>
      <c r="P1955" s="1" t="s">
        <v>4610</v>
      </c>
      <c r="Q1955" s="1" t="s">
        <v>4643</v>
      </c>
      <c r="R1955" s="1" t="s">
        <v>4612</v>
      </c>
      <c r="S1955" s="1">
        <f>+Excel_Advanced_Sales_Dataset_2000__hetvi__2[[#This Row],[Unit Price]]*Excel_Advanced_Sales_Dataset_2000__hetvi__2[[#This Row],[Quantity]]</f>
        <v>203557.5</v>
      </c>
    </row>
    <row r="1956" spans="1:19" x14ac:dyDescent="0.25">
      <c r="A1956" s="1" t="s">
        <v>4502</v>
      </c>
      <c r="B1956" s="1" t="s">
        <v>358</v>
      </c>
      <c r="C1956" s="1" t="s">
        <v>5187</v>
      </c>
      <c r="D1956" s="1" t="s">
        <v>4838</v>
      </c>
      <c r="E1956" s="1" t="s">
        <v>4627</v>
      </c>
      <c r="F1956" s="1" t="s">
        <v>4723</v>
      </c>
      <c r="G1956" s="1" t="s">
        <v>4922</v>
      </c>
      <c r="H1956" s="1" t="s">
        <v>4659</v>
      </c>
      <c r="I1956" s="1" t="s">
        <v>4787</v>
      </c>
      <c r="J1956" s="1" t="s">
        <v>4648</v>
      </c>
      <c r="K1956">
        <v>25903.73</v>
      </c>
      <c r="L1956">
        <v>17.47</v>
      </c>
      <c r="M1956" s="32" t="s">
        <v>8163</v>
      </c>
      <c r="N1956" s="35" t="s">
        <v>5713</v>
      </c>
      <c r="O1956" s="1" t="s">
        <v>45</v>
      </c>
      <c r="P1956" s="1" t="s">
        <v>4622</v>
      </c>
      <c r="Q1956" s="1" t="s">
        <v>4611</v>
      </c>
      <c r="R1956" s="1" t="s">
        <v>4624</v>
      </c>
      <c r="S1956" s="1">
        <f>+Excel_Advanced_Sales_Dataset_2000__hetvi__2[[#This Row],[Unit Price]]*Excel_Advanced_Sales_Dataset_2000__hetvi__2[[#This Row],[Quantity]]</f>
        <v>1139764.1199999999</v>
      </c>
    </row>
    <row r="1957" spans="1:19" x14ac:dyDescent="0.25">
      <c r="A1957" s="1" t="s">
        <v>4504</v>
      </c>
      <c r="B1957" s="1" t="s">
        <v>788</v>
      </c>
      <c r="C1957" s="1" t="s">
        <v>5029</v>
      </c>
      <c r="D1957" s="1" t="s">
        <v>6198</v>
      </c>
      <c r="E1957" s="1" t="s">
        <v>4615</v>
      </c>
      <c r="F1957" s="1" t="s">
        <v>4616</v>
      </c>
      <c r="G1957" s="1" t="s">
        <v>4617</v>
      </c>
      <c r="H1957" s="1" t="s">
        <v>4659</v>
      </c>
      <c r="I1957" s="1" t="s">
        <v>4943</v>
      </c>
      <c r="J1957" s="1" t="s">
        <v>4741</v>
      </c>
      <c r="K1957">
        <v>24268.86</v>
      </c>
      <c r="L1957">
        <v>18.670000000000002</v>
      </c>
      <c r="M1957" s="32" t="s">
        <v>8164</v>
      </c>
      <c r="N1957" s="35" t="s">
        <v>4702</v>
      </c>
      <c r="O1957" s="1" t="s">
        <v>45</v>
      </c>
      <c r="P1957" s="1" t="s">
        <v>4622</v>
      </c>
      <c r="Q1957" s="1" t="s">
        <v>4643</v>
      </c>
      <c r="R1957" s="1" t="s">
        <v>4703</v>
      </c>
      <c r="S1957" s="1">
        <f>+Excel_Advanced_Sales_Dataset_2000__hetvi__2[[#This Row],[Unit Price]]*Excel_Advanced_Sales_Dataset_2000__hetvi__2[[#This Row],[Quantity]]</f>
        <v>485377.2</v>
      </c>
    </row>
    <row r="1958" spans="1:19" x14ac:dyDescent="0.25">
      <c r="A1958" s="1" t="s">
        <v>4506</v>
      </c>
      <c r="B1958" s="1" t="s">
        <v>4507</v>
      </c>
      <c r="C1958" s="1" t="s">
        <v>5764</v>
      </c>
      <c r="D1958" s="1" t="s">
        <v>6000</v>
      </c>
      <c r="E1958" s="1" t="s">
        <v>4602</v>
      </c>
      <c r="F1958" s="1" t="s">
        <v>4603</v>
      </c>
      <c r="G1958" s="1" t="s">
        <v>4955</v>
      </c>
      <c r="H1958" s="1" t="s">
        <v>4659</v>
      </c>
      <c r="I1958" s="1" t="s">
        <v>4660</v>
      </c>
      <c r="J1958" s="1" t="s">
        <v>4993</v>
      </c>
      <c r="K1958">
        <v>14383</v>
      </c>
      <c r="L1958">
        <v>13.16</v>
      </c>
      <c r="M1958" s="32" t="s">
        <v>8165</v>
      </c>
      <c r="N1958" s="35" t="s">
        <v>6214</v>
      </c>
      <c r="O1958" s="1" t="s">
        <v>4651</v>
      </c>
      <c r="P1958" s="1" t="s">
        <v>4622</v>
      </c>
      <c r="Q1958" s="1" t="s">
        <v>4623</v>
      </c>
      <c r="R1958" s="1" t="s">
        <v>4644</v>
      </c>
      <c r="S1958" s="1">
        <f>+Excel_Advanced_Sales_Dataset_2000__hetvi__2[[#This Row],[Unit Price]]*Excel_Advanced_Sales_Dataset_2000__hetvi__2[[#This Row],[Quantity]]</f>
        <v>589703</v>
      </c>
    </row>
    <row r="1959" spans="1:19" x14ac:dyDescent="0.25">
      <c r="A1959" s="1" t="s">
        <v>4509</v>
      </c>
      <c r="B1959" s="1" t="s">
        <v>2007</v>
      </c>
      <c r="C1959" s="1" t="s">
        <v>6223</v>
      </c>
      <c r="D1959" s="1" t="s">
        <v>4818</v>
      </c>
      <c r="E1959" s="1" t="s">
        <v>4615</v>
      </c>
      <c r="F1959" s="1" t="s">
        <v>4733</v>
      </c>
      <c r="G1959" s="1" t="s">
        <v>5083</v>
      </c>
      <c r="H1959" s="1" t="s">
        <v>4659</v>
      </c>
      <c r="I1959" s="1" t="s">
        <v>4787</v>
      </c>
      <c r="J1959" s="1" t="s">
        <v>4869</v>
      </c>
      <c r="K1959">
        <v>38866.410000000003</v>
      </c>
      <c r="L1959">
        <v>14.02</v>
      </c>
      <c r="M1959" s="32" t="s">
        <v>8166</v>
      </c>
      <c r="N1959" s="35" t="s">
        <v>4751</v>
      </c>
      <c r="O1959" s="1" t="s">
        <v>45</v>
      </c>
      <c r="P1959" s="1" t="s">
        <v>4652</v>
      </c>
      <c r="Q1959" s="1" t="s">
        <v>4623</v>
      </c>
      <c r="R1959" s="1" t="s">
        <v>4653</v>
      </c>
      <c r="S1959" s="1">
        <f>+Excel_Advanced_Sales_Dataset_2000__hetvi__2[[#This Row],[Unit Price]]*Excel_Advanced_Sales_Dataset_2000__hetvi__2[[#This Row],[Quantity]]</f>
        <v>1049393.07</v>
      </c>
    </row>
    <row r="1960" spans="1:19" x14ac:dyDescent="0.25">
      <c r="A1960" s="1" t="s">
        <v>4511</v>
      </c>
      <c r="B1960" s="1" t="s">
        <v>3299</v>
      </c>
      <c r="C1960" s="1" t="s">
        <v>4885</v>
      </c>
      <c r="D1960" s="1" t="s">
        <v>8167</v>
      </c>
      <c r="E1960" s="1" t="s">
        <v>4602</v>
      </c>
      <c r="F1960" s="1" t="s">
        <v>4668</v>
      </c>
      <c r="G1960" s="1" t="s">
        <v>4879</v>
      </c>
      <c r="H1960" s="1" t="s">
        <v>4659</v>
      </c>
      <c r="I1960" s="1" t="s">
        <v>4845</v>
      </c>
      <c r="J1960" s="1" t="s">
        <v>4767</v>
      </c>
      <c r="K1960">
        <v>35165.82</v>
      </c>
      <c r="L1960">
        <v>14.43</v>
      </c>
      <c r="M1960" s="32" t="s">
        <v>8168</v>
      </c>
      <c r="N1960" s="35" t="s">
        <v>5912</v>
      </c>
      <c r="O1960" s="1" t="s">
        <v>4651</v>
      </c>
      <c r="P1960" s="1" t="s">
        <v>4622</v>
      </c>
      <c r="Q1960" s="1" t="s">
        <v>4623</v>
      </c>
      <c r="R1960" s="1" t="s">
        <v>4665</v>
      </c>
      <c r="S1960" s="1">
        <f>+Excel_Advanced_Sales_Dataset_2000__hetvi__2[[#This Row],[Unit Price]]*Excel_Advanced_Sales_Dataset_2000__hetvi__2[[#This Row],[Quantity]]</f>
        <v>1582461.9</v>
      </c>
    </row>
    <row r="1961" spans="1:19" x14ac:dyDescent="0.25">
      <c r="A1961" s="1" t="s">
        <v>4513</v>
      </c>
      <c r="B1961" s="1" t="s">
        <v>1254</v>
      </c>
      <c r="C1961" s="1" t="s">
        <v>5395</v>
      </c>
      <c r="D1961" s="1" t="s">
        <v>4770</v>
      </c>
      <c r="E1961" s="1" t="s">
        <v>4602</v>
      </c>
      <c r="F1961" s="1" t="s">
        <v>4668</v>
      </c>
      <c r="G1961" s="1" t="s">
        <v>4669</v>
      </c>
      <c r="H1961" s="1" t="s">
        <v>4618</v>
      </c>
      <c r="I1961" s="1" t="s">
        <v>4678</v>
      </c>
      <c r="J1961" s="1" t="s">
        <v>4749</v>
      </c>
      <c r="K1961">
        <v>47860.17</v>
      </c>
      <c r="L1961">
        <v>9.07</v>
      </c>
      <c r="M1961" s="32" t="s">
        <v>8169</v>
      </c>
      <c r="N1961" s="35" t="s">
        <v>5788</v>
      </c>
      <c r="O1961" s="1" t="s">
        <v>4651</v>
      </c>
      <c r="P1961" s="1" t="s">
        <v>4622</v>
      </c>
      <c r="Q1961" s="1" t="s">
        <v>4623</v>
      </c>
      <c r="R1961" s="1" t="s">
        <v>4653</v>
      </c>
      <c r="S1961" s="1">
        <f>+Excel_Advanced_Sales_Dataset_2000__hetvi__2[[#This Row],[Unit Price]]*Excel_Advanced_Sales_Dataset_2000__hetvi__2[[#This Row],[Quantity]]</f>
        <v>1722966.1199999999</v>
      </c>
    </row>
    <row r="1962" spans="1:19" x14ac:dyDescent="0.25">
      <c r="A1962" s="1" t="s">
        <v>4515</v>
      </c>
      <c r="B1962" s="1" t="s">
        <v>1669</v>
      </c>
      <c r="C1962" s="1" t="s">
        <v>7693</v>
      </c>
      <c r="D1962" s="1" t="s">
        <v>5740</v>
      </c>
      <c r="E1962" s="1" t="s">
        <v>4656</v>
      </c>
      <c r="F1962" s="1" t="s">
        <v>4657</v>
      </c>
      <c r="G1962" s="1" t="s">
        <v>4658</v>
      </c>
      <c r="H1962" s="1" t="s">
        <v>4618</v>
      </c>
      <c r="I1962" s="1" t="s">
        <v>4748</v>
      </c>
      <c r="J1962" s="1" t="s">
        <v>5128</v>
      </c>
      <c r="K1962">
        <v>32753.8</v>
      </c>
      <c r="L1962">
        <v>2.35</v>
      </c>
      <c r="M1962" s="32" t="s">
        <v>8170</v>
      </c>
      <c r="N1962" s="35" t="s">
        <v>6008</v>
      </c>
      <c r="O1962" s="1" t="s">
        <v>4651</v>
      </c>
      <c r="P1962" s="1" t="s">
        <v>4622</v>
      </c>
      <c r="Q1962" s="1" t="s">
        <v>4643</v>
      </c>
      <c r="R1962" s="1" t="s">
        <v>4612</v>
      </c>
      <c r="S1962" s="1">
        <f>+Excel_Advanced_Sales_Dataset_2000__hetvi__2[[#This Row],[Unit Price]]*Excel_Advanced_Sales_Dataset_2000__hetvi__2[[#This Row],[Quantity]]</f>
        <v>1244644.3999999999</v>
      </c>
    </row>
    <row r="1963" spans="1:19" x14ac:dyDescent="0.25">
      <c r="A1963" s="1" t="s">
        <v>4517</v>
      </c>
      <c r="B1963" s="1" t="s">
        <v>1740</v>
      </c>
      <c r="C1963" s="1" t="s">
        <v>8171</v>
      </c>
      <c r="D1963" s="1" t="s">
        <v>6983</v>
      </c>
      <c r="E1963" s="1" t="s">
        <v>4602</v>
      </c>
      <c r="F1963" s="1" t="s">
        <v>4603</v>
      </c>
      <c r="G1963" s="1" t="s">
        <v>4813</v>
      </c>
      <c r="H1963" s="1" t="s">
        <v>4630</v>
      </c>
      <c r="I1963" s="1" t="s">
        <v>5077</v>
      </c>
      <c r="J1963" s="1" t="s">
        <v>4828</v>
      </c>
      <c r="K1963">
        <v>28072.3</v>
      </c>
      <c r="L1963">
        <v>5.14</v>
      </c>
      <c r="M1963" s="32" t="s">
        <v>8172</v>
      </c>
      <c r="N1963" s="35" t="s">
        <v>5002</v>
      </c>
      <c r="O1963" s="1" t="s">
        <v>45</v>
      </c>
      <c r="P1963" s="1" t="s">
        <v>4622</v>
      </c>
      <c r="Q1963" s="1" t="s">
        <v>4611</v>
      </c>
      <c r="R1963" s="1" t="s">
        <v>4744</v>
      </c>
      <c r="S1963" s="1">
        <f>+Excel_Advanced_Sales_Dataset_2000__hetvi__2[[#This Row],[Unit Price]]*Excel_Advanced_Sales_Dataset_2000__hetvi__2[[#This Row],[Quantity]]</f>
        <v>364939.89999999997</v>
      </c>
    </row>
    <row r="1964" spans="1:19" x14ac:dyDescent="0.25">
      <c r="A1964" s="1" t="s">
        <v>4519</v>
      </c>
      <c r="B1964" s="1" t="s">
        <v>76</v>
      </c>
      <c r="C1964" s="1" t="s">
        <v>4817</v>
      </c>
      <c r="D1964" s="1" t="s">
        <v>5127</v>
      </c>
      <c r="E1964" s="1" t="s">
        <v>4656</v>
      </c>
      <c r="F1964" s="1" t="s">
        <v>4772</v>
      </c>
      <c r="G1964" s="1" t="s">
        <v>4867</v>
      </c>
      <c r="H1964" s="1" t="s">
        <v>4638</v>
      </c>
      <c r="I1964" s="1" t="s">
        <v>4639</v>
      </c>
      <c r="J1964" s="1" t="s">
        <v>4902</v>
      </c>
      <c r="K1964">
        <v>17727.3</v>
      </c>
      <c r="L1964">
        <v>12.67</v>
      </c>
      <c r="M1964" s="32" t="s">
        <v>8173</v>
      </c>
      <c r="N1964" s="35" t="s">
        <v>5805</v>
      </c>
      <c r="O1964" s="1" t="s">
        <v>45</v>
      </c>
      <c r="P1964" s="1" t="s">
        <v>4622</v>
      </c>
      <c r="Q1964" s="1" t="s">
        <v>4611</v>
      </c>
      <c r="R1964" s="1" t="s">
        <v>4624</v>
      </c>
      <c r="S1964" s="1">
        <f>+Excel_Advanced_Sales_Dataset_2000__hetvi__2[[#This Row],[Unit Price]]*Excel_Advanced_Sales_Dataset_2000__hetvi__2[[#This Row],[Quantity]]</f>
        <v>850910.39999999991</v>
      </c>
    </row>
    <row r="1965" spans="1:19" x14ac:dyDescent="0.25">
      <c r="A1965" s="1" t="s">
        <v>4521</v>
      </c>
      <c r="B1965" s="1" t="s">
        <v>1371</v>
      </c>
      <c r="C1965" s="1" t="s">
        <v>8174</v>
      </c>
      <c r="D1965" s="1" t="s">
        <v>4921</v>
      </c>
      <c r="E1965" s="1" t="s">
        <v>4602</v>
      </c>
      <c r="F1965" s="1" t="s">
        <v>4603</v>
      </c>
      <c r="G1965" s="1" t="s">
        <v>4955</v>
      </c>
      <c r="H1965" s="1" t="s">
        <v>4630</v>
      </c>
      <c r="I1965" s="1" t="s">
        <v>4766</v>
      </c>
      <c r="J1965" s="1" t="s">
        <v>4700</v>
      </c>
      <c r="K1965">
        <v>3308.54</v>
      </c>
      <c r="L1965">
        <v>4.1100000000000003</v>
      </c>
      <c r="M1965" s="32" t="s">
        <v>8175</v>
      </c>
      <c r="N1965" s="35" t="s">
        <v>5318</v>
      </c>
      <c r="O1965" s="1" t="s">
        <v>4651</v>
      </c>
      <c r="P1965" s="1" t="s">
        <v>4622</v>
      </c>
      <c r="Q1965" s="1" t="s">
        <v>4643</v>
      </c>
      <c r="R1965" s="1" t="s">
        <v>4720</v>
      </c>
      <c r="S1965" s="1">
        <f>+Excel_Advanced_Sales_Dataset_2000__hetvi__2[[#This Row],[Unit Price]]*Excel_Advanced_Sales_Dataset_2000__hetvi__2[[#This Row],[Quantity]]</f>
        <v>95947.66</v>
      </c>
    </row>
    <row r="1966" spans="1:19" x14ac:dyDescent="0.25">
      <c r="A1966" s="1" t="s">
        <v>4523</v>
      </c>
      <c r="B1966" s="1" t="s">
        <v>385</v>
      </c>
      <c r="C1966" s="1" t="s">
        <v>8176</v>
      </c>
      <c r="D1966" s="1" t="s">
        <v>7973</v>
      </c>
      <c r="E1966" s="1" t="s">
        <v>4627</v>
      </c>
      <c r="F1966" s="1" t="s">
        <v>4723</v>
      </c>
      <c r="G1966" s="1" t="s">
        <v>4724</v>
      </c>
      <c r="H1966" s="1" t="s">
        <v>4605</v>
      </c>
      <c r="I1966" s="1" t="s">
        <v>4808</v>
      </c>
      <c r="J1966" s="1" t="s">
        <v>4717</v>
      </c>
      <c r="K1966">
        <v>28709.99</v>
      </c>
      <c r="L1966">
        <v>1.74</v>
      </c>
      <c r="M1966" s="32" t="s">
        <v>8177</v>
      </c>
      <c r="N1966" s="35" t="s">
        <v>5620</v>
      </c>
      <c r="O1966" s="1" t="s">
        <v>4651</v>
      </c>
      <c r="P1966" s="1" t="s">
        <v>4622</v>
      </c>
      <c r="Q1966" s="1" t="s">
        <v>4623</v>
      </c>
      <c r="R1966" s="1" t="s">
        <v>4696</v>
      </c>
      <c r="S1966" s="1">
        <f>+Excel_Advanced_Sales_Dataset_2000__hetvi__2[[#This Row],[Unit Price]]*Excel_Advanced_Sales_Dataset_2000__hetvi__2[[#This Row],[Quantity]]</f>
        <v>1062269.6300000001</v>
      </c>
    </row>
    <row r="1967" spans="1:19" x14ac:dyDescent="0.25">
      <c r="A1967" s="1" t="s">
        <v>4525</v>
      </c>
      <c r="B1967" s="1" t="s">
        <v>450</v>
      </c>
      <c r="C1967" s="1" t="s">
        <v>4760</v>
      </c>
      <c r="D1967" s="1" t="s">
        <v>5543</v>
      </c>
      <c r="E1967" s="1" t="s">
        <v>4615</v>
      </c>
      <c r="F1967" s="1" t="s">
        <v>4733</v>
      </c>
      <c r="G1967" s="1" t="s">
        <v>4897</v>
      </c>
      <c r="H1967" s="1" t="s">
        <v>4725</v>
      </c>
      <c r="I1967" s="1" t="s">
        <v>4827</v>
      </c>
      <c r="J1967" s="1" t="s">
        <v>4679</v>
      </c>
      <c r="K1967">
        <v>49253.120000000003</v>
      </c>
      <c r="L1967">
        <v>13.92</v>
      </c>
      <c r="M1967" s="32" t="s">
        <v>8178</v>
      </c>
      <c r="N1967" s="35" t="s">
        <v>6322</v>
      </c>
      <c r="O1967" s="1" t="s">
        <v>4730</v>
      </c>
      <c r="P1967" s="1" t="s">
        <v>4622</v>
      </c>
      <c r="Q1967" s="1" t="s">
        <v>4623</v>
      </c>
      <c r="R1967" s="1" t="s">
        <v>4823</v>
      </c>
      <c r="S1967" s="1">
        <f>+Excel_Advanced_Sales_Dataset_2000__hetvi__2[[#This Row],[Unit Price]]*Excel_Advanced_Sales_Dataset_2000__hetvi__2[[#This Row],[Quantity]]</f>
        <v>49253.120000000003</v>
      </c>
    </row>
    <row r="1968" spans="1:19" x14ac:dyDescent="0.25">
      <c r="A1968" s="1" t="s">
        <v>4527</v>
      </c>
      <c r="B1968" s="1" t="s">
        <v>1799</v>
      </c>
      <c r="C1968" s="1" t="s">
        <v>4745</v>
      </c>
      <c r="D1968" s="1" t="s">
        <v>8179</v>
      </c>
      <c r="E1968" s="1" t="s">
        <v>4602</v>
      </c>
      <c r="F1968" s="1" t="s">
        <v>4603</v>
      </c>
      <c r="G1968" s="1" t="s">
        <v>4955</v>
      </c>
      <c r="H1968" s="1" t="s">
        <v>4638</v>
      </c>
      <c r="I1968" s="1" t="s">
        <v>4716</v>
      </c>
      <c r="J1968" s="1" t="s">
        <v>5278</v>
      </c>
      <c r="K1968">
        <v>4557.41</v>
      </c>
      <c r="L1968">
        <v>5.63</v>
      </c>
      <c r="M1968" s="32" t="s">
        <v>8180</v>
      </c>
      <c r="N1968" s="35" t="s">
        <v>5920</v>
      </c>
      <c r="O1968" s="1" t="s">
        <v>4651</v>
      </c>
      <c r="P1968" s="1" t="s">
        <v>4610</v>
      </c>
      <c r="Q1968" s="1" t="s">
        <v>4611</v>
      </c>
      <c r="R1968" s="1" t="s">
        <v>4612</v>
      </c>
      <c r="S1968" s="1">
        <f>+Excel_Advanced_Sales_Dataset_2000__hetvi__2[[#This Row],[Unit Price]]*Excel_Advanced_Sales_Dataset_2000__hetvi__2[[#This Row],[Quantity]]</f>
        <v>22787.05</v>
      </c>
    </row>
    <row r="1969" spans="1:19" x14ac:dyDescent="0.25">
      <c r="A1969" s="1" t="s">
        <v>4529</v>
      </c>
      <c r="B1969" s="1" t="s">
        <v>205</v>
      </c>
      <c r="C1969" s="1" t="s">
        <v>7334</v>
      </c>
      <c r="D1969" s="1" t="s">
        <v>5021</v>
      </c>
      <c r="E1969" s="1" t="s">
        <v>4615</v>
      </c>
      <c r="F1969" s="1" t="s">
        <v>4733</v>
      </c>
      <c r="G1969" s="1" t="s">
        <v>5083</v>
      </c>
      <c r="H1969" s="1" t="s">
        <v>4605</v>
      </c>
      <c r="I1969" s="1" t="s">
        <v>4706</v>
      </c>
      <c r="J1969" s="1" t="s">
        <v>4661</v>
      </c>
      <c r="K1969">
        <v>2518.25</v>
      </c>
      <c r="L1969">
        <v>17.16</v>
      </c>
      <c r="M1969" s="32" t="s">
        <v>8181</v>
      </c>
      <c r="N1969" s="35" t="s">
        <v>5337</v>
      </c>
      <c r="O1969" s="1" t="s">
        <v>4651</v>
      </c>
      <c r="P1969" s="1" t="s">
        <v>4622</v>
      </c>
      <c r="Q1969" s="1" t="s">
        <v>4623</v>
      </c>
      <c r="R1969" s="1" t="s">
        <v>4696</v>
      </c>
      <c r="S1969" s="1">
        <f>+Excel_Advanced_Sales_Dataset_2000__hetvi__2[[#This Row],[Unit Price]]*Excel_Advanced_Sales_Dataset_2000__hetvi__2[[#This Row],[Quantity]]</f>
        <v>115839.5</v>
      </c>
    </row>
    <row r="1970" spans="1:19" x14ac:dyDescent="0.25">
      <c r="A1970" s="1" t="s">
        <v>4531</v>
      </c>
      <c r="B1970" s="1" t="s">
        <v>361</v>
      </c>
      <c r="C1970" s="1" t="s">
        <v>6907</v>
      </c>
      <c r="D1970" s="1" t="s">
        <v>7198</v>
      </c>
      <c r="E1970" s="1" t="s">
        <v>4615</v>
      </c>
      <c r="F1970" s="1" t="s">
        <v>4616</v>
      </c>
      <c r="G1970" s="1" t="s">
        <v>4617</v>
      </c>
      <c r="H1970" s="1" t="s">
        <v>4630</v>
      </c>
      <c r="I1970" s="1" t="s">
        <v>4670</v>
      </c>
      <c r="J1970" s="1" t="s">
        <v>4893</v>
      </c>
      <c r="K1970">
        <v>35865.69</v>
      </c>
      <c r="L1970">
        <v>1.26</v>
      </c>
      <c r="M1970" s="32" t="s">
        <v>8182</v>
      </c>
      <c r="N1970" s="35" t="s">
        <v>7339</v>
      </c>
      <c r="O1970" s="1" t="s">
        <v>4651</v>
      </c>
      <c r="P1970" s="1" t="s">
        <v>4622</v>
      </c>
      <c r="Q1970" s="1" t="s">
        <v>4643</v>
      </c>
      <c r="R1970" s="1" t="s">
        <v>4744</v>
      </c>
      <c r="S1970" s="1">
        <f>+Excel_Advanced_Sales_Dataset_2000__hetvi__2[[#This Row],[Unit Price]]*Excel_Advanced_Sales_Dataset_2000__hetvi__2[[#This Row],[Quantity]]</f>
        <v>753179.49</v>
      </c>
    </row>
    <row r="1971" spans="1:19" x14ac:dyDescent="0.25">
      <c r="A1971" s="1" t="s">
        <v>4533</v>
      </c>
      <c r="B1971" s="1" t="s">
        <v>151</v>
      </c>
      <c r="C1971" s="1" t="s">
        <v>4979</v>
      </c>
      <c r="D1971" s="1" t="s">
        <v>8183</v>
      </c>
      <c r="E1971" s="1" t="s">
        <v>4627</v>
      </c>
      <c r="F1971" s="1" t="s">
        <v>4636</v>
      </c>
      <c r="G1971" s="1" t="s">
        <v>5095</v>
      </c>
      <c r="H1971" s="1" t="s">
        <v>4630</v>
      </c>
      <c r="I1971" s="1" t="s">
        <v>5077</v>
      </c>
      <c r="J1971" s="1" t="s">
        <v>5100</v>
      </c>
      <c r="K1971">
        <v>25020.720000000001</v>
      </c>
      <c r="L1971">
        <v>0.86</v>
      </c>
      <c r="M1971" s="32" t="s">
        <v>8184</v>
      </c>
      <c r="N1971" s="35" t="s">
        <v>5330</v>
      </c>
      <c r="O1971" s="1" t="s">
        <v>4730</v>
      </c>
      <c r="P1971" s="1" t="s">
        <v>4622</v>
      </c>
      <c r="Q1971" s="1" t="s">
        <v>4623</v>
      </c>
      <c r="R1971" s="1" t="s">
        <v>4720</v>
      </c>
      <c r="S1971" s="1">
        <f>+Excel_Advanced_Sales_Dataset_2000__hetvi__2[[#This Row],[Unit Price]]*Excel_Advanced_Sales_Dataset_2000__hetvi__2[[#This Row],[Quantity]]</f>
        <v>1175973.8400000001</v>
      </c>
    </row>
    <row r="1972" spans="1:19" x14ac:dyDescent="0.25">
      <c r="A1972" s="1" t="s">
        <v>4535</v>
      </c>
      <c r="B1972" s="1" t="s">
        <v>3629</v>
      </c>
      <c r="C1972" s="1" t="s">
        <v>4926</v>
      </c>
      <c r="D1972" s="1" t="s">
        <v>4614</v>
      </c>
      <c r="E1972" s="1" t="s">
        <v>4615</v>
      </c>
      <c r="F1972" s="1" t="s">
        <v>4754</v>
      </c>
      <c r="G1972" s="1" t="s">
        <v>4755</v>
      </c>
      <c r="H1972" s="1" t="s">
        <v>4605</v>
      </c>
      <c r="I1972" s="1" t="s">
        <v>4819</v>
      </c>
      <c r="J1972" s="1" t="s">
        <v>5261</v>
      </c>
      <c r="K1972">
        <v>5746.06</v>
      </c>
      <c r="L1972">
        <v>3.85</v>
      </c>
      <c r="M1972" s="32" t="s">
        <v>8185</v>
      </c>
      <c r="N1972" s="35" t="s">
        <v>5662</v>
      </c>
      <c r="O1972" s="1" t="s">
        <v>45</v>
      </c>
      <c r="P1972" s="1" t="s">
        <v>4622</v>
      </c>
      <c r="Q1972" s="1" t="s">
        <v>4623</v>
      </c>
      <c r="R1972" s="1" t="s">
        <v>4782</v>
      </c>
      <c r="S1972" s="1">
        <f>+Excel_Advanced_Sales_Dataset_2000__hetvi__2[[#This Row],[Unit Price]]*Excel_Advanced_Sales_Dataset_2000__hetvi__2[[#This Row],[Quantity]]</f>
        <v>57460.600000000006</v>
      </c>
    </row>
    <row r="1973" spans="1:19" x14ac:dyDescent="0.25">
      <c r="A1973" s="1" t="s">
        <v>4537</v>
      </c>
      <c r="B1973" s="1" t="s">
        <v>1560</v>
      </c>
      <c r="C1973" s="1" t="s">
        <v>4854</v>
      </c>
      <c r="D1973" s="1" t="s">
        <v>8186</v>
      </c>
      <c r="E1973" s="1" t="s">
        <v>4627</v>
      </c>
      <c r="F1973" s="1" t="s">
        <v>4691</v>
      </c>
      <c r="G1973" s="1" t="s">
        <v>4692</v>
      </c>
      <c r="H1973" s="1" t="s">
        <v>4638</v>
      </c>
      <c r="I1973" s="1" t="s">
        <v>4774</v>
      </c>
      <c r="J1973" s="1" t="s">
        <v>4828</v>
      </c>
      <c r="K1973">
        <v>21555.919999999998</v>
      </c>
      <c r="L1973">
        <v>4.09</v>
      </c>
      <c r="M1973" s="32" t="s">
        <v>8187</v>
      </c>
      <c r="N1973" s="35" t="s">
        <v>6318</v>
      </c>
      <c r="O1973" s="1" t="s">
        <v>45</v>
      </c>
      <c r="P1973" s="1" t="s">
        <v>4622</v>
      </c>
      <c r="Q1973" s="1" t="s">
        <v>4643</v>
      </c>
      <c r="R1973" s="1" t="s">
        <v>4682</v>
      </c>
      <c r="S1973" s="1">
        <f>+Excel_Advanced_Sales_Dataset_2000__hetvi__2[[#This Row],[Unit Price]]*Excel_Advanced_Sales_Dataset_2000__hetvi__2[[#This Row],[Quantity]]</f>
        <v>280226.95999999996</v>
      </c>
    </row>
    <row r="1974" spans="1:19" x14ac:dyDescent="0.25">
      <c r="A1974" s="1" t="s">
        <v>4539</v>
      </c>
      <c r="B1974" s="1" t="s">
        <v>96</v>
      </c>
      <c r="C1974" s="1" t="s">
        <v>6787</v>
      </c>
      <c r="D1974" s="1" t="s">
        <v>8188</v>
      </c>
      <c r="E1974" s="1" t="s">
        <v>4656</v>
      </c>
      <c r="F1974" s="1" t="s">
        <v>4676</v>
      </c>
      <c r="G1974" s="1" t="s">
        <v>5132</v>
      </c>
      <c r="H1974" s="1" t="s">
        <v>4659</v>
      </c>
      <c r="I1974" s="1" t="s">
        <v>4787</v>
      </c>
      <c r="J1974" s="1" t="s">
        <v>4767</v>
      </c>
      <c r="K1974">
        <v>34508.639999999999</v>
      </c>
      <c r="L1974">
        <v>3.7</v>
      </c>
      <c r="M1974" s="32" t="s">
        <v>8189</v>
      </c>
      <c r="N1974" s="35" t="s">
        <v>6316</v>
      </c>
      <c r="O1974" s="1" t="s">
        <v>4730</v>
      </c>
      <c r="P1974" s="1" t="s">
        <v>4622</v>
      </c>
      <c r="Q1974" s="1" t="s">
        <v>4643</v>
      </c>
      <c r="R1974" s="1" t="s">
        <v>4823</v>
      </c>
      <c r="S1974" s="1">
        <f>+Excel_Advanced_Sales_Dataset_2000__hetvi__2[[#This Row],[Unit Price]]*Excel_Advanced_Sales_Dataset_2000__hetvi__2[[#This Row],[Quantity]]</f>
        <v>1552888.8</v>
      </c>
    </row>
    <row r="1975" spans="1:19" x14ac:dyDescent="0.25">
      <c r="A1975" s="1" t="s">
        <v>4541</v>
      </c>
      <c r="B1975" s="1" t="s">
        <v>3128</v>
      </c>
      <c r="C1975" s="1" t="s">
        <v>5121</v>
      </c>
      <c r="D1975" s="1" t="s">
        <v>5967</v>
      </c>
      <c r="E1975" s="1" t="s">
        <v>4627</v>
      </c>
      <c r="F1975" s="1" t="s">
        <v>4628</v>
      </c>
      <c r="G1975" s="1" t="s">
        <v>4711</v>
      </c>
      <c r="H1975" s="1" t="s">
        <v>4638</v>
      </c>
      <c r="I1975" s="1" t="s">
        <v>4802</v>
      </c>
      <c r="J1975" s="1" t="s">
        <v>4648</v>
      </c>
      <c r="K1975">
        <v>28107.31</v>
      </c>
      <c r="L1975">
        <v>12.99</v>
      </c>
      <c r="M1975" s="32" t="s">
        <v>8190</v>
      </c>
      <c r="N1975" s="35" t="s">
        <v>5866</v>
      </c>
      <c r="O1975" s="1" t="s">
        <v>4609</v>
      </c>
      <c r="P1975" s="1" t="s">
        <v>4610</v>
      </c>
      <c r="Q1975" s="1" t="s">
        <v>4623</v>
      </c>
      <c r="R1975" s="1" t="s">
        <v>4696</v>
      </c>
      <c r="S1975" s="1">
        <f>+Excel_Advanced_Sales_Dataset_2000__hetvi__2[[#This Row],[Unit Price]]*Excel_Advanced_Sales_Dataset_2000__hetvi__2[[#This Row],[Quantity]]</f>
        <v>1236721.6400000001</v>
      </c>
    </row>
    <row r="1976" spans="1:19" x14ac:dyDescent="0.25">
      <c r="A1976" s="1" t="s">
        <v>4543</v>
      </c>
      <c r="B1976" s="1" t="s">
        <v>427</v>
      </c>
      <c r="C1976" s="1" t="s">
        <v>5487</v>
      </c>
      <c r="D1976" s="1" t="s">
        <v>5206</v>
      </c>
      <c r="E1976" s="1" t="s">
        <v>4627</v>
      </c>
      <c r="F1976" s="1" t="s">
        <v>4628</v>
      </c>
      <c r="G1976" s="1" t="s">
        <v>4711</v>
      </c>
      <c r="H1976" s="1" t="s">
        <v>4725</v>
      </c>
      <c r="I1976" s="1" t="s">
        <v>5247</v>
      </c>
      <c r="J1976" s="1" t="s">
        <v>4749</v>
      </c>
      <c r="K1976">
        <v>30747.95</v>
      </c>
      <c r="L1976">
        <v>16.62</v>
      </c>
      <c r="M1976" s="32" t="s">
        <v>8191</v>
      </c>
      <c r="N1976" s="35" t="s">
        <v>5683</v>
      </c>
      <c r="O1976" s="1" t="s">
        <v>45</v>
      </c>
      <c r="P1976" s="1" t="s">
        <v>4622</v>
      </c>
      <c r="Q1976" s="1" t="s">
        <v>4623</v>
      </c>
      <c r="R1976" s="1" t="s">
        <v>4682</v>
      </c>
      <c r="S1976" s="1">
        <f>+Excel_Advanced_Sales_Dataset_2000__hetvi__2[[#This Row],[Unit Price]]*Excel_Advanced_Sales_Dataset_2000__hetvi__2[[#This Row],[Quantity]]</f>
        <v>1106926.2</v>
      </c>
    </row>
    <row r="1977" spans="1:19" x14ac:dyDescent="0.25">
      <c r="A1977" s="1" t="s">
        <v>4545</v>
      </c>
      <c r="B1977" s="1" t="s">
        <v>2353</v>
      </c>
      <c r="C1977" s="1" t="s">
        <v>5497</v>
      </c>
      <c r="D1977" s="1" t="s">
        <v>4614</v>
      </c>
      <c r="E1977" s="1" t="s">
        <v>4602</v>
      </c>
      <c r="F1977" s="1" t="s">
        <v>4684</v>
      </c>
      <c r="G1977" s="1" t="s">
        <v>4685</v>
      </c>
      <c r="H1977" s="1" t="s">
        <v>4630</v>
      </c>
      <c r="I1977" s="1" t="s">
        <v>4631</v>
      </c>
      <c r="J1977" s="1" t="s">
        <v>4700</v>
      </c>
      <c r="K1977">
        <v>4389.8900000000003</v>
      </c>
      <c r="L1977">
        <v>10.19</v>
      </c>
      <c r="M1977" s="32" t="s">
        <v>8192</v>
      </c>
      <c r="N1977" s="35" t="s">
        <v>6280</v>
      </c>
      <c r="O1977" s="1" t="s">
        <v>45</v>
      </c>
      <c r="P1977" s="1" t="s">
        <v>4622</v>
      </c>
      <c r="Q1977" s="1" t="s">
        <v>4623</v>
      </c>
      <c r="R1977" s="1" t="s">
        <v>4653</v>
      </c>
      <c r="S1977" s="1">
        <f>+Excel_Advanced_Sales_Dataset_2000__hetvi__2[[#This Row],[Unit Price]]*Excel_Advanced_Sales_Dataset_2000__hetvi__2[[#This Row],[Quantity]]</f>
        <v>127306.81000000001</v>
      </c>
    </row>
    <row r="1978" spans="1:19" x14ac:dyDescent="0.25">
      <c r="A1978" s="1" t="s">
        <v>4546</v>
      </c>
      <c r="B1978" s="1" t="s">
        <v>1192</v>
      </c>
      <c r="C1978" s="1" t="s">
        <v>4885</v>
      </c>
      <c r="D1978" s="1" t="s">
        <v>4838</v>
      </c>
      <c r="E1978" s="1" t="s">
        <v>4615</v>
      </c>
      <c r="F1978" s="1" t="s">
        <v>4733</v>
      </c>
      <c r="G1978" s="1" t="s">
        <v>4734</v>
      </c>
      <c r="H1978" s="1" t="s">
        <v>4725</v>
      </c>
      <c r="I1978" s="1" t="s">
        <v>4923</v>
      </c>
      <c r="J1978" s="1" t="s">
        <v>4607</v>
      </c>
      <c r="K1978">
        <v>39938.07</v>
      </c>
      <c r="L1978">
        <v>14.19</v>
      </c>
      <c r="M1978" s="32" t="s">
        <v>8193</v>
      </c>
      <c r="N1978" s="35" t="s">
        <v>6390</v>
      </c>
      <c r="O1978" s="1" t="s">
        <v>4609</v>
      </c>
      <c r="P1978" s="1" t="s">
        <v>4622</v>
      </c>
      <c r="Q1978" s="1" t="s">
        <v>4643</v>
      </c>
      <c r="R1978" s="1" t="s">
        <v>4696</v>
      </c>
      <c r="S1978" s="1">
        <f>+Excel_Advanced_Sales_Dataset_2000__hetvi__2[[#This Row],[Unit Price]]*Excel_Advanced_Sales_Dataset_2000__hetvi__2[[#This Row],[Quantity]]</f>
        <v>1238080.17</v>
      </c>
    </row>
    <row r="1979" spans="1:19" x14ac:dyDescent="0.25">
      <c r="A1979" s="1" t="s">
        <v>4548</v>
      </c>
      <c r="B1979" s="1" t="s">
        <v>1347</v>
      </c>
      <c r="C1979" s="1" t="s">
        <v>4714</v>
      </c>
      <c r="D1979" s="1" t="s">
        <v>5335</v>
      </c>
      <c r="E1979" s="1" t="s">
        <v>4615</v>
      </c>
      <c r="F1979" s="1" t="s">
        <v>4754</v>
      </c>
      <c r="G1979" s="1" t="s">
        <v>4798</v>
      </c>
      <c r="H1979" s="1" t="s">
        <v>4659</v>
      </c>
      <c r="I1979" s="1" t="s">
        <v>4787</v>
      </c>
      <c r="J1979" s="1" t="s">
        <v>5058</v>
      </c>
      <c r="K1979">
        <v>25800.53</v>
      </c>
      <c r="L1979">
        <v>17.04</v>
      </c>
      <c r="M1979" s="32" t="s">
        <v>8194</v>
      </c>
      <c r="N1979" s="35" t="s">
        <v>7169</v>
      </c>
      <c r="O1979" s="1" t="s">
        <v>4730</v>
      </c>
      <c r="P1979" s="1" t="s">
        <v>4652</v>
      </c>
      <c r="Q1979" s="1" t="s">
        <v>4643</v>
      </c>
      <c r="R1979" s="1" t="s">
        <v>4612</v>
      </c>
      <c r="S1979" s="1">
        <f>+Excel_Advanced_Sales_Dataset_2000__hetvi__2[[#This Row],[Unit Price]]*Excel_Advanced_Sales_Dataset_2000__hetvi__2[[#This Row],[Quantity]]</f>
        <v>464409.54</v>
      </c>
    </row>
    <row r="1980" spans="1:19" x14ac:dyDescent="0.25">
      <c r="A1980" s="1" t="s">
        <v>4550</v>
      </c>
      <c r="B1980" s="1" t="s">
        <v>2792</v>
      </c>
      <c r="C1980" s="1" t="s">
        <v>4654</v>
      </c>
      <c r="D1980" s="1" t="s">
        <v>8195</v>
      </c>
      <c r="E1980" s="1" t="s">
        <v>4615</v>
      </c>
      <c r="F1980" s="1" t="s">
        <v>4754</v>
      </c>
      <c r="G1980" s="1" t="s">
        <v>4798</v>
      </c>
      <c r="H1980" s="1" t="s">
        <v>4725</v>
      </c>
      <c r="I1980" s="1" t="s">
        <v>4827</v>
      </c>
      <c r="J1980" s="1" t="s">
        <v>4700</v>
      </c>
      <c r="K1980">
        <v>9498.4599999999991</v>
      </c>
      <c r="L1980">
        <v>3.54</v>
      </c>
      <c r="M1980" s="32" t="s">
        <v>8196</v>
      </c>
      <c r="N1980" s="35" t="s">
        <v>6385</v>
      </c>
      <c r="O1980" s="1" t="s">
        <v>4609</v>
      </c>
      <c r="P1980" s="1" t="s">
        <v>4622</v>
      </c>
      <c r="Q1980" s="1" t="s">
        <v>4623</v>
      </c>
      <c r="R1980" s="1" t="s">
        <v>4665</v>
      </c>
      <c r="S1980" s="1">
        <f>+Excel_Advanced_Sales_Dataset_2000__hetvi__2[[#This Row],[Unit Price]]*Excel_Advanced_Sales_Dataset_2000__hetvi__2[[#This Row],[Quantity]]</f>
        <v>275455.33999999997</v>
      </c>
    </row>
    <row r="1981" spans="1:19" x14ac:dyDescent="0.25">
      <c r="A1981" s="1" t="s">
        <v>4552</v>
      </c>
      <c r="B1981" s="1" t="s">
        <v>717</v>
      </c>
      <c r="C1981" s="1" t="s">
        <v>8197</v>
      </c>
      <c r="D1981" s="1" t="s">
        <v>4614</v>
      </c>
      <c r="E1981" s="1" t="s">
        <v>4602</v>
      </c>
      <c r="F1981" s="1" t="s">
        <v>4603</v>
      </c>
      <c r="G1981" s="1" t="s">
        <v>4604</v>
      </c>
      <c r="H1981" s="1" t="s">
        <v>4659</v>
      </c>
      <c r="I1981" s="1" t="s">
        <v>4845</v>
      </c>
      <c r="J1981" s="1" t="s">
        <v>4648</v>
      </c>
      <c r="K1981">
        <v>16626.25</v>
      </c>
      <c r="L1981">
        <v>17.48</v>
      </c>
      <c r="M1981" s="32" t="s">
        <v>8198</v>
      </c>
      <c r="N1981" s="35" t="s">
        <v>5853</v>
      </c>
      <c r="O1981" s="1" t="s">
        <v>4609</v>
      </c>
      <c r="P1981" s="1" t="s">
        <v>4622</v>
      </c>
      <c r="Q1981" s="1" t="s">
        <v>4623</v>
      </c>
      <c r="R1981" s="1" t="s">
        <v>4703</v>
      </c>
      <c r="S1981" s="1">
        <f>+Excel_Advanced_Sales_Dataset_2000__hetvi__2[[#This Row],[Unit Price]]*Excel_Advanced_Sales_Dataset_2000__hetvi__2[[#This Row],[Quantity]]</f>
        <v>731555</v>
      </c>
    </row>
    <row r="1982" spans="1:19" x14ac:dyDescent="0.25">
      <c r="A1982" s="1" t="s">
        <v>4554</v>
      </c>
      <c r="B1982" s="1" t="s">
        <v>1287</v>
      </c>
      <c r="C1982" s="1" t="s">
        <v>8199</v>
      </c>
      <c r="D1982" s="1" t="s">
        <v>7029</v>
      </c>
      <c r="E1982" s="1" t="s">
        <v>4615</v>
      </c>
      <c r="F1982" s="1" t="s">
        <v>4754</v>
      </c>
      <c r="G1982" s="1" t="s">
        <v>4755</v>
      </c>
      <c r="H1982" s="1" t="s">
        <v>4605</v>
      </c>
      <c r="I1982" s="1" t="s">
        <v>4819</v>
      </c>
      <c r="J1982" s="1" t="s">
        <v>5138</v>
      </c>
      <c r="K1982">
        <v>14518.66</v>
      </c>
      <c r="L1982">
        <v>14.52</v>
      </c>
      <c r="M1982" s="32" t="s">
        <v>8200</v>
      </c>
      <c r="N1982" s="35" t="s">
        <v>5115</v>
      </c>
      <c r="O1982" s="1" t="s">
        <v>4730</v>
      </c>
      <c r="P1982" s="1" t="s">
        <v>4622</v>
      </c>
      <c r="Q1982" s="1" t="s">
        <v>4643</v>
      </c>
      <c r="R1982" s="1" t="s">
        <v>4823</v>
      </c>
      <c r="S1982" s="1">
        <f>+Excel_Advanced_Sales_Dataset_2000__hetvi__2[[#This Row],[Unit Price]]*Excel_Advanced_Sales_Dataset_2000__hetvi__2[[#This Row],[Quantity]]</f>
        <v>203261.24</v>
      </c>
    </row>
    <row r="1983" spans="1:19" x14ac:dyDescent="0.25">
      <c r="A1983" s="1" t="s">
        <v>4556</v>
      </c>
      <c r="B1983" s="1" t="s">
        <v>720</v>
      </c>
      <c r="C1983" s="1" t="s">
        <v>8201</v>
      </c>
      <c r="D1983" s="1" t="s">
        <v>5006</v>
      </c>
      <c r="E1983" s="1" t="s">
        <v>4627</v>
      </c>
      <c r="F1983" s="1" t="s">
        <v>4628</v>
      </c>
      <c r="G1983" s="1" t="s">
        <v>4629</v>
      </c>
      <c r="H1983" s="1" t="s">
        <v>4659</v>
      </c>
      <c r="I1983" s="1" t="s">
        <v>4756</v>
      </c>
      <c r="J1983" s="1" t="s">
        <v>5100</v>
      </c>
      <c r="K1983">
        <v>10411.290000000001</v>
      </c>
      <c r="L1983">
        <v>9.6199999999999992</v>
      </c>
      <c r="M1983" s="32" t="s">
        <v>8202</v>
      </c>
      <c r="N1983" s="35" t="s">
        <v>5657</v>
      </c>
      <c r="O1983" s="1" t="s">
        <v>4609</v>
      </c>
      <c r="P1983" s="1" t="s">
        <v>4622</v>
      </c>
      <c r="Q1983" s="1" t="s">
        <v>4623</v>
      </c>
      <c r="R1983" s="1" t="s">
        <v>4703</v>
      </c>
      <c r="S1983" s="1">
        <f>+Excel_Advanced_Sales_Dataset_2000__hetvi__2[[#This Row],[Unit Price]]*Excel_Advanced_Sales_Dataset_2000__hetvi__2[[#This Row],[Quantity]]</f>
        <v>489330.63000000006</v>
      </c>
    </row>
    <row r="1984" spans="1:19" x14ac:dyDescent="0.25">
      <c r="A1984" s="1" t="s">
        <v>4558</v>
      </c>
      <c r="B1984" s="1" t="s">
        <v>1309</v>
      </c>
      <c r="C1984" s="1" t="s">
        <v>5134</v>
      </c>
      <c r="D1984" s="1" t="s">
        <v>4954</v>
      </c>
      <c r="E1984" s="1" t="s">
        <v>4615</v>
      </c>
      <c r="F1984" s="1" t="s">
        <v>4754</v>
      </c>
      <c r="G1984" s="1" t="s">
        <v>4755</v>
      </c>
      <c r="H1984" s="1" t="s">
        <v>4630</v>
      </c>
      <c r="I1984" s="1" t="s">
        <v>4631</v>
      </c>
      <c r="J1984" s="1" t="s">
        <v>4736</v>
      </c>
      <c r="K1984">
        <v>9987.16</v>
      </c>
      <c r="L1984">
        <v>10.93</v>
      </c>
      <c r="M1984" s="32" t="s">
        <v>8203</v>
      </c>
      <c r="N1984" s="35" t="s">
        <v>5641</v>
      </c>
      <c r="O1984" s="1" t="s">
        <v>45</v>
      </c>
      <c r="P1984" s="1" t="s">
        <v>4622</v>
      </c>
      <c r="Q1984" s="1" t="s">
        <v>4611</v>
      </c>
      <c r="R1984" s="1" t="s">
        <v>4624</v>
      </c>
      <c r="S1984" s="1">
        <f>+Excel_Advanced_Sales_Dataset_2000__hetvi__2[[#This Row],[Unit Price]]*Excel_Advanced_Sales_Dataset_2000__hetvi__2[[#This Row],[Quantity]]</f>
        <v>59922.96</v>
      </c>
    </row>
    <row r="1985" spans="1:19" x14ac:dyDescent="0.25">
      <c r="A1985" s="1" t="s">
        <v>4560</v>
      </c>
      <c r="B1985" s="1" t="s">
        <v>609</v>
      </c>
      <c r="C1985" s="1" t="s">
        <v>5497</v>
      </c>
      <c r="D1985" s="1" t="s">
        <v>4818</v>
      </c>
      <c r="E1985" s="1" t="s">
        <v>4627</v>
      </c>
      <c r="F1985" s="1" t="s">
        <v>4628</v>
      </c>
      <c r="G1985" s="1" t="s">
        <v>4711</v>
      </c>
      <c r="H1985" s="1" t="s">
        <v>4659</v>
      </c>
      <c r="I1985" s="1" t="s">
        <v>4943</v>
      </c>
      <c r="J1985" s="1" t="s">
        <v>4679</v>
      </c>
      <c r="K1985">
        <v>14848.22</v>
      </c>
      <c r="L1985">
        <v>15.62</v>
      </c>
      <c r="M1985" s="32" t="s">
        <v>8204</v>
      </c>
      <c r="N1985" s="35" t="s">
        <v>5798</v>
      </c>
      <c r="O1985" s="1" t="s">
        <v>4651</v>
      </c>
      <c r="P1985" s="1" t="s">
        <v>4622</v>
      </c>
      <c r="Q1985" s="1" t="s">
        <v>4623</v>
      </c>
      <c r="R1985" s="1" t="s">
        <v>4720</v>
      </c>
      <c r="S1985" s="1">
        <f>+Excel_Advanced_Sales_Dataset_2000__hetvi__2[[#This Row],[Unit Price]]*Excel_Advanced_Sales_Dataset_2000__hetvi__2[[#This Row],[Quantity]]</f>
        <v>14848.22</v>
      </c>
    </row>
    <row r="1986" spans="1:19" x14ac:dyDescent="0.25">
      <c r="A1986" s="1" t="s">
        <v>4562</v>
      </c>
      <c r="B1986" s="1" t="s">
        <v>2504</v>
      </c>
      <c r="C1986" s="1" t="s">
        <v>4849</v>
      </c>
      <c r="D1986" s="1" t="s">
        <v>7821</v>
      </c>
      <c r="E1986" s="1" t="s">
        <v>4627</v>
      </c>
      <c r="F1986" s="1" t="s">
        <v>4691</v>
      </c>
      <c r="G1986" s="1" t="s">
        <v>5017</v>
      </c>
      <c r="H1986" s="1" t="s">
        <v>4630</v>
      </c>
      <c r="I1986" s="1" t="s">
        <v>4670</v>
      </c>
      <c r="J1986" s="1" t="s">
        <v>5370</v>
      </c>
      <c r="K1986">
        <v>22380.799999999999</v>
      </c>
      <c r="L1986">
        <v>4.92</v>
      </c>
      <c r="M1986" s="32" t="s">
        <v>8205</v>
      </c>
      <c r="N1986" s="35" t="s">
        <v>6234</v>
      </c>
      <c r="O1986" s="1" t="s">
        <v>45</v>
      </c>
      <c r="P1986" s="1" t="s">
        <v>4622</v>
      </c>
      <c r="Q1986" s="1" t="s">
        <v>4623</v>
      </c>
      <c r="R1986" s="1" t="s">
        <v>4696</v>
      </c>
      <c r="S1986" s="1">
        <f>+Excel_Advanced_Sales_Dataset_2000__hetvi__2[[#This Row],[Unit Price]]*Excel_Advanced_Sales_Dataset_2000__hetvi__2[[#This Row],[Quantity]]</f>
        <v>939993.59999999998</v>
      </c>
    </row>
    <row r="1987" spans="1:19" x14ac:dyDescent="0.25">
      <c r="A1987" s="1" t="s">
        <v>4564</v>
      </c>
      <c r="B1987" s="1" t="s">
        <v>2000</v>
      </c>
      <c r="C1987" s="1" t="s">
        <v>4752</v>
      </c>
      <c r="D1987" s="1" t="s">
        <v>5745</v>
      </c>
      <c r="E1987" s="1" t="s">
        <v>4615</v>
      </c>
      <c r="F1987" s="1" t="s">
        <v>4733</v>
      </c>
      <c r="G1987" s="1" t="s">
        <v>4734</v>
      </c>
      <c r="H1987" s="1" t="s">
        <v>4618</v>
      </c>
      <c r="I1987" s="1" t="s">
        <v>4678</v>
      </c>
      <c r="J1987" s="1" t="s">
        <v>5128</v>
      </c>
      <c r="K1987">
        <v>48592.67</v>
      </c>
      <c r="L1987">
        <v>10.93</v>
      </c>
      <c r="M1987" s="32" t="s">
        <v>8206</v>
      </c>
      <c r="N1987" s="35" t="s">
        <v>5638</v>
      </c>
      <c r="O1987" s="1" t="s">
        <v>4730</v>
      </c>
      <c r="P1987" s="1" t="s">
        <v>4622</v>
      </c>
      <c r="Q1987" s="1" t="s">
        <v>4643</v>
      </c>
      <c r="R1987" s="1" t="s">
        <v>4703</v>
      </c>
      <c r="S1987" s="1">
        <f>+Excel_Advanced_Sales_Dataset_2000__hetvi__2[[#This Row],[Unit Price]]*Excel_Advanced_Sales_Dataset_2000__hetvi__2[[#This Row],[Quantity]]</f>
        <v>1846521.46</v>
      </c>
    </row>
    <row r="1988" spans="1:19" x14ac:dyDescent="0.25">
      <c r="A1988" s="1" t="s">
        <v>4566</v>
      </c>
      <c r="B1988" s="1" t="s">
        <v>592</v>
      </c>
      <c r="C1988" s="1" t="s">
        <v>6433</v>
      </c>
      <c r="D1988" s="1" t="s">
        <v>5493</v>
      </c>
      <c r="E1988" s="1" t="s">
        <v>4627</v>
      </c>
      <c r="F1988" s="1" t="s">
        <v>4628</v>
      </c>
      <c r="G1988" s="1" t="s">
        <v>4711</v>
      </c>
      <c r="H1988" s="1" t="s">
        <v>4618</v>
      </c>
      <c r="I1988" s="1" t="s">
        <v>4619</v>
      </c>
      <c r="J1988" s="1" t="s">
        <v>4993</v>
      </c>
      <c r="K1988">
        <v>27558.880000000001</v>
      </c>
      <c r="L1988">
        <v>10.15</v>
      </c>
      <c r="M1988" s="32" t="s">
        <v>8207</v>
      </c>
      <c r="N1988" s="35" t="s">
        <v>5711</v>
      </c>
      <c r="O1988" s="1" t="s">
        <v>4609</v>
      </c>
      <c r="P1988" s="1" t="s">
        <v>4622</v>
      </c>
      <c r="Q1988" s="1" t="s">
        <v>4623</v>
      </c>
      <c r="R1988" s="1" t="s">
        <v>4720</v>
      </c>
      <c r="S1988" s="1">
        <f>+Excel_Advanced_Sales_Dataset_2000__hetvi__2[[#This Row],[Unit Price]]*Excel_Advanced_Sales_Dataset_2000__hetvi__2[[#This Row],[Quantity]]</f>
        <v>1129914.08</v>
      </c>
    </row>
    <row r="1989" spans="1:19" x14ac:dyDescent="0.25">
      <c r="A1989" s="1" t="s">
        <v>4568</v>
      </c>
      <c r="B1989" s="1" t="s">
        <v>1041</v>
      </c>
      <c r="C1989" s="1" t="s">
        <v>4634</v>
      </c>
      <c r="D1989" s="1" t="s">
        <v>4862</v>
      </c>
      <c r="E1989" s="1" t="s">
        <v>4627</v>
      </c>
      <c r="F1989" s="1" t="s">
        <v>4723</v>
      </c>
      <c r="G1989" s="1" t="s">
        <v>4922</v>
      </c>
      <c r="H1989" s="1" t="s">
        <v>4630</v>
      </c>
      <c r="I1989" s="1" t="s">
        <v>5088</v>
      </c>
      <c r="J1989" s="1" t="s">
        <v>4993</v>
      </c>
      <c r="K1989">
        <v>29285.03</v>
      </c>
      <c r="L1989">
        <v>5.53</v>
      </c>
      <c r="M1989" s="32" t="s">
        <v>8208</v>
      </c>
      <c r="N1989" s="35" t="s">
        <v>5701</v>
      </c>
      <c r="O1989" s="1" t="s">
        <v>4730</v>
      </c>
      <c r="P1989" s="1" t="s">
        <v>4622</v>
      </c>
      <c r="Q1989" s="1" t="s">
        <v>4643</v>
      </c>
      <c r="R1989" s="1" t="s">
        <v>4665</v>
      </c>
      <c r="S1989" s="1">
        <f>+Excel_Advanced_Sales_Dataset_2000__hetvi__2[[#This Row],[Unit Price]]*Excel_Advanced_Sales_Dataset_2000__hetvi__2[[#This Row],[Quantity]]</f>
        <v>1200686.23</v>
      </c>
    </row>
    <row r="1990" spans="1:19" x14ac:dyDescent="0.25">
      <c r="A1990" s="1" t="s">
        <v>4569</v>
      </c>
      <c r="B1990" s="1" t="s">
        <v>415</v>
      </c>
      <c r="C1990" s="1" t="s">
        <v>5167</v>
      </c>
      <c r="D1990" s="1" t="s">
        <v>5034</v>
      </c>
      <c r="E1990" s="1" t="s">
        <v>4656</v>
      </c>
      <c r="F1990" s="1" t="s">
        <v>4891</v>
      </c>
      <c r="G1990" s="1" t="s">
        <v>5143</v>
      </c>
      <c r="H1990" s="1" t="s">
        <v>4630</v>
      </c>
      <c r="I1990" s="1" t="s">
        <v>4670</v>
      </c>
      <c r="J1990" s="1" t="s">
        <v>5118</v>
      </c>
      <c r="K1990">
        <v>41126.480000000003</v>
      </c>
      <c r="L1990">
        <v>6.53</v>
      </c>
      <c r="M1990" s="32" t="s">
        <v>8209</v>
      </c>
      <c r="N1990" s="35" t="s">
        <v>5340</v>
      </c>
      <c r="O1990" s="1" t="s">
        <v>4730</v>
      </c>
      <c r="P1990" s="1" t="s">
        <v>4622</v>
      </c>
      <c r="Q1990" s="1" t="s">
        <v>4611</v>
      </c>
      <c r="R1990" s="1" t="s">
        <v>4823</v>
      </c>
      <c r="S1990" s="1">
        <f>+Excel_Advanced_Sales_Dataset_2000__hetvi__2[[#This Row],[Unit Price]]*Excel_Advanced_Sales_Dataset_2000__hetvi__2[[#This Row],[Quantity]]</f>
        <v>1439426.8</v>
      </c>
    </row>
    <row r="1991" spans="1:19" x14ac:dyDescent="0.25">
      <c r="A1991" s="1" t="s">
        <v>4571</v>
      </c>
      <c r="B1991" s="1" t="s">
        <v>673</v>
      </c>
      <c r="C1991" s="1" t="s">
        <v>8210</v>
      </c>
      <c r="D1991" s="1" t="s">
        <v>7032</v>
      </c>
      <c r="E1991" s="1" t="s">
        <v>4615</v>
      </c>
      <c r="F1991" s="1" t="s">
        <v>4733</v>
      </c>
      <c r="G1991" s="1" t="s">
        <v>5083</v>
      </c>
      <c r="H1991" s="1" t="s">
        <v>4638</v>
      </c>
      <c r="I1991" s="1" t="s">
        <v>4639</v>
      </c>
      <c r="J1991" s="1" t="s">
        <v>5138</v>
      </c>
      <c r="K1991">
        <v>47593.77</v>
      </c>
      <c r="L1991">
        <v>3.01</v>
      </c>
      <c r="M1991" s="32" t="s">
        <v>8211</v>
      </c>
      <c r="N1991" s="35" t="s">
        <v>6002</v>
      </c>
      <c r="O1991" s="1" t="s">
        <v>4651</v>
      </c>
      <c r="P1991" s="1" t="s">
        <v>4622</v>
      </c>
      <c r="Q1991" s="1" t="s">
        <v>4611</v>
      </c>
      <c r="R1991" s="1" t="s">
        <v>4696</v>
      </c>
      <c r="S1991" s="1">
        <f>+Excel_Advanced_Sales_Dataset_2000__hetvi__2[[#This Row],[Unit Price]]*Excel_Advanced_Sales_Dataset_2000__hetvi__2[[#This Row],[Quantity]]</f>
        <v>666312.77999999991</v>
      </c>
    </row>
    <row r="1992" spans="1:19" x14ac:dyDescent="0.25">
      <c r="A1992" s="1" t="s">
        <v>4573</v>
      </c>
      <c r="B1992" s="1" t="s">
        <v>861</v>
      </c>
      <c r="C1992" s="1" t="s">
        <v>7163</v>
      </c>
      <c r="D1992" s="1" t="s">
        <v>6176</v>
      </c>
      <c r="E1992" s="1" t="s">
        <v>4602</v>
      </c>
      <c r="F1992" s="1" t="s">
        <v>4668</v>
      </c>
      <c r="G1992" s="1" t="s">
        <v>4807</v>
      </c>
      <c r="H1992" s="1" t="s">
        <v>4605</v>
      </c>
      <c r="I1992" s="1" t="s">
        <v>4606</v>
      </c>
      <c r="J1992" s="1" t="s">
        <v>5248</v>
      </c>
      <c r="K1992">
        <v>29766.44</v>
      </c>
      <c r="L1992">
        <v>18.79</v>
      </c>
      <c r="M1992" s="32" t="s">
        <v>8212</v>
      </c>
      <c r="N1992" s="35" t="s">
        <v>5234</v>
      </c>
      <c r="O1992" s="1" t="s">
        <v>4651</v>
      </c>
      <c r="P1992" s="1" t="s">
        <v>4610</v>
      </c>
      <c r="Q1992" s="1" t="s">
        <v>4611</v>
      </c>
      <c r="R1992" s="1" t="s">
        <v>4782</v>
      </c>
      <c r="S1992" s="1">
        <f>+Excel_Advanced_Sales_Dataset_2000__hetvi__2[[#This Row],[Unit Price]]*Excel_Advanced_Sales_Dataset_2000__hetvi__2[[#This Row],[Quantity]]</f>
        <v>327430.83999999997</v>
      </c>
    </row>
    <row r="1993" spans="1:19" x14ac:dyDescent="0.25">
      <c r="A1993" s="1" t="s">
        <v>4575</v>
      </c>
      <c r="B1993" s="1" t="s">
        <v>762</v>
      </c>
      <c r="C1993" s="1" t="s">
        <v>8213</v>
      </c>
      <c r="D1993" s="1" t="s">
        <v>5986</v>
      </c>
      <c r="E1993" s="1" t="s">
        <v>4656</v>
      </c>
      <c r="F1993" s="1" t="s">
        <v>4891</v>
      </c>
      <c r="G1993" s="1" t="s">
        <v>5183</v>
      </c>
      <c r="H1993" s="1" t="s">
        <v>4618</v>
      </c>
      <c r="I1993" s="1" t="s">
        <v>4748</v>
      </c>
      <c r="J1993" s="1" t="s">
        <v>4820</v>
      </c>
      <c r="K1993">
        <v>34942.25</v>
      </c>
      <c r="L1993">
        <v>10.87</v>
      </c>
      <c r="M1993" s="32" t="s">
        <v>8214</v>
      </c>
      <c r="N1993" s="35" t="s">
        <v>5285</v>
      </c>
      <c r="O1993" s="1" t="s">
        <v>4730</v>
      </c>
      <c r="P1993" s="1" t="s">
        <v>4622</v>
      </c>
      <c r="Q1993" s="1" t="s">
        <v>4643</v>
      </c>
      <c r="R1993" s="1" t="s">
        <v>4823</v>
      </c>
      <c r="S1993" s="1">
        <f>+Excel_Advanced_Sales_Dataset_2000__hetvi__2[[#This Row],[Unit Price]]*Excel_Advanced_Sales_Dataset_2000__hetvi__2[[#This Row],[Quantity]]</f>
        <v>768729.5</v>
      </c>
    </row>
    <row r="1994" spans="1:19" x14ac:dyDescent="0.25">
      <c r="A1994" s="1" t="s">
        <v>4577</v>
      </c>
      <c r="B1994" s="1" t="s">
        <v>1451</v>
      </c>
      <c r="C1994" s="1" t="s">
        <v>5714</v>
      </c>
      <c r="D1994" s="1" t="s">
        <v>6161</v>
      </c>
      <c r="E1994" s="1" t="s">
        <v>4627</v>
      </c>
      <c r="F1994" s="1" t="s">
        <v>4691</v>
      </c>
      <c r="G1994" s="1" t="s">
        <v>4692</v>
      </c>
      <c r="H1994" s="1" t="s">
        <v>4638</v>
      </c>
      <c r="I1994" s="1" t="s">
        <v>4774</v>
      </c>
      <c r="J1994" s="1" t="s">
        <v>4620</v>
      </c>
      <c r="K1994">
        <v>42854.74</v>
      </c>
      <c r="L1994">
        <v>15.06</v>
      </c>
      <c r="M1994" s="32" t="s">
        <v>8215</v>
      </c>
      <c r="N1994" s="35" t="s">
        <v>5104</v>
      </c>
      <c r="O1994" s="1" t="s">
        <v>4609</v>
      </c>
      <c r="P1994" s="1" t="s">
        <v>4622</v>
      </c>
      <c r="Q1994" s="1" t="s">
        <v>4623</v>
      </c>
      <c r="R1994" s="1" t="s">
        <v>4665</v>
      </c>
      <c r="S1994" s="1">
        <f>+Excel_Advanced_Sales_Dataset_2000__hetvi__2[[#This Row],[Unit Price]]*Excel_Advanced_Sales_Dataset_2000__hetvi__2[[#This Row],[Quantity]]</f>
        <v>128564.22</v>
      </c>
    </row>
    <row r="1995" spans="1:19" x14ac:dyDescent="0.25">
      <c r="A1995" s="1" t="s">
        <v>4579</v>
      </c>
      <c r="B1995" s="1" t="s">
        <v>1773</v>
      </c>
      <c r="C1995" s="1" t="s">
        <v>8216</v>
      </c>
      <c r="D1995" s="1" t="s">
        <v>5441</v>
      </c>
      <c r="E1995" s="1" t="s">
        <v>4627</v>
      </c>
      <c r="F1995" s="1" t="s">
        <v>4636</v>
      </c>
      <c r="G1995" s="1" t="s">
        <v>5095</v>
      </c>
      <c r="H1995" s="1" t="s">
        <v>4605</v>
      </c>
      <c r="I1995" s="1" t="s">
        <v>4606</v>
      </c>
      <c r="J1995" s="1" t="s">
        <v>5118</v>
      </c>
      <c r="K1995">
        <v>8000.68</v>
      </c>
      <c r="L1995">
        <v>6.14</v>
      </c>
      <c r="M1995" s="32" t="s">
        <v>8217</v>
      </c>
      <c r="N1995" s="35" t="s">
        <v>5920</v>
      </c>
      <c r="O1995" s="1" t="s">
        <v>45</v>
      </c>
      <c r="P1995" s="1" t="s">
        <v>4622</v>
      </c>
      <c r="Q1995" s="1" t="s">
        <v>4643</v>
      </c>
      <c r="R1995" s="1" t="s">
        <v>4612</v>
      </c>
      <c r="S1995" s="1">
        <f>+Excel_Advanced_Sales_Dataset_2000__hetvi__2[[#This Row],[Unit Price]]*Excel_Advanced_Sales_Dataset_2000__hetvi__2[[#This Row],[Quantity]]</f>
        <v>280023.8</v>
      </c>
    </row>
    <row r="1996" spans="1:19" x14ac:dyDescent="0.25">
      <c r="A1996" s="1" t="s">
        <v>4581</v>
      </c>
      <c r="B1996" s="1" t="s">
        <v>3177</v>
      </c>
      <c r="C1996" s="1" t="s">
        <v>6281</v>
      </c>
      <c r="D1996" s="1" t="s">
        <v>5554</v>
      </c>
      <c r="E1996" s="1" t="s">
        <v>4656</v>
      </c>
      <c r="F1996" s="1" t="s">
        <v>4657</v>
      </c>
      <c r="G1996" s="1" t="s">
        <v>4826</v>
      </c>
      <c r="H1996" s="1" t="s">
        <v>4618</v>
      </c>
      <c r="I1996" s="1" t="s">
        <v>4647</v>
      </c>
      <c r="J1996" s="1" t="s">
        <v>4986</v>
      </c>
      <c r="K1996">
        <v>14352.83</v>
      </c>
      <c r="L1996">
        <v>10.39</v>
      </c>
      <c r="M1996" s="32" t="s">
        <v>8218</v>
      </c>
      <c r="N1996" s="35" t="s">
        <v>6089</v>
      </c>
      <c r="O1996" s="1" t="s">
        <v>45</v>
      </c>
      <c r="P1996" s="1" t="s">
        <v>4652</v>
      </c>
      <c r="Q1996" s="1" t="s">
        <v>4611</v>
      </c>
      <c r="R1996" s="1" t="s">
        <v>4665</v>
      </c>
      <c r="S1996" s="1">
        <f>+Excel_Advanced_Sales_Dataset_2000__hetvi__2[[#This Row],[Unit Price]]*Excel_Advanced_Sales_Dataset_2000__hetvi__2[[#This Row],[Quantity]]</f>
        <v>330115.09000000003</v>
      </c>
    </row>
    <row r="1997" spans="1:19" x14ac:dyDescent="0.25">
      <c r="A1997" s="1" t="s">
        <v>4583</v>
      </c>
      <c r="B1997" s="1" t="s">
        <v>4584</v>
      </c>
      <c r="C1997" s="1" t="s">
        <v>5456</v>
      </c>
      <c r="D1997" s="1" t="s">
        <v>4614</v>
      </c>
      <c r="E1997" s="1" t="s">
        <v>4602</v>
      </c>
      <c r="F1997" s="1" t="s">
        <v>4684</v>
      </c>
      <c r="G1997" s="1" t="s">
        <v>4685</v>
      </c>
      <c r="H1997" s="1" t="s">
        <v>4630</v>
      </c>
      <c r="I1997" s="1" t="s">
        <v>4670</v>
      </c>
      <c r="J1997" s="1" t="s">
        <v>4727</v>
      </c>
      <c r="K1997">
        <v>4660.47</v>
      </c>
      <c r="L1997">
        <v>5.51</v>
      </c>
      <c r="M1997" s="32" t="s">
        <v>8219</v>
      </c>
      <c r="N1997" s="35" t="s">
        <v>5681</v>
      </c>
      <c r="O1997" s="1" t="s">
        <v>45</v>
      </c>
      <c r="P1997" s="1" t="s">
        <v>4622</v>
      </c>
      <c r="Q1997" s="1" t="s">
        <v>4623</v>
      </c>
      <c r="R1997" s="1" t="s">
        <v>4612</v>
      </c>
      <c r="S1997" s="1">
        <f>+Excel_Advanced_Sales_Dataset_2000__hetvi__2[[#This Row],[Unit Price]]*Excel_Advanced_Sales_Dataset_2000__hetvi__2[[#This Row],[Quantity]]</f>
        <v>37283.760000000002</v>
      </c>
    </row>
    <row r="1998" spans="1:19" x14ac:dyDescent="0.25">
      <c r="A1998" s="1" t="s">
        <v>4585</v>
      </c>
      <c r="B1998" s="1" t="s">
        <v>1648</v>
      </c>
      <c r="C1998" s="1" t="s">
        <v>5775</v>
      </c>
      <c r="D1998" s="1" t="s">
        <v>5414</v>
      </c>
      <c r="E1998" s="1" t="s">
        <v>4627</v>
      </c>
      <c r="F1998" s="1" t="s">
        <v>4636</v>
      </c>
      <c r="G1998" s="1" t="s">
        <v>4985</v>
      </c>
      <c r="H1998" s="1" t="s">
        <v>4618</v>
      </c>
      <c r="I1998" s="1" t="s">
        <v>4647</v>
      </c>
      <c r="J1998" s="1" t="s">
        <v>4741</v>
      </c>
      <c r="K1998">
        <v>28772.35</v>
      </c>
      <c r="L1998">
        <v>7.65</v>
      </c>
      <c r="M1998" s="32" t="s">
        <v>8220</v>
      </c>
      <c r="N1998" s="35" t="s">
        <v>4738</v>
      </c>
      <c r="O1998" s="1" t="s">
        <v>4730</v>
      </c>
      <c r="P1998" s="1" t="s">
        <v>4622</v>
      </c>
      <c r="Q1998" s="1" t="s">
        <v>4623</v>
      </c>
      <c r="R1998" s="1" t="s">
        <v>4624</v>
      </c>
      <c r="S1998" s="1">
        <f>+Excel_Advanced_Sales_Dataset_2000__hetvi__2[[#This Row],[Unit Price]]*Excel_Advanced_Sales_Dataset_2000__hetvi__2[[#This Row],[Quantity]]</f>
        <v>575447</v>
      </c>
    </row>
    <row r="1999" spans="1:19" x14ac:dyDescent="0.25">
      <c r="A1999" s="1" t="s">
        <v>4587</v>
      </c>
      <c r="B1999" s="1" t="s">
        <v>370</v>
      </c>
      <c r="C1999" s="1" t="s">
        <v>8221</v>
      </c>
      <c r="D1999" s="1" t="s">
        <v>7559</v>
      </c>
      <c r="E1999" s="1" t="s">
        <v>4602</v>
      </c>
      <c r="F1999" s="1" t="s">
        <v>4668</v>
      </c>
      <c r="G1999" s="1" t="s">
        <v>4807</v>
      </c>
      <c r="H1999" s="1" t="s">
        <v>4659</v>
      </c>
      <c r="I1999" s="1" t="s">
        <v>4845</v>
      </c>
      <c r="J1999" s="1" t="s">
        <v>5261</v>
      </c>
      <c r="K1999">
        <v>46935.95</v>
      </c>
      <c r="L1999">
        <v>11.06</v>
      </c>
      <c r="M1999" s="32" t="s">
        <v>8222</v>
      </c>
      <c r="N1999" s="35" t="s">
        <v>5951</v>
      </c>
      <c r="O1999" s="1" t="s">
        <v>4664</v>
      </c>
      <c r="P1999" s="1" t="s">
        <v>4622</v>
      </c>
      <c r="Q1999" s="1" t="s">
        <v>4611</v>
      </c>
      <c r="R1999" s="1" t="s">
        <v>4696</v>
      </c>
      <c r="S1999" s="1">
        <f>+Excel_Advanced_Sales_Dataset_2000__hetvi__2[[#This Row],[Unit Price]]*Excel_Advanced_Sales_Dataset_2000__hetvi__2[[#This Row],[Quantity]]</f>
        <v>469359.5</v>
      </c>
    </row>
    <row r="2000" spans="1:19" x14ac:dyDescent="0.25">
      <c r="A2000" s="1" t="s">
        <v>4589</v>
      </c>
      <c r="B2000" s="1" t="s">
        <v>3174</v>
      </c>
      <c r="C2000" s="1" t="s">
        <v>5615</v>
      </c>
      <c r="D2000" s="1" t="s">
        <v>8223</v>
      </c>
      <c r="E2000" s="1" t="s">
        <v>4627</v>
      </c>
      <c r="F2000" s="1" t="s">
        <v>4723</v>
      </c>
      <c r="G2000" s="1" t="s">
        <v>4922</v>
      </c>
      <c r="H2000" s="1" t="s">
        <v>4618</v>
      </c>
      <c r="I2000" s="1" t="s">
        <v>4678</v>
      </c>
      <c r="J2000" s="1" t="s">
        <v>5128</v>
      </c>
      <c r="K2000">
        <v>19072.13</v>
      </c>
      <c r="L2000">
        <v>10.44</v>
      </c>
      <c r="M2000" s="32" t="s">
        <v>8224</v>
      </c>
      <c r="N2000" s="35" t="s">
        <v>7546</v>
      </c>
      <c r="O2000" s="1" t="s">
        <v>4730</v>
      </c>
      <c r="P2000" s="1" t="s">
        <v>4622</v>
      </c>
      <c r="Q2000" s="1" t="s">
        <v>4643</v>
      </c>
      <c r="R2000" s="1" t="s">
        <v>4703</v>
      </c>
      <c r="S2000" s="1">
        <f>+Excel_Advanced_Sales_Dataset_2000__hetvi__2[[#This Row],[Unit Price]]*Excel_Advanced_Sales_Dataset_2000__hetvi__2[[#This Row],[Quantity]]</f>
        <v>724740.94000000006</v>
      </c>
    </row>
    <row r="2001" spans="1:19" x14ac:dyDescent="0.25">
      <c r="A2001" s="1" t="s">
        <v>4591</v>
      </c>
      <c r="B2001" s="1" t="s">
        <v>543</v>
      </c>
      <c r="C2001" s="1" t="s">
        <v>5930</v>
      </c>
      <c r="D2001" s="1" t="s">
        <v>4614</v>
      </c>
      <c r="E2001" s="1" t="s">
        <v>4615</v>
      </c>
      <c r="F2001" s="1" t="s">
        <v>4843</v>
      </c>
      <c r="G2001" s="1" t="s">
        <v>4844</v>
      </c>
      <c r="H2001" s="1" t="s">
        <v>4638</v>
      </c>
      <c r="I2001" s="1" t="s">
        <v>4716</v>
      </c>
      <c r="J2001" s="1" t="s">
        <v>5100</v>
      </c>
      <c r="K2001">
        <v>6728.51</v>
      </c>
      <c r="L2001">
        <v>5.14</v>
      </c>
      <c r="M2001" s="32" t="s">
        <v>8225</v>
      </c>
      <c r="N2001" s="35" t="s">
        <v>6398</v>
      </c>
      <c r="O2001" s="1" t="s">
        <v>4651</v>
      </c>
      <c r="P2001" s="1" t="s">
        <v>4622</v>
      </c>
      <c r="Q2001" s="1" t="s">
        <v>4611</v>
      </c>
      <c r="R2001" s="1" t="s">
        <v>4653</v>
      </c>
      <c r="S2001" s="1">
        <f>+Excel_Advanced_Sales_Dataset_2000__hetvi__2[[#This Row],[Unit Price]]*Excel_Advanced_Sales_Dataset_2000__hetvi__2[[#This Row],[Quantity]]</f>
        <v>316239.97000000003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F263A00F-363E-42C8-A813-5EA8F320217A}">
  <ds:schemaRefs/>
</ds:datastoreItem>
</file>

<file path=customXml/itemProps2.xml><?xml version="1.0" encoding="utf-8"?>
<ds:datastoreItem xmlns:ds="http://schemas.openxmlformats.org/officeDocument/2006/customXml" ds:itemID="{0A208AE9-6B62-4A94-9A0A-7DEAD8D26CFF}">
  <ds:schemaRefs/>
</ds:datastoreItem>
</file>

<file path=customXml/itemProps3.xml><?xml version="1.0" encoding="utf-8"?>
<ds:datastoreItem xmlns:ds="http://schemas.openxmlformats.org/officeDocument/2006/customXml" ds:itemID="{C0470D63-607A-4E07-A15C-391702AD238B}">
  <ds:schemaRefs/>
</ds:datastoreItem>
</file>

<file path=customXml/itemProps4.xml><?xml version="1.0" encoding="utf-8"?>
<ds:datastoreItem xmlns:ds="http://schemas.openxmlformats.org/officeDocument/2006/customXml" ds:itemID="{49B285F3-B74C-4801-BFC2-6B2876D928B5}">
  <ds:schemaRefs/>
</ds:datastoreItem>
</file>

<file path=customXml/itemProps5.xml><?xml version="1.0" encoding="utf-8"?>
<ds:datastoreItem xmlns:ds="http://schemas.openxmlformats.org/officeDocument/2006/customXml" ds:itemID="{DD0B4AD7-7843-4CDF-BE25-47EB4A8C76C0}">
  <ds:schemaRefs/>
</ds:datastoreItem>
</file>

<file path=customXml/itemProps6.xml><?xml version="1.0" encoding="utf-8"?>
<ds:datastoreItem xmlns:ds="http://schemas.openxmlformats.org/officeDocument/2006/customXml" ds:itemID="{DD2140F6-0B80-4A46-958B-062264B61C34}">
  <ds:schemaRefs/>
</ds:datastoreItem>
</file>

<file path=customXml/itemProps7.xml><?xml version="1.0" encoding="utf-8"?>
<ds:datastoreItem xmlns:ds="http://schemas.openxmlformats.org/officeDocument/2006/customXml" ds:itemID="{BB4629A4-52F0-474F-8BA5-D2B9F7DD4A99}">
  <ds:schemaRefs/>
</ds:datastoreItem>
</file>

<file path=customXml/itemProps8.xml><?xml version="1.0" encoding="utf-8"?>
<ds:datastoreItem xmlns:ds="http://schemas.openxmlformats.org/officeDocument/2006/customXml" ds:itemID="{F407A341-01C5-43CD-8BBD-A3825E821269}">
  <ds:schemaRefs/>
</ds:datastoreItem>
</file>

<file path=customXml/itemProps9.xml><?xml version="1.0" encoding="utf-8"?>
<ds:datastoreItem xmlns:ds="http://schemas.openxmlformats.org/officeDocument/2006/customXml" ds:itemID="{ECBDF2D9-50D0-4683-ACB2-75B68F0DA775}">
  <ds:schemaRefs/>
</ds:datastoreItem>
</file>

<file path=customXml/itemProps10.xml><?xml version="1.0" encoding="utf-8"?>
<ds:datastoreItem xmlns:ds="http://schemas.openxmlformats.org/officeDocument/2006/customXml" ds:itemID="{29459BA9-7D4E-4067-85FC-B4D1DAB119DF}">
  <ds:schemaRefs>
    <ds:schemaRef ds:uri="http://schemas.microsoft.com/DataMashup"/>
  </ds:schemaRefs>
</ds:datastoreItem>
</file>

<file path=customXml/itemProps11.xml><?xml version="1.0" encoding="utf-8"?>
<ds:datastoreItem xmlns:ds="http://schemas.openxmlformats.org/officeDocument/2006/customXml" ds:itemID="{238DD3E3-CE2A-45FC-BD72-340013F5A807}">
  <ds:schemaRefs/>
</ds:datastoreItem>
</file>

<file path=customXml/itemProps12.xml><?xml version="1.0" encoding="utf-8"?>
<ds:datastoreItem xmlns:ds="http://schemas.openxmlformats.org/officeDocument/2006/customXml" ds:itemID="{C3501B78-C394-46A8-8E81-26C3AAC3CA9A}">
  <ds:schemaRefs/>
</ds:datastoreItem>
</file>

<file path=customXml/itemProps13.xml><?xml version="1.0" encoding="utf-8"?>
<ds:datastoreItem xmlns:ds="http://schemas.openxmlformats.org/officeDocument/2006/customXml" ds:itemID="{9596C452-C182-4818-AC1D-94D46EBB7663}">
  <ds:schemaRefs/>
</ds:datastoreItem>
</file>

<file path=customXml/itemProps14.xml><?xml version="1.0" encoding="utf-8"?>
<ds:datastoreItem xmlns:ds="http://schemas.openxmlformats.org/officeDocument/2006/customXml" ds:itemID="{3EEAE076-42E8-4752-A3BC-47FBDB27F368}">
  <ds:schemaRefs/>
</ds:datastoreItem>
</file>

<file path=customXml/itemProps15.xml><?xml version="1.0" encoding="utf-8"?>
<ds:datastoreItem xmlns:ds="http://schemas.openxmlformats.org/officeDocument/2006/customXml" ds:itemID="{BD1CEFF5-3369-4499-B962-B8508178617D}">
  <ds:schemaRefs/>
</ds:datastoreItem>
</file>

<file path=customXml/itemProps16.xml><?xml version="1.0" encoding="utf-8"?>
<ds:datastoreItem xmlns:ds="http://schemas.openxmlformats.org/officeDocument/2006/customXml" ds:itemID="{45FC6A66-D652-4F9D-84EC-0CD89BEE5E8E}">
  <ds:schemaRefs/>
</ds:datastoreItem>
</file>

<file path=customXml/itemProps17.xml><?xml version="1.0" encoding="utf-8"?>
<ds:datastoreItem xmlns:ds="http://schemas.openxmlformats.org/officeDocument/2006/customXml" ds:itemID="{21BEAC88-FF8D-4A43-B60F-6CA1DA29DB7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Section 1 &amp; 2</vt:lpstr>
      <vt:lpstr>PIVOT TABLE 2</vt:lpstr>
      <vt:lpstr>CHARTS 2</vt:lpstr>
      <vt:lpstr>Sheet9</vt:lpstr>
      <vt:lpstr>DASHBOARD</vt:lpstr>
      <vt:lpstr>Detail1</vt:lpstr>
      <vt:lpstr>Section 3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ASDC46</dc:creator>
  <cp:lastModifiedBy>Jiten</cp:lastModifiedBy>
  <dcterms:created xsi:type="dcterms:W3CDTF">2026-02-22T04:36:48Z</dcterms:created>
  <dcterms:modified xsi:type="dcterms:W3CDTF">2026-04-14T12:44:15Z</dcterms:modified>
</cp:coreProperties>
</file>